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cmutti\Documents\CMUTTI\Clients\Bank of China\Bank of China New York\LST\2019\Data Files\"/>
    </mc:Choice>
  </mc:AlternateContent>
  <bookViews>
    <workbookView xWindow="0" yWindow="0" windowWidth="28800" windowHeight="12435" firstSheet="6" activeTab="20"/>
  </bookViews>
  <sheets>
    <sheet name="Case Studies" sheetId="83" r:id="rId1"/>
    <sheet name="ALLY" sheetId="1" r:id="rId2"/>
    <sheet name="AXP" sheetId="2" r:id="rId3"/>
    <sheet name="BAC" sheetId="3" r:id="rId4"/>
    <sheet name="BBT" sheetId="4" r:id="rId5"/>
    <sheet name="BBVA" sheetId="5" r:id="rId6"/>
    <sheet name="BK" sheetId="6" r:id="rId7"/>
    <sheet name="BMO" sheetId="7" r:id="rId8"/>
    <sheet name="BPOP" sheetId="8" r:id="rId9"/>
    <sheet name="C" sheetId="9" r:id="rId10"/>
    <sheet name="Manufacturers" sheetId="10" r:id="rId11"/>
    <sheet name="TOWN" sheetId="11" r:id="rId12"/>
    <sheet name="Comenity" sheetId="12" r:id="rId13"/>
    <sheet name="Celtic" sheetId="13" r:id="rId14"/>
    <sheet name="WEB" sheetId="14" r:id="rId15"/>
    <sheet name="MFIN" sheetId="15" r:id="rId16"/>
    <sheet name="CNTL" sheetId="16" r:id="rId17"/>
    <sheet name="WFB" sheetId="17" r:id="rId18"/>
    <sheet name="LCA" sheetId="18" r:id="rId19"/>
    <sheet name="ENER" sheetId="19" r:id="rId20"/>
    <sheet name="AMP" sheetId="20" r:id="rId21"/>
    <sheet name="Amalgamated" sheetId="21" r:id="rId22"/>
    <sheet name="SBNY" sheetId="22" r:id="rId23"/>
    <sheet name="FMBL" sheetId="23" r:id="rId24"/>
    <sheet name="BMW" sheetId="24" r:id="rId25"/>
    <sheet name="Sabadell" sheetId="25" r:id="rId26"/>
    <sheet name="FBAK" sheetId="26" r:id="rId27"/>
    <sheet name="CARE" sheetId="27" r:id="rId28"/>
    <sheet name="CFG" sheetId="28" r:id="rId29"/>
    <sheet name="CIT" sheetId="29" r:id="rId30"/>
    <sheet name="CMA" sheetId="30" r:id="rId31"/>
    <sheet name="COF" sheetId="31" r:id="rId32"/>
    <sheet name="DFS" sheetId="32" r:id="rId33"/>
    <sheet name="EWBC" sheetId="33" r:id="rId34"/>
    <sheet name="FCNCA" sheetId="34" r:id="rId35"/>
    <sheet name="FITB" sheetId="35" r:id="rId36"/>
    <sheet name="FRC" sheetId="36" r:id="rId37"/>
    <sheet name="GS" sheetId="37" r:id="rId38"/>
    <sheet name="HBAN" sheetId="38" r:id="rId39"/>
    <sheet name="HSBC" sheetId="39" r:id="rId40"/>
    <sheet name="JPM" sheetId="40" r:id="rId41"/>
    <sheet name="KEY" sheetId="41" r:id="rId42"/>
    <sheet name="MT" sheetId="42" r:id="rId43"/>
    <sheet name="MS" sheetId="43" r:id="rId44"/>
    <sheet name="MUFG" sheetId="44" r:id="rId45"/>
    <sheet name="MTB" sheetId="45" r:id="rId46"/>
    <sheet name="NTRS" sheetId="46" r:id="rId47"/>
    <sheet name="NYCB" sheetId="47" r:id="rId48"/>
    <sheet name="PBCT" sheetId="48" r:id="rId49"/>
    <sheet name="PNC" sheetId="49" r:id="rId50"/>
    <sheet name="RBC" sheetId="50" r:id="rId51"/>
    <sheet name="STT" sheetId="51" r:id="rId52"/>
    <sheet name="SAN" sheetId="52" r:id="rId53"/>
    <sheet name="SIVB" sheetId="53" r:id="rId54"/>
    <sheet name="SCHW" sheetId="54" r:id="rId55"/>
    <sheet name="STI" sheetId="55" r:id="rId56"/>
    <sheet name="TD" sheetId="56" r:id="rId57"/>
    <sheet name="RF" sheetId="57" r:id="rId58"/>
    <sheet name="UMBF" sheetId="58" r:id="rId59"/>
    <sheet name="USB" sheetId="59" r:id="rId60"/>
    <sheet name="WFC" sheetId="60" r:id="rId61"/>
    <sheet name="ZION" sheetId="61" r:id="rId62"/>
    <sheet name="1stFedBank" sheetId="62" r:id="rId63"/>
    <sheet name="AMCORE" sheetId="63" r:id="rId64"/>
    <sheet name="AmTrust" sheetId="64" r:id="rId65"/>
    <sheet name="BankUnited" sheetId="65" r:id="rId66"/>
    <sheet name="Corus" sheetId="66" r:id="rId67"/>
    <sheet name="CBColorado" sheetId="67" r:id="rId68"/>
    <sheet name="Colonial" sheetId="68" r:id="rId69"/>
    <sheet name="Doral" sheetId="69" r:id="rId70"/>
    <sheet name="Downey" sheetId="70" r:id="rId71"/>
    <sheet name="FBOP" sheetId="71" r:id="rId72"/>
    <sheet name="Frontier" sheetId="72" r:id="rId73"/>
    <sheet name="Imperial" sheetId="73" r:id="rId74"/>
    <sheet name="IntegraNA" sheetId="74" r:id="rId75"/>
    <sheet name="IndyMac" sheetId="75" r:id="rId76"/>
    <sheet name="RG" sheetId="76" r:id="rId77"/>
    <sheet name="Silverton" sheetId="77" r:id="rId78"/>
    <sheet name="Superior" sheetId="78" r:id="rId79"/>
    <sheet name="UCBank" sheetId="79" r:id="rId80"/>
    <sheet name="WaMu" sheetId="80" r:id="rId81"/>
    <sheet name="Western" sheetId="81" r:id="rId82"/>
    <sheet name="Wach" sheetId="82" r:id="rId83"/>
  </sheets>
  <externalReferences>
    <externalReference r:id="rId84"/>
  </externalReferences>
  <definedNames>
    <definedName name="_AMO_UniqueIdentifier" hidden="1">"'20727f2a-56b0-4c20-9ff1-3758e0788581'"</definedName>
    <definedName name="_Order1" hidden="1">255</definedName>
    <definedName name="failed">[1]Summary!$D$148:$D$168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peer">[1]Summary!$D$83:$D$143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6" i="83" l="1"/>
  <c r="I4" i="83"/>
  <c r="J11" i="83" s="1"/>
  <c r="AK63" i="82"/>
  <c r="AJ63" i="82"/>
  <c r="AI63" i="82"/>
  <c r="AH63" i="82"/>
  <c r="AG63" i="82"/>
  <c r="AF63" i="82"/>
  <c r="AE63" i="82"/>
  <c r="AD63" i="82"/>
  <c r="AC63" i="82"/>
  <c r="AB63" i="82"/>
  <c r="AA63" i="82"/>
  <c r="Z63" i="82"/>
  <c r="Y63" i="82"/>
  <c r="X63" i="82"/>
  <c r="W63" i="82"/>
  <c r="V63" i="82"/>
  <c r="U63" i="82"/>
  <c r="T63" i="82"/>
  <c r="S63" i="82"/>
  <c r="R63" i="82"/>
  <c r="Q63" i="82"/>
  <c r="P63" i="82"/>
  <c r="O63" i="82"/>
  <c r="N63" i="82"/>
  <c r="M63" i="82"/>
  <c r="L63" i="82"/>
  <c r="K63" i="82"/>
  <c r="J63" i="82"/>
  <c r="AK62" i="82"/>
  <c r="AJ62" i="82"/>
  <c r="AI62" i="82"/>
  <c r="AH62" i="82"/>
  <c r="AG62" i="82"/>
  <c r="AF62" i="82"/>
  <c r="AE62" i="82"/>
  <c r="AD62" i="82"/>
  <c r="AC62" i="82"/>
  <c r="AB62" i="82"/>
  <c r="AA62" i="82"/>
  <c r="Z62" i="82"/>
  <c r="Y62" i="82"/>
  <c r="X62" i="82"/>
  <c r="W62" i="82"/>
  <c r="V62" i="82"/>
  <c r="U62" i="82"/>
  <c r="T62" i="82"/>
  <c r="S62" i="82"/>
  <c r="R62" i="82"/>
  <c r="Q62" i="82"/>
  <c r="P62" i="82"/>
  <c r="O62" i="82"/>
  <c r="N62" i="82"/>
  <c r="M62" i="82"/>
  <c r="L62" i="82"/>
  <c r="K62" i="82"/>
  <c r="J62" i="82"/>
  <c r="I62" i="82"/>
  <c r="AK61" i="82"/>
  <c r="AJ61" i="82"/>
  <c r="AI61" i="82"/>
  <c r="AH61" i="82"/>
  <c r="AG61" i="82"/>
  <c r="AF61" i="82"/>
  <c r="AE61" i="82"/>
  <c r="AD61" i="82"/>
  <c r="AC61" i="82"/>
  <c r="AB61" i="82"/>
  <c r="AA61" i="82"/>
  <c r="Z61" i="82"/>
  <c r="Y61" i="82"/>
  <c r="X61" i="82"/>
  <c r="W61" i="82"/>
  <c r="V61" i="82"/>
  <c r="U61" i="82"/>
  <c r="T61" i="82"/>
  <c r="S61" i="82"/>
  <c r="R61" i="82"/>
  <c r="Q61" i="82"/>
  <c r="P61" i="82"/>
  <c r="O61" i="82"/>
  <c r="N61" i="82"/>
  <c r="M61" i="82"/>
  <c r="L61" i="82"/>
  <c r="K61" i="82"/>
  <c r="J61" i="82"/>
  <c r="I61" i="82"/>
  <c r="H61" i="82"/>
  <c r="AK60" i="82"/>
  <c r="AJ60" i="82"/>
  <c r="AI60" i="82"/>
  <c r="AH60" i="82"/>
  <c r="AG60" i="82"/>
  <c r="AF60" i="82"/>
  <c r="AE60" i="82"/>
  <c r="AD60" i="82"/>
  <c r="AC60" i="82"/>
  <c r="AB60" i="82"/>
  <c r="AA60" i="82"/>
  <c r="Z60" i="82"/>
  <c r="Y60" i="82"/>
  <c r="X60" i="82"/>
  <c r="W60" i="82"/>
  <c r="V60" i="82"/>
  <c r="U60" i="82"/>
  <c r="T60" i="82"/>
  <c r="S60" i="82"/>
  <c r="R60" i="82"/>
  <c r="Q60" i="82"/>
  <c r="P60" i="82"/>
  <c r="O60" i="82"/>
  <c r="N60" i="82"/>
  <c r="M60" i="82"/>
  <c r="L60" i="82"/>
  <c r="K60" i="82"/>
  <c r="J60" i="82"/>
  <c r="I60" i="82"/>
  <c r="H60" i="82"/>
  <c r="G60" i="82"/>
  <c r="F60" i="82"/>
  <c r="AK13" i="82"/>
  <c r="AJ13" i="82"/>
  <c r="AI13" i="82"/>
  <c r="AH13" i="82"/>
  <c r="AG13" i="82"/>
  <c r="AF13" i="82"/>
  <c r="AE13" i="82"/>
  <c r="AD13" i="82"/>
  <c r="AC13" i="82"/>
  <c r="AB13" i="82"/>
  <c r="AA13" i="82"/>
  <c r="Z13" i="82"/>
  <c r="Y13" i="82"/>
  <c r="X13" i="82"/>
  <c r="W13" i="82"/>
  <c r="V13" i="82"/>
  <c r="U13" i="82"/>
  <c r="T13" i="82"/>
  <c r="S13" i="82"/>
  <c r="R13" i="82"/>
  <c r="Q13" i="82"/>
  <c r="P13" i="82"/>
  <c r="O13" i="82"/>
  <c r="N13" i="82"/>
  <c r="M13" i="82"/>
  <c r="L13" i="82"/>
  <c r="K13" i="82"/>
  <c r="J13" i="82"/>
  <c r="AK12" i="82"/>
  <c r="AJ12" i="82"/>
  <c r="AI12" i="82"/>
  <c r="AH12" i="82"/>
  <c r="AG12" i="82"/>
  <c r="AF12" i="82"/>
  <c r="AE12" i="82"/>
  <c r="AD12" i="82"/>
  <c r="AC12" i="82"/>
  <c r="AB12" i="82"/>
  <c r="AA12" i="82"/>
  <c r="Z12" i="82"/>
  <c r="Y12" i="82"/>
  <c r="X12" i="82"/>
  <c r="W12" i="82"/>
  <c r="V12" i="82"/>
  <c r="U12" i="82"/>
  <c r="T12" i="82"/>
  <c r="S12" i="82"/>
  <c r="R12" i="82"/>
  <c r="Q12" i="82"/>
  <c r="P12" i="82"/>
  <c r="O12" i="82"/>
  <c r="N12" i="82"/>
  <c r="M12" i="82"/>
  <c r="L12" i="82"/>
  <c r="K12" i="82"/>
  <c r="J12" i="82"/>
  <c r="I12" i="82"/>
  <c r="AK11" i="82"/>
  <c r="AJ11" i="82"/>
  <c r="AI11" i="82"/>
  <c r="AH11" i="82"/>
  <c r="AG11" i="82"/>
  <c r="AF11" i="82"/>
  <c r="AE11" i="82"/>
  <c r="AD11" i="82"/>
  <c r="AC11" i="82"/>
  <c r="AB11" i="82"/>
  <c r="AA11" i="82"/>
  <c r="Z11" i="82"/>
  <c r="Y11" i="82"/>
  <c r="X11" i="82"/>
  <c r="W11" i="82"/>
  <c r="V11" i="82"/>
  <c r="U11" i="82"/>
  <c r="T11" i="82"/>
  <c r="S11" i="82"/>
  <c r="R11" i="82"/>
  <c r="Q11" i="82"/>
  <c r="P11" i="82"/>
  <c r="O11" i="82"/>
  <c r="N11" i="82"/>
  <c r="M11" i="82"/>
  <c r="L11" i="82"/>
  <c r="K11" i="82"/>
  <c r="J11" i="82"/>
  <c r="I11" i="82"/>
  <c r="H11" i="82"/>
  <c r="AK10" i="82"/>
  <c r="AJ10" i="82"/>
  <c r="AI10" i="82"/>
  <c r="AH10" i="82"/>
  <c r="AG10" i="82"/>
  <c r="AF10" i="82"/>
  <c r="AE10" i="82"/>
  <c r="AD10" i="82"/>
  <c r="AC10" i="82"/>
  <c r="AB10" i="82"/>
  <c r="AA10" i="82"/>
  <c r="Z10" i="82"/>
  <c r="Y10" i="82"/>
  <c r="X10" i="82"/>
  <c r="W10" i="82"/>
  <c r="V10" i="82"/>
  <c r="U10" i="82"/>
  <c r="T10" i="82"/>
  <c r="S10" i="82"/>
  <c r="R10" i="82"/>
  <c r="Q10" i="82"/>
  <c r="P10" i="82"/>
  <c r="O10" i="82"/>
  <c r="N10" i="82"/>
  <c r="M10" i="82"/>
  <c r="L10" i="82"/>
  <c r="K10" i="82"/>
  <c r="J10" i="82"/>
  <c r="I10" i="82"/>
  <c r="H10" i="82"/>
  <c r="G10" i="82"/>
  <c r="F10" i="82"/>
  <c r="AP63" i="81"/>
  <c r="AO63" i="81"/>
  <c r="AN63" i="81"/>
  <c r="AM63" i="81"/>
  <c r="AL63" i="81"/>
  <c r="AK63" i="81"/>
  <c r="AJ63" i="81"/>
  <c r="AI63" i="81"/>
  <c r="AH63" i="81"/>
  <c r="AG63" i="81"/>
  <c r="AF63" i="81"/>
  <c r="AE63" i="81"/>
  <c r="AD63" i="81"/>
  <c r="AC63" i="81"/>
  <c r="AB63" i="81"/>
  <c r="AA63" i="81"/>
  <c r="Z63" i="81"/>
  <c r="Y63" i="81"/>
  <c r="X63" i="81"/>
  <c r="W63" i="81"/>
  <c r="V63" i="81"/>
  <c r="U63" i="81"/>
  <c r="T63" i="81"/>
  <c r="S63" i="81"/>
  <c r="R63" i="81"/>
  <c r="Q63" i="81"/>
  <c r="P63" i="81"/>
  <c r="O63" i="81"/>
  <c r="N63" i="81"/>
  <c r="M63" i="81"/>
  <c r="L63" i="81"/>
  <c r="K63" i="81"/>
  <c r="J63" i="81"/>
  <c r="AP62" i="81"/>
  <c r="AO62" i="81"/>
  <c r="AN62" i="81"/>
  <c r="AM62" i="81"/>
  <c r="AL62" i="81"/>
  <c r="AK62" i="81"/>
  <c r="AJ62" i="81"/>
  <c r="AI62" i="81"/>
  <c r="AH62" i="81"/>
  <c r="AG62" i="81"/>
  <c r="AF62" i="81"/>
  <c r="AE62" i="81"/>
  <c r="AD62" i="81"/>
  <c r="AC62" i="81"/>
  <c r="AB62" i="81"/>
  <c r="AA62" i="81"/>
  <c r="Z62" i="81"/>
  <c r="Y62" i="81"/>
  <c r="X62" i="81"/>
  <c r="W62" i="81"/>
  <c r="V62" i="81"/>
  <c r="U62" i="81"/>
  <c r="T62" i="81"/>
  <c r="S62" i="81"/>
  <c r="R62" i="81"/>
  <c r="Q62" i="81"/>
  <c r="P62" i="81"/>
  <c r="O62" i="81"/>
  <c r="N62" i="81"/>
  <c r="M62" i="81"/>
  <c r="L62" i="81"/>
  <c r="K62" i="81"/>
  <c r="J62" i="81"/>
  <c r="I62" i="81"/>
  <c r="AP61" i="81"/>
  <c r="AO61" i="81"/>
  <c r="AN61" i="81"/>
  <c r="AM61" i="81"/>
  <c r="AL61" i="81"/>
  <c r="AK61" i="81"/>
  <c r="AJ61" i="81"/>
  <c r="AI61" i="81"/>
  <c r="AH61" i="81"/>
  <c r="AG61" i="81"/>
  <c r="AF61" i="81"/>
  <c r="AE61" i="81"/>
  <c r="AD61" i="81"/>
  <c r="AC61" i="81"/>
  <c r="AB61" i="81"/>
  <c r="AA61" i="81"/>
  <c r="Z61" i="81"/>
  <c r="Y61" i="81"/>
  <c r="X61" i="81"/>
  <c r="W61" i="81"/>
  <c r="V61" i="81"/>
  <c r="U61" i="81"/>
  <c r="T61" i="81"/>
  <c r="S61" i="81"/>
  <c r="R61" i="81"/>
  <c r="Q61" i="81"/>
  <c r="P61" i="81"/>
  <c r="O61" i="81"/>
  <c r="N61" i="81"/>
  <c r="M61" i="81"/>
  <c r="L61" i="81"/>
  <c r="K61" i="81"/>
  <c r="J61" i="81"/>
  <c r="I61" i="81"/>
  <c r="H61" i="81"/>
  <c r="AP60" i="81"/>
  <c r="AO60" i="81"/>
  <c r="AN60" i="81"/>
  <c r="AM60" i="81"/>
  <c r="AL60" i="81"/>
  <c r="AK60" i="81"/>
  <c r="AJ60" i="81"/>
  <c r="AI60" i="81"/>
  <c r="AH60" i="81"/>
  <c r="AG60" i="81"/>
  <c r="AF60" i="81"/>
  <c r="AE60" i="81"/>
  <c r="AD60" i="81"/>
  <c r="AC60" i="81"/>
  <c r="AB60" i="81"/>
  <c r="AA60" i="81"/>
  <c r="Z60" i="81"/>
  <c r="Y60" i="81"/>
  <c r="X60" i="81"/>
  <c r="W60" i="81"/>
  <c r="V60" i="81"/>
  <c r="U60" i="81"/>
  <c r="T60" i="81"/>
  <c r="S60" i="81"/>
  <c r="R60" i="81"/>
  <c r="Q60" i="81"/>
  <c r="P60" i="81"/>
  <c r="O60" i="81"/>
  <c r="N60" i="81"/>
  <c r="M60" i="81"/>
  <c r="L60" i="81"/>
  <c r="K60" i="81"/>
  <c r="J60" i="81"/>
  <c r="I60" i="81"/>
  <c r="H60" i="81"/>
  <c r="G60" i="81"/>
  <c r="F60" i="81"/>
  <c r="AP13" i="81"/>
  <c r="AO13" i="81"/>
  <c r="AN13" i="81"/>
  <c r="AM13" i="81"/>
  <c r="AL13" i="81"/>
  <c r="AK13" i="81"/>
  <c r="AJ13" i="81"/>
  <c r="AI13" i="81"/>
  <c r="AH13" i="81"/>
  <c r="AG13" i="81"/>
  <c r="AF13" i="81"/>
  <c r="AE13" i="81"/>
  <c r="AD13" i="81"/>
  <c r="AC13" i="81"/>
  <c r="AB13" i="81"/>
  <c r="AA13" i="81"/>
  <c r="Z13" i="81"/>
  <c r="Y13" i="81"/>
  <c r="X13" i="81"/>
  <c r="W13" i="81"/>
  <c r="V13" i="81"/>
  <c r="U13" i="81"/>
  <c r="T13" i="81"/>
  <c r="S13" i="81"/>
  <c r="R13" i="81"/>
  <c r="Q13" i="81"/>
  <c r="P13" i="81"/>
  <c r="O13" i="81"/>
  <c r="N13" i="81"/>
  <c r="M13" i="81"/>
  <c r="L13" i="81"/>
  <c r="K13" i="81"/>
  <c r="J13" i="81"/>
  <c r="I13" i="81"/>
  <c r="AP12" i="81"/>
  <c r="AO12" i="81"/>
  <c r="AN12" i="81"/>
  <c r="AM12" i="81"/>
  <c r="AL12" i="81"/>
  <c r="AK12" i="81"/>
  <c r="AJ12" i="81"/>
  <c r="AI12" i="81"/>
  <c r="AH12" i="81"/>
  <c r="AG12" i="81"/>
  <c r="AF12" i="81"/>
  <c r="AE12" i="81"/>
  <c r="AD12" i="81"/>
  <c r="AC12" i="81"/>
  <c r="AB12" i="81"/>
  <c r="AA12" i="81"/>
  <c r="Z12" i="81"/>
  <c r="Y12" i="81"/>
  <c r="X12" i="81"/>
  <c r="W12" i="81"/>
  <c r="V12" i="81"/>
  <c r="U12" i="81"/>
  <c r="T12" i="81"/>
  <c r="S12" i="81"/>
  <c r="R12" i="81"/>
  <c r="Q12" i="81"/>
  <c r="P12" i="81"/>
  <c r="O12" i="81"/>
  <c r="N12" i="81"/>
  <c r="M12" i="81"/>
  <c r="L12" i="81"/>
  <c r="K12" i="81"/>
  <c r="J12" i="81"/>
  <c r="I12" i="81"/>
  <c r="H12" i="81"/>
  <c r="AP11" i="81"/>
  <c r="AO11" i="81"/>
  <c r="AN11" i="81"/>
  <c r="AM11" i="81"/>
  <c r="AL11" i="81"/>
  <c r="AK11" i="81"/>
  <c r="AJ11" i="81"/>
  <c r="AI11" i="81"/>
  <c r="AH11" i="81"/>
  <c r="AG11" i="81"/>
  <c r="AF11" i="81"/>
  <c r="AE11" i="81"/>
  <c r="AD11" i="81"/>
  <c r="AC11" i="81"/>
  <c r="AB11" i="81"/>
  <c r="AA11" i="81"/>
  <c r="Z11" i="81"/>
  <c r="Y11" i="81"/>
  <c r="X11" i="81"/>
  <c r="W11" i="81"/>
  <c r="V11" i="81"/>
  <c r="U11" i="81"/>
  <c r="T11" i="81"/>
  <c r="S11" i="81"/>
  <c r="R11" i="81"/>
  <c r="Q11" i="81"/>
  <c r="P11" i="81"/>
  <c r="O11" i="81"/>
  <c r="N11" i="81"/>
  <c r="M11" i="81"/>
  <c r="L11" i="81"/>
  <c r="K11" i="81"/>
  <c r="J11" i="81"/>
  <c r="I11" i="81"/>
  <c r="H11" i="81"/>
  <c r="G11" i="81"/>
  <c r="AP10" i="81"/>
  <c r="AO10" i="81"/>
  <c r="AN10" i="81"/>
  <c r="AM10" i="81"/>
  <c r="AL10" i="81"/>
  <c r="AK10" i="81"/>
  <c r="AJ10" i="81"/>
  <c r="AI10" i="81"/>
  <c r="AH10" i="81"/>
  <c r="AG10" i="81"/>
  <c r="AF10" i="81"/>
  <c r="AE10" i="81"/>
  <c r="AD10" i="81"/>
  <c r="AC10" i="81"/>
  <c r="AB10" i="81"/>
  <c r="AA10" i="81"/>
  <c r="Z10" i="81"/>
  <c r="Y10" i="81"/>
  <c r="X10" i="81"/>
  <c r="W10" i="81"/>
  <c r="V10" i="81"/>
  <c r="U10" i="81"/>
  <c r="T10" i="81"/>
  <c r="S10" i="81"/>
  <c r="R10" i="81"/>
  <c r="Q10" i="81"/>
  <c r="P10" i="81"/>
  <c r="O10" i="81"/>
  <c r="N10" i="81"/>
  <c r="M10" i="81"/>
  <c r="L10" i="81"/>
  <c r="K10" i="81"/>
  <c r="J10" i="81"/>
  <c r="I10" i="81"/>
  <c r="H10" i="81"/>
  <c r="G10" i="81"/>
  <c r="F10" i="81"/>
  <c r="E10" i="81"/>
  <c r="S63" i="80"/>
  <c r="R63" i="80"/>
  <c r="Q63" i="80"/>
  <c r="P63" i="80"/>
  <c r="O63" i="80"/>
  <c r="N63" i="80"/>
  <c r="M63" i="80"/>
  <c r="L63" i="80"/>
  <c r="K63" i="80"/>
  <c r="J63" i="80"/>
  <c r="S62" i="80"/>
  <c r="R62" i="80"/>
  <c r="Q62" i="80"/>
  <c r="P62" i="80"/>
  <c r="O62" i="80"/>
  <c r="N62" i="80"/>
  <c r="M62" i="80"/>
  <c r="L62" i="80"/>
  <c r="K62" i="80"/>
  <c r="J62" i="80"/>
  <c r="I62" i="80"/>
  <c r="S61" i="80"/>
  <c r="R61" i="80"/>
  <c r="Q61" i="80"/>
  <c r="P61" i="80"/>
  <c r="O61" i="80"/>
  <c r="N61" i="80"/>
  <c r="M61" i="80"/>
  <c r="L61" i="80"/>
  <c r="K61" i="80"/>
  <c r="J61" i="80"/>
  <c r="I61" i="80"/>
  <c r="H61" i="80"/>
  <c r="S60" i="80"/>
  <c r="R60" i="80"/>
  <c r="Q60" i="80"/>
  <c r="P60" i="80"/>
  <c r="O60" i="80"/>
  <c r="N60" i="80"/>
  <c r="M60" i="80"/>
  <c r="L60" i="80"/>
  <c r="K60" i="80"/>
  <c r="J60" i="80"/>
  <c r="I60" i="80"/>
  <c r="H60" i="80"/>
  <c r="G60" i="80"/>
  <c r="F60" i="80"/>
  <c r="S13" i="80"/>
  <c r="R13" i="80"/>
  <c r="Q13" i="80"/>
  <c r="P13" i="80"/>
  <c r="O13" i="80"/>
  <c r="N13" i="80"/>
  <c r="M13" i="80"/>
  <c r="L13" i="80"/>
  <c r="K13" i="80"/>
  <c r="J13" i="80"/>
  <c r="I13" i="80"/>
  <c r="S12" i="80"/>
  <c r="R12" i="80"/>
  <c r="Q12" i="80"/>
  <c r="P12" i="80"/>
  <c r="O12" i="80"/>
  <c r="N12" i="80"/>
  <c r="M12" i="80"/>
  <c r="L12" i="80"/>
  <c r="K12" i="80"/>
  <c r="J12" i="80"/>
  <c r="I12" i="80"/>
  <c r="H12" i="80"/>
  <c r="S11" i="80"/>
  <c r="R11" i="80"/>
  <c r="Q11" i="80"/>
  <c r="P11" i="80"/>
  <c r="O11" i="80"/>
  <c r="N11" i="80"/>
  <c r="M11" i="80"/>
  <c r="L11" i="80"/>
  <c r="K11" i="80"/>
  <c r="J11" i="80"/>
  <c r="I11" i="80"/>
  <c r="H11" i="80"/>
  <c r="G11" i="80"/>
  <c r="S10" i="80"/>
  <c r="R10" i="80"/>
  <c r="Q10" i="80"/>
  <c r="P10" i="80"/>
  <c r="O10" i="80"/>
  <c r="N10" i="80"/>
  <c r="M10" i="80"/>
  <c r="L10" i="80"/>
  <c r="K10" i="80"/>
  <c r="J10" i="80"/>
  <c r="I10" i="80"/>
  <c r="H10" i="80"/>
  <c r="G10" i="80"/>
  <c r="F10" i="80"/>
  <c r="E10" i="80"/>
  <c r="AN63" i="79"/>
  <c r="AM63" i="79"/>
  <c r="AL63" i="79"/>
  <c r="AK63" i="79"/>
  <c r="AJ63" i="79"/>
  <c r="AI63" i="79"/>
  <c r="AH63" i="79"/>
  <c r="AG63" i="79"/>
  <c r="AF63" i="79"/>
  <c r="AE63" i="79"/>
  <c r="AD63" i="79"/>
  <c r="AC63" i="79"/>
  <c r="AB63" i="79"/>
  <c r="AA63" i="79"/>
  <c r="Z63" i="79"/>
  <c r="Y63" i="79"/>
  <c r="X63" i="79"/>
  <c r="W63" i="79"/>
  <c r="V63" i="79"/>
  <c r="U63" i="79"/>
  <c r="T63" i="79"/>
  <c r="S63" i="79"/>
  <c r="R63" i="79"/>
  <c r="Q63" i="79"/>
  <c r="P63" i="79"/>
  <c r="O63" i="79"/>
  <c r="N63" i="79"/>
  <c r="M63" i="79"/>
  <c r="L63" i="79"/>
  <c r="K63" i="79"/>
  <c r="J63" i="79"/>
  <c r="AN62" i="79"/>
  <c r="AM62" i="79"/>
  <c r="AL62" i="79"/>
  <c r="AK62" i="79"/>
  <c r="AJ62" i="79"/>
  <c r="AI62" i="79"/>
  <c r="AH62" i="79"/>
  <c r="AG62" i="79"/>
  <c r="AF62" i="79"/>
  <c r="AE62" i="79"/>
  <c r="AD62" i="79"/>
  <c r="AC62" i="79"/>
  <c r="AB62" i="79"/>
  <c r="AA62" i="79"/>
  <c r="Z62" i="79"/>
  <c r="Y62" i="79"/>
  <c r="X62" i="79"/>
  <c r="W62" i="79"/>
  <c r="V62" i="79"/>
  <c r="U62" i="79"/>
  <c r="T62" i="79"/>
  <c r="S62" i="79"/>
  <c r="R62" i="79"/>
  <c r="Q62" i="79"/>
  <c r="P62" i="79"/>
  <c r="O62" i="79"/>
  <c r="N62" i="79"/>
  <c r="M62" i="79"/>
  <c r="L62" i="79"/>
  <c r="K62" i="79"/>
  <c r="J62" i="79"/>
  <c r="I62" i="79"/>
  <c r="AN61" i="79"/>
  <c r="AM61" i="79"/>
  <c r="AL61" i="79"/>
  <c r="AK61" i="79"/>
  <c r="AJ61" i="79"/>
  <c r="AI61" i="79"/>
  <c r="AH61" i="79"/>
  <c r="AG61" i="79"/>
  <c r="AF61" i="79"/>
  <c r="AE61" i="79"/>
  <c r="AD61" i="79"/>
  <c r="AC61" i="79"/>
  <c r="AB61" i="79"/>
  <c r="AA61" i="79"/>
  <c r="Z61" i="79"/>
  <c r="Y61" i="79"/>
  <c r="X61" i="79"/>
  <c r="W61" i="79"/>
  <c r="V61" i="79"/>
  <c r="U61" i="79"/>
  <c r="T61" i="79"/>
  <c r="S61" i="79"/>
  <c r="R61" i="79"/>
  <c r="Q61" i="79"/>
  <c r="P61" i="79"/>
  <c r="O61" i="79"/>
  <c r="N61" i="79"/>
  <c r="M61" i="79"/>
  <c r="L61" i="79"/>
  <c r="K61" i="79"/>
  <c r="J61" i="79"/>
  <c r="I61" i="79"/>
  <c r="H61" i="79"/>
  <c r="AN60" i="79"/>
  <c r="AM60" i="79"/>
  <c r="AL60" i="79"/>
  <c r="AK60" i="79"/>
  <c r="AJ60" i="79"/>
  <c r="AI60" i="79"/>
  <c r="AH60" i="79"/>
  <c r="AG60" i="79"/>
  <c r="AF60" i="79"/>
  <c r="AE60" i="79"/>
  <c r="AD60" i="79"/>
  <c r="AC60" i="79"/>
  <c r="AB60" i="79"/>
  <c r="AA60" i="79"/>
  <c r="Z60" i="79"/>
  <c r="Y60" i="79"/>
  <c r="X60" i="79"/>
  <c r="W60" i="79"/>
  <c r="V60" i="79"/>
  <c r="U60" i="79"/>
  <c r="T60" i="79"/>
  <c r="S60" i="79"/>
  <c r="R60" i="79"/>
  <c r="Q60" i="79"/>
  <c r="P60" i="79"/>
  <c r="O60" i="79"/>
  <c r="N60" i="79"/>
  <c r="M60" i="79"/>
  <c r="L60" i="79"/>
  <c r="K60" i="79"/>
  <c r="J60" i="79"/>
  <c r="I60" i="79"/>
  <c r="H60" i="79"/>
  <c r="G60" i="79"/>
  <c r="F60" i="79"/>
  <c r="AN13" i="79"/>
  <c r="AM13" i="79"/>
  <c r="AL13" i="79"/>
  <c r="AK13" i="79"/>
  <c r="AJ13" i="79"/>
  <c r="AI13" i="79"/>
  <c r="AH13" i="79"/>
  <c r="AG13" i="79"/>
  <c r="AF13" i="79"/>
  <c r="AE13" i="79"/>
  <c r="AD13" i="79"/>
  <c r="AC13" i="79"/>
  <c r="AB13" i="79"/>
  <c r="AA13" i="79"/>
  <c r="Z13" i="79"/>
  <c r="Y13" i="79"/>
  <c r="X13" i="79"/>
  <c r="W13" i="79"/>
  <c r="V13" i="79"/>
  <c r="U13" i="79"/>
  <c r="T13" i="79"/>
  <c r="S13" i="79"/>
  <c r="R13" i="79"/>
  <c r="Q13" i="79"/>
  <c r="P13" i="79"/>
  <c r="O13" i="79"/>
  <c r="N13" i="79"/>
  <c r="M13" i="79"/>
  <c r="L13" i="79"/>
  <c r="K13" i="79"/>
  <c r="J13" i="79"/>
  <c r="I13" i="79"/>
  <c r="AN12" i="79"/>
  <c r="AM12" i="79"/>
  <c r="AL12" i="79"/>
  <c r="AK12" i="79"/>
  <c r="AJ12" i="79"/>
  <c r="AI12" i="79"/>
  <c r="AH12" i="79"/>
  <c r="AG12" i="79"/>
  <c r="AF12" i="79"/>
  <c r="AE12" i="79"/>
  <c r="AD12" i="79"/>
  <c r="AC12" i="79"/>
  <c r="AB12" i="79"/>
  <c r="AA12" i="79"/>
  <c r="Z12" i="79"/>
  <c r="Y12" i="79"/>
  <c r="X12" i="79"/>
  <c r="W12" i="79"/>
  <c r="V12" i="79"/>
  <c r="U12" i="79"/>
  <c r="T12" i="79"/>
  <c r="S12" i="79"/>
  <c r="R12" i="79"/>
  <c r="Q12" i="79"/>
  <c r="P12" i="79"/>
  <c r="O12" i="79"/>
  <c r="N12" i="79"/>
  <c r="M12" i="79"/>
  <c r="L12" i="79"/>
  <c r="K12" i="79"/>
  <c r="J12" i="79"/>
  <c r="I12" i="79"/>
  <c r="H12" i="79"/>
  <c r="AN11" i="79"/>
  <c r="AM11" i="79"/>
  <c r="AL11" i="79"/>
  <c r="AK11" i="79"/>
  <c r="AJ11" i="79"/>
  <c r="AI11" i="79"/>
  <c r="AH11" i="79"/>
  <c r="AG11" i="79"/>
  <c r="AF11" i="79"/>
  <c r="AE11" i="79"/>
  <c r="AD11" i="79"/>
  <c r="AC11" i="79"/>
  <c r="AB11" i="79"/>
  <c r="AA11" i="79"/>
  <c r="Z11" i="79"/>
  <c r="Y11" i="79"/>
  <c r="X11" i="79"/>
  <c r="W11" i="79"/>
  <c r="V11" i="79"/>
  <c r="U11" i="79"/>
  <c r="T11" i="79"/>
  <c r="S11" i="79"/>
  <c r="R11" i="79"/>
  <c r="Q11" i="79"/>
  <c r="P11" i="79"/>
  <c r="O11" i="79"/>
  <c r="N11" i="79"/>
  <c r="M11" i="79"/>
  <c r="L11" i="79"/>
  <c r="K11" i="79"/>
  <c r="J11" i="79"/>
  <c r="I11" i="79"/>
  <c r="H11" i="79"/>
  <c r="G11" i="79"/>
  <c r="AN10" i="79"/>
  <c r="AM10" i="79"/>
  <c r="AL10" i="79"/>
  <c r="AK10" i="79"/>
  <c r="AJ10" i="79"/>
  <c r="AI10" i="79"/>
  <c r="AH10" i="79"/>
  <c r="AG10" i="79"/>
  <c r="AF10" i="79"/>
  <c r="AE10" i="79"/>
  <c r="AD10" i="79"/>
  <c r="AC10" i="79"/>
  <c r="AB10" i="79"/>
  <c r="AA10" i="79"/>
  <c r="Z10" i="79"/>
  <c r="Y10" i="79"/>
  <c r="X10" i="79"/>
  <c r="W10" i="79"/>
  <c r="V10" i="79"/>
  <c r="U10" i="79"/>
  <c r="T10" i="79"/>
  <c r="S10" i="79"/>
  <c r="R10" i="79"/>
  <c r="Q10" i="79"/>
  <c r="P10" i="79"/>
  <c r="O10" i="79"/>
  <c r="N10" i="79"/>
  <c r="M10" i="79"/>
  <c r="L10" i="79"/>
  <c r="K10" i="79"/>
  <c r="J10" i="79"/>
  <c r="I10" i="79"/>
  <c r="H10" i="79"/>
  <c r="G10" i="79"/>
  <c r="F10" i="79"/>
  <c r="E10" i="79"/>
  <c r="X63" i="78"/>
  <c r="W63" i="78"/>
  <c r="V63" i="78"/>
  <c r="U63" i="78"/>
  <c r="T63" i="78"/>
  <c r="S63" i="78"/>
  <c r="R63" i="78"/>
  <c r="Q63" i="78"/>
  <c r="P63" i="78"/>
  <c r="O63" i="78"/>
  <c r="N63" i="78"/>
  <c r="M63" i="78"/>
  <c r="L63" i="78"/>
  <c r="K63" i="78"/>
  <c r="J63" i="78"/>
  <c r="X62" i="78"/>
  <c r="W62" i="78"/>
  <c r="V62" i="78"/>
  <c r="U62" i="78"/>
  <c r="T62" i="78"/>
  <c r="S62" i="78"/>
  <c r="R62" i="78"/>
  <c r="Q62" i="78"/>
  <c r="P62" i="78"/>
  <c r="O62" i="78"/>
  <c r="N62" i="78"/>
  <c r="M62" i="78"/>
  <c r="L62" i="78"/>
  <c r="K62" i="78"/>
  <c r="J62" i="78"/>
  <c r="I62" i="78"/>
  <c r="X61" i="78"/>
  <c r="W61" i="78"/>
  <c r="V61" i="78"/>
  <c r="U61" i="78"/>
  <c r="T61" i="78"/>
  <c r="S61" i="78"/>
  <c r="R61" i="78"/>
  <c r="Q61" i="78"/>
  <c r="P61" i="78"/>
  <c r="O61" i="78"/>
  <c r="N61" i="78"/>
  <c r="M61" i="78"/>
  <c r="L61" i="78"/>
  <c r="K61" i="78"/>
  <c r="J61" i="78"/>
  <c r="I61" i="78"/>
  <c r="H61" i="78"/>
  <c r="X60" i="78"/>
  <c r="W60" i="78"/>
  <c r="V60" i="78"/>
  <c r="U60" i="78"/>
  <c r="T60" i="78"/>
  <c r="S60" i="78"/>
  <c r="R60" i="78"/>
  <c r="Q60" i="78"/>
  <c r="P60" i="78"/>
  <c r="O60" i="78"/>
  <c r="N60" i="78"/>
  <c r="M60" i="78"/>
  <c r="L60" i="78"/>
  <c r="K60" i="78"/>
  <c r="J60" i="78"/>
  <c r="I60" i="78"/>
  <c r="H60" i="78"/>
  <c r="G60" i="78"/>
  <c r="F60" i="78"/>
  <c r="X13" i="78"/>
  <c r="W13" i="78"/>
  <c r="V13" i="78"/>
  <c r="U13" i="78"/>
  <c r="T13" i="78"/>
  <c r="S13" i="78"/>
  <c r="R13" i="78"/>
  <c r="Q13" i="78"/>
  <c r="P13" i="78"/>
  <c r="O13" i="78"/>
  <c r="N13" i="78"/>
  <c r="M13" i="78"/>
  <c r="L13" i="78"/>
  <c r="K13" i="78"/>
  <c r="J13" i="78"/>
  <c r="I13" i="78"/>
  <c r="X12" i="78"/>
  <c r="W12" i="78"/>
  <c r="V12" i="78"/>
  <c r="U12" i="78"/>
  <c r="T12" i="78"/>
  <c r="S12" i="78"/>
  <c r="R12" i="78"/>
  <c r="Q12" i="78"/>
  <c r="P12" i="78"/>
  <c r="O12" i="78"/>
  <c r="N12" i="78"/>
  <c r="M12" i="78"/>
  <c r="L12" i="78"/>
  <c r="K12" i="78"/>
  <c r="J12" i="78"/>
  <c r="I12" i="78"/>
  <c r="H12" i="78"/>
  <c r="X11" i="78"/>
  <c r="W11" i="78"/>
  <c r="V11" i="78"/>
  <c r="U11" i="78"/>
  <c r="T11" i="78"/>
  <c r="S11" i="78"/>
  <c r="R11" i="78"/>
  <c r="Q11" i="78"/>
  <c r="P11" i="78"/>
  <c r="O11" i="78"/>
  <c r="N11" i="78"/>
  <c r="M11" i="78"/>
  <c r="L11" i="78"/>
  <c r="K11" i="78"/>
  <c r="J11" i="78"/>
  <c r="I11" i="78"/>
  <c r="H11" i="78"/>
  <c r="G11" i="78"/>
  <c r="X10" i="78"/>
  <c r="W10" i="78"/>
  <c r="V10" i="78"/>
  <c r="U10" i="78"/>
  <c r="T10" i="78"/>
  <c r="S10" i="78"/>
  <c r="R10" i="78"/>
  <c r="Q10" i="78"/>
  <c r="P10" i="78"/>
  <c r="O10" i="78"/>
  <c r="N10" i="78"/>
  <c r="M10" i="78"/>
  <c r="L10" i="78"/>
  <c r="K10" i="78"/>
  <c r="J10" i="78"/>
  <c r="I10" i="78"/>
  <c r="H10" i="78"/>
  <c r="G10" i="78"/>
  <c r="F10" i="78"/>
  <c r="E10" i="78"/>
  <c r="AL63" i="77"/>
  <c r="AK63" i="77"/>
  <c r="AJ63" i="77"/>
  <c r="AI63" i="77"/>
  <c r="AH63" i="77"/>
  <c r="AG63" i="77"/>
  <c r="AF63" i="77"/>
  <c r="AE63" i="77"/>
  <c r="AD63" i="77"/>
  <c r="AC63" i="77"/>
  <c r="AB63" i="77"/>
  <c r="AA63" i="77"/>
  <c r="Z63" i="77"/>
  <c r="Y63" i="77"/>
  <c r="X63" i="77"/>
  <c r="W63" i="77"/>
  <c r="V63" i="77"/>
  <c r="U63" i="77"/>
  <c r="T63" i="77"/>
  <c r="S63" i="77"/>
  <c r="R63" i="77"/>
  <c r="Q63" i="77"/>
  <c r="P63" i="77"/>
  <c r="O63" i="77"/>
  <c r="N63" i="77"/>
  <c r="M63" i="77"/>
  <c r="L63" i="77"/>
  <c r="K63" i="77"/>
  <c r="J63" i="77"/>
  <c r="AL62" i="77"/>
  <c r="AK62" i="77"/>
  <c r="AJ62" i="77"/>
  <c r="AI62" i="77"/>
  <c r="AH62" i="77"/>
  <c r="AG62" i="77"/>
  <c r="AF62" i="77"/>
  <c r="AE62" i="77"/>
  <c r="AD62" i="77"/>
  <c r="AC62" i="77"/>
  <c r="AB62" i="77"/>
  <c r="AA62" i="77"/>
  <c r="Z62" i="77"/>
  <c r="Y62" i="77"/>
  <c r="X62" i="77"/>
  <c r="W62" i="77"/>
  <c r="V62" i="77"/>
  <c r="U62" i="77"/>
  <c r="T62" i="77"/>
  <c r="S62" i="77"/>
  <c r="R62" i="77"/>
  <c r="Q62" i="77"/>
  <c r="P62" i="77"/>
  <c r="O62" i="77"/>
  <c r="N62" i="77"/>
  <c r="M62" i="77"/>
  <c r="L62" i="77"/>
  <c r="K62" i="77"/>
  <c r="J62" i="77"/>
  <c r="I62" i="77"/>
  <c r="AL61" i="77"/>
  <c r="AK61" i="77"/>
  <c r="AJ61" i="77"/>
  <c r="AI61" i="77"/>
  <c r="AH61" i="77"/>
  <c r="AG61" i="77"/>
  <c r="AF61" i="77"/>
  <c r="AE61" i="77"/>
  <c r="AD61" i="77"/>
  <c r="AC61" i="77"/>
  <c r="AB61" i="77"/>
  <c r="AA61" i="77"/>
  <c r="Z61" i="77"/>
  <c r="Y61" i="77"/>
  <c r="X61" i="77"/>
  <c r="W61" i="77"/>
  <c r="V61" i="77"/>
  <c r="U61" i="77"/>
  <c r="T61" i="77"/>
  <c r="S61" i="77"/>
  <c r="R61" i="77"/>
  <c r="Q61" i="77"/>
  <c r="P61" i="77"/>
  <c r="O61" i="77"/>
  <c r="N61" i="77"/>
  <c r="M61" i="77"/>
  <c r="L61" i="77"/>
  <c r="K61" i="77"/>
  <c r="J61" i="77"/>
  <c r="I61" i="77"/>
  <c r="H61" i="77"/>
  <c r="AL60" i="77"/>
  <c r="AK60" i="77"/>
  <c r="AJ60" i="77"/>
  <c r="AI60" i="77"/>
  <c r="AH60" i="77"/>
  <c r="AG60" i="77"/>
  <c r="AF60" i="77"/>
  <c r="AE60" i="77"/>
  <c r="AD60" i="77"/>
  <c r="AC60" i="77"/>
  <c r="AB60" i="77"/>
  <c r="AA60" i="77"/>
  <c r="Z60" i="77"/>
  <c r="Y60" i="77"/>
  <c r="X60" i="77"/>
  <c r="W60" i="77"/>
  <c r="V60" i="77"/>
  <c r="U60" i="77"/>
  <c r="T60" i="77"/>
  <c r="S60" i="77"/>
  <c r="R60" i="77"/>
  <c r="Q60" i="77"/>
  <c r="P60" i="77"/>
  <c r="O60" i="77"/>
  <c r="N60" i="77"/>
  <c r="M60" i="77"/>
  <c r="L60" i="77"/>
  <c r="K60" i="77"/>
  <c r="J60" i="77"/>
  <c r="I60" i="77"/>
  <c r="H60" i="77"/>
  <c r="G60" i="77"/>
  <c r="F60" i="77"/>
  <c r="AL13" i="77"/>
  <c r="AK13" i="77"/>
  <c r="AJ13" i="77"/>
  <c r="AI13" i="77"/>
  <c r="AH13" i="77"/>
  <c r="AG13" i="77"/>
  <c r="AF13" i="77"/>
  <c r="AE13" i="77"/>
  <c r="AD13" i="77"/>
  <c r="AC13" i="77"/>
  <c r="AB13" i="77"/>
  <c r="AA13" i="77"/>
  <c r="Z13" i="77"/>
  <c r="Y13" i="77"/>
  <c r="X13" i="77"/>
  <c r="W13" i="77"/>
  <c r="V13" i="77"/>
  <c r="U13" i="77"/>
  <c r="T13" i="77"/>
  <c r="S13" i="77"/>
  <c r="R13" i="77"/>
  <c r="Q13" i="77"/>
  <c r="P13" i="77"/>
  <c r="O13" i="77"/>
  <c r="N13" i="77"/>
  <c r="M13" i="77"/>
  <c r="L13" i="77"/>
  <c r="K13" i="77"/>
  <c r="J13" i="77"/>
  <c r="I13" i="77"/>
  <c r="AL12" i="77"/>
  <c r="AK12" i="77"/>
  <c r="AJ12" i="77"/>
  <c r="AI12" i="77"/>
  <c r="AH12" i="77"/>
  <c r="AG12" i="77"/>
  <c r="AF12" i="77"/>
  <c r="AE12" i="77"/>
  <c r="AD12" i="77"/>
  <c r="AC12" i="77"/>
  <c r="AB12" i="77"/>
  <c r="AA12" i="77"/>
  <c r="Z12" i="77"/>
  <c r="Y12" i="77"/>
  <c r="X12" i="77"/>
  <c r="W12" i="77"/>
  <c r="V12" i="77"/>
  <c r="U12" i="77"/>
  <c r="T12" i="77"/>
  <c r="S12" i="77"/>
  <c r="R12" i="77"/>
  <c r="Q12" i="77"/>
  <c r="P12" i="77"/>
  <c r="O12" i="77"/>
  <c r="N12" i="77"/>
  <c r="M12" i="77"/>
  <c r="L12" i="77"/>
  <c r="K12" i="77"/>
  <c r="J12" i="77"/>
  <c r="I12" i="77"/>
  <c r="H12" i="77"/>
  <c r="AL11" i="77"/>
  <c r="AK11" i="77"/>
  <c r="AJ11" i="77"/>
  <c r="AI11" i="77"/>
  <c r="AH11" i="77"/>
  <c r="AG11" i="77"/>
  <c r="AF11" i="77"/>
  <c r="AE11" i="77"/>
  <c r="AD11" i="77"/>
  <c r="AC11" i="77"/>
  <c r="AB11" i="77"/>
  <c r="AA11" i="77"/>
  <c r="Z11" i="77"/>
  <c r="Y11" i="77"/>
  <c r="X11" i="77"/>
  <c r="W11" i="77"/>
  <c r="V11" i="77"/>
  <c r="U11" i="77"/>
  <c r="T11" i="77"/>
  <c r="S11" i="77"/>
  <c r="R11" i="77"/>
  <c r="Q11" i="77"/>
  <c r="P11" i="77"/>
  <c r="O11" i="77"/>
  <c r="N11" i="77"/>
  <c r="M11" i="77"/>
  <c r="L11" i="77"/>
  <c r="K11" i="77"/>
  <c r="J11" i="77"/>
  <c r="I11" i="77"/>
  <c r="H11" i="77"/>
  <c r="G11" i="77"/>
  <c r="AL10" i="77"/>
  <c r="AK10" i="77"/>
  <c r="AJ10" i="77"/>
  <c r="AI10" i="77"/>
  <c r="AH10" i="77"/>
  <c r="AG10" i="77"/>
  <c r="AF10" i="77"/>
  <c r="AE10" i="77"/>
  <c r="AD10" i="77"/>
  <c r="AC10" i="77"/>
  <c r="AB10" i="77"/>
  <c r="AA10" i="77"/>
  <c r="Z10" i="77"/>
  <c r="Y10" i="77"/>
  <c r="X10" i="77"/>
  <c r="W10" i="77"/>
  <c r="V10" i="77"/>
  <c r="U10" i="77"/>
  <c r="T10" i="77"/>
  <c r="S10" i="77"/>
  <c r="R10" i="77"/>
  <c r="Q10" i="77"/>
  <c r="P10" i="77"/>
  <c r="O10" i="77"/>
  <c r="N10" i="77"/>
  <c r="M10" i="77"/>
  <c r="L10" i="77"/>
  <c r="K10" i="77"/>
  <c r="J10" i="77"/>
  <c r="I10" i="77"/>
  <c r="H10" i="77"/>
  <c r="G10" i="77"/>
  <c r="F10" i="77"/>
  <c r="E10" i="77"/>
  <c r="AP63" i="76"/>
  <c r="AO63" i="76"/>
  <c r="AN63" i="76"/>
  <c r="AM63" i="76"/>
  <c r="AL63" i="76"/>
  <c r="AK63" i="76"/>
  <c r="AJ63" i="76"/>
  <c r="AI63" i="76"/>
  <c r="AH63" i="76"/>
  <c r="AG63" i="76"/>
  <c r="AF63" i="76"/>
  <c r="AE63" i="76"/>
  <c r="AD63" i="76"/>
  <c r="AC63" i="76"/>
  <c r="AB63" i="76"/>
  <c r="AA63" i="76"/>
  <c r="Z63" i="76"/>
  <c r="Y63" i="76"/>
  <c r="X63" i="76"/>
  <c r="W63" i="76"/>
  <c r="V63" i="76"/>
  <c r="U63" i="76"/>
  <c r="T63" i="76"/>
  <c r="S63" i="76"/>
  <c r="R63" i="76"/>
  <c r="Q63" i="76"/>
  <c r="P63" i="76"/>
  <c r="O63" i="76"/>
  <c r="N63" i="76"/>
  <c r="M63" i="76"/>
  <c r="L63" i="76"/>
  <c r="K63" i="76"/>
  <c r="J63" i="76"/>
  <c r="AP62" i="76"/>
  <c r="AO62" i="76"/>
  <c r="AN62" i="76"/>
  <c r="AM62" i="76"/>
  <c r="AL62" i="76"/>
  <c r="AK62" i="76"/>
  <c r="AJ62" i="76"/>
  <c r="AI62" i="76"/>
  <c r="AH62" i="76"/>
  <c r="AG62" i="76"/>
  <c r="AF62" i="76"/>
  <c r="AE62" i="76"/>
  <c r="AD62" i="76"/>
  <c r="AC62" i="76"/>
  <c r="AB62" i="76"/>
  <c r="AA62" i="76"/>
  <c r="Z62" i="76"/>
  <c r="Y62" i="76"/>
  <c r="X62" i="76"/>
  <c r="W62" i="76"/>
  <c r="V62" i="76"/>
  <c r="U62" i="76"/>
  <c r="T62" i="76"/>
  <c r="S62" i="76"/>
  <c r="R62" i="76"/>
  <c r="Q62" i="76"/>
  <c r="P62" i="76"/>
  <c r="O62" i="76"/>
  <c r="N62" i="76"/>
  <c r="M62" i="76"/>
  <c r="L62" i="76"/>
  <c r="K62" i="76"/>
  <c r="J62" i="76"/>
  <c r="I62" i="76"/>
  <c r="AP61" i="76"/>
  <c r="AO61" i="76"/>
  <c r="AN61" i="76"/>
  <c r="AM61" i="76"/>
  <c r="AL61" i="76"/>
  <c r="AK61" i="76"/>
  <c r="AJ61" i="76"/>
  <c r="AI61" i="76"/>
  <c r="AH61" i="76"/>
  <c r="AG61" i="76"/>
  <c r="AF61" i="76"/>
  <c r="AE61" i="76"/>
  <c r="AD61" i="76"/>
  <c r="AC61" i="76"/>
  <c r="AB61" i="76"/>
  <c r="AA61" i="76"/>
  <c r="Z61" i="76"/>
  <c r="Y61" i="76"/>
  <c r="X61" i="76"/>
  <c r="W61" i="76"/>
  <c r="V61" i="76"/>
  <c r="U61" i="76"/>
  <c r="T61" i="76"/>
  <c r="S61" i="76"/>
  <c r="R61" i="76"/>
  <c r="Q61" i="76"/>
  <c r="P61" i="76"/>
  <c r="O61" i="76"/>
  <c r="N61" i="76"/>
  <c r="M61" i="76"/>
  <c r="L61" i="76"/>
  <c r="K61" i="76"/>
  <c r="J61" i="76"/>
  <c r="I61" i="76"/>
  <c r="H61" i="76"/>
  <c r="AP60" i="76"/>
  <c r="AO60" i="76"/>
  <c r="AN60" i="76"/>
  <c r="AM60" i="76"/>
  <c r="AL60" i="76"/>
  <c r="AK60" i="76"/>
  <c r="AJ60" i="76"/>
  <c r="AI60" i="76"/>
  <c r="AH60" i="76"/>
  <c r="AG60" i="76"/>
  <c r="AF60" i="76"/>
  <c r="AE60" i="76"/>
  <c r="AD60" i="76"/>
  <c r="AC60" i="76"/>
  <c r="AB60" i="76"/>
  <c r="AA60" i="76"/>
  <c r="Z60" i="76"/>
  <c r="Y60" i="76"/>
  <c r="X60" i="76"/>
  <c r="W60" i="76"/>
  <c r="V60" i="76"/>
  <c r="U60" i="76"/>
  <c r="T60" i="76"/>
  <c r="S60" i="76"/>
  <c r="R60" i="76"/>
  <c r="Q60" i="76"/>
  <c r="P60" i="76"/>
  <c r="O60" i="76"/>
  <c r="N60" i="76"/>
  <c r="M60" i="76"/>
  <c r="L60" i="76"/>
  <c r="K60" i="76"/>
  <c r="J60" i="76"/>
  <c r="I60" i="76"/>
  <c r="H60" i="76"/>
  <c r="G60" i="76"/>
  <c r="F60" i="76"/>
  <c r="AP13" i="76"/>
  <c r="AO13" i="76"/>
  <c r="AN13" i="76"/>
  <c r="AM13" i="76"/>
  <c r="AL13" i="76"/>
  <c r="AK13" i="76"/>
  <c r="AJ13" i="76"/>
  <c r="AI13" i="76"/>
  <c r="AH13" i="76"/>
  <c r="AG13" i="76"/>
  <c r="AF13" i="76"/>
  <c r="AE13" i="76"/>
  <c r="AD13" i="76"/>
  <c r="AC13" i="76"/>
  <c r="AB13" i="76"/>
  <c r="AA13" i="76"/>
  <c r="Z13" i="76"/>
  <c r="Y13" i="76"/>
  <c r="X13" i="76"/>
  <c r="W13" i="76"/>
  <c r="V13" i="76"/>
  <c r="U13" i="76"/>
  <c r="T13" i="76"/>
  <c r="S13" i="76"/>
  <c r="R13" i="76"/>
  <c r="Q13" i="76"/>
  <c r="P13" i="76"/>
  <c r="O13" i="76"/>
  <c r="N13" i="76"/>
  <c r="M13" i="76"/>
  <c r="L13" i="76"/>
  <c r="K13" i="76"/>
  <c r="J13" i="76"/>
  <c r="I13" i="76"/>
  <c r="AP12" i="76"/>
  <c r="AO12" i="76"/>
  <c r="AN12" i="76"/>
  <c r="AM12" i="76"/>
  <c r="AL12" i="76"/>
  <c r="AK12" i="76"/>
  <c r="AJ12" i="76"/>
  <c r="AI12" i="76"/>
  <c r="AH12" i="76"/>
  <c r="AG12" i="76"/>
  <c r="AF12" i="76"/>
  <c r="AE12" i="76"/>
  <c r="AD12" i="76"/>
  <c r="AC12" i="76"/>
  <c r="AB12" i="76"/>
  <c r="AA12" i="76"/>
  <c r="Z12" i="76"/>
  <c r="Y12" i="76"/>
  <c r="X12" i="76"/>
  <c r="W12" i="76"/>
  <c r="V12" i="76"/>
  <c r="U12" i="76"/>
  <c r="T12" i="76"/>
  <c r="S12" i="76"/>
  <c r="R12" i="76"/>
  <c r="Q12" i="76"/>
  <c r="P12" i="76"/>
  <c r="O12" i="76"/>
  <c r="N12" i="76"/>
  <c r="M12" i="76"/>
  <c r="L12" i="76"/>
  <c r="K12" i="76"/>
  <c r="J12" i="76"/>
  <c r="I12" i="76"/>
  <c r="H12" i="76"/>
  <c r="AP11" i="76"/>
  <c r="AO11" i="76"/>
  <c r="AN11" i="76"/>
  <c r="AM11" i="76"/>
  <c r="AL11" i="76"/>
  <c r="AK11" i="76"/>
  <c r="AJ11" i="76"/>
  <c r="AI11" i="76"/>
  <c r="AH11" i="76"/>
  <c r="AG11" i="76"/>
  <c r="AF11" i="76"/>
  <c r="AE11" i="76"/>
  <c r="AD11" i="76"/>
  <c r="AC11" i="76"/>
  <c r="AB11" i="76"/>
  <c r="AA11" i="76"/>
  <c r="Z11" i="76"/>
  <c r="Y11" i="76"/>
  <c r="X11" i="76"/>
  <c r="W11" i="76"/>
  <c r="V11" i="76"/>
  <c r="U11" i="76"/>
  <c r="T11" i="76"/>
  <c r="S11" i="76"/>
  <c r="R11" i="76"/>
  <c r="Q11" i="76"/>
  <c r="P11" i="76"/>
  <c r="O11" i="76"/>
  <c r="N11" i="76"/>
  <c r="M11" i="76"/>
  <c r="L11" i="76"/>
  <c r="K11" i="76"/>
  <c r="J11" i="76"/>
  <c r="I11" i="76"/>
  <c r="H11" i="76"/>
  <c r="G11" i="76"/>
  <c r="AP10" i="76"/>
  <c r="AO10" i="76"/>
  <c r="AN10" i="76"/>
  <c r="AM10" i="76"/>
  <c r="AL10" i="76"/>
  <c r="AK10" i="76"/>
  <c r="AJ10" i="76"/>
  <c r="AI10" i="76"/>
  <c r="AH10" i="76"/>
  <c r="AG10" i="76"/>
  <c r="AF10" i="76"/>
  <c r="AE10" i="76"/>
  <c r="AD10" i="76"/>
  <c r="AC10" i="76"/>
  <c r="AB10" i="76"/>
  <c r="AA10" i="76"/>
  <c r="Z10" i="76"/>
  <c r="Y10" i="76"/>
  <c r="X10" i="76"/>
  <c r="W10" i="76"/>
  <c r="V10" i="76"/>
  <c r="U10" i="76"/>
  <c r="T10" i="76"/>
  <c r="S10" i="76"/>
  <c r="R10" i="76"/>
  <c r="Q10" i="76"/>
  <c r="P10" i="76"/>
  <c r="O10" i="76"/>
  <c r="N10" i="76"/>
  <c r="M10" i="76"/>
  <c r="L10" i="76"/>
  <c r="K10" i="76"/>
  <c r="J10" i="76"/>
  <c r="I10" i="76"/>
  <c r="H10" i="76"/>
  <c r="G10" i="76"/>
  <c r="F10" i="76"/>
  <c r="E10" i="76"/>
  <c r="AI63" i="75"/>
  <c r="AH63" i="75"/>
  <c r="AG63" i="75"/>
  <c r="AF63" i="75"/>
  <c r="AE63" i="75"/>
  <c r="AD63" i="75"/>
  <c r="AC63" i="75"/>
  <c r="AB63" i="75"/>
  <c r="AA63" i="75"/>
  <c r="Z63" i="75"/>
  <c r="Y63" i="75"/>
  <c r="X63" i="75"/>
  <c r="W63" i="75"/>
  <c r="V63" i="75"/>
  <c r="U63" i="75"/>
  <c r="T63" i="75"/>
  <c r="S63" i="75"/>
  <c r="R63" i="75"/>
  <c r="Q63" i="75"/>
  <c r="P63" i="75"/>
  <c r="O63" i="75"/>
  <c r="N63" i="75"/>
  <c r="M63" i="75"/>
  <c r="L63" i="75"/>
  <c r="K63" i="75"/>
  <c r="J63" i="75"/>
  <c r="AI62" i="75"/>
  <c r="AH62" i="75"/>
  <c r="AG62" i="75"/>
  <c r="AF62" i="75"/>
  <c r="AE62" i="75"/>
  <c r="AD62" i="75"/>
  <c r="AC62" i="75"/>
  <c r="AB62" i="75"/>
  <c r="AA62" i="75"/>
  <c r="Z62" i="75"/>
  <c r="Y62" i="75"/>
  <c r="X62" i="75"/>
  <c r="W62" i="75"/>
  <c r="V62" i="75"/>
  <c r="U62" i="75"/>
  <c r="T62" i="75"/>
  <c r="S62" i="75"/>
  <c r="R62" i="75"/>
  <c r="Q62" i="75"/>
  <c r="P62" i="75"/>
  <c r="O62" i="75"/>
  <c r="N62" i="75"/>
  <c r="M62" i="75"/>
  <c r="L62" i="75"/>
  <c r="K62" i="75"/>
  <c r="J62" i="75"/>
  <c r="I62" i="75"/>
  <c r="AI61" i="75"/>
  <c r="AH61" i="75"/>
  <c r="AG61" i="75"/>
  <c r="AF61" i="75"/>
  <c r="AE61" i="75"/>
  <c r="AD61" i="75"/>
  <c r="AC61" i="75"/>
  <c r="AB61" i="75"/>
  <c r="AA61" i="75"/>
  <c r="Z61" i="75"/>
  <c r="Y61" i="75"/>
  <c r="X61" i="75"/>
  <c r="W61" i="75"/>
  <c r="V61" i="75"/>
  <c r="U61" i="75"/>
  <c r="T61" i="75"/>
  <c r="S61" i="75"/>
  <c r="R61" i="75"/>
  <c r="Q61" i="75"/>
  <c r="P61" i="75"/>
  <c r="O61" i="75"/>
  <c r="N61" i="75"/>
  <c r="M61" i="75"/>
  <c r="L61" i="75"/>
  <c r="K61" i="75"/>
  <c r="J61" i="75"/>
  <c r="I61" i="75"/>
  <c r="H61" i="75"/>
  <c r="AI60" i="75"/>
  <c r="AH60" i="75"/>
  <c r="AG60" i="75"/>
  <c r="AF60" i="75"/>
  <c r="AE60" i="75"/>
  <c r="AD60" i="75"/>
  <c r="AC60" i="75"/>
  <c r="AB60" i="75"/>
  <c r="AA60" i="75"/>
  <c r="Z60" i="75"/>
  <c r="Y60" i="75"/>
  <c r="X60" i="75"/>
  <c r="W60" i="75"/>
  <c r="V60" i="75"/>
  <c r="U60" i="75"/>
  <c r="T60" i="75"/>
  <c r="S60" i="75"/>
  <c r="R60" i="75"/>
  <c r="Q60" i="75"/>
  <c r="P60" i="75"/>
  <c r="O60" i="75"/>
  <c r="N60" i="75"/>
  <c r="M60" i="75"/>
  <c r="L60" i="75"/>
  <c r="K60" i="75"/>
  <c r="J60" i="75"/>
  <c r="I60" i="75"/>
  <c r="H60" i="75"/>
  <c r="G60" i="75"/>
  <c r="F60" i="75"/>
  <c r="AI13" i="75"/>
  <c r="AH13" i="75"/>
  <c r="AG13" i="75"/>
  <c r="AF13" i="75"/>
  <c r="AE13" i="75"/>
  <c r="AD13" i="75"/>
  <c r="AC13" i="75"/>
  <c r="AB13" i="75"/>
  <c r="AA13" i="75"/>
  <c r="Z13" i="75"/>
  <c r="Y13" i="75"/>
  <c r="X13" i="75"/>
  <c r="W13" i="75"/>
  <c r="V13" i="75"/>
  <c r="U13" i="75"/>
  <c r="T13" i="75"/>
  <c r="S13" i="75"/>
  <c r="R13" i="75"/>
  <c r="Q13" i="75"/>
  <c r="P13" i="75"/>
  <c r="O13" i="75"/>
  <c r="N13" i="75"/>
  <c r="M13" i="75"/>
  <c r="L13" i="75"/>
  <c r="K13" i="75"/>
  <c r="J13" i="75"/>
  <c r="I13" i="75"/>
  <c r="AI12" i="75"/>
  <c r="AH12" i="75"/>
  <c r="AG12" i="75"/>
  <c r="AF12" i="75"/>
  <c r="AE12" i="75"/>
  <c r="AD12" i="75"/>
  <c r="AC12" i="75"/>
  <c r="AB12" i="75"/>
  <c r="AA12" i="75"/>
  <c r="Z12" i="75"/>
  <c r="Y12" i="75"/>
  <c r="X12" i="75"/>
  <c r="W12" i="75"/>
  <c r="V12" i="75"/>
  <c r="U12" i="75"/>
  <c r="T12" i="75"/>
  <c r="S12" i="75"/>
  <c r="R12" i="75"/>
  <c r="Q12" i="75"/>
  <c r="P12" i="75"/>
  <c r="O12" i="75"/>
  <c r="N12" i="75"/>
  <c r="M12" i="75"/>
  <c r="L12" i="75"/>
  <c r="K12" i="75"/>
  <c r="J12" i="75"/>
  <c r="I12" i="75"/>
  <c r="H12" i="75"/>
  <c r="AI11" i="75"/>
  <c r="AH11" i="75"/>
  <c r="AG11" i="75"/>
  <c r="AF11" i="75"/>
  <c r="AE11" i="75"/>
  <c r="AD11" i="75"/>
  <c r="AC11" i="75"/>
  <c r="AB11" i="75"/>
  <c r="AA11" i="75"/>
  <c r="Z11" i="75"/>
  <c r="Y11" i="75"/>
  <c r="X11" i="75"/>
  <c r="W11" i="75"/>
  <c r="V11" i="75"/>
  <c r="U11" i="75"/>
  <c r="T11" i="75"/>
  <c r="S11" i="75"/>
  <c r="R11" i="75"/>
  <c r="Q11" i="75"/>
  <c r="P11" i="75"/>
  <c r="O11" i="75"/>
  <c r="N11" i="75"/>
  <c r="M11" i="75"/>
  <c r="L11" i="75"/>
  <c r="K11" i="75"/>
  <c r="J11" i="75"/>
  <c r="I11" i="75"/>
  <c r="H11" i="75"/>
  <c r="G11" i="75"/>
  <c r="AI10" i="75"/>
  <c r="AH10" i="75"/>
  <c r="AG10" i="75"/>
  <c r="AF10" i="75"/>
  <c r="AE10" i="75"/>
  <c r="AD10" i="75"/>
  <c r="AC10" i="75"/>
  <c r="AB10" i="75"/>
  <c r="AA10" i="75"/>
  <c r="Z10" i="75"/>
  <c r="Y10" i="75"/>
  <c r="X10" i="75"/>
  <c r="W10" i="75"/>
  <c r="V10" i="75"/>
  <c r="U10" i="75"/>
  <c r="T10" i="75"/>
  <c r="S10" i="75"/>
  <c r="R10" i="75"/>
  <c r="Q10" i="75"/>
  <c r="P10" i="75"/>
  <c r="O10" i="75"/>
  <c r="N10" i="75"/>
  <c r="M10" i="75"/>
  <c r="L10" i="75"/>
  <c r="K10" i="75"/>
  <c r="J10" i="75"/>
  <c r="I10" i="75"/>
  <c r="H10" i="75"/>
  <c r="G10" i="75"/>
  <c r="F10" i="75"/>
  <c r="E10" i="75"/>
  <c r="AU63" i="74"/>
  <c r="AT63" i="74"/>
  <c r="AS63" i="74"/>
  <c r="AR63" i="74"/>
  <c r="AQ63" i="74"/>
  <c r="AP63" i="74"/>
  <c r="AO63" i="74"/>
  <c r="AN63" i="74"/>
  <c r="AM63" i="74"/>
  <c r="AL63" i="74"/>
  <c r="AK63" i="74"/>
  <c r="AJ63" i="74"/>
  <c r="AI63" i="74"/>
  <c r="AH63" i="74"/>
  <c r="AG63" i="74"/>
  <c r="AF63" i="74"/>
  <c r="AE63" i="74"/>
  <c r="AD63" i="74"/>
  <c r="AC63" i="74"/>
  <c r="AB63" i="74"/>
  <c r="AA63" i="74"/>
  <c r="Z63" i="74"/>
  <c r="Y63" i="74"/>
  <c r="X63" i="74"/>
  <c r="W63" i="74"/>
  <c r="V63" i="74"/>
  <c r="U63" i="74"/>
  <c r="T63" i="74"/>
  <c r="S63" i="74"/>
  <c r="R63" i="74"/>
  <c r="Q63" i="74"/>
  <c r="P63" i="74"/>
  <c r="O63" i="74"/>
  <c r="N63" i="74"/>
  <c r="M63" i="74"/>
  <c r="L63" i="74"/>
  <c r="K63" i="74"/>
  <c r="J63" i="74"/>
  <c r="AU62" i="74"/>
  <c r="AT62" i="74"/>
  <c r="AS62" i="74"/>
  <c r="AR62" i="74"/>
  <c r="AQ62" i="74"/>
  <c r="AP62" i="74"/>
  <c r="AO62" i="74"/>
  <c r="AN62" i="74"/>
  <c r="AM62" i="74"/>
  <c r="AL62" i="74"/>
  <c r="AK62" i="74"/>
  <c r="AJ62" i="74"/>
  <c r="AI62" i="74"/>
  <c r="AH62" i="74"/>
  <c r="AG62" i="74"/>
  <c r="AF62" i="74"/>
  <c r="AE62" i="74"/>
  <c r="AD62" i="74"/>
  <c r="AC62" i="74"/>
  <c r="AB62" i="74"/>
  <c r="AA62" i="74"/>
  <c r="Z62" i="74"/>
  <c r="Y62" i="74"/>
  <c r="X62" i="74"/>
  <c r="W62" i="74"/>
  <c r="V62" i="74"/>
  <c r="U62" i="74"/>
  <c r="T62" i="74"/>
  <c r="S62" i="74"/>
  <c r="R62" i="74"/>
  <c r="Q62" i="74"/>
  <c r="P62" i="74"/>
  <c r="O62" i="74"/>
  <c r="N62" i="74"/>
  <c r="M62" i="74"/>
  <c r="L62" i="74"/>
  <c r="K62" i="74"/>
  <c r="J62" i="74"/>
  <c r="I62" i="74"/>
  <c r="AU61" i="74"/>
  <c r="AT61" i="74"/>
  <c r="AS61" i="74"/>
  <c r="AR61" i="74"/>
  <c r="AQ61" i="74"/>
  <c r="AP61" i="74"/>
  <c r="AO61" i="74"/>
  <c r="AN61" i="74"/>
  <c r="AM61" i="74"/>
  <c r="AL61" i="74"/>
  <c r="AK61" i="74"/>
  <c r="AJ61" i="74"/>
  <c r="AI61" i="74"/>
  <c r="AH61" i="74"/>
  <c r="AG61" i="74"/>
  <c r="AF61" i="74"/>
  <c r="AE61" i="74"/>
  <c r="AD61" i="74"/>
  <c r="AC61" i="74"/>
  <c r="AB61" i="74"/>
  <c r="AA61" i="74"/>
  <c r="Z61" i="74"/>
  <c r="Y61" i="74"/>
  <c r="X61" i="74"/>
  <c r="W61" i="74"/>
  <c r="V61" i="74"/>
  <c r="U61" i="74"/>
  <c r="T61" i="74"/>
  <c r="S61" i="74"/>
  <c r="R61" i="74"/>
  <c r="Q61" i="74"/>
  <c r="P61" i="74"/>
  <c r="O61" i="74"/>
  <c r="N61" i="74"/>
  <c r="M61" i="74"/>
  <c r="L61" i="74"/>
  <c r="K61" i="74"/>
  <c r="J61" i="74"/>
  <c r="I61" i="74"/>
  <c r="H61" i="74"/>
  <c r="AU60" i="74"/>
  <c r="AT60" i="74"/>
  <c r="AS60" i="74"/>
  <c r="AR60" i="74"/>
  <c r="AQ60" i="74"/>
  <c r="AP60" i="74"/>
  <c r="AO60" i="74"/>
  <c r="AN60" i="74"/>
  <c r="AM60" i="74"/>
  <c r="AL60" i="74"/>
  <c r="AK60" i="74"/>
  <c r="AJ60" i="74"/>
  <c r="AI60" i="74"/>
  <c r="AH60" i="74"/>
  <c r="AG60" i="74"/>
  <c r="AF60" i="74"/>
  <c r="AE60" i="74"/>
  <c r="AD60" i="74"/>
  <c r="AC60" i="74"/>
  <c r="AB60" i="74"/>
  <c r="AA60" i="74"/>
  <c r="Z60" i="74"/>
  <c r="Y60" i="74"/>
  <c r="X60" i="74"/>
  <c r="W60" i="74"/>
  <c r="V60" i="74"/>
  <c r="U60" i="74"/>
  <c r="T60" i="74"/>
  <c r="S60" i="74"/>
  <c r="R60" i="74"/>
  <c r="Q60" i="74"/>
  <c r="P60" i="74"/>
  <c r="O60" i="74"/>
  <c r="N60" i="74"/>
  <c r="M60" i="74"/>
  <c r="L60" i="74"/>
  <c r="K60" i="74"/>
  <c r="J60" i="74"/>
  <c r="I60" i="74"/>
  <c r="H60" i="74"/>
  <c r="G60" i="74"/>
  <c r="F60" i="74"/>
  <c r="AU13" i="74"/>
  <c r="AT13" i="74"/>
  <c r="AS13" i="74"/>
  <c r="AR13" i="74"/>
  <c r="AQ13" i="74"/>
  <c r="AP13" i="74"/>
  <c r="AO13" i="74"/>
  <c r="AN13" i="74"/>
  <c r="AM13" i="74"/>
  <c r="AL13" i="74"/>
  <c r="AK13" i="74"/>
  <c r="AJ13" i="74"/>
  <c r="AI13" i="74"/>
  <c r="AH13" i="74"/>
  <c r="AG13" i="74"/>
  <c r="AF13" i="74"/>
  <c r="AE13" i="74"/>
  <c r="AD13" i="74"/>
  <c r="AC13" i="74"/>
  <c r="AB13" i="74"/>
  <c r="AA13" i="74"/>
  <c r="Z13" i="74"/>
  <c r="Y13" i="74"/>
  <c r="X13" i="74"/>
  <c r="W13" i="74"/>
  <c r="V13" i="74"/>
  <c r="U13" i="74"/>
  <c r="T13" i="74"/>
  <c r="S13" i="74"/>
  <c r="R13" i="74"/>
  <c r="Q13" i="74"/>
  <c r="P13" i="74"/>
  <c r="O13" i="74"/>
  <c r="N13" i="74"/>
  <c r="M13" i="74"/>
  <c r="L13" i="74"/>
  <c r="K13" i="74"/>
  <c r="J13" i="74"/>
  <c r="I13" i="74"/>
  <c r="AU12" i="74"/>
  <c r="AT12" i="74"/>
  <c r="AS12" i="74"/>
  <c r="AR12" i="74"/>
  <c r="AQ12" i="74"/>
  <c r="AP12" i="74"/>
  <c r="AO12" i="74"/>
  <c r="AN12" i="74"/>
  <c r="AM12" i="74"/>
  <c r="AL12" i="74"/>
  <c r="AK12" i="74"/>
  <c r="AJ12" i="74"/>
  <c r="AI12" i="74"/>
  <c r="AH12" i="74"/>
  <c r="AG12" i="74"/>
  <c r="AF12" i="74"/>
  <c r="AE12" i="74"/>
  <c r="AD12" i="74"/>
  <c r="AC12" i="74"/>
  <c r="AB12" i="74"/>
  <c r="AA12" i="74"/>
  <c r="Z12" i="74"/>
  <c r="Y12" i="74"/>
  <c r="X12" i="74"/>
  <c r="W12" i="74"/>
  <c r="V12" i="74"/>
  <c r="U12" i="74"/>
  <c r="T12" i="74"/>
  <c r="S12" i="74"/>
  <c r="R12" i="74"/>
  <c r="Q12" i="74"/>
  <c r="P12" i="74"/>
  <c r="O12" i="74"/>
  <c r="N12" i="74"/>
  <c r="M12" i="74"/>
  <c r="L12" i="74"/>
  <c r="K12" i="74"/>
  <c r="J12" i="74"/>
  <c r="I12" i="74"/>
  <c r="H12" i="74"/>
  <c r="AU11" i="74"/>
  <c r="AT11" i="74"/>
  <c r="AS11" i="74"/>
  <c r="AR11" i="74"/>
  <c r="AQ11" i="74"/>
  <c r="AP11" i="74"/>
  <c r="AO11" i="74"/>
  <c r="AN11" i="74"/>
  <c r="AM11" i="74"/>
  <c r="AL11" i="74"/>
  <c r="AK11" i="74"/>
  <c r="AJ11" i="74"/>
  <c r="AI11" i="74"/>
  <c r="AH11" i="74"/>
  <c r="AG11" i="74"/>
  <c r="AF11" i="74"/>
  <c r="AE11" i="74"/>
  <c r="AD11" i="74"/>
  <c r="AC11" i="74"/>
  <c r="AB11" i="74"/>
  <c r="AA11" i="74"/>
  <c r="Z11" i="74"/>
  <c r="Y11" i="74"/>
  <c r="X11" i="74"/>
  <c r="W11" i="74"/>
  <c r="V11" i="74"/>
  <c r="U11" i="74"/>
  <c r="T11" i="74"/>
  <c r="S11" i="74"/>
  <c r="R11" i="74"/>
  <c r="Q11" i="74"/>
  <c r="P11" i="74"/>
  <c r="O11" i="74"/>
  <c r="N11" i="74"/>
  <c r="M11" i="74"/>
  <c r="L11" i="74"/>
  <c r="K11" i="74"/>
  <c r="J11" i="74"/>
  <c r="I11" i="74"/>
  <c r="H11" i="74"/>
  <c r="G11" i="74"/>
  <c r="AU10" i="74"/>
  <c r="AT10" i="74"/>
  <c r="AS10" i="74"/>
  <c r="AR10" i="74"/>
  <c r="AQ10" i="74"/>
  <c r="AP10" i="74"/>
  <c r="AO10" i="74"/>
  <c r="AN10" i="74"/>
  <c r="AM10" i="74"/>
  <c r="AL10" i="74"/>
  <c r="AK10" i="74"/>
  <c r="AJ10" i="74"/>
  <c r="AI10" i="74"/>
  <c r="AH10" i="74"/>
  <c r="AG10" i="74"/>
  <c r="AF10" i="74"/>
  <c r="AE10" i="74"/>
  <c r="AD10" i="74"/>
  <c r="AC10" i="74"/>
  <c r="AB10" i="74"/>
  <c r="AA10" i="74"/>
  <c r="Z10" i="74"/>
  <c r="Y10" i="74"/>
  <c r="X10" i="74"/>
  <c r="W10" i="74"/>
  <c r="V10" i="74"/>
  <c r="U10" i="74"/>
  <c r="T10" i="74"/>
  <c r="S10" i="74"/>
  <c r="R10" i="74"/>
  <c r="Q10" i="74"/>
  <c r="P10" i="74"/>
  <c r="O10" i="74"/>
  <c r="N10" i="74"/>
  <c r="M10" i="74"/>
  <c r="L10" i="74"/>
  <c r="K10" i="74"/>
  <c r="J10" i="74"/>
  <c r="I10" i="74"/>
  <c r="H10" i="74"/>
  <c r="G10" i="74"/>
  <c r="F10" i="74"/>
  <c r="E10" i="74"/>
  <c r="AO63" i="73"/>
  <c r="AN63" i="73"/>
  <c r="AM63" i="73"/>
  <c r="AL63" i="73"/>
  <c r="AK63" i="73"/>
  <c r="AJ63" i="73"/>
  <c r="AI63" i="73"/>
  <c r="AH63" i="73"/>
  <c r="AG63" i="73"/>
  <c r="AF63" i="73"/>
  <c r="AE63" i="73"/>
  <c r="AD63" i="73"/>
  <c r="AC63" i="73"/>
  <c r="AB63" i="73"/>
  <c r="AA63" i="73"/>
  <c r="Z63" i="73"/>
  <c r="Y63" i="73"/>
  <c r="X63" i="73"/>
  <c r="W63" i="73"/>
  <c r="V63" i="73"/>
  <c r="U63" i="73"/>
  <c r="T63" i="73"/>
  <c r="S63" i="73"/>
  <c r="R63" i="73"/>
  <c r="Q63" i="73"/>
  <c r="P63" i="73"/>
  <c r="O63" i="73"/>
  <c r="N63" i="73"/>
  <c r="M63" i="73"/>
  <c r="L63" i="73"/>
  <c r="K63" i="73"/>
  <c r="J63" i="73"/>
  <c r="AO62" i="73"/>
  <c r="AN62" i="73"/>
  <c r="AM62" i="73"/>
  <c r="AL62" i="73"/>
  <c r="AK62" i="73"/>
  <c r="AJ62" i="73"/>
  <c r="AI62" i="73"/>
  <c r="AH62" i="73"/>
  <c r="AG62" i="73"/>
  <c r="AF62" i="73"/>
  <c r="AE62" i="73"/>
  <c r="AD62" i="73"/>
  <c r="AC62" i="73"/>
  <c r="AB62" i="73"/>
  <c r="AA62" i="73"/>
  <c r="Z62" i="73"/>
  <c r="Y62" i="73"/>
  <c r="X62" i="73"/>
  <c r="W62" i="73"/>
  <c r="V62" i="73"/>
  <c r="U62" i="73"/>
  <c r="T62" i="73"/>
  <c r="S62" i="73"/>
  <c r="R62" i="73"/>
  <c r="Q62" i="73"/>
  <c r="P62" i="73"/>
  <c r="O62" i="73"/>
  <c r="N62" i="73"/>
  <c r="M62" i="73"/>
  <c r="L62" i="73"/>
  <c r="K62" i="73"/>
  <c r="J62" i="73"/>
  <c r="I62" i="73"/>
  <c r="AO61" i="73"/>
  <c r="AN61" i="73"/>
  <c r="AM61" i="73"/>
  <c r="AL61" i="73"/>
  <c r="AK61" i="73"/>
  <c r="AJ61" i="73"/>
  <c r="AI61" i="73"/>
  <c r="AH61" i="73"/>
  <c r="AG61" i="73"/>
  <c r="AF61" i="73"/>
  <c r="AE61" i="73"/>
  <c r="AD61" i="73"/>
  <c r="AC61" i="73"/>
  <c r="AB61" i="73"/>
  <c r="AA61" i="73"/>
  <c r="Z61" i="73"/>
  <c r="Y61" i="73"/>
  <c r="X61" i="73"/>
  <c r="W61" i="73"/>
  <c r="V61" i="73"/>
  <c r="U61" i="73"/>
  <c r="T61" i="73"/>
  <c r="S61" i="73"/>
  <c r="R61" i="73"/>
  <c r="Q61" i="73"/>
  <c r="P61" i="73"/>
  <c r="O61" i="73"/>
  <c r="N61" i="73"/>
  <c r="M61" i="73"/>
  <c r="L61" i="73"/>
  <c r="K61" i="73"/>
  <c r="J61" i="73"/>
  <c r="I61" i="73"/>
  <c r="H61" i="73"/>
  <c r="AO60" i="73"/>
  <c r="AN60" i="73"/>
  <c r="AM60" i="73"/>
  <c r="AL60" i="73"/>
  <c r="AK60" i="73"/>
  <c r="AJ60" i="73"/>
  <c r="AI60" i="73"/>
  <c r="AH60" i="73"/>
  <c r="AG60" i="73"/>
  <c r="AF60" i="73"/>
  <c r="AE60" i="73"/>
  <c r="AD60" i="73"/>
  <c r="AC60" i="73"/>
  <c r="AB60" i="73"/>
  <c r="AA60" i="73"/>
  <c r="Z60" i="73"/>
  <c r="Y60" i="73"/>
  <c r="X60" i="73"/>
  <c r="W60" i="73"/>
  <c r="V60" i="73"/>
  <c r="U60" i="73"/>
  <c r="T60" i="73"/>
  <c r="S60" i="73"/>
  <c r="R60" i="73"/>
  <c r="Q60" i="73"/>
  <c r="P60" i="73"/>
  <c r="O60" i="73"/>
  <c r="N60" i="73"/>
  <c r="M60" i="73"/>
  <c r="L60" i="73"/>
  <c r="K60" i="73"/>
  <c r="J60" i="73"/>
  <c r="I60" i="73"/>
  <c r="H60" i="73"/>
  <c r="G60" i="73"/>
  <c r="F60" i="73"/>
  <c r="AO13" i="73"/>
  <c r="AN13" i="73"/>
  <c r="AM13" i="73"/>
  <c r="AL13" i="73"/>
  <c r="AK13" i="73"/>
  <c r="AJ13" i="73"/>
  <c r="AI13" i="73"/>
  <c r="AH13" i="73"/>
  <c r="AG13" i="73"/>
  <c r="AF13" i="73"/>
  <c r="AE13" i="73"/>
  <c r="AD13" i="73"/>
  <c r="AC13" i="73"/>
  <c r="AB13" i="73"/>
  <c r="AA13" i="73"/>
  <c r="Z13" i="73"/>
  <c r="Y13" i="73"/>
  <c r="X13" i="73"/>
  <c r="W13" i="73"/>
  <c r="V13" i="73"/>
  <c r="U13" i="73"/>
  <c r="T13" i="73"/>
  <c r="S13" i="73"/>
  <c r="R13" i="73"/>
  <c r="Q13" i="73"/>
  <c r="P13" i="73"/>
  <c r="O13" i="73"/>
  <c r="N13" i="73"/>
  <c r="M13" i="73"/>
  <c r="L13" i="73"/>
  <c r="K13" i="73"/>
  <c r="J13" i="73"/>
  <c r="AO12" i="73"/>
  <c r="AN12" i="73"/>
  <c r="AM12" i="73"/>
  <c r="AL12" i="73"/>
  <c r="AK12" i="73"/>
  <c r="AJ12" i="73"/>
  <c r="AI12" i="73"/>
  <c r="AH12" i="73"/>
  <c r="AG12" i="73"/>
  <c r="AF12" i="73"/>
  <c r="AE12" i="73"/>
  <c r="AD12" i="73"/>
  <c r="AC12" i="73"/>
  <c r="AB12" i="73"/>
  <c r="AA12" i="73"/>
  <c r="Z12" i="73"/>
  <c r="Y12" i="73"/>
  <c r="X12" i="73"/>
  <c r="W12" i="73"/>
  <c r="V12" i="73"/>
  <c r="U12" i="73"/>
  <c r="T12" i="73"/>
  <c r="S12" i="73"/>
  <c r="R12" i="73"/>
  <c r="Q12" i="73"/>
  <c r="P12" i="73"/>
  <c r="O12" i="73"/>
  <c r="N12" i="73"/>
  <c r="M12" i="73"/>
  <c r="L12" i="73"/>
  <c r="K12" i="73"/>
  <c r="J12" i="73"/>
  <c r="I12" i="73"/>
  <c r="AO11" i="73"/>
  <c r="AN11" i="73"/>
  <c r="AM11" i="73"/>
  <c r="AL11" i="73"/>
  <c r="AK11" i="73"/>
  <c r="AJ11" i="73"/>
  <c r="AI11" i="73"/>
  <c r="AH11" i="73"/>
  <c r="AG11" i="73"/>
  <c r="AF11" i="73"/>
  <c r="AE11" i="73"/>
  <c r="AD11" i="73"/>
  <c r="AC11" i="73"/>
  <c r="AB11" i="73"/>
  <c r="AA11" i="73"/>
  <c r="Z11" i="73"/>
  <c r="Y11" i="73"/>
  <c r="X11" i="73"/>
  <c r="W11" i="73"/>
  <c r="V11" i="73"/>
  <c r="U11" i="73"/>
  <c r="T11" i="73"/>
  <c r="S11" i="73"/>
  <c r="R11" i="73"/>
  <c r="Q11" i="73"/>
  <c r="P11" i="73"/>
  <c r="O11" i="73"/>
  <c r="N11" i="73"/>
  <c r="M11" i="73"/>
  <c r="L11" i="73"/>
  <c r="K11" i="73"/>
  <c r="J11" i="73"/>
  <c r="I11" i="73"/>
  <c r="H11" i="73"/>
  <c r="AO10" i="73"/>
  <c r="AN10" i="73"/>
  <c r="AM10" i="73"/>
  <c r="AL10" i="73"/>
  <c r="AK10" i="73"/>
  <c r="AJ10" i="73"/>
  <c r="AI10" i="73"/>
  <c r="AH10" i="73"/>
  <c r="AG10" i="73"/>
  <c r="AF10" i="73"/>
  <c r="AE10" i="73"/>
  <c r="AD10" i="73"/>
  <c r="AC10" i="73"/>
  <c r="AB10" i="73"/>
  <c r="AA10" i="73"/>
  <c r="Z10" i="73"/>
  <c r="Y10" i="73"/>
  <c r="X10" i="73"/>
  <c r="W10" i="73"/>
  <c r="V10" i="73"/>
  <c r="U10" i="73"/>
  <c r="T10" i="73"/>
  <c r="S10" i="73"/>
  <c r="R10" i="73"/>
  <c r="Q10" i="73"/>
  <c r="P10" i="73"/>
  <c r="O10" i="73"/>
  <c r="N10" i="73"/>
  <c r="M10" i="73"/>
  <c r="L10" i="73"/>
  <c r="K10" i="73"/>
  <c r="J10" i="73"/>
  <c r="I10" i="73"/>
  <c r="H10" i="73"/>
  <c r="G10" i="73"/>
  <c r="F10" i="73"/>
  <c r="AP63" i="72"/>
  <c r="AO63" i="72"/>
  <c r="AN63" i="72"/>
  <c r="AM63" i="72"/>
  <c r="AL63" i="72"/>
  <c r="AK63" i="72"/>
  <c r="AJ63" i="72"/>
  <c r="AI63" i="72"/>
  <c r="AH63" i="72"/>
  <c r="AG63" i="72"/>
  <c r="AF63" i="72"/>
  <c r="AE63" i="72"/>
  <c r="AD63" i="72"/>
  <c r="AC63" i="72"/>
  <c r="AB63" i="72"/>
  <c r="AA63" i="72"/>
  <c r="Z63" i="72"/>
  <c r="Y63" i="72"/>
  <c r="X63" i="72"/>
  <c r="W63" i="72"/>
  <c r="V63" i="72"/>
  <c r="U63" i="72"/>
  <c r="T63" i="72"/>
  <c r="S63" i="72"/>
  <c r="R63" i="72"/>
  <c r="Q63" i="72"/>
  <c r="P63" i="72"/>
  <c r="O63" i="72"/>
  <c r="N63" i="72"/>
  <c r="M63" i="72"/>
  <c r="L63" i="72"/>
  <c r="K63" i="72"/>
  <c r="J63" i="72"/>
  <c r="AP62" i="72"/>
  <c r="AO62" i="72"/>
  <c r="AN62" i="72"/>
  <c r="AM62" i="72"/>
  <c r="AL62" i="72"/>
  <c r="AK62" i="72"/>
  <c r="AJ62" i="72"/>
  <c r="AI62" i="72"/>
  <c r="AH62" i="72"/>
  <c r="AG62" i="72"/>
  <c r="AF62" i="72"/>
  <c r="AE62" i="72"/>
  <c r="AD62" i="72"/>
  <c r="AC62" i="72"/>
  <c r="AB62" i="72"/>
  <c r="AA62" i="72"/>
  <c r="Z62" i="72"/>
  <c r="Y62" i="72"/>
  <c r="X62" i="72"/>
  <c r="W62" i="72"/>
  <c r="V62" i="72"/>
  <c r="U62" i="72"/>
  <c r="T62" i="72"/>
  <c r="S62" i="72"/>
  <c r="R62" i="72"/>
  <c r="Q62" i="72"/>
  <c r="P62" i="72"/>
  <c r="O62" i="72"/>
  <c r="N62" i="72"/>
  <c r="M62" i="72"/>
  <c r="L62" i="72"/>
  <c r="K62" i="72"/>
  <c r="J62" i="72"/>
  <c r="I62" i="72"/>
  <c r="AP61" i="72"/>
  <c r="AO61" i="72"/>
  <c r="AN61" i="72"/>
  <c r="AM61" i="72"/>
  <c r="AL61" i="72"/>
  <c r="AK61" i="72"/>
  <c r="AJ61" i="72"/>
  <c r="AI61" i="72"/>
  <c r="AH61" i="72"/>
  <c r="AG61" i="72"/>
  <c r="AF61" i="72"/>
  <c r="AE61" i="72"/>
  <c r="AD61" i="72"/>
  <c r="AC61" i="72"/>
  <c r="AB61" i="72"/>
  <c r="AA61" i="72"/>
  <c r="Z61" i="72"/>
  <c r="Y61" i="72"/>
  <c r="X61" i="72"/>
  <c r="W61" i="72"/>
  <c r="V61" i="72"/>
  <c r="U61" i="72"/>
  <c r="T61" i="72"/>
  <c r="S61" i="72"/>
  <c r="R61" i="72"/>
  <c r="Q61" i="72"/>
  <c r="P61" i="72"/>
  <c r="O61" i="72"/>
  <c r="N61" i="72"/>
  <c r="M61" i="72"/>
  <c r="L61" i="72"/>
  <c r="K61" i="72"/>
  <c r="J61" i="72"/>
  <c r="I61" i="72"/>
  <c r="H61" i="72"/>
  <c r="AP60" i="72"/>
  <c r="AO60" i="72"/>
  <c r="AN60" i="72"/>
  <c r="AM60" i="72"/>
  <c r="AL60" i="72"/>
  <c r="AK60" i="72"/>
  <c r="AJ60" i="72"/>
  <c r="AI60" i="72"/>
  <c r="AH60" i="72"/>
  <c r="AG60" i="72"/>
  <c r="AF60" i="72"/>
  <c r="AE60" i="72"/>
  <c r="AD60" i="72"/>
  <c r="AC60" i="72"/>
  <c r="AB60" i="72"/>
  <c r="AA60" i="72"/>
  <c r="Z60" i="72"/>
  <c r="Y60" i="72"/>
  <c r="X60" i="72"/>
  <c r="W60" i="72"/>
  <c r="V60" i="72"/>
  <c r="U60" i="72"/>
  <c r="T60" i="72"/>
  <c r="S60" i="72"/>
  <c r="R60" i="72"/>
  <c r="Q60" i="72"/>
  <c r="P60" i="72"/>
  <c r="O60" i="72"/>
  <c r="N60" i="72"/>
  <c r="M60" i="72"/>
  <c r="L60" i="72"/>
  <c r="K60" i="72"/>
  <c r="J60" i="72"/>
  <c r="I60" i="72"/>
  <c r="H60" i="72"/>
  <c r="G60" i="72"/>
  <c r="F60" i="72"/>
  <c r="AP13" i="72"/>
  <c r="AO13" i="72"/>
  <c r="AN13" i="72"/>
  <c r="AM13" i="72"/>
  <c r="AL13" i="72"/>
  <c r="AK13" i="72"/>
  <c r="AJ13" i="72"/>
  <c r="AI13" i="72"/>
  <c r="AH13" i="72"/>
  <c r="AG13" i="72"/>
  <c r="AF13" i="72"/>
  <c r="AE13" i="72"/>
  <c r="AD13" i="72"/>
  <c r="AC13" i="72"/>
  <c r="AB13" i="72"/>
  <c r="AA13" i="72"/>
  <c r="Z13" i="72"/>
  <c r="Y13" i="72"/>
  <c r="X13" i="72"/>
  <c r="W13" i="72"/>
  <c r="V13" i="72"/>
  <c r="U13" i="72"/>
  <c r="T13" i="72"/>
  <c r="S13" i="72"/>
  <c r="R13" i="72"/>
  <c r="Q13" i="72"/>
  <c r="P13" i="72"/>
  <c r="O13" i="72"/>
  <c r="N13" i="72"/>
  <c r="M13" i="72"/>
  <c r="L13" i="72"/>
  <c r="K13" i="72"/>
  <c r="J13" i="72"/>
  <c r="I13" i="72"/>
  <c r="AP12" i="72"/>
  <c r="AO12" i="72"/>
  <c r="AN12" i="72"/>
  <c r="AM12" i="72"/>
  <c r="AL12" i="72"/>
  <c r="AK12" i="72"/>
  <c r="AJ12" i="72"/>
  <c r="AI12" i="72"/>
  <c r="AH12" i="72"/>
  <c r="AG12" i="72"/>
  <c r="AF12" i="72"/>
  <c r="AE12" i="72"/>
  <c r="AD12" i="72"/>
  <c r="AC12" i="72"/>
  <c r="AB12" i="72"/>
  <c r="AA12" i="72"/>
  <c r="Z12" i="72"/>
  <c r="Y12" i="72"/>
  <c r="X12" i="72"/>
  <c r="W12" i="72"/>
  <c r="V12" i="72"/>
  <c r="U12" i="72"/>
  <c r="T12" i="72"/>
  <c r="S12" i="72"/>
  <c r="R12" i="72"/>
  <c r="Q12" i="72"/>
  <c r="P12" i="72"/>
  <c r="O12" i="72"/>
  <c r="N12" i="72"/>
  <c r="M12" i="72"/>
  <c r="L12" i="72"/>
  <c r="K12" i="72"/>
  <c r="J12" i="72"/>
  <c r="I12" i="72"/>
  <c r="H12" i="72"/>
  <c r="AP11" i="72"/>
  <c r="AO11" i="72"/>
  <c r="AN11" i="72"/>
  <c r="AM11" i="72"/>
  <c r="AL11" i="72"/>
  <c r="AK11" i="72"/>
  <c r="AJ11" i="72"/>
  <c r="AI11" i="72"/>
  <c r="AH11" i="72"/>
  <c r="AG11" i="72"/>
  <c r="AF11" i="72"/>
  <c r="AE11" i="72"/>
  <c r="AD11" i="72"/>
  <c r="AC11" i="72"/>
  <c r="AB11" i="72"/>
  <c r="AA11" i="72"/>
  <c r="Z11" i="72"/>
  <c r="Y11" i="72"/>
  <c r="X11" i="72"/>
  <c r="W11" i="72"/>
  <c r="V11" i="72"/>
  <c r="U11" i="72"/>
  <c r="T11" i="72"/>
  <c r="S11" i="72"/>
  <c r="R11" i="72"/>
  <c r="Q11" i="72"/>
  <c r="P11" i="72"/>
  <c r="O11" i="72"/>
  <c r="N11" i="72"/>
  <c r="M11" i="72"/>
  <c r="L11" i="72"/>
  <c r="K11" i="72"/>
  <c r="J11" i="72"/>
  <c r="I11" i="72"/>
  <c r="H11" i="72"/>
  <c r="G11" i="72"/>
  <c r="AP10" i="72"/>
  <c r="AO10" i="72"/>
  <c r="AN10" i="72"/>
  <c r="AM10" i="72"/>
  <c r="AL10" i="72"/>
  <c r="AK10" i="72"/>
  <c r="AJ10" i="72"/>
  <c r="AI10" i="72"/>
  <c r="AH10" i="72"/>
  <c r="AG10" i="72"/>
  <c r="AF10" i="72"/>
  <c r="AE10" i="72"/>
  <c r="AD10" i="72"/>
  <c r="AC10" i="72"/>
  <c r="AB10" i="72"/>
  <c r="AA10" i="72"/>
  <c r="Z10" i="72"/>
  <c r="Y10" i="72"/>
  <c r="X10" i="72"/>
  <c r="W10" i="72"/>
  <c r="V10" i="72"/>
  <c r="U10" i="72"/>
  <c r="T10" i="72"/>
  <c r="S10" i="72"/>
  <c r="R10" i="72"/>
  <c r="Q10" i="72"/>
  <c r="P10" i="72"/>
  <c r="O10" i="72"/>
  <c r="N10" i="72"/>
  <c r="M10" i="72"/>
  <c r="L10" i="72"/>
  <c r="K10" i="72"/>
  <c r="J10" i="72"/>
  <c r="I10" i="72"/>
  <c r="H10" i="72"/>
  <c r="G10" i="72"/>
  <c r="F10" i="72"/>
  <c r="E10" i="72"/>
  <c r="AO63" i="71"/>
  <c r="AN63" i="71"/>
  <c r="AM63" i="71"/>
  <c r="AL63" i="71"/>
  <c r="AK63" i="71"/>
  <c r="AJ63" i="71"/>
  <c r="AI63" i="71"/>
  <c r="AH63" i="71"/>
  <c r="AG63" i="71"/>
  <c r="AF63" i="71"/>
  <c r="AE63" i="71"/>
  <c r="AD63" i="71"/>
  <c r="AC63" i="71"/>
  <c r="AB63" i="71"/>
  <c r="AA63" i="71"/>
  <c r="Z63" i="71"/>
  <c r="Y63" i="71"/>
  <c r="X63" i="71"/>
  <c r="W63" i="71"/>
  <c r="V63" i="71"/>
  <c r="U63" i="71"/>
  <c r="T63" i="71"/>
  <c r="S63" i="71"/>
  <c r="R63" i="71"/>
  <c r="Q63" i="71"/>
  <c r="P63" i="71"/>
  <c r="O63" i="71"/>
  <c r="N63" i="71"/>
  <c r="M63" i="71"/>
  <c r="L63" i="71"/>
  <c r="K63" i="71"/>
  <c r="J63" i="71"/>
  <c r="AO62" i="71"/>
  <c r="AN62" i="71"/>
  <c r="AM62" i="71"/>
  <c r="AL62" i="71"/>
  <c r="AK62" i="71"/>
  <c r="AJ62" i="71"/>
  <c r="AI62" i="71"/>
  <c r="AH62" i="71"/>
  <c r="AG62" i="71"/>
  <c r="AF62" i="71"/>
  <c r="AE62" i="71"/>
  <c r="AD62" i="71"/>
  <c r="AC62" i="71"/>
  <c r="AB62" i="71"/>
  <c r="AA62" i="71"/>
  <c r="Z62" i="71"/>
  <c r="Y62" i="71"/>
  <c r="X62" i="71"/>
  <c r="W62" i="71"/>
  <c r="V62" i="71"/>
  <c r="U62" i="71"/>
  <c r="T62" i="71"/>
  <c r="S62" i="71"/>
  <c r="R62" i="71"/>
  <c r="Q62" i="71"/>
  <c r="P62" i="71"/>
  <c r="O62" i="71"/>
  <c r="N62" i="71"/>
  <c r="M62" i="71"/>
  <c r="L62" i="71"/>
  <c r="K62" i="71"/>
  <c r="J62" i="71"/>
  <c r="I62" i="71"/>
  <c r="AO61" i="71"/>
  <c r="AN61" i="71"/>
  <c r="AM61" i="71"/>
  <c r="AL61" i="71"/>
  <c r="AK61" i="71"/>
  <c r="AJ61" i="71"/>
  <c r="AI61" i="71"/>
  <c r="AH61" i="71"/>
  <c r="AG61" i="71"/>
  <c r="AF61" i="71"/>
  <c r="AE61" i="71"/>
  <c r="AD61" i="71"/>
  <c r="AC61" i="71"/>
  <c r="AB61" i="71"/>
  <c r="AA61" i="71"/>
  <c r="Z61" i="71"/>
  <c r="Y61" i="71"/>
  <c r="X61" i="71"/>
  <c r="W61" i="71"/>
  <c r="V61" i="71"/>
  <c r="U61" i="71"/>
  <c r="T61" i="71"/>
  <c r="S61" i="71"/>
  <c r="R61" i="71"/>
  <c r="Q61" i="71"/>
  <c r="P61" i="71"/>
  <c r="O61" i="71"/>
  <c r="N61" i="71"/>
  <c r="M61" i="71"/>
  <c r="L61" i="71"/>
  <c r="K61" i="71"/>
  <c r="J61" i="71"/>
  <c r="I61" i="71"/>
  <c r="H61" i="71"/>
  <c r="AO60" i="71"/>
  <c r="AN60" i="71"/>
  <c r="AM60" i="71"/>
  <c r="AL60" i="71"/>
  <c r="AK60" i="71"/>
  <c r="AJ60" i="71"/>
  <c r="AI60" i="71"/>
  <c r="AH60" i="71"/>
  <c r="AG60" i="71"/>
  <c r="AF60" i="71"/>
  <c r="AE60" i="71"/>
  <c r="AD60" i="71"/>
  <c r="AC60" i="71"/>
  <c r="AB60" i="71"/>
  <c r="AA60" i="71"/>
  <c r="Z60" i="71"/>
  <c r="Y60" i="71"/>
  <c r="X60" i="71"/>
  <c r="W60" i="71"/>
  <c r="V60" i="71"/>
  <c r="U60" i="71"/>
  <c r="T60" i="71"/>
  <c r="S60" i="71"/>
  <c r="R60" i="71"/>
  <c r="Q60" i="71"/>
  <c r="P60" i="71"/>
  <c r="O60" i="71"/>
  <c r="N60" i="71"/>
  <c r="M60" i="71"/>
  <c r="L60" i="71"/>
  <c r="K60" i="71"/>
  <c r="J60" i="71"/>
  <c r="I60" i="71"/>
  <c r="H60" i="71"/>
  <c r="G60" i="71"/>
  <c r="F60" i="71"/>
  <c r="AO13" i="71"/>
  <c r="AN13" i="71"/>
  <c r="AM13" i="71"/>
  <c r="AL13" i="71"/>
  <c r="AK13" i="71"/>
  <c r="AJ13" i="71"/>
  <c r="AI13" i="71"/>
  <c r="AH13" i="71"/>
  <c r="AG13" i="71"/>
  <c r="AF13" i="71"/>
  <c r="AE13" i="71"/>
  <c r="AD13" i="71"/>
  <c r="AC13" i="71"/>
  <c r="AB13" i="71"/>
  <c r="AA13" i="71"/>
  <c r="Z13" i="71"/>
  <c r="Y13" i="71"/>
  <c r="X13" i="71"/>
  <c r="W13" i="71"/>
  <c r="V13" i="71"/>
  <c r="U13" i="71"/>
  <c r="T13" i="71"/>
  <c r="S13" i="71"/>
  <c r="R13" i="71"/>
  <c r="Q13" i="71"/>
  <c r="P13" i="71"/>
  <c r="O13" i="71"/>
  <c r="N13" i="71"/>
  <c r="M13" i="71"/>
  <c r="L13" i="71"/>
  <c r="K13" i="71"/>
  <c r="J13" i="71"/>
  <c r="AO12" i="71"/>
  <c r="AN12" i="71"/>
  <c r="AM12" i="71"/>
  <c r="AL12" i="71"/>
  <c r="AK12" i="71"/>
  <c r="AJ12" i="71"/>
  <c r="AI12" i="71"/>
  <c r="AH12" i="71"/>
  <c r="AG12" i="71"/>
  <c r="AF12" i="71"/>
  <c r="AE12" i="71"/>
  <c r="AD12" i="71"/>
  <c r="AC12" i="71"/>
  <c r="AB12" i="71"/>
  <c r="AA12" i="71"/>
  <c r="Z12" i="71"/>
  <c r="Y12" i="71"/>
  <c r="X12" i="71"/>
  <c r="W12" i="71"/>
  <c r="V12" i="71"/>
  <c r="U12" i="71"/>
  <c r="T12" i="71"/>
  <c r="S12" i="71"/>
  <c r="R12" i="71"/>
  <c r="Q12" i="71"/>
  <c r="P12" i="71"/>
  <c r="O12" i="71"/>
  <c r="N12" i="71"/>
  <c r="M12" i="71"/>
  <c r="L12" i="71"/>
  <c r="K12" i="71"/>
  <c r="J12" i="71"/>
  <c r="I12" i="71"/>
  <c r="AO11" i="71"/>
  <c r="AN11" i="71"/>
  <c r="AM11" i="71"/>
  <c r="AL11" i="71"/>
  <c r="AK11" i="71"/>
  <c r="AJ11" i="71"/>
  <c r="AI11" i="71"/>
  <c r="AH11" i="71"/>
  <c r="AG11" i="71"/>
  <c r="AF11" i="71"/>
  <c r="AE11" i="71"/>
  <c r="AD11" i="71"/>
  <c r="AC11" i="71"/>
  <c r="AB11" i="71"/>
  <c r="AA11" i="71"/>
  <c r="Z11" i="71"/>
  <c r="Y11" i="71"/>
  <c r="X11" i="71"/>
  <c r="W11" i="71"/>
  <c r="V11" i="71"/>
  <c r="U11" i="71"/>
  <c r="T11" i="71"/>
  <c r="S11" i="71"/>
  <c r="R11" i="71"/>
  <c r="Q11" i="71"/>
  <c r="P11" i="71"/>
  <c r="O11" i="71"/>
  <c r="N11" i="71"/>
  <c r="M11" i="71"/>
  <c r="L11" i="71"/>
  <c r="K11" i="71"/>
  <c r="J11" i="71"/>
  <c r="I11" i="71"/>
  <c r="H11" i="71"/>
  <c r="AO10" i="71"/>
  <c r="AN10" i="71"/>
  <c r="AM10" i="71"/>
  <c r="AL10" i="71"/>
  <c r="AK10" i="71"/>
  <c r="AJ10" i="71"/>
  <c r="AI10" i="71"/>
  <c r="AH10" i="71"/>
  <c r="AG10" i="71"/>
  <c r="AF10" i="71"/>
  <c r="AE10" i="71"/>
  <c r="AD10" i="71"/>
  <c r="AC10" i="71"/>
  <c r="AB10" i="71"/>
  <c r="AA10" i="71"/>
  <c r="Z10" i="71"/>
  <c r="Y10" i="71"/>
  <c r="X10" i="71"/>
  <c r="W10" i="71"/>
  <c r="V10" i="71"/>
  <c r="U10" i="71"/>
  <c r="T10" i="71"/>
  <c r="S10" i="71"/>
  <c r="R10" i="71"/>
  <c r="Q10" i="71"/>
  <c r="P10" i="71"/>
  <c r="O10" i="71"/>
  <c r="N10" i="71"/>
  <c r="M10" i="71"/>
  <c r="L10" i="71"/>
  <c r="K10" i="71"/>
  <c r="J10" i="71"/>
  <c r="I10" i="71"/>
  <c r="H10" i="71"/>
  <c r="G10" i="71"/>
  <c r="F10" i="71"/>
  <c r="AJ63" i="70"/>
  <c r="AI63" i="70"/>
  <c r="AH63" i="70"/>
  <c r="AG63" i="70"/>
  <c r="AF63" i="70"/>
  <c r="AE63" i="70"/>
  <c r="AD63" i="70"/>
  <c r="AC63" i="70"/>
  <c r="AB63" i="70"/>
  <c r="AA63" i="70"/>
  <c r="Z63" i="70"/>
  <c r="Y63" i="70"/>
  <c r="X63" i="70"/>
  <c r="W63" i="70"/>
  <c r="V63" i="70"/>
  <c r="U63" i="70"/>
  <c r="T63" i="70"/>
  <c r="S63" i="70"/>
  <c r="R63" i="70"/>
  <c r="Q63" i="70"/>
  <c r="P63" i="70"/>
  <c r="O63" i="70"/>
  <c r="N63" i="70"/>
  <c r="M63" i="70"/>
  <c r="L63" i="70"/>
  <c r="K63" i="70"/>
  <c r="J63" i="70"/>
  <c r="AJ62" i="70"/>
  <c r="AI62" i="70"/>
  <c r="AH62" i="70"/>
  <c r="AG62" i="70"/>
  <c r="AF62" i="70"/>
  <c r="AE62" i="70"/>
  <c r="AD62" i="70"/>
  <c r="AC62" i="70"/>
  <c r="AB62" i="70"/>
  <c r="AA62" i="70"/>
  <c r="Z62" i="70"/>
  <c r="Y62" i="70"/>
  <c r="X62" i="70"/>
  <c r="W62" i="70"/>
  <c r="V62" i="70"/>
  <c r="U62" i="70"/>
  <c r="T62" i="70"/>
  <c r="S62" i="70"/>
  <c r="R62" i="70"/>
  <c r="Q62" i="70"/>
  <c r="P62" i="70"/>
  <c r="O62" i="70"/>
  <c r="N62" i="70"/>
  <c r="M62" i="70"/>
  <c r="L62" i="70"/>
  <c r="K62" i="70"/>
  <c r="J62" i="70"/>
  <c r="I62" i="70"/>
  <c r="AJ61" i="70"/>
  <c r="AI61" i="70"/>
  <c r="AH61" i="70"/>
  <c r="AG61" i="70"/>
  <c r="AF61" i="70"/>
  <c r="AE61" i="70"/>
  <c r="AD61" i="70"/>
  <c r="AC61" i="70"/>
  <c r="AB61" i="70"/>
  <c r="AA61" i="70"/>
  <c r="Z61" i="70"/>
  <c r="Y61" i="70"/>
  <c r="X61" i="70"/>
  <c r="W61" i="70"/>
  <c r="V61" i="70"/>
  <c r="U61" i="70"/>
  <c r="T61" i="70"/>
  <c r="S61" i="70"/>
  <c r="R61" i="70"/>
  <c r="Q61" i="70"/>
  <c r="P61" i="70"/>
  <c r="O61" i="70"/>
  <c r="N61" i="70"/>
  <c r="M61" i="70"/>
  <c r="L61" i="70"/>
  <c r="K61" i="70"/>
  <c r="J61" i="70"/>
  <c r="I61" i="70"/>
  <c r="H61" i="70"/>
  <c r="AJ60" i="70"/>
  <c r="AI60" i="70"/>
  <c r="AH60" i="70"/>
  <c r="AG60" i="70"/>
  <c r="AF60" i="70"/>
  <c r="AE60" i="70"/>
  <c r="AD60" i="70"/>
  <c r="AC60" i="70"/>
  <c r="AB60" i="70"/>
  <c r="AA60" i="70"/>
  <c r="Z60" i="70"/>
  <c r="Y60" i="70"/>
  <c r="X60" i="70"/>
  <c r="W60" i="70"/>
  <c r="V60" i="70"/>
  <c r="U60" i="70"/>
  <c r="T60" i="70"/>
  <c r="S60" i="70"/>
  <c r="R60" i="70"/>
  <c r="Q60" i="70"/>
  <c r="P60" i="70"/>
  <c r="O60" i="70"/>
  <c r="N60" i="70"/>
  <c r="M60" i="70"/>
  <c r="L60" i="70"/>
  <c r="K60" i="70"/>
  <c r="J60" i="70"/>
  <c r="I60" i="70"/>
  <c r="H60" i="70"/>
  <c r="G60" i="70"/>
  <c r="F60" i="70"/>
  <c r="AJ13" i="70"/>
  <c r="AI13" i="70"/>
  <c r="AH13" i="70"/>
  <c r="AG13" i="70"/>
  <c r="AF13" i="70"/>
  <c r="AE13" i="70"/>
  <c r="AD13" i="70"/>
  <c r="AC13" i="70"/>
  <c r="AB13" i="70"/>
  <c r="AA13" i="70"/>
  <c r="Z13" i="70"/>
  <c r="Y13" i="70"/>
  <c r="X13" i="70"/>
  <c r="W13" i="70"/>
  <c r="V13" i="70"/>
  <c r="U13" i="70"/>
  <c r="T13" i="70"/>
  <c r="S13" i="70"/>
  <c r="R13" i="70"/>
  <c r="Q13" i="70"/>
  <c r="P13" i="70"/>
  <c r="O13" i="70"/>
  <c r="N13" i="70"/>
  <c r="M13" i="70"/>
  <c r="L13" i="70"/>
  <c r="K13" i="70"/>
  <c r="J13" i="70"/>
  <c r="I13" i="70"/>
  <c r="AJ12" i="70"/>
  <c r="AI12" i="70"/>
  <c r="AH12" i="70"/>
  <c r="AG12" i="70"/>
  <c r="AF12" i="70"/>
  <c r="AE12" i="70"/>
  <c r="AD12" i="70"/>
  <c r="AC12" i="70"/>
  <c r="AB12" i="70"/>
  <c r="AA12" i="70"/>
  <c r="Z12" i="70"/>
  <c r="Y12" i="70"/>
  <c r="X12" i="70"/>
  <c r="W12" i="70"/>
  <c r="V12" i="70"/>
  <c r="U12" i="70"/>
  <c r="T12" i="70"/>
  <c r="S12" i="70"/>
  <c r="R12" i="70"/>
  <c r="Q12" i="70"/>
  <c r="P12" i="70"/>
  <c r="O12" i="70"/>
  <c r="N12" i="70"/>
  <c r="M12" i="70"/>
  <c r="L12" i="70"/>
  <c r="K12" i="70"/>
  <c r="J12" i="70"/>
  <c r="I12" i="70"/>
  <c r="H12" i="70"/>
  <c r="AJ11" i="70"/>
  <c r="AI11" i="70"/>
  <c r="AH11" i="70"/>
  <c r="AG11" i="70"/>
  <c r="AF11" i="70"/>
  <c r="AE11" i="70"/>
  <c r="AD11" i="70"/>
  <c r="AC11" i="70"/>
  <c r="AB11" i="70"/>
  <c r="AA11" i="70"/>
  <c r="Z11" i="70"/>
  <c r="Y11" i="70"/>
  <c r="X11" i="70"/>
  <c r="W11" i="70"/>
  <c r="V11" i="70"/>
  <c r="U11" i="70"/>
  <c r="T11" i="70"/>
  <c r="S11" i="70"/>
  <c r="R11" i="70"/>
  <c r="Q11" i="70"/>
  <c r="P11" i="70"/>
  <c r="O11" i="70"/>
  <c r="N11" i="70"/>
  <c r="M11" i="70"/>
  <c r="L11" i="70"/>
  <c r="K11" i="70"/>
  <c r="J11" i="70"/>
  <c r="I11" i="70"/>
  <c r="H11" i="70"/>
  <c r="G11" i="70"/>
  <c r="AJ10" i="70"/>
  <c r="AI10" i="70"/>
  <c r="AH10" i="70"/>
  <c r="AG10" i="70"/>
  <c r="AF10" i="70"/>
  <c r="AE10" i="70"/>
  <c r="AD10" i="70"/>
  <c r="AC10" i="70"/>
  <c r="AB10" i="70"/>
  <c r="AA10" i="70"/>
  <c r="Z10" i="70"/>
  <c r="Y10" i="70"/>
  <c r="X10" i="70"/>
  <c r="W10" i="70"/>
  <c r="V10" i="70"/>
  <c r="U10" i="70"/>
  <c r="T10" i="70"/>
  <c r="S10" i="70"/>
  <c r="R10" i="70"/>
  <c r="Q10" i="70"/>
  <c r="P10" i="70"/>
  <c r="O10" i="70"/>
  <c r="N10" i="70"/>
  <c r="M10" i="70"/>
  <c r="L10" i="70"/>
  <c r="K10" i="70"/>
  <c r="J10" i="70"/>
  <c r="I10" i="70"/>
  <c r="H10" i="70"/>
  <c r="G10" i="70"/>
  <c r="F10" i="70"/>
  <c r="E10" i="70"/>
  <c r="BB63" i="69"/>
  <c r="BA63" i="69"/>
  <c r="AZ63" i="69"/>
  <c r="AY63" i="69"/>
  <c r="AX63" i="69"/>
  <c r="AW63" i="69"/>
  <c r="AV63" i="69"/>
  <c r="AU63" i="69"/>
  <c r="AT63" i="69"/>
  <c r="AS63" i="69"/>
  <c r="AR63" i="69"/>
  <c r="AQ63" i="69"/>
  <c r="AP63" i="69"/>
  <c r="AO63" i="69"/>
  <c r="AN63" i="69"/>
  <c r="AM63" i="69"/>
  <c r="AL63" i="69"/>
  <c r="AK63" i="69"/>
  <c r="AJ63" i="69"/>
  <c r="AI63" i="69"/>
  <c r="AH63" i="69"/>
  <c r="AG63" i="69"/>
  <c r="AF63" i="69"/>
  <c r="AE63" i="69"/>
  <c r="AD63" i="69"/>
  <c r="AC63" i="69"/>
  <c r="AB63" i="69"/>
  <c r="AA63" i="69"/>
  <c r="Z63" i="69"/>
  <c r="Y63" i="69"/>
  <c r="X63" i="69"/>
  <c r="W63" i="69"/>
  <c r="V63" i="69"/>
  <c r="U63" i="69"/>
  <c r="T63" i="69"/>
  <c r="S63" i="69"/>
  <c r="R63" i="69"/>
  <c r="Q63" i="69"/>
  <c r="P63" i="69"/>
  <c r="O63" i="69"/>
  <c r="N63" i="69"/>
  <c r="M63" i="69"/>
  <c r="L63" i="69"/>
  <c r="K63" i="69"/>
  <c r="J63" i="69"/>
  <c r="BB62" i="69"/>
  <c r="BA62" i="69"/>
  <c r="AZ62" i="69"/>
  <c r="AY62" i="69"/>
  <c r="AX62" i="69"/>
  <c r="AW62" i="69"/>
  <c r="AV62" i="69"/>
  <c r="AU62" i="69"/>
  <c r="AT62" i="69"/>
  <c r="AS62" i="69"/>
  <c r="AR62" i="69"/>
  <c r="AQ62" i="69"/>
  <c r="AP62" i="69"/>
  <c r="AO62" i="69"/>
  <c r="AN62" i="69"/>
  <c r="AM62" i="69"/>
  <c r="AL62" i="69"/>
  <c r="AK62" i="69"/>
  <c r="AJ62" i="69"/>
  <c r="AI62" i="69"/>
  <c r="AH62" i="69"/>
  <c r="AG62" i="69"/>
  <c r="AF62" i="69"/>
  <c r="AE62" i="69"/>
  <c r="AD62" i="69"/>
  <c r="AC62" i="69"/>
  <c r="AB62" i="69"/>
  <c r="AA62" i="69"/>
  <c r="Z62" i="69"/>
  <c r="Y62" i="69"/>
  <c r="X62" i="69"/>
  <c r="W62" i="69"/>
  <c r="V62" i="69"/>
  <c r="U62" i="69"/>
  <c r="T62" i="69"/>
  <c r="S62" i="69"/>
  <c r="R62" i="69"/>
  <c r="Q62" i="69"/>
  <c r="P62" i="69"/>
  <c r="O62" i="69"/>
  <c r="N62" i="69"/>
  <c r="M62" i="69"/>
  <c r="L62" i="69"/>
  <c r="K62" i="69"/>
  <c r="J62" i="69"/>
  <c r="I62" i="69"/>
  <c r="BB61" i="69"/>
  <c r="BA61" i="69"/>
  <c r="AZ61" i="69"/>
  <c r="AY61" i="69"/>
  <c r="AX61" i="69"/>
  <c r="AW61" i="69"/>
  <c r="AV61" i="69"/>
  <c r="AU61" i="69"/>
  <c r="AT61" i="69"/>
  <c r="AS61" i="69"/>
  <c r="AR61" i="69"/>
  <c r="AQ61" i="69"/>
  <c r="AP61" i="69"/>
  <c r="AO61" i="69"/>
  <c r="AN61" i="69"/>
  <c r="AM61" i="69"/>
  <c r="AL61" i="69"/>
  <c r="AK61" i="69"/>
  <c r="AJ61" i="69"/>
  <c r="AI61" i="69"/>
  <c r="AH61" i="69"/>
  <c r="AG61" i="69"/>
  <c r="AF61" i="69"/>
  <c r="AE61" i="69"/>
  <c r="AD61" i="69"/>
  <c r="AC61" i="69"/>
  <c r="AB61" i="69"/>
  <c r="AA61" i="69"/>
  <c r="Z61" i="69"/>
  <c r="Y61" i="69"/>
  <c r="X61" i="69"/>
  <c r="W61" i="69"/>
  <c r="V61" i="69"/>
  <c r="U61" i="69"/>
  <c r="T61" i="69"/>
  <c r="S61" i="69"/>
  <c r="R61" i="69"/>
  <c r="Q61" i="69"/>
  <c r="P61" i="69"/>
  <c r="O61" i="69"/>
  <c r="N61" i="69"/>
  <c r="M61" i="69"/>
  <c r="L61" i="69"/>
  <c r="K61" i="69"/>
  <c r="J61" i="69"/>
  <c r="I61" i="69"/>
  <c r="H61" i="69"/>
  <c r="BB60" i="69"/>
  <c r="BA60" i="69"/>
  <c r="AZ60" i="69"/>
  <c r="AY60" i="69"/>
  <c r="AX60" i="69"/>
  <c r="AW60" i="69"/>
  <c r="AV60" i="69"/>
  <c r="AU60" i="69"/>
  <c r="AT60" i="69"/>
  <c r="AS60" i="69"/>
  <c r="AR60" i="69"/>
  <c r="AQ60" i="69"/>
  <c r="AP60" i="69"/>
  <c r="AO60" i="69"/>
  <c r="AN60" i="69"/>
  <c r="AM60" i="69"/>
  <c r="AL60" i="69"/>
  <c r="AK60" i="69"/>
  <c r="AJ60" i="69"/>
  <c r="AI60" i="69"/>
  <c r="AH60" i="69"/>
  <c r="AG60" i="69"/>
  <c r="AF60" i="69"/>
  <c r="AE60" i="69"/>
  <c r="AD60" i="69"/>
  <c r="AC60" i="69"/>
  <c r="AB60" i="69"/>
  <c r="AA60" i="69"/>
  <c r="Z60" i="69"/>
  <c r="Y60" i="69"/>
  <c r="X60" i="69"/>
  <c r="W60" i="69"/>
  <c r="V60" i="69"/>
  <c r="U60" i="69"/>
  <c r="T60" i="69"/>
  <c r="S60" i="69"/>
  <c r="R60" i="69"/>
  <c r="Q60" i="69"/>
  <c r="P60" i="69"/>
  <c r="O60" i="69"/>
  <c r="N60" i="69"/>
  <c r="M60" i="69"/>
  <c r="L60" i="69"/>
  <c r="K60" i="69"/>
  <c r="J60" i="69"/>
  <c r="I60" i="69"/>
  <c r="H60" i="69"/>
  <c r="G60" i="69"/>
  <c r="F60" i="69"/>
  <c r="BU13" i="69"/>
  <c r="BT13" i="69"/>
  <c r="BS13" i="69"/>
  <c r="BR13" i="69"/>
  <c r="BQ13" i="69"/>
  <c r="BP13" i="69"/>
  <c r="BO13" i="69"/>
  <c r="BN13" i="69"/>
  <c r="BM13" i="69"/>
  <c r="BL13" i="69"/>
  <c r="BK13" i="69"/>
  <c r="BJ13" i="69"/>
  <c r="BI13" i="69"/>
  <c r="BH13" i="69"/>
  <c r="BG13" i="69"/>
  <c r="BF13" i="69"/>
  <c r="BE13" i="69"/>
  <c r="BD13" i="69"/>
  <c r="BC13" i="69"/>
  <c r="BB13" i="69"/>
  <c r="BA13" i="69"/>
  <c r="AZ13" i="69"/>
  <c r="AY13" i="69"/>
  <c r="AX13" i="69"/>
  <c r="AW13" i="69"/>
  <c r="AV13" i="69"/>
  <c r="AU13" i="69"/>
  <c r="AT13" i="69"/>
  <c r="AS13" i="69"/>
  <c r="AR13" i="69"/>
  <c r="AQ13" i="69"/>
  <c r="AP13" i="69"/>
  <c r="AO13" i="69"/>
  <c r="AN13" i="69"/>
  <c r="AM13" i="69"/>
  <c r="AL13" i="69"/>
  <c r="AK13" i="69"/>
  <c r="AJ13" i="69"/>
  <c r="AI13" i="69"/>
  <c r="AH13" i="69"/>
  <c r="AG13" i="69"/>
  <c r="AF13" i="69"/>
  <c r="AE13" i="69"/>
  <c r="AD13" i="69"/>
  <c r="AC13" i="69"/>
  <c r="AB13" i="69"/>
  <c r="AA13" i="69"/>
  <c r="Z13" i="69"/>
  <c r="Y13" i="69"/>
  <c r="X13" i="69"/>
  <c r="W13" i="69"/>
  <c r="V13" i="69"/>
  <c r="U13" i="69"/>
  <c r="T13" i="69"/>
  <c r="S13" i="69"/>
  <c r="R13" i="69"/>
  <c r="Q13" i="69"/>
  <c r="P13" i="69"/>
  <c r="O13" i="69"/>
  <c r="N13" i="69"/>
  <c r="M13" i="69"/>
  <c r="L13" i="69"/>
  <c r="K13" i="69"/>
  <c r="J13" i="69"/>
  <c r="I13" i="69"/>
  <c r="BU12" i="69"/>
  <c r="BT12" i="69"/>
  <c r="BS12" i="69"/>
  <c r="BR12" i="69"/>
  <c r="BQ12" i="69"/>
  <c r="BP12" i="69"/>
  <c r="BO12" i="69"/>
  <c r="BN12" i="69"/>
  <c r="BM12" i="69"/>
  <c r="BL12" i="69"/>
  <c r="BK12" i="69"/>
  <c r="BJ12" i="69"/>
  <c r="BI12" i="69"/>
  <c r="BH12" i="69"/>
  <c r="BG12" i="69"/>
  <c r="BF12" i="69"/>
  <c r="BE12" i="69"/>
  <c r="BD12" i="69"/>
  <c r="BC12" i="69"/>
  <c r="BB12" i="69"/>
  <c r="BA12" i="69"/>
  <c r="AZ12" i="69"/>
  <c r="AY12" i="69"/>
  <c r="AX12" i="69"/>
  <c r="AW12" i="69"/>
  <c r="AV12" i="69"/>
  <c r="AU12" i="69"/>
  <c r="AT12" i="69"/>
  <c r="AS12" i="69"/>
  <c r="AR12" i="69"/>
  <c r="AQ12" i="69"/>
  <c r="AP12" i="69"/>
  <c r="AO12" i="69"/>
  <c r="AN12" i="69"/>
  <c r="AM12" i="69"/>
  <c r="AL12" i="69"/>
  <c r="AK12" i="69"/>
  <c r="AJ12" i="69"/>
  <c r="AI12" i="69"/>
  <c r="AH12" i="69"/>
  <c r="AG12" i="69"/>
  <c r="AF12" i="69"/>
  <c r="AE12" i="69"/>
  <c r="AD12" i="69"/>
  <c r="AC12" i="69"/>
  <c r="AB12" i="69"/>
  <c r="AA12" i="69"/>
  <c r="Z12" i="69"/>
  <c r="Y12" i="69"/>
  <c r="X12" i="69"/>
  <c r="W12" i="69"/>
  <c r="V12" i="69"/>
  <c r="U12" i="69"/>
  <c r="T12" i="69"/>
  <c r="S12" i="69"/>
  <c r="R12" i="69"/>
  <c r="Q12" i="69"/>
  <c r="P12" i="69"/>
  <c r="O12" i="69"/>
  <c r="N12" i="69"/>
  <c r="M12" i="69"/>
  <c r="L12" i="69"/>
  <c r="K12" i="69"/>
  <c r="J12" i="69"/>
  <c r="I12" i="69"/>
  <c r="H12" i="69"/>
  <c r="BU11" i="69"/>
  <c r="BT11" i="69"/>
  <c r="BS11" i="69"/>
  <c r="BR11" i="69"/>
  <c r="BQ11" i="69"/>
  <c r="BP11" i="69"/>
  <c r="BO11" i="69"/>
  <c r="BN11" i="69"/>
  <c r="BM11" i="69"/>
  <c r="BL11" i="69"/>
  <c r="BK11" i="69"/>
  <c r="BJ11" i="69"/>
  <c r="BI11" i="69"/>
  <c r="BH11" i="69"/>
  <c r="BG11" i="69"/>
  <c r="BF11" i="69"/>
  <c r="BE11" i="69"/>
  <c r="BD11" i="69"/>
  <c r="BC11" i="69"/>
  <c r="BB11" i="69"/>
  <c r="BA11" i="69"/>
  <c r="AZ11" i="69"/>
  <c r="AY11" i="69"/>
  <c r="AX11" i="69"/>
  <c r="AW11" i="69"/>
  <c r="AV11" i="69"/>
  <c r="AU11" i="69"/>
  <c r="AT11" i="69"/>
  <c r="AS11" i="69"/>
  <c r="AR11" i="69"/>
  <c r="AQ11" i="69"/>
  <c r="AP11" i="69"/>
  <c r="AO11" i="69"/>
  <c r="AN11" i="69"/>
  <c r="AM11" i="69"/>
  <c r="AL11" i="69"/>
  <c r="AK11" i="69"/>
  <c r="AJ11" i="69"/>
  <c r="AI11" i="69"/>
  <c r="AH11" i="69"/>
  <c r="AG11" i="69"/>
  <c r="AF11" i="69"/>
  <c r="AE11" i="69"/>
  <c r="AD11" i="69"/>
  <c r="AC11" i="69"/>
  <c r="AB11" i="69"/>
  <c r="AA11" i="69"/>
  <c r="Z11" i="69"/>
  <c r="Y11" i="69"/>
  <c r="X11" i="69"/>
  <c r="W11" i="69"/>
  <c r="V11" i="69"/>
  <c r="U11" i="69"/>
  <c r="T11" i="69"/>
  <c r="S11" i="69"/>
  <c r="R11" i="69"/>
  <c r="Q11" i="69"/>
  <c r="P11" i="69"/>
  <c r="O11" i="69"/>
  <c r="N11" i="69"/>
  <c r="M11" i="69"/>
  <c r="L11" i="69"/>
  <c r="K11" i="69"/>
  <c r="J11" i="69"/>
  <c r="I11" i="69"/>
  <c r="H11" i="69"/>
  <c r="G11" i="69"/>
  <c r="BU10" i="69"/>
  <c r="BT10" i="69"/>
  <c r="BS10" i="69"/>
  <c r="BR10" i="69"/>
  <c r="BQ10" i="69"/>
  <c r="BP10" i="69"/>
  <c r="BO10" i="69"/>
  <c r="BN10" i="69"/>
  <c r="BM10" i="69"/>
  <c r="BL10" i="69"/>
  <c r="BK10" i="69"/>
  <c r="BJ10" i="69"/>
  <c r="BI10" i="69"/>
  <c r="BH10" i="69"/>
  <c r="BG10" i="69"/>
  <c r="BF10" i="69"/>
  <c r="BE10" i="69"/>
  <c r="BD10" i="69"/>
  <c r="BC10" i="69"/>
  <c r="BB10" i="69"/>
  <c r="BA10" i="69"/>
  <c r="AZ10" i="69"/>
  <c r="AY10" i="69"/>
  <c r="AX10" i="69"/>
  <c r="AW10" i="69"/>
  <c r="AV10" i="69"/>
  <c r="AU10" i="69"/>
  <c r="AT10" i="69"/>
  <c r="AS10" i="69"/>
  <c r="AR10" i="69"/>
  <c r="AQ10" i="69"/>
  <c r="AP10" i="69"/>
  <c r="AO10" i="69"/>
  <c r="AN10" i="69"/>
  <c r="AM10" i="69"/>
  <c r="AL10" i="69"/>
  <c r="AK10" i="69"/>
  <c r="AJ10" i="69"/>
  <c r="AI10" i="69"/>
  <c r="AH10" i="69"/>
  <c r="AG10" i="69"/>
  <c r="AF10" i="69"/>
  <c r="AE10" i="69"/>
  <c r="AD10" i="69"/>
  <c r="AC10" i="69"/>
  <c r="AB10" i="69"/>
  <c r="AA10" i="69"/>
  <c r="Z10" i="69"/>
  <c r="Y10" i="69"/>
  <c r="X10" i="69"/>
  <c r="W10" i="69"/>
  <c r="V10" i="69"/>
  <c r="U10" i="69"/>
  <c r="T10" i="69"/>
  <c r="S10" i="69"/>
  <c r="R10" i="69"/>
  <c r="Q10" i="69"/>
  <c r="P10" i="69"/>
  <c r="O10" i="69"/>
  <c r="N10" i="69"/>
  <c r="M10" i="69"/>
  <c r="L10" i="69"/>
  <c r="K10" i="69"/>
  <c r="J10" i="69"/>
  <c r="I10" i="69"/>
  <c r="H10" i="69"/>
  <c r="G10" i="69"/>
  <c r="F10" i="69"/>
  <c r="E10" i="69"/>
  <c r="AM63" i="68"/>
  <c r="AL63" i="68"/>
  <c r="AK63" i="68"/>
  <c r="AJ63" i="68"/>
  <c r="AI63" i="68"/>
  <c r="AH63" i="68"/>
  <c r="AG63" i="68"/>
  <c r="AF63" i="68"/>
  <c r="AE63" i="68"/>
  <c r="AD63" i="68"/>
  <c r="AC63" i="68"/>
  <c r="AB63" i="68"/>
  <c r="AA63" i="68"/>
  <c r="Z63" i="68"/>
  <c r="Y63" i="68"/>
  <c r="X63" i="68"/>
  <c r="W63" i="68"/>
  <c r="V63" i="68"/>
  <c r="U63" i="68"/>
  <c r="T63" i="68"/>
  <c r="S63" i="68"/>
  <c r="R63" i="68"/>
  <c r="Q63" i="68"/>
  <c r="P63" i="68"/>
  <c r="O63" i="68"/>
  <c r="N63" i="68"/>
  <c r="M63" i="68"/>
  <c r="L63" i="68"/>
  <c r="K63" i="68"/>
  <c r="J63" i="68"/>
  <c r="AM62" i="68"/>
  <c r="AL62" i="68"/>
  <c r="AK62" i="68"/>
  <c r="AJ62" i="68"/>
  <c r="AI62" i="68"/>
  <c r="AH62" i="68"/>
  <c r="AG62" i="68"/>
  <c r="AF62" i="68"/>
  <c r="AE62" i="68"/>
  <c r="AD62" i="68"/>
  <c r="AC62" i="68"/>
  <c r="AB62" i="68"/>
  <c r="AA62" i="68"/>
  <c r="Z62" i="68"/>
  <c r="Y62" i="68"/>
  <c r="X62" i="68"/>
  <c r="W62" i="68"/>
  <c r="V62" i="68"/>
  <c r="U62" i="68"/>
  <c r="T62" i="68"/>
  <c r="S62" i="68"/>
  <c r="R62" i="68"/>
  <c r="Q62" i="68"/>
  <c r="P62" i="68"/>
  <c r="O62" i="68"/>
  <c r="N62" i="68"/>
  <c r="M62" i="68"/>
  <c r="L62" i="68"/>
  <c r="K62" i="68"/>
  <c r="J62" i="68"/>
  <c r="I62" i="68"/>
  <c r="AM61" i="68"/>
  <c r="AL61" i="68"/>
  <c r="AK61" i="68"/>
  <c r="AJ61" i="68"/>
  <c r="AI61" i="68"/>
  <c r="AH61" i="68"/>
  <c r="AG61" i="68"/>
  <c r="AF61" i="68"/>
  <c r="AE61" i="68"/>
  <c r="AD61" i="68"/>
  <c r="AC61" i="68"/>
  <c r="AB61" i="68"/>
  <c r="AA61" i="68"/>
  <c r="Z61" i="68"/>
  <c r="Y61" i="68"/>
  <c r="X61" i="68"/>
  <c r="W61" i="68"/>
  <c r="V61" i="68"/>
  <c r="U61" i="68"/>
  <c r="T61" i="68"/>
  <c r="S61" i="68"/>
  <c r="R61" i="68"/>
  <c r="Q61" i="68"/>
  <c r="P61" i="68"/>
  <c r="O61" i="68"/>
  <c r="N61" i="68"/>
  <c r="M61" i="68"/>
  <c r="L61" i="68"/>
  <c r="K61" i="68"/>
  <c r="J61" i="68"/>
  <c r="I61" i="68"/>
  <c r="H61" i="68"/>
  <c r="AM60" i="68"/>
  <c r="AL60" i="68"/>
  <c r="AK60" i="68"/>
  <c r="AJ60" i="68"/>
  <c r="AI60" i="68"/>
  <c r="AH60" i="68"/>
  <c r="AG60" i="68"/>
  <c r="AF60" i="68"/>
  <c r="AE60" i="68"/>
  <c r="AD60" i="68"/>
  <c r="AC60" i="68"/>
  <c r="AB60" i="68"/>
  <c r="AA60" i="68"/>
  <c r="Z60" i="68"/>
  <c r="Y60" i="68"/>
  <c r="X60" i="68"/>
  <c r="W60" i="68"/>
  <c r="V60" i="68"/>
  <c r="U60" i="68"/>
  <c r="T60" i="68"/>
  <c r="S60" i="68"/>
  <c r="R60" i="68"/>
  <c r="Q60" i="68"/>
  <c r="P60" i="68"/>
  <c r="O60" i="68"/>
  <c r="N60" i="68"/>
  <c r="M60" i="68"/>
  <c r="L60" i="68"/>
  <c r="K60" i="68"/>
  <c r="J60" i="68"/>
  <c r="I60" i="68"/>
  <c r="H60" i="68"/>
  <c r="G60" i="68"/>
  <c r="F60" i="68"/>
  <c r="AM13" i="68"/>
  <c r="AL13" i="68"/>
  <c r="AK13" i="68"/>
  <c r="AJ13" i="68"/>
  <c r="AI13" i="68"/>
  <c r="AH13" i="68"/>
  <c r="AG13" i="68"/>
  <c r="AF13" i="68"/>
  <c r="AE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AM12" i="68"/>
  <c r="AL12" i="68"/>
  <c r="AK12" i="68"/>
  <c r="AJ12" i="68"/>
  <c r="AI12" i="68"/>
  <c r="AH12" i="68"/>
  <c r="AG12" i="68"/>
  <c r="AF12" i="68"/>
  <c r="AE12" i="68"/>
  <c r="AD12" i="68"/>
  <c r="AC12" i="68"/>
  <c r="AB12" i="68"/>
  <c r="AA12" i="68"/>
  <c r="Z12" i="68"/>
  <c r="Y12" i="68"/>
  <c r="X12" i="68"/>
  <c r="W12" i="68"/>
  <c r="V12" i="68"/>
  <c r="U12" i="68"/>
  <c r="T12" i="68"/>
  <c r="S12" i="68"/>
  <c r="R12" i="68"/>
  <c r="Q12" i="68"/>
  <c r="P12" i="68"/>
  <c r="O12" i="68"/>
  <c r="N12" i="68"/>
  <c r="M12" i="68"/>
  <c r="L12" i="68"/>
  <c r="K12" i="68"/>
  <c r="J12" i="68"/>
  <c r="I12" i="68"/>
  <c r="H12" i="68"/>
  <c r="AM11" i="68"/>
  <c r="AL11" i="68"/>
  <c r="AK11" i="68"/>
  <c r="AJ11" i="68"/>
  <c r="AI11" i="68"/>
  <c r="AH11" i="68"/>
  <c r="AG11" i="68"/>
  <c r="AF11" i="68"/>
  <c r="AE11" i="68"/>
  <c r="AD11" i="68"/>
  <c r="AC11" i="68"/>
  <c r="AB11" i="68"/>
  <c r="AA11" i="68"/>
  <c r="Z11" i="68"/>
  <c r="Y11" i="68"/>
  <c r="X11" i="68"/>
  <c r="W11" i="68"/>
  <c r="V11" i="68"/>
  <c r="U11" i="68"/>
  <c r="T11" i="68"/>
  <c r="S11" i="68"/>
  <c r="R11" i="68"/>
  <c r="Q11" i="68"/>
  <c r="P11" i="68"/>
  <c r="O11" i="68"/>
  <c r="N11" i="68"/>
  <c r="M11" i="68"/>
  <c r="L11" i="68"/>
  <c r="K11" i="68"/>
  <c r="J11" i="68"/>
  <c r="I11" i="68"/>
  <c r="H11" i="68"/>
  <c r="G11" i="68"/>
  <c r="AM10" i="68"/>
  <c r="AL10" i="68"/>
  <c r="AK10" i="68"/>
  <c r="AJ10" i="68"/>
  <c r="AI10" i="68"/>
  <c r="AH10" i="68"/>
  <c r="AG10" i="68"/>
  <c r="AF10" i="68"/>
  <c r="AE10" i="68"/>
  <c r="AD10" i="68"/>
  <c r="AC10" i="68"/>
  <c r="AB10" i="68"/>
  <c r="AA10" i="68"/>
  <c r="Z10" i="68"/>
  <c r="Y10" i="68"/>
  <c r="X10" i="68"/>
  <c r="W10" i="68"/>
  <c r="V10" i="68"/>
  <c r="U10" i="68"/>
  <c r="T10" i="68"/>
  <c r="S10" i="68"/>
  <c r="R10" i="68"/>
  <c r="Q10" i="68"/>
  <c r="P10" i="68"/>
  <c r="O10" i="68"/>
  <c r="N10" i="68"/>
  <c r="M10" i="68"/>
  <c r="L10" i="68"/>
  <c r="K10" i="68"/>
  <c r="J10" i="68"/>
  <c r="I10" i="68"/>
  <c r="H10" i="68"/>
  <c r="G10" i="68"/>
  <c r="F10" i="68"/>
  <c r="E10" i="68"/>
  <c r="AV63" i="67"/>
  <c r="AU63" i="67"/>
  <c r="AT63" i="67"/>
  <c r="AS63" i="67"/>
  <c r="AR63" i="67"/>
  <c r="AQ63" i="67"/>
  <c r="AP63" i="67"/>
  <c r="AO63" i="67"/>
  <c r="AN63" i="67"/>
  <c r="AM63" i="67"/>
  <c r="AL63" i="67"/>
  <c r="AK63" i="67"/>
  <c r="AJ63" i="67"/>
  <c r="AI63" i="67"/>
  <c r="AH63" i="67"/>
  <c r="AG63" i="67"/>
  <c r="AF6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AV62" i="67"/>
  <c r="AU62" i="67"/>
  <c r="AT62" i="67"/>
  <c r="AS62" i="67"/>
  <c r="AR62" i="67"/>
  <c r="AQ62" i="67"/>
  <c r="AP62" i="67"/>
  <c r="AO62" i="67"/>
  <c r="AN62" i="67"/>
  <c r="AM62" i="67"/>
  <c r="AL62" i="67"/>
  <c r="AK62" i="67"/>
  <c r="AJ62" i="67"/>
  <c r="AI62" i="67"/>
  <c r="AH62" i="67"/>
  <c r="AG62" i="67"/>
  <c r="AF62" i="67"/>
  <c r="AE62" i="67"/>
  <c r="AD62" i="67"/>
  <c r="AC62" i="67"/>
  <c r="AB62" i="67"/>
  <c r="AA62" i="67"/>
  <c r="Z62" i="67"/>
  <c r="Y62" i="67"/>
  <c r="X62" i="67"/>
  <c r="W62" i="67"/>
  <c r="V62" i="67"/>
  <c r="U62" i="67"/>
  <c r="T62" i="67"/>
  <c r="S62" i="67"/>
  <c r="R62" i="67"/>
  <c r="Q62" i="67"/>
  <c r="P62" i="67"/>
  <c r="O62" i="67"/>
  <c r="N62" i="67"/>
  <c r="M62" i="67"/>
  <c r="L62" i="67"/>
  <c r="K62" i="67"/>
  <c r="J62" i="67"/>
  <c r="I62" i="67"/>
  <c r="AV61" i="67"/>
  <c r="AU61" i="67"/>
  <c r="AT61" i="67"/>
  <c r="AS61" i="67"/>
  <c r="AR61" i="67"/>
  <c r="AQ61" i="67"/>
  <c r="AP61" i="67"/>
  <c r="AO61" i="67"/>
  <c r="AN61" i="67"/>
  <c r="AM61" i="67"/>
  <c r="AL61" i="67"/>
  <c r="AK61" i="67"/>
  <c r="AJ61" i="67"/>
  <c r="AI61" i="67"/>
  <c r="AH61" i="67"/>
  <c r="AG61" i="67"/>
  <c r="AF61" i="67"/>
  <c r="AE61" i="67"/>
  <c r="AD61" i="67"/>
  <c r="AC61" i="67"/>
  <c r="AB61" i="67"/>
  <c r="AA61" i="67"/>
  <c r="Z61" i="67"/>
  <c r="Y61" i="67"/>
  <c r="X61" i="67"/>
  <c r="W61" i="67"/>
  <c r="V61" i="67"/>
  <c r="U61" i="67"/>
  <c r="T61" i="67"/>
  <c r="S61" i="67"/>
  <c r="R61" i="67"/>
  <c r="Q61" i="67"/>
  <c r="P61" i="67"/>
  <c r="O61" i="67"/>
  <c r="N61" i="67"/>
  <c r="M61" i="67"/>
  <c r="L61" i="67"/>
  <c r="K61" i="67"/>
  <c r="J61" i="67"/>
  <c r="I61" i="67"/>
  <c r="H61" i="67"/>
  <c r="AV60" i="67"/>
  <c r="AU60" i="67"/>
  <c r="AT60" i="67"/>
  <c r="AS60" i="67"/>
  <c r="AR60" i="67"/>
  <c r="AQ60" i="67"/>
  <c r="AP60" i="67"/>
  <c r="AO60" i="67"/>
  <c r="AN60" i="67"/>
  <c r="AM60" i="67"/>
  <c r="AL60" i="67"/>
  <c r="AK60" i="67"/>
  <c r="AJ60" i="67"/>
  <c r="AI60" i="67"/>
  <c r="AH60" i="67"/>
  <c r="AG60" i="67"/>
  <c r="AF60" i="67"/>
  <c r="AE60" i="67"/>
  <c r="AD60" i="67"/>
  <c r="AC60" i="67"/>
  <c r="AB60" i="67"/>
  <c r="AA60" i="67"/>
  <c r="Z60" i="67"/>
  <c r="Y60" i="67"/>
  <c r="X60" i="67"/>
  <c r="W60" i="67"/>
  <c r="V60" i="67"/>
  <c r="U60" i="67"/>
  <c r="T60" i="67"/>
  <c r="S60" i="67"/>
  <c r="R60" i="67"/>
  <c r="Q60" i="67"/>
  <c r="P60" i="67"/>
  <c r="O60" i="67"/>
  <c r="N60" i="67"/>
  <c r="M60" i="67"/>
  <c r="L60" i="67"/>
  <c r="K60" i="67"/>
  <c r="J60" i="67"/>
  <c r="I60" i="67"/>
  <c r="H60" i="67"/>
  <c r="G60" i="67"/>
  <c r="F60" i="67"/>
  <c r="AV13" i="67"/>
  <c r="AU13" i="67"/>
  <c r="AT13" i="67"/>
  <c r="AS13" i="67"/>
  <c r="AR13" i="67"/>
  <c r="AQ13" i="67"/>
  <c r="AP13" i="67"/>
  <c r="AO13" i="67"/>
  <c r="AN13" i="67"/>
  <c r="AM13" i="67"/>
  <c r="AL13" i="67"/>
  <c r="AK13" i="67"/>
  <c r="AJ13" i="67"/>
  <c r="AI13" i="67"/>
  <c r="AH13" i="67"/>
  <c r="AG13" i="67"/>
  <c r="AF1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AV12" i="67"/>
  <c r="AU12" i="67"/>
  <c r="AT12" i="67"/>
  <c r="AS12" i="67"/>
  <c r="AR12" i="67"/>
  <c r="AQ12" i="67"/>
  <c r="AP12" i="67"/>
  <c r="AO12" i="67"/>
  <c r="AN12" i="67"/>
  <c r="AM12" i="67"/>
  <c r="AL12" i="67"/>
  <c r="AK12" i="67"/>
  <c r="AJ12" i="67"/>
  <c r="AI12" i="67"/>
  <c r="AH12" i="67"/>
  <c r="AG12" i="67"/>
  <c r="AF12" i="67"/>
  <c r="AE12" i="67"/>
  <c r="AD12" i="67"/>
  <c r="AC12" i="67"/>
  <c r="AB12" i="67"/>
  <c r="AA12" i="67"/>
  <c r="Z12" i="67"/>
  <c r="Y12" i="67"/>
  <c r="X12" i="67"/>
  <c r="W12" i="67"/>
  <c r="V12" i="67"/>
  <c r="U12" i="67"/>
  <c r="T12" i="67"/>
  <c r="S12" i="67"/>
  <c r="R12" i="67"/>
  <c r="Q12" i="67"/>
  <c r="P12" i="67"/>
  <c r="O12" i="67"/>
  <c r="N12" i="67"/>
  <c r="M12" i="67"/>
  <c r="L12" i="67"/>
  <c r="K12" i="67"/>
  <c r="J12" i="67"/>
  <c r="I12" i="67"/>
  <c r="H12" i="67"/>
  <c r="AV11" i="67"/>
  <c r="AU11" i="67"/>
  <c r="AT11" i="67"/>
  <c r="AS11" i="67"/>
  <c r="AR11" i="67"/>
  <c r="AQ11" i="67"/>
  <c r="AP11" i="67"/>
  <c r="AO11" i="67"/>
  <c r="AN11" i="67"/>
  <c r="AM11" i="67"/>
  <c r="AL11" i="67"/>
  <c r="AK11" i="67"/>
  <c r="AJ11" i="67"/>
  <c r="AI11" i="67"/>
  <c r="AH11" i="67"/>
  <c r="AG11" i="67"/>
  <c r="AF11" i="67"/>
  <c r="AE11" i="67"/>
  <c r="AD11" i="67"/>
  <c r="AC11" i="67"/>
  <c r="AB11" i="67"/>
  <c r="AA11" i="67"/>
  <c r="Z11" i="67"/>
  <c r="Y11" i="67"/>
  <c r="X11" i="67"/>
  <c r="W11" i="67"/>
  <c r="V11" i="67"/>
  <c r="U11" i="67"/>
  <c r="T11" i="67"/>
  <c r="S11" i="67"/>
  <c r="R11" i="67"/>
  <c r="Q11" i="67"/>
  <c r="P11" i="67"/>
  <c r="O11" i="67"/>
  <c r="N11" i="67"/>
  <c r="M11" i="67"/>
  <c r="L11" i="67"/>
  <c r="K11" i="67"/>
  <c r="J11" i="67"/>
  <c r="I11" i="67"/>
  <c r="H11" i="67"/>
  <c r="G11" i="67"/>
  <c r="AV10" i="67"/>
  <c r="AU10" i="67"/>
  <c r="AT10" i="67"/>
  <c r="AS10" i="67"/>
  <c r="AR10" i="67"/>
  <c r="AQ10" i="67"/>
  <c r="AP10" i="67"/>
  <c r="AO10" i="67"/>
  <c r="AN10" i="67"/>
  <c r="AM10" i="67"/>
  <c r="AL10" i="67"/>
  <c r="AK10" i="67"/>
  <c r="AJ10" i="67"/>
  <c r="AI10" i="67"/>
  <c r="AH10" i="67"/>
  <c r="AG10" i="67"/>
  <c r="AF10" i="67"/>
  <c r="AE10" i="67"/>
  <c r="AD10" i="67"/>
  <c r="AC10" i="67"/>
  <c r="AB10" i="67"/>
  <c r="AA10" i="67"/>
  <c r="Z10" i="67"/>
  <c r="Y10" i="67"/>
  <c r="X10" i="67"/>
  <c r="W10" i="67"/>
  <c r="V10" i="67"/>
  <c r="U10" i="67"/>
  <c r="T10" i="67"/>
  <c r="S10" i="67"/>
  <c r="R10" i="67"/>
  <c r="Q10" i="67"/>
  <c r="P10" i="67"/>
  <c r="O10" i="67"/>
  <c r="N10" i="67"/>
  <c r="M10" i="67"/>
  <c r="L10" i="67"/>
  <c r="K10" i="67"/>
  <c r="J10" i="67"/>
  <c r="I10" i="67"/>
  <c r="H10" i="67"/>
  <c r="G10" i="67"/>
  <c r="F10" i="67"/>
  <c r="E10" i="67"/>
  <c r="AN63" i="66"/>
  <c r="AM63" i="66"/>
  <c r="AL63" i="66"/>
  <c r="AK63" i="66"/>
  <c r="AJ63" i="66"/>
  <c r="AI63" i="66"/>
  <c r="AH63" i="66"/>
  <c r="AG63" i="66"/>
  <c r="AF63" i="66"/>
  <c r="AE63" i="66"/>
  <c r="AD63" i="66"/>
  <c r="AC63" i="66"/>
  <c r="AB63" i="66"/>
  <c r="AA63" i="66"/>
  <c r="Z63" i="66"/>
  <c r="Y63" i="66"/>
  <c r="X63" i="66"/>
  <c r="W63" i="66"/>
  <c r="V63" i="66"/>
  <c r="U63" i="66"/>
  <c r="T63" i="66"/>
  <c r="S63" i="66"/>
  <c r="R63" i="66"/>
  <c r="Q63" i="66"/>
  <c r="P63" i="66"/>
  <c r="O63" i="66"/>
  <c r="N63" i="66"/>
  <c r="M63" i="66"/>
  <c r="L63" i="66"/>
  <c r="K63" i="66"/>
  <c r="J63" i="66"/>
  <c r="AN62" i="66"/>
  <c r="AM62" i="66"/>
  <c r="AL62" i="66"/>
  <c r="AK62" i="66"/>
  <c r="AJ62" i="66"/>
  <c r="AI62" i="66"/>
  <c r="AH62" i="66"/>
  <c r="AG62" i="66"/>
  <c r="AF62" i="66"/>
  <c r="AE62" i="66"/>
  <c r="AD62" i="66"/>
  <c r="AC62" i="66"/>
  <c r="AB62" i="66"/>
  <c r="AA62" i="66"/>
  <c r="Z62" i="66"/>
  <c r="Y62" i="66"/>
  <c r="X62" i="66"/>
  <c r="W62" i="66"/>
  <c r="V62" i="66"/>
  <c r="U62" i="66"/>
  <c r="T62" i="66"/>
  <c r="S62" i="66"/>
  <c r="R62" i="66"/>
  <c r="Q62" i="66"/>
  <c r="P62" i="66"/>
  <c r="O62" i="66"/>
  <c r="N62" i="66"/>
  <c r="M62" i="66"/>
  <c r="L62" i="66"/>
  <c r="K62" i="66"/>
  <c r="J62" i="66"/>
  <c r="I62" i="66"/>
  <c r="AN61" i="66"/>
  <c r="AM61" i="66"/>
  <c r="AL61" i="66"/>
  <c r="AK61" i="66"/>
  <c r="AJ61" i="66"/>
  <c r="AI61" i="66"/>
  <c r="AH61" i="66"/>
  <c r="AG61" i="66"/>
  <c r="AF61" i="66"/>
  <c r="AE61" i="66"/>
  <c r="AD61" i="66"/>
  <c r="AC61" i="66"/>
  <c r="AB61" i="66"/>
  <c r="AA61" i="66"/>
  <c r="Z61" i="66"/>
  <c r="Y61" i="66"/>
  <c r="X61" i="66"/>
  <c r="W61" i="66"/>
  <c r="V61" i="66"/>
  <c r="U61" i="66"/>
  <c r="T61" i="66"/>
  <c r="S61" i="66"/>
  <c r="R61" i="66"/>
  <c r="Q61" i="66"/>
  <c r="P61" i="66"/>
  <c r="O61" i="66"/>
  <c r="N61" i="66"/>
  <c r="M61" i="66"/>
  <c r="L61" i="66"/>
  <c r="K61" i="66"/>
  <c r="J61" i="66"/>
  <c r="I61" i="66"/>
  <c r="H61" i="66"/>
  <c r="AN60" i="66"/>
  <c r="AM60" i="66"/>
  <c r="AL60" i="66"/>
  <c r="AK60" i="66"/>
  <c r="AJ60" i="66"/>
  <c r="AI60" i="66"/>
  <c r="AH60" i="66"/>
  <c r="AG60" i="66"/>
  <c r="AF60" i="66"/>
  <c r="AE60" i="66"/>
  <c r="AD60" i="66"/>
  <c r="AC60" i="66"/>
  <c r="AB60" i="66"/>
  <c r="AA60" i="66"/>
  <c r="Z60" i="66"/>
  <c r="Y60" i="66"/>
  <c r="X60" i="66"/>
  <c r="W60" i="66"/>
  <c r="V60" i="66"/>
  <c r="U60" i="66"/>
  <c r="T60" i="66"/>
  <c r="S60" i="66"/>
  <c r="R60" i="66"/>
  <c r="Q60" i="66"/>
  <c r="P60" i="66"/>
  <c r="O60" i="66"/>
  <c r="N60" i="66"/>
  <c r="M60" i="66"/>
  <c r="L60" i="66"/>
  <c r="K60" i="66"/>
  <c r="J60" i="66"/>
  <c r="I60" i="66"/>
  <c r="H60" i="66"/>
  <c r="G60" i="66"/>
  <c r="F60" i="66"/>
  <c r="AN13" i="66"/>
  <c r="AM13" i="66"/>
  <c r="AL13" i="66"/>
  <c r="AK13" i="66"/>
  <c r="AJ13" i="66"/>
  <c r="AI13" i="66"/>
  <c r="AH13" i="66"/>
  <c r="AG13" i="66"/>
  <c r="AF13" i="66"/>
  <c r="AE13" i="66"/>
  <c r="AD13" i="66"/>
  <c r="AC13" i="66"/>
  <c r="AB13" i="66"/>
  <c r="AA13" i="66"/>
  <c r="Z13" i="66"/>
  <c r="Y13" i="66"/>
  <c r="X13" i="66"/>
  <c r="W13" i="66"/>
  <c r="V13" i="66"/>
  <c r="U13" i="66"/>
  <c r="T13" i="66"/>
  <c r="S13" i="66"/>
  <c r="R13" i="66"/>
  <c r="Q13" i="66"/>
  <c r="P13" i="66"/>
  <c r="O13" i="66"/>
  <c r="N13" i="66"/>
  <c r="M13" i="66"/>
  <c r="L13" i="66"/>
  <c r="K13" i="66"/>
  <c r="J13" i="66"/>
  <c r="AN12" i="66"/>
  <c r="AM12" i="66"/>
  <c r="AL12" i="66"/>
  <c r="AK12" i="66"/>
  <c r="AJ12" i="66"/>
  <c r="AI12" i="66"/>
  <c r="AH12" i="66"/>
  <c r="AG12" i="66"/>
  <c r="AF12" i="66"/>
  <c r="AE12" i="66"/>
  <c r="AD12" i="66"/>
  <c r="AC12" i="66"/>
  <c r="AB12" i="66"/>
  <c r="AA12" i="66"/>
  <c r="Z12" i="66"/>
  <c r="Y12" i="66"/>
  <c r="X12" i="66"/>
  <c r="W12" i="66"/>
  <c r="V12" i="66"/>
  <c r="U12" i="66"/>
  <c r="T12" i="66"/>
  <c r="S12" i="66"/>
  <c r="R12" i="66"/>
  <c r="Q12" i="66"/>
  <c r="P12" i="66"/>
  <c r="O12" i="66"/>
  <c r="N12" i="66"/>
  <c r="M12" i="66"/>
  <c r="L12" i="66"/>
  <c r="K12" i="66"/>
  <c r="J12" i="66"/>
  <c r="I12" i="66"/>
  <c r="AN11" i="66"/>
  <c r="AM11" i="66"/>
  <c r="AL11" i="66"/>
  <c r="AK11" i="66"/>
  <c r="AJ11" i="66"/>
  <c r="AI11" i="66"/>
  <c r="AH11" i="66"/>
  <c r="AG11" i="66"/>
  <c r="AF11" i="66"/>
  <c r="AE11" i="66"/>
  <c r="AD11" i="66"/>
  <c r="AC11" i="66"/>
  <c r="AB11" i="66"/>
  <c r="AA11" i="66"/>
  <c r="Z11" i="66"/>
  <c r="Y11" i="66"/>
  <c r="X11" i="66"/>
  <c r="W11" i="66"/>
  <c r="V11" i="66"/>
  <c r="U11" i="66"/>
  <c r="T11" i="66"/>
  <c r="S11" i="66"/>
  <c r="R11" i="66"/>
  <c r="Q11" i="66"/>
  <c r="P11" i="66"/>
  <c r="O11" i="66"/>
  <c r="N11" i="66"/>
  <c r="M11" i="66"/>
  <c r="L11" i="66"/>
  <c r="K11" i="66"/>
  <c r="J11" i="66"/>
  <c r="I11" i="66"/>
  <c r="H11" i="66"/>
  <c r="AN10" i="66"/>
  <c r="AM10" i="66"/>
  <c r="AL10" i="66"/>
  <c r="AK10" i="66"/>
  <c r="AJ10" i="66"/>
  <c r="AI10" i="66"/>
  <c r="AH10" i="66"/>
  <c r="AG10" i="66"/>
  <c r="AF10" i="66"/>
  <c r="AE10" i="66"/>
  <c r="AD10" i="66"/>
  <c r="AC10" i="66"/>
  <c r="AB10" i="66"/>
  <c r="AA10" i="66"/>
  <c r="Z10" i="66"/>
  <c r="Y10" i="66"/>
  <c r="X10" i="66"/>
  <c r="W10" i="66"/>
  <c r="V10" i="66"/>
  <c r="U10" i="66"/>
  <c r="T10" i="66"/>
  <c r="S10" i="66"/>
  <c r="R10" i="66"/>
  <c r="Q10" i="66"/>
  <c r="P10" i="66"/>
  <c r="O10" i="66"/>
  <c r="N10" i="66"/>
  <c r="M10" i="66"/>
  <c r="L10" i="66"/>
  <c r="K10" i="66"/>
  <c r="J10" i="66"/>
  <c r="I10" i="66"/>
  <c r="H10" i="66"/>
  <c r="G10" i="66"/>
  <c r="F10" i="66"/>
  <c r="AL63" i="65"/>
  <c r="AK63" i="65"/>
  <c r="AJ63" i="65"/>
  <c r="AI63" i="65"/>
  <c r="AH63" i="65"/>
  <c r="AG63" i="65"/>
  <c r="AF63" i="65"/>
  <c r="AE63" i="65"/>
  <c r="AD63" i="65"/>
  <c r="AC63" i="65"/>
  <c r="AB63" i="65"/>
  <c r="AA63" i="65"/>
  <c r="Z63" i="65"/>
  <c r="Y63" i="65"/>
  <c r="X63" i="65"/>
  <c r="W63" i="65"/>
  <c r="V63" i="65"/>
  <c r="U63" i="65"/>
  <c r="T63" i="65"/>
  <c r="S63" i="65"/>
  <c r="R63" i="65"/>
  <c r="Q63" i="65"/>
  <c r="P63" i="65"/>
  <c r="O63" i="65"/>
  <c r="N63" i="65"/>
  <c r="M63" i="65"/>
  <c r="L63" i="65"/>
  <c r="K63" i="65"/>
  <c r="J63" i="65"/>
  <c r="AL62" i="65"/>
  <c r="AK62" i="65"/>
  <c r="AJ62" i="65"/>
  <c r="AI62" i="65"/>
  <c r="AH62" i="65"/>
  <c r="AG62" i="65"/>
  <c r="AF62" i="65"/>
  <c r="AE62" i="65"/>
  <c r="AD62" i="65"/>
  <c r="AC62" i="65"/>
  <c r="AB62" i="65"/>
  <c r="AA62" i="65"/>
  <c r="Z62" i="65"/>
  <c r="Y62" i="65"/>
  <c r="X62" i="65"/>
  <c r="W62" i="65"/>
  <c r="V62" i="65"/>
  <c r="U62" i="65"/>
  <c r="T62" i="65"/>
  <c r="S62" i="65"/>
  <c r="R62" i="65"/>
  <c r="Q62" i="65"/>
  <c r="P62" i="65"/>
  <c r="O62" i="65"/>
  <c r="N62" i="65"/>
  <c r="M62" i="65"/>
  <c r="L62" i="65"/>
  <c r="K62" i="65"/>
  <c r="J62" i="65"/>
  <c r="I62" i="65"/>
  <c r="AL61" i="65"/>
  <c r="AK61" i="65"/>
  <c r="AJ61" i="65"/>
  <c r="AI61" i="65"/>
  <c r="AH61" i="65"/>
  <c r="AG61" i="65"/>
  <c r="AF61" i="65"/>
  <c r="AE61" i="65"/>
  <c r="AD61" i="65"/>
  <c r="AC61" i="65"/>
  <c r="AB61" i="65"/>
  <c r="AA61" i="65"/>
  <c r="Z61" i="65"/>
  <c r="Y61" i="65"/>
  <c r="X61" i="65"/>
  <c r="W61" i="65"/>
  <c r="V61" i="65"/>
  <c r="U61" i="65"/>
  <c r="T61" i="65"/>
  <c r="S61" i="65"/>
  <c r="R61" i="65"/>
  <c r="Q61" i="65"/>
  <c r="P61" i="65"/>
  <c r="O61" i="65"/>
  <c r="N61" i="65"/>
  <c r="M61" i="65"/>
  <c r="L61" i="65"/>
  <c r="K61" i="65"/>
  <c r="J61" i="65"/>
  <c r="I61" i="65"/>
  <c r="H61" i="65"/>
  <c r="AL60" i="65"/>
  <c r="AK60" i="65"/>
  <c r="AJ60" i="65"/>
  <c r="AI60" i="65"/>
  <c r="AH60" i="65"/>
  <c r="AG60" i="65"/>
  <c r="AF60" i="65"/>
  <c r="AE60" i="65"/>
  <c r="AD60" i="65"/>
  <c r="AC60" i="65"/>
  <c r="AB60" i="65"/>
  <c r="AA60" i="65"/>
  <c r="Z60" i="65"/>
  <c r="Y60" i="65"/>
  <c r="X60" i="65"/>
  <c r="W60" i="65"/>
  <c r="V60" i="65"/>
  <c r="U60" i="65"/>
  <c r="T60" i="65"/>
  <c r="S60" i="65"/>
  <c r="R60" i="65"/>
  <c r="Q60" i="65"/>
  <c r="P60" i="65"/>
  <c r="O60" i="65"/>
  <c r="N60" i="65"/>
  <c r="M60" i="65"/>
  <c r="L60" i="65"/>
  <c r="K60" i="65"/>
  <c r="J60" i="65"/>
  <c r="I60" i="65"/>
  <c r="H60" i="65"/>
  <c r="G60" i="65"/>
  <c r="F60" i="65"/>
  <c r="AL13" i="65"/>
  <c r="AK13" i="65"/>
  <c r="AJ13" i="65"/>
  <c r="AI13" i="65"/>
  <c r="AH13" i="65"/>
  <c r="AG13" i="65"/>
  <c r="AF13" i="65"/>
  <c r="AE13" i="65"/>
  <c r="AD13" i="65"/>
  <c r="AC13" i="65"/>
  <c r="AB13" i="65"/>
  <c r="AA13" i="65"/>
  <c r="Z13" i="65"/>
  <c r="Y13" i="65"/>
  <c r="X13" i="65"/>
  <c r="W13" i="65"/>
  <c r="V13" i="65"/>
  <c r="U13" i="65"/>
  <c r="T13" i="65"/>
  <c r="S13" i="65"/>
  <c r="R13" i="65"/>
  <c r="Q13" i="65"/>
  <c r="P13" i="65"/>
  <c r="O13" i="65"/>
  <c r="N13" i="65"/>
  <c r="M13" i="65"/>
  <c r="L13" i="65"/>
  <c r="K13" i="65"/>
  <c r="J13" i="65"/>
  <c r="I13" i="65"/>
  <c r="AL12" i="65"/>
  <c r="AK12" i="65"/>
  <c r="AJ12" i="65"/>
  <c r="AI12" i="65"/>
  <c r="AH12" i="65"/>
  <c r="AG12" i="65"/>
  <c r="AF12" i="65"/>
  <c r="AE12" i="65"/>
  <c r="AD12" i="65"/>
  <c r="AC12" i="65"/>
  <c r="AB12" i="65"/>
  <c r="AA12" i="65"/>
  <c r="Z12" i="65"/>
  <c r="Y12" i="65"/>
  <c r="X12" i="65"/>
  <c r="W12" i="65"/>
  <c r="V12" i="65"/>
  <c r="U12" i="65"/>
  <c r="T12" i="65"/>
  <c r="S12" i="65"/>
  <c r="R12" i="65"/>
  <c r="Q12" i="65"/>
  <c r="P12" i="65"/>
  <c r="O12" i="65"/>
  <c r="N12" i="65"/>
  <c r="M12" i="65"/>
  <c r="L12" i="65"/>
  <c r="K12" i="65"/>
  <c r="J12" i="65"/>
  <c r="I12" i="65"/>
  <c r="H12" i="65"/>
  <c r="AL11" i="65"/>
  <c r="AK11" i="65"/>
  <c r="AJ11" i="65"/>
  <c r="AI11" i="65"/>
  <c r="AH11" i="65"/>
  <c r="AG11" i="65"/>
  <c r="AF11" i="65"/>
  <c r="AE11" i="65"/>
  <c r="AD11" i="65"/>
  <c r="AC11" i="65"/>
  <c r="AB11" i="65"/>
  <c r="AA11" i="65"/>
  <c r="Z11" i="65"/>
  <c r="Y11" i="65"/>
  <c r="X11" i="65"/>
  <c r="W11" i="65"/>
  <c r="V11" i="65"/>
  <c r="U11" i="65"/>
  <c r="T11" i="65"/>
  <c r="S11" i="65"/>
  <c r="R11" i="65"/>
  <c r="Q11" i="65"/>
  <c r="P11" i="65"/>
  <c r="O11" i="65"/>
  <c r="N11" i="65"/>
  <c r="M11" i="65"/>
  <c r="L11" i="65"/>
  <c r="K11" i="65"/>
  <c r="J11" i="65"/>
  <c r="I11" i="65"/>
  <c r="H11" i="65"/>
  <c r="G11" i="65"/>
  <c r="AL10" i="65"/>
  <c r="AK10" i="65"/>
  <c r="AJ10" i="65"/>
  <c r="AI10" i="65"/>
  <c r="AH10" i="65"/>
  <c r="AG10" i="65"/>
  <c r="AF10" i="65"/>
  <c r="AE10" i="65"/>
  <c r="AD10" i="65"/>
  <c r="AC10" i="65"/>
  <c r="AB10" i="65"/>
  <c r="AA10" i="65"/>
  <c r="Z10" i="65"/>
  <c r="Y10" i="65"/>
  <c r="X10" i="65"/>
  <c r="W10" i="65"/>
  <c r="V10" i="65"/>
  <c r="U10" i="65"/>
  <c r="T10" i="65"/>
  <c r="S10" i="65"/>
  <c r="R10" i="65"/>
  <c r="Q10" i="65"/>
  <c r="P10" i="65"/>
  <c r="O10" i="65"/>
  <c r="N10" i="65"/>
  <c r="M10" i="65"/>
  <c r="L10" i="65"/>
  <c r="K10" i="65"/>
  <c r="J10" i="65"/>
  <c r="I10" i="65"/>
  <c r="H10" i="65"/>
  <c r="G10" i="65"/>
  <c r="F10" i="65"/>
  <c r="E10" i="65"/>
  <c r="AN63" i="64"/>
  <c r="AM63" i="64"/>
  <c r="AL63" i="64"/>
  <c r="AK63" i="64"/>
  <c r="AJ63" i="64"/>
  <c r="AI63" i="64"/>
  <c r="AH63" i="64"/>
  <c r="AG63" i="64"/>
  <c r="AF63" i="64"/>
  <c r="AE63" i="64"/>
  <c r="AD63" i="64"/>
  <c r="AC63" i="64"/>
  <c r="AB63" i="64"/>
  <c r="AA63" i="64"/>
  <c r="Z63" i="64"/>
  <c r="Y63" i="64"/>
  <c r="X63" i="64"/>
  <c r="W63" i="64"/>
  <c r="V63" i="64"/>
  <c r="U63" i="64"/>
  <c r="T63" i="64"/>
  <c r="S63" i="64"/>
  <c r="R63" i="64"/>
  <c r="Q63" i="64"/>
  <c r="P63" i="64"/>
  <c r="O63" i="64"/>
  <c r="N63" i="64"/>
  <c r="M63" i="64"/>
  <c r="L63" i="64"/>
  <c r="K63" i="64"/>
  <c r="J63" i="64"/>
  <c r="AN62" i="64"/>
  <c r="AM62" i="64"/>
  <c r="AL62" i="64"/>
  <c r="AK62" i="64"/>
  <c r="AJ62" i="64"/>
  <c r="AI62" i="64"/>
  <c r="AH62" i="64"/>
  <c r="AG62" i="64"/>
  <c r="AF62" i="64"/>
  <c r="AE62" i="64"/>
  <c r="AD62" i="64"/>
  <c r="AC62" i="64"/>
  <c r="AB62" i="64"/>
  <c r="AA62" i="64"/>
  <c r="Z62" i="64"/>
  <c r="Y62" i="64"/>
  <c r="X62" i="64"/>
  <c r="W62" i="64"/>
  <c r="V62" i="64"/>
  <c r="U62" i="64"/>
  <c r="T62" i="64"/>
  <c r="S62" i="64"/>
  <c r="R62" i="64"/>
  <c r="Q62" i="64"/>
  <c r="P62" i="64"/>
  <c r="O62" i="64"/>
  <c r="N62" i="64"/>
  <c r="M62" i="64"/>
  <c r="L62" i="64"/>
  <c r="K62" i="64"/>
  <c r="J62" i="64"/>
  <c r="I62" i="64"/>
  <c r="AN61" i="64"/>
  <c r="AM61" i="64"/>
  <c r="AL61" i="64"/>
  <c r="AK61" i="64"/>
  <c r="AJ61" i="64"/>
  <c r="AI61" i="64"/>
  <c r="AH61" i="64"/>
  <c r="AG61" i="64"/>
  <c r="AF61" i="64"/>
  <c r="AE61" i="64"/>
  <c r="AD61" i="64"/>
  <c r="AC61" i="64"/>
  <c r="AB61" i="64"/>
  <c r="AA61" i="64"/>
  <c r="Z61" i="64"/>
  <c r="Y61" i="64"/>
  <c r="X61" i="64"/>
  <c r="W61" i="64"/>
  <c r="V61" i="64"/>
  <c r="U61" i="64"/>
  <c r="T61" i="64"/>
  <c r="S61" i="64"/>
  <c r="R61" i="64"/>
  <c r="Q61" i="64"/>
  <c r="P61" i="64"/>
  <c r="O61" i="64"/>
  <c r="N61" i="64"/>
  <c r="M61" i="64"/>
  <c r="L61" i="64"/>
  <c r="K61" i="64"/>
  <c r="J61" i="64"/>
  <c r="I61" i="64"/>
  <c r="H61" i="64"/>
  <c r="AN60" i="64"/>
  <c r="AM60" i="64"/>
  <c r="AL60" i="64"/>
  <c r="AK60" i="64"/>
  <c r="AJ60" i="64"/>
  <c r="AI60" i="64"/>
  <c r="AH60" i="64"/>
  <c r="AG60" i="64"/>
  <c r="AF60" i="64"/>
  <c r="AE60" i="64"/>
  <c r="AD60" i="64"/>
  <c r="AC60" i="64"/>
  <c r="AB60" i="64"/>
  <c r="AA60" i="64"/>
  <c r="Z60" i="64"/>
  <c r="Y60" i="64"/>
  <c r="X60" i="64"/>
  <c r="W60" i="64"/>
  <c r="V60" i="64"/>
  <c r="U60" i="64"/>
  <c r="T60" i="64"/>
  <c r="S60" i="64"/>
  <c r="R60" i="64"/>
  <c r="Q60" i="64"/>
  <c r="P60" i="64"/>
  <c r="O60" i="64"/>
  <c r="N60" i="64"/>
  <c r="M60" i="64"/>
  <c r="L60" i="64"/>
  <c r="K60" i="64"/>
  <c r="J60" i="64"/>
  <c r="I60" i="64"/>
  <c r="H60" i="64"/>
  <c r="G60" i="64"/>
  <c r="F60" i="64"/>
  <c r="AN13" i="64"/>
  <c r="AM13" i="64"/>
  <c r="AL13" i="64"/>
  <c r="AK13" i="64"/>
  <c r="AJ13" i="64"/>
  <c r="AI13" i="64"/>
  <c r="AH13" i="64"/>
  <c r="AG13" i="64"/>
  <c r="AF13" i="64"/>
  <c r="AE13" i="64"/>
  <c r="AD13" i="64"/>
  <c r="AC13" i="64"/>
  <c r="AB13" i="64"/>
  <c r="AA13" i="64"/>
  <c r="Z13" i="64"/>
  <c r="Y13" i="64"/>
  <c r="X13" i="64"/>
  <c r="W13" i="64"/>
  <c r="V13" i="64"/>
  <c r="U13" i="64"/>
  <c r="T13" i="64"/>
  <c r="S13" i="64"/>
  <c r="R13" i="64"/>
  <c r="Q13" i="64"/>
  <c r="P13" i="64"/>
  <c r="O13" i="64"/>
  <c r="N13" i="64"/>
  <c r="M13" i="64"/>
  <c r="L13" i="64"/>
  <c r="K13" i="64"/>
  <c r="J13" i="64"/>
  <c r="I13" i="64"/>
  <c r="AN12" i="64"/>
  <c r="AM12" i="64"/>
  <c r="AL12" i="64"/>
  <c r="AK12" i="64"/>
  <c r="AJ12" i="64"/>
  <c r="AI12" i="64"/>
  <c r="AH12" i="64"/>
  <c r="AG12" i="64"/>
  <c r="AF12" i="64"/>
  <c r="AE12" i="64"/>
  <c r="AD12" i="64"/>
  <c r="AC12" i="64"/>
  <c r="AB12" i="64"/>
  <c r="AA12" i="64"/>
  <c r="Z12" i="64"/>
  <c r="Y12" i="64"/>
  <c r="X12" i="64"/>
  <c r="W12" i="64"/>
  <c r="V12" i="64"/>
  <c r="U12" i="64"/>
  <c r="T12" i="64"/>
  <c r="S12" i="64"/>
  <c r="R12" i="64"/>
  <c r="Q12" i="64"/>
  <c r="P12" i="64"/>
  <c r="O12" i="64"/>
  <c r="N12" i="64"/>
  <c r="M12" i="64"/>
  <c r="L12" i="64"/>
  <c r="K12" i="64"/>
  <c r="J12" i="64"/>
  <c r="I12" i="64"/>
  <c r="H12" i="64"/>
  <c r="AN11" i="64"/>
  <c r="AM11" i="64"/>
  <c r="AL11" i="64"/>
  <c r="AK11" i="64"/>
  <c r="AJ11" i="64"/>
  <c r="AI11" i="64"/>
  <c r="AH11" i="64"/>
  <c r="AG11" i="64"/>
  <c r="AF11" i="64"/>
  <c r="AE11" i="64"/>
  <c r="AD11" i="64"/>
  <c r="AC11" i="64"/>
  <c r="AB11" i="64"/>
  <c r="AA11" i="64"/>
  <c r="Z11" i="64"/>
  <c r="Y11" i="64"/>
  <c r="X11" i="64"/>
  <c r="W11" i="64"/>
  <c r="V11" i="64"/>
  <c r="U11" i="64"/>
  <c r="T11" i="64"/>
  <c r="S11" i="64"/>
  <c r="R11" i="64"/>
  <c r="Q11" i="64"/>
  <c r="P11" i="64"/>
  <c r="O11" i="64"/>
  <c r="N11" i="64"/>
  <c r="M11" i="64"/>
  <c r="L11" i="64"/>
  <c r="K11" i="64"/>
  <c r="J11" i="64"/>
  <c r="I11" i="64"/>
  <c r="H11" i="64"/>
  <c r="G11" i="64"/>
  <c r="AN10" i="64"/>
  <c r="AM10" i="64"/>
  <c r="AL10" i="64"/>
  <c r="AK10" i="64"/>
  <c r="AJ10" i="64"/>
  <c r="AI10" i="64"/>
  <c r="AH10" i="64"/>
  <c r="AG10" i="64"/>
  <c r="AF10" i="64"/>
  <c r="AE10" i="64"/>
  <c r="AD10" i="64"/>
  <c r="AC10" i="64"/>
  <c r="AB10" i="64"/>
  <c r="AA10" i="64"/>
  <c r="Z10" i="64"/>
  <c r="Y10" i="64"/>
  <c r="X10" i="64"/>
  <c r="W10" i="64"/>
  <c r="V10" i="64"/>
  <c r="U10" i="64"/>
  <c r="T10" i="64"/>
  <c r="S10" i="64"/>
  <c r="R10" i="64"/>
  <c r="Q10" i="64"/>
  <c r="P10" i="64"/>
  <c r="O10" i="64"/>
  <c r="N10" i="64"/>
  <c r="M10" i="64"/>
  <c r="L10" i="64"/>
  <c r="K10" i="64"/>
  <c r="J10" i="64"/>
  <c r="I10" i="64"/>
  <c r="H10" i="64"/>
  <c r="G10" i="64"/>
  <c r="F10" i="64"/>
  <c r="E10" i="64"/>
  <c r="AP63" i="63"/>
  <c r="AO63" i="63"/>
  <c r="AN63" i="63"/>
  <c r="AM63" i="63"/>
  <c r="AL63" i="63"/>
  <c r="AK63" i="63"/>
  <c r="AJ63" i="63"/>
  <c r="AI63" i="63"/>
  <c r="AH63" i="63"/>
  <c r="AG63" i="63"/>
  <c r="AF63" i="63"/>
  <c r="AE63" i="63"/>
  <c r="AD63" i="63"/>
  <c r="AC63" i="63"/>
  <c r="AB63" i="63"/>
  <c r="AA63" i="63"/>
  <c r="Z63" i="63"/>
  <c r="Y63" i="63"/>
  <c r="X63" i="63"/>
  <c r="W63" i="63"/>
  <c r="V63" i="63"/>
  <c r="U63" i="63"/>
  <c r="T63" i="63"/>
  <c r="S63" i="63"/>
  <c r="R63" i="63"/>
  <c r="Q63" i="63"/>
  <c r="P63" i="63"/>
  <c r="O63" i="63"/>
  <c r="N63" i="63"/>
  <c r="M63" i="63"/>
  <c r="L63" i="63"/>
  <c r="K63" i="63"/>
  <c r="J63" i="63"/>
  <c r="AP62" i="63"/>
  <c r="AO62" i="63"/>
  <c r="AN62" i="63"/>
  <c r="AM62" i="63"/>
  <c r="AL62" i="63"/>
  <c r="AK62" i="63"/>
  <c r="AJ62" i="63"/>
  <c r="AI62" i="63"/>
  <c r="AH62" i="63"/>
  <c r="AG62" i="63"/>
  <c r="AF62" i="63"/>
  <c r="AE62" i="63"/>
  <c r="AD62" i="63"/>
  <c r="AC62" i="63"/>
  <c r="AB62" i="63"/>
  <c r="AA62" i="63"/>
  <c r="Z62" i="63"/>
  <c r="Y62" i="63"/>
  <c r="X62" i="63"/>
  <c r="W62" i="63"/>
  <c r="V62" i="63"/>
  <c r="U62" i="63"/>
  <c r="T62" i="63"/>
  <c r="S62" i="63"/>
  <c r="R62" i="63"/>
  <c r="Q62" i="63"/>
  <c r="P62" i="63"/>
  <c r="O62" i="63"/>
  <c r="N62" i="63"/>
  <c r="M62" i="63"/>
  <c r="L62" i="63"/>
  <c r="K62" i="63"/>
  <c r="J62" i="63"/>
  <c r="I62" i="63"/>
  <c r="AP61" i="63"/>
  <c r="AO61" i="63"/>
  <c r="AN61" i="63"/>
  <c r="AM61" i="63"/>
  <c r="AL61" i="63"/>
  <c r="AK61" i="63"/>
  <c r="AJ61" i="63"/>
  <c r="AI61" i="63"/>
  <c r="AH61" i="63"/>
  <c r="AG61" i="63"/>
  <c r="AF61" i="63"/>
  <c r="AE61" i="63"/>
  <c r="AD61" i="63"/>
  <c r="AC61" i="63"/>
  <c r="AB61" i="63"/>
  <c r="AA61" i="63"/>
  <c r="Z61" i="63"/>
  <c r="Y61" i="63"/>
  <c r="X61" i="63"/>
  <c r="W61" i="63"/>
  <c r="V61" i="63"/>
  <c r="U61" i="63"/>
  <c r="T61" i="63"/>
  <c r="S61" i="63"/>
  <c r="R61" i="63"/>
  <c r="Q61" i="63"/>
  <c r="P61" i="63"/>
  <c r="O61" i="63"/>
  <c r="N61" i="63"/>
  <c r="M61" i="63"/>
  <c r="L61" i="63"/>
  <c r="K61" i="63"/>
  <c r="J61" i="63"/>
  <c r="I61" i="63"/>
  <c r="H61" i="63"/>
  <c r="AP60" i="63"/>
  <c r="AO60" i="63"/>
  <c r="AN60" i="63"/>
  <c r="AM60" i="63"/>
  <c r="AL60" i="63"/>
  <c r="AK60" i="63"/>
  <c r="AJ60" i="63"/>
  <c r="AI60" i="63"/>
  <c r="AH60" i="63"/>
  <c r="AG60" i="63"/>
  <c r="AF60" i="63"/>
  <c r="AE60" i="63"/>
  <c r="AD60" i="63"/>
  <c r="AC60" i="63"/>
  <c r="AB60" i="63"/>
  <c r="AA60" i="63"/>
  <c r="Z60" i="63"/>
  <c r="Y60" i="63"/>
  <c r="X60" i="63"/>
  <c r="W60" i="63"/>
  <c r="V60" i="63"/>
  <c r="U60" i="63"/>
  <c r="T60" i="63"/>
  <c r="S60" i="63"/>
  <c r="R60" i="63"/>
  <c r="Q60" i="63"/>
  <c r="P60" i="63"/>
  <c r="O60" i="63"/>
  <c r="N60" i="63"/>
  <c r="M60" i="63"/>
  <c r="L60" i="63"/>
  <c r="K60" i="63"/>
  <c r="J60" i="63"/>
  <c r="I60" i="63"/>
  <c r="H60" i="63"/>
  <c r="G60" i="63"/>
  <c r="F60" i="63"/>
  <c r="AP13" i="63"/>
  <c r="AO13" i="63"/>
  <c r="AN13" i="63"/>
  <c r="AM13" i="63"/>
  <c r="AL13" i="63"/>
  <c r="AK13" i="63"/>
  <c r="AJ13" i="63"/>
  <c r="AI13" i="63"/>
  <c r="AH13" i="63"/>
  <c r="AG13" i="63"/>
  <c r="AF13" i="63"/>
  <c r="AE13" i="63"/>
  <c r="AD13" i="63"/>
  <c r="AC13" i="63"/>
  <c r="AB13" i="63"/>
  <c r="AA13" i="63"/>
  <c r="Z13" i="63"/>
  <c r="Y13" i="63"/>
  <c r="X13" i="63"/>
  <c r="W13" i="63"/>
  <c r="V13" i="63"/>
  <c r="U13" i="63"/>
  <c r="T13" i="63"/>
  <c r="S13" i="63"/>
  <c r="R13" i="63"/>
  <c r="Q13" i="63"/>
  <c r="P13" i="63"/>
  <c r="O13" i="63"/>
  <c r="N13" i="63"/>
  <c r="M13" i="63"/>
  <c r="L13" i="63"/>
  <c r="K13" i="63"/>
  <c r="J13" i="63"/>
  <c r="I13" i="63"/>
  <c r="AP12" i="63"/>
  <c r="AO12" i="63"/>
  <c r="AN12" i="63"/>
  <c r="AM12" i="63"/>
  <c r="AL12" i="63"/>
  <c r="AK12" i="63"/>
  <c r="AJ12" i="63"/>
  <c r="AI12" i="63"/>
  <c r="AH12" i="63"/>
  <c r="AG12" i="63"/>
  <c r="AF12" i="63"/>
  <c r="AE12" i="63"/>
  <c r="AD12" i="63"/>
  <c r="AC12" i="63"/>
  <c r="AB12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M12" i="63"/>
  <c r="L12" i="63"/>
  <c r="K12" i="63"/>
  <c r="J12" i="63"/>
  <c r="I12" i="63"/>
  <c r="H12" i="63"/>
  <c r="AP11" i="63"/>
  <c r="AO11" i="63"/>
  <c r="AN11" i="63"/>
  <c r="AM11" i="63"/>
  <c r="AL11" i="63"/>
  <c r="AK11" i="63"/>
  <c r="AJ11" i="63"/>
  <c r="AI11" i="63"/>
  <c r="AH11" i="63"/>
  <c r="AG11" i="63"/>
  <c r="AF11" i="63"/>
  <c r="AE11" i="63"/>
  <c r="AD11" i="63"/>
  <c r="AC11" i="63"/>
  <c r="AB11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M11" i="63"/>
  <c r="L11" i="63"/>
  <c r="K11" i="63"/>
  <c r="J11" i="63"/>
  <c r="I11" i="63"/>
  <c r="H11" i="63"/>
  <c r="G11" i="63"/>
  <c r="AP10" i="63"/>
  <c r="AO10" i="63"/>
  <c r="AN10" i="63"/>
  <c r="AM10" i="63"/>
  <c r="AL10" i="63"/>
  <c r="AK10" i="63"/>
  <c r="AJ10" i="63"/>
  <c r="AI10" i="63"/>
  <c r="AH10" i="63"/>
  <c r="AG10" i="63"/>
  <c r="AF10" i="63"/>
  <c r="AE10" i="63"/>
  <c r="AD10" i="63"/>
  <c r="AC10" i="63"/>
  <c r="AB10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M10" i="63"/>
  <c r="L10" i="63"/>
  <c r="K10" i="63"/>
  <c r="J10" i="63"/>
  <c r="I10" i="63"/>
  <c r="H10" i="63"/>
  <c r="G10" i="63"/>
  <c r="F10" i="63"/>
  <c r="E10" i="63"/>
  <c r="AN63" i="62"/>
  <c r="AM63" i="62"/>
  <c r="AL63" i="62"/>
  <c r="AK63" i="62"/>
  <c r="AJ63" i="62"/>
  <c r="AI63" i="62"/>
  <c r="AH63" i="62"/>
  <c r="AG63" i="62"/>
  <c r="AF63" i="62"/>
  <c r="AE63" i="62"/>
  <c r="AD63" i="62"/>
  <c r="AC63" i="62"/>
  <c r="AB63" i="62"/>
  <c r="AA63" i="62"/>
  <c r="Z63" i="62"/>
  <c r="Y63" i="62"/>
  <c r="X63" i="62"/>
  <c r="W63" i="62"/>
  <c r="V63" i="62"/>
  <c r="U63" i="62"/>
  <c r="T63" i="62"/>
  <c r="S63" i="62"/>
  <c r="R63" i="62"/>
  <c r="Q63" i="62"/>
  <c r="P63" i="62"/>
  <c r="O63" i="62"/>
  <c r="N63" i="62"/>
  <c r="M63" i="62"/>
  <c r="L63" i="62"/>
  <c r="K63" i="62"/>
  <c r="J63" i="62"/>
  <c r="AN62" i="62"/>
  <c r="AM62" i="62"/>
  <c r="AL62" i="62"/>
  <c r="AK62" i="62"/>
  <c r="AJ62" i="62"/>
  <c r="AI62" i="62"/>
  <c r="AH62" i="62"/>
  <c r="AG62" i="62"/>
  <c r="AF62" i="62"/>
  <c r="AE62" i="62"/>
  <c r="AD62" i="62"/>
  <c r="AC62" i="62"/>
  <c r="AB62" i="62"/>
  <c r="AA62" i="62"/>
  <c r="Z62" i="62"/>
  <c r="Y62" i="62"/>
  <c r="X62" i="62"/>
  <c r="W62" i="62"/>
  <c r="V62" i="62"/>
  <c r="U62" i="62"/>
  <c r="T62" i="62"/>
  <c r="S62" i="62"/>
  <c r="R62" i="62"/>
  <c r="Q62" i="62"/>
  <c r="P62" i="62"/>
  <c r="O62" i="62"/>
  <c r="N62" i="62"/>
  <c r="M62" i="62"/>
  <c r="L62" i="62"/>
  <c r="K62" i="62"/>
  <c r="J62" i="62"/>
  <c r="I62" i="62"/>
  <c r="AN61" i="62"/>
  <c r="AM61" i="62"/>
  <c r="AL61" i="62"/>
  <c r="AK61" i="62"/>
  <c r="AJ61" i="62"/>
  <c r="AI61" i="62"/>
  <c r="AH61" i="62"/>
  <c r="AG61" i="62"/>
  <c r="AF61" i="62"/>
  <c r="AE61" i="62"/>
  <c r="AD61" i="62"/>
  <c r="AC61" i="62"/>
  <c r="AB61" i="62"/>
  <c r="AA61" i="62"/>
  <c r="Z61" i="62"/>
  <c r="Y61" i="62"/>
  <c r="X61" i="62"/>
  <c r="W61" i="62"/>
  <c r="V61" i="62"/>
  <c r="U61" i="62"/>
  <c r="T61" i="62"/>
  <c r="S61" i="62"/>
  <c r="R61" i="62"/>
  <c r="Q61" i="62"/>
  <c r="P61" i="62"/>
  <c r="O61" i="62"/>
  <c r="N61" i="62"/>
  <c r="M61" i="62"/>
  <c r="L61" i="62"/>
  <c r="K61" i="62"/>
  <c r="J61" i="62"/>
  <c r="I61" i="62"/>
  <c r="H61" i="62"/>
  <c r="AN60" i="62"/>
  <c r="AM60" i="62"/>
  <c r="AL60" i="62"/>
  <c r="AK60" i="62"/>
  <c r="AJ60" i="62"/>
  <c r="AI60" i="62"/>
  <c r="AH60" i="62"/>
  <c r="AG60" i="62"/>
  <c r="AF60" i="62"/>
  <c r="AE60" i="62"/>
  <c r="AD60" i="62"/>
  <c r="AC60" i="62"/>
  <c r="AB60" i="62"/>
  <c r="AA60" i="62"/>
  <c r="Z60" i="62"/>
  <c r="Y60" i="62"/>
  <c r="X60" i="62"/>
  <c r="W60" i="62"/>
  <c r="V60" i="62"/>
  <c r="U60" i="62"/>
  <c r="T60" i="62"/>
  <c r="S60" i="62"/>
  <c r="R60" i="62"/>
  <c r="Q60" i="62"/>
  <c r="P60" i="62"/>
  <c r="O60" i="62"/>
  <c r="N60" i="62"/>
  <c r="M60" i="62"/>
  <c r="L60" i="62"/>
  <c r="K60" i="62"/>
  <c r="J60" i="62"/>
  <c r="I60" i="62"/>
  <c r="H60" i="62"/>
  <c r="G60" i="62"/>
  <c r="F60" i="62"/>
  <c r="AN13" i="62"/>
  <c r="AM13" i="62"/>
  <c r="AL13" i="62"/>
  <c r="AK13" i="62"/>
  <c r="AJ13" i="62"/>
  <c r="AI13" i="62"/>
  <c r="AH13" i="62"/>
  <c r="AG13" i="62"/>
  <c r="AF13" i="62"/>
  <c r="AE13" i="62"/>
  <c r="AD13" i="62"/>
  <c r="AC13" i="62"/>
  <c r="AB13" i="62"/>
  <c r="AA13" i="62"/>
  <c r="Z13" i="62"/>
  <c r="Y13" i="62"/>
  <c r="X13" i="62"/>
  <c r="W13" i="62"/>
  <c r="V13" i="62"/>
  <c r="U13" i="62"/>
  <c r="T13" i="62"/>
  <c r="S13" i="62"/>
  <c r="R13" i="62"/>
  <c r="Q13" i="62"/>
  <c r="P13" i="62"/>
  <c r="O13" i="62"/>
  <c r="N13" i="62"/>
  <c r="M13" i="62"/>
  <c r="L13" i="62"/>
  <c r="K13" i="62"/>
  <c r="J13" i="62"/>
  <c r="I13" i="62"/>
  <c r="AN12" i="62"/>
  <c r="AM12" i="62"/>
  <c r="AL12" i="62"/>
  <c r="AK12" i="62"/>
  <c r="AJ12" i="62"/>
  <c r="AI12" i="62"/>
  <c r="AH12" i="62"/>
  <c r="AG12" i="62"/>
  <c r="AF12" i="62"/>
  <c r="AE12" i="62"/>
  <c r="AD12" i="62"/>
  <c r="AC12" i="62"/>
  <c r="AB12" i="62"/>
  <c r="AA12" i="62"/>
  <c r="Z12" i="62"/>
  <c r="Y12" i="62"/>
  <c r="X12" i="62"/>
  <c r="W12" i="62"/>
  <c r="V12" i="62"/>
  <c r="U12" i="62"/>
  <c r="T12" i="62"/>
  <c r="S12" i="62"/>
  <c r="R12" i="62"/>
  <c r="Q12" i="62"/>
  <c r="P12" i="62"/>
  <c r="O12" i="62"/>
  <c r="N12" i="62"/>
  <c r="M12" i="62"/>
  <c r="L12" i="62"/>
  <c r="K12" i="62"/>
  <c r="J12" i="62"/>
  <c r="I12" i="62"/>
  <c r="H12" i="62"/>
  <c r="AN11" i="62"/>
  <c r="AM11" i="62"/>
  <c r="AL11" i="62"/>
  <c r="AK11" i="62"/>
  <c r="AJ11" i="62"/>
  <c r="AI11" i="62"/>
  <c r="AH11" i="62"/>
  <c r="AG11" i="62"/>
  <c r="AF11" i="62"/>
  <c r="AE11" i="62"/>
  <c r="AD11" i="62"/>
  <c r="AC11" i="62"/>
  <c r="AB11" i="62"/>
  <c r="AA11" i="62"/>
  <c r="Z11" i="62"/>
  <c r="Y11" i="62"/>
  <c r="X11" i="62"/>
  <c r="W11" i="62"/>
  <c r="V11" i="62"/>
  <c r="U11" i="62"/>
  <c r="T11" i="62"/>
  <c r="S11" i="62"/>
  <c r="R11" i="62"/>
  <c r="Q11" i="62"/>
  <c r="P11" i="62"/>
  <c r="O11" i="62"/>
  <c r="N11" i="62"/>
  <c r="M11" i="62"/>
  <c r="L11" i="62"/>
  <c r="K11" i="62"/>
  <c r="J11" i="62"/>
  <c r="I11" i="62"/>
  <c r="H11" i="62"/>
  <c r="G11" i="62"/>
  <c r="AN10" i="62"/>
  <c r="AM10" i="62"/>
  <c r="AL10" i="62"/>
  <c r="AK10" i="62"/>
  <c r="AJ10" i="62"/>
  <c r="AI10" i="62"/>
  <c r="AH10" i="62"/>
  <c r="AG10" i="62"/>
  <c r="AF10" i="62"/>
  <c r="AE10" i="62"/>
  <c r="AD10" i="62"/>
  <c r="AC10" i="62"/>
  <c r="AB10" i="62"/>
  <c r="AA10" i="62"/>
  <c r="Z10" i="62"/>
  <c r="Y10" i="62"/>
  <c r="X10" i="62"/>
  <c r="W10" i="62"/>
  <c r="V10" i="62"/>
  <c r="U10" i="62"/>
  <c r="T10" i="62"/>
  <c r="S10" i="62"/>
  <c r="R10" i="62"/>
  <c r="Q10" i="62"/>
  <c r="P10" i="62"/>
  <c r="O10" i="62"/>
  <c r="N10" i="62"/>
  <c r="M10" i="62"/>
  <c r="L10" i="62"/>
  <c r="K10" i="62"/>
  <c r="J10" i="62"/>
  <c r="I10" i="62"/>
  <c r="H10" i="62"/>
  <c r="G10" i="62"/>
  <c r="F10" i="62"/>
  <c r="E10" i="62"/>
  <c r="BB63" i="61"/>
  <c r="BA63" i="61"/>
  <c r="AZ63" i="61"/>
  <c r="AY63" i="61"/>
  <c r="AX63" i="61"/>
  <c r="AW63" i="61"/>
  <c r="AV63" i="61"/>
  <c r="AU63" i="61"/>
  <c r="AT63" i="61"/>
  <c r="AS63" i="61"/>
  <c r="AR63" i="61"/>
  <c r="AQ63" i="61"/>
  <c r="AP63" i="61"/>
  <c r="AO63" i="61"/>
  <c r="AN63" i="61"/>
  <c r="AM63" i="61"/>
  <c r="AL63" i="61"/>
  <c r="AK63" i="61"/>
  <c r="AJ63" i="61"/>
  <c r="AI63" i="61"/>
  <c r="AH63" i="61"/>
  <c r="AG63" i="61"/>
  <c r="AF63" i="61"/>
  <c r="AE63" i="61"/>
  <c r="AD63" i="61"/>
  <c r="AC63" i="61"/>
  <c r="AB63" i="61"/>
  <c r="AA63" i="61"/>
  <c r="Z63" i="61"/>
  <c r="Y63" i="61"/>
  <c r="X63" i="61"/>
  <c r="W63" i="61"/>
  <c r="V63" i="61"/>
  <c r="U63" i="61"/>
  <c r="T63" i="61"/>
  <c r="S63" i="61"/>
  <c r="R63" i="61"/>
  <c r="Q63" i="61"/>
  <c r="P63" i="61"/>
  <c r="O63" i="61"/>
  <c r="N63" i="61"/>
  <c r="M63" i="61"/>
  <c r="L63" i="61"/>
  <c r="K63" i="61"/>
  <c r="J63" i="61"/>
  <c r="BB62" i="61"/>
  <c r="BA62" i="61"/>
  <c r="AZ62" i="61"/>
  <c r="AY62" i="61"/>
  <c r="AX62" i="61"/>
  <c r="AW62" i="61"/>
  <c r="AV62" i="61"/>
  <c r="AU62" i="61"/>
  <c r="AT62" i="61"/>
  <c r="AS62" i="61"/>
  <c r="AR62" i="61"/>
  <c r="AQ62" i="61"/>
  <c r="AP62" i="61"/>
  <c r="AO62" i="61"/>
  <c r="AN62" i="61"/>
  <c r="AM62" i="61"/>
  <c r="AL62" i="61"/>
  <c r="AK62" i="61"/>
  <c r="AJ62" i="61"/>
  <c r="AI62" i="61"/>
  <c r="AH62" i="61"/>
  <c r="AG62" i="61"/>
  <c r="AF62" i="61"/>
  <c r="AE62" i="61"/>
  <c r="AD62" i="61"/>
  <c r="AC62" i="61"/>
  <c r="AB62" i="61"/>
  <c r="AA62" i="61"/>
  <c r="Z62" i="61"/>
  <c r="Y62" i="61"/>
  <c r="X62" i="61"/>
  <c r="W62" i="61"/>
  <c r="V62" i="61"/>
  <c r="U62" i="61"/>
  <c r="T62" i="61"/>
  <c r="S62" i="61"/>
  <c r="R62" i="61"/>
  <c r="Q62" i="61"/>
  <c r="P62" i="61"/>
  <c r="O62" i="61"/>
  <c r="N62" i="61"/>
  <c r="M62" i="61"/>
  <c r="L62" i="61"/>
  <c r="K62" i="61"/>
  <c r="J62" i="61"/>
  <c r="I62" i="61"/>
  <c r="BB61" i="61"/>
  <c r="BA61" i="61"/>
  <c r="AZ61" i="61"/>
  <c r="AY61" i="61"/>
  <c r="AX61" i="61"/>
  <c r="AW61" i="61"/>
  <c r="AV61" i="61"/>
  <c r="AU61" i="61"/>
  <c r="AT61" i="61"/>
  <c r="AS61" i="61"/>
  <c r="AR61" i="61"/>
  <c r="AQ61" i="61"/>
  <c r="AP61" i="61"/>
  <c r="AO61" i="61"/>
  <c r="AN61" i="61"/>
  <c r="AM61" i="61"/>
  <c r="AL61" i="61"/>
  <c r="AK61" i="61"/>
  <c r="AJ61" i="61"/>
  <c r="AI61" i="61"/>
  <c r="AH61" i="61"/>
  <c r="AG61" i="61"/>
  <c r="AF61" i="61"/>
  <c r="AE61" i="61"/>
  <c r="AD61" i="61"/>
  <c r="AC61" i="61"/>
  <c r="AB61" i="61"/>
  <c r="AA61" i="61"/>
  <c r="Z61" i="61"/>
  <c r="Y61" i="61"/>
  <c r="X61" i="61"/>
  <c r="W61" i="61"/>
  <c r="V61" i="61"/>
  <c r="U61" i="61"/>
  <c r="T61" i="61"/>
  <c r="S61" i="61"/>
  <c r="R61" i="61"/>
  <c r="Q61" i="61"/>
  <c r="P61" i="61"/>
  <c r="O61" i="61"/>
  <c r="N61" i="61"/>
  <c r="M61" i="61"/>
  <c r="L61" i="61"/>
  <c r="K61" i="61"/>
  <c r="J61" i="61"/>
  <c r="I61" i="61"/>
  <c r="H61" i="61"/>
  <c r="BB60" i="61"/>
  <c r="BA60" i="61"/>
  <c r="AZ60" i="61"/>
  <c r="AY60" i="61"/>
  <c r="AX60" i="61"/>
  <c r="AW60" i="61"/>
  <c r="AV60" i="61"/>
  <c r="AU60" i="61"/>
  <c r="AT60" i="61"/>
  <c r="AS60" i="61"/>
  <c r="AR60" i="61"/>
  <c r="AQ60" i="61"/>
  <c r="AP60" i="61"/>
  <c r="AO60" i="61"/>
  <c r="AN60" i="61"/>
  <c r="AM60" i="61"/>
  <c r="AL60" i="61"/>
  <c r="AK60" i="61"/>
  <c r="AJ60" i="61"/>
  <c r="AI60" i="61"/>
  <c r="AH60" i="61"/>
  <c r="AG60" i="61"/>
  <c r="AF60" i="61"/>
  <c r="AE60" i="61"/>
  <c r="AD60" i="61"/>
  <c r="AC60" i="61"/>
  <c r="AB60" i="61"/>
  <c r="AA60" i="61"/>
  <c r="Z60" i="61"/>
  <c r="Y60" i="61"/>
  <c r="X60" i="61"/>
  <c r="W60" i="61"/>
  <c r="V60" i="61"/>
  <c r="U60" i="61"/>
  <c r="T60" i="61"/>
  <c r="S60" i="61"/>
  <c r="R60" i="61"/>
  <c r="Q60" i="61"/>
  <c r="P60" i="61"/>
  <c r="O60" i="61"/>
  <c r="N60" i="61"/>
  <c r="M60" i="61"/>
  <c r="L60" i="61"/>
  <c r="K60" i="61"/>
  <c r="J60" i="61"/>
  <c r="I60" i="61"/>
  <c r="H60" i="61"/>
  <c r="G60" i="61"/>
  <c r="F60" i="61"/>
  <c r="BB13" i="61"/>
  <c r="BA13" i="61"/>
  <c r="AZ13" i="61"/>
  <c r="AY13" i="61"/>
  <c r="AX13" i="61"/>
  <c r="AW13" i="61"/>
  <c r="AV13" i="61"/>
  <c r="AU13" i="61"/>
  <c r="AT13" i="61"/>
  <c r="AS13" i="61"/>
  <c r="AR13" i="61"/>
  <c r="AQ13" i="61"/>
  <c r="AP13" i="61"/>
  <c r="AO13" i="61"/>
  <c r="AN13" i="61"/>
  <c r="AM13" i="61"/>
  <c r="AL13" i="61"/>
  <c r="AK13" i="61"/>
  <c r="AJ13" i="61"/>
  <c r="AI13" i="61"/>
  <c r="AH13" i="61"/>
  <c r="AG13" i="61"/>
  <c r="AF13" i="61"/>
  <c r="AE13" i="61"/>
  <c r="AD13" i="61"/>
  <c r="AC13" i="61"/>
  <c r="AB13" i="61"/>
  <c r="AA13" i="61"/>
  <c r="Z13" i="61"/>
  <c r="Y13" i="61"/>
  <c r="X13" i="61"/>
  <c r="W13" i="61"/>
  <c r="V13" i="61"/>
  <c r="U13" i="61"/>
  <c r="T13" i="61"/>
  <c r="S13" i="61"/>
  <c r="R13" i="61"/>
  <c r="Q13" i="61"/>
  <c r="P13" i="61"/>
  <c r="O13" i="61"/>
  <c r="N13" i="61"/>
  <c r="M13" i="61"/>
  <c r="L13" i="61"/>
  <c r="K13" i="61"/>
  <c r="J13" i="61"/>
  <c r="BB12" i="61"/>
  <c r="BA12" i="61"/>
  <c r="AZ12" i="61"/>
  <c r="AY12" i="61"/>
  <c r="AX12" i="61"/>
  <c r="AW12" i="61"/>
  <c r="AV12" i="61"/>
  <c r="AU12" i="61"/>
  <c r="AT12" i="61"/>
  <c r="AS12" i="61"/>
  <c r="AR12" i="61"/>
  <c r="AQ12" i="61"/>
  <c r="AP12" i="61"/>
  <c r="AO12" i="61"/>
  <c r="AN12" i="61"/>
  <c r="AM12" i="61"/>
  <c r="AL12" i="61"/>
  <c r="AK12" i="61"/>
  <c r="AJ12" i="61"/>
  <c r="AI12" i="61"/>
  <c r="AH12" i="61"/>
  <c r="AG12" i="61"/>
  <c r="AF12" i="61"/>
  <c r="AE12" i="61"/>
  <c r="AD12" i="61"/>
  <c r="AC12" i="61"/>
  <c r="AB12" i="61"/>
  <c r="AA12" i="61"/>
  <c r="Z12" i="61"/>
  <c r="Y12" i="61"/>
  <c r="X12" i="61"/>
  <c r="W12" i="61"/>
  <c r="V12" i="61"/>
  <c r="U12" i="61"/>
  <c r="T12" i="61"/>
  <c r="S12" i="61"/>
  <c r="R12" i="61"/>
  <c r="Q12" i="61"/>
  <c r="P12" i="61"/>
  <c r="O12" i="61"/>
  <c r="N12" i="61"/>
  <c r="M12" i="61"/>
  <c r="L12" i="61"/>
  <c r="K12" i="61"/>
  <c r="J12" i="61"/>
  <c r="I12" i="61"/>
  <c r="BB11" i="61"/>
  <c r="BA11" i="61"/>
  <c r="AZ11" i="61"/>
  <c r="AY11" i="61"/>
  <c r="AX11" i="61"/>
  <c r="AW11" i="61"/>
  <c r="AV11" i="61"/>
  <c r="AU11" i="61"/>
  <c r="AT11" i="61"/>
  <c r="AS11" i="61"/>
  <c r="AR11" i="61"/>
  <c r="AQ11" i="61"/>
  <c r="AP11" i="61"/>
  <c r="AO11" i="61"/>
  <c r="AN11" i="61"/>
  <c r="AM11" i="61"/>
  <c r="AL11" i="61"/>
  <c r="AK11" i="61"/>
  <c r="AJ11" i="61"/>
  <c r="AI11" i="61"/>
  <c r="AH11" i="61"/>
  <c r="AG11" i="61"/>
  <c r="AF11" i="61"/>
  <c r="AE11" i="61"/>
  <c r="AD11" i="61"/>
  <c r="AC11" i="61"/>
  <c r="AB11" i="61"/>
  <c r="AA11" i="61"/>
  <c r="Z11" i="61"/>
  <c r="Y11" i="61"/>
  <c r="X11" i="61"/>
  <c r="W11" i="61"/>
  <c r="V11" i="61"/>
  <c r="U11" i="61"/>
  <c r="T11" i="61"/>
  <c r="S11" i="61"/>
  <c r="R11" i="61"/>
  <c r="Q11" i="61"/>
  <c r="P11" i="61"/>
  <c r="O11" i="61"/>
  <c r="N11" i="61"/>
  <c r="M11" i="61"/>
  <c r="L11" i="61"/>
  <c r="K11" i="61"/>
  <c r="J11" i="61"/>
  <c r="I11" i="61"/>
  <c r="H11" i="61"/>
  <c r="BB10" i="61"/>
  <c r="BA10" i="61"/>
  <c r="AZ10" i="61"/>
  <c r="AY10" i="61"/>
  <c r="AX10" i="61"/>
  <c r="AW10" i="61"/>
  <c r="AV10" i="61"/>
  <c r="AU10" i="61"/>
  <c r="AT10" i="61"/>
  <c r="AS10" i="61"/>
  <c r="AR10" i="61"/>
  <c r="AQ10" i="61"/>
  <c r="AP10" i="61"/>
  <c r="AO10" i="61"/>
  <c r="AN10" i="61"/>
  <c r="AM10" i="61"/>
  <c r="AL10" i="61"/>
  <c r="AK10" i="61"/>
  <c r="AJ10" i="61"/>
  <c r="AI10" i="61"/>
  <c r="AH10" i="61"/>
  <c r="AG10" i="61"/>
  <c r="AF10" i="61"/>
  <c r="AE10" i="61"/>
  <c r="AD10" i="61"/>
  <c r="AC10" i="61"/>
  <c r="AB10" i="61"/>
  <c r="AA10" i="61"/>
  <c r="Z10" i="61"/>
  <c r="Y10" i="61"/>
  <c r="X10" i="61"/>
  <c r="W10" i="61"/>
  <c r="V10" i="61"/>
  <c r="U10" i="61"/>
  <c r="T10" i="61"/>
  <c r="S10" i="61"/>
  <c r="R10" i="61"/>
  <c r="Q10" i="61"/>
  <c r="P10" i="61"/>
  <c r="O10" i="61"/>
  <c r="N10" i="61"/>
  <c r="M10" i="61"/>
  <c r="L10" i="61"/>
  <c r="K10" i="61"/>
  <c r="J10" i="61"/>
  <c r="I10" i="61"/>
  <c r="H10" i="61"/>
  <c r="G10" i="61"/>
  <c r="F10" i="61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AM63" i="60"/>
  <c r="AL63" i="60"/>
  <c r="AK63" i="60"/>
  <c r="AJ63" i="60"/>
  <c r="AI63" i="60"/>
  <c r="AH63" i="60"/>
  <c r="AG63" i="60"/>
  <c r="AF63" i="60"/>
  <c r="AE63" i="60"/>
  <c r="AD63" i="60"/>
  <c r="AC63" i="60"/>
  <c r="AB63" i="60"/>
  <c r="AA63" i="60"/>
  <c r="Z63" i="60"/>
  <c r="Y63" i="60"/>
  <c r="X63" i="60"/>
  <c r="W63" i="60"/>
  <c r="V63" i="60"/>
  <c r="U63" i="60"/>
  <c r="T63" i="60"/>
  <c r="S63" i="60"/>
  <c r="R63" i="60"/>
  <c r="Q63" i="60"/>
  <c r="P63" i="60"/>
  <c r="O63" i="60"/>
  <c r="N63" i="60"/>
  <c r="M63" i="60"/>
  <c r="L63" i="60"/>
  <c r="K63" i="60"/>
  <c r="J63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AM62" i="60"/>
  <c r="AL62" i="60"/>
  <c r="AK62" i="60"/>
  <c r="AJ62" i="60"/>
  <c r="AI62" i="60"/>
  <c r="AH62" i="60"/>
  <c r="AG62" i="60"/>
  <c r="AF62" i="60"/>
  <c r="AE62" i="60"/>
  <c r="AD62" i="60"/>
  <c r="AC62" i="60"/>
  <c r="AB62" i="60"/>
  <c r="AA62" i="60"/>
  <c r="Z62" i="60"/>
  <c r="Y62" i="60"/>
  <c r="X62" i="60"/>
  <c r="W62" i="60"/>
  <c r="V62" i="60"/>
  <c r="U62" i="60"/>
  <c r="T62" i="60"/>
  <c r="S62" i="60"/>
  <c r="R62" i="60"/>
  <c r="Q62" i="60"/>
  <c r="P62" i="60"/>
  <c r="O62" i="60"/>
  <c r="N62" i="60"/>
  <c r="M62" i="60"/>
  <c r="L62" i="60"/>
  <c r="K62" i="60"/>
  <c r="J62" i="60"/>
  <c r="I62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AM61" i="60"/>
  <c r="AL61" i="60"/>
  <c r="AK61" i="60"/>
  <c r="AJ61" i="60"/>
  <c r="AI61" i="60"/>
  <c r="AH61" i="60"/>
  <c r="AG61" i="60"/>
  <c r="AF61" i="60"/>
  <c r="AE61" i="60"/>
  <c r="AD61" i="60"/>
  <c r="AC61" i="60"/>
  <c r="AB61" i="60"/>
  <c r="AA61" i="60"/>
  <c r="Z61" i="60"/>
  <c r="Y61" i="60"/>
  <c r="X61" i="60"/>
  <c r="W61" i="60"/>
  <c r="V61" i="60"/>
  <c r="U61" i="60"/>
  <c r="T61" i="60"/>
  <c r="S61" i="60"/>
  <c r="R61" i="60"/>
  <c r="Q61" i="60"/>
  <c r="P61" i="60"/>
  <c r="O61" i="60"/>
  <c r="N61" i="60"/>
  <c r="M61" i="60"/>
  <c r="L61" i="60"/>
  <c r="K61" i="60"/>
  <c r="J61" i="60"/>
  <c r="I61" i="60"/>
  <c r="H61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AM60" i="60"/>
  <c r="AL60" i="60"/>
  <c r="AK60" i="60"/>
  <c r="AJ60" i="60"/>
  <c r="AI60" i="60"/>
  <c r="AH60" i="60"/>
  <c r="AG60" i="60"/>
  <c r="AF60" i="60"/>
  <c r="AE60" i="60"/>
  <c r="AD60" i="60"/>
  <c r="AC60" i="60"/>
  <c r="AB60" i="60"/>
  <c r="AA60" i="60"/>
  <c r="Z60" i="60"/>
  <c r="Y60" i="60"/>
  <c r="X60" i="60"/>
  <c r="W60" i="60"/>
  <c r="V60" i="60"/>
  <c r="U60" i="60"/>
  <c r="T60" i="60"/>
  <c r="S60" i="60"/>
  <c r="R60" i="60"/>
  <c r="Q60" i="60"/>
  <c r="P60" i="60"/>
  <c r="O60" i="60"/>
  <c r="N60" i="60"/>
  <c r="M60" i="60"/>
  <c r="L60" i="60"/>
  <c r="K60" i="60"/>
  <c r="J60" i="60"/>
  <c r="I60" i="60"/>
  <c r="H60" i="60"/>
  <c r="G60" i="60"/>
  <c r="F60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AM12" i="60"/>
  <c r="AL12" i="60"/>
  <c r="AK12" i="60"/>
  <c r="AJ12" i="60"/>
  <c r="AI12" i="60"/>
  <c r="AH12" i="60"/>
  <c r="AG12" i="60"/>
  <c r="AF12" i="60"/>
  <c r="AE12" i="60"/>
  <c r="AD12" i="60"/>
  <c r="AC12" i="60"/>
  <c r="AB12" i="60"/>
  <c r="AA12" i="60"/>
  <c r="Z12" i="60"/>
  <c r="Y12" i="60"/>
  <c r="X12" i="60"/>
  <c r="W12" i="60"/>
  <c r="V12" i="60"/>
  <c r="U12" i="60"/>
  <c r="T12" i="60"/>
  <c r="S12" i="60"/>
  <c r="R12" i="60"/>
  <c r="Q12" i="60"/>
  <c r="P12" i="60"/>
  <c r="O12" i="60"/>
  <c r="N12" i="60"/>
  <c r="M12" i="60"/>
  <c r="L12" i="60"/>
  <c r="K12" i="60"/>
  <c r="J12" i="60"/>
  <c r="I12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AM11" i="60"/>
  <c r="AL11" i="60"/>
  <c r="AK11" i="60"/>
  <c r="AJ11" i="60"/>
  <c r="AI11" i="60"/>
  <c r="AH11" i="60"/>
  <c r="AG11" i="60"/>
  <c r="AF11" i="60"/>
  <c r="AE11" i="60"/>
  <c r="AD11" i="60"/>
  <c r="AC11" i="60"/>
  <c r="AB11" i="60"/>
  <c r="AA11" i="60"/>
  <c r="Z11" i="60"/>
  <c r="Y11" i="60"/>
  <c r="X11" i="60"/>
  <c r="W11" i="60"/>
  <c r="V11" i="60"/>
  <c r="U11" i="60"/>
  <c r="T11" i="60"/>
  <c r="S11" i="60"/>
  <c r="R11" i="60"/>
  <c r="Q11" i="60"/>
  <c r="P11" i="60"/>
  <c r="O11" i="60"/>
  <c r="N11" i="60"/>
  <c r="M11" i="60"/>
  <c r="L11" i="60"/>
  <c r="K11" i="60"/>
  <c r="J11" i="60"/>
  <c r="I11" i="60"/>
  <c r="H11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AM63" i="59"/>
  <c r="AL63" i="59"/>
  <c r="AK63" i="59"/>
  <c r="AJ63" i="59"/>
  <c r="AI63" i="59"/>
  <c r="AH63" i="59"/>
  <c r="AG63" i="59"/>
  <c r="AF63" i="59"/>
  <c r="AE63" i="59"/>
  <c r="AD63" i="59"/>
  <c r="AC63" i="59"/>
  <c r="AB63" i="59"/>
  <c r="AA63" i="59"/>
  <c r="Z63" i="59"/>
  <c r="Y63" i="59"/>
  <c r="X63" i="59"/>
  <c r="W63" i="59"/>
  <c r="V63" i="59"/>
  <c r="U63" i="59"/>
  <c r="T63" i="59"/>
  <c r="S63" i="59"/>
  <c r="R63" i="59"/>
  <c r="Q63" i="59"/>
  <c r="P63" i="59"/>
  <c r="O63" i="59"/>
  <c r="N63" i="59"/>
  <c r="M63" i="59"/>
  <c r="L63" i="59"/>
  <c r="K63" i="59"/>
  <c r="J63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AM62" i="59"/>
  <c r="AL62" i="59"/>
  <c r="AK62" i="59"/>
  <c r="AJ62" i="59"/>
  <c r="AI62" i="59"/>
  <c r="AH62" i="59"/>
  <c r="AG62" i="59"/>
  <c r="AF62" i="59"/>
  <c r="AE62" i="59"/>
  <c r="AD62" i="59"/>
  <c r="AC62" i="59"/>
  <c r="AB62" i="59"/>
  <c r="AA62" i="59"/>
  <c r="Z62" i="59"/>
  <c r="Y62" i="59"/>
  <c r="X62" i="59"/>
  <c r="W62" i="59"/>
  <c r="V62" i="59"/>
  <c r="U62" i="59"/>
  <c r="T62" i="59"/>
  <c r="S62" i="59"/>
  <c r="R62" i="59"/>
  <c r="Q62" i="59"/>
  <c r="P62" i="59"/>
  <c r="O62" i="59"/>
  <c r="N62" i="59"/>
  <c r="M62" i="59"/>
  <c r="L62" i="59"/>
  <c r="K62" i="59"/>
  <c r="J62" i="59"/>
  <c r="I62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AM61" i="59"/>
  <c r="AL61" i="59"/>
  <c r="AK61" i="59"/>
  <c r="AJ61" i="59"/>
  <c r="AI61" i="59"/>
  <c r="AH61" i="59"/>
  <c r="AG61" i="59"/>
  <c r="AF61" i="59"/>
  <c r="AE61" i="59"/>
  <c r="AD61" i="59"/>
  <c r="AC61" i="59"/>
  <c r="AB61" i="59"/>
  <c r="AA61" i="59"/>
  <c r="Z61" i="59"/>
  <c r="Y61" i="59"/>
  <c r="X61" i="59"/>
  <c r="W61" i="59"/>
  <c r="V61" i="59"/>
  <c r="U61" i="59"/>
  <c r="T61" i="59"/>
  <c r="S61" i="59"/>
  <c r="R61" i="59"/>
  <c r="Q61" i="59"/>
  <c r="P61" i="59"/>
  <c r="O61" i="59"/>
  <c r="N61" i="59"/>
  <c r="M61" i="59"/>
  <c r="L61" i="59"/>
  <c r="K61" i="59"/>
  <c r="J61" i="59"/>
  <c r="I61" i="59"/>
  <c r="H61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AM60" i="59"/>
  <c r="AL60" i="59"/>
  <c r="AK60" i="59"/>
  <c r="AJ60" i="59"/>
  <c r="AI60" i="59"/>
  <c r="AH60" i="59"/>
  <c r="AG60" i="59"/>
  <c r="AF60" i="59"/>
  <c r="AE60" i="59"/>
  <c r="AD60" i="59"/>
  <c r="AC60" i="59"/>
  <c r="AB60" i="59"/>
  <c r="AA60" i="59"/>
  <c r="Z60" i="59"/>
  <c r="Y60" i="59"/>
  <c r="X60" i="59"/>
  <c r="W60" i="59"/>
  <c r="V60" i="59"/>
  <c r="U60" i="59"/>
  <c r="T60" i="59"/>
  <c r="S60" i="59"/>
  <c r="R60" i="59"/>
  <c r="Q60" i="59"/>
  <c r="P60" i="59"/>
  <c r="O60" i="59"/>
  <c r="N60" i="59"/>
  <c r="M60" i="59"/>
  <c r="L60" i="59"/>
  <c r="K60" i="59"/>
  <c r="J60" i="59"/>
  <c r="I60" i="59"/>
  <c r="H60" i="59"/>
  <c r="G60" i="59"/>
  <c r="F60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AM13" i="59"/>
  <c r="AL13" i="59"/>
  <c r="AK13" i="59"/>
  <c r="AJ13" i="59"/>
  <c r="AI13" i="59"/>
  <c r="AH13" i="59"/>
  <c r="AG13" i="59"/>
  <c r="AF13" i="59"/>
  <c r="AE13" i="59"/>
  <c r="AD13" i="59"/>
  <c r="AC13" i="59"/>
  <c r="AB13" i="59"/>
  <c r="AA13" i="59"/>
  <c r="Z13" i="59"/>
  <c r="Y13" i="59"/>
  <c r="X13" i="59"/>
  <c r="W13" i="59"/>
  <c r="V13" i="59"/>
  <c r="U13" i="59"/>
  <c r="T13" i="59"/>
  <c r="S13" i="59"/>
  <c r="R13" i="59"/>
  <c r="Q13" i="59"/>
  <c r="P13" i="59"/>
  <c r="O13" i="59"/>
  <c r="N13" i="59"/>
  <c r="M13" i="59"/>
  <c r="L13" i="59"/>
  <c r="K13" i="59"/>
  <c r="J13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AM12" i="59"/>
  <c r="AL12" i="59"/>
  <c r="AK12" i="59"/>
  <c r="AJ12" i="59"/>
  <c r="AI12" i="59"/>
  <c r="AH12" i="59"/>
  <c r="AG12" i="59"/>
  <c r="AF12" i="59"/>
  <c r="AE12" i="59"/>
  <c r="AD12" i="59"/>
  <c r="AC12" i="59"/>
  <c r="AB12" i="59"/>
  <c r="AA12" i="59"/>
  <c r="Z12" i="59"/>
  <c r="Y12" i="59"/>
  <c r="X12" i="59"/>
  <c r="W12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AM11" i="59"/>
  <c r="AL11" i="59"/>
  <c r="AK11" i="59"/>
  <c r="AJ11" i="59"/>
  <c r="AI11" i="59"/>
  <c r="AH11" i="59"/>
  <c r="AG11" i="59"/>
  <c r="AF11" i="59"/>
  <c r="AE11" i="59"/>
  <c r="AD11" i="59"/>
  <c r="AC11" i="59"/>
  <c r="AB11" i="59"/>
  <c r="AA11" i="59"/>
  <c r="Z11" i="59"/>
  <c r="Y11" i="59"/>
  <c r="X11" i="59"/>
  <c r="W11" i="59"/>
  <c r="V11" i="59"/>
  <c r="U11" i="59"/>
  <c r="T11" i="59"/>
  <c r="S11" i="59"/>
  <c r="R11" i="59"/>
  <c r="Q11" i="59"/>
  <c r="P11" i="59"/>
  <c r="O11" i="59"/>
  <c r="N11" i="59"/>
  <c r="M11" i="59"/>
  <c r="L11" i="59"/>
  <c r="K11" i="59"/>
  <c r="J11" i="59"/>
  <c r="I11" i="59"/>
  <c r="H11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AM10" i="59"/>
  <c r="AL10" i="59"/>
  <c r="AK10" i="59"/>
  <c r="AJ10" i="59"/>
  <c r="AI10" i="59"/>
  <c r="AH10" i="59"/>
  <c r="AG10" i="59"/>
  <c r="AF10" i="59"/>
  <c r="AE10" i="59"/>
  <c r="AD10" i="59"/>
  <c r="AC10" i="59"/>
  <c r="AB10" i="59"/>
  <c r="AA10" i="59"/>
  <c r="Z10" i="59"/>
  <c r="Y10" i="59"/>
  <c r="X10" i="59"/>
  <c r="W10" i="59"/>
  <c r="V10" i="59"/>
  <c r="U10" i="59"/>
  <c r="T10" i="59"/>
  <c r="S10" i="59"/>
  <c r="R10" i="59"/>
  <c r="Q10" i="59"/>
  <c r="P10" i="59"/>
  <c r="O10" i="59"/>
  <c r="N10" i="59"/>
  <c r="M10" i="59"/>
  <c r="L10" i="59"/>
  <c r="K10" i="59"/>
  <c r="J10" i="59"/>
  <c r="I10" i="59"/>
  <c r="H10" i="59"/>
  <c r="G10" i="59"/>
  <c r="F10" i="59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AM63" i="58"/>
  <c r="AL63" i="58"/>
  <c r="AK63" i="58"/>
  <c r="AJ63" i="58"/>
  <c r="AI63" i="58"/>
  <c r="AH63" i="58"/>
  <c r="AG63" i="58"/>
  <c r="AF63" i="58"/>
  <c r="AE63" i="58"/>
  <c r="AD63" i="58"/>
  <c r="AC63" i="58"/>
  <c r="AB63" i="58"/>
  <c r="AA63" i="58"/>
  <c r="Z63" i="58"/>
  <c r="Y63" i="58"/>
  <c r="X63" i="58"/>
  <c r="W63" i="58"/>
  <c r="V63" i="58"/>
  <c r="U63" i="58"/>
  <c r="T63" i="58"/>
  <c r="S63" i="58"/>
  <c r="R63" i="58"/>
  <c r="Q63" i="58"/>
  <c r="P63" i="58"/>
  <c r="O63" i="58"/>
  <c r="N63" i="58"/>
  <c r="M63" i="58"/>
  <c r="L63" i="58"/>
  <c r="K63" i="58"/>
  <c r="J63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AM62" i="58"/>
  <c r="AL62" i="58"/>
  <c r="AK62" i="58"/>
  <c r="AJ62" i="58"/>
  <c r="AI62" i="58"/>
  <c r="AH62" i="58"/>
  <c r="AG62" i="58"/>
  <c r="AF62" i="58"/>
  <c r="AE62" i="58"/>
  <c r="AD62" i="58"/>
  <c r="AC62" i="58"/>
  <c r="AB62" i="58"/>
  <c r="AA62" i="58"/>
  <c r="Z62" i="58"/>
  <c r="Y62" i="58"/>
  <c r="X62" i="58"/>
  <c r="W62" i="58"/>
  <c r="V62" i="58"/>
  <c r="U62" i="58"/>
  <c r="T62" i="58"/>
  <c r="S62" i="58"/>
  <c r="R62" i="58"/>
  <c r="Q62" i="58"/>
  <c r="P62" i="58"/>
  <c r="O62" i="58"/>
  <c r="N62" i="58"/>
  <c r="M62" i="58"/>
  <c r="L62" i="58"/>
  <c r="K62" i="58"/>
  <c r="J62" i="58"/>
  <c r="I62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AM61" i="58"/>
  <c r="AL61" i="58"/>
  <c r="AK61" i="58"/>
  <c r="AJ61" i="58"/>
  <c r="AI61" i="58"/>
  <c r="AH61" i="58"/>
  <c r="AG61" i="58"/>
  <c r="AF61" i="58"/>
  <c r="AE61" i="58"/>
  <c r="AD61" i="58"/>
  <c r="AC61" i="58"/>
  <c r="AB61" i="58"/>
  <c r="AA61" i="58"/>
  <c r="Z61" i="58"/>
  <c r="Y61" i="58"/>
  <c r="X61" i="58"/>
  <c r="W61" i="58"/>
  <c r="V61" i="58"/>
  <c r="U61" i="58"/>
  <c r="T61" i="58"/>
  <c r="S61" i="58"/>
  <c r="R61" i="58"/>
  <c r="Q61" i="58"/>
  <c r="P61" i="58"/>
  <c r="O61" i="58"/>
  <c r="N61" i="58"/>
  <c r="M61" i="58"/>
  <c r="L61" i="58"/>
  <c r="K61" i="58"/>
  <c r="J61" i="58"/>
  <c r="I61" i="58"/>
  <c r="H61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AM60" i="58"/>
  <c r="AL60" i="58"/>
  <c r="AK60" i="58"/>
  <c r="AJ60" i="58"/>
  <c r="AI60" i="58"/>
  <c r="AH60" i="58"/>
  <c r="AG60" i="58"/>
  <c r="AF60" i="58"/>
  <c r="AE60" i="58"/>
  <c r="AD60" i="58"/>
  <c r="AC60" i="58"/>
  <c r="AB60" i="58"/>
  <c r="AA60" i="58"/>
  <c r="Z60" i="58"/>
  <c r="Y60" i="58"/>
  <c r="X60" i="58"/>
  <c r="W60" i="58"/>
  <c r="V60" i="58"/>
  <c r="U60" i="58"/>
  <c r="T60" i="58"/>
  <c r="S60" i="58"/>
  <c r="R60" i="58"/>
  <c r="Q60" i="58"/>
  <c r="P60" i="58"/>
  <c r="O60" i="58"/>
  <c r="N60" i="58"/>
  <c r="M60" i="58"/>
  <c r="L60" i="58"/>
  <c r="K60" i="58"/>
  <c r="J60" i="58"/>
  <c r="I60" i="58"/>
  <c r="H60" i="58"/>
  <c r="G60" i="58"/>
  <c r="F60" i="58"/>
  <c r="BA13" i="58"/>
  <c r="AZ13" i="58"/>
  <c r="AY13" i="58"/>
  <c r="AX13" i="58"/>
  <c r="AW13" i="58"/>
  <c r="AV13" i="58"/>
  <c r="AU13" i="58"/>
  <c r="AT13" i="58"/>
  <c r="AS13" i="58"/>
  <c r="AR13" i="58"/>
  <c r="AQ13" i="58"/>
  <c r="AP13" i="58"/>
  <c r="AO13" i="58"/>
  <c r="AN13" i="58"/>
  <c r="AM13" i="58"/>
  <c r="AL13" i="58"/>
  <c r="AK13" i="58"/>
  <c r="AJ13" i="58"/>
  <c r="AI13" i="58"/>
  <c r="AH13" i="58"/>
  <c r="AG13" i="58"/>
  <c r="AF13" i="58"/>
  <c r="AE13" i="58"/>
  <c r="AD13" i="58"/>
  <c r="AC13" i="58"/>
  <c r="AB13" i="58"/>
  <c r="AA13" i="58"/>
  <c r="Z13" i="58"/>
  <c r="Y13" i="58"/>
  <c r="X13" i="58"/>
  <c r="W13" i="58"/>
  <c r="V13" i="58"/>
  <c r="U13" i="58"/>
  <c r="T13" i="58"/>
  <c r="S13" i="58"/>
  <c r="R13" i="58"/>
  <c r="Q13" i="58"/>
  <c r="P13" i="58"/>
  <c r="O13" i="58"/>
  <c r="N13" i="58"/>
  <c r="M13" i="58"/>
  <c r="L13" i="58"/>
  <c r="K13" i="58"/>
  <c r="J13" i="58"/>
  <c r="BA12" i="58"/>
  <c r="AZ12" i="58"/>
  <c r="AY12" i="58"/>
  <c r="AX12" i="58"/>
  <c r="AW12" i="58"/>
  <c r="AV12" i="58"/>
  <c r="AU12" i="58"/>
  <c r="AT12" i="58"/>
  <c r="AS12" i="58"/>
  <c r="AR12" i="58"/>
  <c r="AQ12" i="58"/>
  <c r="AP12" i="58"/>
  <c r="AO12" i="58"/>
  <c r="AN12" i="58"/>
  <c r="AM12" i="58"/>
  <c r="AL12" i="58"/>
  <c r="AK12" i="58"/>
  <c r="AJ12" i="58"/>
  <c r="AI12" i="58"/>
  <c r="AH12" i="58"/>
  <c r="AG12" i="58"/>
  <c r="AF12" i="58"/>
  <c r="AE12" i="58"/>
  <c r="AD12" i="58"/>
  <c r="AC12" i="58"/>
  <c r="AB12" i="58"/>
  <c r="AA12" i="58"/>
  <c r="Z12" i="58"/>
  <c r="Y12" i="58"/>
  <c r="X12" i="58"/>
  <c r="W12" i="58"/>
  <c r="V12" i="58"/>
  <c r="U12" i="58"/>
  <c r="T12" i="58"/>
  <c r="S12" i="58"/>
  <c r="R12" i="58"/>
  <c r="Q12" i="58"/>
  <c r="P12" i="58"/>
  <c r="O12" i="58"/>
  <c r="N12" i="58"/>
  <c r="M12" i="58"/>
  <c r="L12" i="58"/>
  <c r="K12" i="58"/>
  <c r="J12" i="58"/>
  <c r="I12" i="58"/>
  <c r="BA11" i="58"/>
  <c r="AZ11" i="58"/>
  <c r="AY11" i="58"/>
  <c r="AX11" i="58"/>
  <c r="AW11" i="58"/>
  <c r="AV11" i="58"/>
  <c r="AU11" i="58"/>
  <c r="AT11" i="58"/>
  <c r="AS11" i="58"/>
  <c r="AR11" i="58"/>
  <c r="AQ11" i="58"/>
  <c r="AP11" i="58"/>
  <c r="AO11" i="58"/>
  <c r="AN11" i="58"/>
  <c r="AM11" i="58"/>
  <c r="AL11" i="58"/>
  <c r="AK11" i="58"/>
  <c r="AJ11" i="58"/>
  <c r="AI11" i="58"/>
  <c r="AH11" i="58"/>
  <c r="AG11" i="58"/>
  <c r="AF11" i="58"/>
  <c r="AE11" i="58"/>
  <c r="AD11" i="58"/>
  <c r="AC11" i="58"/>
  <c r="AB11" i="58"/>
  <c r="AA11" i="58"/>
  <c r="Z11" i="58"/>
  <c r="Y11" i="58"/>
  <c r="X11" i="58"/>
  <c r="W11" i="58"/>
  <c r="V11" i="58"/>
  <c r="U11" i="58"/>
  <c r="T11" i="58"/>
  <c r="S11" i="58"/>
  <c r="R11" i="58"/>
  <c r="Q11" i="58"/>
  <c r="P11" i="58"/>
  <c r="O11" i="58"/>
  <c r="N11" i="58"/>
  <c r="M11" i="58"/>
  <c r="L11" i="58"/>
  <c r="K11" i="58"/>
  <c r="J11" i="58"/>
  <c r="I11" i="58"/>
  <c r="H11" i="58"/>
  <c r="BA10" i="58"/>
  <c r="AZ10" i="58"/>
  <c r="AY10" i="58"/>
  <c r="AX10" i="58"/>
  <c r="AW10" i="58"/>
  <c r="AV10" i="58"/>
  <c r="AU10" i="58"/>
  <c r="AT10" i="58"/>
  <c r="AS10" i="58"/>
  <c r="AR10" i="58"/>
  <c r="AQ10" i="58"/>
  <c r="AP10" i="58"/>
  <c r="AO10" i="58"/>
  <c r="AN10" i="58"/>
  <c r="AM10" i="58"/>
  <c r="AL10" i="58"/>
  <c r="AK10" i="58"/>
  <c r="AJ10" i="58"/>
  <c r="AI10" i="58"/>
  <c r="AH10" i="58"/>
  <c r="AG10" i="58"/>
  <c r="AF10" i="58"/>
  <c r="AE10" i="58"/>
  <c r="AD10" i="58"/>
  <c r="AC10" i="58"/>
  <c r="AB10" i="58"/>
  <c r="AA10" i="58"/>
  <c r="Z10" i="58"/>
  <c r="Y10" i="58"/>
  <c r="X10" i="58"/>
  <c r="W10" i="58"/>
  <c r="V10" i="58"/>
  <c r="U10" i="58"/>
  <c r="T10" i="58"/>
  <c r="S10" i="58"/>
  <c r="R10" i="58"/>
  <c r="Q10" i="58"/>
  <c r="P10" i="58"/>
  <c r="O10" i="58"/>
  <c r="N10" i="58"/>
  <c r="M10" i="58"/>
  <c r="L10" i="58"/>
  <c r="K10" i="58"/>
  <c r="J10" i="58"/>
  <c r="I10" i="58"/>
  <c r="H10" i="58"/>
  <c r="G10" i="58"/>
  <c r="F10" i="58"/>
  <c r="BB63" i="57"/>
  <c r="BA63" i="57"/>
  <c r="AZ63" i="57"/>
  <c r="AY63" i="57"/>
  <c r="AX63" i="57"/>
  <c r="AW63" i="57"/>
  <c r="AV63" i="57"/>
  <c r="AU63" i="57"/>
  <c r="AT63" i="57"/>
  <c r="AS63" i="57"/>
  <c r="AR63" i="57"/>
  <c r="AQ63" i="57"/>
  <c r="AP63" i="57"/>
  <c r="AO63" i="57"/>
  <c r="AN63" i="57"/>
  <c r="AM63" i="57"/>
  <c r="AL63" i="57"/>
  <c r="AK63" i="57"/>
  <c r="AJ63" i="57"/>
  <c r="AI63" i="57"/>
  <c r="AH63" i="57"/>
  <c r="AG63" i="57"/>
  <c r="AF63" i="57"/>
  <c r="AE63" i="57"/>
  <c r="AD63" i="57"/>
  <c r="AC63" i="57"/>
  <c r="AB63" i="57"/>
  <c r="AA63" i="57"/>
  <c r="Z63" i="57"/>
  <c r="Y63" i="57"/>
  <c r="X63" i="57"/>
  <c r="W63" i="57"/>
  <c r="V63" i="57"/>
  <c r="U63" i="57"/>
  <c r="T63" i="57"/>
  <c r="S63" i="57"/>
  <c r="R63" i="57"/>
  <c r="Q63" i="57"/>
  <c r="P63" i="57"/>
  <c r="O63" i="57"/>
  <c r="N63" i="57"/>
  <c r="M63" i="57"/>
  <c r="L63" i="57"/>
  <c r="K63" i="57"/>
  <c r="J63" i="57"/>
  <c r="BB62" i="57"/>
  <c r="BA62" i="57"/>
  <c r="AZ62" i="57"/>
  <c r="AY62" i="57"/>
  <c r="AX62" i="57"/>
  <c r="AW62" i="57"/>
  <c r="AV62" i="57"/>
  <c r="AU62" i="57"/>
  <c r="AT62" i="57"/>
  <c r="AS62" i="57"/>
  <c r="AR62" i="57"/>
  <c r="AQ62" i="57"/>
  <c r="AP62" i="57"/>
  <c r="AO62" i="57"/>
  <c r="AN62" i="57"/>
  <c r="AM62" i="57"/>
  <c r="AL62" i="57"/>
  <c r="AK62" i="57"/>
  <c r="AJ62" i="57"/>
  <c r="AI62" i="57"/>
  <c r="AH62" i="57"/>
  <c r="AG62" i="57"/>
  <c r="AF62" i="57"/>
  <c r="AE62" i="57"/>
  <c r="AD62" i="57"/>
  <c r="AC62" i="57"/>
  <c r="AB62" i="57"/>
  <c r="AA62" i="57"/>
  <c r="Z62" i="57"/>
  <c r="Y62" i="57"/>
  <c r="X62" i="57"/>
  <c r="W62" i="57"/>
  <c r="V62" i="57"/>
  <c r="U62" i="57"/>
  <c r="T62" i="57"/>
  <c r="S62" i="57"/>
  <c r="R62" i="57"/>
  <c r="Q62" i="57"/>
  <c r="P62" i="57"/>
  <c r="O62" i="57"/>
  <c r="N62" i="57"/>
  <c r="M62" i="57"/>
  <c r="L62" i="57"/>
  <c r="K62" i="57"/>
  <c r="J62" i="57"/>
  <c r="I62" i="57"/>
  <c r="BB61" i="57"/>
  <c r="BA61" i="57"/>
  <c r="AZ61" i="57"/>
  <c r="AY61" i="57"/>
  <c r="AX61" i="57"/>
  <c r="AW61" i="57"/>
  <c r="AV61" i="57"/>
  <c r="AU61" i="57"/>
  <c r="AT61" i="57"/>
  <c r="AS61" i="57"/>
  <c r="AR61" i="57"/>
  <c r="AQ61" i="57"/>
  <c r="AP61" i="57"/>
  <c r="AO61" i="57"/>
  <c r="AN61" i="57"/>
  <c r="AM61" i="57"/>
  <c r="AL61" i="57"/>
  <c r="AK61" i="57"/>
  <c r="AJ61" i="57"/>
  <c r="AI61" i="57"/>
  <c r="AH61" i="57"/>
  <c r="AG61" i="57"/>
  <c r="AF61" i="57"/>
  <c r="AE61" i="57"/>
  <c r="AD61" i="57"/>
  <c r="AC61" i="57"/>
  <c r="AB61" i="57"/>
  <c r="AA61" i="57"/>
  <c r="Z61" i="57"/>
  <c r="Y61" i="57"/>
  <c r="X61" i="57"/>
  <c r="W61" i="57"/>
  <c r="V61" i="57"/>
  <c r="U61" i="57"/>
  <c r="T61" i="57"/>
  <c r="S61" i="57"/>
  <c r="R61" i="57"/>
  <c r="Q61" i="57"/>
  <c r="P61" i="57"/>
  <c r="O61" i="57"/>
  <c r="N61" i="57"/>
  <c r="M61" i="57"/>
  <c r="L61" i="57"/>
  <c r="K61" i="57"/>
  <c r="J61" i="57"/>
  <c r="I61" i="57"/>
  <c r="H61" i="57"/>
  <c r="BB60" i="57"/>
  <c r="BA60" i="57"/>
  <c r="AZ60" i="57"/>
  <c r="AY60" i="57"/>
  <c r="AX60" i="57"/>
  <c r="AW60" i="57"/>
  <c r="AV60" i="57"/>
  <c r="AU60" i="57"/>
  <c r="AT60" i="57"/>
  <c r="AS60" i="57"/>
  <c r="AR60" i="57"/>
  <c r="AQ60" i="57"/>
  <c r="AP60" i="57"/>
  <c r="AO60" i="57"/>
  <c r="AN60" i="57"/>
  <c r="AM60" i="57"/>
  <c r="AL60" i="57"/>
  <c r="AK60" i="57"/>
  <c r="AJ60" i="57"/>
  <c r="AI60" i="57"/>
  <c r="AH60" i="57"/>
  <c r="AG60" i="57"/>
  <c r="AF60" i="57"/>
  <c r="AE60" i="57"/>
  <c r="AD60" i="57"/>
  <c r="AC60" i="57"/>
  <c r="AB60" i="57"/>
  <c r="AA60" i="57"/>
  <c r="Z60" i="57"/>
  <c r="Y60" i="57"/>
  <c r="X60" i="57"/>
  <c r="W60" i="57"/>
  <c r="V60" i="57"/>
  <c r="U60" i="57"/>
  <c r="T60" i="57"/>
  <c r="S60" i="57"/>
  <c r="R60" i="57"/>
  <c r="Q60" i="57"/>
  <c r="P60" i="57"/>
  <c r="O60" i="57"/>
  <c r="N60" i="57"/>
  <c r="M60" i="57"/>
  <c r="L60" i="57"/>
  <c r="K60" i="57"/>
  <c r="J60" i="57"/>
  <c r="I60" i="57"/>
  <c r="H60" i="57"/>
  <c r="G60" i="57"/>
  <c r="F60" i="57"/>
  <c r="BB13" i="57"/>
  <c r="BA13" i="57"/>
  <c r="AZ13" i="57"/>
  <c r="AY13" i="57"/>
  <c r="AX13" i="57"/>
  <c r="AW13" i="57"/>
  <c r="AV13" i="57"/>
  <c r="AU13" i="57"/>
  <c r="AT13" i="57"/>
  <c r="AS13" i="57"/>
  <c r="AR13" i="57"/>
  <c r="AQ13" i="57"/>
  <c r="AP13" i="57"/>
  <c r="AO13" i="57"/>
  <c r="AN13" i="57"/>
  <c r="AM13" i="57"/>
  <c r="AL13" i="57"/>
  <c r="AK13" i="57"/>
  <c r="AJ13" i="57"/>
  <c r="AI13" i="57"/>
  <c r="AH13" i="57"/>
  <c r="AG13" i="57"/>
  <c r="AF13" i="57"/>
  <c r="AE13" i="57"/>
  <c r="AD13" i="57"/>
  <c r="AC13" i="57"/>
  <c r="AB13" i="57"/>
  <c r="AA13" i="57"/>
  <c r="Z13" i="57"/>
  <c r="Y13" i="57"/>
  <c r="X13" i="57"/>
  <c r="W13" i="57"/>
  <c r="V13" i="57"/>
  <c r="U13" i="57"/>
  <c r="T13" i="57"/>
  <c r="S13" i="57"/>
  <c r="R13" i="57"/>
  <c r="Q13" i="57"/>
  <c r="P13" i="57"/>
  <c r="O13" i="57"/>
  <c r="N13" i="57"/>
  <c r="M13" i="57"/>
  <c r="L13" i="57"/>
  <c r="K13" i="57"/>
  <c r="J13" i="57"/>
  <c r="BB12" i="57"/>
  <c r="BA12" i="57"/>
  <c r="AZ12" i="57"/>
  <c r="AY12" i="57"/>
  <c r="AX12" i="57"/>
  <c r="AW12" i="57"/>
  <c r="AV12" i="57"/>
  <c r="AU12" i="57"/>
  <c r="AT12" i="57"/>
  <c r="AS12" i="57"/>
  <c r="AR12" i="57"/>
  <c r="AQ12" i="57"/>
  <c r="AP12" i="57"/>
  <c r="AO12" i="57"/>
  <c r="AN12" i="57"/>
  <c r="AM12" i="57"/>
  <c r="AL12" i="57"/>
  <c r="AK12" i="57"/>
  <c r="AJ12" i="57"/>
  <c r="AI12" i="57"/>
  <c r="AH12" i="57"/>
  <c r="AG12" i="57"/>
  <c r="AF12" i="57"/>
  <c r="AE12" i="57"/>
  <c r="AD12" i="57"/>
  <c r="AC12" i="57"/>
  <c r="AB12" i="57"/>
  <c r="AA12" i="57"/>
  <c r="Z12" i="57"/>
  <c r="Y12" i="57"/>
  <c r="X12" i="57"/>
  <c r="W12" i="57"/>
  <c r="V12" i="57"/>
  <c r="U12" i="57"/>
  <c r="T12" i="57"/>
  <c r="S12" i="57"/>
  <c r="R12" i="57"/>
  <c r="Q12" i="57"/>
  <c r="P12" i="57"/>
  <c r="O12" i="57"/>
  <c r="N12" i="57"/>
  <c r="M12" i="57"/>
  <c r="L12" i="57"/>
  <c r="K12" i="57"/>
  <c r="J12" i="57"/>
  <c r="I12" i="57"/>
  <c r="BB11" i="57"/>
  <c r="BA11" i="57"/>
  <c r="AZ11" i="57"/>
  <c r="AY11" i="57"/>
  <c r="AX11" i="57"/>
  <c r="AW11" i="57"/>
  <c r="AV11" i="57"/>
  <c r="AU11" i="57"/>
  <c r="AT11" i="57"/>
  <c r="AS11" i="57"/>
  <c r="AR11" i="57"/>
  <c r="AQ11" i="57"/>
  <c r="AP11" i="57"/>
  <c r="AO11" i="57"/>
  <c r="AN11" i="57"/>
  <c r="AM11" i="57"/>
  <c r="AL11" i="57"/>
  <c r="AK11" i="57"/>
  <c r="AJ11" i="57"/>
  <c r="AI11" i="57"/>
  <c r="AH11" i="57"/>
  <c r="AG11" i="57"/>
  <c r="AF11" i="57"/>
  <c r="AE11" i="57"/>
  <c r="AD11" i="57"/>
  <c r="AC11" i="57"/>
  <c r="AB11" i="57"/>
  <c r="AA11" i="57"/>
  <c r="Z11" i="57"/>
  <c r="Y11" i="57"/>
  <c r="X11" i="57"/>
  <c r="W11" i="57"/>
  <c r="V11" i="57"/>
  <c r="U11" i="57"/>
  <c r="T11" i="57"/>
  <c r="S11" i="57"/>
  <c r="R11" i="57"/>
  <c r="Q11" i="57"/>
  <c r="P11" i="57"/>
  <c r="O11" i="57"/>
  <c r="N11" i="57"/>
  <c r="M11" i="57"/>
  <c r="L11" i="57"/>
  <c r="K11" i="57"/>
  <c r="J11" i="57"/>
  <c r="I11" i="57"/>
  <c r="H11" i="57"/>
  <c r="BB10" i="57"/>
  <c r="BA10" i="57"/>
  <c r="AZ10" i="57"/>
  <c r="AY10" i="57"/>
  <c r="AX10" i="57"/>
  <c r="AW10" i="57"/>
  <c r="AV10" i="57"/>
  <c r="AU10" i="57"/>
  <c r="AT10" i="57"/>
  <c r="AS10" i="57"/>
  <c r="AR10" i="57"/>
  <c r="AQ10" i="57"/>
  <c r="AP10" i="57"/>
  <c r="AO10" i="57"/>
  <c r="AN10" i="57"/>
  <c r="AM10" i="57"/>
  <c r="AL10" i="57"/>
  <c r="AK10" i="57"/>
  <c r="AJ10" i="57"/>
  <c r="AI10" i="57"/>
  <c r="AH10" i="57"/>
  <c r="AG10" i="57"/>
  <c r="AF10" i="57"/>
  <c r="AE10" i="57"/>
  <c r="AD10" i="57"/>
  <c r="AC10" i="57"/>
  <c r="AB10" i="57"/>
  <c r="AA10" i="57"/>
  <c r="Z10" i="57"/>
  <c r="Y10" i="57"/>
  <c r="X10" i="57"/>
  <c r="W10" i="57"/>
  <c r="V10" i="57"/>
  <c r="U10" i="57"/>
  <c r="T10" i="57"/>
  <c r="S10" i="57"/>
  <c r="R10" i="57"/>
  <c r="Q10" i="57"/>
  <c r="P10" i="57"/>
  <c r="O10" i="57"/>
  <c r="N10" i="57"/>
  <c r="M10" i="57"/>
  <c r="L10" i="57"/>
  <c r="K10" i="57"/>
  <c r="J10" i="57"/>
  <c r="I10" i="57"/>
  <c r="H10" i="57"/>
  <c r="G10" i="57"/>
  <c r="F10" i="57"/>
  <c r="BB63" i="56"/>
  <c r="BA63" i="56"/>
  <c r="AZ63" i="56"/>
  <c r="AY63" i="56"/>
  <c r="AX63" i="56"/>
  <c r="AW63" i="56"/>
  <c r="AV63" i="56"/>
  <c r="AU63" i="56"/>
  <c r="AT63" i="56"/>
  <c r="AS63" i="56"/>
  <c r="AR63" i="56"/>
  <c r="AQ63" i="56"/>
  <c r="AP63" i="56"/>
  <c r="AO63" i="56"/>
  <c r="AN63" i="56"/>
  <c r="AM63" i="56"/>
  <c r="AL63" i="56"/>
  <c r="AK63" i="56"/>
  <c r="AJ63" i="56"/>
  <c r="AI63" i="56"/>
  <c r="AH63" i="56"/>
  <c r="AG63" i="56"/>
  <c r="AF63" i="56"/>
  <c r="AE63" i="56"/>
  <c r="AD63" i="56"/>
  <c r="AC63" i="56"/>
  <c r="AB63" i="56"/>
  <c r="AA63" i="56"/>
  <c r="Z63" i="56"/>
  <c r="Y63" i="56"/>
  <c r="X63" i="56"/>
  <c r="W63" i="56"/>
  <c r="V63" i="56"/>
  <c r="U63" i="56"/>
  <c r="T63" i="56"/>
  <c r="S63" i="56"/>
  <c r="R63" i="56"/>
  <c r="Q63" i="56"/>
  <c r="P63" i="56"/>
  <c r="O63" i="56"/>
  <c r="N63" i="56"/>
  <c r="M63" i="56"/>
  <c r="L63" i="56"/>
  <c r="K63" i="56"/>
  <c r="J63" i="56"/>
  <c r="BB62" i="56"/>
  <c r="BA62" i="56"/>
  <c r="AZ62" i="56"/>
  <c r="AY62" i="56"/>
  <c r="AX62" i="56"/>
  <c r="AW62" i="56"/>
  <c r="AV62" i="56"/>
  <c r="AU62" i="56"/>
  <c r="AT62" i="56"/>
  <c r="AS62" i="56"/>
  <c r="AR62" i="56"/>
  <c r="AQ62" i="56"/>
  <c r="AP62" i="56"/>
  <c r="AO62" i="56"/>
  <c r="AN62" i="56"/>
  <c r="AM62" i="56"/>
  <c r="AL62" i="56"/>
  <c r="AK62" i="56"/>
  <c r="AJ62" i="56"/>
  <c r="AI62" i="56"/>
  <c r="AH62" i="56"/>
  <c r="AG62" i="56"/>
  <c r="AF62" i="56"/>
  <c r="AE62" i="56"/>
  <c r="AD62" i="56"/>
  <c r="AC62" i="56"/>
  <c r="AB62" i="56"/>
  <c r="AA62" i="56"/>
  <c r="Z62" i="56"/>
  <c r="Y62" i="56"/>
  <c r="X62" i="56"/>
  <c r="W62" i="56"/>
  <c r="V62" i="56"/>
  <c r="U62" i="56"/>
  <c r="T62" i="56"/>
  <c r="S62" i="56"/>
  <c r="R62" i="56"/>
  <c r="Q62" i="56"/>
  <c r="P62" i="56"/>
  <c r="O62" i="56"/>
  <c r="N62" i="56"/>
  <c r="M62" i="56"/>
  <c r="L62" i="56"/>
  <c r="K62" i="56"/>
  <c r="J62" i="56"/>
  <c r="I62" i="56"/>
  <c r="BB61" i="56"/>
  <c r="BA61" i="56"/>
  <c r="AZ61" i="56"/>
  <c r="AY61" i="56"/>
  <c r="AX61" i="56"/>
  <c r="AW61" i="56"/>
  <c r="AV61" i="56"/>
  <c r="AU61" i="56"/>
  <c r="AT61" i="56"/>
  <c r="AS61" i="56"/>
  <c r="AR61" i="56"/>
  <c r="AQ61" i="56"/>
  <c r="AP61" i="56"/>
  <c r="AO61" i="56"/>
  <c r="AN61" i="56"/>
  <c r="AM61" i="56"/>
  <c r="AL61" i="56"/>
  <c r="AK61" i="56"/>
  <c r="AJ61" i="56"/>
  <c r="AI61" i="56"/>
  <c r="AH61" i="56"/>
  <c r="AG61" i="56"/>
  <c r="AF61" i="56"/>
  <c r="AE61" i="56"/>
  <c r="AD61" i="56"/>
  <c r="AC61" i="56"/>
  <c r="AB61" i="56"/>
  <c r="AA61" i="56"/>
  <c r="Z61" i="56"/>
  <c r="Y61" i="56"/>
  <c r="X61" i="56"/>
  <c r="W61" i="56"/>
  <c r="V61" i="56"/>
  <c r="U61" i="56"/>
  <c r="T61" i="56"/>
  <c r="S61" i="56"/>
  <c r="R61" i="56"/>
  <c r="Q61" i="56"/>
  <c r="P61" i="56"/>
  <c r="O61" i="56"/>
  <c r="N61" i="56"/>
  <c r="M61" i="56"/>
  <c r="L61" i="56"/>
  <c r="K61" i="56"/>
  <c r="J61" i="56"/>
  <c r="I61" i="56"/>
  <c r="H61" i="56"/>
  <c r="BB60" i="56"/>
  <c r="BA60" i="56"/>
  <c r="AZ60" i="56"/>
  <c r="AY60" i="56"/>
  <c r="AX60" i="56"/>
  <c r="AW60" i="56"/>
  <c r="AV60" i="56"/>
  <c r="AU60" i="56"/>
  <c r="AT60" i="56"/>
  <c r="AS60" i="56"/>
  <c r="AR60" i="56"/>
  <c r="AQ60" i="56"/>
  <c r="AP60" i="56"/>
  <c r="AO60" i="56"/>
  <c r="AN60" i="56"/>
  <c r="AM60" i="56"/>
  <c r="AL60" i="56"/>
  <c r="AK60" i="56"/>
  <c r="AJ60" i="56"/>
  <c r="AI60" i="56"/>
  <c r="AH60" i="56"/>
  <c r="AG60" i="56"/>
  <c r="AF60" i="56"/>
  <c r="AE60" i="56"/>
  <c r="AD60" i="56"/>
  <c r="AC60" i="56"/>
  <c r="AB60" i="56"/>
  <c r="AA60" i="56"/>
  <c r="Z60" i="56"/>
  <c r="Y60" i="56"/>
  <c r="X60" i="56"/>
  <c r="W60" i="56"/>
  <c r="V60" i="56"/>
  <c r="U60" i="56"/>
  <c r="T60" i="56"/>
  <c r="S60" i="56"/>
  <c r="R60" i="56"/>
  <c r="Q60" i="56"/>
  <c r="P60" i="56"/>
  <c r="O60" i="56"/>
  <c r="N60" i="56"/>
  <c r="M60" i="56"/>
  <c r="L60" i="56"/>
  <c r="K60" i="56"/>
  <c r="J60" i="56"/>
  <c r="I60" i="56"/>
  <c r="H60" i="56"/>
  <c r="G60" i="56"/>
  <c r="F60" i="56"/>
  <c r="BB13" i="56"/>
  <c r="BA13" i="56"/>
  <c r="AZ13" i="56"/>
  <c r="AY13" i="56"/>
  <c r="AX13" i="56"/>
  <c r="AW13" i="56"/>
  <c r="AV13" i="56"/>
  <c r="AU13" i="56"/>
  <c r="AT13" i="56"/>
  <c r="AS13" i="56"/>
  <c r="AR13" i="56"/>
  <c r="AQ13" i="56"/>
  <c r="AP13" i="56"/>
  <c r="AO13" i="56"/>
  <c r="AN13" i="56"/>
  <c r="AM13" i="56"/>
  <c r="AL13" i="56"/>
  <c r="AK13" i="56"/>
  <c r="AJ13" i="56"/>
  <c r="AI13" i="56"/>
  <c r="AH13" i="56"/>
  <c r="AG13" i="56"/>
  <c r="AF13" i="56"/>
  <c r="AE13" i="56"/>
  <c r="AD13" i="56"/>
  <c r="AC13" i="56"/>
  <c r="AB13" i="56"/>
  <c r="AA13" i="56"/>
  <c r="Z13" i="56"/>
  <c r="Y13" i="56"/>
  <c r="X13" i="56"/>
  <c r="W13" i="56"/>
  <c r="V13" i="56"/>
  <c r="U13" i="56"/>
  <c r="T13" i="56"/>
  <c r="S13" i="56"/>
  <c r="R13" i="56"/>
  <c r="Q13" i="56"/>
  <c r="P13" i="56"/>
  <c r="O13" i="56"/>
  <c r="N13" i="56"/>
  <c r="M13" i="56"/>
  <c r="L13" i="56"/>
  <c r="K13" i="56"/>
  <c r="J13" i="56"/>
  <c r="BB12" i="56"/>
  <c r="BA12" i="56"/>
  <c r="AZ12" i="56"/>
  <c r="AY12" i="56"/>
  <c r="AX12" i="56"/>
  <c r="AW12" i="56"/>
  <c r="AV12" i="56"/>
  <c r="AU12" i="56"/>
  <c r="AT12" i="56"/>
  <c r="AS12" i="56"/>
  <c r="AR12" i="56"/>
  <c r="AQ12" i="56"/>
  <c r="AP12" i="56"/>
  <c r="AO12" i="56"/>
  <c r="AN12" i="56"/>
  <c r="AM12" i="56"/>
  <c r="AL12" i="56"/>
  <c r="AK12" i="56"/>
  <c r="AJ12" i="56"/>
  <c r="AI12" i="56"/>
  <c r="AH12" i="56"/>
  <c r="AG12" i="56"/>
  <c r="AF12" i="56"/>
  <c r="AE12" i="56"/>
  <c r="AD12" i="56"/>
  <c r="AC12" i="56"/>
  <c r="AB12" i="56"/>
  <c r="AA12" i="56"/>
  <c r="Z12" i="56"/>
  <c r="Y12" i="56"/>
  <c r="X12" i="56"/>
  <c r="W12" i="56"/>
  <c r="V12" i="56"/>
  <c r="U12" i="56"/>
  <c r="T12" i="56"/>
  <c r="S12" i="56"/>
  <c r="R12" i="56"/>
  <c r="Q12" i="56"/>
  <c r="P12" i="56"/>
  <c r="O12" i="56"/>
  <c r="N12" i="56"/>
  <c r="M12" i="56"/>
  <c r="L12" i="56"/>
  <c r="K12" i="56"/>
  <c r="J12" i="56"/>
  <c r="I12" i="56"/>
  <c r="BB11" i="56"/>
  <c r="BA11" i="56"/>
  <c r="AZ11" i="56"/>
  <c r="AY11" i="56"/>
  <c r="AX11" i="56"/>
  <c r="AW11" i="56"/>
  <c r="AV11" i="56"/>
  <c r="AU11" i="56"/>
  <c r="AT11" i="56"/>
  <c r="AS11" i="56"/>
  <c r="AR11" i="56"/>
  <c r="AQ11" i="56"/>
  <c r="AP11" i="56"/>
  <c r="AO11" i="56"/>
  <c r="AN11" i="56"/>
  <c r="AM11" i="56"/>
  <c r="AL11" i="56"/>
  <c r="AK11" i="56"/>
  <c r="AJ11" i="56"/>
  <c r="AI11" i="56"/>
  <c r="AH11" i="56"/>
  <c r="AG11" i="56"/>
  <c r="AF11" i="56"/>
  <c r="AE11" i="56"/>
  <c r="AD11" i="56"/>
  <c r="AC11" i="56"/>
  <c r="AB11" i="56"/>
  <c r="AA11" i="56"/>
  <c r="Z11" i="56"/>
  <c r="Y11" i="56"/>
  <c r="X11" i="56"/>
  <c r="W11" i="56"/>
  <c r="V11" i="56"/>
  <c r="U11" i="56"/>
  <c r="T11" i="56"/>
  <c r="S11" i="56"/>
  <c r="R11" i="56"/>
  <c r="Q11" i="56"/>
  <c r="P11" i="56"/>
  <c r="O11" i="56"/>
  <c r="N11" i="56"/>
  <c r="M11" i="56"/>
  <c r="L11" i="56"/>
  <c r="K11" i="56"/>
  <c r="J11" i="56"/>
  <c r="I11" i="56"/>
  <c r="H11" i="56"/>
  <c r="BB10" i="56"/>
  <c r="BA10" i="56"/>
  <c r="AZ10" i="56"/>
  <c r="AY10" i="56"/>
  <c r="AX10" i="56"/>
  <c r="AW10" i="56"/>
  <c r="AV10" i="56"/>
  <c r="AU10" i="56"/>
  <c r="AT10" i="56"/>
  <c r="AS10" i="56"/>
  <c r="AR10" i="56"/>
  <c r="AQ10" i="56"/>
  <c r="AP10" i="56"/>
  <c r="AO10" i="56"/>
  <c r="AN10" i="56"/>
  <c r="AM10" i="56"/>
  <c r="AL10" i="56"/>
  <c r="AK10" i="56"/>
  <c r="AJ10" i="56"/>
  <c r="AI10" i="56"/>
  <c r="AH10" i="56"/>
  <c r="AG10" i="56"/>
  <c r="AF10" i="56"/>
  <c r="AE10" i="56"/>
  <c r="AD10" i="56"/>
  <c r="AC10" i="56"/>
  <c r="AB10" i="56"/>
  <c r="AA10" i="56"/>
  <c r="Z10" i="56"/>
  <c r="Y10" i="56"/>
  <c r="X10" i="56"/>
  <c r="W10" i="56"/>
  <c r="V10" i="56"/>
  <c r="U10" i="56"/>
  <c r="T10" i="56"/>
  <c r="S10" i="56"/>
  <c r="R10" i="56"/>
  <c r="Q10" i="56"/>
  <c r="P10" i="56"/>
  <c r="O10" i="56"/>
  <c r="N10" i="56"/>
  <c r="M10" i="56"/>
  <c r="L10" i="56"/>
  <c r="K10" i="56"/>
  <c r="J10" i="56"/>
  <c r="I10" i="56"/>
  <c r="H10" i="56"/>
  <c r="G10" i="56"/>
  <c r="F10" i="56"/>
  <c r="AX63" i="55"/>
  <c r="AW63" i="55"/>
  <c r="AV63" i="55"/>
  <c r="AU63" i="55"/>
  <c r="AT63" i="55"/>
  <c r="AS63" i="55"/>
  <c r="AR63" i="55"/>
  <c r="AQ63" i="55"/>
  <c r="AP63" i="55"/>
  <c r="AO63" i="55"/>
  <c r="AN63" i="55"/>
  <c r="AM63" i="55"/>
  <c r="AL63" i="55"/>
  <c r="AK63" i="55"/>
  <c r="AJ63" i="55"/>
  <c r="AI63" i="55"/>
  <c r="AH63" i="55"/>
  <c r="AG63" i="55"/>
  <c r="AF63" i="55"/>
  <c r="AE63" i="55"/>
  <c r="AD63" i="55"/>
  <c r="AC63" i="55"/>
  <c r="AB63" i="55"/>
  <c r="AA63" i="55"/>
  <c r="Z63" i="55"/>
  <c r="Y63" i="55"/>
  <c r="X63" i="55"/>
  <c r="W63" i="55"/>
  <c r="V63" i="55"/>
  <c r="U63" i="55"/>
  <c r="T63" i="55"/>
  <c r="S63" i="55"/>
  <c r="R63" i="55"/>
  <c r="Q63" i="55"/>
  <c r="P63" i="55"/>
  <c r="O63" i="55"/>
  <c r="N63" i="55"/>
  <c r="M63" i="55"/>
  <c r="L63" i="55"/>
  <c r="K63" i="55"/>
  <c r="J63" i="55"/>
  <c r="AX62" i="55"/>
  <c r="AW62" i="55"/>
  <c r="AV62" i="55"/>
  <c r="AU62" i="55"/>
  <c r="AT62" i="55"/>
  <c r="AS62" i="55"/>
  <c r="AR62" i="55"/>
  <c r="AQ62" i="55"/>
  <c r="AP62" i="55"/>
  <c r="AO62" i="55"/>
  <c r="AN62" i="55"/>
  <c r="AM62" i="55"/>
  <c r="AL62" i="55"/>
  <c r="AK62" i="55"/>
  <c r="AJ62" i="55"/>
  <c r="AI62" i="55"/>
  <c r="AH62" i="55"/>
  <c r="AG62" i="55"/>
  <c r="AF62" i="55"/>
  <c r="AE62" i="55"/>
  <c r="AD62" i="55"/>
  <c r="AC62" i="55"/>
  <c r="AB62" i="55"/>
  <c r="AA62" i="55"/>
  <c r="Z62" i="55"/>
  <c r="Y62" i="55"/>
  <c r="X62" i="55"/>
  <c r="W62" i="55"/>
  <c r="V62" i="55"/>
  <c r="U62" i="55"/>
  <c r="T62" i="55"/>
  <c r="S62" i="55"/>
  <c r="R62" i="55"/>
  <c r="Q62" i="55"/>
  <c r="P62" i="55"/>
  <c r="O62" i="55"/>
  <c r="N62" i="55"/>
  <c r="M62" i="55"/>
  <c r="L62" i="55"/>
  <c r="K62" i="55"/>
  <c r="J62" i="55"/>
  <c r="I62" i="55"/>
  <c r="AX61" i="55"/>
  <c r="AW61" i="55"/>
  <c r="AV61" i="55"/>
  <c r="AU61" i="55"/>
  <c r="AT61" i="55"/>
  <c r="AS61" i="55"/>
  <c r="AR61" i="55"/>
  <c r="AQ61" i="55"/>
  <c r="AP61" i="55"/>
  <c r="AO61" i="55"/>
  <c r="AN61" i="55"/>
  <c r="AM61" i="55"/>
  <c r="AL61" i="55"/>
  <c r="AK61" i="55"/>
  <c r="AJ61" i="55"/>
  <c r="AI61" i="55"/>
  <c r="AH61" i="55"/>
  <c r="AG61" i="55"/>
  <c r="AF61" i="55"/>
  <c r="AE61" i="55"/>
  <c r="AD61" i="55"/>
  <c r="AC61" i="55"/>
  <c r="AB61" i="55"/>
  <c r="AA61" i="55"/>
  <c r="Z61" i="55"/>
  <c r="Y61" i="55"/>
  <c r="X61" i="55"/>
  <c r="W61" i="55"/>
  <c r="V61" i="55"/>
  <c r="U61" i="55"/>
  <c r="T61" i="55"/>
  <c r="S61" i="55"/>
  <c r="R61" i="55"/>
  <c r="Q61" i="55"/>
  <c r="P61" i="55"/>
  <c r="O61" i="55"/>
  <c r="N61" i="55"/>
  <c r="M61" i="55"/>
  <c r="L61" i="55"/>
  <c r="K61" i="55"/>
  <c r="J61" i="55"/>
  <c r="I61" i="55"/>
  <c r="H61" i="55"/>
  <c r="AX60" i="55"/>
  <c r="AW60" i="55"/>
  <c r="AV60" i="55"/>
  <c r="AU60" i="55"/>
  <c r="AT60" i="55"/>
  <c r="AS60" i="55"/>
  <c r="AR60" i="55"/>
  <c r="AQ60" i="55"/>
  <c r="AP60" i="55"/>
  <c r="AO60" i="55"/>
  <c r="AN60" i="55"/>
  <c r="AM60" i="55"/>
  <c r="AL60" i="55"/>
  <c r="AK60" i="55"/>
  <c r="AJ60" i="55"/>
  <c r="AI60" i="55"/>
  <c r="AH60" i="55"/>
  <c r="AG60" i="55"/>
  <c r="AF60" i="55"/>
  <c r="AE60" i="55"/>
  <c r="AD60" i="55"/>
  <c r="AC60" i="55"/>
  <c r="AB60" i="55"/>
  <c r="AA60" i="55"/>
  <c r="Z60" i="55"/>
  <c r="Y60" i="55"/>
  <c r="X60" i="55"/>
  <c r="W60" i="55"/>
  <c r="V60" i="55"/>
  <c r="U60" i="55"/>
  <c r="T60" i="55"/>
  <c r="S60" i="55"/>
  <c r="R60" i="55"/>
  <c r="Q60" i="55"/>
  <c r="P60" i="55"/>
  <c r="O60" i="55"/>
  <c r="N60" i="55"/>
  <c r="M60" i="55"/>
  <c r="L60" i="55"/>
  <c r="K60" i="55"/>
  <c r="J60" i="55"/>
  <c r="I60" i="55"/>
  <c r="H60" i="55"/>
  <c r="G60" i="55"/>
  <c r="F60" i="55"/>
  <c r="AY13" i="55"/>
  <c r="AX13" i="55"/>
  <c r="AW13" i="55"/>
  <c r="AV13" i="55"/>
  <c r="AU13" i="55"/>
  <c r="AT13" i="55"/>
  <c r="AS13" i="55"/>
  <c r="AR13" i="55"/>
  <c r="AQ13" i="55"/>
  <c r="AP13" i="55"/>
  <c r="AO13" i="55"/>
  <c r="AN13" i="55"/>
  <c r="AM13" i="55"/>
  <c r="AL13" i="55"/>
  <c r="AK13" i="55"/>
  <c r="AJ13" i="55"/>
  <c r="AI13" i="55"/>
  <c r="AH13" i="55"/>
  <c r="AG13" i="55"/>
  <c r="AF13" i="55"/>
  <c r="AE13" i="55"/>
  <c r="AD13" i="55"/>
  <c r="AC13" i="55"/>
  <c r="AB13" i="55"/>
  <c r="AA13" i="55"/>
  <c r="Z13" i="55"/>
  <c r="Y13" i="55"/>
  <c r="X13" i="55"/>
  <c r="W13" i="55"/>
  <c r="V13" i="55"/>
  <c r="U13" i="55"/>
  <c r="T13" i="55"/>
  <c r="S13" i="55"/>
  <c r="R13" i="55"/>
  <c r="Q13" i="55"/>
  <c r="P13" i="55"/>
  <c r="O13" i="55"/>
  <c r="N13" i="55"/>
  <c r="M13" i="55"/>
  <c r="L13" i="55"/>
  <c r="K13" i="55"/>
  <c r="J13" i="55"/>
  <c r="AY12" i="55"/>
  <c r="AX12" i="55"/>
  <c r="AW12" i="55"/>
  <c r="AV12" i="55"/>
  <c r="AU12" i="55"/>
  <c r="AT12" i="55"/>
  <c r="AS12" i="55"/>
  <c r="AR12" i="55"/>
  <c r="AQ12" i="55"/>
  <c r="AP12" i="55"/>
  <c r="AO12" i="55"/>
  <c r="AN12" i="55"/>
  <c r="AM12" i="55"/>
  <c r="AL12" i="55"/>
  <c r="AK12" i="55"/>
  <c r="AJ12" i="55"/>
  <c r="AI12" i="55"/>
  <c r="AH12" i="55"/>
  <c r="AG12" i="55"/>
  <c r="AF12" i="55"/>
  <c r="AE12" i="55"/>
  <c r="AD12" i="55"/>
  <c r="AC12" i="55"/>
  <c r="AB12" i="55"/>
  <c r="AA12" i="55"/>
  <c r="Z12" i="55"/>
  <c r="Y12" i="55"/>
  <c r="X12" i="55"/>
  <c r="W12" i="55"/>
  <c r="V12" i="55"/>
  <c r="U12" i="55"/>
  <c r="T12" i="55"/>
  <c r="S12" i="55"/>
  <c r="R12" i="55"/>
  <c r="Q12" i="55"/>
  <c r="P12" i="55"/>
  <c r="O12" i="55"/>
  <c r="N12" i="55"/>
  <c r="M12" i="55"/>
  <c r="L12" i="55"/>
  <c r="K12" i="55"/>
  <c r="J12" i="55"/>
  <c r="I12" i="55"/>
  <c r="AY11" i="55"/>
  <c r="AX11" i="55"/>
  <c r="AW11" i="55"/>
  <c r="AV11" i="55"/>
  <c r="AU11" i="55"/>
  <c r="AT11" i="55"/>
  <c r="AS11" i="55"/>
  <c r="AR11" i="55"/>
  <c r="AQ11" i="55"/>
  <c r="AP11" i="55"/>
  <c r="AO11" i="55"/>
  <c r="AN11" i="55"/>
  <c r="AM11" i="55"/>
  <c r="AL11" i="55"/>
  <c r="AK11" i="55"/>
  <c r="AJ11" i="55"/>
  <c r="AI11" i="55"/>
  <c r="AH11" i="55"/>
  <c r="AG11" i="55"/>
  <c r="AF11" i="55"/>
  <c r="AE11" i="55"/>
  <c r="AD11" i="55"/>
  <c r="AC11" i="55"/>
  <c r="AB11" i="55"/>
  <c r="AA11" i="55"/>
  <c r="Z11" i="55"/>
  <c r="Y11" i="55"/>
  <c r="X11" i="55"/>
  <c r="W11" i="55"/>
  <c r="V11" i="55"/>
  <c r="U11" i="55"/>
  <c r="T11" i="55"/>
  <c r="S11" i="55"/>
  <c r="R11" i="55"/>
  <c r="Q11" i="55"/>
  <c r="P11" i="55"/>
  <c r="O11" i="55"/>
  <c r="N11" i="55"/>
  <c r="M11" i="55"/>
  <c r="L11" i="55"/>
  <c r="K11" i="55"/>
  <c r="J11" i="55"/>
  <c r="I11" i="55"/>
  <c r="H11" i="55"/>
  <c r="AY10" i="55"/>
  <c r="AX10" i="55"/>
  <c r="AW10" i="55"/>
  <c r="AV10" i="55"/>
  <c r="AU10" i="55"/>
  <c r="AT10" i="55"/>
  <c r="AS10" i="55"/>
  <c r="AR10" i="55"/>
  <c r="AQ10" i="55"/>
  <c r="AP10" i="55"/>
  <c r="AO10" i="55"/>
  <c r="AN10" i="55"/>
  <c r="AM10" i="55"/>
  <c r="AL10" i="55"/>
  <c r="AK10" i="55"/>
  <c r="AJ10" i="55"/>
  <c r="AI10" i="55"/>
  <c r="AH10" i="55"/>
  <c r="AG10" i="55"/>
  <c r="AF10" i="55"/>
  <c r="AE10" i="55"/>
  <c r="AD10" i="55"/>
  <c r="AC10" i="55"/>
  <c r="AB10" i="55"/>
  <c r="AA10" i="55"/>
  <c r="Z10" i="55"/>
  <c r="Y10" i="55"/>
  <c r="X10" i="55"/>
  <c r="W10" i="55"/>
  <c r="V10" i="55"/>
  <c r="U10" i="55"/>
  <c r="T10" i="55"/>
  <c r="S10" i="55"/>
  <c r="R10" i="55"/>
  <c r="Q10" i="55"/>
  <c r="P10" i="55"/>
  <c r="O10" i="55"/>
  <c r="N10" i="55"/>
  <c r="M10" i="55"/>
  <c r="L10" i="55"/>
  <c r="K10" i="55"/>
  <c r="J10" i="55"/>
  <c r="I10" i="55"/>
  <c r="H10" i="55"/>
  <c r="G10" i="55"/>
  <c r="F10" i="55"/>
  <c r="BT63" i="54"/>
  <c r="BS63" i="54"/>
  <c r="BR63" i="54"/>
  <c r="BQ63" i="54"/>
  <c r="BP63" i="54"/>
  <c r="BO63" i="54"/>
  <c r="BN63" i="54"/>
  <c r="BM63" i="54"/>
  <c r="BL63" i="54"/>
  <c r="BK63" i="54"/>
  <c r="BJ63" i="54"/>
  <c r="BI63" i="54"/>
  <c r="BH63" i="54"/>
  <c r="BG63" i="54"/>
  <c r="BF63" i="54"/>
  <c r="BE63" i="54"/>
  <c r="BD63" i="54"/>
  <c r="BC63" i="54"/>
  <c r="BB63" i="54"/>
  <c r="BA63" i="54"/>
  <c r="AZ63" i="54"/>
  <c r="AY63" i="54"/>
  <c r="AX63" i="54"/>
  <c r="AW63" i="54"/>
  <c r="AV63" i="54"/>
  <c r="AU63" i="54"/>
  <c r="AT63" i="54"/>
  <c r="AS63" i="54"/>
  <c r="AR63" i="54"/>
  <c r="AQ63" i="54"/>
  <c r="AP63" i="54"/>
  <c r="AO63" i="54"/>
  <c r="AN63" i="54"/>
  <c r="AM63" i="54"/>
  <c r="AL63" i="54"/>
  <c r="AK63" i="54"/>
  <c r="AJ63" i="54"/>
  <c r="AI63" i="54"/>
  <c r="AH63" i="54"/>
  <c r="AG63" i="54"/>
  <c r="AF63" i="54"/>
  <c r="AE63" i="54"/>
  <c r="AD63" i="54"/>
  <c r="AC63" i="54"/>
  <c r="AB63" i="54"/>
  <c r="AA63" i="54"/>
  <c r="Z63" i="54"/>
  <c r="Y63" i="54"/>
  <c r="X63" i="54"/>
  <c r="W63" i="54"/>
  <c r="V63" i="54"/>
  <c r="U63" i="54"/>
  <c r="T63" i="54"/>
  <c r="S63" i="54"/>
  <c r="R63" i="54"/>
  <c r="Q63" i="54"/>
  <c r="P63" i="54"/>
  <c r="O63" i="54"/>
  <c r="N63" i="54"/>
  <c r="M63" i="54"/>
  <c r="L63" i="54"/>
  <c r="K63" i="54"/>
  <c r="J63" i="54"/>
  <c r="BT62" i="54"/>
  <c r="BS62" i="54"/>
  <c r="BR62" i="54"/>
  <c r="BQ62" i="54"/>
  <c r="BP62" i="54"/>
  <c r="BO62" i="54"/>
  <c r="BN62" i="54"/>
  <c r="BM62" i="54"/>
  <c r="BL62" i="54"/>
  <c r="BK62" i="54"/>
  <c r="BJ62" i="54"/>
  <c r="BI62" i="54"/>
  <c r="BH62" i="54"/>
  <c r="BG62" i="54"/>
  <c r="BF62" i="54"/>
  <c r="BE62" i="54"/>
  <c r="BD62" i="54"/>
  <c r="BC62" i="54"/>
  <c r="BB62" i="54"/>
  <c r="BA62" i="54"/>
  <c r="AZ62" i="54"/>
  <c r="AY62" i="54"/>
  <c r="AX62" i="54"/>
  <c r="AW62" i="54"/>
  <c r="AV62" i="54"/>
  <c r="AU62" i="54"/>
  <c r="AT62" i="54"/>
  <c r="AS62" i="54"/>
  <c r="AR62" i="54"/>
  <c r="AQ62" i="54"/>
  <c r="AP62" i="54"/>
  <c r="AO62" i="54"/>
  <c r="AN62" i="54"/>
  <c r="AM62" i="54"/>
  <c r="AL62" i="54"/>
  <c r="AK62" i="54"/>
  <c r="AJ62" i="54"/>
  <c r="AI62" i="54"/>
  <c r="AH62" i="54"/>
  <c r="AG62" i="54"/>
  <c r="AF62" i="54"/>
  <c r="AE62" i="54"/>
  <c r="AD62" i="54"/>
  <c r="AC62" i="54"/>
  <c r="AB62" i="54"/>
  <c r="AA62" i="54"/>
  <c r="Z62" i="54"/>
  <c r="Y62" i="54"/>
  <c r="X62" i="54"/>
  <c r="W62" i="54"/>
  <c r="V62" i="54"/>
  <c r="U62" i="54"/>
  <c r="T62" i="54"/>
  <c r="S62" i="54"/>
  <c r="R62" i="54"/>
  <c r="Q62" i="54"/>
  <c r="P62" i="54"/>
  <c r="O62" i="54"/>
  <c r="N62" i="54"/>
  <c r="M62" i="54"/>
  <c r="L62" i="54"/>
  <c r="K62" i="54"/>
  <c r="J62" i="54"/>
  <c r="I62" i="54"/>
  <c r="BT61" i="54"/>
  <c r="BS61" i="54"/>
  <c r="BR61" i="54"/>
  <c r="BQ61" i="54"/>
  <c r="BP61" i="54"/>
  <c r="BO61" i="54"/>
  <c r="BN61" i="54"/>
  <c r="BM61" i="54"/>
  <c r="BL61" i="54"/>
  <c r="BK61" i="54"/>
  <c r="BJ61" i="54"/>
  <c r="BI61" i="54"/>
  <c r="BH61" i="54"/>
  <c r="BG61" i="54"/>
  <c r="BF61" i="54"/>
  <c r="BE61" i="54"/>
  <c r="BD61" i="54"/>
  <c r="BC61" i="54"/>
  <c r="BB61" i="54"/>
  <c r="BA61" i="54"/>
  <c r="AZ61" i="54"/>
  <c r="AY61" i="54"/>
  <c r="AX61" i="54"/>
  <c r="AW61" i="54"/>
  <c r="AV61" i="54"/>
  <c r="AU61" i="54"/>
  <c r="AT61" i="54"/>
  <c r="AS61" i="54"/>
  <c r="AR61" i="54"/>
  <c r="AQ61" i="54"/>
  <c r="AP61" i="54"/>
  <c r="AO61" i="54"/>
  <c r="AN61" i="54"/>
  <c r="AM61" i="54"/>
  <c r="AL61" i="54"/>
  <c r="AK61" i="54"/>
  <c r="AJ61" i="54"/>
  <c r="AI61" i="54"/>
  <c r="AH61" i="54"/>
  <c r="AG61" i="54"/>
  <c r="AF61" i="54"/>
  <c r="AE61" i="54"/>
  <c r="AD61" i="54"/>
  <c r="AC61" i="54"/>
  <c r="AB61" i="54"/>
  <c r="AA61" i="54"/>
  <c r="Z61" i="54"/>
  <c r="Y61" i="54"/>
  <c r="X61" i="54"/>
  <c r="W61" i="54"/>
  <c r="V61" i="54"/>
  <c r="U61" i="54"/>
  <c r="T61" i="54"/>
  <c r="S61" i="54"/>
  <c r="R61" i="54"/>
  <c r="Q61" i="54"/>
  <c r="P61" i="54"/>
  <c r="O61" i="54"/>
  <c r="N61" i="54"/>
  <c r="M61" i="54"/>
  <c r="L61" i="54"/>
  <c r="K61" i="54"/>
  <c r="J61" i="54"/>
  <c r="I61" i="54"/>
  <c r="H61" i="54"/>
  <c r="BT60" i="54"/>
  <c r="BS60" i="54"/>
  <c r="BR60" i="54"/>
  <c r="BQ60" i="54"/>
  <c r="BP60" i="54"/>
  <c r="BO60" i="54"/>
  <c r="BN60" i="54"/>
  <c r="BM60" i="54"/>
  <c r="BL60" i="54"/>
  <c r="BK60" i="54"/>
  <c r="BJ60" i="54"/>
  <c r="BI60" i="54"/>
  <c r="BH60" i="54"/>
  <c r="BG60" i="54"/>
  <c r="BF60" i="54"/>
  <c r="BE60" i="54"/>
  <c r="BD60" i="54"/>
  <c r="BC60" i="54"/>
  <c r="BB60" i="54"/>
  <c r="BA60" i="54"/>
  <c r="AZ60" i="54"/>
  <c r="AY60" i="54"/>
  <c r="AX60" i="54"/>
  <c r="AW60" i="54"/>
  <c r="AV60" i="54"/>
  <c r="AU60" i="54"/>
  <c r="AT60" i="54"/>
  <c r="AS60" i="54"/>
  <c r="AR60" i="54"/>
  <c r="AQ60" i="54"/>
  <c r="AP60" i="54"/>
  <c r="AO60" i="54"/>
  <c r="AN60" i="54"/>
  <c r="AM60" i="54"/>
  <c r="AL60" i="54"/>
  <c r="AK60" i="54"/>
  <c r="AJ60" i="54"/>
  <c r="AI60" i="54"/>
  <c r="AH60" i="54"/>
  <c r="AG60" i="54"/>
  <c r="AF60" i="54"/>
  <c r="AE60" i="54"/>
  <c r="AD60" i="54"/>
  <c r="AC60" i="54"/>
  <c r="AB60" i="54"/>
  <c r="AA60" i="54"/>
  <c r="Z60" i="54"/>
  <c r="Y60" i="54"/>
  <c r="X60" i="54"/>
  <c r="W60" i="54"/>
  <c r="V60" i="54"/>
  <c r="U60" i="54"/>
  <c r="T60" i="54"/>
  <c r="S60" i="54"/>
  <c r="R60" i="54"/>
  <c r="Q60" i="54"/>
  <c r="P60" i="54"/>
  <c r="O60" i="54"/>
  <c r="N60" i="54"/>
  <c r="M60" i="54"/>
  <c r="L60" i="54"/>
  <c r="K60" i="54"/>
  <c r="J60" i="54"/>
  <c r="I60" i="54"/>
  <c r="H60" i="54"/>
  <c r="G60" i="54"/>
  <c r="F60" i="54"/>
  <c r="BT13" i="54"/>
  <c r="BS13" i="54"/>
  <c r="BR13" i="54"/>
  <c r="BQ13" i="54"/>
  <c r="BP13" i="54"/>
  <c r="BO13" i="54"/>
  <c r="BN13" i="54"/>
  <c r="BM13" i="54"/>
  <c r="BL13" i="54"/>
  <c r="BK13" i="54"/>
  <c r="BJ13" i="54"/>
  <c r="BI13" i="54"/>
  <c r="BH13" i="54"/>
  <c r="BG13" i="54"/>
  <c r="BF13" i="54"/>
  <c r="BE13" i="54"/>
  <c r="BD13" i="54"/>
  <c r="BC13" i="54"/>
  <c r="BB13" i="54"/>
  <c r="BA13" i="54"/>
  <c r="AZ13" i="54"/>
  <c r="AY13" i="54"/>
  <c r="AX13" i="54"/>
  <c r="AW13" i="54"/>
  <c r="AV13" i="54"/>
  <c r="AU13" i="54"/>
  <c r="AT13" i="54"/>
  <c r="AS13" i="54"/>
  <c r="AR13" i="54"/>
  <c r="AQ13" i="54"/>
  <c r="AP13" i="54"/>
  <c r="AO13" i="54"/>
  <c r="AN13" i="54"/>
  <c r="AM13" i="54"/>
  <c r="AL13" i="54"/>
  <c r="AK13" i="54"/>
  <c r="AJ13" i="54"/>
  <c r="AI13" i="54"/>
  <c r="AH13" i="54"/>
  <c r="AG13" i="54"/>
  <c r="AF13" i="54"/>
  <c r="AE13" i="54"/>
  <c r="AD13" i="54"/>
  <c r="AC13" i="54"/>
  <c r="AB13" i="54"/>
  <c r="AA13" i="54"/>
  <c r="Z13" i="54"/>
  <c r="Y13" i="54"/>
  <c r="X13" i="54"/>
  <c r="W13" i="54"/>
  <c r="V13" i="54"/>
  <c r="U13" i="54"/>
  <c r="T13" i="54"/>
  <c r="S13" i="54"/>
  <c r="R13" i="54"/>
  <c r="Q13" i="54"/>
  <c r="P13" i="54"/>
  <c r="O13" i="54"/>
  <c r="N13" i="54"/>
  <c r="M13" i="54"/>
  <c r="L13" i="54"/>
  <c r="K13" i="54"/>
  <c r="J13" i="54"/>
  <c r="BT12" i="54"/>
  <c r="BS12" i="54"/>
  <c r="BR12" i="54"/>
  <c r="BQ12" i="54"/>
  <c r="BP12" i="54"/>
  <c r="BO12" i="54"/>
  <c r="BN12" i="54"/>
  <c r="BM12" i="54"/>
  <c r="BL12" i="54"/>
  <c r="BK12" i="54"/>
  <c r="BJ12" i="54"/>
  <c r="BI12" i="54"/>
  <c r="BH12" i="54"/>
  <c r="BG12" i="54"/>
  <c r="BF12" i="54"/>
  <c r="BE12" i="54"/>
  <c r="BD12" i="54"/>
  <c r="BC12" i="54"/>
  <c r="BB12" i="54"/>
  <c r="BA12" i="54"/>
  <c r="AZ12" i="54"/>
  <c r="AY12" i="54"/>
  <c r="AX12" i="54"/>
  <c r="AW12" i="54"/>
  <c r="AV12" i="54"/>
  <c r="AU12" i="54"/>
  <c r="AT12" i="54"/>
  <c r="AS12" i="54"/>
  <c r="AR12" i="54"/>
  <c r="AQ12" i="54"/>
  <c r="AP12" i="54"/>
  <c r="AO12" i="54"/>
  <c r="AN12" i="54"/>
  <c r="AM12" i="54"/>
  <c r="AL12" i="54"/>
  <c r="AK12" i="54"/>
  <c r="AJ12" i="54"/>
  <c r="AI12" i="54"/>
  <c r="AH12" i="54"/>
  <c r="AG12" i="54"/>
  <c r="AF12" i="54"/>
  <c r="AE12" i="54"/>
  <c r="AD12" i="54"/>
  <c r="AC12" i="54"/>
  <c r="AB12" i="54"/>
  <c r="AA12" i="54"/>
  <c r="Z12" i="54"/>
  <c r="Y12" i="54"/>
  <c r="X12" i="54"/>
  <c r="W12" i="54"/>
  <c r="V12" i="54"/>
  <c r="U12" i="54"/>
  <c r="T12" i="54"/>
  <c r="S12" i="54"/>
  <c r="R12" i="54"/>
  <c r="Q12" i="54"/>
  <c r="P12" i="54"/>
  <c r="O12" i="54"/>
  <c r="N12" i="54"/>
  <c r="M12" i="54"/>
  <c r="L12" i="54"/>
  <c r="K12" i="54"/>
  <c r="J12" i="54"/>
  <c r="I12" i="54"/>
  <c r="BT11" i="54"/>
  <c r="BS11" i="54"/>
  <c r="BR11" i="54"/>
  <c r="BQ11" i="54"/>
  <c r="BP11" i="54"/>
  <c r="BO11" i="54"/>
  <c r="BN11" i="54"/>
  <c r="BM11" i="54"/>
  <c r="BL11" i="54"/>
  <c r="BK11" i="54"/>
  <c r="BJ11" i="54"/>
  <c r="BI11" i="54"/>
  <c r="BH11" i="54"/>
  <c r="BG11" i="54"/>
  <c r="BF11" i="54"/>
  <c r="BE11" i="54"/>
  <c r="BD11" i="54"/>
  <c r="BC11" i="54"/>
  <c r="BB11" i="54"/>
  <c r="BA11" i="54"/>
  <c r="AZ11" i="54"/>
  <c r="AY11" i="54"/>
  <c r="AX11" i="54"/>
  <c r="AW11" i="54"/>
  <c r="AV11" i="54"/>
  <c r="AU11" i="54"/>
  <c r="AT11" i="54"/>
  <c r="AS11" i="54"/>
  <c r="AR11" i="54"/>
  <c r="AQ11" i="54"/>
  <c r="AP11" i="54"/>
  <c r="AO11" i="54"/>
  <c r="AN11" i="54"/>
  <c r="AM11" i="54"/>
  <c r="AL11" i="54"/>
  <c r="AK11" i="54"/>
  <c r="AJ11" i="54"/>
  <c r="AI11" i="54"/>
  <c r="AH11" i="54"/>
  <c r="AG11" i="54"/>
  <c r="AF11" i="54"/>
  <c r="AE11" i="54"/>
  <c r="AD11" i="54"/>
  <c r="AC11" i="54"/>
  <c r="AB11" i="54"/>
  <c r="AA11" i="54"/>
  <c r="Z11" i="54"/>
  <c r="Y11" i="54"/>
  <c r="X11" i="54"/>
  <c r="W11" i="54"/>
  <c r="V11" i="54"/>
  <c r="U11" i="54"/>
  <c r="T11" i="54"/>
  <c r="S11" i="54"/>
  <c r="R11" i="54"/>
  <c r="Q11" i="54"/>
  <c r="P11" i="54"/>
  <c r="O11" i="54"/>
  <c r="N11" i="54"/>
  <c r="M11" i="54"/>
  <c r="L11" i="54"/>
  <c r="K11" i="54"/>
  <c r="J11" i="54"/>
  <c r="I11" i="54"/>
  <c r="H11" i="54"/>
  <c r="BT10" i="54"/>
  <c r="BS10" i="54"/>
  <c r="BR10" i="54"/>
  <c r="BQ10" i="54"/>
  <c r="BP10" i="54"/>
  <c r="BO10" i="54"/>
  <c r="BN10" i="54"/>
  <c r="BM10" i="54"/>
  <c r="BL10" i="54"/>
  <c r="BK10" i="54"/>
  <c r="BJ10" i="54"/>
  <c r="BI10" i="54"/>
  <c r="BH10" i="54"/>
  <c r="BG10" i="54"/>
  <c r="BF10" i="54"/>
  <c r="BE10" i="54"/>
  <c r="BD10" i="54"/>
  <c r="BC10" i="54"/>
  <c r="BB10" i="54"/>
  <c r="BA10" i="54"/>
  <c r="AZ10" i="54"/>
  <c r="AY10" i="54"/>
  <c r="AX10" i="54"/>
  <c r="AW10" i="54"/>
  <c r="AV10" i="54"/>
  <c r="AU10" i="54"/>
  <c r="AT10" i="54"/>
  <c r="AS10" i="54"/>
  <c r="AR10" i="54"/>
  <c r="AQ10" i="54"/>
  <c r="AP10" i="54"/>
  <c r="AO10" i="54"/>
  <c r="AN10" i="54"/>
  <c r="AM10" i="54"/>
  <c r="AL10" i="54"/>
  <c r="AK10" i="54"/>
  <c r="AJ10" i="54"/>
  <c r="AI10" i="54"/>
  <c r="AH10" i="54"/>
  <c r="AG10" i="54"/>
  <c r="AF10" i="54"/>
  <c r="AE10" i="54"/>
  <c r="AD10" i="54"/>
  <c r="AC10" i="54"/>
  <c r="AB10" i="54"/>
  <c r="AA10" i="54"/>
  <c r="Z10" i="54"/>
  <c r="Y10" i="54"/>
  <c r="X10" i="54"/>
  <c r="W10" i="54"/>
  <c r="V10" i="54"/>
  <c r="U10" i="54"/>
  <c r="T10" i="54"/>
  <c r="S10" i="54"/>
  <c r="R10" i="54"/>
  <c r="Q10" i="54"/>
  <c r="P10" i="54"/>
  <c r="O10" i="54"/>
  <c r="N10" i="54"/>
  <c r="M10" i="54"/>
  <c r="L10" i="54"/>
  <c r="K10" i="54"/>
  <c r="J10" i="54"/>
  <c r="I10" i="54"/>
  <c r="H10" i="54"/>
  <c r="G10" i="54"/>
  <c r="F10" i="54"/>
  <c r="BB63" i="53"/>
  <c r="BA63" i="53"/>
  <c r="AZ63" i="53"/>
  <c r="AY63" i="53"/>
  <c r="AX63" i="53"/>
  <c r="AW63" i="53"/>
  <c r="AV63" i="53"/>
  <c r="AU63" i="53"/>
  <c r="AT63" i="53"/>
  <c r="AS63" i="53"/>
  <c r="AR63" i="53"/>
  <c r="AQ63" i="53"/>
  <c r="AP63" i="53"/>
  <c r="AO63" i="53"/>
  <c r="AN63" i="53"/>
  <c r="AM63" i="53"/>
  <c r="AL63" i="53"/>
  <c r="AK63" i="53"/>
  <c r="AJ63" i="53"/>
  <c r="AI63" i="53"/>
  <c r="AH63" i="53"/>
  <c r="AG63" i="53"/>
  <c r="AF63" i="53"/>
  <c r="AE63" i="53"/>
  <c r="AD63" i="53"/>
  <c r="AC63" i="53"/>
  <c r="AB63" i="53"/>
  <c r="AA63" i="53"/>
  <c r="Z63" i="53"/>
  <c r="Y63" i="53"/>
  <c r="X63" i="53"/>
  <c r="W63" i="53"/>
  <c r="V63" i="53"/>
  <c r="U63" i="53"/>
  <c r="T63" i="53"/>
  <c r="S63" i="53"/>
  <c r="R63" i="53"/>
  <c r="Q63" i="53"/>
  <c r="P63" i="53"/>
  <c r="O63" i="53"/>
  <c r="N63" i="53"/>
  <c r="M63" i="53"/>
  <c r="L63" i="53"/>
  <c r="K63" i="53"/>
  <c r="J63" i="53"/>
  <c r="BB62" i="53"/>
  <c r="BA62" i="53"/>
  <c r="AZ62" i="53"/>
  <c r="AY62" i="53"/>
  <c r="AX62" i="53"/>
  <c r="AW62" i="53"/>
  <c r="AV62" i="53"/>
  <c r="AU62" i="53"/>
  <c r="AT62" i="53"/>
  <c r="AS62" i="53"/>
  <c r="AR62" i="53"/>
  <c r="AQ62" i="53"/>
  <c r="AP62" i="53"/>
  <c r="AO62" i="53"/>
  <c r="AN62" i="53"/>
  <c r="AM62" i="53"/>
  <c r="AL62" i="53"/>
  <c r="AK62" i="53"/>
  <c r="AJ62" i="53"/>
  <c r="AI62" i="53"/>
  <c r="AH62" i="53"/>
  <c r="AG62" i="53"/>
  <c r="AF62" i="53"/>
  <c r="AE62" i="53"/>
  <c r="AD62" i="53"/>
  <c r="AC62" i="53"/>
  <c r="AB62" i="53"/>
  <c r="AA62" i="53"/>
  <c r="Z62" i="53"/>
  <c r="Y62" i="53"/>
  <c r="X62" i="53"/>
  <c r="W62" i="53"/>
  <c r="V62" i="53"/>
  <c r="U62" i="53"/>
  <c r="T62" i="53"/>
  <c r="S62" i="53"/>
  <c r="R62" i="53"/>
  <c r="Q62" i="53"/>
  <c r="P62" i="53"/>
  <c r="O62" i="53"/>
  <c r="N62" i="53"/>
  <c r="M62" i="53"/>
  <c r="L62" i="53"/>
  <c r="K62" i="53"/>
  <c r="J62" i="53"/>
  <c r="I62" i="53"/>
  <c r="BB61" i="53"/>
  <c r="BA61" i="53"/>
  <c r="AZ61" i="53"/>
  <c r="AY61" i="53"/>
  <c r="AX61" i="53"/>
  <c r="AW61" i="53"/>
  <c r="AV61" i="53"/>
  <c r="AU61" i="53"/>
  <c r="AT61" i="53"/>
  <c r="AS61" i="53"/>
  <c r="AR61" i="53"/>
  <c r="AQ61" i="53"/>
  <c r="AP61" i="53"/>
  <c r="AO61" i="53"/>
  <c r="AN61" i="53"/>
  <c r="AM61" i="53"/>
  <c r="AL61" i="53"/>
  <c r="AK61" i="53"/>
  <c r="AJ61" i="53"/>
  <c r="AI61" i="53"/>
  <c r="AH61" i="53"/>
  <c r="AG61" i="53"/>
  <c r="AF61" i="53"/>
  <c r="AE61" i="53"/>
  <c r="AD61" i="53"/>
  <c r="AC61" i="53"/>
  <c r="AB61" i="53"/>
  <c r="AA61" i="53"/>
  <c r="Z61" i="53"/>
  <c r="Y61" i="53"/>
  <c r="X61" i="53"/>
  <c r="W61" i="53"/>
  <c r="V61" i="53"/>
  <c r="U61" i="53"/>
  <c r="T61" i="53"/>
  <c r="S61" i="53"/>
  <c r="R61" i="53"/>
  <c r="Q61" i="53"/>
  <c r="P61" i="53"/>
  <c r="O61" i="53"/>
  <c r="N61" i="53"/>
  <c r="M61" i="53"/>
  <c r="L61" i="53"/>
  <c r="K61" i="53"/>
  <c r="J61" i="53"/>
  <c r="I61" i="53"/>
  <c r="H61" i="53"/>
  <c r="BB60" i="53"/>
  <c r="BA60" i="53"/>
  <c r="AZ60" i="53"/>
  <c r="AY60" i="53"/>
  <c r="AX60" i="53"/>
  <c r="AW60" i="53"/>
  <c r="AV60" i="53"/>
  <c r="AU60" i="53"/>
  <c r="AT60" i="53"/>
  <c r="AS60" i="53"/>
  <c r="AR60" i="53"/>
  <c r="AQ60" i="53"/>
  <c r="AP60" i="53"/>
  <c r="AO60" i="53"/>
  <c r="AN60" i="53"/>
  <c r="AM60" i="53"/>
  <c r="AL60" i="53"/>
  <c r="AK60" i="53"/>
  <c r="AJ60" i="53"/>
  <c r="AI60" i="53"/>
  <c r="AH60" i="53"/>
  <c r="AG60" i="53"/>
  <c r="AF60" i="53"/>
  <c r="AE60" i="53"/>
  <c r="AD60" i="53"/>
  <c r="AC60" i="53"/>
  <c r="AB60" i="53"/>
  <c r="AA60" i="53"/>
  <c r="Z60" i="53"/>
  <c r="Y60" i="53"/>
  <c r="X60" i="53"/>
  <c r="W60" i="53"/>
  <c r="V60" i="53"/>
  <c r="U60" i="53"/>
  <c r="T60" i="53"/>
  <c r="S60" i="53"/>
  <c r="R60" i="53"/>
  <c r="Q60" i="53"/>
  <c r="P60" i="53"/>
  <c r="O60" i="53"/>
  <c r="N60" i="53"/>
  <c r="M60" i="53"/>
  <c r="L60" i="53"/>
  <c r="K60" i="53"/>
  <c r="J60" i="53"/>
  <c r="I60" i="53"/>
  <c r="H60" i="53"/>
  <c r="G60" i="53"/>
  <c r="F60" i="53"/>
  <c r="BB13" i="53"/>
  <c r="BA13" i="53"/>
  <c r="AZ13" i="53"/>
  <c r="AY13" i="53"/>
  <c r="AX13" i="53"/>
  <c r="AW13" i="53"/>
  <c r="AV13" i="53"/>
  <c r="AU13" i="53"/>
  <c r="AT13" i="53"/>
  <c r="AS13" i="53"/>
  <c r="AR13" i="53"/>
  <c r="AQ13" i="53"/>
  <c r="AP13" i="53"/>
  <c r="AO13" i="53"/>
  <c r="AN13" i="53"/>
  <c r="AM13" i="53"/>
  <c r="AL13" i="53"/>
  <c r="AK13" i="53"/>
  <c r="AJ13" i="53"/>
  <c r="AI13" i="53"/>
  <c r="AH13" i="53"/>
  <c r="AG13" i="53"/>
  <c r="AF13" i="53"/>
  <c r="AE13" i="53"/>
  <c r="AD13" i="53"/>
  <c r="AC13" i="53"/>
  <c r="AB13" i="53"/>
  <c r="AA13" i="53"/>
  <c r="Z13" i="53"/>
  <c r="Y13" i="53"/>
  <c r="X13" i="53"/>
  <c r="W13" i="53"/>
  <c r="V13" i="53"/>
  <c r="U13" i="53"/>
  <c r="T13" i="53"/>
  <c r="S13" i="53"/>
  <c r="R13" i="53"/>
  <c r="Q13" i="53"/>
  <c r="P13" i="53"/>
  <c r="O13" i="53"/>
  <c r="N13" i="53"/>
  <c r="M13" i="53"/>
  <c r="L13" i="53"/>
  <c r="K13" i="53"/>
  <c r="J13" i="53"/>
  <c r="BB12" i="53"/>
  <c r="BA12" i="53"/>
  <c r="AZ12" i="53"/>
  <c r="AY12" i="53"/>
  <c r="AX12" i="53"/>
  <c r="AW12" i="53"/>
  <c r="AV12" i="53"/>
  <c r="AU12" i="53"/>
  <c r="AT12" i="53"/>
  <c r="AS12" i="53"/>
  <c r="AR12" i="53"/>
  <c r="AQ12" i="53"/>
  <c r="AP12" i="53"/>
  <c r="AO12" i="53"/>
  <c r="AN12" i="53"/>
  <c r="AM12" i="53"/>
  <c r="AL12" i="53"/>
  <c r="AK12" i="53"/>
  <c r="AJ12" i="53"/>
  <c r="AI12" i="53"/>
  <c r="AH12" i="53"/>
  <c r="AG12" i="53"/>
  <c r="AF12" i="53"/>
  <c r="AE12" i="53"/>
  <c r="AD12" i="53"/>
  <c r="AC12" i="53"/>
  <c r="AB12" i="53"/>
  <c r="AA12" i="53"/>
  <c r="Z12" i="53"/>
  <c r="Y12" i="53"/>
  <c r="X12" i="53"/>
  <c r="W12" i="53"/>
  <c r="V12" i="53"/>
  <c r="U12" i="53"/>
  <c r="T12" i="53"/>
  <c r="S12" i="53"/>
  <c r="R12" i="53"/>
  <c r="Q12" i="53"/>
  <c r="P12" i="53"/>
  <c r="O12" i="53"/>
  <c r="N12" i="53"/>
  <c r="M12" i="53"/>
  <c r="L12" i="53"/>
  <c r="K12" i="53"/>
  <c r="J12" i="53"/>
  <c r="I12" i="53"/>
  <c r="BB11" i="53"/>
  <c r="BA11" i="53"/>
  <c r="AZ11" i="53"/>
  <c r="AY11" i="53"/>
  <c r="AX11" i="53"/>
  <c r="AW11" i="53"/>
  <c r="AV11" i="53"/>
  <c r="AU11" i="53"/>
  <c r="AT11" i="53"/>
  <c r="AS11" i="53"/>
  <c r="AR11" i="53"/>
  <c r="AQ11" i="53"/>
  <c r="AP11" i="53"/>
  <c r="AO11" i="53"/>
  <c r="AN11" i="53"/>
  <c r="AM11" i="53"/>
  <c r="AL11" i="53"/>
  <c r="AK11" i="53"/>
  <c r="AJ11" i="53"/>
  <c r="AI11" i="53"/>
  <c r="AH11" i="53"/>
  <c r="AG11" i="53"/>
  <c r="AF11" i="53"/>
  <c r="AE11" i="53"/>
  <c r="AD11" i="53"/>
  <c r="AC11" i="53"/>
  <c r="AB11" i="53"/>
  <c r="AA11" i="53"/>
  <c r="Z11" i="53"/>
  <c r="Y11" i="53"/>
  <c r="X11" i="53"/>
  <c r="W11" i="53"/>
  <c r="V11" i="53"/>
  <c r="U11" i="53"/>
  <c r="T11" i="53"/>
  <c r="S11" i="53"/>
  <c r="R11" i="53"/>
  <c r="Q11" i="53"/>
  <c r="P11" i="53"/>
  <c r="O11" i="53"/>
  <c r="N11" i="53"/>
  <c r="M11" i="53"/>
  <c r="L11" i="53"/>
  <c r="K11" i="53"/>
  <c r="J11" i="53"/>
  <c r="I11" i="53"/>
  <c r="H11" i="53"/>
  <c r="BB10" i="53"/>
  <c r="BA10" i="53"/>
  <c r="AZ10" i="53"/>
  <c r="AY10" i="53"/>
  <c r="AX10" i="53"/>
  <c r="AW10" i="53"/>
  <c r="AV10" i="53"/>
  <c r="AU10" i="53"/>
  <c r="AT10" i="53"/>
  <c r="AS10" i="53"/>
  <c r="AR10" i="53"/>
  <c r="AQ10" i="53"/>
  <c r="AP10" i="53"/>
  <c r="AO10" i="53"/>
  <c r="AN10" i="53"/>
  <c r="AM10" i="53"/>
  <c r="AL10" i="53"/>
  <c r="AK10" i="53"/>
  <c r="AJ10" i="53"/>
  <c r="AI10" i="53"/>
  <c r="AH10" i="53"/>
  <c r="AG10" i="53"/>
  <c r="AF10" i="53"/>
  <c r="AE10" i="53"/>
  <c r="AD10" i="53"/>
  <c r="AC10" i="53"/>
  <c r="AB10" i="53"/>
  <c r="AA10" i="53"/>
  <c r="Z10" i="53"/>
  <c r="Y10" i="53"/>
  <c r="X10" i="53"/>
  <c r="W10" i="53"/>
  <c r="V10" i="53"/>
  <c r="U10" i="53"/>
  <c r="T10" i="53"/>
  <c r="S10" i="53"/>
  <c r="R10" i="53"/>
  <c r="Q10" i="53"/>
  <c r="P10" i="53"/>
  <c r="O10" i="53"/>
  <c r="N10" i="53"/>
  <c r="M10" i="53"/>
  <c r="L10" i="53"/>
  <c r="K10" i="53"/>
  <c r="J10" i="53"/>
  <c r="I10" i="53"/>
  <c r="H10" i="53"/>
  <c r="G10" i="53"/>
  <c r="F10" i="53"/>
  <c r="BB63" i="52"/>
  <c r="BA63" i="52"/>
  <c r="AZ63" i="52"/>
  <c r="AY63" i="52"/>
  <c r="AX63" i="52"/>
  <c r="AW63" i="52"/>
  <c r="AV63" i="52"/>
  <c r="AU63" i="52"/>
  <c r="AT63" i="52"/>
  <c r="AS63" i="52"/>
  <c r="AR63" i="52"/>
  <c r="AQ63" i="52"/>
  <c r="AP63" i="52"/>
  <c r="AO63" i="52"/>
  <c r="AN63" i="52"/>
  <c r="AM63" i="52"/>
  <c r="AL63" i="52"/>
  <c r="AK63" i="52"/>
  <c r="AJ63" i="52"/>
  <c r="AI63" i="52"/>
  <c r="AH63" i="52"/>
  <c r="AG63" i="52"/>
  <c r="AF63" i="52"/>
  <c r="AE63" i="52"/>
  <c r="AD63" i="52"/>
  <c r="AC63" i="52"/>
  <c r="AB63" i="52"/>
  <c r="AA63" i="52"/>
  <c r="Z63" i="52"/>
  <c r="Y63" i="52"/>
  <c r="X63" i="52"/>
  <c r="W63" i="52"/>
  <c r="V63" i="52"/>
  <c r="U63" i="52"/>
  <c r="T63" i="52"/>
  <c r="S63" i="52"/>
  <c r="R63" i="52"/>
  <c r="Q63" i="52"/>
  <c r="P63" i="52"/>
  <c r="O63" i="52"/>
  <c r="N63" i="52"/>
  <c r="M63" i="52"/>
  <c r="L63" i="52"/>
  <c r="K63" i="52"/>
  <c r="J63" i="52"/>
  <c r="BB62" i="52"/>
  <c r="BA62" i="52"/>
  <c r="AZ62" i="52"/>
  <c r="AY62" i="52"/>
  <c r="AX62" i="52"/>
  <c r="AW62" i="52"/>
  <c r="AV62" i="52"/>
  <c r="AU62" i="52"/>
  <c r="AT62" i="52"/>
  <c r="AS62" i="52"/>
  <c r="AR62" i="52"/>
  <c r="AQ62" i="52"/>
  <c r="AP62" i="52"/>
  <c r="AO62" i="52"/>
  <c r="AN62" i="52"/>
  <c r="AM62" i="52"/>
  <c r="AL62" i="52"/>
  <c r="AK62" i="52"/>
  <c r="AJ62" i="52"/>
  <c r="AI62" i="52"/>
  <c r="AH62" i="52"/>
  <c r="AG62" i="52"/>
  <c r="AF62" i="52"/>
  <c r="AE62" i="52"/>
  <c r="AD62" i="52"/>
  <c r="AC62" i="52"/>
  <c r="AB62" i="52"/>
  <c r="AA62" i="52"/>
  <c r="Z62" i="52"/>
  <c r="Y62" i="52"/>
  <c r="X62" i="52"/>
  <c r="W62" i="52"/>
  <c r="V62" i="52"/>
  <c r="U62" i="52"/>
  <c r="T62" i="52"/>
  <c r="S62" i="52"/>
  <c r="R62" i="52"/>
  <c r="Q62" i="52"/>
  <c r="P62" i="52"/>
  <c r="O62" i="52"/>
  <c r="N62" i="52"/>
  <c r="M62" i="52"/>
  <c r="L62" i="52"/>
  <c r="K62" i="52"/>
  <c r="J62" i="52"/>
  <c r="I62" i="52"/>
  <c r="BB61" i="52"/>
  <c r="BA61" i="52"/>
  <c r="AZ61" i="52"/>
  <c r="AY61" i="52"/>
  <c r="AX61" i="52"/>
  <c r="AW61" i="52"/>
  <c r="AV61" i="52"/>
  <c r="AU61" i="52"/>
  <c r="AT61" i="52"/>
  <c r="AS61" i="52"/>
  <c r="AR61" i="52"/>
  <c r="AQ61" i="52"/>
  <c r="AP61" i="52"/>
  <c r="AO61" i="52"/>
  <c r="AN61" i="52"/>
  <c r="AM61" i="52"/>
  <c r="AL61" i="52"/>
  <c r="AK61" i="52"/>
  <c r="AJ61" i="52"/>
  <c r="AI61" i="52"/>
  <c r="AH61" i="52"/>
  <c r="AG61" i="52"/>
  <c r="AF61" i="52"/>
  <c r="AE61" i="52"/>
  <c r="AD61" i="52"/>
  <c r="AC61" i="52"/>
  <c r="AB61" i="52"/>
  <c r="AA61" i="52"/>
  <c r="Z61" i="52"/>
  <c r="Y61" i="52"/>
  <c r="X61" i="52"/>
  <c r="W61" i="52"/>
  <c r="V61" i="52"/>
  <c r="U61" i="52"/>
  <c r="T61" i="52"/>
  <c r="S61" i="52"/>
  <c r="R61" i="52"/>
  <c r="Q61" i="52"/>
  <c r="P61" i="52"/>
  <c r="O61" i="52"/>
  <c r="N61" i="52"/>
  <c r="M61" i="52"/>
  <c r="L61" i="52"/>
  <c r="K61" i="52"/>
  <c r="J61" i="52"/>
  <c r="I61" i="52"/>
  <c r="H61" i="52"/>
  <c r="BB60" i="52"/>
  <c r="BA60" i="52"/>
  <c r="AZ60" i="52"/>
  <c r="AY60" i="52"/>
  <c r="AX60" i="52"/>
  <c r="AW60" i="52"/>
  <c r="AV60" i="52"/>
  <c r="AU60" i="52"/>
  <c r="AT60" i="52"/>
  <c r="AS60" i="52"/>
  <c r="AR60" i="52"/>
  <c r="AQ60" i="52"/>
  <c r="AP60" i="52"/>
  <c r="AO60" i="52"/>
  <c r="AN60" i="52"/>
  <c r="AM60" i="52"/>
  <c r="AL60" i="52"/>
  <c r="AK60" i="52"/>
  <c r="AJ60" i="52"/>
  <c r="AI60" i="52"/>
  <c r="AH60" i="52"/>
  <c r="AG60" i="52"/>
  <c r="AF60" i="52"/>
  <c r="AE60" i="52"/>
  <c r="AD60" i="52"/>
  <c r="AC60" i="52"/>
  <c r="AB60" i="52"/>
  <c r="AA60" i="52"/>
  <c r="Z60" i="52"/>
  <c r="Y60" i="52"/>
  <c r="X60" i="52"/>
  <c r="W60" i="52"/>
  <c r="V60" i="52"/>
  <c r="U60" i="52"/>
  <c r="T60" i="52"/>
  <c r="S60" i="52"/>
  <c r="R60" i="52"/>
  <c r="Q60" i="52"/>
  <c r="P60" i="52"/>
  <c r="O60" i="52"/>
  <c r="N60" i="52"/>
  <c r="M60" i="52"/>
  <c r="L60" i="52"/>
  <c r="K60" i="52"/>
  <c r="J60" i="52"/>
  <c r="I60" i="52"/>
  <c r="H60" i="52"/>
  <c r="G60" i="52"/>
  <c r="F60" i="52"/>
  <c r="BB13" i="52"/>
  <c r="BA13" i="52"/>
  <c r="AZ13" i="52"/>
  <c r="AY13" i="52"/>
  <c r="AX13" i="52"/>
  <c r="AW13" i="52"/>
  <c r="AV13" i="52"/>
  <c r="AU13" i="52"/>
  <c r="AT13" i="52"/>
  <c r="AS13" i="52"/>
  <c r="AR13" i="52"/>
  <c r="AQ13" i="52"/>
  <c r="AP13" i="52"/>
  <c r="AO13" i="52"/>
  <c r="AN13" i="52"/>
  <c r="AM13" i="52"/>
  <c r="AL13" i="52"/>
  <c r="AK13" i="52"/>
  <c r="AJ13" i="52"/>
  <c r="AI13" i="52"/>
  <c r="AH13" i="52"/>
  <c r="AG13" i="52"/>
  <c r="AF13" i="52"/>
  <c r="AE13" i="52"/>
  <c r="AD13" i="52"/>
  <c r="AC13" i="52"/>
  <c r="AB13" i="52"/>
  <c r="AA13" i="52"/>
  <c r="Z13" i="52"/>
  <c r="Y13" i="52"/>
  <c r="X13" i="52"/>
  <c r="W13" i="52"/>
  <c r="V13" i="52"/>
  <c r="U13" i="52"/>
  <c r="T13" i="52"/>
  <c r="S13" i="52"/>
  <c r="R13" i="52"/>
  <c r="Q13" i="52"/>
  <c r="P13" i="52"/>
  <c r="O13" i="52"/>
  <c r="N13" i="52"/>
  <c r="M13" i="52"/>
  <c r="L13" i="52"/>
  <c r="K13" i="52"/>
  <c r="J13" i="52"/>
  <c r="BB12" i="52"/>
  <c r="BA12" i="52"/>
  <c r="AZ12" i="52"/>
  <c r="AY12" i="52"/>
  <c r="AX12" i="52"/>
  <c r="AW12" i="52"/>
  <c r="AV12" i="52"/>
  <c r="AU12" i="52"/>
  <c r="AT12" i="52"/>
  <c r="AS12" i="52"/>
  <c r="AR12" i="52"/>
  <c r="AQ12" i="52"/>
  <c r="AP12" i="52"/>
  <c r="AO12" i="52"/>
  <c r="AN12" i="52"/>
  <c r="AM12" i="52"/>
  <c r="AL12" i="52"/>
  <c r="AK12" i="52"/>
  <c r="AJ12" i="52"/>
  <c r="AI12" i="52"/>
  <c r="AH12" i="52"/>
  <c r="AG12" i="52"/>
  <c r="AF12" i="52"/>
  <c r="AE12" i="52"/>
  <c r="AD12" i="52"/>
  <c r="AC12" i="52"/>
  <c r="AB12" i="52"/>
  <c r="AA12" i="52"/>
  <c r="Z12" i="52"/>
  <c r="Y12" i="52"/>
  <c r="X12" i="52"/>
  <c r="W12" i="52"/>
  <c r="V12" i="52"/>
  <c r="U12" i="52"/>
  <c r="T12" i="52"/>
  <c r="S12" i="52"/>
  <c r="R12" i="52"/>
  <c r="Q12" i="52"/>
  <c r="P12" i="52"/>
  <c r="O12" i="52"/>
  <c r="N12" i="52"/>
  <c r="M12" i="52"/>
  <c r="L12" i="52"/>
  <c r="K12" i="52"/>
  <c r="J12" i="52"/>
  <c r="I12" i="52"/>
  <c r="BB11" i="52"/>
  <c r="BA11" i="52"/>
  <c r="AZ11" i="52"/>
  <c r="AY11" i="52"/>
  <c r="AX11" i="52"/>
  <c r="AW11" i="52"/>
  <c r="AV11" i="52"/>
  <c r="AU11" i="52"/>
  <c r="AT11" i="52"/>
  <c r="AS11" i="52"/>
  <c r="AR11" i="52"/>
  <c r="AQ11" i="52"/>
  <c r="AP11" i="52"/>
  <c r="AO11" i="52"/>
  <c r="AN11" i="52"/>
  <c r="AM11" i="52"/>
  <c r="AL11" i="52"/>
  <c r="AK11" i="52"/>
  <c r="AJ11" i="52"/>
  <c r="AI11" i="52"/>
  <c r="AH11" i="52"/>
  <c r="AG11" i="52"/>
  <c r="AF11" i="52"/>
  <c r="AE11" i="52"/>
  <c r="AD11" i="52"/>
  <c r="AC11" i="52"/>
  <c r="AB11" i="52"/>
  <c r="AA11" i="52"/>
  <c r="Z11" i="52"/>
  <c r="Y11" i="52"/>
  <c r="X11" i="52"/>
  <c r="W11" i="52"/>
  <c r="V11" i="52"/>
  <c r="U11" i="52"/>
  <c r="T11" i="52"/>
  <c r="S11" i="52"/>
  <c r="R11" i="52"/>
  <c r="Q11" i="52"/>
  <c r="P11" i="52"/>
  <c r="O11" i="52"/>
  <c r="N11" i="52"/>
  <c r="M11" i="52"/>
  <c r="L11" i="52"/>
  <c r="K11" i="52"/>
  <c r="J11" i="52"/>
  <c r="I11" i="52"/>
  <c r="H11" i="52"/>
  <c r="BB10" i="52"/>
  <c r="BA10" i="52"/>
  <c r="AZ10" i="52"/>
  <c r="AY10" i="52"/>
  <c r="AX10" i="52"/>
  <c r="AW10" i="52"/>
  <c r="AV10" i="52"/>
  <c r="AU10" i="52"/>
  <c r="AT10" i="52"/>
  <c r="AS10" i="52"/>
  <c r="AR10" i="52"/>
  <c r="AQ10" i="52"/>
  <c r="AP10" i="52"/>
  <c r="AO10" i="52"/>
  <c r="AN10" i="52"/>
  <c r="AM10" i="52"/>
  <c r="AL10" i="52"/>
  <c r="AK10" i="52"/>
  <c r="AJ10" i="52"/>
  <c r="AI10" i="52"/>
  <c r="AH10" i="52"/>
  <c r="AG10" i="52"/>
  <c r="AF10" i="52"/>
  <c r="AE10" i="52"/>
  <c r="AD10" i="52"/>
  <c r="AC10" i="52"/>
  <c r="AB10" i="52"/>
  <c r="AA10" i="52"/>
  <c r="Z10" i="52"/>
  <c r="Y10" i="52"/>
  <c r="X10" i="52"/>
  <c r="W10" i="52"/>
  <c r="V10" i="52"/>
  <c r="U10" i="52"/>
  <c r="T10" i="52"/>
  <c r="S10" i="52"/>
  <c r="R10" i="52"/>
  <c r="Q10" i="52"/>
  <c r="P10" i="52"/>
  <c r="O10" i="52"/>
  <c r="N10" i="52"/>
  <c r="M10" i="52"/>
  <c r="L10" i="52"/>
  <c r="K10" i="52"/>
  <c r="J10" i="52"/>
  <c r="I10" i="52"/>
  <c r="H10" i="52"/>
  <c r="G10" i="52"/>
  <c r="F10" i="52"/>
  <c r="BB63" i="51"/>
  <c r="BA63" i="51"/>
  <c r="AZ63" i="51"/>
  <c r="AY63" i="51"/>
  <c r="AX63" i="51"/>
  <c r="AW63" i="51"/>
  <c r="AV63" i="51"/>
  <c r="AU63" i="51"/>
  <c r="AT63" i="51"/>
  <c r="AS63" i="51"/>
  <c r="AR63" i="51"/>
  <c r="AQ63" i="51"/>
  <c r="AP63" i="51"/>
  <c r="AO63" i="51"/>
  <c r="AN63" i="51"/>
  <c r="AM63" i="51"/>
  <c r="AL63" i="51"/>
  <c r="AK63" i="51"/>
  <c r="AJ63" i="51"/>
  <c r="AI63" i="51"/>
  <c r="AH63" i="51"/>
  <c r="AG63" i="51"/>
  <c r="AF63" i="51"/>
  <c r="AE63" i="51"/>
  <c r="AD63" i="51"/>
  <c r="AC63" i="51"/>
  <c r="AB63" i="51"/>
  <c r="AA63" i="51"/>
  <c r="Z63" i="51"/>
  <c r="Y63" i="51"/>
  <c r="X63" i="51"/>
  <c r="W63" i="51"/>
  <c r="V63" i="51"/>
  <c r="U63" i="51"/>
  <c r="T63" i="51"/>
  <c r="S63" i="51"/>
  <c r="R63" i="51"/>
  <c r="Q63" i="51"/>
  <c r="P63" i="51"/>
  <c r="O63" i="51"/>
  <c r="N63" i="51"/>
  <c r="M63" i="51"/>
  <c r="L63" i="51"/>
  <c r="K63" i="51"/>
  <c r="J63" i="51"/>
  <c r="BB62" i="51"/>
  <c r="BA62" i="51"/>
  <c r="AZ62" i="51"/>
  <c r="AY62" i="51"/>
  <c r="AX62" i="51"/>
  <c r="AW62" i="51"/>
  <c r="AV62" i="51"/>
  <c r="AU62" i="51"/>
  <c r="AT62" i="51"/>
  <c r="AS62" i="51"/>
  <c r="AR62" i="51"/>
  <c r="AQ62" i="51"/>
  <c r="AP62" i="51"/>
  <c r="AO62" i="51"/>
  <c r="AN62" i="51"/>
  <c r="AM62" i="51"/>
  <c r="AL62" i="51"/>
  <c r="AK62" i="51"/>
  <c r="AJ62" i="51"/>
  <c r="AI62" i="51"/>
  <c r="AH62" i="51"/>
  <c r="AG62" i="51"/>
  <c r="AF62" i="51"/>
  <c r="AE62" i="51"/>
  <c r="AD62" i="51"/>
  <c r="AC62" i="51"/>
  <c r="AB62" i="51"/>
  <c r="AA62" i="51"/>
  <c r="Z62" i="51"/>
  <c r="Y62" i="51"/>
  <c r="X62" i="51"/>
  <c r="W62" i="51"/>
  <c r="V62" i="51"/>
  <c r="U62" i="51"/>
  <c r="T62" i="51"/>
  <c r="S62" i="51"/>
  <c r="R62" i="51"/>
  <c r="Q62" i="51"/>
  <c r="P62" i="51"/>
  <c r="O62" i="51"/>
  <c r="N62" i="51"/>
  <c r="M62" i="51"/>
  <c r="L62" i="51"/>
  <c r="K62" i="51"/>
  <c r="J62" i="51"/>
  <c r="I62" i="51"/>
  <c r="BB61" i="51"/>
  <c r="BA61" i="51"/>
  <c r="AZ61" i="51"/>
  <c r="AY61" i="51"/>
  <c r="AX61" i="51"/>
  <c r="AW61" i="51"/>
  <c r="AV61" i="51"/>
  <c r="AU61" i="51"/>
  <c r="AT61" i="51"/>
  <c r="AS61" i="51"/>
  <c r="AR61" i="51"/>
  <c r="AQ61" i="51"/>
  <c r="AP61" i="51"/>
  <c r="AO61" i="51"/>
  <c r="AN61" i="51"/>
  <c r="AM61" i="51"/>
  <c r="AL61" i="51"/>
  <c r="AK61" i="51"/>
  <c r="AJ61" i="51"/>
  <c r="AI61" i="51"/>
  <c r="AH61" i="51"/>
  <c r="AG61" i="51"/>
  <c r="AF61" i="51"/>
  <c r="AE61" i="51"/>
  <c r="AD61" i="51"/>
  <c r="AC61" i="51"/>
  <c r="AB61" i="51"/>
  <c r="AA61" i="51"/>
  <c r="Z61" i="51"/>
  <c r="Y61" i="51"/>
  <c r="X61" i="51"/>
  <c r="W61" i="51"/>
  <c r="V61" i="51"/>
  <c r="U61" i="51"/>
  <c r="T61" i="51"/>
  <c r="S61" i="51"/>
  <c r="R61" i="51"/>
  <c r="Q61" i="51"/>
  <c r="P61" i="51"/>
  <c r="O61" i="51"/>
  <c r="N61" i="51"/>
  <c r="M61" i="51"/>
  <c r="L61" i="51"/>
  <c r="K61" i="51"/>
  <c r="J61" i="51"/>
  <c r="I61" i="51"/>
  <c r="H61" i="51"/>
  <c r="BB60" i="51"/>
  <c r="BA60" i="51"/>
  <c r="AZ60" i="51"/>
  <c r="AY60" i="51"/>
  <c r="AX60" i="51"/>
  <c r="AW60" i="51"/>
  <c r="AV60" i="51"/>
  <c r="AU60" i="51"/>
  <c r="AT60" i="51"/>
  <c r="AS60" i="51"/>
  <c r="AR60" i="51"/>
  <c r="AQ60" i="51"/>
  <c r="AP60" i="51"/>
  <c r="AO60" i="51"/>
  <c r="AN60" i="51"/>
  <c r="AM60" i="51"/>
  <c r="AL60" i="51"/>
  <c r="AK60" i="51"/>
  <c r="AJ60" i="51"/>
  <c r="AI60" i="51"/>
  <c r="AH60" i="51"/>
  <c r="AG60" i="51"/>
  <c r="AF60" i="51"/>
  <c r="AE60" i="51"/>
  <c r="AD60" i="51"/>
  <c r="AC60" i="51"/>
  <c r="AB60" i="51"/>
  <c r="AA60" i="51"/>
  <c r="Z60" i="51"/>
  <c r="Y60" i="51"/>
  <c r="X60" i="51"/>
  <c r="W60" i="51"/>
  <c r="V60" i="51"/>
  <c r="U60" i="51"/>
  <c r="T60" i="51"/>
  <c r="S60" i="51"/>
  <c r="R60" i="51"/>
  <c r="Q60" i="51"/>
  <c r="P60" i="51"/>
  <c r="O60" i="51"/>
  <c r="N60" i="51"/>
  <c r="M60" i="51"/>
  <c r="L60" i="51"/>
  <c r="K60" i="51"/>
  <c r="J60" i="51"/>
  <c r="I60" i="51"/>
  <c r="H60" i="51"/>
  <c r="G60" i="51"/>
  <c r="F60" i="51"/>
  <c r="BB13" i="51"/>
  <c r="BA13" i="51"/>
  <c r="AZ13" i="51"/>
  <c r="AY13" i="51"/>
  <c r="AX13" i="51"/>
  <c r="AW13" i="51"/>
  <c r="AV13" i="51"/>
  <c r="AU13" i="51"/>
  <c r="AT13" i="51"/>
  <c r="AS13" i="51"/>
  <c r="AR13" i="51"/>
  <c r="AQ13" i="51"/>
  <c r="AP13" i="51"/>
  <c r="AO13" i="51"/>
  <c r="AN13" i="51"/>
  <c r="AM13" i="51"/>
  <c r="AL13" i="51"/>
  <c r="AK13" i="51"/>
  <c r="AJ13" i="51"/>
  <c r="AI13" i="51"/>
  <c r="AH13" i="51"/>
  <c r="AG13" i="51"/>
  <c r="AF13" i="51"/>
  <c r="AE13" i="51"/>
  <c r="AD13" i="51"/>
  <c r="AC13" i="51"/>
  <c r="AB13" i="51"/>
  <c r="AA13" i="51"/>
  <c r="Z13" i="51"/>
  <c r="Y13" i="51"/>
  <c r="X13" i="51"/>
  <c r="W13" i="51"/>
  <c r="V13" i="51"/>
  <c r="U13" i="51"/>
  <c r="T13" i="51"/>
  <c r="S13" i="51"/>
  <c r="R13" i="51"/>
  <c r="Q13" i="51"/>
  <c r="P13" i="51"/>
  <c r="O13" i="51"/>
  <c r="N13" i="51"/>
  <c r="M13" i="51"/>
  <c r="L13" i="51"/>
  <c r="K13" i="51"/>
  <c r="J13" i="51"/>
  <c r="BB12" i="51"/>
  <c r="BA12" i="51"/>
  <c r="AZ12" i="51"/>
  <c r="AY12" i="51"/>
  <c r="AX12" i="51"/>
  <c r="AW12" i="51"/>
  <c r="AV12" i="51"/>
  <c r="AU12" i="51"/>
  <c r="AT12" i="51"/>
  <c r="AS12" i="51"/>
  <c r="AR12" i="51"/>
  <c r="AQ12" i="51"/>
  <c r="AP12" i="51"/>
  <c r="AO12" i="51"/>
  <c r="AN12" i="51"/>
  <c r="AM12" i="51"/>
  <c r="AL12" i="51"/>
  <c r="AK12" i="51"/>
  <c r="AJ12" i="51"/>
  <c r="AI12" i="51"/>
  <c r="AH12" i="51"/>
  <c r="AG12" i="51"/>
  <c r="AF12" i="51"/>
  <c r="AE12" i="51"/>
  <c r="AD12" i="51"/>
  <c r="AC12" i="51"/>
  <c r="AB12" i="51"/>
  <c r="AA12" i="51"/>
  <c r="Z12" i="51"/>
  <c r="Y12" i="51"/>
  <c r="X12" i="51"/>
  <c r="W12" i="51"/>
  <c r="V12" i="51"/>
  <c r="U12" i="51"/>
  <c r="T12" i="51"/>
  <c r="S12" i="51"/>
  <c r="R12" i="51"/>
  <c r="Q12" i="51"/>
  <c r="P12" i="51"/>
  <c r="O12" i="51"/>
  <c r="N12" i="51"/>
  <c r="M12" i="51"/>
  <c r="L12" i="51"/>
  <c r="K12" i="51"/>
  <c r="J12" i="51"/>
  <c r="I12" i="51"/>
  <c r="BB11" i="51"/>
  <c r="BA11" i="51"/>
  <c r="AZ11" i="51"/>
  <c r="AY11" i="51"/>
  <c r="AX11" i="51"/>
  <c r="AW11" i="51"/>
  <c r="AV11" i="51"/>
  <c r="AU11" i="51"/>
  <c r="AT11" i="51"/>
  <c r="AS11" i="51"/>
  <c r="AR11" i="51"/>
  <c r="AQ11" i="51"/>
  <c r="AP11" i="51"/>
  <c r="AO11" i="51"/>
  <c r="AN11" i="51"/>
  <c r="AM11" i="51"/>
  <c r="AL11" i="51"/>
  <c r="AK11" i="51"/>
  <c r="AJ11" i="51"/>
  <c r="AI11" i="51"/>
  <c r="AH11" i="51"/>
  <c r="AG11" i="51"/>
  <c r="AF11" i="51"/>
  <c r="AE11" i="51"/>
  <c r="AD11" i="51"/>
  <c r="AC11" i="51"/>
  <c r="AB11" i="51"/>
  <c r="AA11" i="51"/>
  <c r="Z11" i="51"/>
  <c r="Y11" i="51"/>
  <c r="X11" i="51"/>
  <c r="W11" i="51"/>
  <c r="V11" i="51"/>
  <c r="U11" i="51"/>
  <c r="T11" i="51"/>
  <c r="S11" i="51"/>
  <c r="R11" i="51"/>
  <c r="Q11" i="51"/>
  <c r="P11" i="51"/>
  <c r="O11" i="51"/>
  <c r="N11" i="51"/>
  <c r="M11" i="51"/>
  <c r="L11" i="51"/>
  <c r="K11" i="51"/>
  <c r="J11" i="51"/>
  <c r="I11" i="51"/>
  <c r="H11" i="51"/>
  <c r="BB10" i="51"/>
  <c r="BA10" i="51"/>
  <c r="AZ10" i="51"/>
  <c r="AY10" i="51"/>
  <c r="AX10" i="51"/>
  <c r="AW10" i="51"/>
  <c r="AV10" i="51"/>
  <c r="AU10" i="51"/>
  <c r="AT10" i="51"/>
  <c r="AS10" i="51"/>
  <c r="AR10" i="51"/>
  <c r="AQ10" i="51"/>
  <c r="AP10" i="51"/>
  <c r="AO10" i="51"/>
  <c r="AN10" i="51"/>
  <c r="AM10" i="51"/>
  <c r="AL10" i="51"/>
  <c r="AK10" i="51"/>
  <c r="AJ10" i="51"/>
  <c r="AI10" i="51"/>
  <c r="AH10" i="51"/>
  <c r="AG10" i="51"/>
  <c r="AF10" i="51"/>
  <c r="AE10" i="51"/>
  <c r="AD10" i="51"/>
  <c r="AC10" i="51"/>
  <c r="AB10" i="51"/>
  <c r="AA10" i="51"/>
  <c r="Z10" i="51"/>
  <c r="Y10" i="51"/>
  <c r="X10" i="51"/>
  <c r="W10" i="51"/>
  <c r="V10" i="51"/>
  <c r="U10" i="51"/>
  <c r="T10" i="51"/>
  <c r="S10" i="51"/>
  <c r="R10" i="51"/>
  <c r="Q10" i="51"/>
  <c r="P10" i="51"/>
  <c r="O10" i="51"/>
  <c r="N10" i="51"/>
  <c r="M10" i="51"/>
  <c r="L10" i="51"/>
  <c r="K10" i="51"/>
  <c r="J10" i="51"/>
  <c r="I10" i="51"/>
  <c r="H10" i="51"/>
  <c r="G10" i="51"/>
  <c r="F10" i="51"/>
  <c r="BB63" i="50"/>
  <c r="BA63" i="50"/>
  <c r="AZ63" i="50"/>
  <c r="AY63" i="50"/>
  <c r="AX63" i="50"/>
  <c r="AW63" i="50"/>
  <c r="AV63" i="50"/>
  <c r="AU63" i="50"/>
  <c r="AT63" i="50"/>
  <c r="AS63" i="50"/>
  <c r="AR63" i="50"/>
  <c r="AQ63" i="50"/>
  <c r="AP63" i="50"/>
  <c r="AO63" i="50"/>
  <c r="AN63" i="50"/>
  <c r="AM63" i="50"/>
  <c r="AL63" i="50"/>
  <c r="AK63" i="50"/>
  <c r="AJ63" i="50"/>
  <c r="AI63" i="50"/>
  <c r="AH63" i="50"/>
  <c r="AG63" i="50"/>
  <c r="AF63" i="50"/>
  <c r="AE63" i="50"/>
  <c r="AD63" i="50"/>
  <c r="AC63" i="50"/>
  <c r="AB63" i="50"/>
  <c r="AA63" i="50"/>
  <c r="Z63" i="50"/>
  <c r="Y63" i="50"/>
  <c r="X63" i="50"/>
  <c r="W63" i="50"/>
  <c r="V63" i="50"/>
  <c r="U63" i="50"/>
  <c r="T63" i="50"/>
  <c r="S63" i="50"/>
  <c r="R63" i="50"/>
  <c r="Q63" i="50"/>
  <c r="P63" i="50"/>
  <c r="O63" i="50"/>
  <c r="N63" i="50"/>
  <c r="M63" i="50"/>
  <c r="L63" i="50"/>
  <c r="K63" i="50"/>
  <c r="J63" i="50"/>
  <c r="BB62" i="50"/>
  <c r="BA62" i="50"/>
  <c r="AZ62" i="50"/>
  <c r="AY62" i="50"/>
  <c r="AX62" i="50"/>
  <c r="AW62" i="50"/>
  <c r="AV62" i="50"/>
  <c r="AU62" i="50"/>
  <c r="AT62" i="50"/>
  <c r="AS62" i="50"/>
  <c r="AR62" i="50"/>
  <c r="AQ62" i="50"/>
  <c r="AP62" i="50"/>
  <c r="AO62" i="50"/>
  <c r="AN62" i="50"/>
  <c r="AM62" i="50"/>
  <c r="AL62" i="50"/>
  <c r="AK62" i="50"/>
  <c r="AJ62" i="50"/>
  <c r="AI62" i="50"/>
  <c r="AH62" i="50"/>
  <c r="AG62" i="50"/>
  <c r="AF62" i="50"/>
  <c r="AE62" i="50"/>
  <c r="AD62" i="50"/>
  <c r="AC62" i="50"/>
  <c r="AB62" i="50"/>
  <c r="AA62" i="50"/>
  <c r="Z62" i="50"/>
  <c r="Y62" i="50"/>
  <c r="X62" i="50"/>
  <c r="W62" i="50"/>
  <c r="V62" i="50"/>
  <c r="U62" i="50"/>
  <c r="T62" i="50"/>
  <c r="S62" i="50"/>
  <c r="R62" i="50"/>
  <c r="Q62" i="50"/>
  <c r="P62" i="50"/>
  <c r="O62" i="50"/>
  <c r="N62" i="50"/>
  <c r="M62" i="50"/>
  <c r="L62" i="50"/>
  <c r="K62" i="50"/>
  <c r="J62" i="50"/>
  <c r="I62" i="50"/>
  <c r="BB61" i="50"/>
  <c r="BA61" i="50"/>
  <c r="AZ61" i="50"/>
  <c r="AY61" i="50"/>
  <c r="AX61" i="50"/>
  <c r="AW61" i="50"/>
  <c r="AV61" i="50"/>
  <c r="AU61" i="50"/>
  <c r="AT61" i="50"/>
  <c r="AS61" i="50"/>
  <c r="AR61" i="50"/>
  <c r="AQ61" i="50"/>
  <c r="AP61" i="50"/>
  <c r="AO61" i="50"/>
  <c r="AN61" i="50"/>
  <c r="AM61" i="50"/>
  <c r="AL61" i="50"/>
  <c r="AK61" i="50"/>
  <c r="AJ61" i="50"/>
  <c r="AI61" i="50"/>
  <c r="AH61" i="50"/>
  <c r="AG61" i="50"/>
  <c r="AF61" i="50"/>
  <c r="AE61" i="50"/>
  <c r="AD61" i="50"/>
  <c r="AC61" i="50"/>
  <c r="AB61" i="50"/>
  <c r="AA61" i="50"/>
  <c r="Z61" i="50"/>
  <c r="Y61" i="50"/>
  <c r="X61" i="50"/>
  <c r="W61" i="50"/>
  <c r="V61" i="50"/>
  <c r="U61" i="50"/>
  <c r="T61" i="50"/>
  <c r="S61" i="50"/>
  <c r="R61" i="50"/>
  <c r="Q61" i="50"/>
  <c r="P61" i="50"/>
  <c r="O61" i="50"/>
  <c r="N61" i="50"/>
  <c r="M61" i="50"/>
  <c r="L61" i="50"/>
  <c r="K61" i="50"/>
  <c r="J61" i="50"/>
  <c r="I61" i="50"/>
  <c r="H61" i="50"/>
  <c r="BB60" i="50"/>
  <c r="BA60" i="50"/>
  <c r="AZ60" i="50"/>
  <c r="AY60" i="50"/>
  <c r="AX60" i="50"/>
  <c r="AW60" i="50"/>
  <c r="AV60" i="50"/>
  <c r="AU60" i="50"/>
  <c r="AT60" i="50"/>
  <c r="AS60" i="50"/>
  <c r="AR60" i="50"/>
  <c r="AQ60" i="50"/>
  <c r="AP60" i="50"/>
  <c r="AO60" i="50"/>
  <c r="AN60" i="50"/>
  <c r="AM60" i="50"/>
  <c r="AL60" i="50"/>
  <c r="AK60" i="50"/>
  <c r="AJ60" i="50"/>
  <c r="AI60" i="50"/>
  <c r="AH60" i="50"/>
  <c r="AG60" i="50"/>
  <c r="AF60" i="50"/>
  <c r="AE60" i="50"/>
  <c r="AD60" i="50"/>
  <c r="AC60" i="50"/>
  <c r="AB60" i="50"/>
  <c r="AA60" i="50"/>
  <c r="Z60" i="50"/>
  <c r="Y60" i="50"/>
  <c r="X60" i="50"/>
  <c r="W60" i="50"/>
  <c r="V60" i="50"/>
  <c r="U60" i="50"/>
  <c r="T60" i="50"/>
  <c r="S60" i="50"/>
  <c r="R60" i="50"/>
  <c r="Q60" i="50"/>
  <c r="P60" i="50"/>
  <c r="O60" i="50"/>
  <c r="N60" i="50"/>
  <c r="M60" i="50"/>
  <c r="L60" i="50"/>
  <c r="K60" i="50"/>
  <c r="J60" i="50"/>
  <c r="I60" i="50"/>
  <c r="H60" i="50"/>
  <c r="G60" i="50"/>
  <c r="F60" i="50"/>
  <c r="BB13" i="50"/>
  <c r="BA13" i="50"/>
  <c r="AZ13" i="50"/>
  <c r="AY13" i="50"/>
  <c r="AX13" i="50"/>
  <c r="AW13" i="50"/>
  <c r="AV13" i="50"/>
  <c r="AU13" i="50"/>
  <c r="AT13" i="50"/>
  <c r="AS13" i="50"/>
  <c r="AR13" i="50"/>
  <c r="AQ13" i="50"/>
  <c r="AP13" i="50"/>
  <c r="AO13" i="50"/>
  <c r="AN13" i="50"/>
  <c r="AM13" i="50"/>
  <c r="AL13" i="50"/>
  <c r="AK13" i="50"/>
  <c r="AJ13" i="50"/>
  <c r="AI13" i="50"/>
  <c r="AH13" i="50"/>
  <c r="AG13" i="50"/>
  <c r="AF13" i="50"/>
  <c r="AE13" i="50"/>
  <c r="AD13" i="50"/>
  <c r="AC13" i="50"/>
  <c r="AB13" i="50"/>
  <c r="AA13" i="50"/>
  <c r="Z13" i="50"/>
  <c r="Y13" i="50"/>
  <c r="X13" i="50"/>
  <c r="W13" i="50"/>
  <c r="V13" i="50"/>
  <c r="U13" i="50"/>
  <c r="T13" i="50"/>
  <c r="S13" i="50"/>
  <c r="R13" i="50"/>
  <c r="Q13" i="50"/>
  <c r="P13" i="50"/>
  <c r="O13" i="50"/>
  <c r="N13" i="50"/>
  <c r="M13" i="50"/>
  <c r="L13" i="50"/>
  <c r="K13" i="50"/>
  <c r="J13" i="50"/>
  <c r="BB12" i="50"/>
  <c r="BA12" i="50"/>
  <c r="AZ12" i="50"/>
  <c r="AY12" i="50"/>
  <c r="AX12" i="50"/>
  <c r="AW12" i="50"/>
  <c r="AV12" i="50"/>
  <c r="AU12" i="50"/>
  <c r="AT12" i="50"/>
  <c r="AS12" i="50"/>
  <c r="AR12" i="50"/>
  <c r="AQ12" i="50"/>
  <c r="AP12" i="50"/>
  <c r="AO12" i="50"/>
  <c r="AN12" i="50"/>
  <c r="AM12" i="50"/>
  <c r="AL12" i="50"/>
  <c r="AK12" i="50"/>
  <c r="AJ12" i="50"/>
  <c r="AI12" i="50"/>
  <c r="AH12" i="50"/>
  <c r="AG12" i="50"/>
  <c r="AF12" i="50"/>
  <c r="AE12" i="50"/>
  <c r="AD12" i="50"/>
  <c r="AC12" i="50"/>
  <c r="AB12" i="50"/>
  <c r="AA12" i="50"/>
  <c r="Z12" i="50"/>
  <c r="Y12" i="50"/>
  <c r="X12" i="50"/>
  <c r="W12" i="50"/>
  <c r="V12" i="50"/>
  <c r="U12" i="50"/>
  <c r="T12" i="50"/>
  <c r="S12" i="50"/>
  <c r="R12" i="50"/>
  <c r="Q12" i="50"/>
  <c r="P12" i="50"/>
  <c r="O12" i="50"/>
  <c r="N12" i="50"/>
  <c r="M12" i="50"/>
  <c r="L12" i="50"/>
  <c r="K12" i="50"/>
  <c r="J12" i="50"/>
  <c r="I12" i="50"/>
  <c r="BB11" i="50"/>
  <c r="BA11" i="50"/>
  <c r="AZ11" i="50"/>
  <c r="AY11" i="50"/>
  <c r="AX11" i="50"/>
  <c r="AW11" i="50"/>
  <c r="AV11" i="50"/>
  <c r="AU11" i="50"/>
  <c r="AT11" i="50"/>
  <c r="AS11" i="50"/>
  <c r="AR11" i="50"/>
  <c r="AQ11" i="50"/>
  <c r="AP11" i="50"/>
  <c r="AO11" i="50"/>
  <c r="AN11" i="50"/>
  <c r="AM11" i="50"/>
  <c r="AL11" i="50"/>
  <c r="AK11" i="50"/>
  <c r="AJ11" i="50"/>
  <c r="AI11" i="50"/>
  <c r="AH11" i="50"/>
  <c r="AG11" i="50"/>
  <c r="AF11" i="50"/>
  <c r="AE11" i="50"/>
  <c r="AD11" i="50"/>
  <c r="AC11" i="50"/>
  <c r="AB11" i="50"/>
  <c r="AA11" i="50"/>
  <c r="Z11" i="50"/>
  <c r="Y11" i="50"/>
  <c r="X11" i="50"/>
  <c r="W11" i="50"/>
  <c r="V11" i="50"/>
  <c r="U11" i="50"/>
  <c r="T11" i="50"/>
  <c r="S11" i="50"/>
  <c r="R11" i="50"/>
  <c r="Q11" i="50"/>
  <c r="P11" i="50"/>
  <c r="O11" i="50"/>
  <c r="N11" i="50"/>
  <c r="M11" i="50"/>
  <c r="L11" i="50"/>
  <c r="K11" i="50"/>
  <c r="J11" i="50"/>
  <c r="I11" i="50"/>
  <c r="H11" i="50"/>
  <c r="BB10" i="50"/>
  <c r="BA10" i="50"/>
  <c r="AZ10" i="50"/>
  <c r="AY10" i="50"/>
  <c r="AX10" i="50"/>
  <c r="AW10" i="50"/>
  <c r="AV10" i="50"/>
  <c r="AU10" i="50"/>
  <c r="AT10" i="50"/>
  <c r="AS10" i="50"/>
  <c r="AR10" i="50"/>
  <c r="AQ10" i="50"/>
  <c r="AP10" i="50"/>
  <c r="AO10" i="50"/>
  <c r="AN10" i="50"/>
  <c r="AM10" i="50"/>
  <c r="AL10" i="50"/>
  <c r="AK10" i="50"/>
  <c r="AJ10" i="50"/>
  <c r="AI10" i="50"/>
  <c r="AH10" i="50"/>
  <c r="AG10" i="50"/>
  <c r="AF10" i="50"/>
  <c r="AE10" i="50"/>
  <c r="AD10" i="50"/>
  <c r="AC10" i="50"/>
  <c r="AB10" i="50"/>
  <c r="AA10" i="50"/>
  <c r="Z10" i="50"/>
  <c r="Y10" i="50"/>
  <c r="X10" i="50"/>
  <c r="W10" i="50"/>
  <c r="V10" i="50"/>
  <c r="U10" i="50"/>
  <c r="T10" i="50"/>
  <c r="S10" i="50"/>
  <c r="R10" i="50"/>
  <c r="Q10" i="50"/>
  <c r="P10" i="50"/>
  <c r="O10" i="50"/>
  <c r="N10" i="50"/>
  <c r="M10" i="50"/>
  <c r="L10" i="50"/>
  <c r="K10" i="50"/>
  <c r="J10" i="50"/>
  <c r="I10" i="50"/>
  <c r="H10" i="50"/>
  <c r="G10" i="50"/>
  <c r="F10" i="50"/>
  <c r="AX63" i="49"/>
  <c r="AW63" i="49"/>
  <c r="AV63" i="49"/>
  <c r="AU63" i="49"/>
  <c r="AT63" i="49"/>
  <c r="AS63" i="49"/>
  <c r="AR63" i="49"/>
  <c r="AQ63" i="49"/>
  <c r="AP63" i="49"/>
  <c r="AO63" i="49"/>
  <c r="AN63" i="49"/>
  <c r="AM63" i="49"/>
  <c r="AL63" i="49"/>
  <c r="AK63" i="49"/>
  <c r="AJ63" i="49"/>
  <c r="AI63" i="49"/>
  <c r="AH63" i="49"/>
  <c r="AG63" i="49"/>
  <c r="AF63" i="49"/>
  <c r="AE63" i="49"/>
  <c r="AD63" i="49"/>
  <c r="AC63" i="49"/>
  <c r="AB63" i="49"/>
  <c r="AA63" i="49"/>
  <c r="Z63" i="49"/>
  <c r="Y63" i="49"/>
  <c r="X63" i="49"/>
  <c r="W63" i="49"/>
  <c r="V63" i="49"/>
  <c r="U63" i="49"/>
  <c r="T63" i="49"/>
  <c r="S63" i="49"/>
  <c r="R63" i="49"/>
  <c r="Q63" i="49"/>
  <c r="P63" i="49"/>
  <c r="O63" i="49"/>
  <c r="N63" i="49"/>
  <c r="M63" i="49"/>
  <c r="L63" i="49"/>
  <c r="K63" i="49"/>
  <c r="J63" i="49"/>
  <c r="AX62" i="49"/>
  <c r="AW62" i="49"/>
  <c r="AV62" i="49"/>
  <c r="AU62" i="49"/>
  <c r="AT62" i="49"/>
  <c r="AS62" i="49"/>
  <c r="AR62" i="49"/>
  <c r="AQ62" i="49"/>
  <c r="AP62" i="49"/>
  <c r="AO62" i="49"/>
  <c r="AN62" i="49"/>
  <c r="AM62" i="49"/>
  <c r="AL62" i="49"/>
  <c r="AK62" i="49"/>
  <c r="AJ62" i="49"/>
  <c r="AI62" i="49"/>
  <c r="AH62" i="49"/>
  <c r="AG62" i="49"/>
  <c r="AF62" i="49"/>
  <c r="AE62" i="49"/>
  <c r="AD62" i="49"/>
  <c r="AC62" i="49"/>
  <c r="AB62" i="49"/>
  <c r="AA62" i="49"/>
  <c r="Z62" i="49"/>
  <c r="Y62" i="49"/>
  <c r="X62" i="49"/>
  <c r="W62" i="49"/>
  <c r="V62" i="49"/>
  <c r="U62" i="49"/>
  <c r="T62" i="49"/>
  <c r="S62" i="49"/>
  <c r="R62" i="49"/>
  <c r="Q62" i="49"/>
  <c r="P62" i="49"/>
  <c r="O62" i="49"/>
  <c r="N62" i="49"/>
  <c r="M62" i="49"/>
  <c r="L62" i="49"/>
  <c r="K62" i="49"/>
  <c r="J62" i="49"/>
  <c r="I62" i="49"/>
  <c r="AX61" i="49"/>
  <c r="AW61" i="49"/>
  <c r="AV61" i="49"/>
  <c r="AU61" i="49"/>
  <c r="AT61" i="49"/>
  <c r="AS61" i="49"/>
  <c r="AR61" i="49"/>
  <c r="AQ61" i="49"/>
  <c r="AP61" i="49"/>
  <c r="AO61" i="49"/>
  <c r="AN61" i="49"/>
  <c r="AM61" i="49"/>
  <c r="AL61" i="49"/>
  <c r="AK61" i="49"/>
  <c r="AJ61" i="49"/>
  <c r="AI61" i="49"/>
  <c r="AH61" i="49"/>
  <c r="AG61" i="49"/>
  <c r="AF61" i="49"/>
  <c r="AE61" i="49"/>
  <c r="AD61" i="49"/>
  <c r="AC61" i="49"/>
  <c r="AB61" i="49"/>
  <c r="AA61" i="49"/>
  <c r="Z61" i="49"/>
  <c r="Y61" i="49"/>
  <c r="X61" i="49"/>
  <c r="W61" i="49"/>
  <c r="V61" i="49"/>
  <c r="U61" i="49"/>
  <c r="T61" i="49"/>
  <c r="S61" i="49"/>
  <c r="R61" i="49"/>
  <c r="Q61" i="49"/>
  <c r="P61" i="49"/>
  <c r="O61" i="49"/>
  <c r="N61" i="49"/>
  <c r="M61" i="49"/>
  <c r="L61" i="49"/>
  <c r="K61" i="49"/>
  <c r="J61" i="49"/>
  <c r="I61" i="49"/>
  <c r="H61" i="49"/>
  <c r="AX60" i="49"/>
  <c r="AW60" i="49"/>
  <c r="AV60" i="49"/>
  <c r="AU60" i="49"/>
  <c r="AT60" i="49"/>
  <c r="AS60" i="49"/>
  <c r="AR60" i="49"/>
  <c r="AQ60" i="49"/>
  <c r="AP60" i="49"/>
  <c r="AO60" i="49"/>
  <c r="AN60" i="49"/>
  <c r="AM60" i="49"/>
  <c r="AL60" i="49"/>
  <c r="AK60" i="49"/>
  <c r="AJ60" i="49"/>
  <c r="AI60" i="49"/>
  <c r="AH60" i="49"/>
  <c r="AG60" i="49"/>
  <c r="AF60" i="49"/>
  <c r="AE60" i="49"/>
  <c r="AD60" i="49"/>
  <c r="AC60" i="49"/>
  <c r="AB60" i="49"/>
  <c r="AA60" i="49"/>
  <c r="Z60" i="49"/>
  <c r="Y60" i="49"/>
  <c r="X60" i="49"/>
  <c r="W60" i="49"/>
  <c r="V60" i="49"/>
  <c r="U60" i="49"/>
  <c r="T60" i="49"/>
  <c r="S60" i="49"/>
  <c r="R60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AY13" i="49"/>
  <c r="AX13" i="49"/>
  <c r="AW13" i="49"/>
  <c r="AV13" i="49"/>
  <c r="AU13" i="49"/>
  <c r="AT13" i="49"/>
  <c r="AS13" i="49"/>
  <c r="AR13" i="49"/>
  <c r="AQ13" i="49"/>
  <c r="AP13" i="49"/>
  <c r="AO13" i="49"/>
  <c r="AN13" i="49"/>
  <c r="AM13" i="49"/>
  <c r="AL13" i="49"/>
  <c r="AK13" i="49"/>
  <c r="AJ13" i="49"/>
  <c r="AI13" i="49"/>
  <c r="AH13" i="49"/>
  <c r="AG13" i="49"/>
  <c r="AF13" i="49"/>
  <c r="AE13" i="49"/>
  <c r="AD13" i="49"/>
  <c r="AC13" i="49"/>
  <c r="AB13" i="49"/>
  <c r="AA13" i="49"/>
  <c r="Z13" i="49"/>
  <c r="Y13" i="49"/>
  <c r="X13" i="49"/>
  <c r="W13" i="49"/>
  <c r="V13" i="49"/>
  <c r="U13" i="49"/>
  <c r="T13" i="49"/>
  <c r="S13" i="49"/>
  <c r="R13" i="49"/>
  <c r="Q13" i="49"/>
  <c r="P13" i="49"/>
  <c r="O13" i="49"/>
  <c r="N13" i="49"/>
  <c r="M13" i="49"/>
  <c r="L13" i="49"/>
  <c r="K13" i="49"/>
  <c r="J13" i="49"/>
  <c r="AY12" i="49"/>
  <c r="AX12" i="49"/>
  <c r="AW12" i="49"/>
  <c r="AV12" i="49"/>
  <c r="AU12" i="49"/>
  <c r="AT12" i="49"/>
  <c r="AS12" i="49"/>
  <c r="AR12" i="49"/>
  <c r="AQ12" i="49"/>
  <c r="AP12" i="49"/>
  <c r="AO12" i="49"/>
  <c r="AN12" i="49"/>
  <c r="AM12" i="49"/>
  <c r="AL12" i="49"/>
  <c r="AK12" i="49"/>
  <c r="AJ12" i="49"/>
  <c r="AI12" i="49"/>
  <c r="AH12" i="49"/>
  <c r="AG12" i="49"/>
  <c r="AF12" i="49"/>
  <c r="AE12" i="49"/>
  <c r="AD12" i="49"/>
  <c r="AC12" i="49"/>
  <c r="AB12" i="49"/>
  <c r="AA12" i="49"/>
  <c r="Z12" i="49"/>
  <c r="Y12" i="49"/>
  <c r="X12" i="49"/>
  <c r="W12" i="49"/>
  <c r="V12" i="49"/>
  <c r="U12" i="49"/>
  <c r="T12" i="49"/>
  <c r="S12" i="49"/>
  <c r="R12" i="49"/>
  <c r="Q12" i="49"/>
  <c r="P12" i="49"/>
  <c r="O12" i="49"/>
  <c r="N12" i="49"/>
  <c r="M12" i="49"/>
  <c r="L12" i="49"/>
  <c r="K12" i="49"/>
  <c r="J12" i="49"/>
  <c r="I12" i="49"/>
  <c r="AY11" i="49"/>
  <c r="AX11" i="49"/>
  <c r="AW11" i="49"/>
  <c r="AV11" i="49"/>
  <c r="AU11" i="49"/>
  <c r="AT11" i="49"/>
  <c r="AS11" i="49"/>
  <c r="AR11" i="49"/>
  <c r="AQ11" i="49"/>
  <c r="AP11" i="49"/>
  <c r="AO11" i="49"/>
  <c r="AN11" i="49"/>
  <c r="AM11" i="49"/>
  <c r="AL11" i="49"/>
  <c r="AK11" i="49"/>
  <c r="AJ11" i="49"/>
  <c r="AI11" i="49"/>
  <c r="AH11" i="49"/>
  <c r="AG11" i="49"/>
  <c r="AF11" i="49"/>
  <c r="AE11" i="49"/>
  <c r="AD11" i="49"/>
  <c r="AC11" i="49"/>
  <c r="AB11" i="49"/>
  <c r="AA11" i="49"/>
  <c r="Z11" i="49"/>
  <c r="Y11" i="49"/>
  <c r="X11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AY10" i="49"/>
  <c r="AX10" i="49"/>
  <c r="AW10" i="49"/>
  <c r="AV10" i="49"/>
  <c r="AU10" i="49"/>
  <c r="AT10" i="49"/>
  <c r="AS10" i="49"/>
  <c r="AR10" i="49"/>
  <c r="AQ10" i="49"/>
  <c r="AP10" i="49"/>
  <c r="AO10" i="49"/>
  <c r="AN10" i="49"/>
  <c r="AM10" i="49"/>
  <c r="AL10" i="49"/>
  <c r="AK10" i="49"/>
  <c r="AJ10" i="49"/>
  <c r="AI10" i="49"/>
  <c r="AH10" i="49"/>
  <c r="AG10" i="49"/>
  <c r="AF10" i="49"/>
  <c r="AE10" i="49"/>
  <c r="AD10" i="49"/>
  <c r="AC10" i="49"/>
  <c r="AB10" i="49"/>
  <c r="AA10" i="49"/>
  <c r="Z10" i="49"/>
  <c r="Y10" i="49"/>
  <c r="X10" i="49"/>
  <c r="W10" i="49"/>
  <c r="V10" i="49"/>
  <c r="U10" i="49"/>
  <c r="T10" i="49"/>
  <c r="S10" i="49"/>
  <c r="R10" i="49"/>
  <c r="Q10" i="49"/>
  <c r="P10" i="49"/>
  <c r="O10" i="49"/>
  <c r="N10" i="49"/>
  <c r="M10" i="49"/>
  <c r="L10" i="49"/>
  <c r="K10" i="49"/>
  <c r="J10" i="49"/>
  <c r="I10" i="49"/>
  <c r="H10" i="49"/>
  <c r="G10" i="49"/>
  <c r="F10" i="49"/>
  <c r="BB63" i="48"/>
  <c r="BA63" i="48"/>
  <c r="AZ63" i="48"/>
  <c r="AY63" i="48"/>
  <c r="AX63" i="48"/>
  <c r="AW63" i="48"/>
  <c r="AV63" i="48"/>
  <c r="AU63" i="48"/>
  <c r="AT63" i="48"/>
  <c r="AS63" i="48"/>
  <c r="AR63" i="48"/>
  <c r="AQ63" i="48"/>
  <c r="AP63" i="48"/>
  <c r="AO63" i="48"/>
  <c r="AN63" i="48"/>
  <c r="AM63" i="48"/>
  <c r="AL63" i="48"/>
  <c r="AK63" i="48"/>
  <c r="AJ63" i="48"/>
  <c r="AI63" i="48"/>
  <c r="AH63" i="48"/>
  <c r="AG63" i="48"/>
  <c r="AF63" i="48"/>
  <c r="AE63" i="48"/>
  <c r="AD63" i="48"/>
  <c r="AC63" i="48"/>
  <c r="AB63" i="48"/>
  <c r="AA63" i="48"/>
  <c r="Z63" i="48"/>
  <c r="Y63" i="48"/>
  <c r="X63" i="48"/>
  <c r="W63" i="48"/>
  <c r="V63" i="48"/>
  <c r="U63" i="48"/>
  <c r="T63" i="48"/>
  <c r="S63" i="48"/>
  <c r="R63" i="48"/>
  <c r="Q63" i="48"/>
  <c r="P63" i="48"/>
  <c r="O63" i="48"/>
  <c r="N63" i="48"/>
  <c r="M63" i="48"/>
  <c r="L63" i="48"/>
  <c r="K63" i="48"/>
  <c r="J63" i="48"/>
  <c r="BB62" i="48"/>
  <c r="BA62" i="48"/>
  <c r="AZ62" i="48"/>
  <c r="AY62" i="48"/>
  <c r="AX62" i="48"/>
  <c r="AW62" i="48"/>
  <c r="AV62" i="48"/>
  <c r="AU62" i="48"/>
  <c r="AT62" i="48"/>
  <c r="AS62" i="48"/>
  <c r="AR62" i="48"/>
  <c r="AQ62" i="48"/>
  <c r="AP62" i="48"/>
  <c r="AO62" i="48"/>
  <c r="AN62" i="48"/>
  <c r="AM62" i="48"/>
  <c r="AL62" i="48"/>
  <c r="AK62" i="48"/>
  <c r="AJ62" i="48"/>
  <c r="AI62" i="48"/>
  <c r="AH62" i="48"/>
  <c r="AG62" i="48"/>
  <c r="AF62" i="48"/>
  <c r="AE62" i="48"/>
  <c r="AD62" i="48"/>
  <c r="AC62" i="48"/>
  <c r="AB62" i="48"/>
  <c r="AA62" i="48"/>
  <c r="Z62" i="48"/>
  <c r="Y62" i="48"/>
  <c r="X62" i="48"/>
  <c r="W62" i="48"/>
  <c r="V62" i="48"/>
  <c r="U62" i="48"/>
  <c r="T62" i="48"/>
  <c r="S62" i="48"/>
  <c r="R62" i="48"/>
  <c r="Q62" i="48"/>
  <c r="P62" i="48"/>
  <c r="O62" i="48"/>
  <c r="N62" i="48"/>
  <c r="M62" i="48"/>
  <c r="L62" i="48"/>
  <c r="K62" i="48"/>
  <c r="J62" i="48"/>
  <c r="I62" i="48"/>
  <c r="BB61" i="48"/>
  <c r="BA61" i="48"/>
  <c r="AZ61" i="48"/>
  <c r="AY61" i="48"/>
  <c r="AX61" i="48"/>
  <c r="AW61" i="48"/>
  <c r="AV61" i="48"/>
  <c r="AU61" i="48"/>
  <c r="AT61" i="48"/>
  <c r="AS61" i="48"/>
  <c r="AR61" i="48"/>
  <c r="AQ61" i="48"/>
  <c r="AP61" i="48"/>
  <c r="AO61" i="48"/>
  <c r="AN61" i="48"/>
  <c r="AM61" i="48"/>
  <c r="AL61" i="48"/>
  <c r="AK61" i="48"/>
  <c r="AJ61" i="48"/>
  <c r="AI61" i="48"/>
  <c r="AH61" i="48"/>
  <c r="AG61" i="48"/>
  <c r="AF61" i="48"/>
  <c r="AE61" i="48"/>
  <c r="AD61" i="48"/>
  <c r="AC61" i="48"/>
  <c r="AB61" i="48"/>
  <c r="AA61" i="48"/>
  <c r="Z61" i="48"/>
  <c r="Y61" i="48"/>
  <c r="X61" i="48"/>
  <c r="W61" i="48"/>
  <c r="V61" i="48"/>
  <c r="U61" i="48"/>
  <c r="T61" i="48"/>
  <c r="S61" i="48"/>
  <c r="R61" i="48"/>
  <c r="Q61" i="48"/>
  <c r="P61" i="48"/>
  <c r="O61" i="48"/>
  <c r="N61" i="48"/>
  <c r="M61" i="48"/>
  <c r="L61" i="48"/>
  <c r="K61" i="48"/>
  <c r="J61" i="48"/>
  <c r="I61" i="48"/>
  <c r="H61" i="48"/>
  <c r="BB60" i="48"/>
  <c r="BA60" i="48"/>
  <c r="AZ60" i="48"/>
  <c r="AY60" i="48"/>
  <c r="AX60" i="48"/>
  <c r="AW60" i="48"/>
  <c r="AV60" i="48"/>
  <c r="AU60" i="48"/>
  <c r="AT60" i="48"/>
  <c r="AS60" i="48"/>
  <c r="AR60" i="48"/>
  <c r="AQ60" i="48"/>
  <c r="AP60" i="48"/>
  <c r="AO60" i="48"/>
  <c r="AN60" i="48"/>
  <c r="AM60" i="48"/>
  <c r="AL60" i="48"/>
  <c r="AK60" i="48"/>
  <c r="AJ60" i="48"/>
  <c r="AI60" i="48"/>
  <c r="AH60" i="48"/>
  <c r="AG60" i="48"/>
  <c r="AF60" i="48"/>
  <c r="AE60" i="48"/>
  <c r="AD60" i="48"/>
  <c r="AC60" i="48"/>
  <c r="AB60" i="48"/>
  <c r="AA60" i="48"/>
  <c r="Z60" i="48"/>
  <c r="Y60" i="48"/>
  <c r="X60" i="48"/>
  <c r="W60" i="48"/>
  <c r="V60" i="48"/>
  <c r="U60" i="48"/>
  <c r="T60" i="48"/>
  <c r="S60" i="48"/>
  <c r="R60" i="48"/>
  <c r="Q60" i="48"/>
  <c r="P60" i="48"/>
  <c r="O60" i="48"/>
  <c r="N60" i="48"/>
  <c r="M60" i="48"/>
  <c r="L60" i="48"/>
  <c r="K60" i="48"/>
  <c r="J60" i="48"/>
  <c r="I60" i="48"/>
  <c r="H60" i="48"/>
  <c r="G60" i="48"/>
  <c r="F60" i="48"/>
  <c r="BB13" i="48"/>
  <c r="BA13" i="48"/>
  <c r="AZ13" i="48"/>
  <c r="AY13" i="48"/>
  <c r="AX13" i="48"/>
  <c r="AW13" i="48"/>
  <c r="AV13" i="48"/>
  <c r="AU13" i="48"/>
  <c r="AT13" i="48"/>
  <c r="AS13" i="48"/>
  <c r="AR13" i="48"/>
  <c r="AQ13" i="48"/>
  <c r="AP13" i="48"/>
  <c r="AO13" i="48"/>
  <c r="AN13" i="48"/>
  <c r="AM13" i="48"/>
  <c r="AL13" i="48"/>
  <c r="AK13" i="48"/>
  <c r="AJ13" i="48"/>
  <c r="AI13" i="48"/>
  <c r="AH13" i="48"/>
  <c r="AG13" i="48"/>
  <c r="AF13" i="48"/>
  <c r="AE13" i="48"/>
  <c r="AD13" i="48"/>
  <c r="AC13" i="48"/>
  <c r="AB13" i="48"/>
  <c r="AA13" i="48"/>
  <c r="Z13" i="48"/>
  <c r="Y13" i="48"/>
  <c r="X13" i="48"/>
  <c r="W13" i="48"/>
  <c r="V13" i="48"/>
  <c r="U13" i="48"/>
  <c r="T13" i="48"/>
  <c r="S13" i="48"/>
  <c r="R13" i="48"/>
  <c r="Q13" i="48"/>
  <c r="P13" i="48"/>
  <c r="O13" i="48"/>
  <c r="N13" i="48"/>
  <c r="M13" i="48"/>
  <c r="L13" i="48"/>
  <c r="K13" i="48"/>
  <c r="J13" i="48"/>
  <c r="BB12" i="48"/>
  <c r="BA12" i="48"/>
  <c r="AZ12" i="48"/>
  <c r="AY12" i="48"/>
  <c r="AX12" i="48"/>
  <c r="AW12" i="48"/>
  <c r="AV12" i="48"/>
  <c r="AU12" i="48"/>
  <c r="AT12" i="48"/>
  <c r="AS12" i="48"/>
  <c r="AR12" i="48"/>
  <c r="AQ12" i="48"/>
  <c r="AP12" i="48"/>
  <c r="AO12" i="48"/>
  <c r="AN12" i="48"/>
  <c r="AM12" i="48"/>
  <c r="AL12" i="48"/>
  <c r="AK12" i="48"/>
  <c r="AJ12" i="48"/>
  <c r="AI12" i="48"/>
  <c r="AH12" i="48"/>
  <c r="AG12" i="48"/>
  <c r="AF12" i="48"/>
  <c r="AE12" i="48"/>
  <c r="AD12" i="48"/>
  <c r="AC12" i="48"/>
  <c r="AB12" i="48"/>
  <c r="AA12" i="48"/>
  <c r="Z12" i="48"/>
  <c r="Y12" i="48"/>
  <c r="X12" i="48"/>
  <c r="W12" i="48"/>
  <c r="V12" i="48"/>
  <c r="U12" i="48"/>
  <c r="T12" i="48"/>
  <c r="S12" i="48"/>
  <c r="R12" i="48"/>
  <c r="Q12" i="48"/>
  <c r="P12" i="48"/>
  <c r="O12" i="48"/>
  <c r="N12" i="48"/>
  <c r="M12" i="48"/>
  <c r="L12" i="48"/>
  <c r="K12" i="48"/>
  <c r="J12" i="48"/>
  <c r="I12" i="48"/>
  <c r="BB11" i="48"/>
  <c r="BA11" i="48"/>
  <c r="AZ11" i="48"/>
  <c r="AY11" i="48"/>
  <c r="AX11" i="48"/>
  <c r="AW11" i="48"/>
  <c r="AV11" i="48"/>
  <c r="AU11" i="48"/>
  <c r="AT11" i="48"/>
  <c r="AS11" i="48"/>
  <c r="AR11" i="48"/>
  <c r="AQ11" i="48"/>
  <c r="AP11" i="48"/>
  <c r="AO11" i="48"/>
  <c r="AN11" i="48"/>
  <c r="AM11" i="48"/>
  <c r="AL11" i="48"/>
  <c r="AK11" i="48"/>
  <c r="AJ11" i="48"/>
  <c r="AI11" i="48"/>
  <c r="AH11" i="48"/>
  <c r="AG11" i="48"/>
  <c r="AF11" i="48"/>
  <c r="AE11" i="48"/>
  <c r="AD11" i="48"/>
  <c r="AC11" i="48"/>
  <c r="AB11" i="48"/>
  <c r="AA11" i="48"/>
  <c r="Z11" i="48"/>
  <c r="Y11" i="48"/>
  <c r="X11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BB10" i="48"/>
  <c r="BA10" i="48"/>
  <c r="AZ10" i="48"/>
  <c r="AY10" i="48"/>
  <c r="AX10" i="48"/>
  <c r="AW10" i="48"/>
  <c r="AV10" i="48"/>
  <c r="AU10" i="48"/>
  <c r="AT10" i="48"/>
  <c r="AS10" i="48"/>
  <c r="AR10" i="48"/>
  <c r="AQ10" i="48"/>
  <c r="AP10" i="48"/>
  <c r="AO10" i="48"/>
  <c r="AN10" i="48"/>
  <c r="AM10" i="48"/>
  <c r="AL10" i="48"/>
  <c r="AK10" i="48"/>
  <c r="AJ10" i="48"/>
  <c r="AI10" i="48"/>
  <c r="AH10" i="48"/>
  <c r="AG10" i="48"/>
  <c r="AF10" i="48"/>
  <c r="AE10" i="48"/>
  <c r="AD10" i="48"/>
  <c r="AC10" i="48"/>
  <c r="AB10" i="48"/>
  <c r="AA10" i="48"/>
  <c r="Z10" i="48"/>
  <c r="Y10" i="48"/>
  <c r="X10" i="48"/>
  <c r="W10" i="48"/>
  <c r="V10" i="48"/>
  <c r="U10" i="48"/>
  <c r="T10" i="48"/>
  <c r="S10" i="48"/>
  <c r="R10" i="48"/>
  <c r="Q10" i="48"/>
  <c r="P10" i="48"/>
  <c r="O10" i="48"/>
  <c r="N10" i="48"/>
  <c r="M10" i="48"/>
  <c r="L10" i="48"/>
  <c r="K10" i="48"/>
  <c r="J10" i="48"/>
  <c r="I10" i="48"/>
  <c r="H10" i="48"/>
  <c r="G10" i="48"/>
  <c r="F10" i="48"/>
  <c r="BB63" i="47"/>
  <c r="BA63" i="47"/>
  <c r="AZ63" i="47"/>
  <c r="AY63" i="47"/>
  <c r="AX63" i="47"/>
  <c r="AW63" i="47"/>
  <c r="AV63" i="47"/>
  <c r="AU63" i="47"/>
  <c r="AT63" i="47"/>
  <c r="AS63" i="47"/>
  <c r="AR63" i="47"/>
  <c r="AQ63" i="47"/>
  <c r="AP63" i="47"/>
  <c r="AO63" i="47"/>
  <c r="AN63" i="47"/>
  <c r="AM63" i="47"/>
  <c r="AL63" i="47"/>
  <c r="AK63" i="47"/>
  <c r="AJ63" i="47"/>
  <c r="AI63" i="47"/>
  <c r="AH63" i="47"/>
  <c r="AG63" i="47"/>
  <c r="AF63" i="47"/>
  <c r="AE63" i="47"/>
  <c r="AD63" i="47"/>
  <c r="AC63" i="47"/>
  <c r="AB63" i="47"/>
  <c r="AA63" i="47"/>
  <c r="Z63" i="47"/>
  <c r="Y63" i="47"/>
  <c r="X63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BB62" i="47"/>
  <c r="BA62" i="47"/>
  <c r="AZ62" i="47"/>
  <c r="AY62" i="47"/>
  <c r="AX62" i="47"/>
  <c r="AW62" i="47"/>
  <c r="AV62" i="47"/>
  <c r="AU62" i="47"/>
  <c r="AT62" i="47"/>
  <c r="AS62" i="47"/>
  <c r="AR62" i="47"/>
  <c r="AQ62" i="47"/>
  <c r="AP62" i="47"/>
  <c r="AO62" i="47"/>
  <c r="AN62" i="47"/>
  <c r="AM62" i="47"/>
  <c r="AL62" i="47"/>
  <c r="AK62" i="47"/>
  <c r="AJ62" i="47"/>
  <c r="AI62" i="47"/>
  <c r="AH62" i="47"/>
  <c r="AG62" i="47"/>
  <c r="AF62" i="47"/>
  <c r="AE62" i="47"/>
  <c r="AD62" i="47"/>
  <c r="AC62" i="47"/>
  <c r="AB62" i="47"/>
  <c r="AA62" i="47"/>
  <c r="Z62" i="47"/>
  <c r="Y62" i="47"/>
  <c r="X62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BB61" i="47"/>
  <c r="BA61" i="47"/>
  <c r="AZ61" i="47"/>
  <c r="AY61" i="47"/>
  <c r="AX61" i="47"/>
  <c r="AW61" i="47"/>
  <c r="AV61" i="47"/>
  <c r="AU61" i="47"/>
  <c r="AT61" i="47"/>
  <c r="AS61" i="47"/>
  <c r="AR61" i="47"/>
  <c r="AQ61" i="47"/>
  <c r="AP61" i="47"/>
  <c r="AO61" i="47"/>
  <c r="AN61" i="47"/>
  <c r="AM61" i="47"/>
  <c r="AL61" i="47"/>
  <c r="AK61" i="47"/>
  <c r="AJ61" i="47"/>
  <c r="AI61" i="47"/>
  <c r="AH61" i="47"/>
  <c r="AG61" i="47"/>
  <c r="AF61" i="47"/>
  <c r="AE61" i="47"/>
  <c r="AD61" i="47"/>
  <c r="AC61" i="47"/>
  <c r="AB61" i="47"/>
  <c r="AA61" i="47"/>
  <c r="Z61" i="47"/>
  <c r="Y61" i="47"/>
  <c r="X61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BB60" i="47"/>
  <c r="BA60" i="47"/>
  <c r="AZ60" i="47"/>
  <c r="AY60" i="47"/>
  <c r="AX60" i="47"/>
  <c r="AW60" i="47"/>
  <c r="AV60" i="47"/>
  <c r="AU60" i="47"/>
  <c r="AT60" i="47"/>
  <c r="AS60" i="47"/>
  <c r="AR60" i="47"/>
  <c r="AQ60" i="47"/>
  <c r="AP60" i="47"/>
  <c r="AO60" i="47"/>
  <c r="AN60" i="47"/>
  <c r="AM60" i="47"/>
  <c r="AL60" i="47"/>
  <c r="AK60" i="47"/>
  <c r="AJ60" i="47"/>
  <c r="AI60" i="47"/>
  <c r="AH60" i="47"/>
  <c r="AG60" i="47"/>
  <c r="AF60" i="47"/>
  <c r="AE60" i="47"/>
  <c r="AD60" i="47"/>
  <c r="AC60" i="47"/>
  <c r="AB60" i="47"/>
  <c r="AA60" i="47"/>
  <c r="Z60" i="47"/>
  <c r="Y60" i="47"/>
  <c r="X60" i="47"/>
  <c r="W60" i="47"/>
  <c r="V60" i="47"/>
  <c r="U60" i="47"/>
  <c r="T60" i="47"/>
  <c r="S60" i="47"/>
  <c r="R60" i="47"/>
  <c r="Q60" i="47"/>
  <c r="P60" i="47"/>
  <c r="O60" i="47"/>
  <c r="N60" i="47"/>
  <c r="M60" i="47"/>
  <c r="L60" i="47"/>
  <c r="K60" i="47"/>
  <c r="J60" i="47"/>
  <c r="I60" i="47"/>
  <c r="H60" i="47"/>
  <c r="G60" i="47"/>
  <c r="F60" i="47"/>
  <c r="BB13" i="47"/>
  <c r="BA13" i="47"/>
  <c r="AZ13" i="47"/>
  <c r="AY13" i="47"/>
  <c r="AX13" i="47"/>
  <c r="AW13" i="47"/>
  <c r="AV13" i="47"/>
  <c r="AU13" i="47"/>
  <c r="AT13" i="47"/>
  <c r="AS13" i="47"/>
  <c r="AR13" i="47"/>
  <c r="AQ13" i="47"/>
  <c r="AP13" i="47"/>
  <c r="AO13" i="47"/>
  <c r="AN13" i="47"/>
  <c r="AM13" i="47"/>
  <c r="AL13" i="47"/>
  <c r="AK13" i="47"/>
  <c r="AJ13" i="47"/>
  <c r="AI13" i="47"/>
  <c r="AH13" i="47"/>
  <c r="AG13" i="47"/>
  <c r="AF13" i="47"/>
  <c r="AE13" i="47"/>
  <c r="AD13" i="47"/>
  <c r="AC13" i="47"/>
  <c r="AB13" i="47"/>
  <c r="AA13" i="47"/>
  <c r="Z13" i="47"/>
  <c r="Y13" i="47"/>
  <c r="X13" i="47"/>
  <c r="W13" i="47"/>
  <c r="V13" i="47"/>
  <c r="U13" i="47"/>
  <c r="T13" i="47"/>
  <c r="S13" i="47"/>
  <c r="R13" i="47"/>
  <c r="Q13" i="47"/>
  <c r="P13" i="47"/>
  <c r="O13" i="47"/>
  <c r="N13" i="47"/>
  <c r="M13" i="47"/>
  <c r="L13" i="47"/>
  <c r="K13" i="47"/>
  <c r="J13" i="47"/>
  <c r="BB12" i="47"/>
  <c r="BA12" i="47"/>
  <c r="AZ12" i="47"/>
  <c r="AY12" i="47"/>
  <c r="AX12" i="47"/>
  <c r="AW12" i="47"/>
  <c r="AV12" i="47"/>
  <c r="AU12" i="47"/>
  <c r="AT12" i="47"/>
  <c r="AS12" i="47"/>
  <c r="AR12" i="47"/>
  <c r="AQ12" i="47"/>
  <c r="AP12" i="47"/>
  <c r="AO12" i="47"/>
  <c r="AN12" i="47"/>
  <c r="AM12" i="47"/>
  <c r="AL12" i="47"/>
  <c r="AK12" i="47"/>
  <c r="AJ12" i="47"/>
  <c r="AI12" i="47"/>
  <c r="AH12" i="47"/>
  <c r="AG12" i="47"/>
  <c r="AF12" i="47"/>
  <c r="AE12" i="47"/>
  <c r="AD12" i="47"/>
  <c r="AC12" i="47"/>
  <c r="AB12" i="47"/>
  <c r="AA12" i="47"/>
  <c r="Z12" i="47"/>
  <c r="Y12" i="47"/>
  <c r="X12" i="47"/>
  <c r="W12" i="47"/>
  <c r="V12" i="47"/>
  <c r="U12" i="47"/>
  <c r="T12" i="47"/>
  <c r="S12" i="47"/>
  <c r="R12" i="47"/>
  <c r="Q12" i="47"/>
  <c r="P12" i="47"/>
  <c r="O12" i="47"/>
  <c r="N12" i="47"/>
  <c r="M12" i="47"/>
  <c r="L12" i="47"/>
  <c r="K12" i="47"/>
  <c r="J12" i="47"/>
  <c r="I12" i="47"/>
  <c r="BB11" i="47"/>
  <c r="BA11" i="47"/>
  <c r="AZ11" i="47"/>
  <c r="AY11" i="47"/>
  <c r="AX11" i="47"/>
  <c r="AW11" i="47"/>
  <c r="AV11" i="47"/>
  <c r="AU11" i="47"/>
  <c r="AT11" i="47"/>
  <c r="AS11" i="47"/>
  <c r="AR11" i="47"/>
  <c r="AQ11" i="47"/>
  <c r="AP11" i="47"/>
  <c r="AO11" i="47"/>
  <c r="AN11" i="47"/>
  <c r="AM11" i="47"/>
  <c r="AL11" i="47"/>
  <c r="AK11" i="47"/>
  <c r="AJ11" i="47"/>
  <c r="AI11" i="47"/>
  <c r="AH11" i="47"/>
  <c r="AG11" i="47"/>
  <c r="AF11" i="47"/>
  <c r="AE11" i="47"/>
  <c r="AD11" i="47"/>
  <c r="AC11" i="47"/>
  <c r="AB11" i="47"/>
  <c r="AA11" i="47"/>
  <c r="Z11" i="47"/>
  <c r="Y11" i="47"/>
  <c r="X11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BB10" i="47"/>
  <c r="BA10" i="47"/>
  <c r="AZ10" i="47"/>
  <c r="AY10" i="47"/>
  <c r="AX10" i="47"/>
  <c r="AW10" i="47"/>
  <c r="AV10" i="47"/>
  <c r="AU10" i="47"/>
  <c r="AT10" i="47"/>
  <c r="AS10" i="47"/>
  <c r="AR10" i="47"/>
  <c r="AQ10" i="47"/>
  <c r="AP10" i="47"/>
  <c r="AO10" i="47"/>
  <c r="AN10" i="47"/>
  <c r="AM10" i="47"/>
  <c r="AL10" i="47"/>
  <c r="AK10" i="47"/>
  <c r="AJ10" i="47"/>
  <c r="AI10" i="47"/>
  <c r="AH10" i="47"/>
  <c r="AG10" i="47"/>
  <c r="AF10" i="47"/>
  <c r="AE10" i="47"/>
  <c r="AD10" i="47"/>
  <c r="AC10" i="47"/>
  <c r="AB10" i="47"/>
  <c r="AA10" i="47"/>
  <c r="Z10" i="47"/>
  <c r="Y10" i="47"/>
  <c r="X10" i="47"/>
  <c r="W10" i="47"/>
  <c r="V10" i="47"/>
  <c r="U10" i="47"/>
  <c r="T10" i="47"/>
  <c r="S10" i="47"/>
  <c r="R10" i="47"/>
  <c r="Q10" i="47"/>
  <c r="P10" i="47"/>
  <c r="O10" i="47"/>
  <c r="N10" i="47"/>
  <c r="M10" i="47"/>
  <c r="L10" i="47"/>
  <c r="K10" i="47"/>
  <c r="J10" i="47"/>
  <c r="I10" i="47"/>
  <c r="H10" i="47"/>
  <c r="G10" i="47"/>
  <c r="F10" i="47"/>
  <c r="AX63" i="46"/>
  <c r="AW63" i="46"/>
  <c r="AV63" i="46"/>
  <c r="AU63" i="46"/>
  <c r="AT63" i="46"/>
  <c r="AS63" i="46"/>
  <c r="AR63" i="46"/>
  <c r="AQ63" i="46"/>
  <c r="AP63" i="46"/>
  <c r="AO63" i="46"/>
  <c r="AN63" i="46"/>
  <c r="AM63" i="46"/>
  <c r="AL63" i="46"/>
  <c r="AK63" i="46"/>
  <c r="AJ63" i="46"/>
  <c r="AI63" i="46"/>
  <c r="AH63" i="46"/>
  <c r="AG63" i="46"/>
  <c r="AF63" i="46"/>
  <c r="AE63" i="46"/>
  <c r="AD63" i="46"/>
  <c r="AC63" i="46"/>
  <c r="AB63" i="46"/>
  <c r="AA63" i="46"/>
  <c r="Z63" i="46"/>
  <c r="Y63" i="46"/>
  <c r="X63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AX62" i="46"/>
  <c r="AW62" i="46"/>
  <c r="AV62" i="46"/>
  <c r="AU62" i="46"/>
  <c r="AT62" i="46"/>
  <c r="AS62" i="46"/>
  <c r="AR62" i="46"/>
  <c r="AQ62" i="46"/>
  <c r="AP62" i="46"/>
  <c r="AO62" i="46"/>
  <c r="AN62" i="46"/>
  <c r="AM62" i="46"/>
  <c r="AL62" i="46"/>
  <c r="AK62" i="46"/>
  <c r="AJ62" i="46"/>
  <c r="AI62" i="46"/>
  <c r="AH62" i="46"/>
  <c r="AG62" i="46"/>
  <c r="AF62" i="46"/>
  <c r="AE62" i="46"/>
  <c r="AD62" i="46"/>
  <c r="AC62" i="46"/>
  <c r="AB62" i="46"/>
  <c r="AA62" i="46"/>
  <c r="Z62" i="46"/>
  <c r="Y62" i="46"/>
  <c r="X62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AX61" i="46"/>
  <c r="AW61" i="46"/>
  <c r="AV61" i="46"/>
  <c r="AU61" i="46"/>
  <c r="AT61" i="46"/>
  <c r="AS61" i="46"/>
  <c r="AR61" i="46"/>
  <c r="AQ61" i="46"/>
  <c r="AP61" i="46"/>
  <c r="AO61" i="46"/>
  <c r="AN61" i="46"/>
  <c r="AM61" i="46"/>
  <c r="AL61" i="46"/>
  <c r="AK61" i="46"/>
  <c r="AJ61" i="46"/>
  <c r="AI61" i="46"/>
  <c r="AH61" i="46"/>
  <c r="AG61" i="46"/>
  <c r="AF61" i="46"/>
  <c r="AE61" i="46"/>
  <c r="AD61" i="46"/>
  <c r="AC61" i="46"/>
  <c r="AB61" i="46"/>
  <c r="AA61" i="46"/>
  <c r="Z61" i="46"/>
  <c r="Y61" i="46"/>
  <c r="X61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AX60" i="46"/>
  <c r="AW60" i="46"/>
  <c r="AV60" i="46"/>
  <c r="AU60" i="46"/>
  <c r="AT60" i="46"/>
  <c r="AS60" i="46"/>
  <c r="AR60" i="46"/>
  <c r="AQ60" i="46"/>
  <c r="AP60" i="46"/>
  <c r="AO60" i="46"/>
  <c r="AN60" i="46"/>
  <c r="AM60" i="46"/>
  <c r="AL60" i="46"/>
  <c r="AK60" i="46"/>
  <c r="AJ60" i="46"/>
  <c r="AI60" i="46"/>
  <c r="AH60" i="46"/>
  <c r="AG60" i="46"/>
  <c r="AF60" i="46"/>
  <c r="AE60" i="46"/>
  <c r="AD60" i="46"/>
  <c r="AC60" i="46"/>
  <c r="AB60" i="46"/>
  <c r="AA60" i="46"/>
  <c r="Z60" i="46"/>
  <c r="Y60" i="46"/>
  <c r="X60" i="46"/>
  <c r="W60" i="46"/>
  <c r="V60" i="46"/>
  <c r="U60" i="46"/>
  <c r="T60" i="46"/>
  <c r="S60" i="46"/>
  <c r="R60" i="46"/>
  <c r="Q60" i="46"/>
  <c r="P60" i="46"/>
  <c r="O60" i="46"/>
  <c r="N60" i="46"/>
  <c r="M60" i="46"/>
  <c r="L60" i="46"/>
  <c r="K60" i="46"/>
  <c r="J60" i="46"/>
  <c r="I60" i="46"/>
  <c r="H60" i="46"/>
  <c r="G60" i="46"/>
  <c r="F60" i="46"/>
  <c r="AY13" i="46"/>
  <c r="AX13" i="46"/>
  <c r="AW13" i="46"/>
  <c r="AV13" i="46"/>
  <c r="AU13" i="46"/>
  <c r="AT13" i="46"/>
  <c r="AS13" i="46"/>
  <c r="AR13" i="46"/>
  <c r="AQ13" i="46"/>
  <c r="AP13" i="46"/>
  <c r="AO13" i="46"/>
  <c r="AN13" i="46"/>
  <c r="AM13" i="46"/>
  <c r="AL13" i="46"/>
  <c r="AK13" i="46"/>
  <c r="AJ13" i="46"/>
  <c r="AI13" i="46"/>
  <c r="AH13" i="46"/>
  <c r="AG13" i="46"/>
  <c r="AF13" i="46"/>
  <c r="AE13" i="46"/>
  <c r="AD13" i="46"/>
  <c r="AC13" i="46"/>
  <c r="AB13" i="46"/>
  <c r="AA13" i="46"/>
  <c r="Z13" i="46"/>
  <c r="Y13" i="46"/>
  <c r="X13" i="46"/>
  <c r="W13" i="46"/>
  <c r="V13" i="46"/>
  <c r="U13" i="46"/>
  <c r="T13" i="46"/>
  <c r="S13" i="46"/>
  <c r="R13" i="46"/>
  <c r="Q13" i="46"/>
  <c r="P13" i="46"/>
  <c r="O13" i="46"/>
  <c r="N13" i="46"/>
  <c r="M13" i="46"/>
  <c r="L13" i="46"/>
  <c r="K13" i="46"/>
  <c r="J13" i="46"/>
  <c r="AY12" i="46"/>
  <c r="AX12" i="46"/>
  <c r="AW12" i="46"/>
  <c r="AV12" i="46"/>
  <c r="AU12" i="46"/>
  <c r="AT12" i="46"/>
  <c r="AS12" i="46"/>
  <c r="AR12" i="46"/>
  <c r="AQ12" i="46"/>
  <c r="AP12" i="46"/>
  <c r="AO12" i="46"/>
  <c r="AN12" i="46"/>
  <c r="AM12" i="46"/>
  <c r="AL12" i="46"/>
  <c r="AK12" i="46"/>
  <c r="AJ12" i="46"/>
  <c r="AI12" i="46"/>
  <c r="AH12" i="46"/>
  <c r="AG12" i="46"/>
  <c r="AF12" i="46"/>
  <c r="AE12" i="46"/>
  <c r="AD12" i="46"/>
  <c r="AC12" i="46"/>
  <c r="AB12" i="46"/>
  <c r="AA12" i="46"/>
  <c r="Z12" i="46"/>
  <c r="Y12" i="46"/>
  <c r="X12" i="46"/>
  <c r="W12" i="46"/>
  <c r="V12" i="46"/>
  <c r="U12" i="46"/>
  <c r="T12" i="46"/>
  <c r="S12" i="46"/>
  <c r="R12" i="46"/>
  <c r="Q12" i="46"/>
  <c r="P12" i="46"/>
  <c r="O12" i="46"/>
  <c r="N12" i="46"/>
  <c r="M12" i="46"/>
  <c r="L12" i="46"/>
  <c r="K12" i="46"/>
  <c r="J12" i="46"/>
  <c r="I12" i="46"/>
  <c r="AY11" i="46"/>
  <c r="AX11" i="46"/>
  <c r="AW11" i="46"/>
  <c r="AV11" i="46"/>
  <c r="AU11" i="46"/>
  <c r="AT11" i="46"/>
  <c r="AS11" i="46"/>
  <c r="AR11" i="46"/>
  <c r="AQ11" i="46"/>
  <c r="AP11" i="46"/>
  <c r="AO11" i="46"/>
  <c r="AN11" i="46"/>
  <c r="AM11" i="46"/>
  <c r="AL11" i="46"/>
  <c r="AK11" i="46"/>
  <c r="AJ11" i="46"/>
  <c r="AI11" i="46"/>
  <c r="AH11" i="46"/>
  <c r="AG11" i="46"/>
  <c r="AF11" i="46"/>
  <c r="AE11" i="46"/>
  <c r="AD11" i="46"/>
  <c r="AC11" i="46"/>
  <c r="AB11" i="46"/>
  <c r="AA11" i="46"/>
  <c r="Z11" i="46"/>
  <c r="Y11" i="46"/>
  <c r="X11" i="46"/>
  <c r="W11" i="46"/>
  <c r="V11" i="46"/>
  <c r="U11" i="46"/>
  <c r="T11" i="46"/>
  <c r="S11" i="46"/>
  <c r="R11" i="46"/>
  <c r="Q11" i="46"/>
  <c r="P11" i="46"/>
  <c r="O11" i="46"/>
  <c r="N11" i="46"/>
  <c r="M11" i="46"/>
  <c r="L11" i="46"/>
  <c r="K11" i="46"/>
  <c r="J11" i="46"/>
  <c r="I11" i="46"/>
  <c r="H11" i="46"/>
  <c r="AY10" i="46"/>
  <c r="AX10" i="46"/>
  <c r="AW10" i="46"/>
  <c r="AV10" i="46"/>
  <c r="AU10" i="46"/>
  <c r="AT10" i="46"/>
  <c r="AS10" i="46"/>
  <c r="AR10" i="46"/>
  <c r="AQ10" i="46"/>
  <c r="AP10" i="46"/>
  <c r="AO10" i="46"/>
  <c r="AN10" i="46"/>
  <c r="AM10" i="46"/>
  <c r="AL10" i="46"/>
  <c r="AK10" i="46"/>
  <c r="AJ10" i="46"/>
  <c r="AI10" i="46"/>
  <c r="AH10" i="46"/>
  <c r="AG10" i="46"/>
  <c r="AF10" i="46"/>
  <c r="AE10" i="46"/>
  <c r="AD10" i="46"/>
  <c r="AC10" i="46"/>
  <c r="AB10" i="46"/>
  <c r="AA10" i="46"/>
  <c r="Z10" i="46"/>
  <c r="Y10" i="46"/>
  <c r="X10" i="46"/>
  <c r="W10" i="46"/>
  <c r="V10" i="46"/>
  <c r="U10" i="46"/>
  <c r="T10" i="46"/>
  <c r="S10" i="46"/>
  <c r="R10" i="46"/>
  <c r="Q10" i="46"/>
  <c r="P10" i="46"/>
  <c r="O10" i="46"/>
  <c r="N10" i="46"/>
  <c r="M10" i="46"/>
  <c r="L10" i="46"/>
  <c r="K10" i="46"/>
  <c r="J10" i="46"/>
  <c r="I10" i="46"/>
  <c r="H10" i="46"/>
  <c r="G10" i="46"/>
  <c r="AV2" i="46" s="1"/>
  <c r="F10" i="46"/>
  <c r="BA63" i="45"/>
  <c r="AZ63" i="45"/>
  <c r="AY63" i="45"/>
  <c r="AX63" i="45"/>
  <c r="AW63" i="45"/>
  <c r="AV63" i="45"/>
  <c r="AU63" i="45"/>
  <c r="AT63" i="45"/>
  <c r="AS63" i="45"/>
  <c r="AR63" i="45"/>
  <c r="AQ63" i="45"/>
  <c r="AP63" i="45"/>
  <c r="AO63" i="45"/>
  <c r="AN63" i="45"/>
  <c r="AM63" i="45"/>
  <c r="AL63" i="45"/>
  <c r="AK63" i="45"/>
  <c r="AJ63" i="45"/>
  <c r="AI63" i="45"/>
  <c r="AH63" i="45"/>
  <c r="AG63" i="45"/>
  <c r="AF63" i="45"/>
  <c r="AE63" i="45"/>
  <c r="AD63" i="45"/>
  <c r="AC63" i="45"/>
  <c r="AB63" i="45"/>
  <c r="AA63" i="45"/>
  <c r="Z63" i="45"/>
  <c r="Y63" i="45"/>
  <c r="X63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BA62" i="45"/>
  <c r="AZ62" i="45"/>
  <c r="AY62" i="45"/>
  <c r="AX62" i="45"/>
  <c r="AW62" i="45"/>
  <c r="AV62" i="45"/>
  <c r="AU62" i="45"/>
  <c r="AT62" i="45"/>
  <c r="AS62" i="45"/>
  <c r="AR62" i="45"/>
  <c r="AQ62" i="45"/>
  <c r="AP62" i="45"/>
  <c r="AO62" i="45"/>
  <c r="AN62" i="45"/>
  <c r="AM62" i="45"/>
  <c r="AL62" i="45"/>
  <c r="AK62" i="45"/>
  <c r="AJ62" i="45"/>
  <c r="AI62" i="45"/>
  <c r="AH62" i="45"/>
  <c r="AG62" i="45"/>
  <c r="AF62" i="45"/>
  <c r="AE62" i="45"/>
  <c r="AD62" i="45"/>
  <c r="AC62" i="45"/>
  <c r="AB62" i="45"/>
  <c r="AA62" i="45"/>
  <c r="Z62" i="45"/>
  <c r="Y62" i="45"/>
  <c r="X62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BA61" i="45"/>
  <c r="AZ61" i="45"/>
  <c r="AY61" i="45"/>
  <c r="AX61" i="45"/>
  <c r="AW61" i="45"/>
  <c r="AV61" i="45"/>
  <c r="AU61" i="45"/>
  <c r="AT61" i="45"/>
  <c r="AS61" i="45"/>
  <c r="AR61" i="45"/>
  <c r="AQ61" i="45"/>
  <c r="AP61" i="45"/>
  <c r="AO61" i="45"/>
  <c r="AN61" i="45"/>
  <c r="AM61" i="45"/>
  <c r="AL61" i="45"/>
  <c r="AK61" i="45"/>
  <c r="AJ61" i="45"/>
  <c r="AI61" i="45"/>
  <c r="AH61" i="45"/>
  <c r="AG61" i="45"/>
  <c r="AF61" i="45"/>
  <c r="AE61" i="45"/>
  <c r="AD61" i="45"/>
  <c r="AC61" i="45"/>
  <c r="AB61" i="45"/>
  <c r="AA61" i="45"/>
  <c r="Z61" i="45"/>
  <c r="Y61" i="45"/>
  <c r="X61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BA60" i="45"/>
  <c r="AZ60" i="45"/>
  <c r="AY60" i="45"/>
  <c r="AX60" i="45"/>
  <c r="AW60" i="45"/>
  <c r="AV60" i="45"/>
  <c r="AU60" i="45"/>
  <c r="AT60" i="45"/>
  <c r="AS60" i="45"/>
  <c r="AR60" i="45"/>
  <c r="AQ60" i="45"/>
  <c r="AP60" i="45"/>
  <c r="AO60" i="45"/>
  <c r="AN60" i="45"/>
  <c r="AM60" i="45"/>
  <c r="AL60" i="45"/>
  <c r="AK60" i="45"/>
  <c r="AJ60" i="45"/>
  <c r="AI60" i="45"/>
  <c r="AH60" i="45"/>
  <c r="AG60" i="45"/>
  <c r="AF60" i="45"/>
  <c r="AE60" i="45"/>
  <c r="AD60" i="45"/>
  <c r="AC60" i="45"/>
  <c r="AB60" i="45"/>
  <c r="AA60" i="45"/>
  <c r="Z60" i="45"/>
  <c r="Y60" i="45"/>
  <c r="X60" i="45"/>
  <c r="W60" i="45"/>
  <c r="V60" i="45"/>
  <c r="U60" i="45"/>
  <c r="T60" i="45"/>
  <c r="S60" i="45"/>
  <c r="R60" i="45"/>
  <c r="Q60" i="45"/>
  <c r="P60" i="45"/>
  <c r="O60" i="45"/>
  <c r="N60" i="45"/>
  <c r="M60" i="45"/>
  <c r="L60" i="45"/>
  <c r="K60" i="45"/>
  <c r="J60" i="45"/>
  <c r="I60" i="45"/>
  <c r="H60" i="45"/>
  <c r="G60" i="45"/>
  <c r="F60" i="45"/>
  <c r="BA13" i="45"/>
  <c r="AZ13" i="45"/>
  <c r="AY13" i="45"/>
  <c r="AX13" i="45"/>
  <c r="AW13" i="45"/>
  <c r="AV13" i="45"/>
  <c r="AU13" i="45"/>
  <c r="AT13" i="45"/>
  <c r="AS13" i="45"/>
  <c r="AR13" i="45"/>
  <c r="AQ13" i="45"/>
  <c r="AP13" i="45"/>
  <c r="AO13" i="45"/>
  <c r="AN13" i="45"/>
  <c r="AM13" i="45"/>
  <c r="AL13" i="45"/>
  <c r="AK13" i="45"/>
  <c r="AJ13" i="45"/>
  <c r="AI13" i="45"/>
  <c r="AH13" i="45"/>
  <c r="AG13" i="45"/>
  <c r="AF13" i="45"/>
  <c r="AE13" i="45"/>
  <c r="AD13" i="45"/>
  <c r="AC13" i="45"/>
  <c r="AB13" i="45"/>
  <c r="AA13" i="45"/>
  <c r="Z13" i="45"/>
  <c r="Y13" i="45"/>
  <c r="X13" i="45"/>
  <c r="W13" i="45"/>
  <c r="V13" i="45"/>
  <c r="U13" i="45"/>
  <c r="T13" i="45"/>
  <c r="S13" i="45"/>
  <c r="R13" i="45"/>
  <c r="Q13" i="45"/>
  <c r="P13" i="45"/>
  <c r="O13" i="45"/>
  <c r="N13" i="45"/>
  <c r="M13" i="45"/>
  <c r="L13" i="45"/>
  <c r="K13" i="45"/>
  <c r="J13" i="45"/>
  <c r="BA12" i="45"/>
  <c r="AZ12" i="45"/>
  <c r="AY12" i="45"/>
  <c r="AX12" i="45"/>
  <c r="AW12" i="45"/>
  <c r="AV12" i="45"/>
  <c r="AU12" i="45"/>
  <c r="AT12" i="45"/>
  <c r="AS12" i="45"/>
  <c r="AR12" i="45"/>
  <c r="AQ12" i="45"/>
  <c r="AP12" i="45"/>
  <c r="AO12" i="45"/>
  <c r="AN12" i="45"/>
  <c r="AM12" i="45"/>
  <c r="AL12" i="45"/>
  <c r="AK12" i="45"/>
  <c r="AJ12" i="45"/>
  <c r="AI12" i="45"/>
  <c r="AH12" i="45"/>
  <c r="AG12" i="45"/>
  <c r="AF12" i="45"/>
  <c r="AE12" i="45"/>
  <c r="AD12" i="45"/>
  <c r="AC12" i="45"/>
  <c r="AB12" i="45"/>
  <c r="AA12" i="45"/>
  <c r="Z12" i="45"/>
  <c r="Y12" i="45"/>
  <c r="X12" i="45"/>
  <c r="W12" i="45"/>
  <c r="V12" i="45"/>
  <c r="U12" i="45"/>
  <c r="T12" i="45"/>
  <c r="S12" i="45"/>
  <c r="R12" i="45"/>
  <c r="Q12" i="45"/>
  <c r="P12" i="45"/>
  <c r="O12" i="45"/>
  <c r="N12" i="45"/>
  <c r="M12" i="45"/>
  <c r="L12" i="45"/>
  <c r="K12" i="45"/>
  <c r="J12" i="45"/>
  <c r="I12" i="45"/>
  <c r="BA11" i="45"/>
  <c r="AZ11" i="45"/>
  <c r="AY11" i="45"/>
  <c r="AX11" i="45"/>
  <c r="AW11" i="45"/>
  <c r="AV11" i="45"/>
  <c r="AU11" i="45"/>
  <c r="AT11" i="45"/>
  <c r="AS11" i="45"/>
  <c r="AR11" i="45"/>
  <c r="AQ11" i="45"/>
  <c r="AP11" i="45"/>
  <c r="AO11" i="45"/>
  <c r="AN11" i="45"/>
  <c r="AM11" i="45"/>
  <c r="AL11" i="45"/>
  <c r="AK11" i="45"/>
  <c r="AJ11" i="45"/>
  <c r="AI11" i="45"/>
  <c r="AH11" i="45"/>
  <c r="AG11" i="45"/>
  <c r="AF11" i="45"/>
  <c r="AE11" i="45"/>
  <c r="AD11" i="45"/>
  <c r="AC11" i="45"/>
  <c r="AB11" i="45"/>
  <c r="AA11" i="45"/>
  <c r="Z11" i="45"/>
  <c r="Y11" i="45"/>
  <c r="X11" i="45"/>
  <c r="W11" i="45"/>
  <c r="V11" i="45"/>
  <c r="U11" i="45"/>
  <c r="T11" i="45"/>
  <c r="S11" i="45"/>
  <c r="R11" i="45"/>
  <c r="Q11" i="45"/>
  <c r="P11" i="45"/>
  <c r="O11" i="45"/>
  <c r="N11" i="45"/>
  <c r="M11" i="45"/>
  <c r="L11" i="45"/>
  <c r="K11" i="45"/>
  <c r="J11" i="45"/>
  <c r="I11" i="45"/>
  <c r="H11" i="45"/>
  <c r="BA10" i="45"/>
  <c r="AZ10" i="45"/>
  <c r="AY10" i="45"/>
  <c r="AX10" i="45"/>
  <c r="AW10" i="45"/>
  <c r="AV10" i="45"/>
  <c r="AU10" i="45"/>
  <c r="AT10" i="45"/>
  <c r="AS10" i="45"/>
  <c r="AR10" i="45"/>
  <c r="AQ10" i="45"/>
  <c r="AP10" i="45"/>
  <c r="AO10" i="45"/>
  <c r="AN10" i="45"/>
  <c r="AM10" i="45"/>
  <c r="AL10" i="45"/>
  <c r="AK10" i="45"/>
  <c r="AJ10" i="45"/>
  <c r="AI10" i="45"/>
  <c r="AH10" i="45"/>
  <c r="AG10" i="45"/>
  <c r="AF10" i="45"/>
  <c r="AE10" i="45"/>
  <c r="AD10" i="45"/>
  <c r="AC10" i="45"/>
  <c r="AB10" i="45"/>
  <c r="AA10" i="45"/>
  <c r="Z10" i="45"/>
  <c r="Y10" i="45"/>
  <c r="X10" i="45"/>
  <c r="W10" i="45"/>
  <c r="V10" i="45"/>
  <c r="U10" i="45"/>
  <c r="T10" i="45"/>
  <c r="S10" i="45"/>
  <c r="R10" i="45"/>
  <c r="Q10" i="45"/>
  <c r="P10" i="45"/>
  <c r="O10" i="45"/>
  <c r="N10" i="45"/>
  <c r="M10" i="45"/>
  <c r="L10" i="45"/>
  <c r="K10" i="45"/>
  <c r="J10" i="45"/>
  <c r="I10" i="45"/>
  <c r="H10" i="45"/>
  <c r="G10" i="45"/>
  <c r="F10" i="45"/>
  <c r="BB63" i="44"/>
  <c r="BA63" i="44"/>
  <c r="AZ63" i="44"/>
  <c r="AY63" i="44"/>
  <c r="AX63" i="44"/>
  <c r="AW63" i="44"/>
  <c r="AV63" i="44"/>
  <c r="AU63" i="44"/>
  <c r="AT63" i="44"/>
  <c r="AS63" i="44"/>
  <c r="AR63" i="44"/>
  <c r="AQ63" i="44"/>
  <c r="AP63" i="44"/>
  <c r="AO63" i="44"/>
  <c r="AN63" i="44"/>
  <c r="AM63" i="44"/>
  <c r="AL63" i="44"/>
  <c r="AK63" i="44"/>
  <c r="AJ63" i="44"/>
  <c r="AI63" i="44"/>
  <c r="AH63" i="44"/>
  <c r="AG63" i="44"/>
  <c r="AF63" i="44"/>
  <c r="AE63" i="44"/>
  <c r="AD63" i="44"/>
  <c r="AC63" i="44"/>
  <c r="AB63" i="44"/>
  <c r="AA63" i="44"/>
  <c r="Z63" i="44"/>
  <c r="Y63" i="44"/>
  <c r="X63" i="44"/>
  <c r="W63" i="44"/>
  <c r="V63" i="44"/>
  <c r="U63" i="44"/>
  <c r="T63" i="44"/>
  <c r="S63" i="44"/>
  <c r="R63" i="44"/>
  <c r="Q63" i="44"/>
  <c r="P63" i="44"/>
  <c r="O63" i="44"/>
  <c r="N63" i="44"/>
  <c r="M63" i="44"/>
  <c r="L63" i="44"/>
  <c r="K63" i="44"/>
  <c r="J63" i="44"/>
  <c r="BB62" i="44"/>
  <c r="BA62" i="44"/>
  <c r="AZ62" i="44"/>
  <c r="AY62" i="44"/>
  <c r="AX62" i="44"/>
  <c r="AW62" i="44"/>
  <c r="AV62" i="44"/>
  <c r="AU62" i="44"/>
  <c r="AT62" i="44"/>
  <c r="AS62" i="44"/>
  <c r="AR62" i="44"/>
  <c r="AQ62" i="44"/>
  <c r="AP62" i="44"/>
  <c r="AO62" i="44"/>
  <c r="AN62" i="44"/>
  <c r="AM62" i="44"/>
  <c r="AL62" i="44"/>
  <c r="AK62" i="44"/>
  <c r="AJ62" i="44"/>
  <c r="AI62" i="44"/>
  <c r="AH62" i="44"/>
  <c r="AG62" i="44"/>
  <c r="AF62" i="44"/>
  <c r="AE62" i="44"/>
  <c r="AD62" i="44"/>
  <c r="AC62" i="44"/>
  <c r="AB62" i="44"/>
  <c r="AA62" i="44"/>
  <c r="Z62" i="44"/>
  <c r="Y62" i="44"/>
  <c r="X62" i="44"/>
  <c r="W62" i="44"/>
  <c r="V62" i="44"/>
  <c r="U62" i="44"/>
  <c r="T62" i="44"/>
  <c r="S62" i="44"/>
  <c r="R62" i="44"/>
  <c r="Q62" i="44"/>
  <c r="P62" i="44"/>
  <c r="O62" i="44"/>
  <c r="N62" i="44"/>
  <c r="M62" i="44"/>
  <c r="L62" i="44"/>
  <c r="K62" i="44"/>
  <c r="J62" i="44"/>
  <c r="I62" i="44"/>
  <c r="BB61" i="44"/>
  <c r="BA61" i="44"/>
  <c r="AZ61" i="44"/>
  <c r="AY61" i="44"/>
  <c r="AX61" i="44"/>
  <c r="AW61" i="44"/>
  <c r="AV61" i="44"/>
  <c r="AU61" i="44"/>
  <c r="AT61" i="44"/>
  <c r="AS61" i="44"/>
  <c r="AR61" i="44"/>
  <c r="AQ61" i="44"/>
  <c r="AP61" i="44"/>
  <c r="AO61" i="44"/>
  <c r="AN61" i="44"/>
  <c r="AM61" i="44"/>
  <c r="AL61" i="44"/>
  <c r="AK61" i="44"/>
  <c r="AJ61" i="44"/>
  <c r="AI61" i="44"/>
  <c r="AH61" i="44"/>
  <c r="AG61" i="44"/>
  <c r="AF61" i="44"/>
  <c r="AE61" i="44"/>
  <c r="AD61" i="44"/>
  <c r="AC61" i="44"/>
  <c r="AB61" i="44"/>
  <c r="AA61" i="44"/>
  <c r="Z61" i="44"/>
  <c r="Y61" i="44"/>
  <c r="X61" i="44"/>
  <c r="W61" i="44"/>
  <c r="V61" i="44"/>
  <c r="U61" i="44"/>
  <c r="T61" i="44"/>
  <c r="S61" i="44"/>
  <c r="R61" i="44"/>
  <c r="Q61" i="44"/>
  <c r="P61" i="44"/>
  <c r="O61" i="44"/>
  <c r="N61" i="44"/>
  <c r="M61" i="44"/>
  <c r="L61" i="44"/>
  <c r="K61" i="44"/>
  <c r="J61" i="44"/>
  <c r="I61" i="44"/>
  <c r="H61" i="44"/>
  <c r="BB60" i="44"/>
  <c r="BA60" i="44"/>
  <c r="AZ60" i="44"/>
  <c r="AY60" i="44"/>
  <c r="AX60" i="44"/>
  <c r="AW60" i="44"/>
  <c r="AV60" i="44"/>
  <c r="AU60" i="44"/>
  <c r="AT60" i="44"/>
  <c r="AS60" i="44"/>
  <c r="AR60" i="44"/>
  <c r="AQ60" i="44"/>
  <c r="AP60" i="44"/>
  <c r="AO60" i="44"/>
  <c r="AN60" i="44"/>
  <c r="AM60" i="44"/>
  <c r="AL60" i="44"/>
  <c r="AK60" i="44"/>
  <c r="AJ60" i="44"/>
  <c r="AI60" i="44"/>
  <c r="AH60" i="44"/>
  <c r="AG60" i="44"/>
  <c r="AF60" i="44"/>
  <c r="AE60" i="44"/>
  <c r="AD60" i="44"/>
  <c r="AC60" i="44"/>
  <c r="AB60" i="44"/>
  <c r="AA60" i="44"/>
  <c r="Z60" i="44"/>
  <c r="Y60" i="44"/>
  <c r="X60" i="44"/>
  <c r="W60" i="44"/>
  <c r="V60" i="44"/>
  <c r="U60" i="44"/>
  <c r="T60" i="44"/>
  <c r="S60" i="44"/>
  <c r="R60" i="44"/>
  <c r="Q60" i="44"/>
  <c r="P60" i="44"/>
  <c r="O60" i="44"/>
  <c r="N60" i="44"/>
  <c r="M60" i="44"/>
  <c r="L60" i="44"/>
  <c r="K60" i="44"/>
  <c r="J60" i="44"/>
  <c r="I60" i="44"/>
  <c r="H60" i="44"/>
  <c r="G60" i="44"/>
  <c r="F60" i="44"/>
  <c r="BB13" i="44"/>
  <c r="BA13" i="44"/>
  <c r="AZ13" i="44"/>
  <c r="AY13" i="44"/>
  <c r="AX13" i="44"/>
  <c r="AW13" i="44"/>
  <c r="AV13" i="44"/>
  <c r="AU13" i="44"/>
  <c r="AT13" i="44"/>
  <c r="AS13" i="44"/>
  <c r="AR13" i="44"/>
  <c r="AQ13" i="44"/>
  <c r="AP13" i="44"/>
  <c r="AO13" i="44"/>
  <c r="AN13" i="44"/>
  <c r="AM13" i="44"/>
  <c r="AL13" i="44"/>
  <c r="AK13" i="44"/>
  <c r="AJ13" i="44"/>
  <c r="AI13" i="44"/>
  <c r="AH13" i="44"/>
  <c r="AG13" i="44"/>
  <c r="AF13" i="44"/>
  <c r="AE13" i="44"/>
  <c r="AD13" i="44"/>
  <c r="AC13" i="44"/>
  <c r="AB13" i="44"/>
  <c r="AA13" i="44"/>
  <c r="Z13" i="44"/>
  <c r="Y13" i="44"/>
  <c r="X13" i="44"/>
  <c r="W13" i="44"/>
  <c r="V13" i="44"/>
  <c r="U13" i="44"/>
  <c r="T13" i="44"/>
  <c r="S13" i="44"/>
  <c r="R13" i="44"/>
  <c r="Q13" i="44"/>
  <c r="P13" i="44"/>
  <c r="O13" i="44"/>
  <c r="N13" i="44"/>
  <c r="M13" i="44"/>
  <c r="L13" i="44"/>
  <c r="K13" i="44"/>
  <c r="J13" i="44"/>
  <c r="BB12" i="44"/>
  <c r="BA12" i="44"/>
  <c r="AZ12" i="44"/>
  <c r="AY12" i="44"/>
  <c r="AX12" i="44"/>
  <c r="AW12" i="44"/>
  <c r="AV12" i="44"/>
  <c r="AU12" i="44"/>
  <c r="AT12" i="44"/>
  <c r="AS12" i="44"/>
  <c r="AR12" i="44"/>
  <c r="AQ12" i="44"/>
  <c r="AP12" i="44"/>
  <c r="AO12" i="44"/>
  <c r="AN12" i="44"/>
  <c r="AM12" i="44"/>
  <c r="AL12" i="44"/>
  <c r="AK12" i="44"/>
  <c r="AJ12" i="44"/>
  <c r="AI12" i="44"/>
  <c r="AH12" i="44"/>
  <c r="AG12" i="44"/>
  <c r="AF12" i="44"/>
  <c r="AE12" i="44"/>
  <c r="AD12" i="44"/>
  <c r="AC12" i="44"/>
  <c r="AB12" i="44"/>
  <c r="AA12" i="44"/>
  <c r="Z12" i="44"/>
  <c r="Y12" i="44"/>
  <c r="X12" i="44"/>
  <c r="W12" i="44"/>
  <c r="V12" i="44"/>
  <c r="U12" i="44"/>
  <c r="T12" i="44"/>
  <c r="S12" i="44"/>
  <c r="R12" i="44"/>
  <c r="Q12" i="44"/>
  <c r="P12" i="44"/>
  <c r="O12" i="44"/>
  <c r="N12" i="44"/>
  <c r="M12" i="44"/>
  <c r="L12" i="44"/>
  <c r="K12" i="44"/>
  <c r="J12" i="44"/>
  <c r="I12" i="44"/>
  <c r="BB11" i="44"/>
  <c r="BA11" i="44"/>
  <c r="AZ11" i="44"/>
  <c r="AY11" i="44"/>
  <c r="AX11" i="44"/>
  <c r="AW11" i="44"/>
  <c r="AV11" i="44"/>
  <c r="AU11" i="44"/>
  <c r="AT11" i="44"/>
  <c r="AS11" i="44"/>
  <c r="AR11" i="44"/>
  <c r="AQ11" i="44"/>
  <c r="AP11" i="44"/>
  <c r="AO11" i="44"/>
  <c r="AN11" i="44"/>
  <c r="AM11" i="44"/>
  <c r="AL11" i="44"/>
  <c r="AK11" i="44"/>
  <c r="AJ11" i="44"/>
  <c r="AI11" i="44"/>
  <c r="AH11" i="44"/>
  <c r="AG11" i="44"/>
  <c r="AF11" i="44"/>
  <c r="AE11" i="44"/>
  <c r="AD11" i="44"/>
  <c r="AC11" i="44"/>
  <c r="AB11" i="44"/>
  <c r="AA11" i="44"/>
  <c r="Z11" i="44"/>
  <c r="Y11" i="44"/>
  <c r="X11" i="44"/>
  <c r="W11" i="44"/>
  <c r="V11" i="44"/>
  <c r="U11" i="44"/>
  <c r="T11" i="44"/>
  <c r="S11" i="44"/>
  <c r="R11" i="44"/>
  <c r="Q11" i="44"/>
  <c r="P11" i="44"/>
  <c r="O11" i="44"/>
  <c r="N11" i="44"/>
  <c r="M11" i="44"/>
  <c r="L11" i="44"/>
  <c r="K11" i="44"/>
  <c r="J11" i="44"/>
  <c r="I11" i="44"/>
  <c r="H11" i="44"/>
  <c r="BB10" i="44"/>
  <c r="BA10" i="44"/>
  <c r="AZ10" i="44"/>
  <c r="AY10" i="44"/>
  <c r="AX10" i="44"/>
  <c r="AW10" i="44"/>
  <c r="AV10" i="44"/>
  <c r="AU10" i="44"/>
  <c r="AT10" i="44"/>
  <c r="AS10" i="44"/>
  <c r="AR10" i="44"/>
  <c r="AQ10" i="44"/>
  <c r="AP10" i="44"/>
  <c r="AO10" i="44"/>
  <c r="AN10" i="44"/>
  <c r="AM10" i="44"/>
  <c r="AL10" i="44"/>
  <c r="AK10" i="44"/>
  <c r="AJ10" i="44"/>
  <c r="AI10" i="44"/>
  <c r="AH10" i="44"/>
  <c r="AG10" i="44"/>
  <c r="AF10" i="44"/>
  <c r="AE10" i="44"/>
  <c r="AD10" i="44"/>
  <c r="AC10" i="44"/>
  <c r="AB10" i="44"/>
  <c r="AA10" i="44"/>
  <c r="Z10" i="44"/>
  <c r="Y10" i="44"/>
  <c r="X10" i="44"/>
  <c r="W10" i="44"/>
  <c r="V10" i="44"/>
  <c r="U10" i="44"/>
  <c r="T10" i="44"/>
  <c r="S10" i="44"/>
  <c r="R10" i="44"/>
  <c r="Q10" i="44"/>
  <c r="P10" i="44"/>
  <c r="O10" i="44"/>
  <c r="N10" i="44"/>
  <c r="M10" i="44"/>
  <c r="L10" i="44"/>
  <c r="K10" i="44"/>
  <c r="J10" i="44"/>
  <c r="I10" i="44"/>
  <c r="H10" i="44"/>
  <c r="G10" i="44"/>
  <c r="F10" i="44"/>
  <c r="AX63" i="43"/>
  <c r="AW63" i="43"/>
  <c r="AV63" i="43"/>
  <c r="AU63" i="43"/>
  <c r="AT63" i="43"/>
  <c r="AS63" i="43"/>
  <c r="AR63" i="43"/>
  <c r="AQ63" i="43"/>
  <c r="AP63" i="43"/>
  <c r="AO63" i="43"/>
  <c r="AN63" i="43"/>
  <c r="AM63" i="43"/>
  <c r="AL63" i="43"/>
  <c r="AK63" i="43"/>
  <c r="AJ63" i="43"/>
  <c r="AI63" i="43"/>
  <c r="AH63" i="43"/>
  <c r="AG63" i="43"/>
  <c r="AF63" i="43"/>
  <c r="AE63" i="43"/>
  <c r="AD63" i="43"/>
  <c r="AC63" i="43"/>
  <c r="AB63" i="43"/>
  <c r="AA63" i="43"/>
  <c r="Z63" i="43"/>
  <c r="Y63" i="43"/>
  <c r="X63" i="43"/>
  <c r="W63" i="43"/>
  <c r="V63" i="43"/>
  <c r="U63" i="43"/>
  <c r="T63" i="43"/>
  <c r="S63" i="43"/>
  <c r="R63" i="43"/>
  <c r="Q63" i="43"/>
  <c r="P63" i="43"/>
  <c r="O63" i="43"/>
  <c r="N63" i="43"/>
  <c r="M63" i="43"/>
  <c r="L63" i="43"/>
  <c r="K63" i="43"/>
  <c r="J63" i="43"/>
  <c r="AX62" i="43"/>
  <c r="AW62" i="43"/>
  <c r="AV62" i="43"/>
  <c r="AU62" i="43"/>
  <c r="AT62" i="43"/>
  <c r="AS62" i="43"/>
  <c r="AR62" i="43"/>
  <c r="AQ62" i="43"/>
  <c r="AP62" i="43"/>
  <c r="AO62" i="43"/>
  <c r="AN62" i="43"/>
  <c r="AM62" i="43"/>
  <c r="AL62" i="43"/>
  <c r="AK62" i="43"/>
  <c r="AJ62" i="43"/>
  <c r="AI62" i="43"/>
  <c r="AH62" i="43"/>
  <c r="AG62" i="43"/>
  <c r="AF62" i="43"/>
  <c r="AE62" i="43"/>
  <c r="AD62" i="43"/>
  <c r="AC62" i="43"/>
  <c r="AB62" i="43"/>
  <c r="AA62" i="43"/>
  <c r="Z62" i="43"/>
  <c r="Y62" i="43"/>
  <c r="X62" i="43"/>
  <c r="W62" i="43"/>
  <c r="V62" i="43"/>
  <c r="U62" i="43"/>
  <c r="T62" i="43"/>
  <c r="S62" i="43"/>
  <c r="R62" i="43"/>
  <c r="Q62" i="43"/>
  <c r="P62" i="43"/>
  <c r="O62" i="43"/>
  <c r="N62" i="43"/>
  <c r="M62" i="43"/>
  <c r="L62" i="43"/>
  <c r="K62" i="43"/>
  <c r="J62" i="43"/>
  <c r="I62" i="43"/>
  <c r="AX61" i="43"/>
  <c r="AW61" i="43"/>
  <c r="AV61" i="43"/>
  <c r="AU61" i="43"/>
  <c r="AT61" i="43"/>
  <c r="AS61" i="43"/>
  <c r="AR61" i="43"/>
  <c r="AQ61" i="43"/>
  <c r="AP61" i="43"/>
  <c r="AO61" i="43"/>
  <c r="AN61" i="43"/>
  <c r="AM61" i="43"/>
  <c r="AL61" i="43"/>
  <c r="AK61" i="43"/>
  <c r="AJ61" i="43"/>
  <c r="AI61" i="43"/>
  <c r="AH61" i="43"/>
  <c r="AG61" i="43"/>
  <c r="AF61" i="43"/>
  <c r="AE61" i="43"/>
  <c r="AD61" i="43"/>
  <c r="AC61" i="43"/>
  <c r="AB61" i="43"/>
  <c r="AA61" i="43"/>
  <c r="Z61" i="43"/>
  <c r="Y61" i="43"/>
  <c r="X61" i="43"/>
  <c r="W61" i="43"/>
  <c r="V61" i="43"/>
  <c r="U61" i="43"/>
  <c r="T61" i="43"/>
  <c r="S61" i="43"/>
  <c r="R61" i="43"/>
  <c r="Q61" i="43"/>
  <c r="P61" i="43"/>
  <c r="O61" i="43"/>
  <c r="N61" i="43"/>
  <c r="M61" i="43"/>
  <c r="L61" i="43"/>
  <c r="K61" i="43"/>
  <c r="J61" i="43"/>
  <c r="I61" i="43"/>
  <c r="H61" i="43"/>
  <c r="AX60" i="43"/>
  <c r="AW60" i="43"/>
  <c r="AV60" i="43"/>
  <c r="AU60" i="43"/>
  <c r="AT60" i="43"/>
  <c r="AS60" i="43"/>
  <c r="AR60" i="43"/>
  <c r="AQ60" i="43"/>
  <c r="AP60" i="43"/>
  <c r="AO60" i="43"/>
  <c r="AN60" i="43"/>
  <c r="AM60" i="43"/>
  <c r="AL60" i="43"/>
  <c r="AK60" i="43"/>
  <c r="AJ60" i="43"/>
  <c r="AI60" i="43"/>
  <c r="AH60" i="43"/>
  <c r="AG60" i="43"/>
  <c r="AF60" i="43"/>
  <c r="AE60" i="43"/>
  <c r="AD60" i="43"/>
  <c r="AC60" i="43"/>
  <c r="AB60" i="43"/>
  <c r="AA60" i="43"/>
  <c r="Z60" i="43"/>
  <c r="Y60" i="43"/>
  <c r="X60" i="43"/>
  <c r="W60" i="43"/>
  <c r="V60" i="43"/>
  <c r="U60" i="43"/>
  <c r="T60" i="43"/>
  <c r="S60" i="43"/>
  <c r="R60" i="43"/>
  <c r="Q60" i="43"/>
  <c r="P60" i="43"/>
  <c r="O60" i="43"/>
  <c r="N60" i="43"/>
  <c r="M60" i="43"/>
  <c r="L60" i="43"/>
  <c r="K60" i="43"/>
  <c r="J60" i="43"/>
  <c r="I60" i="43"/>
  <c r="H60" i="43"/>
  <c r="G60" i="43"/>
  <c r="F60" i="43"/>
  <c r="AY13" i="43"/>
  <c r="AX13" i="43"/>
  <c r="AW13" i="43"/>
  <c r="AV13" i="43"/>
  <c r="AU13" i="43"/>
  <c r="AT13" i="43"/>
  <c r="AS13" i="43"/>
  <c r="AR13" i="43"/>
  <c r="AQ13" i="43"/>
  <c r="AP13" i="43"/>
  <c r="AO13" i="43"/>
  <c r="AN13" i="43"/>
  <c r="AM13" i="43"/>
  <c r="AL13" i="43"/>
  <c r="AK13" i="43"/>
  <c r="AJ13" i="43"/>
  <c r="AI13" i="43"/>
  <c r="AH13" i="43"/>
  <c r="AG13" i="43"/>
  <c r="AF13" i="43"/>
  <c r="AE13" i="43"/>
  <c r="AD13" i="43"/>
  <c r="AC13" i="43"/>
  <c r="AB13" i="43"/>
  <c r="AA13" i="43"/>
  <c r="Z13" i="43"/>
  <c r="Y13" i="43"/>
  <c r="X13" i="43"/>
  <c r="W13" i="43"/>
  <c r="V13" i="43"/>
  <c r="U13" i="43"/>
  <c r="T13" i="43"/>
  <c r="S13" i="43"/>
  <c r="R13" i="43"/>
  <c r="Q13" i="43"/>
  <c r="P13" i="43"/>
  <c r="O13" i="43"/>
  <c r="N13" i="43"/>
  <c r="M13" i="43"/>
  <c r="L13" i="43"/>
  <c r="K13" i="43"/>
  <c r="J13" i="43"/>
  <c r="AY12" i="43"/>
  <c r="AX12" i="43"/>
  <c r="AW12" i="43"/>
  <c r="AV12" i="43"/>
  <c r="AU12" i="43"/>
  <c r="AT12" i="43"/>
  <c r="AS12" i="43"/>
  <c r="AR12" i="43"/>
  <c r="AQ12" i="43"/>
  <c r="AP12" i="43"/>
  <c r="AO12" i="43"/>
  <c r="AN12" i="43"/>
  <c r="AM12" i="43"/>
  <c r="AL12" i="43"/>
  <c r="AK12" i="43"/>
  <c r="AJ12" i="43"/>
  <c r="AI12" i="43"/>
  <c r="AH12" i="43"/>
  <c r="AG12" i="43"/>
  <c r="AF12" i="43"/>
  <c r="AE12" i="43"/>
  <c r="AD12" i="43"/>
  <c r="AC12" i="43"/>
  <c r="AB12" i="43"/>
  <c r="AA12" i="43"/>
  <c r="Z12" i="43"/>
  <c r="Y12" i="43"/>
  <c r="X12" i="43"/>
  <c r="W12" i="43"/>
  <c r="V12" i="43"/>
  <c r="U12" i="43"/>
  <c r="T12" i="43"/>
  <c r="S12" i="43"/>
  <c r="R12" i="43"/>
  <c r="Q12" i="43"/>
  <c r="P12" i="43"/>
  <c r="O12" i="43"/>
  <c r="N12" i="43"/>
  <c r="M12" i="43"/>
  <c r="L12" i="43"/>
  <c r="K12" i="43"/>
  <c r="J12" i="43"/>
  <c r="I12" i="43"/>
  <c r="AY11" i="43"/>
  <c r="AX11" i="43"/>
  <c r="AW11" i="43"/>
  <c r="AV11" i="43"/>
  <c r="AU11" i="43"/>
  <c r="AT11" i="43"/>
  <c r="AS11" i="43"/>
  <c r="AR11" i="43"/>
  <c r="AQ11" i="43"/>
  <c r="AP11" i="43"/>
  <c r="AO11" i="43"/>
  <c r="AN11" i="43"/>
  <c r="AM11" i="43"/>
  <c r="AL11" i="43"/>
  <c r="AK11" i="43"/>
  <c r="AJ11" i="43"/>
  <c r="AI11" i="43"/>
  <c r="AH11" i="43"/>
  <c r="AG11" i="43"/>
  <c r="AF11" i="43"/>
  <c r="AE11" i="43"/>
  <c r="AD11" i="43"/>
  <c r="AC11" i="43"/>
  <c r="AB11" i="43"/>
  <c r="AA11" i="43"/>
  <c r="Z11" i="43"/>
  <c r="Y11" i="43"/>
  <c r="X11" i="43"/>
  <c r="W11" i="43"/>
  <c r="V11" i="43"/>
  <c r="U11" i="43"/>
  <c r="T11" i="43"/>
  <c r="S11" i="43"/>
  <c r="R11" i="43"/>
  <c r="Q11" i="43"/>
  <c r="P11" i="43"/>
  <c r="O11" i="43"/>
  <c r="N11" i="43"/>
  <c r="M11" i="43"/>
  <c r="L11" i="43"/>
  <c r="K11" i="43"/>
  <c r="J11" i="43"/>
  <c r="I11" i="43"/>
  <c r="H11" i="43"/>
  <c r="AY10" i="43"/>
  <c r="AX10" i="43"/>
  <c r="AW10" i="43"/>
  <c r="AV10" i="43"/>
  <c r="AU10" i="43"/>
  <c r="AT10" i="43"/>
  <c r="AS10" i="43"/>
  <c r="AR10" i="43"/>
  <c r="AQ10" i="43"/>
  <c r="AP10" i="43"/>
  <c r="AO10" i="43"/>
  <c r="AN10" i="43"/>
  <c r="AM10" i="43"/>
  <c r="AL10" i="43"/>
  <c r="AK10" i="43"/>
  <c r="AJ10" i="43"/>
  <c r="AI10" i="43"/>
  <c r="AH10" i="43"/>
  <c r="AG10" i="43"/>
  <c r="AF10" i="43"/>
  <c r="AE10" i="43"/>
  <c r="AD10" i="43"/>
  <c r="AC10" i="43"/>
  <c r="AB10" i="43"/>
  <c r="AA10" i="43"/>
  <c r="Z10" i="43"/>
  <c r="Y10" i="43"/>
  <c r="X10" i="43"/>
  <c r="W10" i="43"/>
  <c r="V10" i="43"/>
  <c r="U10" i="43"/>
  <c r="T10" i="43"/>
  <c r="S10" i="43"/>
  <c r="R10" i="43"/>
  <c r="Q10" i="43"/>
  <c r="P10" i="43"/>
  <c r="O10" i="43"/>
  <c r="N10" i="43"/>
  <c r="M10" i="43"/>
  <c r="L10" i="43"/>
  <c r="K10" i="43"/>
  <c r="J10" i="43"/>
  <c r="I10" i="43"/>
  <c r="H10" i="43"/>
  <c r="G10" i="43"/>
  <c r="F10" i="43"/>
  <c r="BB63" i="42"/>
  <c r="BA63" i="42"/>
  <c r="AZ63" i="42"/>
  <c r="AY63" i="42"/>
  <c r="AX63" i="42"/>
  <c r="AW63" i="42"/>
  <c r="AV63" i="42"/>
  <c r="AU63" i="42"/>
  <c r="AT63" i="42"/>
  <c r="AS63" i="42"/>
  <c r="AR63" i="42"/>
  <c r="AQ63" i="42"/>
  <c r="AP63" i="42"/>
  <c r="AO63" i="42"/>
  <c r="AN63" i="42"/>
  <c r="AM63" i="42"/>
  <c r="AL63" i="42"/>
  <c r="AK63" i="42"/>
  <c r="AJ63" i="42"/>
  <c r="AI63" i="42"/>
  <c r="AH63" i="42"/>
  <c r="AG63" i="42"/>
  <c r="AF63" i="42"/>
  <c r="AE63" i="42"/>
  <c r="AD63" i="42"/>
  <c r="AC63" i="42"/>
  <c r="AB63" i="42"/>
  <c r="AA63" i="42"/>
  <c r="Z63" i="42"/>
  <c r="Y63" i="42"/>
  <c r="X63" i="42"/>
  <c r="W63" i="42"/>
  <c r="V63" i="42"/>
  <c r="U63" i="42"/>
  <c r="T63" i="42"/>
  <c r="S63" i="42"/>
  <c r="R63" i="42"/>
  <c r="Q63" i="42"/>
  <c r="P63" i="42"/>
  <c r="O63" i="42"/>
  <c r="N63" i="42"/>
  <c r="M63" i="42"/>
  <c r="L63" i="42"/>
  <c r="K63" i="42"/>
  <c r="J63" i="42"/>
  <c r="BB62" i="42"/>
  <c r="BA62" i="42"/>
  <c r="AZ62" i="42"/>
  <c r="AY62" i="42"/>
  <c r="AX62" i="42"/>
  <c r="AW62" i="42"/>
  <c r="AV62" i="42"/>
  <c r="AU62" i="42"/>
  <c r="AT62" i="42"/>
  <c r="AS62" i="42"/>
  <c r="AR62" i="42"/>
  <c r="AQ62" i="42"/>
  <c r="AP62" i="42"/>
  <c r="AO62" i="42"/>
  <c r="AN62" i="42"/>
  <c r="AM62" i="42"/>
  <c r="AL62" i="42"/>
  <c r="AK62" i="42"/>
  <c r="AJ62" i="42"/>
  <c r="AI62" i="42"/>
  <c r="AH62" i="42"/>
  <c r="AG62" i="42"/>
  <c r="AF62" i="42"/>
  <c r="AE62" i="42"/>
  <c r="AD62" i="42"/>
  <c r="AC62" i="42"/>
  <c r="AB62" i="42"/>
  <c r="AA62" i="42"/>
  <c r="Z62" i="42"/>
  <c r="Y62" i="42"/>
  <c r="X62" i="42"/>
  <c r="W62" i="42"/>
  <c r="V62" i="42"/>
  <c r="U62" i="42"/>
  <c r="T62" i="42"/>
  <c r="S62" i="42"/>
  <c r="R62" i="42"/>
  <c r="Q62" i="42"/>
  <c r="P62" i="42"/>
  <c r="O62" i="42"/>
  <c r="N62" i="42"/>
  <c r="M62" i="42"/>
  <c r="L62" i="42"/>
  <c r="K62" i="42"/>
  <c r="J62" i="42"/>
  <c r="I62" i="42"/>
  <c r="BB61" i="42"/>
  <c r="BA61" i="42"/>
  <c r="AZ61" i="42"/>
  <c r="AY61" i="42"/>
  <c r="AX61" i="42"/>
  <c r="AW61" i="42"/>
  <c r="AV61" i="42"/>
  <c r="AU61" i="42"/>
  <c r="AT61" i="42"/>
  <c r="AS61" i="42"/>
  <c r="AR61" i="42"/>
  <c r="AQ61" i="42"/>
  <c r="AP61" i="42"/>
  <c r="AO61" i="42"/>
  <c r="AN61" i="42"/>
  <c r="AM61" i="42"/>
  <c r="AL61" i="42"/>
  <c r="AK61" i="42"/>
  <c r="AJ61" i="42"/>
  <c r="AI61" i="42"/>
  <c r="AH61" i="42"/>
  <c r="AG61" i="42"/>
  <c r="AF61" i="42"/>
  <c r="AE61" i="42"/>
  <c r="AD61" i="42"/>
  <c r="AC61" i="42"/>
  <c r="AB61" i="42"/>
  <c r="AA61" i="42"/>
  <c r="Z61" i="42"/>
  <c r="Y61" i="42"/>
  <c r="X61" i="42"/>
  <c r="W61" i="42"/>
  <c r="V61" i="42"/>
  <c r="U61" i="42"/>
  <c r="T61" i="42"/>
  <c r="S61" i="42"/>
  <c r="R61" i="42"/>
  <c r="Q61" i="42"/>
  <c r="P61" i="42"/>
  <c r="O61" i="42"/>
  <c r="N61" i="42"/>
  <c r="M61" i="42"/>
  <c r="L61" i="42"/>
  <c r="K61" i="42"/>
  <c r="J61" i="42"/>
  <c r="I61" i="42"/>
  <c r="H61" i="42"/>
  <c r="BB60" i="42"/>
  <c r="BA60" i="42"/>
  <c r="AZ60" i="42"/>
  <c r="AY60" i="42"/>
  <c r="AX60" i="42"/>
  <c r="AW60" i="42"/>
  <c r="AV60" i="42"/>
  <c r="AU60" i="42"/>
  <c r="AT60" i="42"/>
  <c r="AS60" i="42"/>
  <c r="AR60" i="42"/>
  <c r="AQ60" i="42"/>
  <c r="AP60" i="42"/>
  <c r="AO60" i="42"/>
  <c r="AN60" i="42"/>
  <c r="AM60" i="42"/>
  <c r="AL60" i="42"/>
  <c r="AK60" i="42"/>
  <c r="AJ60" i="42"/>
  <c r="AI60" i="42"/>
  <c r="AH60" i="42"/>
  <c r="AG60" i="42"/>
  <c r="AF60" i="42"/>
  <c r="AE60" i="42"/>
  <c r="AD60" i="42"/>
  <c r="AC60" i="42"/>
  <c r="AB60" i="42"/>
  <c r="AA60" i="42"/>
  <c r="Z60" i="42"/>
  <c r="Y60" i="42"/>
  <c r="X60" i="42"/>
  <c r="W60" i="42"/>
  <c r="V60" i="42"/>
  <c r="U60" i="42"/>
  <c r="T60" i="42"/>
  <c r="S60" i="42"/>
  <c r="R60" i="42"/>
  <c r="Q60" i="42"/>
  <c r="P60" i="42"/>
  <c r="O60" i="42"/>
  <c r="N60" i="42"/>
  <c r="M60" i="42"/>
  <c r="L60" i="42"/>
  <c r="K60" i="42"/>
  <c r="J60" i="42"/>
  <c r="I60" i="42"/>
  <c r="H60" i="42"/>
  <c r="G60" i="42"/>
  <c r="F60" i="42"/>
  <c r="BB13" i="42"/>
  <c r="BA13" i="42"/>
  <c r="AZ13" i="42"/>
  <c r="AY13" i="42"/>
  <c r="AX13" i="42"/>
  <c r="AW13" i="42"/>
  <c r="AV13" i="42"/>
  <c r="AU13" i="42"/>
  <c r="AT13" i="42"/>
  <c r="AS13" i="42"/>
  <c r="AR13" i="42"/>
  <c r="AQ13" i="42"/>
  <c r="AP13" i="42"/>
  <c r="AO13" i="42"/>
  <c r="AN13" i="42"/>
  <c r="AM13" i="42"/>
  <c r="AL13" i="42"/>
  <c r="AK13" i="42"/>
  <c r="AJ13" i="42"/>
  <c r="AI13" i="42"/>
  <c r="AH13" i="42"/>
  <c r="AG13" i="42"/>
  <c r="AF13" i="42"/>
  <c r="AE13" i="42"/>
  <c r="AD13" i="42"/>
  <c r="AC13" i="42"/>
  <c r="AB13" i="42"/>
  <c r="AA13" i="42"/>
  <c r="Z13" i="42"/>
  <c r="Y13" i="42"/>
  <c r="X13" i="42"/>
  <c r="W13" i="42"/>
  <c r="V13" i="42"/>
  <c r="U13" i="42"/>
  <c r="T13" i="42"/>
  <c r="S13" i="42"/>
  <c r="R13" i="42"/>
  <c r="Q13" i="42"/>
  <c r="P13" i="42"/>
  <c r="O13" i="42"/>
  <c r="N13" i="42"/>
  <c r="M13" i="42"/>
  <c r="L13" i="42"/>
  <c r="K13" i="42"/>
  <c r="J13" i="42"/>
  <c r="BB12" i="42"/>
  <c r="BA12" i="42"/>
  <c r="AZ12" i="42"/>
  <c r="AY12" i="42"/>
  <c r="AX12" i="42"/>
  <c r="AW12" i="42"/>
  <c r="AV12" i="42"/>
  <c r="AU12" i="42"/>
  <c r="AT12" i="42"/>
  <c r="AS12" i="42"/>
  <c r="AR12" i="42"/>
  <c r="AQ12" i="42"/>
  <c r="AP12" i="42"/>
  <c r="AO12" i="42"/>
  <c r="AN12" i="42"/>
  <c r="AM12" i="42"/>
  <c r="AL12" i="42"/>
  <c r="AK12" i="42"/>
  <c r="AJ12" i="42"/>
  <c r="AI12" i="42"/>
  <c r="AH12" i="42"/>
  <c r="AG12" i="42"/>
  <c r="AF12" i="42"/>
  <c r="AE12" i="42"/>
  <c r="AD12" i="42"/>
  <c r="AC12" i="42"/>
  <c r="AB12" i="42"/>
  <c r="AA12" i="42"/>
  <c r="Z12" i="42"/>
  <c r="Y12" i="42"/>
  <c r="X12" i="42"/>
  <c r="W12" i="42"/>
  <c r="V12" i="42"/>
  <c r="U12" i="42"/>
  <c r="T12" i="42"/>
  <c r="S12" i="42"/>
  <c r="R12" i="42"/>
  <c r="Q12" i="42"/>
  <c r="P12" i="42"/>
  <c r="O12" i="42"/>
  <c r="N12" i="42"/>
  <c r="M12" i="42"/>
  <c r="L12" i="42"/>
  <c r="K12" i="42"/>
  <c r="J12" i="42"/>
  <c r="I12" i="42"/>
  <c r="BB11" i="42"/>
  <c r="BA11" i="42"/>
  <c r="AZ11" i="42"/>
  <c r="AY11" i="42"/>
  <c r="AX11" i="42"/>
  <c r="AW11" i="42"/>
  <c r="AV11" i="42"/>
  <c r="AU11" i="42"/>
  <c r="AT11" i="42"/>
  <c r="AS11" i="42"/>
  <c r="AR11" i="42"/>
  <c r="AQ11" i="42"/>
  <c r="AP11" i="42"/>
  <c r="AO11" i="42"/>
  <c r="AN11" i="42"/>
  <c r="AM11" i="42"/>
  <c r="AL11" i="42"/>
  <c r="AK11" i="42"/>
  <c r="AJ11" i="42"/>
  <c r="AI11" i="42"/>
  <c r="AH11" i="42"/>
  <c r="AG11" i="42"/>
  <c r="AF11" i="42"/>
  <c r="AE11" i="42"/>
  <c r="AD11" i="42"/>
  <c r="AC11" i="42"/>
  <c r="AB11" i="42"/>
  <c r="AA11" i="42"/>
  <c r="Z11" i="42"/>
  <c r="Y11" i="42"/>
  <c r="X11" i="42"/>
  <c r="W11" i="42"/>
  <c r="V11" i="42"/>
  <c r="U11" i="42"/>
  <c r="T11" i="42"/>
  <c r="S11" i="42"/>
  <c r="R11" i="42"/>
  <c r="Q11" i="42"/>
  <c r="P11" i="42"/>
  <c r="O11" i="42"/>
  <c r="N11" i="42"/>
  <c r="M11" i="42"/>
  <c r="L11" i="42"/>
  <c r="K11" i="42"/>
  <c r="J11" i="42"/>
  <c r="I11" i="42"/>
  <c r="H11" i="42"/>
  <c r="BB10" i="42"/>
  <c r="BA10" i="42"/>
  <c r="AZ10" i="42"/>
  <c r="AY10" i="42"/>
  <c r="AX10" i="42"/>
  <c r="AW10" i="42"/>
  <c r="AV10" i="42"/>
  <c r="AU10" i="42"/>
  <c r="AT10" i="42"/>
  <c r="AS10" i="42"/>
  <c r="AR10" i="42"/>
  <c r="AQ10" i="42"/>
  <c r="AP10" i="42"/>
  <c r="AO10" i="42"/>
  <c r="AN10" i="42"/>
  <c r="AM10" i="42"/>
  <c r="AL10" i="42"/>
  <c r="AK10" i="42"/>
  <c r="AJ10" i="42"/>
  <c r="AI10" i="42"/>
  <c r="AH10" i="42"/>
  <c r="AG10" i="42"/>
  <c r="AF10" i="42"/>
  <c r="AE10" i="42"/>
  <c r="AD10" i="42"/>
  <c r="AC10" i="42"/>
  <c r="AB10" i="42"/>
  <c r="AA10" i="42"/>
  <c r="Z10" i="42"/>
  <c r="Y10" i="42"/>
  <c r="X10" i="42"/>
  <c r="W10" i="42"/>
  <c r="V10" i="42"/>
  <c r="U10" i="42"/>
  <c r="T10" i="42"/>
  <c r="S10" i="42"/>
  <c r="R10" i="42"/>
  <c r="Q10" i="42"/>
  <c r="P10" i="42"/>
  <c r="O10" i="42"/>
  <c r="N10" i="42"/>
  <c r="M10" i="42"/>
  <c r="L10" i="42"/>
  <c r="K10" i="42"/>
  <c r="J10" i="42"/>
  <c r="I10" i="42"/>
  <c r="H10" i="42"/>
  <c r="G10" i="42"/>
  <c r="F10" i="42"/>
  <c r="BA63" i="41"/>
  <c r="AZ63" i="41"/>
  <c r="AY63" i="41"/>
  <c r="AX63" i="41"/>
  <c r="AW63" i="41"/>
  <c r="AV63" i="41"/>
  <c r="AU63" i="41"/>
  <c r="AT63" i="41"/>
  <c r="AS63" i="41"/>
  <c r="AR63" i="41"/>
  <c r="AQ63" i="41"/>
  <c r="AP63" i="41"/>
  <c r="AO63" i="41"/>
  <c r="AN63" i="41"/>
  <c r="AM63" i="41"/>
  <c r="AL63" i="41"/>
  <c r="AK63" i="41"/>
  <c r="AJ63" i="41"/>
  <c r="AI63" i="41"/>
  <c r="AH63" i="41"/>
  <c r="AG63" i="41"/>
  <c r="AF63" i="41"/>
  <c r="AE63" i="41"/>
  <c r="AD63" i="41"/>
  <c r="AC63" i="41"/>
  <c r="AB63" i="41"/>
  <c r="AA63" i="41"/>
  <c r="Z63" i="41"/>
  <c r="Y63" i="41"/>
  <c r="X63" i="41"/>
  <c r="W63" i="41"/>
  <c r="V63" i="41"/>
  <c r="U63" i="41"/>
  <c r="T63" i="41"/>
  <c r="S63" i="41"/>
  <c r="R63" i="41"/>
  <c r="Q63" i="41"/>
  <c r="P63" i="41"/>
  <c r="O63" i="41"/>
  <c r="N63" i="41"/>
  <c r="M63" i="41"/>
  <c r="L63" i="41"/>
  <c r="K63" i="41"/>
  <c r="J63" i="41"/>
  <c r="BA62" i="41"/>
  <c r="AZ62" i="41"/>
  <c r="AY62" i="41"/>
  <c r="AX62" i="41"/>
  <c r="AW62" i="41"/>
  <c r="AV62" i="41"/>
  <c r="AU62" i="41"/>
  <c r="AT62" i="41"/>
  <c r="AS62" i="41"/>
  <c r="AR62" i="41"/>
  <c r="AQ62" i="41"/>
  <c r="AP62" i="41"/>
  <c r="AO62" i="41"/>
  <c r="AN62" i="41"/>
  <c r="AM62" i="41"/>
  <c r="AL62" i="41"/>
  <c r="AK62" i="41"/>
  <c r="AJ62" i="41"/>
  <c r="AI62" i="41"/>
  <c r="AH62" i="41"/>
  <c r="AG62" i="41"/>
  <c r="AF62" i="41"/>
  <c r="AE62" i="41"/>
  <c r="AD62" i="41"/>
  <c r="AC62" i="41"/>
  <c r="AB62" i="41"/>
  <c r="AA62" i="41"/>
  <c r="Z62" i="41"/>
  <c r="Y62" i="41"/>
  <c r="X62" i="41"/>
  <c r="W62" i="41"/>
  <c r="V62" i="41"/>
  <c r="U62" i="41"/>
  <c r="T62" i="41"/>
  <c r="S62" i="41"/>
  <c r="R62" i="41"/>
  <c r="Q62" i="41"/>
  <c r="P62" i="41"/>
  <c r="O62" i="41"/>
  <c r="N62" i="41"/>
  <c r="M62" i="41"/>
  <c r="L62" i="41"/>
  <c r="K62" i="41"/>
  <c r="J62" i="41"/>
  <c r="I62" i="41"/>
  <c r="BA61" i="41"/>
  <c r="AZ61" i="41"/>
  <c r="AY61" i="41"/>
  <c r="AX61" i="41"/>
  <c r="AW61" i="41"/>
  <c r="AV61" i="41"/>
  <c r="AU61" i="41"/>
  <c r="AT61" i="41"/>
  <c r="AS61" i="41"/>
  <c r="AR61" i="41"/>
  <c r="AQ61" i="41"/>
  <c r="AP61" i="41"/>
  <c r="AO61" i="41"/>
  <c r="AN61" i="41"/>
  <c r="AM61" i="41"/>
  <c r="AL61" i="41"/>
  <c r="AK61" i="41"/>
  <c r="AJ61" i="41"/>
  <c r="AI61" i="41"/>
  <c r="AH61" i="41"/>
  <c r="AG61" i="41"/>
  <c r="AF61" i="41"/>
  <c r="AE61" i="41"/>
  <c r="AD61" i="41"/>
  <c r="AC61" i="41"/>
  <c r="AB61" i="41"/>
  <c r="AA61" i="41"/>
  <c r="Z61" i="41"/>
  <c r="Y61" i="41"/>
  <c r="X61" i="41"/>
  <c r="W61" i="41"/>
  <c r="V61" i="41"/>
  <c r="U61" i="41"/>
  <c r="T61" i="41"/>
  <c r="S61" i="41"/>
  <c r="R61" i="41"/>
  <c r="Q61" i="41"/>
  <c r="P61" i="41"/>
  <c r="O61" i="41"/>
  <c r="N61" i="41"/>
  <c r="M61" i="41"/>
  <c r="L61" i="41"/>
  <c r="K61" i="41"/>
  <c r="J61" i="41"/>
  <c r="I61" i="41"/>
  <c r="H61" i="41"/>
  <c r="BA60" i="41"/>
  <c r="AZ60" i="41"/>
  <c r="AY60" i="41"/>
  <c r="AX60" i="41"/>
  <c r="AW60" i="41"/>
  <c r="AV60" i="41"/>
  <c r="AU60" i="41"/>
  <c r="AT60" i="41"/>
  <c r="AS60" i="41"/>
  <c r="AR60" i="41"/>
  <c r="AQ60" i="41"/>
  <c r="AP60" i="41"/>
  <c r="AO60" i="41"/>
  <c r="AN60" i="41"/>
  <c r="AM60" i="41"/>
  <c r="AL60" i="41"/>
  <c r="AK60" i="41"/>
  <c r="AJ60" i="41"/>
  <c r="AI60" i="41"/>
  <c r="AH60" i="41"/>
  <c r="AG60" i="41"/>
  <c r="AF60" i="41"/>
  <c r="AE60" i="41"/>
  <c r="AD60" i="41"/>
  <c r="AC60" i="41"/>
  <c r="AB60" i="41"/>
  <c r="AA60" i="41"/>
  <c r="Z60" i="41"/>
  <c r="Y60" i="41"/>
  <c r="X60" i="41"/>
  <c r="W60" i="41"/>
  <c r="V60" i="41"/>
  <c r="U60" i="41"/>
  <c r="T60" i="41"/>
  <c r="S60" i="41"/>
  <c r="R60" i="41"/>
  <c r="Q60" i="41"/>
  <c r="P60" i="41"/>
  <c r="O60" i="41"/>
  <c r="N60" i="41"/>
  <c r="M60" i="41"/>
  <c r="L60" i="41"/>
  <c r="K60" i="41"/>
  <c r="J60" i="41"/>
  <c r="I60" i="41"/>
  <c r="H60" i="41"/>
  <c r="G60" i="41"/>
  <c r="F60" i="41"/>
  <c r="BA13" i="41"/>
  <c r="AZ13" i="41"/>
  <c r="AY13" i="41"/>
  <c r="AX13" i="41"/>
  <c r="AW13" i="41"/>
  <c r="AV13" i="41"/>
  <c r="AU13" i="41"/>
  <c r="AT13" i="41"/>
  <c r="AS13" i="41"/>
  <c r="AR13" i="41"/>
  <c r="AQ13" i="41"/>
  <c r="AP13" i="41"/>
  <c r="AO13" i="41"/>
  <c r="AN13" i="41"/>
  <c r="AM13" i="41"/>
  <c r="AL13" i="41"/>
  <c r="AK13" i="41"/>
  <c r="AJ13" i="41"/>
  <c r="AI13" i="41"/>
  <c r="AH13" i="41"/>
  <c r="AG13" i="41"/>
  <c r="AF13" i="41"/>
  <c r="AE13" i="41"/>
  <c r="AD13" i="41"/>
  <c r="AC13" i="41"/>
  <c r="AB13" i="41"/>
  <c r="AA13" i="41"/>
  <c r="Z13" i="41"/>
  <c r="Y13" i="41"/>
  <c r="X13" i="41"/>
  <c r="W13" i="41"/>
  <c r="V13" i="41"/>
  <c r="U13" i="41"/>
  <c r="T13" i="41"/>
  <c r="S13" i="41"/>
  <c r="R13" i="41"/>
  <c r="Q13" i="41"/>
  <c r="P13" i="41"/>
  <c r="O13" i="41"/>
  <c r="N13" i="41"/>
  <c r="M13" i="41"/>
  <c r="L13" i="41"/>
  <c r="K13" i="41"/>
  <c r="J13" i="41"/>
  <c r="BA12" i="41"/>
  <c r="AZ12" i="41"/>
  <c r="AY12" i="41"/>
  <c r="AX12" i="41"/>
  <c r="AW12" i="41"/>
  <c r="AV12" i="41"/>
  <c r="AU12" i="41"/>
  <c r="AT12" i="41"/>
  <c r="AS12" i="41"/>
  <c r="AR12" i="41"/>
  <c r="AQ12" i="41"/>
  <c r="AP12" i="41"/>
  <c r="AO12" i="41"/>
  <c r="AN12" i="41"/>
  <c r="AM12" i="41"/>
  <c r="AL12" i="41"/>
  <c r="AK12" i="41"/>
  <c r="AJ12" i="41"/>
  <c r="AI12" i="41"/>
  <c r="AH12" i="41"/>
  <c r="AG12" i="41"/>
  <c r="AF12" i="41"/>
  <c r="AE12" i="41"/>
  <c r="AD12" i="41"/>
  <c r="AC12" i="41"/>
  <c r="AB12" i="41"/>
  <c r="AA12" i="41"/>
  <c r="Z12" i="41"/>
  <c r="Y12" i="41"/>
  <c r="X12" i="41"/>
  <c r="W12" i="41"/>
  <c r="V12" i="41"/>
  <c r="U12" i="41"/>
  <c r="T12" i="41"/>
  <c r="S12" i="41"/>
  <c r="R12" i="41"/>
  <c r="Q12" i="41"/>
  <c r="P12" i="41"/>
  <c r="O12" i="41"/>
  <c r="N12" i="41"/>
  <c r="M12" i="41"/>
  <c r="L12" i="41"/>
  <c r="K12" i="41"/>
  <c r="J12" i="41"/>
  <c r="I12" i="41"/>
  <c r="BA11" i="41"/>
  <c r="AZ11" i="41"/>
  <c r="AY11" i="41"/>
  <c r="AX11" i="41"/>
  <c r="AW11" i="41"/>
  <c r="AV11" i="41"/>
  <c r="AU11" i="41"/>
  <c r="AT11" i="41"/>
  <c r="AS11" i="41"/>
  <c r="AR11" i="41"/>
  <c r="AQ11" i="41"/>
  <c r="AP11" i="41"/>
  <c r="AO11" i="41"/>
  <c r="AN11" i="41"/>
  <c r="AM11" i="41"/>
  <c r="AL11" i="41"/>
  <c r="AK11" i="41"/>
  <c r="AJ11" i="41"/>
  <c r="AI11" i="41"/>
  <c r="AH11" i="41"/>
  <c r="AG11" i="41"/>
  <c r="AF11" i="41"/>
  <c r="AE11" i="41"/>
  <c r="AD11" i="41"/>
  <c r="AC11" i="41"/>
  <c r="AB11" i="41"/>
  <c r="AA11" i="41"/>
  <c r="Z11" i="41"/>
  <c r="Y11" i="41"/>
  <c r="X11" i="41"/>
  <c r="W11" i="41"/>
  <c r="V11" i="41"/>
  <c r="U11" i="41"/>
  <c r="T11" i="41"/>
  <c r="S11" i="41"/>
  <c r="R11" i="41"/>
  <c r="Q11" i="41"/>
  <c r="P11" i="41"/>
  <c r="O11" i="41"/>
  <c r="N11" i="41"/>
  <c r="M11" i="41"/>
  <c r="L11" i="41"/>
  <c r="K11" i="41"/>
  <c r="J11" i="41"/>
  <c r="I11" i="41"/>
  <c r="H11" i="41"/>
  <c r="BA10" i="41"/>
  <c r="AZ10" i="41"/>
  <c r="AY10" i="41"/>
  <c r="AX10" i="41"/>
  <c r="AW10" i="41"/>
  <c r="AV10" i="41"/>
  <c r="AU10" i="41"/>
  <c r="AT10" i="41"/>
  <c r="AS10" i="41"/>
  <c r="AR10" i="41"/>
  <c r="AQ10" i="41"/>
  <c r="AP10" i="41"/>
  <c r="AO10" i="41"/>
  <c r="AN10" i="41"/>
  <c r="AM10" i="41"/>
  <c r="AL10" i="41"/>
  <c r="AK10" i="41"/>
  <c r="AJ10" i="41"/>
  <c r="AI10" i="41"/>
  <c r="AH10" i="41"/>
  <c r="AG10" i="41"/>
  <c r="AF10" i="41"/>
  <c r="AE10" i="41"/>
  <c r="AD10" i="41"/>
  <c r="AC10" i="41"/>
  <c r="AB10" i="41"/>
  <c r="AA10" i="41"/>
  <c r="Z10" i="41"/>
  <c r="Y10" i="41"/>
  <c r="X10" i="41"/>
  <c r="W10" i="41"/>
  <c r="V10" i="41"/>
  <c r="U10" i="41"/>
  <c r="T10" i="41"/>
  <c r="S10" i="41"/>
  <c r="R10" i="41"/>
  <c r="Q10" i="41"/>
  <c r="P10" i="41"/>
  <c r="O10" i="41"/>
  <c r="N10" i="41"/>
  <c r="M10" i="41"/>
  <c r="L10" i="41"/>
  <c r="K10" i="41"/>
  <c r="J10" i="41"/>
  <c r="I10" i="41"/>
  <c r="H10" i="41"/>
  <c r="G10" i="41"/>
  <c r="F10" i="41"/>
  <c r="AY63" i="40"/>
  <c r="AX63" i="40"/>
  <c r="AW63" i="40"/>
  <c r="AV63" i="40"/>
  <c r="AU63" i="40"/>
  <c r="AT63" i="40"/>
  <c r="AS63" i="40"/>
  <c r="AR63" i="40"/>
  <c r="AQ63" i="40"/>
  <c r="AP63" i="40"/>
  <c r="AO63" i="40"/>
  <c r="AN63" i="40"/>
  <c r="AM63" i="40"/>
  <c r="AL63" i="40"/>
  <c r="AK63" i="40"/>
  <c r="AJ63" i="40"/>
  <c r="AI63" i="40"/>
  <c r="AH63" i="40"/>
  <c r="AG63" i="40"/>
  <c r="AF63" i="40"/>
  <c r="AE63" i="40"/>
  <c r="AD63" i="40"/>
  <c r="AC63" i="40"/>
  <c r="AB63" i="40"/>
  <c r="AA63" i="40"/>
  <c r="Z63" i="40"/>
  <c r="Y63" i="40"/>
  <c r="X63" i="40"/>
  <c r="W63" i="40"/>
  <c r="V63" i="40"/>
  <c r="U63" i="40"/>
  <c r="T63" i="40"/>
  <c r="S63" i="40"/>
  <c r="R63" i="40"/>
  <c r="Q63" i="40"/>
  <c r="P63" i="40"/>
  <c r="O63" i="40"/>
  <c r="N63" i="40"/>
  <c r="M63" i="40"/>
  <c r="L63" i="40"/>
  <c r="K63" i="40"/>
  <c r="J63" i="40"/>
  <c r="AY62" i="40"/>
  <c r="AX62" i="40"/>
  <c r="AW62" i="40"/>
  <c r="AV62" i="40"/>
  <c r="AU62" i="40"/>
  <c r="AT62" i="40"/>
  <c r="AS62" i="40"/>
  <c r="AR62" i="40"/>
  <c r="AQ62" i="40"/>
  <c r="AP62" i="40"/>
  <c r="AO62" i="40"/>
  <c r="AN62" i="40"/>
  <c r="AM62" i="40"/>
  <c r="AL62" i="40"/>
  <c r="AK62" i="40"/>
  <c r="AJ62" i="40"/>
  <c r="AI62" i="40"/>
  <c r="AH62" i="40"/>
  <c r="AG62" i="40"/>
  <c r="AF62" i="40"/>
  <c r="AE62" i="40"/>
  <c r="AD62" i="40"/>
  <c r="AC62" i="40"/>
  <c r="AB62" i="40"/>
  <c r="AA62" i="40"/>
  <c r="Z62" i="40"/>
  <c r="Y62" i="40"/>
  <c r="X62" i="40"/>
  <c r="W62" i="40"/>
  <c r="V62" i="40"/>
  <c r="U62" i="40"/>
  <c r="T62" i="40"/>
  <c r="S62" i="40"/>
  <c r="R62" i="40"/>
  <c r="Q62" i="40"/>
  <c r="P62" i="40"/>
  <c r="O62" i="40"/>
  <c r="N62" i="40"/>
  <c r="M62" i="40"/>
  <c r="L62" i="40"/>
  <c r="K62" i="40"/>
  <c r="J62" i="40"/>
  <c r="I62" i="40"/>
  <c r="AY61" i="40"/>
  <c r="AX61" i="40"/>
  <c r="AW61" i="40"/>
  <c r="AV61" i="40"/>
  <c r="AU61" i="40"/>
  <c r="AT61" i="40"/>
  <c r="AS61" i="40"/>
  <c r="AR61" i="40"/>
  <c r="AQ61" i="40"/>
  <c r="AP61" i="40"/>
  <c r="AO61" i="40"/>
  <c r="AN61" i="40"/>
  <c r="AM61" i="40"/>
  <c r="AL61" i="40"/>
  <c r="AK61" i="40"/>
  <c r="AJ61" i="40"/>
  <c r="AI61" i="40"/>
  <c r="AH61" i="40"/>
  <c r="AG61" i="40"/>
  <c r="AF61" i="40"/>
  <c r="AE61" i="40"/>
  <c r="AD61" i="40"/>
  <c r="AC61" i="40"/>
  <c r="AB61" i="40"/>
  <c r="AA61" i="40"/>
  <c r="Z61" i="40"/>
  <c r="Y61" i="40"/>
  <c r="X61" i="40"/>
  <c r="W61" i="40"/>
  <c r="V61" i="40"/>
  <c r="U61" i="40"/>
  <c r="T61" i="40"/>
  <c r="S61" i="40"/>
  <c r="R61" i="40"/>
  <c r="Q61" i="40"/>
  <c r="P61" i="40"/>
  <c r="O61" i="40"/>
  <c r="N61" i="40"/>
  <c r="M61" i="40"/>
  <c r="L61" i="40"/>
  <c r="K61" i="40"/>
  <c r="J61" i="40"/>
  <c r="I61" i="40"/>
  <c r="H61" i="40"/>
  <c r="AY60" i="40"/>
  <c r="AX60" i="40"/>
  <c r="AW60" i="40"/>
  <c r="AV60" i="40"/>
  <c r="AU60" i="40"/>
  <c r="AT60" i="40"/>
  <c r="AS60" i="40"/>
  <c r="AR60" i="40"/>
  <c r="AQ60" i="40"/>
  <c r="AP60" i="40"/>
  <c r="AO60" i="40"/>
  <c r="AN60" i="40"/>
  <c r="AM60" i="40"/>
  <c r="AL60" i="40"/>
  <c r="AK60" i="40"/>
  <c r="AJ60" i="40"/>
  <c r="AI60" i="40"/>
  <c r="AH60" i="40"/>
  <c r="AG60" i="40"/>
  <c r="AF60" i="40"/>
  <c r="AE60" i="40"/>
  <c r="AD60" i="40"/>
  <c r="AC60" i="40"/>
  <c r="AB60" i="40"/>
  <c r="AA60" i="40"/>
  <c r="Z60" i="40"/>
  <c r="Y60" i="40"/>
  <c r="X60" i="40"/>
  <c r="W60" i="40"/>
  <c r="V60" i="40"/>
  <c r="U60" i="40"/>
  <c r="T60" i="40"/>
  <c r="S60" i="40"/>
  <c r="R60" i="40"/>
  <c r="Q60" i="40"/>
  <c r="P60" i="40"/>
  <c r="O60" i="40"/>
  <c r="N60" i="40"/>
  <c r="M60" i="40"/>
  <c r="L60" i="40"/>
  <c r="K60" i="40"/>
  <c r="J60" i="40"/>
  <c r="I60" i="40"/>
  <c r="H60" i="40"/>
  <c r="G60" i="40"/>
  <c r="F60" i="40"/>
  <c r="AY13" i="40"/>
  <c r="AX13" i="40"/>
  <c r="AW13" i="40"/>
  <c r="AV13" i="40"/>
  <c r="AU13" i="40"/>
  <c r="AT13" i="40"/>
  <c r="AS13" i="40"/>
  <c r="AR13" i="40"/>
  <c r="AQ13" i="40"/>
  <c r="AP13" i="40"/>
  <c r="AO13" i="40"/>
  <c r="AN13" i="40"/>
  <c r="AM13" i="40"/>
  <c r="AL13" i="40"/>
  <c r="AK13" i="40"/>
  <c r="AJ13" i="40"/>
  <c r="AI13" i="40"/>
  <c r="AH13" i="40"/>
  <c r="AG13" i="40"/>
  <c r="AF13" i="40"/>
  <c r="AE13" i="40"/>
  <c r="AD13" i="40"/>
  <c r="AC13" i="40"/>
  <c r="AB13" i="40"/>
  <c r="AA13" i="40"/>
  <c r="Z13" i="40"/>
  <c r="Y13" i="40"/>
  <c r="X13" i="40"/>
  <c r="W13" i="40"/>
  <c r="V13" i="40"/>
  <c r="U13" i="40"/>
  <c r="T13" i="40"/>
  <c r="S13" i="40"/>
  <c r="R13" i="40"/>
  <c r="Q13" i="40"/>
  <c r="P13" i="40"/>
  <c r="O13" i="40"/>
  <c r="N13" i="40"/>
  <c r="M13" i="40"/>
  <c r="L13" i="40"/>
  <c r="K13" i="40"/>
  <c r="J13" i="40"/>
  <c r="AY12" i="40"/>
  <c r="AX12" i="40"/>
  <c r="AW12" i="40"/>
  <c r="AV12" i="40"/>
  <c r="AU12" i="40"/>
  <c r="AT12" i="40"/>
  <c r="AS12" i="40"/>
  <c r="AR12" i="40"/>
  <c r="AQ12" i="40"/>
  <c r="AP12" i="40"/>
  <c r="AO12" i="40"/>
  <c r="AN12" i="40"/>
  <c r="AM12" i="40"/>
  <c r="AL12" i="40"/>
  <c r="AK12" i="40"/>
  <c r="AJ12" i="40"/>
  <c r="AI12" i="40"/>
  <c r="AH12" i="40"/>
  <c r="AG12" i="40"/>
  <c r="AF12" i="40"/>
  <c r="AE12" i="40"/>
  <c r="AD12" i="40"/>
  <c r="AC12" i="40"/>
  <c r="AB12" i="40"/>
  <c r="AA12" i="40"/>
  <c r="Z12" i="40"/>
  <c r="Y12" i="40"/>
  <c r="X12" i="40"/>
  <c r="W12" i="40"/>
  <c r="V12" i="40"/>
  <c r="U12" i="40"/>
  <c r="T12" i="40"/>
  <c r="S12" i="40"/>
  <c r="R12" i="40"/>
  <c r="Q12" i="40"/>
  <c r="P12" i="40"/>
  <c r="O12" i="40"/>
  <c r="N12" i="40"/>
  <c r="M12" i="40"/>
  <c r="L12" i="40"/>
  <c r="K12" i="40"/>
  <c r="J12" i="40"/>
  <c r="I12" i="40"/>
  <c r="AY11" i="40"/>
  <c r="AX11" i="40"/>
  <c r="AW11" i="40"/>
  <c r="AV11" i="40"/>
  <c r="AU11" i="40"/>
  <c r="AT11" i="40"/>
  <c r="AS11" i="40"/>
  <c r="AR11" i="40"/>
  <c r="AQ11" i="40"/>
  <c r="AP11" i="40"/>
  <c r="AO11" i="40"/>
  <c r="AN11" i="40"/>
  <c r="AM11" i="40"/>
  <c r="AL11" i="40"/>
  <c r="AK11" i="40"/>
  <c r="AJ11" i="40"/>
  <c r="AI11" i="40"/>
  <c r="AH11" i="40"/>
  <c r="AG11" i="40"/>
  <c r="AF11" i="40"/>
  <c r="AE11" i="40"/>
  <c r="AD11" i="40"/>
  <c r="AC11" i="40"/>
  <c r="AB11" i="40"/>
  <c r="AA11" i="40"/>
  <c r="Z11" i="40"/>
  <c r="Y11" i="40"/>
  <c r="X11" i="40"/>
  <c r="W11" i="40"/>
  <c r="V11" i="40"/>
  <c r="U11" i="40"/>
  <c r="T11" i="40"/>
  <c r="S11" i="40"/>
  <c r="R11" i="40"/>
  <c r="Q11" i="40"/>
  <c r="P11" i="40"/>
  <c r="O11" i="40"/>
  <c r="N11" i="40"/>
  <c r="M11" i="40"/>
  <c r="L11" i="40"/>
  <c r="K11" i="40"/>
  <c r="J11" i="40"/>
  <c r="I11" i="40"/>
  <c r="H11" i="40"/>
  <c r="AY10" i="40"/>
  <c r="AX10" i="40"/>
  <c r="AW10" i="40"/>
  <c r="AV10" i="40"/>
  <c r="AU10" i="40"/>
  <c r="AT10" i="40"/>
  <c r="AS10" i="40"/>
  <c r="AR10" i="40"/>
  <c r="AQ10" i="40"/>
  <c r="AP10" i="40"/>
  <c r="AO10" i="40"/>
  <c r="AN10" i="40"/>
  <c r="AM10" i="40"/>
  <c r="AL10" i="40"/>
  <c r="AK10" i="40"/>
  <c r="AJ10" i="40"/>
  <c r="AI10" i="40"/>
  <c r="AH10" i="40"/>
  <c r="AG10" i="40"/>
  <c r="AF10" i="40"/>
  <c r="AE10" i="40"/>
  <c r="AD10" i="40"/>
  <c r="AC10" i="40"/>
  <c r="AB10" i="40"/>
  <c r="AA10" i="40"/>
  <c r="Z10" i="40"/>
  <c r="Y10" i="40"/>
  <c r="X10" i="40"/>
  <c r="W10" i="40"/>
  <c r="V10" i="40"/>
  <c r="U10" i="40"/>
  <c r="T10" i="40"/>
  <c r="S10" i="40"/>
  <c r="R10" i="40"/>
  <c r="Q10" i="40"/>
  <c r="P10" i="40"/>
  <c r="O10" i="40"/>
  <c r="N10" i="40"/>
  <c r="M10" i="40"/>
  <c r="L10" i="40"/>
  <c r="K10" i="40"/>
  <c r="J10" i="40"/>
  <c r="I10" i="40"/>
  <c r="H10" i="40"/>
  <c r="G10" i="40"/>
  <c r="F10" i="40"/>
  <c r="BA63" i="39"/>
  <c r="AZ63" i="39"/>
  <c r="AY63" i="39"/>
  <c r="AX63" i="39"/>
  <c r="AW63" i="39"/>
  <c r="AV63" i="39"/>
  <c r="AU63" i="39"/>
  <c r="AT63" i="39"/>
  <c r="AS63" i="39"/>
  <c r="AR63" i="39"/>
  <c r="AQ63" i="39"/>
  <c r="AP63" i="39"/>
  <c r="AO63" i="39"/>
  <c r="AN63" i="39"/>
  <c r="AM63" i="39"/>
  <c r="AL63" i="39"/>
  <c r="AK63" i="39"/>
  <c r="AJ63" i="39"/>
  <c r="AI63" i="39"/>
  <c r="AH63" i="39"/>
  <c r="AG63" i="39"/>
  <c r="AF63" i="39"/>
  <c r="AE63" i="39"/>
  <c r="AD63" i="39"/>
  <c r="AC63" i="39"/>
  <c r="AB63" i="39"/>
  <c r="AA63" i="39"/>
  <c r="Z63" i="39"/>
  <c r="Y63" i="39"/>
  <c r="X63" i="39"/>
  <c r="W63" i="39"/>
  <c r="V63" i="39"/>
  <c r="U63" i="39"/>
  <c r="T63" i="39"/>
  <c r="S63" i="39"/>
  <c r="R63" i="39"/>
  <c r="Q63" i="39"/>
  <c r="P63" i="39"/>
  <c r="O63" i="39"/>
  <c r="N63" i="39"/>
  <c r="M63" i="39"/>
  <c r="L63" i="39"/>
  <c r="K63" i="39"/>
  <c r="J63" i="39"/>
  <c r="BA62" i="39"/>
  <c r="AZ62" i="39"/>
  <c r="AY62" i="39"/>
  <c r="AX62" i="39"/>
  <c r="AW62" i="39"/>
  <c r="AV62" i="39"/>
  <c r="AU62" i="39"/>
  <c r="AT62" i="39"/>
  <c r="AS62" i="39"/>
  <c r="AR62" i="39"/>
  <c r="AQ62" i="39"/>
  <c r="AP62" i="39"/>
  <c r="AO62" i="39"/>
  <c r="AN62" i="39"/>
  <c r="AM62" i="39"/>
  <c r="AL62" i="39"/>
  <c r="AK62" i="39"/>
  <c r="AJ62" i="39"/>
  <c r="AI62" i="39"/>
  <c r="AH62" i="39"/>
  <c r="AG62" i="39"/>
  <c r="AF62" i="39"/>
  <c r="AE62" i="39"/>
  <c r="AD62" i="39"/>
  <c r="AC62" i="39"/>
  <c r="AB62" i="39"/>
  <c r="AA62" i="39"/>
  <c r="Z62" i="39"/>
  <c r="Y62" i="39"/>
  <c r="X62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BA61" i="39"/>
  <c r="AZ61" i="39"/>
  <c r="AY61" i="39"/>
  <c r="AX61" i="39"/>
  <c r="AW61" i="39"/>
  <c r="AV61" i="39"/>
  <c r="AU61" i="39"/>
  <c r="AT61" i="39"/>
  <c r="AS61" i="39"/>
  <c r="AR61" i="39"/>
  <c r="AQ61" i="39"/>
  <c r="AP61" i="39"/>
  <c r="AO61" i="39"/>
  <c r="AN61" i="39"/>
  <c r="AM61" i="39"/>
  <c r="AL61" i="39"/>
  <c r="AK61" i="39"/>
  <c r="AJ61" i="39"/>
  <c r="AI61" i="39"/>
  <c r="AH61" i="39"/>
  <c r="AG61" i="39"/>
  <c r="AF61" i="39"/>
  <c r="AE61" i="39"/>
  <c r="AD61" i="39"/>
  <c r="AC61" i="39"/>
  <c r="AB61" i="39"/>
  <c r="AA61" i="39"/>
  <c r="Z61" i="39"/>
  <c r="Y61" i="39"/>
  <c r="X61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BA60" i="39"/>
  <c r="AZ60" i="39"/>
  <c r="AY60" i="39"/>
  <c r="AX60" i="39"/>
  <c r="AW60" i="39"/>
  <c r="AV60" i="39"/>
  <c r="AU60" i="39"/>
  <c r="AT60" i="39"/>
  <c r="AS60" i="39"/>
  <c r="AR60" i="39"/>
  <c r="AQ60" i="39"/>
  <c r="AP60" i="39"/>
  <c r="AO60" i="39"/>
  <c r="AN60" i="39"/>
  <c r="AM60" i="39"/>
  <c r="AL60" i="39"/>
  <c r="AK60" i="39"/>
  <c r="AJ60" i="39"/>
  <c r="AI60" i="39"/>
  <c r="AH60" i="39"/>
  <c r="AG60" i="39"/>
  <c r="AF60" i="39"/>
  <c r="AE60" i="39"/>
  <c r="AD60" i="39"/>
  <c r="AC60" i="39"/>
  <c r="AB60" i="39"/>
  <c r="AA60" i="39"/>
  <c r="Z60" i="39"/>
  <c r="Y60" i="39"/>
  <c r="X60" i="39"/>
  <c r="W60" i="39"/>
  <c r="V60" i="39"/>
  <c r="U60" i="39"/>
  <c r="T60" i="39"/>
  <c r="S60" i="39"/>
  <c r="R60" i="39"/>
  <c r="Q60" i="39"/>
  <c r="P60" i="39"/>
  <c r="O60" i="39"/>
  <c r="N60" i="39"/>
  <c r="M60" i="39"/>
  <c r="L60" i="39"/>
  <c r="K60" i="39"/>
  <c r="J60" i="39"/>
  <c r="I60" i="39"/>
  <c r="H60" i="39"/>
  <c r="G60" i="39"/>
  <c r="F60" i="39"/>
  <c r="BA13" i="39"/>
  <c r="AZ13" i="39"/>
  <c r="AY13" i="39"/>
  <c r="AX13" i="39"/>
  <c r="AW13" i="39"/>
  <c r="AV13" i="39"/>
  <c r="AU13" i="39"/>
  <c r="AT13" i="39"/>
  <c r="AS13" i="39"/>
  <c r="AR13" i="39"/>
  <c r="AQ13" i="39"/>
  <c r="AP13" i="39"/>
  <c r="AO13" i="39"/>
  <c r="AN13" i="39"/>
  <c r="AM13" i="39"/>
  <c r="AL13" i="39"/>
  <c r="AK13" i="39"/>
  <c r="AJ13" i="39"/>
  <c r="AI13" i="39"/>
  <c r="AH13" i="39"/>
  <c r="AG13" i="39"/>
  <c r="AF13" i="39"/>
  <c r="AE13" i="39"/>
  <c r="AD13" i="39"/>
  <c r="AC13" i="39"/>
  <c r="AB13" i="39"/>
  <c r="AA13" i="39"/>
  <c r="Z13" i="39"/>
  <c r="Y13" i="39"/>
  <c r="X13" i="39"/>
  <c r="W13" i="39"/>
  <c r="V13" i="39"/>
  <c r="U13" i="39"/>
  <c r="T13" i="39"/>
  <c r="S13" i="39"/>
  <c r="R13" i="39"/>
  <c r="Q13" i="39"/>
  <c r="P13" i="39"/>
  <c r="O13" i="39"/>
  <c r="N13" i="39"/>
  <c r="M13" i="39"/>
  <c r="L13" i="39"/>
  <c r="K13" i="39"/>
  <c r="J13" i="39"/>
  <c r="I13" i="39"/>
  <c r="BA12" i="39"/>
  <c r="AZ12" i="39"/>
  <c r="AY12" i="39"/>
  <c r="AX12" i="39"/>
  <c r="AW12" i="39"/>
  <c r="AV12" i="39"/>
  <c r="AU12" i="39"/>
  <c r="AT12" i="39"/>
  <c r="AS12" i="39"/>
  <c r="AR12" i="39"/>
  <c r="AQ12" i="39"/>
  <c r="AP12" i="39"/>
  <c r="AO12" i="39"/>
  <c r="AN12" i="39"/>
  <c r="AM12" i="39"/>
  <c r="AL12" i="39"/>
  <c r="AK12" i="39"/>
  <c r="AJ12" i="39"/>
  <c r="AI12" i="39"/>
  <c r="AH12" i="39"/>
  <c r="AG12" i="39"/>
  <c r="AF12" i="39"/>
  <c r="AE12" i="39"/>
  <c r="AD12" i="39"/>
  <c r="AC12" i="39"/>
  <c r="AB12" i="39"/>
  <c r="AA12" i="39"/>
  <c r="Z12" i="39"/>
  <c r="Y12" i="39"/>
  <c r="X12" i="39"/>
  <c r="W12" i="39"/>
  <c r="V12" i="39"/>
  <c r="U12" i="39"/>
  <c r="T12" i="39"/>
  <c r="S12" i="39"/>
  <c r="R12" i="39"/>
  <c r="Q12" i="39"/>
  <c r="P12" i="39"/>
  <c r="O12" i="39"/>
  <c r="N12" i="39"/>
  <c r="M12" i="39"/>
  <c r="L12" i="39"/>
  <c r="K12" i="39"/>
  <c r="J12" i="39"/>
  <c r="I12" i="39"/>
  <c r="H12" i="39"/>
  <c r="BA11" i="39"/>
  <c r="AZ11" i="39"/>
  <c r="AY11" i="39"/>
  <c r="AX11" i="39"/>
  <c r="AW11" i="39"/>
  <c r="AV11" i="39"/>
  <c r="AU11" i="39"/>
  <c r="AT11" i="39"/>
  <c r="AS11" i="39"/>
  <c r="AR11" i="39"/>
  <c r="AQ11" i="39"/>
  <c r="AP11" i="39"/>
  <c r="AO11" i="39"/>
  <c r="AN11" i="39"/>
  <c r="AM11" i="39"/>
  <c r="AL11" i="39"/>
  <c r="AK11" i="39"/>
  <c r="AJ11" i="39"/>
  <c r="AI11" i="39"/>
  <c r="AH11" i="39"/>
  <c r="AG11" i="39"/>
  <c r="AF11" i="39"/>
  <c r="AE11" i="39"/>
  <c r="AD11" i="39"/>
  <c r="AC11" i="39"/>
  <c r="AB11" i="39"/>
  <c r="AA11" i="39"/>
  <c r="Z11" i="39"/>
  <c r="Y11" i="39"/>
  <c r="X11" i="39"/>
  <c r="W11" i="39"/>
  <c r="V11" i="39"/>
  <c r="U11" i="39"/>
  <c r="T11" i="39"/>
  <c r="S11" i="39"/>
  <c r="R11" i="39"/>
  <c r="Q11" i="39"/>
  <c r="P11" i="39"/>
  <c r="O11" i="39"/>
  <c r="N11" i="39"/>
  <c r="M11" i="39"/>
  <c r="L11" i="39"/>
  <c r="K11" i="39"/>
  <c r="J11" i="39"/>
  <c r="I11" i="39"/>
  <c r="H11" i="39"/>
  <c r="G11" i="39"/>
  <c r="BA10" i="39"/>
  <c r="AZ10" i="39"/>
  <c r="AY10" i="39"/>
  <c r="AX10" i="39"/>
  <c r="AW10" i="39"/>
  <c r="AV10" i="39"/>
  <c r="AU10" i="39"/>
  <c r="AT10" i="39"/>
  <c r="AS10" i="39"/>
  <c r="AR10" i="39"/>
  <c r="AQ10" i="39"/>
  <c r="AP10" i="39"/>
  <c r="AO10" i="39"/>
  <c r="AN10" i="39"/>
  <c r="AM10" i="39"/>
  <c r="AL10" i="39"/>
  <c r="AK10" i="39"/>
  <c r="AJ10" i="39"/>
  <c r="AI10" i="39"/>
  <c r="AH10" i="39"/>
  <c r="AG10" i="39"/>
  <c r="AF10" i="39"/>
  <c r="AE10" i="39"/>
  <c r="AD10" i="39"/>
  <c r="AC10" i="39"/>
  <c r="AB10" i="39"/>
  <c r="AA10" i="39"/>
  <c r="Z10" i="39"/>
  <c r="Y10" i="39"/>
  <c r="X10" i="39"/>
  <c r="W10" i="39"/>
  <c r="V10" i="39"/>
  <c r="U10" i="39"/>
  <c r="T10" i="39"/>
  <c r="S10" i="39"/>
  <c r="R10" i="39"/>
  <c r="Q10" i="39"/>
  <c r="P10" i="39"/>
  <c r="O10" i="39"/>
  <c r="N10" i="39"/>
  <c r="M10" i="39"/>
  <c r="L10" i="39"/>
  <c r="K10" i="39"/>
  <c r="J10" i="39"/>
  <c r="I10" i="39"/>
  <c r="H10" i="39"/>
  <c r="G10" i="39"/>
  <c r="F10" i="39"/>
  <c r="E10" i="39"/>
  <c r="BB63" i="38"/>
  <c r="BA63" i="38"/>
  <c r="AZ63" i="38"/>
  <c r="AY63" i="38"/>
  <c r="AX63" i="38"/>
  <c r="AW63" i="38"/>
  <c r="AV63" i="38"/>
  <c r="AU63" i="38"/>
  <c r="AT63" i="38"/>
  <c r="AS63" i="38"/>
  <c r="AR63" i="38"/>
  <c r="AQ63" i="38"/>
  <c r="AP63" i="38"/>
  <c r="AO63" i="38"/>
  <c r="AN63" i="38"/>
  <c r="AM63" i="38"/>
  <c r="AL63" i="38"/>
  <c r="AK63" i="38"/>
  <c r="AJ63" i="38"/>
  <c r="AI63" i="38"/>
  <c r="AH63" i="38"/>
  <c r="AG63" i="38"/>
  <c r="AF63" i="38"/>
  <c r="AE63" i="38"/>
  <c r="AD63" i="38"/>
  <c r="AC63" i="38"/>
  <c r="AB63" i="38"/>
  <c r="AA63" i="38"/>
  <c r="Z63" i="38"/>
  <c r="Y63" i="38"/>
  <c r="X63" i="38"/>
  <c r="W63" i="38"/>
  <c r="V63" i="38"/>
  <c r="U63" i="38"/>
  <c r="T63" i="38"/>
  <c r="S63" i="38"/>
  <c r="R63" i="38"/>
  <c r="Q63" i="38"/>
  <c r="P63" i="38"/>
  <c r="O63" i="38"/>
  <c r="N63" i="38"/>
  <c r="M63" i="38"/>
  <c r="L63" i="38"/>
  <c r="K63" i="38"/>
  <c r="J63" i="38"/>
  <c r="BB62" i="38"/>
  <c r="BA62" i="38"/>
  <c r="AZ62" i="38"/>
  <c r="AY62" i="38"/>
  <c r="AX62" i="38"/>
  <c r="AW62" i="38"/>
  <c r="AV62" i="38"/>
  <c r="AU62" i="38"/>
  <c r="AT62" i="38"/>
  <c r="AS62" i="38"/>
  <c r="AR62" i="38"/>
  <c r="AQ62" i="38"/>
  <c r="AP62" i="38"/>
  <c r="AO62" i="38"/>
  <c r="AN62" i="38"/>
  <c r="AM62" i="38"/>
  <c r="AL62" i="38"/>
  <c r="AK62" i="38"/>
  <c r="AJ62" i="38"/>
  <c r="AI62" i="38"/>
  <c r="AH62" i="38"/>
  <c r="AG62" i="38"/>
  <c r="AF62" i="38"/>
  <c r="AE62" i="38"/>
  <c r="AD62" i="38"/>
  <c r="AC62" i="38"/>
  <c r="AB62" i="38"/>
  <c r="AA62" i="38"/>
  <c r="Z62" i="38"/>
  <c r="Y62" i="38"/>
  <c r="X62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BB61" i="38"/>
  <c r="BA61" i="38"/>
  <c r="AZ61" i="38"/>
  <c r="AY61" i="38"/>
  <c r="AX61" i="38"/>
  <c r="AW61" i="38"/>
  <c r="AV61" i="38"/>
  <c r="AU61" i="38"/>
  <c r="AT61" i="38"/>
  <c r="AS61" i="38"/>
  <c r="AR61" i="38"/>
  <c r="AQ61" i="38"/>
  <c r="AP61" i="38"/>
  <c r="AO61" i="38"/>
  <c r="AN61" i="38"/>
  <c r="AM61" i="38"/>
  <c r="AL61" i="38"/>
  <c r="AK61" i="38"/>
  <c r="AJ61" i="38"/>
  <c r="AI61" i="38"/>
  <c r="AH61" i="38"/>
  <c r="AG61" i="38"/>
  <c r="AF61" i="38"/>
  <c r="AE61" i="38"/>
  <c r="AD61" i="38"/>
  <c r="AC61" i="38"/>
  <c r="AB61" i="38"/>
  <c r="AA61" i="38"/>
  <c r="Z61" i="38"/>
  <c r="Y61" i="38"/>
  <c r="X61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BB60" i="38"/>
  <c r="BA60" i="38"/>
  <c r="AZ60" i="38"/>
  <c r="AY60" i="38"/>
  <c r="AX60" i="38"/>
  <c r="AW60" i="38"/>
  <c r="AV60" i="38"/>
  <c r="AU60" i="38"/>
  <c r="AT60" i="38"/>
  <c r="AS60" i="38"/>
  <c r="AR60" i="38"/>
  <c r="AQ60" i="38"/>
  <c r="AP60" i="38"/>
  <c r="AO60" i="38"/>
  <c r="AN60" i="38"/>
  <c r="AM60" i="38"/>
  <c r="AL60" i="38"/>
  <c r="AK60" i="38"/>
  <c r="AJ60" i="38"/>
  <c r="AI60" i="38"/>
  <c r="AH60" i="38"/>
  <c r="AG60" i="38"/>
  <c r="AF60" i="38"/>
  <c r="AE60" i="38"/>
  <c r="AD60" i="38"/>
  <c r="AC60" i="38"/>
  <c r="AB60" i="38"/>
  <c r="AA60" i="38"/>
  <c r="Z60" i="38"/>
  <c r="Y60" i="38"/>
  <c r="X60" i="38"/>
  <c r="W60" i="38"/>
  <c r="V60" i="38"/>
  <c r="U60" i="38"/>
  <c r="T60" i="38"/>
  <c r="S60" i="38"/>
  <c r="R60" i="38"/>
  <c r="Q60" i="38"/>
  <c r="P60" i="38"/>
  <c r="O60" i="38"/>
  <c r="N60" i="38"/>
  <c r="M60" i="38"/>
  <c r="L60" i="38"/>
  <c r="K60" i="38"/>
  <c r="J60" i="38"/>
  <c r="I60" i="38"/>
  <c r="H60" i="38"/>
  <c r="G60" i="38"/>
  <c r="F60" i="38"/>
  <c r="BB13" i="38"/>
  <c r="BA13" i="38"/>
  <c r="AZ13" i="38"/>
  <c r="AY13" i="38"/>
  <c r="AX13" i="38"/>
  <c r="AW13" i="38"/>
  <c r="AV13" i="38"/>
  <c r="AU13" i="38"/>
  <c r="AT13" i="38"/>
  <c r="AS13" i="38"/>
  <c r="AR13" i="38"/>
  <c r="AQ13" i="38"/>
  <c r="AP13" i="38"/>
  <c r="AO13" i="38"/>
  <c r="AN13" i="38"/>
  <c r="AM13" i="38"/>
  <c r="AL13" i="38"/>
  <c r="AK13" i="38"/>
  <c r="AJ13" i="38"/>
  <c r="AI13" i="38"/>
  <c r="AH13" i="38"/>
  <c r="AG13" i="38"/>
  <c r="AF13" i="38"/>
  <c r="AE13" i="38"/>
  <c r="AD13" i="38"/>
  <c r="AC13" i="38"/>
  <c r="AB13" i="38"/>
  <c r="AA13" i="38"/>
  <c r="Z13" i="38"/>
  <c r="Y13" i="38"/>
  <c r="X13" i="38"/>
  <c r="W13" i="38"/>
  <c r="V13" i="38"/>
  <c r="U13" i="38"/>
  <c r="T13" i="38"/>
  <c r="S13" i="38"/>
  <c r="R13" i="38"/>
  <c r="Q13" i="38"/>
  <c r="P13" i="38"/>
  <c r="O13" i="38"/>
  <c r="N13" i="38"/>
  <c r="M13" i="38"/>
  <c r="L13" i="38"/>
  <c r="K13" i="38"/>
  <c r="J13" i="38"/>
  <c r="BB12" i="38"/>
  <c r="BA12" i="38"/>
  <c r="AZ12" i="38"/>
  <c r="AY12" i="38"/>
  <c r="AX12" i="38"/>
  <c r="AW12" i="38"/>
  <c r="AV12" i="38"/>
  <c r="AU12" i="38"/>
  <c r="AT12" i="38"/>
  <c r="AS12" i="38"/>
  <c r="AR12" i="38"/>
  <c r="AQ12" i="38"/>
  <c r="AP12" i="38"/>
  <c r="AO12" i="38"/>
  <c r="AN12" i="38"/>
  <c r="AM12" i="38"/>
  <c r="AL12" i="38"/>
  <c r="AK12" i="38"/>
  <c r="AJ12" i="38"/>
  <c r="AI12" i="38"/>
  <c r="AH12" i="38"/>
  <c r="AG12" i="38"/>
  <c r="AF12" i="38"/>
  <c r="AE12" i="38"/>
  <c r="AD12" i="38"/>
  <c r="AC12" i="38"/>
  <c r="AB12" i="38"/>
  <c r="AA12" i="38"/>
  <c r="Z12" i="38"/>
  <c r="Y12" i="38"/>
  <c r="X12" i="38"/>
  <c r="W12" i="38"/>
  <c r="V12" i="38"/>
  <c r="U12" i="38"/>
  <c r="T12" i="38"/>
  <c r="S12" i="38"/>
  <c r="R12" i="38"/>
  <c r="Q12" i="38"/>
  <c r="P12" i="38"/>
  <c r="O12" i="38"/>
  <c r="N12" i="38"/>
  <c r="M12" i="38"/>
  <c r="L12" i="38"/>
  <c r="K12" i="38"/>
  <c r="J12" i="38"/>
  <c r="I12" i="38"/>
  <c r="BB11" i="38"/>
  <c r="BA11" i="38"/>
  <c r="AZ11" i="38"/>
  <c r="AY11" i="38"/>
  <c r="AX11" i="38"/>
  <c r="AW11" i="38"/>
  <c r="AV11" i="38"/>
  <c r="AU11" i="38"/>
  <c r="AT11" i="38"/>
  <c r="AS11" i="38"/>
  <c r="AR11" i="38"/>
  <c r="AQ11" i="38"/>
  <c r="AP11" i="38"/>
  <c r="AO11" i="38"/>
  <c r="AN11" i="38"/>
  <c r="AM11" i="38"/>
  <c r="AL11" i="38"/>
  <c r="AK11" i="38"/>
  <c r="AJ11" i="38"/>
  <c r="AI11" i="38"/>
  <c r="AH11" i="38"/>
  <c r="AG11" i="38"/>
  <c r="AF11" i="38"/>
  <c r="AE11" i="38"/>
  <c r="AD11" i="38"/>
  <c r="AC11" i="38"/>
  <c r="AB11" i="38"/>
  <c r="AA11" i="38"/>
  <c r="Z11" i="38"/>
  <c r="Y11" i="38"/>
  <c r="X11" i="38"/>
  <c r="W11" i="38"/>
  <c r="V11" i="38"/>
  <c r="U11" i="38"/>
  <c r="T11" i="38"/>
  <c r="S11" i="38"/>
  <c r="R11" i="38"/>
  <c r="Q11" i="38"/>
  <c r="P11" i="38"/>
  <c r="O11" i="38"/>
  <c r="N11" i="38"/>
  <c r="M11" i="38"/>
  <c r="L11" i="38"/>
  <c r="K11" i="38"/>
  <c r="J11" i="38"/>
  <c r="I11" i="38"/>
  <c r="H11" i="38"/>
  <c r="BB10" i="38"/>
  <c r="BA10" i="38"/>
  <c r="AZ10" i="38"/>
  <c r="AY10" i="38"/>
  <c r="AX10" i="38"/>
  <c r="AW10" i="38"/>
  <c r="AV10" i="38"/>
  <c r="AU10" i="38"/>
  <c r="AT10" i="38"/>
  <c r="AS10" i="38"/>
  <c r="AR10" i="38"/>
  <c r="AQ10" i="38"/>
  <c r="AP10" i="38"/>
  <c r="AO10" i="38"/>
  <c r="AN10" i="38"/>
  <c r="AM10" i="38"/>
  <c r="AL10" i="38"/>
  <c r="AK10" i="38"/>
  <c r="AJ10" i="38"/>
  <c r="AI10" i="38"/>
  <c r="AH10" i="38"/>
  <c r="AG10" i="38"/>
  <c r="AF10" i="38"/>
  <c r="AE10" i="38"/>
  <c r="AD10" i="38"/>
  <c r="AC10" i="38"/>
  <c r="AB10" i="38"/>
  <c r="AA10" i="38"/>
  <c r="Z10" i="38"/>
  <c r="Y10" i="38"/>
  <c r="X10" i="38"/>
  <c r="W10" i="38"/>
  <c r="V10" i="38"/>
  <c r="U10" i="38"/>
  <c r="T10" i="38"/>
  <c r="S10" i="38"/>
  <c r="R10" i="38"/>
  <c r="Q10" i="38"/>
  <c r="P10" i="38"/>
  <c r="O10" i="38"/>
  <c r="N10" i="38"/>
  <c r="M10" i="38"/>
  <c r="L10" i="38"/>
  <c r="K10" i="38"/>
  <c r="J10" i="38"/>
  <c r="I10" i="38"/>
  <c r="H10" i="38"/>
  <c r="G10" i="38"/>
  <c r="F10" i="38"/>
  <c r="AX63" i="37"/>
  <c r="AW63" i="37"/>
  <c r="AV63" i="37"/>
  <c r="AU63" i="37"/>
  <c r="AT63" i="37"/>
  <c r="AS63" i="37"/>
  <c r="AR63" i="37"/>
  <c r="AQ63" i="37"/>
  <c r="AP63" i="37"/>
  <c r="AO63" i="37"/>
  <c r="AN63" i="37"/>
  <c r="AM63" i="37"/>
  <c r="AL63" i="37"/>
  <c r="AK63" i="37"/>
  <c r="AJ63" i="37"/>
  <c r="AI63" i="37"/>
  <c r="AH63" i="37"/>
  <c r="AG63" i="37"/>
  <c r="AF63" i="37"/>
  <c r="AE63" i="37"/>
  <c r="AD63" i="37"/>
  <c r="AC63" i="37"/>
  <c r="AB63" i="37"/>
  <c r="AA63" i="37"/>
  <c r="Z63" i="37"/>
  <c r="Y63" i="37"/>
  <c r="X63" i="37"/>
  <c r="W63" i="37"/>
  <c r="V63" i="37"/>
  <c r="U63" i="37"/>
  <c r="T63" i="37"/>
  <c r="S63" i="37"/>
  <c r="R63" i="37"/>
  <c r="Q63" i="37"/>
  <c r="P63" i="37"/>
  <c r="O63" i="37"/>
  <c r="N63" i="37"/>
  <c r="M63" i="37"/>
  <c r="L63" i="37"/>
  <c r="K63" i="37"/>
  <c r="J63" i="37"/>
  <c r="AX62" i="37"/>
  <c r="AW62" i="37"/>
  <c r="AV62" i="37"/>
  <c r="AU62" i="37"/>
  <c r="AT62" i="37"/>
  <c r="AS62" i="37"/>
  <c r="AR62" i="37"/>
  <c r="AQ62" i="37"/>
  <c r="AP62" i="37"/>
  <c r="AO62" i="37"/>
  <c r="AN62" i="37"/>
  <c r="AM62" i="37"/>
  <c r="AL62" i="37"/>
  <c r="AK62" i="37"/>
  <c r="AJ62" i="37"/>
  <c r="AI62" i="37"/>
  <c r="AH62" i="37"/>
  <c r="AG62" i="37"/>
  <c r="AF62" i="37"/>
  <c r="AE62" i="37"/>
  <c r="AD62" i="37"/>
  <c r="AC62" i="37"/>
  <c r="AB62" i="37"/>
  <c r="AA62" i="37"/>
  <c r="Z62" i="37"/>
  <c r="Y62" i="37"/>
  <c r="X62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AX61" i="37"/>
  <c r="AW61" i="37"/>
  <c r="AV61" i="37"/>
  <c r="AU61" i="37"/>
  <c r="AT61" i="37"/>
  <c r="AS61" i="37"/>
  <c r="AR61" i="37"/>
  <c r="AQ61" i="37"/>
  <c r="AP61" i="37"/>
  <c r="AO61" i="37"/>
  <c r="AN61" i="37"/>
  <c r="AM61" i="37"/>
  <c r="AL61" i="37"/>
  <c r="AK61" i="37"/>
  <c r="AJ61" i="37"/>
  <c r="AI61" i="37"/>
  <c r="AH61" i="37"/>
  <c r="AG61" i="37"/>
  <c r="AF61" i="37"/>
  <c r="AE61" i="37"/>
  <c r="AD61" i="37"/>
  <c r="AC61" i="37"/>
  <c r="AB61" i="37"/>
  <c r="AA61" i="37"/>
  <c r="Z61" i="37"/>
  <c r="Y61" i="37"/>
  <c r="X61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AX60" i="37"/>
  <c r="AW60" i="37"/>
  <c r="AV60" i="37"/>
  <c r="AU60" i="37"/>
  <c r="AT60" i="37"/>
  <c r="AS60" i="37"/>
  <c r="AR60" i="37"/>
  <c r="AQ60" i="37"/>
  <c r="AP60" i="37"/>
  <c r="AO60" i="37"/>
  <c r="AN60" i="37"/>
  <c r="AM60" i="37"/>
  <c r="AL60" i="37"/>
  <c r="AK60" i="37"/>
  <c r="AJ60" i="37"/>
  <c r="AI60" i="37"/>
  <c r="AH60" i="37"/>
  <c r="AG60" i="37"/>
  <c r="AF60" i="37"/>
  <c r="AE60" i="37"/>
  <c r="AD60" i="37"/>
  <c r="AC60" i="37"/>
  <c r="AB60" i="37"/>
  <c r="AA60" i="37"/>
  <c r="Z60" i="37"/>
  <c r="Y60" i="37"/>
  <c r="X60" i="37"/>
  <c r="W60" i="37"/>
  <c r="V60" i="37"/>
  <c r="U60" i="37"/>
  <c r="T60" i="37"/>
  <c r="S60" i="37"/>
  <c r="R60" i="37"/>
  <c r="Q60" i="37"/>
  <c r="P60" i="37"/>
  <c r="O60" i="37"/>
  <c r="N60" i="37"/>
  <c r="M60" i="37"/>
  <c r="L60" i="37"/>
  <c r="K60" i="37"/>
  <c r="J60" i="37"/>
  <c r="I60" i="37"/>
  <c r="H60" i="37"/>
  <c r="G60" i="37"/>
  <c r="F60" i="37"/>
  <c r="AY13" i="37"/>
  <c r="AX13" i="37"/>
  <c r="AW13" i="37"/>
  <c r="AV13" i="37"/>
  <c r="AU13" i="37"/>
  <c r="AT13" i="37"/>
  <c r="AS13" i="37"/>
  <c r="AR13" i="37"/>
  <c r="AQ13" i="37"/>
  <c r="AP13" i="37"/>
  <c r="AO13" i="37"/>
  <c r="AN13" i="37"/>
  <c r="AM13" i="37"/>
  <c r="AL13" i="37"/>
  <c r="AK13" i="37"/>
  <c r="AJ13" i="37"/>
  <c r="AI13" i="37"/>
  <c r="AH13" i="37"/>
  <c r="AG13" i="37"/>
  <c r="AF13" i="37"/>
  <c r="AE13" i="37"/>
  <c r="AD13" i="37"/>
  <c r="AC13" i="37"/>
  <c r="AB13" i="37"/>
  <c r="AA13" i="37"/>
  <c r="Z13" i="37"/>
  <c r="Y13" i="37"/>
  <c r="X13" i="37"/>
  <c r="W13" i="37"/>
  <c r="V13" i="37"/>
  <c r="U13" i="37"/>
  <c r="T13" i="37"/>
  <c r="S13" i="37"/>
  <c r="R13" i="37"/>
  <c r="Q13" i="37"/>
  <c r="P13" i="37"/>
  <c r="O13" i="37"/>
  <c r="N13" i="37"/>
  <c r="M13" i="37"/>
  <c r="L13" i="37"/>
  <c r="K13" i="37"/>
  <c r="J13" i="37"/>
  <c r="AY12" i="37"/>
  <c r="AX12" i="37"/>
  <c r="AW12" i="37"/>
  <c r="AV12" i="37"/>
  <c r="AU12" i="37"/>
  <c r="AT12" i="37"/>
  <c r="AS12" i="37"/>
  <c r="AR12" i="37"/>
  <c r="AQ12" i="37"/>
  <c r="AP12" i="37"/>
  <c r="AO12" i="37"/>
  <c r="AN12" i="37"/>
  <c r="AM12" i="37"/>
  <c r="AL12" i="37"/>
  <c r="AK12" i="37"/>
  <c r="AJ12" i="37"/>
  <c r="AI12" i="37"/>
  <c r="AH12" i="37"/>
  <c r="AG12" i="37"/>
  <c r="AF12" i="37"/>
  <c r="AE12" i="37"/>
  <c r="AD12" i="37"/>
  <c r="AC12" i="37"/>
  <c r="AB12" i="37"/>
  <c r="AA12" i="37"/>
  <c r="Z12" i="37"/>
  <c r="Y12" i="37"/>
  <c r="X12" i="37"/>
  <c r="W12" i="37"/>
  <c r="V12" i="37"/>
  <c r="U12" i="37"/>
  <c r="T12" i="37"/>
  <c r="S12" i="37"/>
  <c r="R12" i="37"/>
  <c r="Q12" i="37"/>
  <c r="P12" i="37"/>
  <c r="O12" i="37"/>
  <c r="N12" i="37"/>
  <c r="M12" i="37"/>
  <c r="L12" i="37"/>
  <c r="K12" i="37"/>
  <c r="J12" i="37"/>
  <c r="I12" i="37"/>
  <c r="AY11" i="37"/>
  <c r="AX11" i="37"/>
  <c r="AW11" i="37"/>
  <c r="AV11" i="37"/>
  <c r="AU11" i="37"/>
  <c r="AT11" i="37"/>
  <c r="AS11" i="37"/>
  <c r="AR11" i="37"/>
  <c r="AQ11" i="37"/>
  <c r="AP11" i="37"/>
  <c r="AO11" i="37"/>
  <c r="AN11" i="37"/>
  <c r="AM11" i="37"/>
  <c r="AL11" i="37"/>
  <c r="AK11" i="37"/>
  <c r="AJ11" i="37"/>
  <c r="AI11" i="37"/>
  <c r="AH11" i="37"/>
  <c r="AG11" i="37"/>
  <c r="AF11" i="37"/>
  <c r="AE11" i="37"/>
  <c r="AD11" i="37"/>
  <c r="AC11" i="37"/>
  <c r="AB11" i="37"/>
  <c r="AA11" i="37"/>
  <c r="Z11" i="37"/>
  <c r="Y11" i="37"/>
  <c r="X11" i="37"/>
  <c r="W11" i="37"/>
  <c r="V11" i="37"/>
  <c r="U11" i="37"/>
  <c r="T11" i="37"/>
  <c r="S11" i="37"/>
  <c r="R11" i="37"/>
  <c r="Q11" i="37"/>
  <c r="P11" i="37"/>
  <c r="O11" i="37"/>
  <c r="N11" i="37"/>
  <c r="M11" i="37"/>
  <c r="L11" i="37"/>
  <c r="K11" i="37"/>
  <c r="J11" i="37"/>
  <c r="I11" i="37"/>
  <c r="H11" i="37"/>
  <c r="AY10" i="37"/>
  <c r="AX10" i="37"/>
  <c r="AW10" i="37"/>
  <c r="AV10" i="37"/>
  <c r="AU10" i="37"/>
  <c r="AT10" i="37"/>
  <c r="AS10" i="37"/>
  <c r="AR10" i="37"/>
  <c r="AQ10" i="37"/>
  <c r="AP10" i="37"/>
  <c r="AO10" i="37"/>
  <c r="AN10" i="37"/>
  <c r="AM10" i="37"/>
  <c r="AL10" i="37"/>
  <c r="AK10" i="37"/>
  <c r="AJ10" i="37"/>
  <c r="AI10" i="37"/>
  <c r="AH10" i="37"/>
  <c r="AG10" i="37"/>
  <c r="AF10" i="37"/>
  <c r="AE10" i="37"/>
  <c r="AD10" i="37"/>
  <c r="AC10" i="37"/>
  <c r="AB10" i="37"/>
  <c r="AA10" i="37"/>
  <c r="Z10" i="37"/>
  <c r="Y10" i="37"/>
  <c r="X10" i="37"/>
  <c r="W10" i="37"/>
  <c r="V10" i="37"/>
  <c r="U10" i="37"/>
  <c r="T10" i="37"/>
  <c r="S10" i="37"/>
  <c r="R10" i="37"/>
  <c r="Q10" i="37"/>
  <c r="P10" i="37"/>
  <c r="O10" i="37"/>
  <c r="N10" i="37"/>
  <c r="M10" i="37"/>
  <c r="L10" i="37"/>
  <c r="K10" i="37"/>
  <c r="J10" i="37"/>
  <c r="I10" i="37"/>
  <c r="H10" i="37"/>
  <c r="G10" i="37"/>
  <c r="F10" i="37"/>
  <c r="BA63" i="36"/>
  <c r="AZ63" i="36"/>
  <c r="AY63" i="36"/>
  <c r="AX63" i="36"/>
  <c r="AW63" i="36"/>
  <c r="AV63" i="36"/>
  <c r="AU63" i="36"/>
  <c r="AT63" i="36"/>
  <c r="AS63" i="36"/>
  <c r="AR63" i="36"/>
  <c r="AQ63" i="36"/>
  <c r="AP63" i="36"/>
  <c r="AO63" i="36"/>
  <c r="AN63" i="36"/>
  <c r="AM63" i="36"/>
  <c r="AL63" i="36"/>
  <c r="AK63" i="36"/>
  <c r="AJ63" i="36"/>
  <c r="AI63" i="36"/>
  <c r="AH63" i="36"/>
  <c r="AG63" i="36"/>
  <c r="AF63" i="36"/>
  <c r="AE63" i="36"/>
  <c r="AD63" i="36"/>
  <c r="AC63" i="36"/>
  <c r="AB63" i="36"/>
  <c r="AA63" i="36"/>
  <c r="Z63" i="36"/>
  <c r="Y63" i="36"/>
  <c r="X63" i="36"/>
  <c r="W63" i="36"/>
  <c r="V63" i="36"/>
  <c r="U63" i="36"/>
  <c r="T63" i="36"/>
  <c r="S63" i="36"/>
  <c r="R63" i="36"/>
  <c r="Q63" i="36"/>
  <c r="P63" i="36"/>
  <c r="O63" i="36"/>
  <c r="N63" i="36"/>
  <c r="M63" i="36"/>
  <c r="L63" i="36"/>
  <c r="K63" i="36"/>
  <c r="J63" i="36"/>
  <c r="BA62" i="36"/>
  <c r="AZ62" i="36"/>
  <c r="AY62" i="36"/>
  <c r="AX62" i="36"/>
  <c r="AW62" i="36"/>
  <c r="AV62" i="36"/>
  <c r="AU62" i="36"/>
  <c r="AT62" i="36"/>
  <c r="AS62" i="36"/>
  <c r="AR62" i="36"/>
  <c r="AQ62" i="36"/>
  <c r="AP62" i="36"/>
  <c r="AO62" i="36"/>
  <c r="AN62" i="36"/>
  <c r="AM62" i="36"/>
  <c r="AL62" i="36"/>
  <c r="AK62" i="36"/>
  <c r="AJ62" i="36"/>
  <c r="AI62" i="36"/>
  <c r="AH62" i="36"/>
  <c r="AG62" i="36"/>
  <c r="AF62" i="36"/>
  <c r="AE62" i="36"/>
  <c r="AD62" i="36"/>
  <c r="AC62" i="36"/>
  <c r="AB62" i="36"/>
  <c r="AA62" i="36"/>
  <c r="Z62" i="36"/>
  <c r="Y62" i="36"/>
  <c r="X62" i="36"/>
  <c r="W62" i="36"/>
  <c r="V62" i="36"/>
  <c r="U62" i="36"/>
  <c r="T62" i="36"/>
  <c r="S62" i="36"/>
  <c r="R62" i="36"/>
  <c r="Q62" i="36"/>
  <c r="P62" i="36"/>
  <c r="O62" i="36"/>
  <c r="N62" i="36"/>
  <c r="M62" i="36"/>
  <c r="L62" i="36"/>
  <c r="K62" i="36"/>
  <c r="J62" i="36"/>
  <c r="I62" i="36"/>
  <c r="BA61" i="36"/>
  <c r="AZ61" i="36"/>
  <c r="AY61" i="36"/>
  <c r="AX61" i="36"/>
  <c r="AW61" i="36"/>
  <c r="AV61" i="36"/>
  <c r="AU61" i="36"/>
  <c r="AT61" i="36"/>
  <c r="AS61" i="36"/>
  <c r="AR61" i="36"/>
  <c r="AQ61" i="36"/>
  <c r="AP61" i="36"/>
  <c r="AO61" i="36"/>
  <c r="AN61" i="36"/>
  <c r="AM61" i="36"/>
  <c r="AL61" i="36"/>
  <c r="AK61" i="36"/>
  <c r="AJ61" i="36"/>
  <c r="AI61" i="36"/>
  <c r="AH61" i="36"/>
  <c r="AG61" i="36"/>
  <c r="AF61" i="36"/>
  <c r="AE61" i="36"/>
  <c r="AD61" i="36"/>
  <c r="AC61" i="36"/>
  <c r="AB61" i="36"/>
  <c r="AA61" i="36"/>
  <c r="Z61" i="36"/>
  <c r="Y61" i="36"/>
  <c r="X61" i="36"/>
  <c r="W61" i="36"/>
  <c r="V61" i="36"/>
  <c r="U61" i="36"/>
  <c r="T61" i="36"/>
  <c r="S61" i="36"/>
  <c r="R61" i="36"/>
  <c r="Q61" i="36"/>
  <c r="P61" i="36"/>
  <c r="O61" i="36"/>
  <c r="N61" i="36"/>
  <c r="M61" i="36"/>
  <c r="L61" i="36"/>
  <c r="K61" i="36"/>
  <c r="J61" i="36"/>
  <c r="I61" i="36"/>
  <c r="H61" i="36"/>
  <c r="BA60" i="36"/>
  <c r="AZ60" i="36"/>
  <c r="AY60" i="36"/>
  <c r="AX60" i="36"/>
  <c r="AW60" i="36"/>
  <c r="AV60" i="36"/>
  <c r="AU60" i="36"/>
  <c r="AT60" i="36"/>
  <c r="AS60" i="36"/>
  <c r="AR60" i="36"/>
  <c r="AQ60" i="36"/>
  <c r="AP60" i="36"/>
  <c r="AO60" i="36"/>
  <c r="AN60" i="36"/>
  <c r="AM60" i="36"/>
  <c r="AL60" i="36"/>
  <c r="AK60" i="36"/>
  <c r="AJ60" i="36"/>
  <c r="AI60" i="36"/>
  <c r="AH60" i="36"/>
  <c r="AG60" i="36"/>
  <c r="AF60" i="36"/>
  <c r="AE60" i="36"/>
  <c r="AD60" i="36"/>
  <c r="AC60" i="36"/>
  <c r="AB60" i="36"/>
  <c r="AA60" i="36"/>
  <c r="Z60" i="36"/>
  <c r="Y60" i="36"/>
  <c r="X60" i="36"/>
  <c r="W60" i="36"/>
  <c r="V60" i="36"/>
  <c r="U60" i="36"/>
  <c r="T60" i="36"/>
  <c r="S60" i="36"/>
  <c r="R60" i="36"/>
  <c r="Q60" i="36"/>
  <c r="P60" i="36"/>
  <c r="O60" i="36"/>
  <c r="N60" i="36"/>
  <c r="M60" i="36"/>
  <c r="L60" i="36"/>
  <c r="K60" i="36"/>
  <c r="J60" i="36"/>
  <c r="I60" i="36"/>
  <c r="H60" i="36"/>
  <c r="G60" i="36"/>
  <c r="F60" i="36"/>
  <c r="BA13" i="36"/>
  <c r="AZ13" i="36"/>
  <c r="AY13" i="36"/>
  <c r="AX13" i="36"/>
  <c r="AW13" i="36"/>
  <c r="AV13" i="36"/>
  <c r="AU13" i="36"/>
  <c r="AT13" i="36"/>
  <c r="AS13" i="36"/>
  <c r="AR13" i="36"/>
  <c r="AQ13" i="36"/>
  <c r="AP13" i="36"/>
  <c r="AO13" i="36"/>
  <c r="AN13" i="36"/>
  <c r="AM13" i="36"/>
  <c r="AL13" i="36"/>
  <c r="AK13" i="36"/>
  <c r="AJ13" i="36"/>
  <c r="AI13" i="36"/>
  <c r="AH13" i="36"/>
  <c r="AG13" i="36"/>
  <c r="AF13" i="36"/>
  <c r="AE13" i="36"/>
  <c r="AD13" i="36"/>
  <c r="AC13" i="36"/>
  <c r="AB13" i="36"/>
  <c r="AA13" i="36"/>
  <c r="Z13" i="36"/>
  <c r="Y13" i="36"/>
  <c r="X13" i="36"/>
  <c r="W13" i="36"/>
  <c r="V13" i="36"/>
  <c r="U13" i="36"/>
  <c r="T13" i="36"/>
  <c r="S13" i="36"/>
  <c r="R13" i="36"/>
  <c r="Q13" i="36"/>
  <c r="P13" i="36"/>
  <c r="O13" i="36"/>
  <c r="N13" i="36"/>
  <c r="M13" i="36"/>
  <c r="L13" i="36"/>
  <c r="K13" i="36"/>
  <c r="J13" i="36"/>
  <c r="I13" i="36"/>
  <c r="BA12" i="36"/>
  <c r="AZ12" i="36"/>
  <c r="AY12" i="36"/>
  <c r="AX12" i="36"/>
  <c r="AW12" i="36"/>
  <c r="AV12" i="36"/>
  <c r="AU12" i="36"/>
  <c r="AT12" i="36"/>
  <c r="AS12" i="36"/>
  <c r="AR12" i="36"/>
  <c r="AQ12" i="36"/>
  <c r="AP12" i="36"/>
  <c r="AO12" i="36"/>
  <c r="AN12" i="36"/>
  <c r="AM12" i="36"/>
  <c r="AL12" i="36"/>
  <c r="AK12" i="36"/>
  <c r="AJ12" i="36"/>
  <c r="AI12" i="36"/>
  <c r="AH12" i="36"/>
  <c r="AG12" i="36"/>
  <c r="AF12" i="36"/>
  <c r="AE12" i="36"/>
  <c r="AD12" i="36"/>
  <c r="AC12" i="36"/>
  <c r="AB12" i="36"/>
  <c r="AA12" i="36"/>
  <c r="Z12" i="36"/>
  <c r="Y12" i="36"/>
  <c r="X12" i="36"/>
  <c r="W12" i="36"/>
  <c r="V12" i="36"/>
  <c r="U12" i="36"/>
  <c r="T12" i="36"/>
  <c r="S12" i="36"/>
  <c r="R12" i="36"/>
  <c r="Q12" i="36"/>
  <c r="P12" i="36"/>
  <c r="O12" i="36"/>
  <c r="N12" i="36"/>
  <c r="M12" i="36"/>
  <c r="L12" i="36"/>
  <c r="K12" i="36"/>
  <c r="J12" i="36"/>
  <c r="I12" i="36"/>
  <c r="H12" i="36"/>
  <c r="BA11" i="36"/>
  <c r="AZ11" i="36"/>
  <c r="AY11" i="36"/>
  <c r="AX11" i="36"/>
  <c r="AW11" i="36"/>
  <c r="AV11" i="36"/>
  <c r="AU11" i="36"/>
  <c r="AT11" i="36"/>
  <c r="AS11" i="36"/>
  <c r="AR11" i="36"/>
  <c r="AQ11" i="36"/>
  <c r="AP11" i="36"/>
  <c r="AO11" i="36"/>
  <c r="AN11" i="36"/>
  <c r="AM11" i="36"/>
  <c r="AL11" i="36"/>
  <c r="AK11" i="36"/>
  <c r="AJ11" i="36"/>
  <c r="AI11" i="36"/>
  <c r="AH11" i="36"/>
  <c r="AG11" i="36"/>
  <c r="AF11" i="36"/>
  <c r="AE11" i="36"/>
  <c r="AD11" i="36"/>
  <c r="AC11" i="36"/>
  <c r="AB11" i="36"/>
  <c r="AA11" i="36"/>
  <c r="Z11" i="36"/>
  <c r="Y11" i="36"/>
  <c r="X11" i="36"/>
  <c r="W11" i="36"/>
  <c r="V11" i="36"/>
  <c r="U11" i="36"/>
  <c r="T11" i="36"/>
  <c r="S11" i="36"/>
  <c r="R11" i="36"/>
  <c r="Q11" i="36"/>
  <c r="P11" i="36"/>
  <c r="O11" i="36"/>
  <c r="N11" i="36"/>
  <c r="M11" i="36"/>
  <c r="L11" i="36"/>
  <c r="K11" i="36"/>
  <c r="J11" i="36"/>
  <c r="I11" i="36"/>
  <c r="H11" i="36"/>
  <c r="G11" i="36"/>
  <c r="BA10" i="36"/>
  <c r="AZ10" i="36"/>
  <c r="AY10" i="36"/>
  <c r="AX10" i="36"/>
  <c r="AW10" i="36"/>
  <c r="AV10" i="36"/>
  <c r="AU10" i="36"/>
  <c r="AT10" i="36"/>
  <c r="AS10" i="36"/>
  <c r="AR10" i="36"/>
  <c r="AQ10" i="36"/>
  <c r="AP10" i="36"/>
  <c r="AO10" i="36"/>
  <c r="AN10" i="36"/>
  <c r="AM10" i="36"/>
  <c r="AL10" i="36"/>
  <c r="AK10" i="36"/>
  <c r="AJ10" i="36"/>
  <c r="AI10" i="36"/>
  <c r="AH10" i="36"/>
  <c r="AG10" i="36"/>
  <c r="AF10" i="36"/>
  <c r="AE10" i="36"/>
  <c r="AD10" i="36"/>
  <c r="AC10" i="36"/>
  <c r="AB10" i="36"/>
  <c r="AA10" i="36"/>
  <c r="Z10" i="36"/>
  <c r="Y10" i="36"/>
  <c r="X10" i="36"/>
  <c r="W10" i="36"/>
  <c r="V10" i="36"/>
  <c r="U10" i="36"/>
  <c r="T10" i="36"/>
  <c r="S10" i="36"/>
  <c r="R10" i="36"/>
  <c r="Q10" i="36"/>
  <c r="P10" i="36"/>
  <c r="O10" i="36"/>
  <c r="N10" i="36"/>
  <c r="M10" i="36"/>
  <c r="L10" i="36"/>
  <c r="K10" i="36"/>
  <c r="J10" i="36"/>
  <c r="I10" i="36"/>
  <c r="H10" i="36"/>
  <c r="G10" i="36"/>
  <c r="F10" i="36"/>
  <c r="E10" i="36"/>
  <c r="BA63" i="35"/>
  <c r="AZ63" i="35"/>
  <c r="AY63" i="35"/>
  <c r="AX63" i="35"/>
  <c r="AW63" i="35"/>
  <c r="AV63" i="35"/>
  <c r="AU63" i="35"/>
  <c r="AT63" i="35"/>
  <c r="AS63" i="35"/>
  <c r="AR63" i="35"/>
  <c r="AQ63" i="35"/>
  <c r="AP63" i="35"/>
  <c r="AO63" i="35"/>
  <c r="AN63" i="35"/>
  <c r="AM63" i="35"/>
  <c r="AL63" i="35"/>
  <c r="AK63" i="35"/>
  <c r="AJ63" i="35"/>
  <c r="AI63" i="35"/>
  <c r="AH63" i="35"/>
  <c r="AG63" i="35"/>
  <c r="AF63" i="35"/>
  <c r="AE63" i="35"/>
  <c r="AD63" i="35"/>
  <c r="AC63" i="35"/>
  <c r="AB63" i="35"/>
  <c r="AA63" i="35"/>
  <c r="Z63" i="35"/>
  <c r="Y63" i="35"/>
  <c r="X63" i="35"/>
  <c r="W63" i="35"/>
  <c r="V63" i="35"/>
  <c r="U63" i="35"/>
  <c r="T63" i="35"/>
  <c r="S63" i="35"/>
  <c r="R63" i="35"/>
  <c r="Q63" i="35"/>
  <c r="P63" i="35"/>
  <c r="O63" i="35"/>
  <c r="N63" i="35"/>
  <c r="M63" i="35"/>
  <c r="L63" i="35"/>
  <c r="K63" i="35"/>
  <c r="J63" i="35"/>
  <c r="BA62" i="35"/>
  <c r="AZ62" i="35"/>
  <c r="AY62" i="35"/>
  <c r="AX62" i="35"/>
  <c r="AW62" i="35"/>
  <c r="AV62" i="35"/>
  <c r="AU62" i="35"/>
  <c r="AT62" i="35"/>
  <c r="AS62" i="35"/>
  <c r="AR62" i="35"/>
  <c r="AQ62" i="35"/>
  <c r="AP62" i="35"/>
  <c r="AO62" i="35"/>
  <c r="AN62" i="35"/>
  <c r="AM62" i="35"/>
  <c r="AL62" i="35"/>
  <c r="AK62" i="35"/>
  <c r="AJ62" i="35"/>
  <c r="AI62" i="35"/>
  <c r="AH62" i="35"/>
  <c r="AG62" i="35"/>
  <c r="AF62" i="35"/>
  <c r="AE62" i="35"/>
  <c r="AD62" i="35"/>
  <c r="AC62" i="35"/>
  <c r="AB62" i="35"/>
  <c r="AA62" i="35"/>
  <c r="Z62" i="35"/>
  <c r="Y62" i="35"/>
  <c r="X62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BA61" i="35"/>
  <c r="AZ61" i="35"/>
  <c r="AY61" i="35"/>
  <c r="AX61" i="35"/>
  <c r="AW61" i="35"/>
  <c r="AV61" i="35"/>
  <c r="AU61" i="35"/>
  <c r="AT61" i="35"/>
  <c r="AS61" i="35"/>
  <c r="AR61" i="35"/>
  <c r="AQ61" i="35"/>
  <c r="AP61" i="35"/>
  <c r="AO61" i="35"/>
  <c r="AN61" i="35"/>
  <c r="AM61" i="35"/>
  <c r="AL61" i="35"/>
  <c r="AK61" i="35"/>
  <c r="AJ61" i="35"/>
  <c r="AI61" i="35"/>
  <c r="AH61" i="35"/>
  <c r="AG61" i="35"/>
  <c r="AF61" i="35"/>
  <c r="AE61" i="35"/>
  <c r="AD61" i="35"/>
  <c r="AC61" i="35"/>
  <c r="AB61" i="35"/>
  <c r="AA61" i="35"/>
  <c r="Z61" i="35"/>
  <c r="Y61" i="35"/>
  <c r="X61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BA60" i="35"/>
  <c r="AZ60" i="35"/>
  <c r="AY60" i="35"/>
  <c r="AX60" i="35"/>
  <c r="AW60" i="35"/>
  <c r="AV60" i="35"/>
  <c r="AU60" i="35"/>
  <c r="AT60" i="35"/>
  <c r="AS60" i="35"/>
  <c r="AR60" i="35"/>
  <c r="AQ60" i="35"/>
  <c r="AP60" i="35"/>
  <c r="AO60" i="35"/>
  <c r="AN60" i="35"/>
  <c r="AM60" i="35"/>
  <c r="AL60" i="35"/>
  <c r="AK60" i="35"/>
  <c r="AJ60" i="35"/>
  <c r="AI60" i="35"/>
  <c r="AH60" i="35"/>
  <c r="AG60" i="35"/>
  <c r="AF60" i="35"/>
  <c r="AE60" i="35"/>
  <c r="AD60" i="35"/>
  <c r="AC60" i="35"/>
  <c r="AB60" i="35"/>
  <c r="AA60" i="35"/>
  <c r="Z60" i="35"/>
  <c r="Y60" i="35"/>
  <c r="X60" i="35"/>
  <c r="W60" i="35"/>
  <c r="V60" i="35"/>
  <c r="U60" i="35"/>
  <c r="T60" i="35"/>
  <c r="S60" i="35"/>
  <c r="R60" i="35"/>
  <c r="Q60" i="35"/>
  <c r="P60" i="35"/>
  <c r="O60" i="35"/>
  <c r="N60" i="35"/>
  <c r="M60" i="35"/>
  <c r="L60" i="35"/>
  <c r="K60" i="35"/>
  <c r="J60" i="35"/>
  <c r="I60" i="35"/>
  <c r="H60" i="35"/>
  <c r="G60" i="35"/>
  <c r="F60" i="35"/>
  <c r="BA13" i="35"/>
  <c r="AZ13" i="35"/>
  <c r="AY13" i="35"/>
  <c r="AX13" i="35"/>
  <c r="AW13" i="35"/>
  <c r="AV13" i="35"/>
  <c r="AU13" i="35"/>
  <c r="AT13" i="35"/>
  <c r="AS13" i="35"/>
  <c r="AR13" i="35"/>
  <c r="AQ13" i="35"/>
  <c r="AP13" i="35"/>
  <c r="AO13" i="35"/>
  <c r="AN13" i="35"/>
  <c r="AM13" i="35"/>
  <c r="AL13" i="35"/>
  <c r="AK13" i="35"/>
  <c r="AJ13" i="35"/>
  <c r="AI13" i="35"/>
  <c r="AH13" i="35"/>
  <c r="AG13" i="35"/>
  <c r="AF13" i="35"/>
  <c r="AE13" i="35"/>
  <c r="AD13" i="35"/>
  <c r="AC13" i="35"/>
  <c r="AB13" i="35"/>
  <c r="AA13" i="35"/>
  <c r="Z13" i="35"/>
  <c r="Y13" i="35"/>
  <c r="X13" i="35"/>
  <c r="W13" i="35"/>
  <c r="V13" i="35"/>
  <c r="U13" i="35"/>
  <c r="T13" i="35"/>
  <c r="S13" i="35"/>
  <c r="R13" i="35"/>
  <c r="Q13" i="35"/>
  <c r="P13" i="35"/>
  <c r="O13" i="35"/>
  <c r="N13" i="35"/>
  <c r="M13" i="35"/>
  <c r="L13" i="35"/>
  <c r="K13" i="35"/>
  <c r="J13" i="35"/>
  <c r="BA12" i="35"/>
  <c r="AZ12" i="35"/>
  <c r="AY12" i="35"/>
  <c r="AX12" i="35"/>
  <c r="AW12" i="35"/>
  <c r="AV12" i="35"/>
  <c r="AU12" i="35"/>
  <c r="AT12" i="35"/>
  <c r="AS12" i="35"/>
  <c r="AR12" i="35"/>
  <c r="AQ12" i="35"/>
  <c r="AP12" i="35"/>
  <c r="AO12" i="35"/>
  <c r="AN12" i="35"/>
  <c r="AM12" i="35"/>
  <c r="AL12" i="35"/>
  <c r="AK12" i="35"/>
  <c r="AJ12" i="35"/>
  <c r="AI12" i="35"/>
  <c r="AH12" i="35"/>
  <c r="AG12" i="35"/>
  <c r="AF12" i="35"/>
  <c r="AE12" i="35"/>
  <c r="AD12" i="35"/>
  <c r="AC12" i="35"/>
  <c r="AB12" i="35"/>
  <c r="AA12" i="35"/>
  <c r="Z12" i="35"/>
  <c r="Y12" i="35"/>
  <c r="X12" i="35"/>
  <c r="W12" i="35"/>
  <c r="V12" i="35"/>
  <c r="U12" i="35"/>
  <c r="T12" i="35"/>
  <c r="S12" i="35"/>
  <c r="R12" i="35"/>
  <c r="Q12" i="35"/>
  <c r="P12" i="35"/>
  <c r="O12" i="35"/>
  <c r="N12" i="35"/>
  <c r="M12" i="35"/>
  <c r="L12" i="35"/>
  <c r="K12" i="35"/>
  <c r="J12" i="35"/>
  <c r="I12" i="35"/>
  <c r="BA11" i="35"/>
  <c r="AZ11" i="35"/>
  <c r="AY11" i="35"/>
  <c r="AX11" i="35"/>
  <c r="AW11" i="35"/>
  <c r="AV11" i="35"/>
  <c r="AU11" i="35"/>
  <c r="AT11" i="35"/>
  <c r="AS11" i="35"/>
  <c r="AR11" i="35"/>
  <c r="AQ11" i="35"/>
  <c r="AP11" i="35"/>
  <c r="AO11" i="35"/>
  <c r="AN11" i="35"/>
  <c r="AM11" i="35"/>
  <c r="AL11" i="35"/>
  <c r="AK11" i="35"/>
  <c r="AJ11" i="35"/>
  <c r="AI11" i="35"/>
  <c r="AH11" i="35"/>
  <c r="AG11" i="35"/>
  <c r="AF11" i="35"/>
  <c r="AE11" i="35"/>
  <c r="AD11" i="35"/>
  <c r="AC11" i="35"/>
  <c r="AB11" i="35"/>
  <c r="AA11" i="35"/>
  <c r="Z11" i="35"/>
  <c r="Y11" i="35"/>
  <c r="X11" i="35"/>
  <c r="W11" i="35"/>
  <c r="V11" i="35"/>
  <c r="U11" i="35"/>
  <c r="T11" i="35"/>
  <c r="S11" i="35"/>
  <c r="R11" i="35"/>
  <c r="Q11" i="35"/>
  <c r="P11" i="35"/>
  <c r="O11" i="35"/>
  <c r="N11" i="35"/>
  <c r="M11" i="35"/>
  <c r="L11" i="35"/>
  <c r="K11" i="35"/>
  <c r="J11" i="35"/>
  <c r="I11" i="35"/>
  <c r="H11" i="35"/>
  <c r="BA10" i="35"/>
  <c r="AZ10" i="35"/>
  <c r="AY10" i="35"/>
  <c r="AX10" i="35"/>
  <c r="AW10" i="35"/>
  <c r="AV10" i="35"/>
  <c r="AU10" i="35"/>
  <c r="AT10" i="35"/>
  <c r="AS10" i="35"/>
  <c r="AR10" i="35"/>
  <c r="AQ10" i="35"/>
  <c r="AP10" i="35"/>
  <c r="AO10" i="35"/>
  <c r="AN10" i="35"/>
  <c r="AM10" i="35"/>
  <c r="AL10" i="35"/>
  <c r="AK10" i="35"/>
  <c r="AJ10" i="35"/>
  <c r="AI10" i="35"/>
  <c r="AH10" i="35"/>
  <c r="AG10" i="35"/>
  <c r="AF10" i="35"/>
  <c r="AE10" i="35"/>
  <c r="AD10" i="35"/>
  <c r="AC10" i="35"/>
  <c r="AB10" i="35"/>
  <c r="AA10" i="35"/>
  <c r="Z10" i="35"/>
  <c r="Y10" i="35"/>
  <c r="X10" i="35"/>
  <c r="W10" i="35"/>
  <c r="V10" i="35"/>
  <c r="U10" i="35"/>
  <c r="T10" i="35"/>
  <c r="S10" i="35"/>
  <c r="R10" i="35"/>
  <c r="Q10" i="35"/>
  <c r="P10" i="35"/>
  <c r="O10" i="35"/>
  <c r="N10" i="35"/>
  <c r="M10" i="35"/>
  <c r="L10" i="35"/>
  <c r="K10" i="35"/>
  <c r="J10" i="35"/>
  <c r="I10" i="35"/>
  <c r="H10" i="35"/>
  <c r="G10" i="35"/>
  <c r="F10" i="35"/>
  <c r="BB63" i="34"/>
  <c r="BA63" i="34"/>
  <c r="AZ63" i="34"/>
  <c r="AY63" i="34"/>
  <c r="AX63" i="34"/>
  <c r="AW63" i="34"/>
  <c r="AV63" i="34"/>
  <c r="AU63" i="34"/>
  <c r="AT63" i="34"/>
  <c r="AS63" i="34"/>
  <c r="AR63" i="34"/>
  <c r="AQ63" i="34"/>
  <c r="AP63" i="34"/>
  <c r="AO63" i="34"/>
  <c r="AN63" i="34"/>
  <c r="AM63" i="34"/>
  <c r="AL63" i="34"/>
  <c r="AK63" i="34"/>
  <c r="AJ63" i="34"/>
  <c r="AI63" i="34"/>
  <c r="AH63" i="34"/>
  <c r="AG63" i="34"/>
  <c r="AF63" i="34"/>
  <c r="AE63" i="34"/>
  <c r="AD63" i="34"/>
  <c r="AC63" i="34"/>
  <c r="AB63" i="34"/>
  <c r="AA63" i="34"/>
  <c r="Z63" i="34"/>
  <c r="Y63" i="34"/>
  <c r="X63" i="34"/>
  <c r="W63" i="34"/>
  <c r="V63" i="34"/>
  <c r="U63" i="34"/>
  <c r="T63" i="34"/>
  <c r="S63" i="34"/>
  <c r="R63" i="34"/>
  <c r="Q63" i="34"/>
  <c r="P63" i="34"/>
  <c r="O63" i="34"/>
  <c r="N63" i="34"/>
  <c r="M63" i="34"/>
  <c r="L63" i="34"/>
  <c r="K63" i="34"/>
  <c r="J63" i="34"/>
  <c r="BB62" i="34"/>
  <c r="BA62" i="34"/>
  <c r="AZ62" i="34"/>
  <c r="AY62" i="34"/>
  <c r="AX62" i="34"/>
  <c r="AW62" i="34"/>
  <c r="AV62" i="34"/>
  <c r="AU62" i="34"/>
  <c r="AT62" i="34"/>
  <c r="AS62" i="34"/>
  <c r="AR62" i="34"/>
  <c r="AQ62" i="34"/>
  <c r="AP62" i="34"/>
  <c r="AO62" i="34"/>
  <c r="AN62" i="34"/>
  <c r="AM62" i="34"/>
  <c r="AL62" i="34"/>
  <c r="AK62" i="34"/>
  <c r="AJ62" i="34"/>
  <c r="AI62" i="34"/>
  <c r="AH62" i="34"/>
  <c r="AG62" i="34"/>
  <c r="AF62" i="34"/>
  <c r="AE62" i="34"/>
  <c r="AD62" i="34"/>
  <c r="AC62" i="34"/>
  <c r="AB62" i="34"/>
  <c r="AA62" i="34"/>
  <c r="Z62" i="34"/>
  <c r="Y62" i="34"/>
  <c r="X62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BB61" i="34"/>
  <c r="BA61" i="34"/>
  <c r="AZ61" i="34"/>
  <c r="AY61" i="34"/>
  <c r="AX61" i="34"/>
  <c r="AW61" i="34"/>
  <c r="AV61" i="34"/>
  <c r="AU61" i="34"/>
  <c r="AT61" i="34"/>
  <c r="AS61" i="34"/>
  <c r="AR61" i="34"/>
  <c r="AQ61" i="34"/>
  <c r="AP61" i="34"/>
  <c r="AO61" i="34"/>
  <c r="AN61" i="34"/>
  <c r="AM61" i="34"/>
  <c r="AL61" i="34"/>
  <c r="AK61" i="34"/>
  <c r="AJ61" i="34"/>
  <c r="AI61" i="34"/>
  <c r="AH61" i="34"/>
  <c r="AG61" i="34"/>
  <c r="AF61" i="34"/>
  <c r="AE61" i="34"/>
  <c r="AD61" i="34"/>
  <c r="AC61" i="34"/>
  <c r="AB61" i="34"/>
  <c r="AA61" i="34"/>
  <c r="Z61" i="34"/>
  <c r="Y61" i="34"/>
  <c r="X61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BB60" i="34"/>
  <c r="BA60" i="34"/>
  <c r="AZ60" i="34"/>
  <c r="AY60" i="34"/>
  <c r="AX60" i="34"/>
  <c r="AW60" i="34"/>
  <c r="AV60" i="34"/>
  <c r="AU60" i="34"/>
  <c r="AT60" i="34"/>
  <c r="AS60" i="34"/>
  <c r="AR60" i="34"/>
  <c r="AQ60" i="34"/>
  <c r="AP60" i="34"/>
  <c r="AO60" i="34"/>
  <c r="AN60" i="34"/>
  <c r="AM60" i="34"/>
  <c r="AL60" i="34"/>
  <c r="AK60" i="34"/>
  <c r="AJ60" i="34"/>
  <c r="AI60" i="34"/>
  <c r="AH60" i="34"/>
  <c r="AG60" i="34"/>
  <c r="AF60" i="34"/>
  <c r="AE60" i="34"/>
  <c r="AD60" i="34"/>
  <c r="AC60" i="34"/>
  <c r="AB60" i="34"/>
  <c r="AA60" i="34"/>
  <c r="Z60" i="34"/>
  <c r="Y60" i="34"/>
  <c r="X60" i="34"/>
  <c r="W60" i="34"/>
  <c r="V60" i="34"/>
  <c r="U60" i="34"/>
  <c r="T60" i="34"/>
  <c r="S60" i="34"/>
  <c r="R60" i="34"/>
  <c r="Q60" i="34"/>
  <c r="P60" i="34"/>
  <c r="O60" i="34"/>
  <c r="N60" i="34"/>
  <c r="M60" i="34"/>
  <c r="L60" i="34"/>
  <c r="K60" i="34"/>
  <c r="J60" i="34"/>
  <c r="I60" i="34"/>
  <c r="H60" i="34"/>
  <c r="G60" i="34"/>
  <c r="F60" i="34"/>
  <c r="BB13" i="34"/>
  <c r="BA13" i="34"/>
  <c r="AZ13" i="34"/>
  <c r="AY13" i="34"/>
  <c r="AX13" i="34"/>
  <c r="AW13" i="34"/>
  <c r="AV13" i="34"/>
  <c r="AU13" i="34"/>
  <c r="AT13" i="34"/>
  <c r="AS13" i="34"/>
  <c r="AR13" i="34"/>
  <c r="AQ13" i="34"/>
  <c r="AP13" i="34"/>
  <c r="AO13" i="34"/>
  <c r="AN13" i="34"/>
  <c r="AM13" i="34"/>
  <c r="AL13" i="34"/>
  <c r="AK13" i="34"/>
  <c r="AJ13" i="34"/>
  <c r="AI13" i="34"/>
  <c r="AH13" i="34"/>
  <c r="AG13" i="34"/>
  <c r="AF13" i="34"/>
  <c r="AE13" i="34"/>
  <c r="AD13" i="34"/>
  <c r="AC13" i="34"/>
  <c r="AB13" i="34"/>
  <c r="AA13" i="34"/>
  <c r="Z13" i="34"/>
  <c r="Y13" i="34"/>
  <c r="X13" i="34"/>
  <c r="W13" i="34"/>
  <c r="V13" i="34"/>
  <c r="U13" i="34"/>
  <c r="T13" i="34"/>
  <c r="S13" i="34"/>
  <c r="R13" i="34"/>
  <c r="Q13" i="34"/>
  <c r="P13" i="34"/>
  <c r="O13" i="34"/>
  <c r="N13" i="34"/>
  <c r="M13" i="34"/>
  <c r="L13" i="34"/>
  <c r="K13" i="34"/>
  <c r="J13" i="34"/>
  <c r="BB12" i="34"/>
  <c r="BA12" i="34"/>
  <c r="AZ12" i="34"/>
  <c r="AY12" i="34"/>
  <c r="AX12" i="34"/>
  <c r="AW12" i="34"/>
  <c r="AV12" i="34"/>
  <c r="AU12" i="34"/>
  <c r="AT12" i="34"/>
  <c r="AS12" i="34"/>
  <c r="AR12" i="34"/>
  <c r="AQ12" i="34"/>
  <c r="AP12" i="34"/>
  <c r="AO12" i="34"/>
  <c r="AN12" i="34"/>
  <c r="AM12" i="34"/>
  <c r="AL12" i="34"/>
  <c r="AK12" i="34"/>
  <c r="AJ12" i="34"/>
  <c r="AI12" i="34"/>
  <c r="AH12" i="34"/>
  <c r="AG12" i="34"/>
  <c r="AF12" i="34"/>
  <c r="AE12" i="34"/>
  <c r="AD12" i="34"/>
  <c r="AC12" i="34"/>
  <c r="AB12" i="34"/>
  <c r="AA12" i="34"/>
  <c r="Z12" i="34"/>
  <c r="Y12" i="34"/>
  <c r="X12" i="34"/>
  <c r="W12" i="34"/>
  <c r="V12" i="34"/>
  <c r="U12" i="34"/>
  <c r="T12" i="34"/>
  <c r="S12" i="34"/>
  <c r="R12" i="34"/>
  <c r="Q12" i="34"/>
  <c r="P12" i="34"/>
  <c r="O12" i="34"/>
  <c r="N12" i="34"/>
  <c r="M12" i="34"/>
  <c r="L12" i="34"/>
  <c r="K12" i="34"/>
  <c r="J12" i="34"/>
  <c r="I12" i="34"/>
  <c r="BB11" i="34"/>
  <c r="BA11" i="34"/>
  <c r="AZ11" i="34"/>
  <c r="AY11" i="34"/>
  <c r="AX11" i="34"/>
  <c r="AW11" i="34"/>
  <c r="AV11" i="34"/>
  <c r="AU11" i="34"/>
  <c r="AT11" i="34"/>
  <c r="AS11" i="34"/>
  <c r="AR11" i="34"/>
  <c r="AQ11" i="34"/>
  <c r="AP11" i="34"/>
  <c r="AO11" i="34"/>
  <c r="AN11" i="34"/>
  <c r="AM11" i="34"/>
  <c r="AL11" i="34"/>
  <c r="AK11" i="34"/>
  <c r="AJ11" i="34"/>
  <c r="AI11" i="34"/>
  <c r="AH11" i="34"/>
  <c r="AG11" i="34"/>
  <c r="AF11" i="34"/>
  <c r="AE11" i="34"/>
  <c r="AD11" i="34"/>
  <c r="AC11" i="34"/>
  <c r="AB11" i="34"/>
  <c r="AA11" i="34"/>
  <c r="Z11" i="34"/>
  <c r="Y11" i="34"/>
  <c r="X11" i="34"/>
  <c r="W11" i="34"/>
  <c r="V11" i="34"/>
  <c r="U11" i="34"/>
  <c r="T11" i="34"/>
  <c r="S11" i="34"/>
  <c r="R11" i="34"/>
  <c r="Q11" i="34"/>
  <c r="P11" i="34"/>
  <c r="O11" i="34"/>
  <c r="N11" i="34"/>
  <c r="M11" i="34"/>
  <c r="L11" i="34"/>
  <c r="K11" i="34"/>
  <c r="J11" i="34"/>
  <c r="I11" i="34"/>
  <c r="H11" i="34"/>
  <c r="BB10" i="34"/>
  <c r="BA10" i="34"/>
  <c r="AZ10" i="34"/>
  <c r="AY10" i="34"/>
  <c r="AX10" i="34"/>
  <c r="AW10" i="34"/>
  <c r="AV10" i="34"/>
  <c r="AU10" i="34"/>
  <c r="AT10" i="34"/>
  <c r="AS10" i="34"/>
  <c r="AR10" i="34"/>
  <c r="AQ10" i="34"/>
  <c r="AP10" i="34"/>
  <c r="AO10" i="34"/>
  <c r="AN10" i="34"/>
  <c r="AM10" i="34"/>
  <c r="AL10" i="34"/>
  <c r="AK10" i="34"/>
  <c r="AJ10" i="34"/>
  <c r="AI10" i="34"/>
  <c r="AH10" i="34"/>
  <c r="AG10" i="34"/>
  <c r="AF10" i="34"/>
  <c r="AE10" i="34"/>
  <c r="AD10" i="34"/>
  <c r="AC10" i="34"/>
  <c r="AB10" i="34"/>
  <c r="AA10" i="34"/>
  <c r="Z10" i="34"/>
  <c r="Y10" i="34"/>
  <c r="X10" i="34"/>
  <c r="W10" i="34"/>
  <c r="V10" i="34"/>
  <c r="U10" i="34"/>
  <c r="T10" i="34"/>
  <c r="S10" i="34"/>
  <c r="R10" i="34"/>
  <c r="Q10" i="34"/>
  <c r="P10" i="34"/>
  <c r="O10" i="34"/>
  <c r="N10" i="34"/>
  <c r="M10" i="34"/>
  <c r="L10" i="34"/>
  <c r="K10" i="34"/>
  <c r="J10" i="34"/>
  <c r="I10" i="34"/>
  <c r="H10" i="34"/>
  <c r="G10" i="34"/>
  <c r="F10" i="34"/>
  <c r="BB63" i="33"/>
  <c r="BA63" i="33"/>
  <c r="AZ63" i="33"/>
  <c r="AY63" i="33"/>
  <c r="AX63" i="33"/>
  <c r="AW63" i="33"/>
  <c r="AV63" i="33"/>
  <c r="AU63" i="33"/>
  <c r="AT63" i="33"/>
  <c r="AS63" i="33"/>
  <c r="AR63" i="33"/>
  <c r="AQ63" i="33"/>
  <c r="AP63" i="33"/>
  <c r="AO63" i="33"/>
  <c r="AN63" i="33"/>
  <c r="AM63" i="33"/>
  <c r="AL63" i="33"/>
  <c r="AK63" i="33"/>
  <c r="AJ63" i="33"/>
  <c r="AI63" i="33"/>
  <c r="AH63" i="33"/>
  <c r="AG63" i="33"/>
  <c r="AF63" i="33"/>
  <c r="AE63" i="33"/>
  <c r="AD63" i="33"/>
  <c r="AC63" i="33"/>
  <c r="AB63" i="33"/>
  <c r="AA63" i="33"/>
  <c r="Z63" i="33"/>
  <c r="Y63" i="33"/>
  <c r="X63" i="33"/>
  <c r="W63" i="33"/>
  <c r="V63" i="33"/>
  <c r="U63" i="33"/>
  <c r="T63" i="33"/>
  <c r="S63" i="33"/>
  <c r="R63" i="33"/>
  <c r="Q63" i="33"/>
  <c r="P63" i="33"/>
  <c r="O63" i="33"/>
  <c r="N63" i="33"/>
  <c r="M63" i="33"/>
  <c r="L63" i="33"/>
  <c r="K63" i="33"/>
  <c r="J63" i="33"/>
  <c r="BB62" i="33"/>
  <c r="BA62" i="33"/>
  <c r="AZ62" i="33"/>
  <c r="AY62" i="33"/>
  <c r="AX62" i="33"/>
  <c r="AW62" i="33"/>
  <c r="AV62" i="33"/>
  <c r="AU62" i="33"/>
  <c r="AT62" i="33"/>
  <c r="AS62" i="33"/>
  <c r="AR62" i="33"/>
  <c r="AQ62" i="33"/>
  <c r="AP62" i="33"/>
  <c r="AO62" i="33"/>
  <c r="AN62" i="33"/>
  <c r="AM62" i="33"/>
  <c r="AL62" i="33"/>
  <c r="AK62" i="33"/>
  <c r="AJ62" i="33"/>
  <c r="AI62" i="33"/>
  <c r="AH62" i="33"/>
  <c r="AG62" i="33"/>
  <c r="AF62" i="33"/>
  <c r="AE62" i="33"/>
  <c r="AD62" i="33"/>
  <c r="AC62" i="33"/>
  <c r="AB62" i="33"/>
  <c r="AA62" i="33"/>
  <c r="Z62" i="33"/>
  <c r="Y62" i="33"/>
  <c r="X62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BB61" i="33"/>
  <c r="BA61" i="33"/>
  <c r="AZ61" i="33"/>
  <c r="AY61" i="33"/>
  <c r="AX61" i="33"/>
  <c r="AW61" i="33"/>
  <c r="AV61" i="33"/>
  <c r="AU61" i="33"/>
  <c r="AT61" i="33"/>
  <c r="AS61" i="33"/>
  <c r="AR61" i="33"/>
  <c r="AQ61" i="33"/>
  <c r="AP61" i="33"/>
  <c r="AO61" i="33"/>
  <c r="AN61" i="33"/>
  <c r="AM61" i="33"/>
  <c r="AL61" i="33"/>
  <c r="AK61" i="33"/>
  <c r="AJ61" i="33"/>
  <c r="AI61" i="33"/>
  <c r="AH61" i="33"/>
  <c r="AG61" i="33"/>
  <c r="AF61" i="33"/>
  <c r="AE61" i="33"/>
  <c r="AD61" i="33"/>
  <c r="AC61" i="33"/>
  <c r="AB61" i="33"/>
  <c r="AA61" i="33"/>
  <c r="Z61" i="33"/>
  <c r="Y61" i="33"/>
  <c r="X61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BB60" i="33"/>
  <c r="BA60" i="33"/>
  <c r="AZ60" i="33"/>
  <c r="AY60" i="33"/>
  <c r="AX60" i="33"/>
  <c r="AW60" i="33"/>
  <c r="AV60" i="33"/>
  <c r="AU60" i="33"/>
  <c r="AT60" i="33"/>
  <c r="AS60" i="33"/>
  <c r="AR60" i="33"/>
  <c r="AQ60" i="33"/>
  <c r="AP60" i="33"/>
  <c r="AO60" i="33"/>
  <c r="AN60" i="33"/>
  <c r="AM60" i="33"/>
  <c r="AL60" i="33"/>
  <c r="AK60" i="33"/>
  <c r="AJ60" i="33"/>
  <c r="AI60" i="33"/>
  <c r="AH60" i="33"/>
  <c r="AG60" i="33"/>
  <c r="AF60" i="33"/>
  <c r="AE60" i="33"/>
  <c r="AD60" i="33"/>
  <c r="AC60" i="33"/>
  <c r="AB60" i="33"/>
  <c r="AA60" i="33"/>
  <c r="Z60" i="33"/>
  <c r="Y60" i="33"/>
  <c r="X60" i="33"/>
  <c r="W60" i="33"/>
  <c r="V60" i="33"/>
  <c r="U60" i="33"/>
  <c r="T60" i="33"/>
  <c r="S60" i="33"/>
  <c r="R60" i="33"/>
  <c r="Q60" i="33"/>
  <c r="P60" i="33"/>
  <c r="O60" i="33"/>
  <c r="N60" i="33"/>
  <c r="M60" i="33"/>
  <c r="L60" i="33"/>
  <c r="K60" i="33"/>
  <c r="J60" i="33"/>
  <c r="I60" i="33"/>
  <c r="H60" i="33"/>
  <c r="G60" i="33"/>
  <c r="F60" i="33"/>
  <c r="BB13" i="33"/>
  <c r="BA13" i="33"/>
  <c r="AZ13" i="33"/>
  <c r="AY13" i="33"/>
  <c r="AX13" i="33"/>
  <c r="AW13" i="33"/>
  <c r="AV13" i="33"/>
  <c r="AU13" i="33"/>
  <c r="AT13" i="33"/>
  <c r="AS13" i="33"/>
  <c r="AR13" i="33"/>
  <c r="AQ13" i="33"/>
  <c r="AP13" i="33"/>
  <c r="AO13" i="33"/>
  <c r="AN13" i="33"/>
  <c r="AM13" i="33"/>
  <c r="AL13" i="33"/>
  <c r="AK13" i="33"/>
  <c r="AJ13" i="33"/>
  <c r="AI13" i="33"/>
  <c r="AH13" i="33"/>
  <c r="AG13" i="33"/>
  <c r="AF13" i="33"/>
  <c r="AE13" i="33"/>
  <c r="AD13" i="33"/>
  <c r="AC13" i="33"/>
  <c r="AB13" i="33"/>
  <c r="AA13" i="33"/>
  <c r="Z13" i="33"/>
  <c r="Y13" i="33"/>
  <c r="X13" i="33"/>
  <c r="W13" i="33"/>
  <c r="V13" i="33"/>
  <c r="U13" i="33"/>
  <c r="T13" i="33"/>
  <c r="S13" i="33"/>
  <c r="R13" i="33"/>
  <c r="Q13" i="33"/>
  <c r="P13" i="33"/>
  <c r="O13" i="33"/>
  <c r="N13" i="33"/>
  <c r="M13" i="33"/>
  <c r="L13" i="33"/>
  <c r="K13" i="33"/>
  <c r="J13" i="33"/>
  <c r="BB12" i="33"/>
  <c r="BA12" i="33"/>
  <c r="AZ12" i="33"/>
  <c r="AY12" i="33"/>
  <c r="AX12" i="33"/>
  <c r="AW12" i="33"/>
  <c r="AV12" i="33"/>
  <c r="AU12" i="33"/>
  <c r="AT12" i="33"/>
  <c r="AS12" i="33"/>
  <c r="AR12" i="33"/>
  <c r="AQ12" i="33"/>
  <c r="AP12" i="33"/>
  <c r="AO12" i="33"/>
  <c r="AN12" i="33"/>
  <c r="AM12" i="33"/>
  <c r="AL12" i="33"/>
  <c r="AK12" i="33"/>
  <c r="AJ12" i="33"/>
  <c r="AI12" i="33"/>
  <c r="AH12" i="33"/>
  <c r="AG12" i="33"/>
  <c r="AF12" i="33"/>
  <c r="AE12" i="33"/>
  <c r="AD12" i="33"/>
  <c r="AC12" i="33"/>
  <c r="AB12" i="33"/>
  <c r="AA12" i="33"/>
  <c r="Z12" i="33"/>
  <c r="Y12" i="33"/>
  <c r="X12" i="33"/>
  <c r="W12" i="33"/>
  <c r="V12" i="33"/>
  <c r="U12" i="33"/>
  <c r="T12" i="33"/>
  <c r="S12" i="33"/>
  <c r="R12" i="33"/>
  <c r="Q12" i="33"/>
  <c r="P12" i="33"/>
  <c r="O12" i="33"/>
  <c r="N12" i="33"/>
  <c r="M12" i="33"/>
  <c r="L12" i="33"/>
  <c r="K12" i="33"/>
  <c r="J12" i="33"/>
  <c r="I12" i="33"/>
  <c r="BB11" i="33"/>
  <c r="BA11" i="33"/>
  <c r="AZ11" i="33"/>
  <c r="AY11" i="33"/>
  <c r="AX11" i="33"/>
  <c r="AW11" i="33"/>
  <c r="AV11" i="33"/>
  <c r="AU11" i="33"/>
  <c r="AT11" i="33"/>
  <c r="AS11" i="33"/>
  <c r="AR11" i="33"/>
  <c r="AQ11" i="33"/>
  <c r="AP11" i="33"/>
  <c r="AO11" i="33"/>
  <c r="AN11" i="33"/>
  <c r="AM11" i="33"/>
  <c r="AL11" i="33"/>
  <c r="AK11" i="33"/>
  <c r="AJ11" i="33"/>
  <c r="AI11" i="33"/>
  <c r="AH11" i="33"/>
  <c r="AG11" i="33"/>
  <c r="AF11" i="33"/>
  <c r="AE11" i="33"/>
  <c r="AD11" i="33"/>
  <c r="AC11" i="33"/>
  <c r="AB11" i="33"/>
  <c r="AA11" i="33"/>
  <c r="Z11" i="33"/>
  <c r="Y11" i="33"/>
  <c r="X11" i="33"/>
  <c r="W11" i="33"/>
  <c r="V11" i="33"/>
  <c r="U11" i="33"/>
  <c r="T11" i="33"/>
  <c r="S11" i="33"/>
  <c r="R11" i="33"/>
  <c r="Q11" i="33"/>
  <c r="P11" i="33"/>
  <c r="O11" i="33"/>
  <c r="N11" i="33"/>
  <c r="M11" i="33"/>
  <c r="L11" i="33"/>
  <c r="K11" i="33"/>
  <c r="J11" i="33"/>
  <c r="I11" i="33"/>
  <c r="H11" i="33"/>
  <c r="BB10" i="33"/>
  <c r="BA10" i="33"/>
  <c r="AZ10" i="33"/>
  <c r="AY10" i="33"/>
  <c r="AX10" i="33"/>
  <c r="AW10" i="33"/>
  <c r="AV10" i="33"/>
  <c r="AU10" i="33"/>
  <c r="AT10" i="33"/>
  <c r="AS10" i="33"/>
  <c r="AR10" i="33"/>
  <c r="AQ10" i="33"/>
  <c r="AP10" i="33"/>
  <c r="AO10" i="33"/>
  <c r="AN10" i="33"/>
  <c r="AM10" i="33"/>
  <c r="AL10" i="33"/>
  <c r="AK10" i="33"/>
  <c r="AJ10" i="33"/>
  <c r="AI10" i="33"/>
  <c r="AH10" i="33"/>
  <c r="AG10" i="33"/>
  <c r="AF10" i="33"/>
  <c r="AE10" i="33"/>
  <c r="AD10" i="33"/>
  <c r="AC10" i="33"/>
  <c r="AB10" i="33"/>
  <c r="AA10" i="33"/>
  <c r="Z10" i="33"/>
  <c r="Y10" i="33"/>
  <c r="X10" i="33"/>
  <c r="W10" i="33"/>
  <c r="V10" i="33"/>
  <c r="U10" i="33"/>
  <c r="T10" i="33"/>
  <c r="S10" i="33"/>
  <c r="R10" i="33"/>
  <c r="Q10" i="33"/>
  <c r="P10" i="33"/>
  <c r="O10" i="33"/>
  <c r="N10" i="33"/>
  <c r="M10" i="33"/>
  <c r="L10" i="33"/>
  <c r="K10" i="33"/>
  <c r="J10" i="33"/>
  <c r="I10" i="33"/>
  <c r="H10" i="33"/>
  <c r="G10" i="33"/>
  <c r="F10" i="33"/>
  <c r="BB63" i="32"/>
  <c r="BA63" i="32"/>
  <c r="AZ63" i="32"/>
  <c r="AY63" i="32"/>
  <c r="AX63" i="32"/>
  <c r="AW63" i="32"/>
  <c r="AV63" i="32"/>
  <c r="AU63" i="32"/>
  <c r="AT63" i="32"/>
  <c r="AS63" i="32"/>
  <c r="AR63" i="32"/>
  <c r="AQ63" i="32"/>
  <c r="AP63" i="32"/>
  <c r="AO63" i="32"/>
  <c r="AN63" i="32"/>
  <c r="AM63" i="32"/>
  <c r="AL63" i="32"/>
  <c r="AK63" i="32"/>
  <c r="AJ63" i="32"/>
  <c r="AI63" i="32"/>
  <c r="AH63" i="32"/>
  <c r="AG63" i="32"/>
  <c r="AF63" i="32"/>
  <c r="AE63" i="32"/>
  <c r="AD63" i="32"/>
  <c r="AC63" i="32"/>
  <c r="AB63" i="32"/>
  <c r="AA63" i="32"/>
  <c r="Z63" i="32"/>
  <c r="Y63" i="32"/>
  <c r="X63" i="32"/>
  <c r="W63" i="32"/>
  <c r="V63" i="32"/>
  <c r="U63" i="32"/>
  <c r="T63" i="32"/>
  <c r="S63" i="32"/>
  <c r="R63" i="32"/>
  <c r="Q63" i="32"/>
  <c r="P63" i="32"/>
  <c r="O63" i="32"/>
  <c r="N63" i="32"/>
  <c r="M63" i="32"/>
  <c r="L63" i="32"/>
  <c r="K63" i="32"/>
  <c r="J63" i="32"/>
  <c r="BB62" i="32"/>
  <c r="BA62" i="32"/>
  <c r="AZ62" i="32"/>
  <c r="AY62" i="32"/>
  <c r="AX62" i="32"/>
  <c r="AW62" i="32"/>
  <c r="AV62" i="32"/>
  <c r="AU62" i="32"/>
  <c r="AT62" i="32"/>
  <c r="AS62" i="32"/>
  <c r="AR62" i="32"/>
  <c r="AQ62" i="32"/>
  <c r="AP62" i="32"/>
  <c r="AO62" i="32"/>
  <c r="AN62" i="32"/>
  <c r="AM62" i="32"/>
  <c r="AL62" i="32"/>
  <c r="AK62" i="32"/>
  <c r="AJ62" i="32"/>
  <c r="AI62" i="32"/>
  <c r="AH62" i="32"/>
  <c r="AG62" i="32"/>
  <c r="AF62" i="32"/>
  <c r="AE62" i="32"/>
  <c r="AD62" i="32"/>
  <c r="AC62" i="32"/>
  <c r="AB62" i="32"/>
  <c r="AA62" i="32"/>
  <c r="Z62" i="32"/>
  <c r="Y62" i="32"/>
  <c r="X62" i="32"/>
  <c r="W62" i="32"/>
  <c r="V62" i="32"/>
  <c r="U62" i="32"/>
  <c r="T62" i="32"/>
  <c r="S62" i="32"/>
  <c r="R62" i="32"/>
  <c r="Q62" i="32"/>
  <c r="P62" i="32"/>
  <c r="O62" i="32"/>
  <c r="N62" i="32"/>
  <c r="M62" i="32"/>
  <c r="L62" i="32"/>
  <c r="K62" i="32"/>
  <c r="J62" i="32"/>
  <c r="I62" i="32"/>
  <c r="BB61" i="32"/>
  <c r="BA61" i="32"/>
  <c r="AZ61" i="32"/>
  <c r="AY61" i="32"/>
  <c r="AX61" i="32"/>
  <c r="AW61" i="32"/>
  <c r="AV61" i="32"/>
  <c r="AU61" i="32"/>
  <c r="AT61" i="32"/>
  <c r="AS61" i="32"/>
  <c r="AR61" i="32"/>
  <c r="AQ61" i="32"/>
  <c r="AP61" i="32"/>
  <c r="AO61" i="32"/>
  <c r="AN61" i="32"/>
  <c r="AM61" i="32"/>
  <c r="AL61" i="32"/>
  <c r="AK61" i="32"/>
  <c r="AJ61" i="32"/>
  <c r="AI61" i="32"/>
  <c r="AH61" i="32"/>
  <c r="AG61" i="32"/>
  <c r="AF61" i="32"/>
  <c r="AE61" i="32"/>
  <c r="AD61" i="32"/>
  <c r="AC61" i="32"/>
  <c r="AB61" i="32"/>
  <c r="AA61" i="32"/>
  <c r="Z61" i="32"/>
  <c r="Y61" i="32"/>
  <c r="X61" i="32"/>
  <c r="W61" i="32"/>
  <c r="V61" i="32"/>
  <c r="U61" i="32"/>
  <c r="T61" i="32"/>
  <c r="S61" i="32"/>
  <c r="R61" i="32"/>
  <c r="Q61" i="32"/>
  <c r="P61" i="32"/>
  <c r="O61" i="32"/>
  <c r="N61" i="32"/>
  <c r="M61" i="32"/>
  <c r="L61" i="32"/>
  <c r="K61" i="32"/>
  <c r="J61" i="32"/>
  <c r="I61" i="32"/>
  <c r="H61" i="32"/>
  <c r="BB60" i="32"/>
  <c r="BA60" i="32"/>
  <c r="AZ60" i="32"/>
  <c r="AY60" i="32"/>
  <c r="AX60" i="32"/>
  <c r="AW60" i="32"/>
  <c r="AV60" i="32"/>
  <c r="AU60" i="32"/>
  <c r="AT60" i="32"/>
  <c r="AS60" i="32"/>
  <c r="AR60" i="32"/>
  <c r="AQ60" i="32"/>
  <c r="AP60" i="32"/>
  <c r="AO60" i="32"/>
  <c r="AN60" i="32"/>
  <c r="AM60" i="32"/>
  <c r="AL60" i="32"/>
  <c r="AK60" i="32"/>
  <c r="AJ60" i="32"/>
  <c r="AI60" i="32"/>
  <c r="AH60" i="32"/>
  <c r="AG60" i="32"/>
  <c r="AF60" i="32"/>
  <c r="AE60" i="32"/>
  <c r="AD60" i="32"/>
  <c r="AC60" i="32"/>
  <c r="AB60" i="32"/>
  <c r="AA60" i="32"/>
  <c r="Z60" i="32"/>
  <c r="Y60" i="32"/>
  <c r="X60" i="32"/>
  <c r="W60" i="32"/>
  <c r="V60" i="32"/>
  <c r="U60" i="32"/>
  <c r="T60" i="32"/>
  <c r="S60" i="32"/>
  <c r="R60" i="32"/>
  <c r="Q60" i="32"/>
  <c r="P60" i="32"/>
  <c r="O60" i="32"/>
  <c r="N60" i="32"/>
  <c r="M60" i="32"/>
  <c r="L60" i="32"/>
  <c r="K60" i="32"/>
  <c r="J60" i="32"/>
  <c r="I60" i="32"/>
  <c r="H60" i="32"/>
  <c r="G60" i="32"/>
  <c r="F60" i="32"/>
  <c r="BB13" i="32"/>
  <c r="BA13" i="32"/>
  <c r="AZ13" i="32"/>
  <c r="AY13" i="32"/>
  <c r="AX13" i="32"/>
  <c r="AW13" i="32"/>
  <c r="AV13" i="32"/>
  <c r="AU13" i="32"/>
  <c r="AT13" i="32"/>
  <c r="AS13" i="32"/>
  <c r="AR13" i="32"/>
  <c r="AQ13" i="32"/>
  <c r="AP13" i="32"/>
  <c r="AO13" i="32"/>
  <c r="AN13" i="32"/>
  <c r="AM13" i="32"/>
  <c r="AL13" i="32"/>
  <c r="AK13" i="32"/>
  <c r="AJ13" i="32"/>
  <c r="AI13" i="32"/>
  <c r="AH13" i="32"/>
  <c r="AG13" i="32"/>
  <c r="AF13" i="32"/>
  <c r="AE13" i="32"/>
  <c r="AD13" i="32"/>
  <c r="AC13" i="32"/>
  <c r="AB13" i="32"/>
  <c r="AA13" i="32"/>
  <c r="Z13" i="32"/>
  <c r="Y13" i="32"/>
  <c r="X13" i="32"/>
  <c r="W13" i="32"/>
  <c r="V13" i="32"/>
  <c r="U13" i="32"/>
  <c r="T13" i="32"/>
  <c r="S13" i="32"/>
  <c r="R13" i="32"/>
  <c r="Q13" i="32"/>
  <c r="P13" i="32"/>
  <c r="O13" i="32"/>
  <c r="N13" i="32"/>
  <c r="M13" i="32"/>
  <c r="L13" i="32"/>
  <c r="K13" i="32"/>
  <c r="J13" i="32"/>
  <c r="BB12" i="32"/>
  <c r="BA12" i="32"/>
  <c r="AZ12" i="32"/>
  <c r="AY12" i="32"/>
  <c r="AX12" i="32"/>
  <c r="AW12" i="32"/>
  <c r="AV12" i="32"/>
  <c r="AU12" i="32"/>
  <c r="AT12" i="32"/>
  <c r="AS12" i="32"/>
  <c r="AR12" i="32"/>
  <c r="AQ12" i="32"/>
  <c r="AP12" i="32"/>
  <c r="AO12" i="32"/>
  <c r="AN12" i="32"/>
  <c r="AM12" i="32"/>
  <c r="AL12" i="32"/>
  <c r="AK12" i="32"/>
  <c r="AJ12" i="32"/>
  <c r="AI12" i="32"/>
  <c r="AH12" i="32"/>
  <c r="AG12" i="32"/>
  <c r="AF12" i="32"/>
  <c r="AE12" i="32"/>
  <c r="AD12" i="32"/>
  <c r="AC12" i="32"/>
  <c r="AB12" i="32"/>
  <c r="AA12" i="32"/>
  <c r="Z12" i="32"/>
  <c r="Y12" i="32"/>
  <c r="X12" i="32"/>
  <c r="W12" i="32"/>
  <c r="V12" i="32"/>
  <c r="U12" i="32"/>
  <c r="T12" i="32"/>
  <c r="S12" i="32"/>
  <c r="R12" i="32"/>
  <c r="Q12" i="32"/>
  <c r="P12" i="32"/>
  <c r="O12" i="32"/>
  <c r="N12" i="32"/>
  <c r="M12" i="32"/>
  <c r="L12" i="32"/>
  <c r="K12" i="32"/>
  <c r="J12" i="32"/>
  <c r="I12" i="32"/>
  <c r="BB11" i="32"/>
  <c r="BA11" i="32"/>
  <c r="AZ11" i="32"/>
  <c r="AY11" i="32"/>
  <c r="AX11" i="32"/>
  <c r="AW11" i="32"/>
  <c r="AV11" i="32"/>
  <c r="AU11" i="32"/>
  <c r="AT11" i="32"/>
  <c r="AS11" i="32"/>
  <c r="AR11" i="32"/>
  <c r="AQ11" i="32"/>
  <c r="AP11" i="32"/>
  <c r="AO11" i="32"/>
  <c r="AN11" i="32"/>
  <c r="AM11" i="32"/>
  <c r="AL11" i="32"/>
  <c r="AK11" i="32"/>
  <c r="AJ11" i="32"/>
  <c r="AI11" i="32"/>
  <c r="AH11" i="32"/>
  <c r="AG11" i="32"/>
  <c r="AF11" i="32"/>
  <c r="AE11" i="32"/>
  <c r="AD11" i="32"/>
  <c r="AC11" i="32"/>
  <c r="AB11" i="32"/>
  <c r="AA11" i="32"/>
  <c r="Z11" i="32"/>
  <c r="Y11" i="32"/>
  <c r="X11" i="32"/>
  <c r="W11" i="32"/>
  <c r="V11" i="32"/>
  <c r="U11" i="32"/>
  <c r="T11" i="32"/>
  <c r="S11" i="32"/>
  <c r="R11" i="32"/>
  <c r="Q11" i="32"/>
  <c r="P11" i="32"/>
  <c r="O11" i="32"/>
  <c r="N11" i="32"/>
  <c r="M11" i="32"/>
  <c r="L11" i="32"/>
  <c r="K11" i="32"/>
  <c r="J11" i="32"/>
  <c r="I11" i="32"/>
  <c r="H11" i="32"/>
  <c r="BB10" i="32"/>
  <c r="BA10" i="32"/>
  <c r="AZ10" i="32"/>
  <c r="AY10" i="32"/>
  <c r="AX10" i="32"/>
  <c r="AW10" i="32"/>
  <c r="AV10" i="32"/>
  <c r="AU10" i="32"/>
  <c r="AT10" i="32"/>
  <c r="AS10" i="32"/>
  <c r="AR10" i="32"/>
  <c r="AQ10" i="32"/>
  <c r="AP10" i="32"/>
  <c r="AO10" i="32"/>
  <c r="AN10" i="32"/>
  <c r="AM10" i="32"/>
  <c r="AL10" i="32"/>
  <c r="AK10" i="32"/>
  <c r="AJ10" i="32"/>
  <c r="AI10" i="32"/>
  <c r="AH10" i="32"/>
  <c r="AG10" i="32"/>
  <c r="AF10" i="32"/>
  <c r="AE10" i="32"/>
  <c r="AD10" i="32"/>
  <c r="AC10" i="32"/>
  <c r="AB10" i="32"/>
  <c r="AA10" i="32"/>
  <c r="Z10" i="32"/>
  <c r="Y10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BB63" i="31"/>
  <c r="BA63" i="31"/>
  <c r="AZ63" i="31"/>
  <c r="AY63" i="31"/>
  <c r="AX63" i="31"/>
  <c r="AW63" i="31"/>
  <c r="AV63" i="31"/>
  <c r="AU63" i="31"/>
  <c r="AT63" i="31"/>
  <c r="AS63" i="31"/>
  <c r="AR63" i="31"/>
  <c r="AQ63" i="31"/>
  <c r="AP63" i="31"/>
  <c r="AO63" i="31"/>
  <c r="AN63" i="31"/>
  <c r="AM63" i="31"/>
  <c r="AL63" i="31"/>
  <c r="AK63" i="31"/>
  <c r="AJ63" i="31"/>
  <c r="AI63" i="31"/>
  <c r="AH63" i="31"/>
  <c r="AG63" i="31"/>
  <c r="AF63" i="31"/>
  <c r="AE63" i="31"/>
  <c r="AD63" i="31"/>
  <c r="AC63" i="31"/>
  <c r="AB63" i="31"/>
  <c r="AA63" i="31"/>
  <c r="Z63" i="31"/>
  <c r="Y63" i="31"/>
  <c r="X63" i="31"/>
  <c r="W63" i="31"/>
  <c r="V63" i="31"/>
  <c r="U63" i="31"/>
  <c r="T63" i="31"/>
  <c r="S63" i="31"/>
  <c r="R63" i="31"/>
  <c r="Q63" i="31"/>
  <c r="P63" i="31"/>
  <c r="O63" i="31"/>
  <c r="N63" i="31"/>
  <c r="M63" i="31"/>
  <c r="L63" i="31"/>
  <c r="K63" i="31"/>
  <c r="J63" i="31"/>
  <c r="BB62" i="31"/>
  <c r="BA62" i="31"/>
  <c r="AZ62" i="31"/>
  <c r="AY62" i="31"/>
  <c r="AX62" i="31"/>
  <c r="AW62" i="31"/>
  <c r="AV62" i="31"/>
  <c r="AU62" i="31"/>
  <c r="AT62" i="31"/>
  <c r="AS62" i="31"/>
  <c r="AR62" i="31"/>
  <c r="AQ62" i="31"/>
  <c r="AP62" i="31"/>
  <c r="AO62" i="31"/>
  <c r="AN62" i="31"/>
  <c r="AM62" i="31"/>
  <c r="AL62" i="31"/>
  <c r="AK62" i="31"/>
  <c r="AJ62" i="31"/>
  <c r="AI62" i="31"/>
  <c r="AH62" i="31"/>
  <c r="AG62" i="31"/>
  <c r="AF62" i="31"/>
  <c r="AE62" i="31"/>
  <c r="AD62" i="31"/>
  <c r="AC62" i="31"/>
  <c r="AB62" i="31"/>
  <c r="AA62" i="31"/>
  <c r="Z62" i="31"/>
  <c r="Y62" i="31"/>
  <c r="X62" i="31"/>
  <c r="W62" i="31"/>
  <c r="V62" i="31"/>
  <c r="U62" i="31"/>
  <c r="T62" i="31"/>
  <c r="S62" i="31"/>
  <c r="R62" i="31"/>
  <c r="Q62" i="31"/>
  <c r="P62" i="31"/>
  <c r="O62" i="31"/>
  <c r="N62" i="31"/>
  <c r="M62" i="31"/>
  <c r="L62" i="31"/>
  <c r="K62" i="31"/>
  <c r="J62" i="31"/>
  <c r="I62" i="31"/>
  <c r="BB61" i="31"/>
  <c r="BA61" i="31"/>
  <c r="AZ61" i="31"/>
  <c r="AY61" i="31"/>
  <c r="AX61" i="31"/>
  <c r="AW61" i="31"/>
  <c r="AV61" i="31"/>
  <c r="AU61" i="31"/>
  <c r="AT61" i="31"/>
  <c r="AS61" i="31"/>
  <c r="AR61" i="31"/>
  <c r="AQ61" i="31"/>
  <c r="AP61" i="31"/>
  <c r="AO61" i="31"/>
  <c r="AN61" i="31"/>
  <c r="AM61" i="31"/>
  <c r="AL61" i="31"/>
  <c r="AK61" i="31"/>
  <c r="AJ61" i="31"/>
  <c r="AI61" i="31"/>
  <c r="AH61" i="31"/>
  <c r="AG61" i="31"/>
  <c r="AF61" i="31"/>
  <c r="AE61" i="31"/>
  <c r="AD61" i="31"/>
  <c r="AC61" i="31"/>
  <c r="AB61" i="31"/>
  <c r="AA61" i="31"/>
  <c r="Z61" i="31"/>
  <c r="Y61" i="31"/>
  <c r="X61" i="31"/>
  <c r="W61" i="31"/>
  <c r="V61" i="31"/>
  <c r="U61" i="31"/>
  <c r="T61" i="31"/>
  <c r="S61" i="31"/>
  <c r="R61" i="31"/>
  <c r="Q61" i="31"/>
  <c r="P61" i="31"/>
  <c r="O61" i="31"/>
  <c r="N61" i="31"/>
  <c r="M61" i="31"/>
  <c r="L61" i="31"/>
  <c r="K61" i="31"/>
  <c r="J61" i="31"/>
  <c r="I61" i="31"/>
  <c r="H61" i="31"/>
  <c r="BB60" i="31"/>
  <c r="BA60" i="31"/>
  <c r="AZ60" i="31"/>
  <c r="AY60" i="31"/>
  <c r="AX60" i="31"/>
  <c r="AW60" i="31"/>
  <c r="AV60" i="31"/>
  <c r="AU60" i="31"/>
  <c r="AT60" i="31"/>
  <c r="AS60" i="31"/>
  <c r="AR60" i="31"/>
  <c r="AQ60" i="31"/>
  <c r="AP60" i="31"/>
  <c r="AO60" i="31"/>
  <c r="AN60" i="31"/>
  <c r="AM60" i="31"/>
  <c r="AL60" i="31"/>
  <c r="AK60" i="31"/>
  <c r="AJ60" i="31"/>
  <c r="AI60" i="31"/>
  <c r="AH60" i="31"/>
  <c r="AG60" i="31"/>
  <c r="AF60" i="31"/>
  <c r="AE60" i="31"/>
  <c r="AD60" i="31"/>
  <c r="AC60" i="31"/>
  <c r="AB60" i="31"/>
  <c r="AA60" i="31"/>
  <c r="Z60" i="31"/>
  <c r="Y60" i="31"/>
  <c r="X60" i="31"/>
  <c r="W60" i="31"/>
  <c r="V60" i="31"/>
  <c r="U60" i="31"/>
  <c r="T60" i="31"/>
  <c r="S60" i="31"/>
  <c r="R60" i="31"/>
  <c r="Q60" i="31"/>
  <c r="P60" i="31"/>
  <c r="O60" i="31"/>
  <c r="N60" i="31"/>
  <c r="M60" i="31"/>
  <c r="L60" i="31"/>
  <c r="K60" i="31"/>
  <c r="J60" i="31"/>
  <c r="I60" i="31"/>
  <c r="H60" i="31"/>
  <c r="G60" i="31"/>
  <c r="F60" i="31"/>
  <c r="BB13" i="31"/>
  <c r="BA13" i="31"/>
  <c r="AZ13" i="31"/>
  <c r="AY13" i="31"/>
  <c r="AX13" i="31"/>
  <c r="AW13" i="31"/>
  <c r="AV13" i="31"/>
  <c r="AU13" i="31"/>
  <c r="AT13" i="31"/>
  <c r="AS13" i="31"/>
  <c r="AR13" i="31"/>
  <c r="AQ13" i="31"/>
  <c r="AP13" i="31"/>
  <c r="AO13" i="31"/>
  <c r="AN13" i="31"/>
  <c r="AM13" i="31"/>
  <c r="AL13" i="31"/>
  <c r="AK13" i="31"/>
  <c r="AJ13" i="31"/>
  <c r="AI13" i="31"/>
  <c r="AH13" i="31"/>
  <c r="AG13" i="31"/>
  <c r="AF13" i="31"/>
  <c r="AE13" i="31"/>
  <c r="AD13" i="31"/>
  <c r="AC13" i="31"/>
  <c r="AB13" i="31"/>
  <c r="AA13" i="31"/>
  <c r="Z13" i="31"/>
  <c r="Y13" i="31"/>
  <c r="X13" i="31"/>
  <c r="W13" i="31"/>
  <c r="V13" i="31"/>
  <c r="U13" i="31"/>
  <c r="T13" i="31"/>
  <c r="S13" i="31"/>
  <c r="R13" i="31"/>
  <c r="Q13" i="31"/>
  <c r="P13" i="31"/>
  <c r="O13" i="31"/>
  <c r="N13" i="31"/>
  <c r="M13" i="31"/>
  <c r="L13" i="31"/>
  <c r="K13" i="31"/>
  <c r="J13" i="31"/>
  <c r="BB12" i="31"/>
  <c r="BA12" i="31"/>
  <c r="AZ12" i="31"/>
  <c r="AY12" i="31"/>
  <c r="AX12" i="31"/>
  <c r="AW12" i="31"/>
  <c r="AV12" i="31"/>
  <c r="AU12" i="31"/>
  <c r="AT12" i="31"/>
  <c r="AS12" i="31"/>
  <c r="AR12" i="31"/>
  <c r="AQ12" i="31"/>
  <c r="AP12" i="31"/>
  <c r="AO12" i="31"/>
  <c r="AN12" i="31"/>
  <c r="AM12" i="31"/>
  <c r="AL12" i="31"/>
  <c r="AK12" i="31"/>
  <c r="AJ12" i="31"/>
  <c r="AI12" i="31"/>
  <c r="AH12" i="31"/>
  <c r="AG12" i="31"/>
  <c r="AF12" i="31"/>
  <c r="AE12" i="31"/>
  <c r="AD12" i="31"/>
  <c r="AC12" i="31"/>
  <c r="AB12" i="31"/>
  <c r="AA12" i="31"/>
  <c r="Z12" i="31"/>
  <c r="Y12" i="31"/>
  <c r="X12" i="31"/>
  <c r="W12" i="31"/>
  <c r="V12" i="31"/>
  <c r="U12" i="31"/>
  <c r="T12" i="31"/>
  <c r="S12" i="31"/>
  <c r="R12" i="31"/>
  <c r="Q12" i="31"/>
  <c r="P12" i="31"/>
  <c r="O12" i="31"/>
  <c r="N12" i="31"/>
  <c r="M12" i="31"/>
  <c r="L12" i="31"/>
  <c r="K12" i="31"/>
  <c r="J12" i="31"/>
  <c r="I12" i="31"/>
  <c r="BB11" i="31"/>
  <c r="BA11" i="31"/>
  <c r="AZ11" i="31"/>
  <c r="AY11" i="31"/>
  <c r="AX11" i="31"/>
  <c r="AW11" i="31"/>
  <c r="AV11" i="31"/>
  <c r="AU11" i="31"/>
  <c r="AT11" i="31"/>
  <c r="AS11" i="31"/>
  <c r="AR11" i="31"/>
  <c r="AQ11" i="31"/>
  <c r="AP11" i="31"/>
  <c r="AO11" i="31"/>
  <c r="AN11" i="31"/>
  <c r="AM11" i="31"/>
  <c r="AL11" i="31"/>
  <c r="AK11" i="31"/>
  <c r="AJ11" i="31"/>
  <c r="AI11" i="31"/>
  <c r="AH11" i="31"/>
  <c r="AG11" i="31"/>
  <c r="AF11" i="31"/>
  <c r="AE11" i="31"/>
  <c r="AD11" i="31"/>
  <c r="AC11" i="31"/>
  <c r="AB11" i="31"/>
  <c r="AA11" i="31"/>
  <c r="Z11" i="31"/>
  <c r="Y11" i="31"/>
  <c r="X11" i="31"/>
  <c r="W11" i="31"/>
  <c r="V11" i="31"/>
  <c r="U11" i="31"/>
  <c r="T11" i="31"/>
  <c r="S11" i="31"/>
  <c r="R11" i="31"/>
  <c r="Q11" i="31"/>
  <c r="P11" i="31"/>
  <c r="O11" i="31"/>
  <c r="N11" i="31"/>
  <c r="M11" i="31"/>
  <c r="L11" i="31"/>
  <c r="K11" i="31"/>
  <c r="J11" i="31"/>
  <c r="I11" i="31"/>
  <c r="H11" i="31"/>
  <c r="BB10" i="31"/>
  <c r="BA10" i="31"/>
  <c r="AZ10" i="31"/>
  <c r="AY10" i="31"/>
  <c r="AX10" i="31"/>
  <c r="AW10" i="31"/>
  <c r="AV10" i="31"/>
  <c r="AU10" i="31"/>
  <c r="AT10" i="31"/>
  <c r="AS10" i="31"/>
  <c r="AR10" i="31"/>
  <c r="AQ10" i="31"/>
  <c r="AP10" i="31"/>
  <c r="AO10" i="31"/>
  <c r="AN10" i="31"/>
  <c r="AM10" i="31"/>
  <c r="AL10" i="31"/>
  <c r="AK10" i="31"/>
  <c r="AJ10" i="31"/>
  <c r="AI10" i="31"/>
  <c r="AH10" i="31"/>
  <c r="AG10" i="31"/>
  <c r="AF10" i="31"/>
  <c r="AE10" i="31"/>
  <c r="AD10" i="31"/>
  <c r="AC10" i="31"/>
  <c r="AB10" i="31"/>
  <c r="AA10" i="31"/>
  <c r="Z10" i="31"/>
  <c r="Y10" i="31"/>
  <c r="X10" i="31"/>
  <c r="W10" i="31"/>
  <c r="V10" i="31"/>
  <c r="U10" i="31"/>
  <c r="T10" i="31"/>
  <c r="S10" i="31"/>
  <c r="R10" i="31"/>
  <c r="Q10" i="31"/>
  <c r="P10" i="31"/>
  <c r="O10" i="31"/>
  <c r="N10" i="31"/>
  <c r="M10" i="31"/>
  <c r="L10" i="31"/>
  <c r="K10" i="31"/>
  <c r="J10" i="31"/>
  <c r="I10" i="31"/>
  <c r="H10" i="31"/>
  <c r="G10" i="31"/>
  <c r="F10" i="31"/>
  <c r="BA63" i="30"/>
  <c r="AZ63" i="30"/>
  <c r="AY63" i="30"/>
  <c r="AX63" i="30"/>
  <c r="AW63" i="30"/>
  <c r="AV63" i="30"/>
  <c r="AU63" i="30"/>
  <c r="AT63" i="30"/>
  <c r="AS63" i="30"/>
  <c r="AR63" i="30"/>
  <c r="AQ63" i="30"/>
  <c r="AP63" i="30"/>
  <c r="AO63" i="30"/>
  <c r="AN63" i="30"/>
  <c r="AM63" i="30"/>
  <c r="AL63" i="30"/>
  <c r="AK63" i="30"/>
  <c r="AJ63" i="30"/>
  <c r="AI63" i="30"/>
  <c r="AH63" i="30"/>
  <c r="AG63" i="30"/>
  <c r="AF63" i="30"/>
  <c r="AE63" i="30"/>
  <c r="AD63" i="30"/>
  <c r="AC63" i="30"/>
  <c r="AB63" i="30"/>
  <c r="AA63" i="30"/>
  <c r="Z63" i="30"/>
  <c r="Y63" i="30"/>
  <c r="X63" i="30"/>
  <c r="W63" i="30"/>
  <c r="V63" i="30"/>
  <c r="U63" i="30"/>
  <c r="T63" i="30"/>
  <c r="S63" i="30"/>
  <c r="R63" i="30"/>
  <c r="Q63" i="30"/>
  <c r="P63" i="30"/>
  <c r="O63" i="30"/>
  <c r="N63" i="30"/>
  <c r="M63" i="30"/>
  <c r="L63" i="30"/>
  <c r="K63" i="30"/>
  <c r="J63" i="30"/>
  <c r="BA62" i="30"/>
  <c r="AZ62" i="30"/>
  <c r="AY62" i="30"/>
  <c r="AX62" i="30"/>
  <c r="AW62" i="30"/>
  <c r="AV62" i="30"/>
  <c r="AU62" i="30"/>
  <c r="AT62" i="30"/>
  <c r="AS62" i="30"/>
  <c r="AR62" i="30"/>
  <c r="AQ62" i="30"/>
  <c r="AP62" i="30"/>
  <c r="AO62" i="30"/>
  <c r="AN62" i="30"/>
  <c r="AM62" i="30"/>
  <c r="AL62" i="30"/>
  <c r="AK62" i="30"/>
  <c r="AJ62" i="30"/>
  <c r="AI62" i="30"/>
  <c r="AH62" i="30"/>
  <c r="AG62" i="30"/>
  <c r="AF62" i="30"/>
  <c r="AE62" i="30"/>
  <c r="AD62" i="30"/>
  <c r="AC62" i="30"/>
  <c r="AB62" i="30"/>
  <c r="AA62" i="30"/>
  <c r="Z62" i="30"/>
  <c r="Y62" i="30"/>
  <c r="X62" i="30"/>
  <c r="W62" i="30"/>
  <c r="V62" i="30"/>
  <c r="U62" i="30"/>
  <c r="T62" i="30"/>
  <c r="S62" i="30"/>
  <c r="R62" i="30"/>
  <c r="Q62" i="30"/>
  <c r="P62" i="30"/>
  <c r="O62" i="30"/>
  <c r="N62" i="30"/>
  <c r="M62" i="30"/>
  <c r="L62" i="30"/>
  <c r="K62" i="30"/>
  <c r="J62" i="30"/>
  <c r="I62" i="30"/>
  <c r="BA61" i="30"/>
  <c r="AZ61" i="30"/>
  <c r="AY61" i="30"/>
  <c r="AX61" i="30"/>
  <c r="AW61" i="30"/>
  <c r="AV61" i="30"/>
  <c r="AU61" i="30"/>
  <c r="AT61" i="30"/>
  <c r="AS61" i="30"/>
  <c r="AR61" i="30"/>
  <c r="AQ61" i="30"/>
  <c r="AP61" i="30"/>
  <c r="AO61" i="30"/>
  <c r="AN61" i="30"/>
  <c r="AM61" i="30"/>
  <c r="AL61" i="30"/>
  <c r="AK61" i="30"/>
  <c r="AJ61" i="30"/>
  <c r="AI61" i="30"/>
  <c r="AH61" i="30"/>
  <c r="AG61" i="30"/>
  <c r="AF61" i="30"/>
  <c r="AE61" i="30"/>
  <c r="AD61" i="30"/>
  <c r="AC61" i="30"/>
  <c r="AB61" i="30"/>
  <c r="AA61" i="30"/>
  <c r="Z61" i="30"/>
  <c r="Y61" i="30"/>
  <c r="X61" i="30"/>
  <c r="W61" i="30"/>
  <c r="V61" i="30"/>
  <c r="U61" i="30"/>
  <c r="T61" i="30"/>
  <c r="S61" i="30"/>
  <c r="R61" i="30"/>
  <c r="Q61" i="30"/>
  <c r="P61" i="30"/>
  <c r="O61" i="30"/>
  <c r="N61" i="30"/>
  <c r="M61" i="30"/>
  <c r="L61" i="30"/>
  <c r="K61" i="30"/>
  <c r="J61" i="30"/>
  <c r="I61" i="30"/>
  <c r="H61" i="30"/>
  <c r="BA60" i="30"/>
  <c r="AZ60" i="30"/>
  <c r="AY60" i="30"/>
  <c r="AX60" i="30"/>
  <c r="AW60" i="30"/>
  <c r="AV60" i="30"/>
  <c r="AU60" i="30"/>
  <c r="AT60" i="30"/>
  <c r="AS60" i="30"/>
  <c r="AR60" i="30"/>
  <c r="AQ60" i="30"/>
  <c r="AP60" i="30"/>
  <c r="AO60" i="30"/>
  <c r="AN60" i="30"/>
  <c r="AM60" i="30"/>
  <c r="AL60" i="30"/>
  <c r="AK60" i="30"/>
  <c r="AJ60" i="30"/>
  <c r="AI60" i="30"/>
  <c r="AH60" i="30"/>
  <c r="AG60" i="30"/>
  <c r="AF60" i="30"/>
  <c r="AE60" i="30"/>
  <c r="AD60" i="30"/>
  <c r="AC60" i="30"/>
  <c r="AB60" i="30"/>
  <c r="AA60" i="30"/>
  <c r="Z60" i="30"/>
  <c r="Y60" i="30"/>
  <c r="X60" i="30"/>
  <c r="W60" i="30"/>
  <c r="V60" i="30"/>
  <c r="U60" i="30"/>
  <c r="T60" i="30"/>
  <c r="S60" i="30"/>
  <c r="R60" i="30"/>
  <c r="Q60" i="30"/>
  <c r="P60" i="30"/>
  <c r="O60" i="30"/>
  <c r="N60" i="30"/>
  <c r="M60" i="30"/>
  <c r="L60" i="30"/>
  <c r="K60" i="30"/>
  <c r="J60" i="30"/>
  <c r="I60" i="30"/>
  <c r="H60" i="30"/>
  <c r="G60" i="30"/>
  <c r="F60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Q13" i="30"/>
  <c r="P13" i="30"/>
  <c r="O13" i="30"/>
  <c r="N13" i="30"/>
  <c r="M13" i="30"/>
  <c r="L13" i="30"/>
  <c r="K13" i="30"/>
  <c r="J13" i="30"/>
  <c r="BA12" i="30"/>
  <c r="AZ12" i="30"/>
  <c r="AY12" i="30"/>
  <c r="AX12" i="30"/>
  <c r="AW12" i="30"/>
  <c r="AV12" i="30"/>
  <c r="AU12" i="30"/>
  <c r="AT12" i="30"/>
  <c r="AS12" i="30"/>
  <c r="AR12" i="30"/>
  <c r="AQ12" i="30"/>
  <c r="AP12" i="30"/>
  <c r="AO12" i="30"/>
  <c r="AN12" i="30"/>
  <c r="AM12" i="30"/>
  <c r="AL12" i="30"/>
  <c r="AK12" i="30"/>
  <c r="AJ12" i="30"/>
  <c r="AI12" i="30"/>
  <c r="AH12" i="30"/>
  <c r="AG12" i="30"/>
  <c r="AF12" i="30"/>
  <c r="AE12" i="30"/>
  <c r="AD12" i="30"/>
  <c r="AC12" i="30"/>
  <c r="AB12" i="30"/>
  <c r="AA12" i="30"/>
  <c r="Z12" i="30"/>
  <c r="Y12" i="30"/>
  <c r="X12" i="30"/>
  <c r="W12" i="30"/>
  <c r="V12" i="30"/>
  <c r="U12" i="30"/>
  <c r="T12" i="30"/>
  <c r="S12" i="30"/>
  <c r="R12" i="30"/>
  <c r="Q12" i="30"/>
  <c r="P12" i="30"/>
  <c r="O12" i="30"/>
  <c r="N12" i="30"/>
  <c r="M12" i="30"/>
  <c r="L12" i="30"/>
  <c r="K12" i="30"/>
  <c r="J12" i="30"/>
  <c r="I12" i="30"/>
  <c r="BA11" i="30"/>
  <c r="AZ11" i="30"/>
  <c r="AY11" i="30"/>
  <c r="AX11" i="30"/>
  <c r="AW11" i="30"/>
  <c r="AV11" i="30"/>
  <c r="AU11" i="30"/>
  <c r="AT11" i="30"/>
  <c r="AS11" i="30"/>
  <c r="AR11" i="30"/>
  <c r="AQ11" i="30"/>
  <c r="AP11" i="30"/>
  <c r="AO11" i="30"/>
  <c r="AN11" i="30"/>
  <c r="AM11" i="30"/>
  <c r="AL11" i="30"/>
  <c r="AK11" i="30"/>
  <c r="AJ11" i="30"/>
  <c r="AI11" i="30"/>
  <c r="AH11" i="30"/>
  <c r="AG11" i="30"/>
  <c r="AF11" i="30"/>
  <c r="AE11" i="30"/>
  <c r="AD11" i="30"/>
  <c r="AC11" i="30"/>
  <c r="AB11" i="30"/>
  <c r="AA11" i="30"/>
  <c r="Z11" i="30"/>
  <c r="Y11" i="30"/>
  <c r="X11" i="30"/>
  <c r="W11" i="30"/>
  <c r="V11" i="30"/>
  <c r="U11" i="30"/>
  <c r="T11" i="30"/>
  <c r="S11" i="30"/>
  <c r="R11" i="30"/>
  <c r="Q11" i="30"/>
  <c r="P11" i="30"/>
  <c r="O11" i="30"/>
  <c r="N11" i="30"/>
  <c r="M11" i="30"/>
  <c r="L11" i="30"/>
  <c r="K11" i="30"/>
  <c r="J11" i="30"/>
  <c r="I11" i="30"/>
  <c r="H11" i="30"/>
  <c r="BA10" i="30"/>
  <c r="AZ10" i="30"/>
  <c r="AY10" i="30"/>
  <c r="AX10" i="30"/>
  <c r="AW10" i="30"/>
  <c r="AV10" i="30"/>
  <c r="AU10" i="30"/>
  <c r="AT10" i="30"/>
  <c r="AS10" i="30"/>
  <c r="AR10" i="30"/>
  <c r="AQ10" i="30"/>
  <c r="AP10" i="30"/>
  <c r="AO10" i="30"/>
  <c r="AN10" i="30"/>
  <c r="AM10" i="30"/>
  <c r="AL10" i="30"/>
  <c r="AK10" i="30"/>
  <c r="AJ10" i="30"/>
  <c r="AI10" i="30"/>
  <c r="AH10" i="30"/>
  <c r="AG10" i="30"/>
  <c r="AF10" i="30"/>
  <c r="AE10" i="30"/>
  <c r="AD10" i="30"/>
  <c r="AC10" i="30"/>
  <c r="AB10" i="30"/>
  <c r="AA10" i="30"/>
  <c r="Z10" i="30"/>
  <c r="Y10" i="30"/>
  <c r="X10" i="30"/>
  <c r="W10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J10" i="30"/>
  <c r="I10" i="30"/>
  <c r="H10" i="30"/>
  <c r="G10" i="30"/>
  <c r="F10" i="30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BB62" i="29"/>
  <c r="BA62" i="29"/>
  <c r="AZ62" i="29"/>
  <c r="AY62" i="29"/>
  <c r="AX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BB61" i="29"/>
  <c r="BA61" i="29"/>
  <c r="AZ61" i="29"/>
  <c r="AY61" i="29"/>
  <c r="AX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N61" i="29"/>
  <c r="M61" i="29"/>
  <c r="L61" i="29"/>
  <c r="K61" i="29"/>
  <c r="J61" i="29"/>
  <c r="I61" i="29"/>
  <c r="H61" i="29"/>
  <c r="BB60" i="29"/>
  <c r="BA60" i="29"/>
  <c r="AZ60" i="29"/>
  <c r="AY60" i="29"/>
  <c r="AX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N60" i="29"/>
  <c r="M60" i="29"/>
  <c r="L60" i="29"/>
  <c r="K60" i="29"/>
  <c r="J60" i="29"/>
  <c r="I60" i="29"/>
  <c r="H60" i="29"/>
  <c r="G60" i="29"/>
  <c r="F60" i="29"/>
  <c r="BB13" i="29"/>
  <c r="BA13" i="29"/>
  <c r="AZ13" i="29"/>
  <c r="AY13" i="29"/>
  <c r="AX13" i="29"/>
  <c r="AW13" i="29"/>
  <c r="AV13" i="29"/>
  <c r="AU13" i="29"/>
  <c r="AT13" i="29"/>
  <c r="AS13" i="29"/>
  <c r="AR13" i="29"/>
  <c r="AQ13" i="29"/>
  <c r="AP13" i="29"/>
  <c r="AO13" i="29"/>
  <c r="AN13" i="29"/>
  <c r="AM13" i="29"/>
  <c r="AL13" i="29"/>
  <c r="AK13" i="29"/>
  <c r="AJ13" i="29"/>
  <c r="AI13" i="29"/>
  <c r="AH13" i="29"/>
  <c r="AG13" i="29"/>
  <c r="AF13" i="29"/>
  <c r="AE13" i="29"/>
  <c r="AD13" i="29"/>
  <c r="AC13" i="29"/>
  <c r="AB13" i="29"/>
  <c r="AA13" i="29"/>
  <c r="Z13" i="29"/>
  <c r="Y13" i="29"/>
  <c r="X13" i="29"/>
  <c r="W13" i="29"/>
  <c r="V13" i="29"/>
  <c r="U13" i="29"/>
  <c r="T13" i="29"/>
  <c r="S13" i="29"/>
  <c r="R13" i="29"/>
  <c r="Q13" i="29"/>
  <c r="P13" i="29"/>
  <c r="O13" i="29"/>
  <c r="N13" i="29"/>
  <c r="M13" i="29"/>
  <c r="L13" i="29"/>
  <c r="K13" i="29"/>
  <c r="J13" i="29"/>
  <c r="BB12" i="29"/>
  <c r="BA12" i="29"/>
  <c r="AZ12" i="29"/>
  <c r="AY12" i="29"/>
  <c r="AX12" i="29"/>
  <c r="AW12" i="29"/>
  <c r="AV12" i="29"/>
  <c r="AU12" i="29"/>
  <c r="AT12" i="29"/>
  <c r="AS12" i="29"/>
  <c r="AR12" i="29"/>
  <c r="AQ12" i="29"/>
  <c r="AP12" i="29"/>
  <c r="AO12" i="29"/>
  <c r="AN12" i="29"/>
  <c r="AM12" i="29"/>
  <c r="AL12" i="29"/>
  <c r="AK12" i="29"/>
  <c r="AJ12" i="29"/>
  <c r="AI12" i="29"/>
  <c r="AH12" i="29"/>
  <c r="AG12" i="29"/>
  <c r="AF12" i="29"/>
  <c r="AE12" i="29"/>
  <c r="AD12" i="29"/>
  <c r="AC12" i="29"/>
  <c r="AB12" i="29"/>
  <c r="AA12" i="29"/>
  <c r="Z12" i="29"/>
  <c r="Y12" i="29"/>
  <c r="X12" i="29"/>
  <c r="W12" i="29"/>
  <c r="V12" i="29"/>
  <c r="U12" i="29"/>
  <c r="T12" i="29"/>
  <c r="S12" i="29"/>
  <c r="R12" i="29"/>
  <c r="Q12" i="29"/>
  <c r="P12" i="29"/>
  <c r="O12" i="29"/>
  <c r="N12" i="29"/>
  <c r="M12" i="29"/>
  <c r="L12" i="29"/>
  <c r="K12" i="29"/>
  <c r="J12" i="29"/>
  <c r="I12" i="29"/>
  <c r="BB11" i="29"/>
  <c r="BA11" i="29"/>
  <c r="AZ11" i="29"/>
  <c r="AY11" i="29"/>
  <c r="AX11" i="29"/>
  <c r="AW11" i="29"/>
  <c r="AV11" i="29"/>
  <c r="AU11" i="29"/>
  <c r="AT11" i="29"/>
  <c r="AS11" i="29"/>
  <c r="AR11" i="29"/>
  <c r="AQ11" i="29"/>
  <c r="AP11" i="29"/>
  <c r="AO11" i="29"/>
  <c r="AN11" i="29"/>
  <c r="AM11" i="29"/>
  <c r="AL11" i="29"/>
  <c r="AK11" i="29"/>
  <c r="AJ11" i="29"/>
  <c r="AI11" i="29"/>
  <c r="AH11" i="29"/>
  <c r="AG11" i="29"/>
  <c r="AF11" i="29"/>
  <c r="AE11" i="29"/>
  <c r="AD11" i="29"/>
  <c r="AC11" i="29"/>
  <c r="AB11" i="29"/>
  <c r="AA11" i="29"/>
  <c r="Z11" i="29"/>
  <c r="Y11" i="29"/>
  <c r="X11" i="29"/>
  <c r="W11" i="29"/>
  <c r="V11" i="29"/>
  <c r="U11" i="29"/>
  <c r="T11" i="29"/>
  <c r="S11" i="29"/>
  <c r="R11" i="29"/>
  <c r="Q11" i="29"/>
  <c r="P11" i="29"/>
  <c r="O11" i="29"/>
  <c r="N11" i="29"/>
  <c r="M11" i="29"/>
  <c r="L11" i="29"/>
  <c r="K11" i="29"/>
  <c r="J11" i="29"/>
  <c r="I11" i="29"/>
  <c r="H11" i="29"/>
  <c r="BB10" i="29"/>
  <c r="BA10" i="29"/>
  <c r="AZ10" i="29"/>
  <c r="AY10" i="29"/>
  <c r="AX10" i="29"/>
  <c r="AW10" i="29"/>
  <c r="AV10" i="29"/>
  <c r="AU10" i="29"/>
  <c r="AT10" i="29"/>
  <c r="AS10" i="29"/>
  <c r="AR10" i="29"/>
  <c r="AQ10" i="29"/>
  <c r="AP10" i="29"/>
  <c r="AO10" i="29"/>
  <c r="AN10" i="29"/>
  <c r="AM10" i="29"/>
  <c r="AL10" i="29"/>
  <c r="AK10" i="29"/>
  <c r="AJ10" i="29"/>
  <c r="AI10" i="29"/>
  <c r="AH10" i="29"/>
  <c r="AG10" i="29"/>
  <c r="AF10" i="29"/>
  <c r="AE10" i="29"/>
  <c r="AD10" i="29"/>
  <c r="AC10" i="29"/>
  <c r="AB10" i="29"/>
  <c r="AA10" i="29"/>
  <c r="Z10" i="29"/>
  <c r="Y10" i="29"/>
  <c r="X10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H10" i="29"/>
  <c r="G10" i="29"/>
  <c r="F10" i="29"/>
  <c r="BB63" i="28"/>
  <c r="BA63" i="28"/>
  <c r="AZ63" i="28"/>
  <c r="AY63" i="28"/>
  <c r="AX63" i="28"/>
  <c r="AW63" i="28"/>
  <c r="AV63" i="28"/>
  <c r="AU63" i="28"/>
  <c r="AT63" i="28"/>
  <c r="AS63" i="28"/>
  <c r="AR63" i="28"/>
  <c r="AQ63" i="28"/>
  <c r="AP63" i="28"/>
  <c r="AO63" i="28"/>
  <c r="AN63" i="28"/>
  <c r="AM63" i="28"/>
  <c r="AL63" i="28"/>
  <c r="AK63" i="28"/>
  <c r="AJ63" i="28"/>
  <c r="AI63" i="28"/>
  <c r="AH63" i="28"/>
  <c r="AG63" i="28"/>
  <c r="AF63" i="28"/>
  <c r="AE63" i="28"/>
  <c r="AD63" i="28"/>
  <c r="AC63" i="28"/>
  <c r="AB63" i="28"/>
  <c r="AA63" i="28"/>
  <c r="Z63" i="28"/>
  <c r="Y63" i="28"/>
  <c r="X63" i="28"/>
  <c r="W63" i="28"/>
  <c r="V63" i="28"/>
  <c r="U63" i="28"/>
  <c r="T63" i="28"/>
  <c r="S63" i="28"/>
  <c r="R63" i="28"/>
  <c r="Q63" i="28"/>
  <c r="P63" i="28"/>
  <c r="O63" i="28"/>
  <c r="N63" i="28"/>
  <c r="M63" i="28"/>
  <c r="L63" i="28"/>
  <c r="K63" i="28"/>
  <c r="J63" i="28"/>
  <c r="BB62" i="28"/>
  <c r="BA62" i="28"/>
  <c r="AZ62" i="28"/>
  <c r="AY62" i="28"/>
  <c r="AX62" i="28"/>
  <c r="AW62" i="28"/>
  <c r="AV62" i="28"/>
  <c r="AU62" i="28"/>
  <c r="AT62" i="28"/>
  <c r="AS62" i="28"/>
  <c r="AR62" i="28"/>
  <c r="AQ62" i="28"/>
  <c r="AP62" i="28"/>
  <c r="AO62" i="28"/>
  <c r="AN62" i="28"/>
  <c r="AM62" i="28"/>
  <c r="AL62" i="28"/>
  <c r="AK62" i="28"/>
  <c r="AJ62" i="28"/>
  <c r="AI62" i="28"/>
  <c r="AH62" i="28"/>
  <c r="AG62" i="28"/>
  <c r="AF62" i="28"/>
  <c r="AE62" i="28"/>
  <c r="AD62" i="28"/>
  <c r="AC62" i="28"/>
  <c r="AB62" i="28"/>
  <c r="AA62" i="28"/>
  <c r="Z62" i="28"/>
  <c r="Y62" i="28"/>
  <c r="X62" i="28"/>
  <c r="W62" i="28"/>
  <c r="V62" i="28"/>
  <c r="U62" i="28"/>
  <c r="T62" i="28"/>
  <c r="S62" i="28"/>
  <c r="R62" i="28"/>
  <c r="Q62" i="28"/>
  <c r="P62" i="28"/>
  <c r="O62" i="28"/>
  <c r="N62" i="28"/>
  <c r="M62" i="28"/>
  <c r="L62" i="28"/>
  <c r="K62" i="28"/>
  <c r="J62" i="28"/>
  <c r="I62" i="28"/>
  <c r="BB61" i="28"/>
  <c r="BA61" i="28"/>
  <c r="AZ61" i="28"/>
  <c r="AY61" i="28"/>
  <c r="AX61" i="28"/>
  <c r="AW61" i="28"/>
  <c r="AV61" i="28"/>
  <c r="AU61" i="28"/>
  <c r="AT61" i="28"/>
  <c r="AS61" i="28"/>
  <c r="AR61" i="28"/>
  <c r="AQ61" i="28"/>
  <c r="AP61" i="28"/>
  <c r="AO61" i="28"/>
  <c r="AN61" i="28"/>
  <c r="AM61" i="28"/>
  <c r="AL61" i="28"/>
  <c r="AK61" i="28"/>
  <c r="AJ61" i="28"/>
  <c r="AI61" i="28"/>
  <c r="AH61" i="28"/>
  <c r="AG61" i="28"/>
  <c r="AF61" i="28"/>
  <c r="AE61" i="28"/>
  <c r="AD61" i="28"/>
  <c r="AC61" i="28"/>
  <c r="AB61" i="28"/>
  <c r="AA61" i="28"/>
  <c r="Z61" i="28"/>
  <c r="Y61" i="28"/>
  <c r="X61" i="28"/>
  <c r="W61" i="28"/>
  <c r="V61" i="28"/>
  <c r="U61" i="28"/>
  <c r="T61" i="28"/>
  <c r="S61" i="28"/>
  <c r="R61" i="28"/>
  <c r="Q61" i="28"/>
  <c r="P61" i="28"/>
  <c r="O61" i="28"/>
  <c r="N61" i="28"/>
  <c r="M61" i="28"/>
  <c r="L61" i="28"/>
  <c r="K61" i="28"/>
  <c r="J61" i="28"/>
  <c r="I61" i="28"/>
  <c r="H61" i="28"/>
  <c r="BB60" i="28"/>
  <c r="BA60" i="28"/>
  <c r="AZ60" i="28"/>
  <c r="AY60" i="28"/>
  <c r="AX60" i="28"/>
  <c r="AW60" i="28"/>
  <c r="AV60" i="28"/>
  <c r="AU60" i="28"/>
  <c r="AT60" i="28"/>
  <c r="AS60" i="28"/>
  <c r="AR60" i="28"/>
  <c r="AQ60" i="28"/>
  <c r="AP60" i="28"/>
  <c r="AO60" i="28"/>
  <c r="AN60" i="28"/>
  <c r="AM60" i="28"/>
  <c r="AL60" i="28"/>
  <c r="AK60" i="28"/>
  <c r="AJ60" i="28"/>
  <c r="AI60" i="28"/>
  <c r="AH60" i="28"/>
  <c r="AG60" i="28"/>
  <c r="AF60" i="28"/>
  <c r="AE60" i="28"/>
  <c r="AD60" i="28"/>
  <c r="AC60" i="28"/>
  <c r="AB60" i="28"/>
  <c r="AA60" i="28"/>
  <c r="Z60" i="28"/>
  <c r="Y60" i="28"/>
  <c r="X60" i="28"/>
  <c r="W60" i="28"/>
  <c r="V60" i="28"/>
  <c r="U60" i="28"/>
  <c r="T60" i="28"/>
  <c r="S60" i="28"/>
  <c r="R60" i="28"/>
  <c r="Q60" i="28"/>
  <c r="P60" i="28"/>
  <c r="O60" i="28"/>
  <c r="N60" i="28"/>
  <c r="M60" i="28"/>
  <c r="L60" i="28"/>
  <c r="K60" i="28"/>
  <c r="J60" i="28"/>
  <c r="I60" i="28"/>
  <c r="H60" i="28"/>
  <c r="G60" i="28"/>
  <c r="F60" i="28"/>
  <c r="BB13" i="28"/>
  <c r="BA13" i="28"/>
  <c r="AZ13" i="28"/>
  <c r="AY13" i="28"/>
  <c r="AX13" i="28"/>
  <c r="AW13" i="28"/>
  <c r="AV13" i="28"/>
  <c r="AU13" i="28"/>
  <c r="AT13" i="28"/>
  <c r="AS13" i="28"/>
  <c r="AR13" i="28"/>
  <c r="AQ13" i="28"/>
  <c r="AP13" i="28"/>
  <c r="AO13" i="28"/>
  <c r="AN13" i="28"/>
  <c r="AM13" i="28"/>
  <c r="AL13" i="28"/>
  <c r="AK13" i="28"/>
  <c r="AJ13" i="28"/>
  <c r="AI13" i="28"/>
  <c r="AH13" i="28"/>
  <c r="AG13" i="28"/>
  <c r="AF13" i="28"/>
  <c r="AE13" i="28"/>
  <c r="AD13" i="28"/>
  <c r="AC13" i="28"/>
  <c r="AB13" i="28"/>
  <c r="AA13" i="28"/>
  <c r="Z13" i="28"/>
  <c r="Y13" i="28"/>
  <c r="X13" i="28"/>
  <c r="W13" i="28"/>
  <c r="V13" i="28"/>
  <c r="U13" i="28"/>
  <c r="T13" i="28"/>
  <c r="S13" i="28"/>
  <c r="R13" i="28"/>
  <c r="Q13" i="28"/>
  <c r="P13" i="28"/>
  <c r="O13" i="28"/>
  <c r="N13" i="28"/>
  <c r="M13" i="28"/>
  <c r="L13" i="28"/>
  <c r="K13" i="28"/>
  <c r="J13" i="28"/>
  <c r="BB12" i="28"/>
  <c r="BA12" i="28"/>
  <c r="AZ12" i="28"/>
  <c r="AY12" i="28"/>
  <c r="AX12" i="28"/>
  <c r="AW12" i="28"/>
  <c r="AV12" i="28"/>
  <c r="AU12" i="28"/>
  <c r="AT12" i="28"/>
  <c r="AS12" i="28"/>
  <c r="AR12" i="28"/>
  <c r="AQ12" i="28"/>
  <c r="AP12" i="28"/>
  <c r="AO12" i="28"/>
  <c r="AN12" i="28"/>
  <c r="AM12" i="28"/>
  <c r="AL12" i="28"/>
  <c r="AK12" i="28"/>
  <c r="AJ12" i="28"/>
  <c r="AI12" i="28"/>
  <c r="AH12" i="28"/>
  <c r="AG12" i="28"/>
  <c r="AF12" i="28"/>
  <c r="AE12" i="28"/>
  <c r="AD12" i="28"/>
  <c r="AC12" i="28"/>
  <c r="AB12" i="28"/>
  <c r="AA12" i="28"/>
  <c r="Z12" i="28"/>
  <c r="Y12" i="28"/>
  <c r="X12" i="28"/>
  <c r="W12" i="28"/>
  <c r="V12" i="28"/>
  <c r="U12" i="28"/>
  <c r="T12" i="28"/>
  <c r="S12" i="28"/>
  <c r="R12" i="28"/>
  <c r="Q12" i="28"/>
  <c r="P12" i="28"/>
  <c r="O12" i="28"/>
  <c r="N12" i="28"/>
  <c r="M12" i="28"/>
  <c r="L12" i="28"/>
  <c r="K12" i="28"/>
  <c r="J12" i="28"/>
  <c r="I12" i="28"/>
  <c r="BB11" i="28"/>
  <c r="BA11" i="28"/>
  <c r="AZ11" i="28"/>
  <c r="AY11" i="28"/>
  <c r="AX11" i="28"/>
  <c r="AW11" i="28"/>
  <c r="AV11" i="28"/>
  <c r="AU11" i="28"/>
  <c r="AT11" i="28"/>
  <c r="AS11" i="28"/>
  <c r="AR11" i="28"/>
  <c r="AQ11" i="28"/>
  <c r="AP11" i="28"/>
  <c r="AO11" i="28"/>
  <c r="AN11" i="28"/>
  <c r="AM11" i="28"/>
  <c r="AL11" i="28"/>
  <c r="AK11" i="28"/>
  <c r="AJ11" i="28"/>
  <c r="AI11" i="28"/>
  <c r="AH11" i="28"/>
  <c r="AG11" i="28"/>
  <c r="AF11" i="28"/>
  <c r="AE11" i="28"/>
  <c r="AD11" i="28"/>
  <c r="AC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BB10" i="28"/>
  <c r="BA10" i="28"/>
  <c r="AZ10" i="28"/>
  <c r="AY10" i="28"/>
  <c r="AX10" i="28"/>
  <c r="AW10" i="28"/>
  <c r="AV10" i="28"/>
  <c r="AU10" i="28"/>
  <c r="AT10" i="28"/>
  <c r="AS10" i="28"/>
  <c r="AR10" i="28"/>
  <c r="AQ10" i="28"/>
  <c r="AP10" i="28"/>
  <c r="AO10" i="28"/>
  <c r="AN10" i="28"/>
  <c r="AM10" i="28"/>
  <c r="AL10" i="28"/>
  <c r="AK10" i="28"/>
  <c r="AJ10" i="28"/>
  <c r="AI10" i="28"/>
  <c r="AH10" i="28"/>
  <c r="AG10" i="28"/>
  <c r="AF10" i="28"/>
  <c r="AE10" i="28"/>
  <c r="AD10" i="28"/>
  <c r="AC10" i="28"/>
  <c r="AB10" i="28"/>
  <c r="AA10" i="28"/>
  <c r="Z10" i="28"/>
  <c r="Y10" i="28"/>
  <c r="X10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BA63" i="27"/>
  <c r="AZ63" i="27"/>
  <c r="AY63" i="27"/>
  <c r="AX63" i="27"/>
  <c r="AW63" i="27"/>
  <c r="AV63" i="27"/>
  <c r="AU63" i="27"/>
  <c r="AT63" i="27"/>
  <c r="AS63" i="27"/>
  <c r="AR63" i="27"/>
  <c r="AQ63" i="27"/>
  <c r="AP63" i="27"/>
  <c r="AO63" i="27"/>
  <c r="AN63" i="27"/>
  <c r="AM63" i="27"/>
  <c r="AL63" i="27"/>
  <c r="AK63" i="27"/>
  <c r="AJ63" i="27"/>
  <c r="AI63" i="27"/>
  <c r="AH63" i="27"/>
  <c r="AG63" i="27"/>
  <c r="AF63" i="27"/>
  <c r="AE63" i="27"/>
  <c r="AD63" i="27"/>
  <c r="AC63" i="27"/>
  <c r="AB63" i="27"/>
  <c r="AA63" i="27"/>
  <c r="Z63" i="27"/>
  <c r="Y63" i="27"/>
  <c r="X63" i="27"/>
  <c r="W63" i="27"/>
  <c r="V63" i="27"/>
  <c r="U63" i="27"/>
  <c r="T63" i="27"/>
  <c r="S63" i="27"/>
  <c r="R63" i="27"/>
  <c r="Q63" i="27"/>
  <c r="P63" i="27"/>
  <c r="O63" i="27"/>
  <c r="N63" i="27"/>
  <c r="M63" i="27"/>
  <c r="L63" i="27"/>
  <c r="K63" i="27"/>
  <c r="J63" i="27"/>
  <c r="BA62" i="27"/>
  <c r="AZ62" i="27"/>
  <c r="AY62" i="27"/>
  <c r="AX62" i="27"/>
  <c r="AW62" i="27"/>
  <c r="AV62" i="27"/>
  <c r="AU62" i="27"/>
  <c r="AT62" i="27"/>
  <c r="AS62" i="27"/>
  <c r="AR62" i="27"/>
  <c r="AQ62" i="27"/>
  <c r="AP62" i="27"/>
  <c r="AO62" i="27"/>
  <c r="AN62" i="27"/>
  <c r="AM62" i="27"/>
  <c r="AL62" i="27"/>
  <c r="AK62" i="27"/>
  <c r="AJ62" i="27"/>
  <c r="AI62" i="27"/>
  <c r="AH62" i="27"/>
  <c r="AG62" i="27"/>
  <c r="AF62" i="27"/>
  <c r="AE62" i="27"/>
  <c r="AD62" i="27"/>
  <c r="AC62" i="27"/>
  <c r="AB62" i="27"/>
  <c r="AA62" i="27"/>
  <c r="Z62" i="27"/>
  <c r="Y62" i="27"/>
  <c r="X62" i="27"/>
  <c r="W62" i="27"/>
  <c r="V62" i="27"/>
  <c r="U62" i="27"/>
  <c r="T62" i="27"/>
  <c r="S62" i="27"/>
  <c r="R62" i="27"/>
  <c r="Q62" i="27"/>
  <c r="P62" i="27"/>
  <c r="O62" i="27"/>
  <c r="N62" i="27"/>
  <c r="M62" i="27"/>
  <c r="L62" i="27"/>
  <c r="K62" i="27"/>
  <c r="J62" i="27"/>
  <c r="I62" i="27"/>
  <c r="BA61" i="27"/>
  <c r="AZ61" i="27"/>
  <c r="AY61" i="27"/>
  <c r="AX61" i="27"/>
  <c r="AW61" i="27"/>
  <c r="AV61" i="27"/>
  <c r="AU61" i="27"/>
  <c r="AT61" i="27"/>
  <c r="AS61" i="27"/>
  <c r="AR61" i="27"/>
  <c r="AQ61" i="27"/>
  <c r="AP61" i="27"/>
  <c r="AO61" i="27"/>
  <c r="AN61" i="27"/>
  <c r="AM61" i="27"/>
  <c r="AL61" i="27"/>
  <c r="AK61" i="27"/>
  <c r="AJ61" i="27"/>
  <c r="AI61" i="27"/>
  <c r="AH61" i="27"/>
  <c r="AG61" i="27"/>
  <c r="AF61" i="27"/>
  <c r="AE61" i="27"/>
  <c r="AD61" i="27"/>
  <c r="AC61" i="27"/>
  <c r="AB61" i="27"/>
  <c r="AA61" i="27"/>
  <c r="Z61" i="27"/>
  <c r="Y61" i="27"/>
  <c r="X61" i="27"/>
  <c r="W61" i="27"/>
  <c r="V61" i="27"/>
  <c r="U61" i="27"/>
  <c r="T61" i="27"/>
  <c r="S61" i="27"/>
  <c r="R61" i="27"/>
  <c r="Q61" i="27"/>
  <c r="P61" i="27"/>
  <c r="O61" i="27"/>
  <c r="N61" i="27"/>
  <c r="M61" i="27"/>
  <c r="L61" i="27"/>
  <c r="K61" i="27"/>
  <c r="J61" i="27"/>
  <c r="I61" i="27"/>
  <c r="H61" i="27"/>
  <c r="BA60" i="27"/>
  <c r="AZ60" i="27"/>
  <c r="AY60" i="27"/>
  <c r="AX60" i="27"/>
  <c r="AW60" i="27"/>
  <c r="AV60" i="27"/>
  <c r="AU60" i="27"/>
  <c r="AT60" i="27"/>
  <c r="AS60" i="27"/>
  <c r="AR60" i="27"/>
  <c r="AQ60" i="27"/>
  <c r="AP60" i="27"/>
  <c r="AO60" i="27"/>
  <c r="AN60" i="27"/>
  <c r="AM60" i="27"/>
  <c r="AL60" i="27"/>
  <c r="AK60" i="27"/>
  <c r="AJ60" i="27"/>
  <c r="AI60" i="27"/>
  <c r="AH60" i="27"/>
  <c r="AG60" i="27"/>
  <c r="AF60" i="27"/>
  <c r="AE60" i="27"/>
  <c r="AD60" i="27"/>
  <c r="AC60" i="27"/>
  <c r="AB60" i="27"/>
  <c r="AA60" i="27"/>
  <c r="Z60" i="27"/>
  <c r="Y60" i="27"/>
  <c r="X60" i="27"/>
  <c r="W60" i="27"/>
  <c r="V60" i="27"/>
  <c r="U60" i="27"/>
  <c r="T60" i="27"/>
  <c r="S60" i="27"/>
  <c r="R60" i="27"/>
  <c r="Q60" i="27"/>
  <c r="P60" i="27"/>
  <c r="O60" i="27"/>
  <c r="N60" i="27"/>
  <c r="M60" i="27"/>
  <c r="L60" i="27"/>
  <c r="K60" i="27"/>
  <c r="J60" i="27"/>
  <c r="I60" i="27"/>
  <c r="H60" i="27"/>
  <c r="G60" i="27"/>
  <c r="F60" i="27"/>
  <c r="BA13" i="27"/>
  <c r="AZ13" i="27"/>
  <c r="AY13" i="27"/>
  <c r="AX13" i="27"/>
  <c r="AW13" i="27"/>
  <c r="AV13" i="27"/>
  <c r="AU13" i="27"/>
  <c r="AT13" i="27"/>
  <c r="AS13" i="27"/>
  <c r="AR13" i="27"/>
  <c r="AQ13" i="27"/>
  <c r="AP13" i="27"/>
  <c r="AO13" i="27"/>
  <c r="AN13" i="27"/>
  <c r="AM13" i="27"/>
  <c r="AL13" i="27"/>
  <c r="AK13" i="27"/>
  <c r="AJ13" i="27"/>
  <c r="AI13" i="27"/>
  <c r="AH13" i="27"/>
  <c r="AG13" i="27"/>
  <c r="AF13" i="27"/>
  <c r="AE13" i="27"/>
  <c r="AD13" i="27"/>
  <c r="AC13" i="27"/>
  <c r="AB13" i="27"/>
  <c r="AA13" i="27"/>
  <c r="Z13" i="27"/>
  <c r="Y13" i="27"/>
  <c r="X13" i="27"/>
  <c r="W13" i="27"/>
  <c r="V13" i="27"/>
  <c r="U13" i="27"/>
  <c r="T13" i="27"/>
  <c r="S13" i="27"/>
  <c r="R13" i="27"/>
  <c r="Q13" i="27"/>
  <c r="P13" i="27"/>
  <c r="O13" i="27"/>
  <c r="N13" i="27"/>
  <c r="M13" i="27"/>
  <c r="L13" i="27"/>
  <c r="K13" i="27"/>
  <c r="J13" i="27"/>
  <c r="I13" i="27"/>
  <c r="BA12" i="27"/>
  <c r="AZ12" i="27"/>
  <c r="AY12" i="27"/>
  <c r="AX12" i="27"/>
  <c r="AW12" i="27"/>
  <c r="AV12" i="27"/>
  <c r="AU12" i="27"/>
  <c r="AT12" i="27"/>
  <c r="AS12" i="27"/>
  <c r="AR12" i="27"/>
  <c r="AQ12" i="27"/>
  <c r="AP12" i="27"/>
  <c r="AO12" i="27"/>
  <c r="AN12" i="27"/>
  <c r="AM12" i="27"/>
  <c r="AL12" i="27"/>
  <c r="AK12" i="27"/>
  <c r="AJ12" i="27"/>
  <c r="AI12" i="27"/>
  <c r="AH12" i="27"/>
  <c r="AG12" i="27"/>
  <c r="AF12" i="27"/>
  <c r="AE12" i="27"/>
  <c r="AD12" i="27"/>
  <c r="AC12" i="27"/>
  <c r="AB12" i="27"/>
  <c r="AA12" i="27"/>
  <c r="Z12" i="27"/>
  <c r="Y12" i="27"/>
  <c r="X12" i="27"/>
  <c r="W12" i="27"/>
  <c r="V12" i="27"/>
  <c r="U12" i="27"/>
  <c r="T12" i="27"/>
  <c r="S12" i="27"/>
  <c r="R12" i="27"/>
  <c r="Q12" i="27"/>
  <c r="P12" i="27"/>
  <c r="O12" i="27"/>
  <c r="N12" i="27"/>
  <c r="M12" i="27"/>
  <c r="L12" i="27"/>
  <c r="K12" i="27"/>
  <c r="J12" i="27"/>
  <c r="I12" i="27"/>
  <c r="H12" i="27"/>
  <c r="BA11" i="27"/>
  <c r="AZ11" i="27"/>
  <c r="AY11" i="27"/>
  <c r="AX11" i="27"/>
  <c r="AW11" i="27"/>
  <c r="AV11" i="27"/>
  <c r="AU11" i="27"/>
  <c r="AT11" i="27"/>
  <c r="AS11" i="27"/>
  <c r="AR11" i="27"/>
  <c r="AQ11" i="27"/>
  <c r="AP11" i="27"/>
  <c r="AO11" i="27"/>
  <c r="AN11" i="27"/>
  <c r="AM11" i="27"/>
  <c r="AL11" i="27"/>
  <c r="AK11" i="27"/>
  <c r="AJ11" i="27"/>
  <c r="AI11" i="27"/>
  <c r="AH11" i="27"/>
  <c r="AG11" i="27"/>
  <c r="AF11" i="27"/>
  <c r="AE11" i="27"/>
  <c r="AD11" i="27"/>
  <c r="AC11" i="27"/>
  <c r="AB11" i="27"/>
  <c r="AA11" i="27"/>
  <c r="Z11" i="27"/>
  <c r="Y11" i="27"/>
  <c r="X11" i="27"/>
  <c r="W11" i="27"/>
  <c r="V11" i="27"/>
  <c r="U11" i="27"/>
  <c r="T11" i="27"/>
  <c r="S11" i="27"/>
  <c r="R11" i="27"/>
  <c r="Q11" i="27"/>
  <c r="P11" i="27"/>
  <c r="O11" i="27"/>
  <c r="N11" i="27"/>
  <c r="M11" i="27"/>
  <c r="L11" i="27"/>
  <c r="K11" i="27"/>
  <c r="J11" i="27"/>
  <c r="I11" i="27"/>
  <c r="H11" i="27"/>
  <c r="G11" i="27"/>
  <c r="BA10" i="27"/>
  <c r="AZ10" i="27"/>
  <c r="AY10" i="27"/>
  <c r="AX10" i="27"/>
  <c r="AW10" i="27"/>
  <c r="AV10" i="27"/>
  <c r="AU10" i="27"/>
  <c r="AT10" i="27"/>
  <c r="AS10" i="27"/>
  <c r="AR10" i="27"/>
  <c r="AQ10" i="27"/>
  <c r="AP10" i="27"/>
  <c r="AO10" i="27"/>
  <c r="AN10" i="27"/>
  <c r="AM10" i="27"/>
  <c r="AL10" i="27"/>
  <c r="AK10" i="27"/>
  <c r="AJ10" i="27"/>
  <c r="AI10" i="27"/>
  <c r="AH10" i="27"/>
  <c r="AG10" i="27"/>
  <c r="AF10" i="27"/>
  <c r="AE10" i="27"/>
  <c r="AD10" i="27"/>
  <c r="AC10" i="27"/>
  <c r="AB10" i="27"/>
  <c r="AA10" i="27"/>
  <c r="Z10" i="27"/>
  <c r="Y10" i="27"/>
  <c r="X10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K10" i="27"/>
  <c r="J10" i="27"/>
  <c r="I10" i="27"/>
  <c r="H10" i="27"/>
  <c r="G10" i="27"/>
  <c r="F10" i="27"/>
  <c r="E10" i="27"/>
  <c r="BA63" i="26"/>
  <c r="AZ63" i="26"/>
  <c r="AY63" i="26"/>
  <c r="AX63" i="26"/>
  <c r="AW63" i="26"/>
  <c r="AV63" i="26"/>
  <c r="AU63" i="26"/>
  <c r="AT63" i="26"/>
  <c r="AS63" i="26"/>
  <c r="AR63" i="26"/>
  <c r="AQ63" i="26"/>
  <c r="AP63" i="26"/>
  <c r="AO63" i="26"/>
  <c r="AN63" i="26"/>
  <c r="AM63" i="26"/>
  <c r="AL63" i="26"/>
  <c r="AK63" i="26"/>
  <c r="AJ63" i="26"/>
  <c r="AI63" i="26"/>
  <c r="AH63" i="26"/>
  <c r="AG63" i="26"/>
  <c r="AF63" i="26"/>
  <c r="AE63" i="26"/>
  <c r="AD63" i="26"/>
  <c r="AC63" i="26"/>
  <c r="AB63" i="26"/>
  <c r="AA63" i="26"/>
  <c r="Z63" i="26"/>
  <c r="Y63" i="26"/>
  <c r="X63" i="26"/>
  <c r="W63" i="26"/>
  <c r="V63" i="26"/>
  <c r="U63" i="26"/>
  <c r="T63" i="26"/>
  <c r="S63" i="26"/>
  <c r="R63" i="26"/>
  <c r="Q63" i="26"/>
  <c r="P63" i="26"/>
  <c r="O63" i="26"/>
  <c r="N63" i="26"/>
  <c r="M63" i="26"/>
  <c r="L63" i="26"/>
  <c r="K63" i="26"/>
  <c r="J63" i="26"/>
  <c r="BA62" i="26"/>
  <c r="AZ62" i="26"/>
  <c r="AY62" i="26"/>
  <c r="AX62" i="26"/>
  <c r="AW62" i="26"/>
  <c r="AV62" i="26"/>
  <c r="AU62" i="26"/>
  <c r="AT62" i="26"/>
  <c r="AS62" i="26"/>
  <c r="AR62" i="26"/>
  <c r="AQ62" i="26"/>
  <c r="AP62" i="26"/>
  <c r="AO62" i="26"/>
  <c r="AN62" i="26"/>
  <c r="AM62" i="26"/>
  <c r="AL62" i="26"/>
  <c r="AK62" i="26"/>
  <c r="AJ62" i="26"/>
  <c r="AI62" i="26"/>
  <c r="AH62" i="26"/>
  <c r="AG62" i="26"/>
  <c r="AF62" i="26"/>
  <c r="AE62" i="26"/>
  <c r="AD62" i="26"/>
  <c r="AC62" i="26"/>
  <c r="AB62" i="26"/>
  <c r="AA62" i="26"/>
  <c r="Z62" i="26"/>
  <c r="Y62" i="26"/>
  <c r="X62" i="26"/>
  <c r="W62" i="26"/>
  <c r="V62" i="26"/>
  <c r="U62" i="26"/>
  <c r="T62" i="26"/>
  <c r="S62" i="26"/>
  <c r="R62" i="26"/>
  <c r="Q62" i="26"/>
  <c r="P62" i="26"/>
  <c r="O62" i="26"/>
  <c r="N62" i="26"/>
  <c r="M62" i="26"/>
  <c r="L62" i="26"/>
  <c r="K62" i="26"/>
  <c r="J62" i="26"/>
  <c r="I62" i="26"/>
  <c r="BA61" i="26"/>
  <c r="AZ61" i="26"/>
  <c r="AY61" i="26"/>
  <c r="AX61" i="26"/>
  <c r="AW61" i="26"/>
  <c r="AV61" i="26"/>
  <c r="AU61" i="26"/>
  <c r="AT61" i="26"/>
  <c r="AS61" i="26"/>
  <c r="AR61" i="26"/>
  <c r="AQ61" i="26"/>
  <c r="AP61" i="26"/>
  <c r="AO61" i="26"/>
  <c r="AN61" i="26"/>
  <c r="AM61" i="26"/>
  <c r="AL61" i="26"/>
  <c r="AK61" i="26"/>
  <c r="AJ61" i="26"/>
  <c r="AI61" i="26"/>
  <c r="AH61" i="26"/>
  <c r="AG61" i="26"/>
  <c r="AF61" i="26"/>
  <c r="AE61" i="26"/>
  <c r="AD61" i="26"/>
  <c r="AC61" i="26"/>
  <c r="AB61" i="26"/>
  <c r="AA61" i="26"/>
  <c r="Z61" i="26"/>
  <c r="Y61" i="26"/>
  <c r="X61" i="26"/>
  <c r="W61" i="26"/>
  <c r="V61" i="26"/>
  <c r="U61" i="26"/>
  <c r="T61" i="26"/>
  <c r="S61" i="26"/>
  <c r="R61" i="26"/>
  <c r="Q61" i="26"/>
  <c r="P61" i="26"/>
  <c r="O61" i="26"/>
  <c r="N61" i="26"/>
  <c r="M61" i="26"/>
  <c r="L61" i="26"/>
  <c r="K61" i="26"/>
  <c r="J61" i="26"/>
  <c r="I61" i="26"/>
  <c r="H61" i="26"/>
  <c r="BA60" i="26"/>
  <c r="AZ60" i="26"/>
  <c r="AY60" i="26"/>
  <c r="AX60" i="26"/>
  <c r="AW60" i="26"/>
  <c r="AV60" i="26"/>
  <c r="AU60" i="26"/>
  <c r="AT60" i="26"/>
  <c r="AS60" i="26"/>
  <c r="AR60" i="26"/>
  <c r="AQ60" i="26"/>
  <c r="AP60" i="26"/>
  <c r="AO60" i="26"/>
  <c r="AN60" i="26"/>
  <c r="AM60" i="26"/>
  <c r="AL60" i="26"/>
  <c r="AK60" i="26"/>
  <c r="AJ60" i="26"/>
  <c r="AI60" i="26"/>
  <c r="AH60" i="26"/>
  <c r="AG60" i="26"/>
  <c r="AF60" i="26"/>
  <c r="AE60" i="26"/>
  <c r="AD60" i="26"/>
  <c r="AC60" i="26"/>
  <c r="AB60" i="26"/>
  <c r="AA60" i="26"/>
  <c r="Z60" i="26"/>
  <c r="Y60" i="26"/>
  <c r="X60" i="26"/>
  <c r="W60" i="26"/>
  <c r="V60" i="26"/>
  <c r="U60" i="26"/>
  <c r="T60" i="26"/>
  <c r="S60" i="26"/>
  <c r="R60" i="26"/>
  <c r="Q60" i="26"/>
  <c r="P60" i="26"/>
  <c r="O60" i="26"/>
  <c r="N60" i="26"/>
  <c r="M60" i="26"/>
  <c r="L60" i="26"/>
  <c r="K60" i="26"/>
  <c r="J60" i="26"/>
  <c r="I60" i="26"/>
  <c r="H60" i="26"/>
  <c r="G60" i="26"/>
  <c r="F60" i="26"/>
  <c r="BA13" i="26"/>
  <c r="AZ13" i="26"/>
  <c r="AY13" i="26"/>
  <c r="AX13" i="26"/>
  <c r="AW13" i="26"/>
  <c r="AV13" i="26"/>
  <c r="AU13" i="26"/>
  <c r="AT13" i="26"/>
  <c r="AS13" i="26"/>
  <c r="AR13" i="26"/>
  <c r="AQ13" i="26"/>
  <c r="AP13" i="26"/>
  <c r="AO13" i="26"/>
  <c r="AN13" i="26"/>
  <c r="AM13" i="26"/>
  <c r="AL13" i="26"/>
  <c r="AK13" i="26"/>
  <c r="AJ13" i="26"/>
  <c r="AI13" i="26"/>
  <c r="AH13" i="26"/>
  <c r="AG13" i="26"/>
  <c r="AF13" i="26"/>
  <c r="AE13" i="26"/>
  <c r="AD13" i="26"/>
  <c r="AC13" i="26"/>
  <c r="AB13" i="26"/>
  <c r="AA13" i="26"/>
  <c r="Z13" i="26"/>
  <c r="Y13" i="26"/>
  <c r="X13" i="26"/>
  <c r="W13" i="26"/>
  <c r="V13" i="26"/>
  <c r="U13" i="26"/>
  <c r="T13" i="26"/>
  <c r="S13" i="26"/>
  <c r="R13" i="26"/>
  <c r="Q13" i="26"/>
  <c r="P13" i="26"/>
  <c r="O13" i="26"/>
  <c r="N13" i="26"/>
  <c r="M13" i="26"/>
  <c r="L13" i="26"/>
  <c r="K13" i="26"/>
  <c r="J13" i="26"/>
  <c r="I13" i="26"/>
  <c r="BA12" i="26"/>
  <c r="AZ12" i="26"/>
  <c r="AY12" i="26"/>
  <c r="AX12" i="26"/>
  <c r="AW12" i="26"/>
  <c r="AV12" i="26"/>
  <c r="AU12" i="26"/>
  <c r="AT12" i="26"/>
  <c r="AS12" i="26"/>
  <c r="AR12" i="26"/>
  <c r="AQ12" i="26"/>
  <c r="AP12" i="26"/>
  <c r="AO12" i="26"/>
  <c r="AN12" i="26"/>
  <c r="AM12" i="26"/>
  <c r="AL12" i="26"/>
  <c r="AK12" i="26"/>
  <c r="AJ12" i="26"/>
  <c r="AI12" i="26"/>
  <c r="AH12" i="26"/>
  <c r="AG12" i="26"/>
  <c r="AF12" i="26"/>
  <c r="AE12" i="26"/>
  <c r="AD12" i="26"/>
  <c r="AC12" i="26"/>
  <c r="AB12" i="26"/>
  <c r="AA12" i="26"/>
  <c r="Z12" i="26"/>
  <c r="Y12" i="26"/>
  <c r="X12" i="26"/>
  <c r="W12" i="26"/>
  <c r="V12" i="26"/>
  <c r="U12" i="26"/>
  <c r="T12" i="26"/>
  <c r="S12" i="26"/>
  <c r="R12" i="26"/>
  <c r="Q12" i="26"/>
  <c r="P12" i="26"/>
  <c r="O12" i="26"/>
  <c r="N12" i="26"/>
  <c r="M12" i="26"/>
  <c r="L12" i="26"/>
  <c r="K12" i="26"/>
  <c r="J12" i="26"/>
  <c r="I12" i="26"/>
  <c r="H12" i="26"/>
  <c r="BA11" i="26"/>
  <c r="AZ11" i="26"/>
  <c r="AY11" i="26"/>
  <c r="AX11" i="26"/>
  <c r="AW11" i="26"/>
  <c r="AV11" i="26"/>
  <c r="AU11" i="26"/>
  <c r="AT11" i="26"/>
  <c r="AS11" i="26"/>
  <c r="AR11" i="26"/>
  <c r="AQ11" i="26"/>
  <c r="AP11" i="26"/>
  <c r="AO11" i="26"/>
  <c r="AN11" i="26"/>
  <c r="AM11" i="26"/>
  <c r="AL11" i="26"/>
  <c r="AK11" i="26"/>
  <c r="AJ11" i="26"/>
  <c r="AI11" i="26"/>
  <c r="AH11" i="26"/>
  <c r="AG11" i="26"/>
  <c r="AF11" i="26"/>
  <c r="AE11" i="26"/>
  <c r="AD11" i="26"/>
  <c r="AC11" i="26"/>
  <c r="AB11" i="26"/>
  <c r="AA11" i="26"/>
  <c r="Z11" i="26"/>
  <c r="Y11" i="26"/>
  <c r="X11" i="26"/>
  <c r="W11" i="26"/>
  <c r="V11" i="26"/>
  <c r="U11" i="26"/>
  <c r="T11" i="26"/>
  <c r="S11" i="26"/>
  <c r="R11" i="26"/>
  <c r="Q11" i="26"/>
  <c r="P11" i="26"/>
  <c r="O11" i="26"/>
  <c r="N11" i="26"/>
  <c r="M11" i="26"/>
  <c r="L11" i="26"/>
  <c r="K11" i="26"/>
  <c r="J11" i="26"/>
  <c r="I11" i="26"/>
  <c r="H11" i="26"/>
  <c r="G11" i="26"/>
  <c r="BA10" i="26"/>
  <c r="AZ10" i="26"/>
  <c r="AY10" i="26"/>
  <c r="AX10" i="26"/>
  <c r="AW10" i="26"/>
  <c r="AV10" i="26"/>
  <c r="AU10" i="26"/>
  <c r="AT10" i="26"/>
  <c r="AS10" i="26"/>
  <c r="AR10" i="26"/>
  <c r="AQ10" i="26"/>
  <c r="AP10" i="26"/>
  <c r="AO10" i="26"/>
  <c r="AN10" i="26"/>
  <c r="AM10" i="26"/>
  <c r="AL10" i="26"/>
  <c r="AK10" i="26"/>
  <c r="AJ10" i="26"/>
  <c r="AI10" i="26"/>
  <c r="AH10" i="26"/>
  <c r="AG10" i="26"/>
  <c r="AF10" i="26"/>
  <c r="AE10" i="26"/>
  <c r="AD10" i="26"/>
  <c r="AC10" i="26"/>
  <c r="AB10" i="26"/>
  <c r="AA10" i="26"/>
  <c r="Z10" i="26"/>
  <c r="Y10" i="26"/>
  <c r="X10" i="26"/>
  <c r="W10" i="26"/>
  <c r="V10" i="26"/>
  <c r="U10" i="26"/>
  <c r="T10" i="26"/>
  <c r="S10" i="26"/>
  <c r="R10" i="26"/>
  <c r="Q10" i="26"/>
  <c r="P10" i="26"/>
  <c r="O10" i="26"/>
  <c r="N10" i="26"/>
  <c r="M10" i="26"/>
  <c r="L10" i="26"/>
  <c r="K10" i="26"/>
  <c r="J10" i="26"/>
  <c r="I10" i="26"/>
  <c r="H10" i="26"/>
  <c r="G10" i="26"/>
  <c r="F10" i="26"/>
  <c r="E10" i="26"/>
  <c r="BA63" i="25"/>
  <c r="AZ63" i="25"/>
  <c r="AY63" i="25"/>
  <c r="AX63" i="25"/>
  <c r="AW63" i="25"/>
  <c r="AV63" i="25"/>
  <c r="AU63" i="25"/>
  <c r="AT63" i="25"/>
  <c r="AS63" i="25"/>
  <c r="AR63" i="25"/>
  <c r="AQ63" i="25"/>
  <c r="AP63" i="25"/>
  <c r="AO63" i="25"/>
  <c r="AN63" i="25"/>
  <c r="AM63" i="25"/>
  <c r="AL63" i="25"/>
  <c r="AK63" i="25"/>
  <c r="AJ63" i="25"/>
  <c r="AI63" i="25"/>
  <c r="AH63" i="25"/>
  <c r="AG63" i="25"/>
  <c r="AF63" i="25"/>
  <c r="AE63" i="25"/>
  <c r="AD63" i="25"/>
  <c r="AC63" i="25"/>
  <c r="AB63" i="25"/>
  <c r="AA63" i="25"/>
  <c r="Z63" i="25"/>
  <c r="Y63" i="25"/>
  <c r="X63" i="25"/>
  <c r="W63" i="25"/>
  <c r="V63" i="25"/>
  <c r="U63" i="25"/>
  <c r="T63" i="25"/>
  <c r="S63" i="25"/>
  <c r="R63" i="25"/>
  <c r="Q63" i="25"/>
  <c r="P63" i="25"/>
  <c r="O63" i="25"/>
  <c r="N63" i="25"/>
  <c r="M63" i="25"/>
  <c r="L63" i="25"/>
  <c r="K63" i="25"/>
  <c r="J63" i="25"/>
  <c r="BA62" i="25"/>
  <c r="AZ62" i="25"/>
  <c r="AY62" i="25"/>
  <c r="AX62" i="25"/>
  <c r="AW62" i="25"/>
  <c r="AV62" i="25"/>
  <c r="AU62" i="25"/>
  <c r="AT62" i="25"/>
  <c r="AS62" i="25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F62" i="25"/>
  <c r="AE62" i="25"/>
  <c r="AD62" i="25"/>
  <c r="AC62" i="25"/>
  <c r="AB62" i="25"/>
  <c r="AA62" i="25"/>
  <c r="Z62" i="25"/>
  <c r="Y62" i="25"/>
  <c r="X62" i="25"/>
  <c r="W62" i="25"/>
  <c r="V62" i="25"/>
  <c r="U62" i="25"/>
  <c r="T62" i="25"/>
  <c r="S62" i="25"/>
  <c r="R62" i="25"/>
  <c r="Q62" i="25"/>
  <c r="P62" i="25"/>
  <c r="O62" i="25"/>
  <c r="N62" i="25"/>
  <c r="M62" i="25"/>
  <c r="L62" i="25"/>
  <c r="K62" i="25"/>
  <c r="J62" i="25"/>
  <c r="I62" i="25"/>
  <c r="BA61" i="25"/>
  <c r="AZ61" i="25"/>
  <c r="AY61" i="25"/>
  <c r="AX61" i="25"/>
  <c r="AW61" i="25"/>
  <c r="AV61" i="25"/>
  <c r="AU61" i="25"/>
  <c r="AT61" i="25"/>
  <c r="AS61" i="25"/>
  <c r="AR61" i="25"/>
  <c r="AQ61" i="25"/>
  <c r="AP61" i="25"/>
  <c r="AO61" i="25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1" i="25"/>
  <c r="U61" i="25"/>
  <c r="T61" i="25"/>
  <c r="S61" i="25"/>
  <c r="R61" i="25"/>
  <c r="Q61" i="25"/>
  <c r="P61" i="25"/>
  <c r="O61" i="25"/>
  <c r="N61" i="25"/>
  <c r="M61" i="25"/>
  <c r="L61" i="25"/>
  <c r="K61" i="25"/>
  <c r="J61" i="25"/>
  <c r="I61" i="25"/>
  <c r="H61" i="25"/>
  <c r="BA60" i="25"/>
  <c r="AZ60" i="25"/>
  <c r="AY60" i="25"/>
  <c r="AX60" i="25"/>
  <c r="AW60" i="25"/>
  <c r="AV60" i="25"/>
  <c r="AU60" i="25"/>
  <c r="AT60" i="25"/>
  <c r="AS60" i="25"/>
  <c r="AR60" i="25"/>
  <c r="AQ60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60" i="25"/>
  <c r="U60" i="25"/>
  <c r="T60" i="25"/>
  <c r="S60" i="25"/>
  <c r="R60" i="25"/>
  <c r="Q60" i="25"/>
  <c r="P60" i="25"/>
  <c r="O60" i="25"/>
  <c r="N60" i="25"/>
  <c r="M60" i="25"/>
  <c r="L60" i="25"/>
  <c r="K60" i="25"/>
  <c r="J60" i="25"/>
  <c r="I60" i="25"/>
  <c r="H60" i="25"/>
  <c r="G60" i="25"/>
  <c r="F60" i="25"/>
  <c r="BA13" i="25"/>
  <c r="AZ13" i="25"/>
  <c r="AY13" i="25"/>
  <c r="AX13" i="25"/>
  <c r="AW13" i="25"/>
  <c r="AV13" i="25"/>
  <c r="AU13" i="25"/>
  <c r="AT13" i="25"/>
  <c r="AS13" i="25"/>
  <c r="AR13" i="25"/>
  <c r="AQ13" i="25"/>
  <c r="AP13" i="25"/>
  <c r="AO13" i="25"/>
  <c r="AN13" i="25"/>
  <c r="AM13" i="25"/>
  <c r="AL13" i="25"/>
  <c r="AK13" i="25"/>
  <c r="AJ13" i="25"/>
  <c r="AI13" i="25"/>
  <c r="AH13" i="25"/>
  <c r="AG13" i="25"/>
  <c r="AF13" i="25"/>
  <c r="AE13" i="25"/>
  <c r="AD13" i="25"/>
  <c r="AC13" i="25"/>
  <c r="AB13" i="25"/>
  <c r="AA13" i="25"/>
  <c r="Z13" i="25"/>
  <c r="Y13" i="25"/>
  <c r="X13" i="25"/>
  <c r="W13" i="25"/>
  <c r="V13" i="25"/>
  <c r="U13" i="25"/>
  <c r="T13" i="25"/>
  <c r="S13" i="25"/>
  <c r="R13" i="25"/>
  <c r="Q13" i="25"/>
  <c r="P13" i="25"/>
  <c r="O13" i="25"/>
  <c r="N13" i="25"/>
  <c r="M13" i="25"/>
  <c r="L13" i="25"/>
  <c r="K13" i="25"/>
  <c r="J13" i="25"/>
  <c r="I13" i="25"/>
  <c r="BA12" i="25"/>
  <c r="AZ12" i="25"/>
  <c r="AY12" i="25"/>
  <c r="AX12" i="25"/>
  <c r="AW12" i="25"/>
  <c r="AV12" i="25"/>
  <c r="AU12" i="25"/>
  <c r="AT12" i="25"/>
  <c r="AS12" i="25"/>
  <c r="AR12" i="25"/>
  <c r="AQ12" i="25"/>
  <c r="AP12" i="25"/>
  <c r="AO12" i="25"/>
  <c r="AN12" i="25"/>
  <c r="AM12" i="25"/>
  <c r="AL12" i="25"/>
  <c r="AK12" i="25"/>
  <c r="AJ12" i="25"/>
  <c r="AI12" i="25"/>
  <c r="AH12" i="25"/>
  <c r="AG12" i="25"/>
  <c r="AF12" i="25"/>
  <c r="AE12" i="25"/>
  <c r="AD12" i="25"/>
  <c r="AC12" i="25"/>
  <c r="AB12" i="25"/>
  <c r="AA12" i="25"/>
  <c r="Z12" i="25"/>
  <c r="Y12" i="25"/>
  <c r="X12" i="25"/>
  <c r="W12" i="25"/>
  <c r="V12" i="25"/>
  <c r="U12" i="25"/>
  <c r="T12" i="25"/>
  <c r="S12" i="25"/>
  <c r="R12" i="25"/>
  <c r="Q12" i="25"/>
  <c r="P12" i="25"/>
  <c r="O12" i="25"/>
  <c r="N12" i="25"/>
  <c r="M12" i="25"/>
  <c r="L12" i="25"/>
  <c r="K12" i="25"/>
  <c r="J12" i="25"/>
  <c r="I12" i="25"/>
  <c r="H12" i="25"/>
  <c r="BA11" i="25"/>
  <c r="AZ11" i="25"/>
  <c r="AY11" i="25"/>
  <c r="AX11" i="25"/>
  <c r="AW11" i="25"/>
  <c r="AV11" i="25"/>
  <c r="AU11" i="25"/>
  <c r="AT11" i="25"/>
  <c r="AS11" i="25"/>
  <c r="AR11" i="25"/>
  <c r="AQ11" i="25"/>
  <c r="AP11" i="25"/>
  <c r="AO11" i="25"/>
  <c r="AN11" i="25"/>
  <c r="AM11" i="25"/>
  <c r="AL11" i="25"/>
  <c r="AK11" i="25"/>
  <c r="AJ11" i="25"/>
  <c r="AI11" i="25"/>
  <c r="AH11" i="25"/>
  <c r="AG11" i="25"/>
  <c r="AF11" i="25"/>
  <c r="AE11" i="25"/>
  <c r="AD11" i="25"/>
  <c r="AC11" i="25"/>
  <c r="AB11" i="25"/>
  <c r="AA11" i="25"/>
  <c r="Z11" i="25"/>
  <c r="Y11" i="25"/>
  <c r="X11" i="25"/>
  <c r="W11" i="25"/>
  <c r="V11" i="25"/>
  <c r="U11" i="25"/>
  <c r="T11" i="25"/>
  <c r="S11" i="25"/>
  <c r="R11" i="25"/>
  <c r="Q11" i="25"/>
  <c r="P11" i="25"/>
  <c r="O11" i="25"/>
  <c r="N11" i="25"/>
  <c r="M11" i="25"/>
  <c r="L11" i="25"/>
  <c r="K11" i="25"/>
  <c r="J11" i="25"/>
  <c r="I11" i="25"/>
  <c r="H11" i="25"/>
  <c r="G11" i="25"/>
  <c r="BA10" i="25"/>
  <c r="AZ10" i="25"/>
  <c r="AY10" i="25"/>
  <c r="AX10" i="25"/>
  <c r="AW10" i="25"/>
  <c r="AV10" i="25"/>
  <c r="AU10" i="25"/>
  <c r="AT10" i="25"/>
  <c r="AS10" i="25"/>
  <c r="AR10" i="25"/>
  <c r="AQ10" i="25"/>
  <c r="AP10" i="25"/>
  <c r="AO10" i="25"/>
  <c r="AN10" i="25"/>
  <c r="AM10" i="25"/>
  <c r="AL10" i="25"/>
  <c r="AK10" i="25"/>
  <c r="AJ10" i="25"/>
  <c r="AI10" i="25"/>
  <c r="AH10" i="25"/>
  <c r="AG10" i="25"/>
  <c r="AF10" i="25"/>
  <c r="AE10" i="25"/>
  <c r="AD10" i="25"/>
  <c r="AC10" i="25"/>
  <c r="AB10" i="25"/>
  <c r="AA10" i="25"/>
  <c r="Z10" i="25"/>
  <c r="Y10" i="25"/>
  <c r="X10" i="25"/>
  <c r="W10" i="25"/>
  <c r="V10" i="25"/>
  <c r="U10" i="25"/>
  <c r="T10" i="25"/>
  <c r="S10" i="25"/>
  <c r="R10" i="25"/>
  <c r="Q10" i="25"/>
  <c r="P10" i="25"/>
  <c r="O10" i="25"/>
  <c r="N10" i="25"/>
  <c r="M10" i="25"/>
  <c r="L10" i="25"/>
  <c r="K10" i="25"/>
  <c r="J10" i="25"/>
  <c r="I10" i="25"/>
  <c r="H10" i="25"/>
  <c r="G10" i="25"/>
  <c r="F10" i="25"/>
  <c r="E10" i="25"/>
  <c r="BA63" i="24"/>
  <c r="AZ63" i="24"/>
  <c r="AY63" i="24"/>
  <c r="AX63" i="24"/>
  <c r="AW63" i="24"/>
  <c r="AV63" i="24"/>
  <c r="AU63" i="24"/>
  <c r="AT63" i="24"/>
  <c r="AS63" i="24"/>
  <c r="AR63" i="24"/>
  <c r="AQ63" i="24"/>
  <c r="AP63" i="24"/>
  <c r="AO63" i="24"/>
  <c r="AN63" i="24"/>
  <c r="AM63" i="24"/>
  <c r="AL63" i="24"/>
  <c r="AK63" i="24"/>
  <c r="AJ63" i="24"/>
  <c r="AI63" i="24"/>
  <c r="AH63" i="24"/>
  <c r="AG63" i="24"/>
  <c r="AF63" i="24"/>
  <c r="AE63" i="24"/>
  <c r="AD63" i="24"/>
  <c r="AC63" i="24"/>
  <c r="AB63" i="24"/>
  <c r="AA63" i="24"/>
  <c r="Z63" i="24"/>
  <c r="Y63" i="24"/>
  <c r="X63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BA62" i="24"/>
  <c r="AZ62" i="24"/>
  <c r="AY62" i="24"/>
  <c r="AX62" i="24"/>
  <c r="AW62" i="24"/>
  <c r="AV62" i="24"/>
  <c r="AU62" i="24"/>
  <c r="AT62" i="24"/>
  <c r="AS62" i="24"/>
  <c r="AR62" i="24"/>
  <c r="AQ62" i="24"/>
  <c r="AP62" i="24"/>
  <c r="AO62" i="24"/>
  <c r="AN62" i="24"/>
  <c r="AM62" i="24"/>
  <c r="AL62" i="24"/>
  <c r="AK62" i="24"/>
  <c r="AJ62" i="24"/>
  <c r="AI62" i="24"/>
  <c r="AH62" i="24"/>
  <c r="AG62" i="24"/>
  <c r="AF62" i="24"/>
  <c r="AE62" i="24"/>
  <c r="AD62" i="24"/>
  <c r="AC62" i="24"/>
  <c r="AB62" i="24"/>
  <c r="AA62" i="24"/>
  <c r="Z62" i="24"/>
  <c r="Y62" i="24"/>
  <c r="X62" i="24"/>
  <c r="W62" i="24"/>
  <c r="V62" i="24"/>
  <c r="U62" i="24"/>
  <c r="T62" i="24"/>
  <c r="S62" i="24"/>
  <c r="R62" i="24"/>
  <c r="Q62" i="24"/>
  <c r="P62" i="24"/>
  <c r="O62" i="24"/>
  <c r="N62" i="24"/>
  <c r="M62" i="24"/>
  <c r="L62" i="24"/>
  <c r="K62" i="24"/>
  <c r="J62" i="24"/>
  <c r="I62" i="24"/>
  <c r="BA61" i="24"/>
  <c r="AZ61" i="24"/>
  <c r="AY61" i="24"/>
  <c r="AX61" i="24"/>
  <c r="AW61" i="24"/>
  <c r="AV61" i="24"/>
  <c r="AU61" i="24"/>
  <c r="AT61" i="24"/>
  <c r="AS61" i="24"/>
  <c r="AR61" i="24"/>
  <c r="AQ61" i="24"/>
  <c r="AP61" i="24"/>
  <c r="AO61" i="24"/>
  <c r="AN61" i="24"/>
  <c r="AM61" i="24"/>
  <c r="AL61" i="24"/>
  <c r="AK61" i="24"/>
  <c r="AJ61" i="24"/>
  <c r="AI61" i="24"/>
  <c r="AH61" i="24"/>
  <c r="AG61" i="24"/>
  <c r="AF61" i="24"/>
  <c r="AE61" i="24"/>
  <c r="AD61" i="24"/>
  <c r="AC61" i="24"/>
  <c r="AB61" i="24"/>
  <c r="AA61" i="24"/>
  <c r="Z61" i="24"/>
  <c r="Y61" i="24"/>
  <c r="X61" i="24"/>
  <c r="W61" i="24"/>
  <c r="V61" i="24"/>
  <c r="U61" i="24"/>
  <c r="T61" i="24"/>
  <c r="S61" i="24"/>
  <c r="R61" i="24"/>
  <c r="Q61" i="24"/>
  <c r="P61" i="24"/>
  <c r="O61" i="24"/>
  <c r="N61" i="24"/>
  <c r="M61" i="24"/>
  <c r="L61" i="24"/>
  <c r="K61" i="24"/>
  <c r="J61" i="24"/>
  <c r="I61" i="24"/>
  <c r="H61" i="24"/>
  <c r="BA60" i="24"/>
  <c r="AZ60" i="24"/>
  <c r="AY60" i="24"/>
  <c r="AX60" i="24"/>
  <c r="AW60" i="24"/>
  <c r="AV60" i="24"/>
  <c r="AU60" i="24"/>
  <c r="AT60" i="24"/>
  <c r="AS60" i="24"/>
  <c r="AR60" i="24"/>
  <c r="AQ60" i="24"/>
  <c r="AP60" i="24"/>
  <c r="AO60" i="24"/>
  <c r="AN60" i="24"/>
  <c r="AM60" i="24"/>
  <c r="AL60" i="24"/>
  <c r="AK60" i="24"/>
  <c r="AJ60" i="24"/>
  <c r="AI60" i="24"/>
  <c r="AH60" i="24"/>
  <c r="AG60" i="24"/>
  <c r="AF60" i="24"/>
  <c r="AE60" i="24"/>
  <c r="AD60" i="24"/>
  <c r="AC60" i="24"/>
  <c r="AB60" i="24"/>
  <c r="AA60" i="24"/>
  <c r="Z60" i="24"/>
  <c r="Y60" i="24"/>
  <c r="X60" i="24"/>
  <c r="W60" i="24"/>
  <c r="V60" i="24"/>
  <c r="U60" i="24"/>
  <c r="T60" i="24"/>
  <c r="S60" i="24"/>
  <c r="R60" i="24"/>
  <c r="Q60" i="24"/>
  <c r="P60" i="24"/>
  <c r="O60" i="24"/>
  <c r="N60" i="24"/>
  <c r="M60" i="24"/>
  <c r="L60" i="24"/>
  <c r="K60" i="24"/>
  <c r="J60" i="24"/>
  <c r="I60" i="24"/>
  <c r="H60" i="24"/>
  <c r="G60" i="24"/>
  <c r="F60" i="24"/>
  <c r="BA13" i="24"/>
  <c r="AZ13" i="24"/>
  <c r="AY13" i="24"/>
  <c r="AX13" i="24"/>
  <c r="AW13" i="24"/>
  <c r="AV13" i="24"/>
  <c r="AU13" i="24"/>
  <c r="AT13" i="24"/>
  <c r="AS13" i="24"/>
  <c r="AR13" i="24"/>
  <c r="AQ13" i="24"/>
  <c r="AP13" i="24"/>
  <c r="AO13" i="24"/>
  <c r="AN13" i="24"/>
  <c r="AM13" i="24"/>
  <c r="AL13" i="24"/>
  <c r="AK13" i="24"/>
  <c r="AJ13" i="24"/>
  <c r="AI13" i="24"/>
  <c r="AH13" i="24"/>
  <c r="AG13" i="24"/>
  <c r="AF13" i="24"/>
  <c r="AE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P13" i="24"/>
  <c r="O13" i="24"/>
  <c r="N13" i="24"/>
  <c r="M13" i="24"/>
  <c r="L13" i="24"/>
  <c r="K13" i="24"/>
  <c r="J13" i="24"/>
  <c r="I13" i="24"/>
  <c r="BA12" i="24"/>
  <c r="AZ12" i="24"/>
  <c r="AY12" i="24"/>
  <c r="AX12" i="24"/>
  <c r="AW12" i="24"/>
  <c r="AV12" i="24"/>
  <c r="AU12" i="24"/>
  <c r="AT12" i="24"/>
  <c r="AS12" i="24"/>
  <c r="AR12" i="24"/>
  <c r="AQ12" i="24"/>
  <c r="AP12" i="24"/>
  <c r="AO12" i="24"/>
  <c r="AN12" i="24"/>
  <c r="AM12" i="24"/>
  <c r="AL12" i="24"/>
  <c r="AK12" i="24"/>
  <c r="AJ12" i="24"/>
  <c r="AI12" i="24"/>
  <c r="AH12" i="24"/>
  <c r="AG12" i="24"/>
  <c r="AF12" i="24"/>
  <c r="AE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P12" i="24"/>
  <c r="O12" i="24"/>
  <c r="N12" i="24"/>
  <c r="M12" i="24"/>
  <c r="L12" i="24"/>
  <c r="K12" i="24"/>
  <c r="J12" i="24"/>
  <c r="I12" i="24"/>
  <c r="H12" i="24"/>
  <c r="BA11" i="24"/>
  <c r="AZ11" i="24"/>
  <c r="AY11" i="24"/>
  <c r="AX11" i="24"/>
  <c r="AW11" i="24"/>
  <c r="AV11" i="24"/>
  <c r="AU11" i="24"/>
  <c r="AT11" i="24"/>
  <c r="AS11" i="24"/>
  <c r="AR11" i="24"/>
  <c r="AQ11" i="24"/>
  <c r="AP11" i="24"/>
  <c r="AO11" i="24"/>
  <c r="AN11" i="24"/>
  <c r="AM11" i="24"/>
  <c r="AL11" i="24"/>
  <c r="AK11" i="24"/>
  <c r="AJ11" i="24"/>
  <c r="AI11" i="24"/>
  <c r="AH11" i="24"/>
  <c r="AG11" i="24"/>
  <c r="AF11" i="24"/>
  <c r="AE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P11" i="24"/>
  <c r="O11" i="24"/>
  <c r="N11" i="24"/>
  <c r="M11" i="24"/>
  <c r="L11" i="24"/>
  <c r="K11" i="24"/>
  <c r="J11" i="24"/>
  <c r="I11" i="24"/>
  <c r="H11" i="24"/>
  <c r="G11" i="24"/>
  <c r="BA10" i="24"/>
  <c r="AZ10" i="24"/>
  <c r="AY10" i="24"/>
  <c r="AX10" i="24"/>
  <c r="AW10" i="24"/>
  <c r="AV10" i="24"/>
  <c r="AU10" i="24"/>
  <c r="AT10" i="24"/>
  <c r="AS10" i="24"/>
  <c r="AR10" i="24"/>
  <c r="AQ10" i="24"/>
  <c r="AP10" i="24"/>
  <c r="AO10" i="24"/>
  <c r="AN10" i="24"/>
  <c r="AM10" i="24"/>
  <c r="AL10" i="24"/>
  <c r="AK10" i="24"/>
  <c r="AJ10" i="24"/>
  <c r="AI10" i="24"/>
  <c r="AH10" i="24"/>
  <c r="AG10" i="24"/>
  <c r="AF10" i="24"/>
  <c r="AE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P10" i="24"/>
  <c r="O10" i="24"/>
  <c r="N10" i="24"/>
  <c r="M10" i="24"/>
  <c r="L10" i="24"/>
  <c r="K10" i="24"/>
  <c r="J10" i="24"/>
  <c r="I10" i="24"/>
  <c r="H10" i="24"/>
  <c r="G10" i="24"/>
  <c r="F10" i="24"/>
  <c r="E10" i="24"/>
  <c r="BA63" i="23"/>
  <c r="AZ63" i="23"/>
  <c r="AY63" i="23"/>
  <c r="AX63" i="23"/>
  <c r="AW63" i="23"/>
  <c r="AV63" i="23"/>
  <c r="AU63" i="23"/>
  <c r="AT63" i="23"/>
  <c r="AS63" i="23"/>
  <c r="AR63" i="23"/>
  <c r="AQ63" i="23"/>
  <c r="AP63" i="23"/>
  <c r="AO63" i="23"/>
  <c r="AN63" i="23"/>
  <c r="AM63" i="23"/>
  <c r="AL63" i="23"/>
  <c r="AK63" i="23"/>
  <c r="AJ63" i="23"/>
  <c r="AI63" i="23"/>
  <c r="AH63" i="23"/>
  <c r="AG63" i="23"/>
  <c r="AF63" i="23"/>
  <c r="AE63" i="23"/>
  <c r="AD63" i="23"/>
  <c r="AC63" i="23"/>
  <c r="AB63" i="23"/>
  <c r="AA63" i="23"/>
  <c r="Z63" i="23"/>
  <c r="Y63" i="23"/>
  <c r="X63" i="23"/>
  <c r="W63" i="23"/>
  <c r="V63" i="23"/>
  <c r="U63" i="23"/>
  <c r="T63" i="23"/>
  <c r="S63" i="23"/>
  <c r="R63" i="23"/>
  <c r="Q63" i="23"/>
  <c r="P63" i="23"/>
  <c r="O63" i="23"/>
  <c r="N63" i="23"/>
  <c r="M63" i="23"/>
  <c r="L63" i="23"/>
  <c r="K63" i="23"/>
  <c r="J63" i="23"/>
  <c r="BA62" i="23"/>
  <c r="AZ62" i="23"/>
  <c r="AY62" i="23"/>
  <c r="AX62" i="23"/>
  <c r="AW62" i="23"/>
  <c r="AV62" i="23"/>
  <c r="AU62" i="23"/>
  <c r="AT62" i="23"/>
  <c r="AS62" i="23"/>
  <c r="AR62" i="23"/>
  <c r="AQ62" i="23"/>
  <c r="AP62" i="23"/>
  <c r="AO62" i="23"/>
  <c r="AN62" i="23"/>
  <c r="AM62" i="23"/>
  <c r="AL62" i="23"/>
  <c r="AK62" i="23"/>
  <c r="AJ62" i="23"/>
  <c r="AI62" i="23"/>
  <c r="AH62" i="23"/>
  <c r="AG62" i="23"/>
  <c r="AF62" i="23"/>
  <c r="AE62" i="23"/>
  <c r="AD62" i="23"/>
  <c r="AC62" i="23"/>
  <c r="AB62" i="23"/>
  <c r="AA62" i="23"/>
  <c r="Z62" i="23"/>
  <c r="Y62" i="23"/>
  <c r="X62" i="23"/>
  <c r="W62" i="23"/>
  <c r="V62" i="23"/>
  <c r="U62" i="23"/>
  <c r="T62" i="23"/>
  <c r="S62" i="23"/>
  <c r="R62" i="23"/>
  <c r="Q62" i="23"/>
  <c r="P62" i="23"/>
  <c r="O62" i="23"/>
  <c r="N62" i="23"/>
  <c r="M62" i="23"/>
  <c r="L62" i="23"/>
  <c r="K62" i="23"/>
  <c r="J62" i="23"/>
  <c r="I62" i="23"/>
  <c r="BA61" i="23"/>
  <c r="AZ61" i="23"/>
  <c r="AY61" i="23"/>
  <c r="AX61" i="23"/>
  <c r="AW61" i="23"/>
  <c r="AV61" i="23"/>
  <c r="AU61" i="23"/>
  <c r="AT61" i="23"/>
  <c r="AS61" i="23"/>
  <c r="AR61" i="23"/>
  <c r="AQ61" i="23"/>
  <c r="AP61" i="23"/>
  <c r="AO61" i="23"/>
  <c r="AN61" i="23"/>
  <c r="AM61" i="23"/>
  <c r="AL61" i="23"/>
  <c r="AK61" i="23"/>
  <c r="AJ61" i="23"/>
  <c r="AI61" i="23"/>
  <c r="AH61" i="23"/>
  <c r="AG61" i="23"/>
  <c r="AF61" i="23"/>
  <c r="AE61" i="23"/>
  <c r="AD61" i="23"/>
  <c r="AC61" i="23"/>
  <c r="AB61" i="23"/>
  <c r="AA61" i="23"/>
  <c r="Z61" i="23"/>
  <c r="Y61" i="23"/>
  <c r="X61" i="23"/>
  <c r="W61" i="23"/>
  <c r="V61" i="23"/>
  <c r="U61" i="23"/>
  <c r="T61" i="23"/>
  <c r="S61" i="23"/>
  <c r="R61" i="23"/>
  <c r="Q61" i="23"/>
  <c r="P61" i="23"/>
  <c r="O61" i="23"/>
  <c r="N61" i="23"/>
  <c r="M61" i="23"/>
  <c r="L61" i="23"/>
  <c r="K61" i="23"/>
  <c r="J61" i="23"/>
  <c r="I61" i="23"/>
  <c r="H61" i="23"/>
  <c r="BA60" i="23"/>
  <c r="AZ60" i="23"/>
  <c r="AY60" i="23"/>
  <c r="AX60" i="23"/>
  <c r="AW60" i="23"/>
  <c r="AV60" i="23"/>
  <c r="AU60" i="23"/>
  <c r="AT60" i="23"/>
  <c r="AS60" i="23"/>
  <c r="AR60" i="23"/>
  <c r="AQ60" i="23"/>
  <c r="AP60" i="23"/>
  <c r="AO60" i="23"/>
  <c r="AN60" i="23"/>
  <c r="AM60" i="23"/>
  <c r="AL60" i="23"/>
  <c r="AK60" i="23"/>
  <c r="AJ60" i="23"/>
  <c r="AI60" i="23"/>
  <c r="AH60" i="23"/>
  <c r="AG60" i="23"/>
  <c r="AF60" i="23"/>
  <c r="AE60" i="23"/>
  <c r="AD60" i="23"/>
  <c r="AC60" i="23"/>
  <c r="AB60" i="23"/>
  <c r="AA60" i="23"/>
  <c r="Z60" i="23"/>
  <c r="Y60" i="23"/>
  <c r="X60" i="23"/>
  <c r="W60" i="23"/>
  <c r="V60" i="23"/>
  <c r="U60" i="23"/>
  <c r="T60" i="23"/>
  <c r="S60" i="23"/>
  <c r="R60" i="23"/>
  <c r="Q60" i="23"/>
  <c r="P60" i="23"/>
  <c r="O60" i="23"/>
  <c r="N60" i="23"/>
  <c r="M60" i="23"/>
  <c r="L60" i="23"/>
  <c r="K60" i="23"/>
  <c r="J60" i="23"/>
  <c r="I60" i="23"/>
  <c r="H60" i="23"/>
  <c r="G60" i="23"/>
  <c r="F60" i="23"/>
  <c r="BA13" i="23"/>
  <c r="AZ13" i="23"/>
  <c r="AY13" i="23"/>
  <c r="AX13" i="23"/>
  <c r="AW13" i="23"/>
  <c r="AV13" i="23"/>
  <c r="AU13" i="23"/>
  <c r="AT13" i="23"/>
  <c r="AS13" i="23"/>
  <c r="AR13" i="23"/>
  <c r="AQ13" i="23"/>
  <c r="AP13" i="23"/>
  <c r="AO13" i="23"/>
  <c r="AN13" i="23"/>
  <c r="AM13" i="23"/>
  <c r="AL13" i="23"/>
  <c r="AK13" i="23"/>
  <c r="AJ13" i="23"/>
  <c r="AI13" i="23"/>
  <c r="AH13" i="23"/>
  <c r="AG13" i="23"/>
  <c r="AF13" i="23"/>
  <c r="AE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P13" i="23"/>
  <c r="O13" i="23"/>
  <c r="N13" i="23"/>
  <c r="M13" i="23"/>
  <c r="L13" i="23"/>
  <c r="K13" i="23"/>
  <c r="J13" i="23"/>
  <c r="I13" i="23"/>
  <c r="BA12" i="23"/>
  <c r="AZ12" i="23"/>
  <c r="AY12" i="23"/>
  <c r="AX12" i="23"/>
  <c r="AW12" i="23"/>
  <c r="AV12" i="23"/>
  <c r="AU12" i="23"/>
  <c r="AT12" i="23"/>
  <c r="AS12" i="23"/>
  <c r="AR12" i="23"/>
  <c r="AQ12" i="23"/>
  <c r="AP12" i="23"/>
  <c r="AO12" i="23"/>
  <c r="AN12" i="23"/>
  <c r="AM12" i="23"/>
  <c r="AL12" i="23"/>
  <c r="AK12" i="23"/>
  <c r="AJ12" i="23"/>
  <c r="AI12" i="23"/>
  <c r="AH12" i="23"/>
  <c r="AG12" i="23"/>
  <c r="AF12" i="23"/>
  <c r="AE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P12" i="23"/>
  <c r="O12" i="23"/>
  <c r="N12" i="23"/>
  <c r="M12" i="23"/>
  <c r="L12" i="23"/>
  <c r="K12" i="23"/>
  <c r="J12" i="23"/>
  <c r="I12" i="23"/>
  <c r="H12" i="23"/>
  <c r="BA11" i="23"/>
  <c r="AZ11" i="23"/>
  <c r="AY11" i="23"/>
  <c r="AX11" i="23"/>
  <c r="AW11" i="23"/>
  <c r="AV11" i="23"/>
  <c r="AU11" i="23"/>
  <c r="AT11" i="23"/>
  <c r="AS11" i="23"/>
  <c r="AR11" i="23"/>
  <c r="AQ11" i="23"/>
  <c r="AP11" i="23"/>
  <c r="AO11" i="23"/>
  <c r="AN11" i="23"/>
  <c r="AM11" i="23"/>
  <c r="AL11" i="23"/>
  <c r="AK11" i="23"/>
  <c r="AJ11" i="23"/>
  <c r="AI11" i="23"/>
  <c r="AH11" i="23"/>
  <c r="AG11" i="23"/>
  <c r="AF11" i="23"/>
  <c r="AE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P11" i="23"/>
  <c r="O11" i="23"/>
  <c r="N11" i="23"/>
  <c r="M11" i="23"/>
  <c r="L11" i="23"/>
  <c r="K11" i="23"/>
  <c r="J11" i="23"/>
  <c r="I11" i="23"/>
  <c r="H11" i="23"/>
  <c r="G11" i="23"/>
  <c r="BA10" i="23"/>
  <c r="AZ10" i="23"/>
  <c r="AY10" i="23"/>
  <c r="AX10" i="23"/>
  <c r="AW10" i="23"/>
  <c r="AV10" i="23"/>
  <c r="AU10" i="23"/>
  <c r="AT10" i="23"/>
  <c r="AS10" i="23"/>
  <c r="AR10" i="23"/>
  <c r="AQ10" i="23"/>
  <c r="AP10" i="23"/>
  <c r="AO10" i="23"/>
  <c r="AN10" i="23"/>
  <c r="AM10" i="23"/>
  <c r="AL10" i="23"/>
  <c r="AK10" i="23"/>
  <c r="AJ10" i="23"/>
  <c r="AI10" i="23"/>
  <c r="AH10" i="23"/>
  <c r="AG10" i="23"/>
  <c r="AF10" i="23"/>
  <c r="AE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P10" i="23"/>
  <c r="O10" i="23"/>
  <c r="N10" i="23"/>
  <c r="M10" i="23"/>
  <c r="L10" i="23"/>
  <c r="K10" i="23"/>
  <c r="J10" i="23"/>
  <c r="I10" i="23"/>
  <c r="H10" i="23"/>
  <c r="G10" i="23"/>
  <c r="F10" i="23"/>
  <c r="E10" i="23"/>
  <c r="BA63" i="22"/>
  <c r="AZ63" i="22"/>
  <c r="AY63" i="22"/>
  <c r="AX63" i="22"/>
  <c r="AW63" i="22"/>
  <c r="AV63" i="22"/>
  <c r="AU63" i="22"/>
  <c r="AT63" i="22"/>
  <c r="AS63" i="22"/>
  <c r="AR63" i="22"/>
  <c r="AQ63" i="22"/>
  <c r="AP63" i="22"/>
  <c r="AO63" i="22"/>
  <c r="AN63" i="22"/>
  <c r="AM63" i="22"/>
  <c r="AL63" i="22"/>
  <c r="AK63" i="22"/>
  <c r="AJ63" i="22"/>
  <c r="AI63" i="22"/>
  <c r="AH63" i="22"/>
  <c r="AG63" i="22"/>
  <c r="AF63" i="22"/>
  <c r="AE63" i="22"/>
  <c r="AD63" i="22"/>
  <c r="AC63" i="22"/>
  <c r="AB63" i="22"/>
  <c r="AA63" i="22"/>
  <c r="Z63" i="22"/>
  <c r="Y63" i="22"/>
  <c r="X63" i="22"/>
  <c r="W63" i="22"/>
  <c r="V63" i="22"/>
  <c r="U63" i="22"/>
  <c r="T63" i="22"/>
  <c r="S63" i="22"/>
  <c r="R63" i="22"/>
  <c r="Q63" i="22"/>
  <c r="P63" i="22"/>
  <c r="O63" i="22"/>
  <c r="N63" i="22"/>
  <c r="M63" i="22"/>
  <c r="L63" i="22"/>
  <c r="K63" i="22"/>
  <c r="J63" i="22"/>
  <c r="BA62" i="22"/>
  <c r="AZ62" i="22"/>
  <c r="AY62" i="22"/>
  <c r="AX62" i="22"/>
  <c r="AW62" i="22"/>
  <c r="AV62" i="22"/>
  <c r="AU62" i="22"/>
  <c r="AT62" i="22"/>
  <c r="AS62" i="22"/>
  <c r="AR62" i="22"/>
  <c r="AQ62" i="22"/>
  <c r="AP62" i="22"/>
  <c r="AO62" i="22"/>
  <c r="AN62" i="22"/>
  <c r="AM62" i="22"/>
  <c r="AL62" i="22"/>
  <c r="AK62" i="22"/>
  <c r="AJ62" i="22"/>
  <c r="AI62" i="22"/>
  <c r="AH62" i="22"/>
  <c r="AG62" i="22"/>
  <c r="AF62" i="22"/>
  <c r="AE62" i="22"/>
  <c r="AD62" i="22"/>
  <c r="AC62" i="22"/>
  <c r="AB62" i="22"/>
  <c r="AA62" i="22"/>
  <c r="Z62" i="22"/>
  <c r="Y62" i="22"/>
  <c r="X62" i="22"/>
  <c r="W62" i="22"/>
  <c r="V62" i="22"/>
  <c r="U62" i="22"/>
  <c r="T62" i="22"/>
  <c r="S62" i="22"/>
  <c r="R62" i="22"/>
  <c r="Q62" i="22"/>
  <c r="P62" i="22"/>
  <c r="O62" i="22"/>
  <c r="N62" i="22"/>
  <c r="M62" i="22"/>
  <c r="L62" i="22"/>
  <c r="K62" i="22"/>
  <c r="J62" i="22"/>
  <c r="I62" i="22"/>
  <c r="BA61" i="22"/>
  <c r="AZ61" i="22"/>
  <c r="AY61" i="22"/>
  <c r="AX61" i="22"/>
  <c r="AW61" i="22"/>
  <c r="AV61" i="22"/>
  <c r="AU61" i="22"/>
  <c r="AT61" i="22"/>
  <c r="AS61" i="22"/>
  <c r="AR61" i="22"/>
  <c r="AQ61" i="22"/>
  <c r="AP61" i="22"/>
  <c r="AO61" i="22"/>
  <c r="AN61" i="22"/>
  <c r="AM61" i="22"/>
  <c r="AL61" i="22"/>
  <c r="AK61" i="22"/>
  <c r="AJ61" i="22"/>
  <c r="AI61" i="22"/>
  <c r="AH61" i="22"/>
  <c r="AG61" i="22"/>
  <c r="AF61" i="22"/>
  <c r="AE61" i="22"/>
  <c r="AD61" i="22"/>
  <c r="AC61" i="22"/>
  <c r="AB61" i="22"/>
  <c r="AA61" i="22"/>
  <c r="Z61" i="22"/>
  <c r="Y61" i="22"/>
  <c r="X61" i="22"/>
  <c r="W61" i="22"/>
  <c r="V61" i="22"/>
  <c r="U61" i="22"/>
  <c r="T61" i="22"/>
  <c r="S61" i="22"/>
  <c r="R61" i="22"/>
  <c r="Q61" i="22"/>
  <c r="P61" i="22"/>
  <c r="O61" i="22"/>
  <c r="N61" i="22"/>
  <c r="M61" i="22"/>
  <c r="L61" i="22"/>
  <c r="K61" i="22"/>
  <c r="J61" i="22"/>
  <c r="I61" i="22"/>
  <c r="H61" i="22"/>
  <c r="BA60" i="22"/>
  <c r="AZ60" i="22"/>
  <c r="AY60" i="22"/>
  <c r="AX60" i="22"/>
  <c r="AW60" i="22"/>
  <c r="AV60" i="22"/>
  <c r="AU60" i="22"/>
  <c r="AT60" i="22"/>
  <c r="AS60" i="22"/>
  <c r="AR60" i="22"/>
  <c r="AQ60" i="22"/>
  <c r="AP60" i="22"/>
  <c r="AO60" i="22"/>
  <c r="AN60" i="22"/>
  <c r="AM60" i="22"/>
  <c r="AL60" i="22"/>
  <c r="AK60" i="22"/>
  <c r="AJ60" i="22"/>
  <c r="AI60" i="22"/>
  <c r="AH60" i="22"/>
  <c r="AG60" i="22"/>
  <c r="AF60" i="22"/>
  <c r="AE60" i="22"/>
  <c r="AD60" i="22"/>
  <c r="AC60" i="22"/>
  <c r="AB60" i="22"/>
  <c r="AA60" i="22"/>
  <c r="Z60" i="22"/>
  <c r="Y60" i="22"/>
  <c r="X60" i="22"/>
  <c r="W60" i="22"/>
  <c r="V60" i="22"/>
  <c r="U60" i="22"/>
  <c r="T60" i="22"/>
  <c r="S60" i="22"/>
  <c r="R60" i="22"/>
  <c r="Q60" i="22"/>
  <c r="P60" i="22"/>
  <c r="O60" i="22"/>
  <c r="N60" i="22"/>
  <c r="M60" i="22"/>
  <c r="L60" i="22"/>
  <c r="K60" i="22"/>
  <c r="J60" i="22"/>
  <c r="I60" i="22"/>
  <c r="H60" i="22"/>
  <c r="G60" i="22"/>
  <c r="F60" i="22"/>
  <c r="BA13" i="22"/>
  <c r="AZ13" i="22"/>
  <c r="AY13" i="22"/>
  <c r="AX13" i="22"/>
  <c r="AW13" i="22"/>
  <c r="AV13" i="22"/>
  <c r="AU13" i="22"/>
  <c r="AT13" i="22"/>
  <c r="AS13" i="22"/>
  <c r="AR13" i="22"/>
  <c r="AQ13" i="22"/>
  <c r="AP13" i="22"/>
  <c r="AO13" i="22"/>
  <c r="AN13" i="22"/>
  <c r="AM13" i="22"/>
  <c r="AL13" i="22"/>
  <c r="AK13" i="22"/>
  <c r="AJ13" i="22"/>
  <c r="AI13" i="22"/>
  <c r="AH13" i="22"/>
  <c r="AG13" i="22"/>
  <c r="AF13" i="22"/>
  <c r="AE13" i="22"/>
  <c r="AD13" i="22"/>
  <c r="AC13" i="22"/>
  <c r="AB13" i="22"/>
  <c r="AA13" i="22"/>
  <c r="Z13" i="22"/>
  <c r="Y13" i="22"/>
  <c r="X13" i="22"/>
  <c r="W13" i="22"/>
  <c r="V13" i="22"/>
  <c r="U13" i="22"/>
  <c r="T13" i="22"/>
  <c r="S13" i="22"/>
  <c r="R13" i="22"/>
  <c r="Q13" i="22"/>
  <c r="P13" i="22"/>
  <c r="O13" i="22"/>
  <c r="N13" i="22"/>
  <c r="M13" i="22"/>
  <c r="L13" i="22"/>
  <c r="K13" i="22"/>
  <c r="J13" i="22"/>
  <c r="I13" i="22"/>
  <c r="BA12" i="22"/>
  <c r="AZ12" i="22"/>
  <c r="AY12" i="22"/>
  <c r="AX12" i="22"/>
  <c r="AW12" i="22"/>
  <c r="AV12" i="22"/>
  <c r="AU12" i="22"/>
  <c r="AT12" i="22"/>
  <c r="AS12" i="22"/>
  <c r="AR12" i="22"/>
  <c r="AQ12" i="22"/>
  <c r="AP12" i="22"/>
  <c r="AO12" i="22"/>
  <c r="AN12" i="22"/>
  <c r="AM12" i="22"/>
  <c r="AL12" i="22"/>
  <c r="AK12" i="22"/>
  <c r="AJ12" i="22"/>
  <c r="AI12" i="22"/>
  <c r="AH12" i="22"/>
  <c r="AG12" i="22"/>
  <c r="AF12" i="22"/>
  <c r="AE12" i="22"/>
  <c r="AD12" i="22"/>
  <c r="AC12" i="22"/>
  <c r="AB12" i="22"/>
  <c r="AA12" i="22"/>
  <c r="Z12" i="22"/>
  <c r="Y12" i="22"/>
  <c r="X12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BA11" i="22"/>
  <c r="AZ11" i="22"/>
  <c r="AY11" i="22"/>
  <c r="AX11" i="22"/>
  <c r="AW11" i="22"/>
  <c r="AV11" i="22"/>
  <c r="AU11" i="22"/>
  <c r="AT11" i="22"/>
  <c r="AS11" i="22"/>
  <c r="AR11" i="22"/>
  <c r="AQ11" i="22"/>
  <c r="AP11" i="22"/>
  <c r="AO11" i="22"/>
  <c r="AN11" i="22"/>
  <c r="AM11" i="22"/>
  <c r="AL11" i="22"/>
  <c r="AK11" i="22"/>
  <c r="AJ11" i="22"/>
  <c r="AI11" i="22"/>
  <c r="AH11" i="22"/>
  <c r="AG11" i="22"/>
  <c r="AF11" i="22"/>
  <c r="AE11" i="22"/>
  <c r="AD11" i="22"/>
  <c r="AC11" i="22"/>
  <c r="AB11" i="22"/>
  <c r="AA11" i="22"/>
  <c r="Z11" i="22"/>
  <c r="Y11" i="22"/>
  <c r="X11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BA10" i="22"/>
  <c r="AZ10" i="22"/>
  <c r="AY10" i="22"/>
  <c r="AX10" i="22"/>
  <c r="AW10" i="22"/>
  <c r="AV10" i="22"/>
  <c r="AU10" i="22"/>
  <c r="AT10" i="22"/>
  <c r="AS10" i="22"/>
  <c r="AR10" i="22"/>
  <c r="AQ10" i="22"/>
  <c r="AP10" i="22"/>
  <c r="AO10" i="22"/>
  <c r="AN10" i="22"/>
  <c r="AM10" i="22"/>
  <c r="AL10" i="22"/>
  <c r="AK10" i="22"/>
  <c r="AJ10" i="22"/>
  <c r="AI10" i="22"/>
  <c r="AH10" i="22"/>
  <c r="AG10" i="22"/>
  <c r="AF10" i="22"/>
  <c r="AE10" i="22"/>
  <c r="AD10" i="22"/>
  <c r="AC10" i="22"/>
  <c r="AB10" i="22"/>
  <c r="AA10" i="22"/>
  <c r="Z10" i="22"/>
  <c r="Y10" i="22"/>
  <c r="X10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BA63" i="21"/>
  <c r="AZ63" i="21"/>
  <c r="AY63" i="21"/>
  <c r="AX63" i="21"/>
  <c r="AW63" i="21"/>
  <c r="AV63" i="21"/>
  <c r="AU63" i="21"/>
  <c r="AT63" i="21"/>
  <c r="AS63" i="21"/>
  <c r="AR63" i="21"/>
  <c r="AQ63" i="21"/>
  <c r="AP63" i="21"/>
  <c r="AO63" i="21"/>
  <c r="AN63" i="21"/>
  <c r="AM63" i="21"/>
  <c r="AL63" i="21"/>
  <c r="AK63" i="21"/>
  <c r="AJ63" i="21"/>
  <c r="AI63" i="21"/>
  <c r="AH63" i="21"/>
  <c r="AG63" i="21"/>
  <c r="AF63" i="21"/>
  <c r="AE63" i="21"/>
  <c r="AD63" i="21"/>
  <c r="AC63" i="21"/>
  <c r="AB63" i="21"/>
  <c r="AA63" i="21"/>
  <c r="Z63" i="21"/>
  <c r="Y63" i="21"/>
  <c r="X63" i="21"/>
  <c r="W63" i="21"/>
  <c r="V63" i="21"/>
  <c r="U63" i="21"/>
  <c r="T63" i="21"/>
  <c r="S63" i="21"/>
  <c r="R63" i="21"/>
  <c r="Q63" i="21"/>
  <c r="P63" i="21"/>
  <c r="O63" i="21"/>
  <c r="N63" i="21"/>
  <c r="M63" i="21"/>
  <c r="L63" i="21"/>
  <c r="K63" i="21"/>
  <c r="J63" i="21"/>
  <c r="BA62" i="21"/>
  <c r="AZ62" i="21"/>
  <c r="AY62" i="21"/>
  <c r="AX62" i="21"/>
  <c r="AW62" i="21"/>
  <c r="AV62" i="21"/>
  <c r="AU62" i="21"/>
  <c r="AT62" i="21"/>
  <c r="AS62" i="21"/>
  <c r="AR62" i="21"/>
  <c r="AQ62" i="21"/>
  <c r="AP62" i="21"/>
  <c r="AO62" i="21"/>
  <c r="AN62" i="21"/>
  <c r="AM62" i="21"/>
  <c r="AL62" i="21"/>
  <c r="AK62" i="21"/>
  <c r="AJ62" i="21"/>
  <c r="AI62" i="21"/>
  <c r="AH62" i="21"/>
  <c r="AG62" i="21"/>
  <c r="AF62" i="21"/>
  <c r="AE62" i="21"/>
  <c r="AD62" i="21"/>
  <c r="AC62" i="21"/>
  <c r="AB62" i="21"/>
  <c r="AA62" i="21"/>
  <c r="Z62" i="21"/>
  <c r="Y62" i="21"/>
  <c r="X62" i="21"/>
  <c r="W62" i="21"/>
  <c r="V62" i="21"/>
  <c r="U62" i="21"/>
  <c r="T62" i="21"/>
  <c r="S62" i="21"/>
  <c r="R62" i="21"/>
  <c r="Q62" i="21"/>
  <c r="P62" i="21"/>
  <c r="O62" i="21"/>
  <c r="N62" i="21"/>
  <c r="M62" i="21"/>
  <c r="L62" i="21"/>
  <c r="K62" i="21"/>
  <c r="J62" i="21"/>
  <c r="I62" i="21"/>
  <c r="BA61" i="21"/>
  <c r="AZ61" i="21"/>
  <c r="AY61" i="21"/>
  <c r="AX61" i="21"/>
  <c r="AW61" i="21"/>
  <c r="AV61" i="21"/>
  <c r="AU61" i="21"/>
  <c r="AT61" i="21"/>
  <c r="AS61" i="21"/>
  <c r="AR61" i="21"/>
  <c r="AQ61" i="21"/>
  <c r="AP61" i="21"/>
  <c r="AO61" i="21"/>
  <c r="AN61" i="21"/>
  <c r="AM61" i="21"/>
  <c r="AL61" i="21"/>
  <c r="AK61" i="21"/>
  <c r="AJ61" i="21"/>
  <c r="AI61" i="21"/>
  <c r="AH61" i="21"/>
  <c r="AG61" i="21"/>
  <c r="AF61" i="21"/>
  <c r="AE61" i="21"/>
  <c r="AD61" i="21"/>
  <c r="AC61" i="21"/>
  <c r="AB61" i="21"/>
  <c r="AA61" i="21"/>
  <c r="Z61" i="21"/>
  <c r="Y61" i="21"/>
  <c r="X61" i="21"/>
  <c r="W61" i="21"/>
  <c r="V61" i="21"/>
  <c r="U61" i="21"/>
  <c r="T61" i="21"/>
  <c r="S61" i="21"/>
  <c r="R61" i="21"/>
  <c r="Q61" i="21"/>
  <c r="P61" i="21"/>
  <c r="O61" i="21"/>
  <c r="N61" i="21"/>
  <c r="M61" i="21"/>
  <c r="L61" i="21"/>
  <c r="K61" i="21"/>
  <c r="J61" i="21"/>
  <c r="I61" i="21"/>
  <c r="H61" i="21"/>
  <c r="BA60" i="21"/>
  <c r="AZ60" i="21"/>
  <c r="AY60" i="21"/>
  <c r="AX60" i="21"/>
  <c r="AW60" i="21"/>
  <c r="AV60" i="21"/>
  <c r="AU60" i="21"/>
  <c r="AT60" i="21"/>
  <c r="AS60" i="21"/>
  <c r="AR60" i="21"/>
  <c r="AQ60" i="21"/>
  <c r="AP60" i="21"/>
  <c r="AO60" i="21"/>
  <c r="AN60" i="21"/>
  <c r="AM60" i="21"/>
  <c r="AL60" i="21"/>
  <c r="AK60" i="21"/>
  <c r="AJ60" i="21"/>
  <c r="AI60" i="21"/>
  <c r="AH60" i="21"/>
  <c r="AG60" i="21"/>
  <c r="AF60" i="21"/>
  <c r="AE60" i="21"/>
  <c r="AD60" i="21"/>
  <c r="AC60" i="21"/>
  <c r="AB60" i="21"/>
  <c r="AA60" i="21"/>
  <c r="Z60" i="21"/>
  <c r="Y60" i="21"/>
  <c r="X60" i="21"/>
  <c r="W60" i="21"/>
  <c r="V60" i="21"/>
  <c r="U60" i="21"/>
  <c r="T60" i="21"/>
  <c r="S60" i="21"/>
  <c r="R60" i="21"/>
  <c r="Q60" i="21"/>
  <c r="P60" i="21"/>
  <c r="O60" i="21"/>
  <c r="N60" i="21"/>
  <c r="M60" i="21"/>
  <c r="L60" i="21"/>
  <c r="K60" i="21"/>
  <c r="J60" i="21"/>
  <c r="I60" i="21"/>
  <c r="H60" i="21"/>
  <c r="G60" i="21"/>
  <c r="F60" i="21"/>
  <c r="BA13" i="21"/>
  <c r="AZ13" i="21"/>
  <c r="AY13" i="21"/>
  <c r="AX13" i="21"/>
  <c r="AW13" i="21"/>
  <c r="AV13" i="21"/>
  <c r="AU13" i="21"/>
  <c r="AT13" i="21"/>
  <c r="AS13" i="21"/>
  <c r="AR13" i="21"/>
  <c r="AQ13" i="21"/>
  <c r="AP13" i="21"/>
  <c r="AO13" i="21"/>
  <c r="AN13" i="21"/>
  <c r="AM13" i="21"/>
  <c r="AL13" i="21"/>
  <c r="AK13" i="21"/>
  <c r="AJ13" i="21"/>
  <c r="AI13" i="21"/>
  <c r="AH13" i="21"/>
  <c r="AG13" i="21"/>
  <c r="AF13" i="21"/>
  <c r="AE13" i="21"/>
  <c r="AD13" i="21"/>
  <c r="AC13" i="21"/>
  <c r="AB13" i="21"/>
  <c r="AA13" i="21"/>
  <c r="Z13" i="21"/>
  <c r="Y13" i="21"/>
  <c r="X13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BA12" i="21"/>
  <c r="AZ12" i="21"/>
  <c r="AY12" i="21"/>
  <c r="AX12" i="21"/>
  <c r="AW12" i="21"/>
  <c r="AV12" i="21"/>
  <c r="AU12" i="21"/>
  <c r="AT12" i="21"/>
  <c r="AS12" i="21"/>
  <c r="AR12" i="21"/>
  <c r="AQ12" i="21"/>
  <c r="AP12" i="21"/>
  <c r="AO12" i="21"/>
  <c r="AN12" i="21"/>
  <c r="AM12" i="21"/>
  <c r="AL12" i="21"/>
  <c r="AK12" i="21"/>
  <c r="AJ12" i="21"/>
  <c r="AI12" i="21"/>
  <c r="AH12" i="21"/>
  <c r="AG12" i="21"/>
  <c r="AF12" i="21"/>
  <c r="AE12" i="21"/>
  <c r="AD12" i="21"/>
  <c r="AC12" i="21"/>
  <c r="AB12" i="21"/>
  <c r="AA12" i="21"/>
  <c r="Z12" i="21"/>
  <c r="Y12" i="21"/>
  <c r="X12" i="21"/>
  <c r="W12" i="21"/>
  <c r="V12" i="21"/>
  <c r="U12" i="21"/>
  <c r="T12" i="21"/>
  <c r="S12" i="21"/>
  <c r="R12" i="21"/>
  <c r="Q12" i="21"/>
  <c r="P12" i="21"/>
  <c r="O12" i="21"/>
  <c r="N12" i="21"/>
  <c r="M12" i="21"/>
  <c r="L12" i="21"/>
  <c r="K12" i="21"/>
  <c r="J12" i="21"/>
  <c r="I12" i="21"/>
  <c r="H12" i="21"/>
  <c r="BA11" i="21"/>
  <c r="AZ11" i="21"/>
  <c r="AY11" i="21"/>
  <c r="AX11" i="21"/>
  <c r="AW11" i="21"/>
  <c r="AV11" i="21"/>
  <c r="AU11" i="21"/>
  <c r="AT11" i="21"/>
  <c r="AS11" i="21"/>
  <c r="AR11" i="21"/>
  <c r="AQ11" i="21"/>
  <c r="AP11" i="21"/>
  <c r="AO11" i="21"/>
  <c r="AN11" i="21"/>
  <c r="AM11" i="21"/>
  <c r="AL11" i="21"/>
  <c r="AK11" i="21"/>
  <c r="AJ11" i="21"/>
  <c r="AI11" i="21"/>
  <c r="AH11" i="21"/>
  <c r="AG11" i="21"/>
  <c r="AF11" i="21"/>
  <c r="AE11" i="21"/>
  <c r="AD11" i="21"/>
  <c r="AC11" i="21"/>
  <c r="AB11" i="21"/>
  <c r="AA11" i="21"/>
  <c r="Z11" i="21"/>
  <c r="Y11" i="21"/>
  <c r="X11" i="21"/>
  <c r="W11" i="21"/>
  <c r="V11" i="21"/>
  <c r="U11" i="21"/>
  <c r="T11" i="21"/>
  <c r="S11" i="21"/>
  <c r="R11" i="21"/>
  <c r="Q11" i="21"/>
  <c r="P11" i="21"/>
  <c r="O11" i="21"/>
  <c r="N11" i="21"/>
  <c r="M11" i="21"/>
  <c r="L11" i="21"/>
  <c r="K11" i="21"/>
  <c r="J11" i="21"/>
  <c r="I11" i="21"/>
  <c r="H11" i="21"/>
  <c r="G11" i="21"/>
  <c r="BA10" i="21"/>
  <c r="AZ10" i="21"/>
  <c r="AY10" i="21"/>
  <c r="AX10" i="21"/>
  <c r="AW10" i="21"/>
  <c r="AV10" i="21"/>
  <c r="AU10" i="21"/>
  <c r="AT10" i="21"/>
  <c r="AS10" i="21"/>
  <c r="AR10" i="21"/>
  <c r="AQ10" i="21"/>
  <c r="AP10" i="21"/>
  <c r="AO10" i="21"/>
  <c r="AN10" i="21"/>
  <c r="AM10" i="21"/>
  <c r="AL10" i="21"/>
  <c r="AK10" i="21"/>
  <c r="AJ10" i="21"/>
  <c r="AI10" i="21"/>
  <c r="AH10" i="21"/>
  <c r="AG10" i="21"/>
  <c r="AF10" i="21"/>
  <c r="AE10" i="21"/>
  <c r="AD10" i="21"/>
  <c r="AC10" i="21"/>
  <c r="AB10" i="21"/>
  <c r="AA10" i="21"/>
  <c r="Z10" i="21"/>
  <c r="Y10" i="21"/>
  <c r="X10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BA10" i="20"/>
  <c r="AZ10" i="20"/>
  <c r="AY10" i="20"/>
  <c r="AX10" i="20"/>
  <c r="AW10" i="20"/>
  <c r="AV10" i="20"/>
  <c r="AU10" i="20"/>
  <c r="AT10" i="20"/>
  <c r="AS10" i="20"/>
  <c r="AR10" i="20"/>
  <c r="AQ10" i="20"/>
  <c r="AP10" i="20"/>
  <c r="AO10" i="20"/>
  <c r="AN10" i="20"/>
  <c r="AM10" i="20"/>
  <c r="AL10" i="20"/>
  <c r="AK10" i="20"/>
  <c r="AJ10" i="20"/>
  <c r="AI10" i="20"/>
  <c r="AH10" i="20"/>
  <c r="AG10" i="20"/>
  <c r="AF10" i="20"/>
  <c r="AE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E10" i="20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BA13" i="18"/>
  <c r="AZ13" i="18"/>
  <c r="AY13" i="18"/>
  <c r="AX13" i="18"/>
  <c r="AW13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B13" i="18"/>
  <c r="AA13" i="18"/>
  <c r="Z13" i="18"/>
  <c r="Y13" i="18"/>
  <c r="X13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BA12" i="18"/>
  <c r="AZ12" i="18"/>
  <c r="AY12" i="18"/>
  <c r="AX12" i="18"/>
  <c r="AW12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B12" i="18"/>
  <c r="AA12" i="18"/>
  <c r="Z12" i="18"/>
  <c r="Y12" i="18"/>
  <c r="X12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BA11" i="18"/>
  <c r="AZ11" i="18"/>
  <c r="AY11" i="18"/>
  <c r="AX11" i="18"/>
  <c r="AW11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B11" i="18"/>
  <c r="AA11" i="18"/>
  <c r="Z11" i="18"/>
  <c r="Y11" i="18"/>
  <c r="X11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BA13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BA12" i="17"/>
  <c r="AZ12" i="17"/>
  <c r="AY12" i="17"/>
  <c r="AX12" i="17"/>
  <c r="AW12" i="17"/>
  <c r="AV12" i="17"/>
  <c r="AU12" i="17"/>
  <c r="AT12" i="17"/>
  <c r="AS12" i="17"/>
  <c r="AR12" i="17"/>
  <c r="AQ12" i="17"/>
  <c r="AP12" i="17"/>
  <c r="AO12" i="17"/>
  <c r="AN12" i="17"/>
  <c r="AM12" i="17"/>
  <c r="AL12" i="17"/>
  <c r="AK12" i="17"/>
  <c r="AJ12" i="17"/>
  <c r="AI12" i="17"/>
  <c r="AH12" i="17"/>
  <c r="AG12" i="17"/>
  <c r="AF12" i="17"/>
  <c r="AE12" i="17"/>
  <c r="AD12" i="17"/>
  <c r="AC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BA11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BA10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BA13" i="16"/>
  <c r="AZ13" i="16"/>
  <c r="AY13" i="16"/>
  <c r="AX13" i="16"/>
  <c r="AW13" i="16"/>
  <c r="AV13" i="16"/>
  <c r="AU13" i="16"/>
  <c r="AT13" i="16"/>
  <c r="AS13" i="16"/>
  <c r="AR13" i="16"/>
  <c r="AQ13" i="16"/>
  <c r="AP13" i="16"/>
  <c r="AO13" i="16"/>
  <c r="AN13" i="16"/>
  <c r="AM13" i="16"/>
  <c r="AL13" i="16"/>
  <c r="AK13" i="16"/>
  <c r="AJ13" i="16"/>
  <c r="AI13" i="16"/>
  <c r="AH13" i="16"/>
  <c r="AG13" i="16"/>
  <c r="AF13" i="16"/>
  <c r="AE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BA12" i="16"/>
  <c r="AZ12" i="16"/>
  <c r="AY12" i="16"/>
  <c r="AX12" i="16"/>
  <c r="AW12" i="16"/>
  <c r="AV12" i="16"/>
  <c r="AU12" i="16"/>
  <c r="AT12" i="16"/>
  <c r="AS12" i="16"/>
  <c r="AR12" i="16"/>
  <c r="AQ12" i="16"/>
  <c r="AP12" i="16"/>
  <c r="AO12" i="16"/>
  <c r="AN12" i="16"/>
  <c r="AM12" i="16"/>
  <c r="AL12" i="16"/>
  <c r="AK12" i="16"/>
  <c r="AJ12" i="16"/>
  <c r="AI12" i="16"/>
  <c r="AH12" i="16"/>
  <c r="AG12" i="16"/>
  <c r="AF12" i="16"/>
  <c r="AE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BA11" i="16"/>
  <c r="AZ11" i="16"/>
  <c r="AY11" i="16"/>
  <c r="AX11" i="16"/>
  <c r="AW11" i="16"/>
  <c r="AV11" i="16"/>
  <c r="AU11" i="16"/>
  <c r="AT11" i="16"/>
  <c r="AS11" i="16"/>
  <c r="AR11" i="16"/>
  <c r="AQ11" i="16"/>
  <c r="AP11" i="16"/>
  <c r="AO11" i="16"/>
  <c r="AN11" i="16"/>
  <c r="AM11" i="16"/>
  <c r="AL11" i="16"/>
  <c r="AK11" i="16"/>
  <c r="AJ11" i="16"/>
  <c r="AI11" i="16"/>
  <c r="AH11" i="16"/>
  <c r="AG11" i="16"/>
  <c r="AF11" i="16"/>
  <c r="AE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BA10" i="16"/>
  <c r="AZ10" i="16"/>
  <c r="AY10" i="16"/>
  <c r="AX10" i="16"/>
  <c r="AW10" i="16"/>
  <c r="AV10" i="16"/>
  <c r="AU10" i="16"/>
  <c r="AT10" i="16"/>
  <c r="AS10" i="16"/>
  <c r="AR10" i="16"/>
  <c r="AQ10" i="16"/>
  <c r="AP10" i="16"/>
  <c r="AO10" i="16"/>
  <c r="AN10" i="16"/>
  <c r="AM10" i="16"/>
  <c r="AL10" i="16"/>
  <c r="AK10" i="16"/>
  <c r="AJ10" i="16"/>
  <c r="AI10" i="16"/>
  <c r="AH10" i="16"/>
  <c r="AG10" i="16"/>
  <c r="AF10" i="16"/>
  <c r="AE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BA13" i="15"/>
  <c r="AZ13" i="15"/>
  <c r="AY13" i="15"/>
  <c r="AX13" i="15"/>
  <c r="AW13" i="15"/>
  <c r="AV13" i="15"/>
  <c r="AU13" i="15"/>
  <c r="AT13" i="15"/>
  <c r="AS13" i="15"/>
  <c r="AR13" i="15"/>
  <c r="AQ13" i="15"/>
  <c r="AP13" i="15"/>
  <c r="AO13" i="15"/>
  <c r="AN13" i="15"/>
  <c r="AM13" i="15"/>
  <c r="AL13" i="15"/>
  <c r="AK13" i="15"/>
  <c r="AJ13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BA12" i="15"/>
  <c r="AZ12" i="15"/>
  <c r="AY12" i="15"/>
  <c r="AX12" i="15"/>
  <c r="AW12" i="15"/>
  <c r="AV12" i="15"/>
  <c r="AU12" i="15"/>
  <c r="AT12" i="15"/>
  <c r="AS12" i="15"/>
  <c r="AR12" i="15"/>
  <c r="AQ12" i="15"/>
  <c r="AP12" i="15"/>
  <c r="AO12" i="15"/>
  <c r="AN12" i="15"/>
  <c r="AM12" i="15"/>
  <c r="AL12" i="15"/>
  <c r="AK12" i="15"/>
  <c r="AJ12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BA11" i="15"/>
  <c r="AZ11" i="15"/>
  <c r="AY11" i="15"/>
  <c r="AX11" i="15"/>
  <c r="AW11" i="15"/>
  <c r="AV11" i="15"/>
  <c r="AU11" i="15"/>
  <c r="AT11" i="15"/>
  <c r="AS11" i="15"/>
  <c r="AR11" i="15"/>
  <c r="AQ11" i="15"/>
  <c r="AP11" i="15"/>
  <c r="AO11" i="15"/>
  <c r="AN11" i="15"/>
  <c r="AM11" i="15"/>
  <c r="AL11" i="15"/>
  <c r="AK11" i="15"/>
  <c r="AJ11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BA12" i="13"/>
  <c r="AZ12" i="13"/>
  <c r="AY12" i="13"/>
  <c r="AX12" i="13"/>
  <c r="AW12" i="13"/>
  <c r="AV12" i="13"/>
  <c r="AU12" i="13"/>
  <c r="AT12" i="13"/>
  <c r="AS12" i="13"/>
  <c r="AR12" i="13"/>
  <c r="AQ12" i="13"/>
  <c r="AP12" i="13"/>
  <c r="AO12" i="13"/>
  <c r="AN12" i="13"/>
  <c r="AM12" i="13"/>
  <c r="AL12" i="13"/>
  <c r="AK12" i="13"/>
  <c r="AJ12" i="13"/>
  <c r="AI12" i="13"/>
  <c r="AH12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BA11" i="13"/>
  <c r="AZ11" i="13"/>
  <c r="AY11" i="13"/>
  <c r="AX11" i="13"/>
  <c r="AW11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I10" i="13"/>
  <c r="AH10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BA63" i="10"/>
  <c r="AZ63" i="10"/>
  <c r="AY63" i="10"/>
  <c r="AX63" i="10"/>
  <c r="AW63" i="10"/>
  <c r="AV63" i="10"/>
  <c r="AU63" i="10"/>
  <c r="AT63" i="10"/>
  <c r="AS63" i="10"/>
  <c r="AR63" i="10"/>
  <c r="AQ63" i="10"/>
  <c r="AP63" i="10"/>
  <c r="AO63" i="10"/>
  <c r="AN63" i="10"/>
  <c r="AM63" i="10"/>
  <c r="AL63" i="10"/>
  <c r="AK63" i="10"/>
  <c r="AJ63" i="10"/>
  <c r="AI63" i="10"/>
  <c r="AH63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BA62" i="10"/>
  <c r="AZ62" i="10"/>
  <c r="AY62" i="10"/>
  <c r="AX62" i="10"/>
  <c r="AW62" i="10"/>
  <c r="AV62" i="10"/>
  <c r="AU62" i="10"/>
  <c r="AT62" i="10"/>
  <c r="AS62" i="10"/>
  <c r="AR62" i="10"/>
  <c r="AQ62" i="10"/>
  <c r="AP62" i="10"/>
  <c r="AO62" i="10"/>
  <c r="AN62" i="10"/>
  <c r="AM62" i="10"/>
  <c r="AL62" i="10"/>
  <c r="AK62" i="10"/>
  <c r="AJ62" i="10"/>
  <c r="AI62" i="10"/>
  <c r="AH62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BA61" i="10"/>
  <c r="AZ61" i="10"/>
  <c r="AY61" i="10"/>
  <c r="AX61" i="10"/>
  <c r="AW61" i="10"/>
  <c r="AV61" i="10"/>
  <c r="AU61" i="10"/>
  <c r="AT61" i="10"/>
  <c r="AS61" i="10"/>
  <c r="AR61" i="10"/>
  <c r="AQ61" i="10"/>
  <c r="AP61" i="10"/>
  <c r="AO61" i="10"/>
  <c r="AN61" i="10"/>
  <c r="AM61" i="10"/>
  <c r="AL61" i="10"/>
  <c r="AK61" i="10"/>
  <c r="AJ61" i="10"/>
  <c r="AI61" i="10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BA60" i="10"/>
  <c r="AZ60" i="10"/>
  <c r="AY60" i="10"/>
  <c r="AX60" i="10"/>
  <c r="AW60" i="10"/>
  <c r="AV60" i="10"/>
  <c r="AU60" i="10"/>
  <c r="AT60" i="10"/>
  <c r="AS60" i="10"/>
  <c r="AR60" i="10"/>
  <c r="AQ60" i="10"/>
  <c r="AP60" i="10"/>
  <c r="AO60" i="10"/>
  <c r="AN60" i="10"/>
  <c r="AM60" i="10"/>
  <c r="AL60" i="10"/>
  <c r="AK60" i="10"/>
  <c r="AJ60" i="10"/>
  <c r="AI60" i="10"/>
  <c r="AH60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AX63" i="9"/>
  <c r="AW63" i="9"/>
  <c r="AV63" i="9"/>
  <c r="AU63" i="9"/>
  <c r="AT63" i="9"/>
  <c r="AS63" i="9"/>
  <c r="AR63" i="9"/>
  <c r="AQ63" i="9"/>
  <c r="AP63" i="9"/>
  <c r="AO63" i="9"/>
  <c r="AN63" i="9"/>
  <c r="AM63" i="9"/>
  <c r="AL63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AX60" i="9"/>
  <c r="AW60" i="9"/>
  <c r="AV60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AY13" i="9"/>
  <c r="AX13" i="9"/>
  <c r="AW13" i="9"/>
  <c r="AV13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AY12" i="9"/>
  <c r="AX12" i="9"/>
  <c r="AW12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AY11" i="9"/>
  <c r="AX11" i="9"/>
  <c r="AW11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AY10" i="9"/>
  <c r="AX10" i="9"/>
  <c r="AW10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AH10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BB63" i="8"/>
  <c r="BA63" i="8"/>
  <c r="AZ63" i="8"/>
  <c r="AY63" i="8"/>
  <c r="AX63" i="8"/>
  <c r="AW63" i="8"/>
  <c r="AV63" i="8"/>
  <c r="AU63" i="8"/>
  <c r="AT63" i="8"/>
  <c r="AS63" i="8"/>
  <c r="AR63" i="8"/>
  <c r="AQ63" i="8"/>
  <c r="AP63" i="8"/>
  <c r="AO63" i="8"/>
  <c r="AN63" i="8"/>
  <c r="AM63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BB62" i="8"/>
  <c r="BA62" i="8"/>
  <c r="AZ62" i="8"/>
  <c r="AY62" i="8"/>
  <c r="AX62" i="8"/>
  <c r="AW62" i="8"/>
  <c r="AV62" i="8"/>
  <c r="AU62" i="8"/>
  <c r="AT62" i="8"/>
  <c r="AS62" i="8"/>
  <c r="AR62" i="8"/>
  <c r="AQ62" i="8"/>
  <c r="AP62" i="8"/>
  <c r="AO62" i="8"/>
  <c r="AN62" i="8"/>
  <c r="AM62" i="8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BB61" i="8"/>
  <c r="BA61" i="8"/>
  <c r="AZ61" i="8"/>
  <c r="AY61" i="8"/>
  <c r="AX61" i="8"/>
  <c r="AW61" i="8"/>
  <c r="AV61" i="8"/>
  <c r="AU61" i="8"/>
  <c r="AT61" i="8"/>
  <c r="AS61" i="8"/>
  <c r="AR61" i="8"/>
  <c r="AQ61" i="8"/>
  <c r="AP61" i="8"/>
  <c r="AO61" i="8"/>
  <c r="AN61" i="8"/>
  <c r="AM61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BB60" i="8"/>
  <c r="BA60" i="8"/>
  <c r="AZ60" i="8"/>
  <c r="AY60" i="8"/>
  <c r="AX60" i="8"/>
  <c r="AW60" i="8"/>
  <c r="AV60" i="8"/>
  <c r="AU60" i="8"/>
  <c r="AT60" i="8"/>
  <c r="AS60" i="8"/>
  <c r="AR60" i="8"/>
  <c r="AQ60" i="8"/>
  <c r="AP60" i="8"/>
  <c r="AO60" i="8"/>
  <c r="AN60" i="8"/>
  <c r="AM60" i="8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BB13" i="8"/>
  <c r="BA13" i="8"/>
  <c r="AZ13" i="8"/>
  <c r="AY13" i="8"/>
  <c r="AX13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BB12" i="8"/>
  <c r="BA12" i="8"/>
  <c r="AZ12" i="8"/>
  <c r="AY12" i="8"/>
  <c r="AX12" i="8"/>
  <c r="AW12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BB11" i="8"/>
  <c r="BA11" i="8"/>
  <c r="AZ11" i="8"/>
  <c r="AY11" i="8"/>
  <c r="AX11" i="8"/>
  <c r="AW11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Z3" i="6"/>
  <c r="Y3" i="6"/>
  <c r="X3" i="6"/>
  <c r="W3" i="6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I10" i="83" l="1"/>
  <c r="J13" i="83"/>
  <c r="I13" i="83"/>
  <c r="I11" i="83"/>
  <c r="I14" i="83"/>
</calcChain>
</file>

<file path=xl/sharedStrings.xml><?xml version="1.0" encoding="utf-8"?>
<sst xmlns="http://schemas.openxmlformats.org/spreadsheetml/2006/main" count="30213" uniqueCount="390">
  <si>
    <t>Ally Financial Inc. (NYSE: ALLY)</t>
  </si>
  <si>
    <t>Summary</t>
  </si>
  <si>
    <t>Regulatory Deposit &amp; Loan Composition</t>
  </si>
  <si>
    <t>SNL Institution Key: 102864</t>
  </si>
  <si>
    <t>12/04 Q</t>
  </si>
  <si>
    <t>03/05 Q</t>
  </si>
  <si>
    <t>06/05 Q</t>
  </si>
  <si>
    <t>09/05 Q</t>
  </si>
  <si>
    <t>12/05 Q</t>
  </si>
  <si>
    <t>03/06 Q</t>
  </si>
  <si>
    <t>06/06 Q</t>
  </si>
  <si>
    <t>09/06 Q</t>
  </si>
  <si>
    <t>12/06 Q</t>
  </si>
  <si>
    <t>03/07 Q</t>
  </si>
  <si>
    <t>06/07 Q</t>
  </si>
  <si>
    <t>09/07 Q</t>
  </si>
  <si>
    <t>12/07 Q</t>
  </si>
  <si>
    <t>03/08 Q</t>
  </si>
  <si>
    <t>06/08 Q</t>
  </si>
  <si>
    <t>09/08 Q</t>
  </si>
  <si>
    <t>12/08 Q</t>
  </si>
  <si>
    <t>03/09 Q</t>
  </si>
  <si>
    <t>06/09 Q</t>
  </si>
  <si>
    <t>09/09 Q</t>
  </si>
  <si>
    <t>12/09 Q</t>
  </si>
  <si>
    <t>03/10 Q</t>
  </si>
  <si>
    <t>06/10 Q</t>
  </si>
  <si>
    <t>09/10 Q</t>
  </si>
  <si>
    <t>12/10 Q</t>
  </si>
  <si>
    <t>03/11 Q</t>
  </si>
  <si>
    <t>06/11 Q</t>
  </si>
  <si>
    <t>09/11 Q</t>
  </si>
  <si>
    <t>12/11 Q</t>
  </si>
  <si>
    <t>03/12 Q</t>
  </si>
  <si>
    <t>06/12 Q</t>
  </si>
  <si>
    <t>09/12 Q</t>
  </si>
  <si>
    <t>12/12 Q</t>
  </si>
  <si>
    <t>03/13 Q</t>
  </si>
  <si>
    <t>06/13 Q</t>
  </si>
  <si>
    <t>09/13 Q</t>
  </si>
  <si>
    <t>12/13 Q</t>
  </si>
  <si>
    <t>03/14 Q</t>
  </si>
  <si>
    <t>06/14 Q</t>
  </si>
  <si>
    <t>09/14 Q</t>
  </si>
  <si>
    <t>12/14 Q</t>
  </si>
  <si>
    <t>03/15 Q</t>
  </si>
  <si>
    <t>06/15 Q</t>
  </si>
  <si>
    <t>09/15 Q</t>
  </si>
  <si>
    <t>12/15 Q</t>
  </si>
  <si>
    <t>03/16 Q</t>
  </si>
  <si>
    <t>06/16 Q</t>
  </si>
  <si>
    <t>09/16 Q</t>
  </si>
  <si>
    <t>12/16 Q</t>
  </si>
  <si>
    <t>Period Ended</t>
  </si>
  <si>
    <t>NA</t>
  </si>
  <si>
    <t>Last Update Date</t>
  </si>
  <si>
    <t>Regulatory Filer Type</t>
  </si>
  <si>
    <t>Y9C</t>
  </si>
  <si>
    <r>
      <t>($000)</t>
    </r>
    <r>
      <rPr>
        <sz val="8"/>
        <color indexed="9"/>
        <rFont val="Arial"/>
        <family val="2"/>
      </rPr>
      <t xml:space="preserve"> </t>
    </r>
  </si>
  <si>
    <r>
      <t>Deposit Composition (%)</t>
    </r>
    <r>
      <rPr>
        <sz val="8"/>
        <color indexed="9"/>
        <rFont val="Arial"/>
        <family val="2"/>
      </rPr>
      <t xml:space="preserve"> </t>
    </r>
  </si>
  <si>
    <t>Total Deposits (Incl Dom &amp; For)</t>
  </si>
  <si>
    <t>Deposit Growth Rate</t>
  </si>
  <si>
    <t>Noninterest-bearing Deposits/ Deposits</t>
  </si>
  <si>
    <t>Demand Deposits/ Deposits</t>
  </si>
  <si>
    <t>NOW &amp; Oth Trans Accts/ Deposits</t>
  </si>
  <si>
    <t>Total Trans Accts/ Deposits</t>
  </si>
  <si>
    <t>MMDAs+Savings/ Deposits</t>
  </si>
  <si>
    <t>Retail Time Dep/ Deposits</t>
  </si>
  <si>
    <t>Jumbo Time Deposits/ Deposits</t>
  </si>
  <si>
    <t>Non-U.S. Dep/ Total Deposits</t>
  </si>
  <si>
    <t>Jumbo Time &amp; non-U.S. Deposits/ Deposits</t>
  </si>
  <si>
    <t>Core Deposits/ Total Deposits</t>
  </si>
  <si>
    <t>Trans Acct/Tot Dom Dep</t>
  </si>
  <si>
    <t>Jumbo Time Deposits/ Domestic Deposits</t>
  </si>
  <si>
    <t>Retail CDs/ Tot Dom Dep</t>
  </si>
  <si>
    <t>Core Deposits/ Dom Deposits</t>
  </si>
  <si>
    <r>
      <t>Loan Composition (%)</t>
    </r>
    <r>
      <rPr>
        <sz val="8"/>
        <color indexed="9"/>
        <rFont val="Arial"/>
        <family val="2"/>
      </rPr>
      <t xml:space="preserve"> </t>
    </r>
  </si>
  <si>
    <t>Total Loans &amp; Leases (Incl HFS)</t>
  </si>
  <si>
    <t>Loan Growth Rate</t>
  </si>
  <si>
    <t>DOM: Construction &amp; Land Development Loans/ Loans</t>
  </si>
  <si>
    <t>DOM: Farm Loans/ Loans</t>
  </si>
  <si>
    <t>DOM: Revolving 1-4 Family Loans/ Loans</t>
  </si>
  <si>
    <t>U.S.:Closed-end 1-4 1st/Lns &amp; Lease,Net Unearn Inc</t>
  </si>
  <si>
    <t>DOM: Closed-end 1-4 Jr/ Loans</t>
  </si>
  <si>
    <t>DOM: Closed-end 1-4 Family Loans/ Loans</t>
  </si>
  <si>
    <t>DOM: 1-4 Family Loans/ Loans</t>
  </si>
  <si>
    <t>DOM: Multifamily Loans/ Loans</t>
  </si>
  <si>
    <t>DOM: CommRE(Nfarm/NRes)/ Loans</t>
  </si>
  <si>
    <t>Foreign RE Loans/ Loans</t>
  </si>
  <si>
    <t>Total Real Estate Loans/ Loans</t>
  </si>
  <si>
    <t>CON: Agricultural Prod/ Loans</t>
  </si>
  <si>
    <t>CON: Total C&amp;I Loans/ Loans</t>
  </si>
  <si>
    <t>Consumer Loans/ Loans</t>
  </si>
  <si>
    <t>CON: Oth Non-RE Lns/ Loans</t>
  </si>
  <si>
    <t>CON: Total Leases/ Loans</t>
  </si>
  <si>
    <t>CON: Less Unearn Inc/ Loans</t>
  </si>
  <si>
    <t>MMDA</t>
  </si>
  <si>
    <t>American Express Company (NYSE: AXP)</t>
  </si>
  <si>
    <t>SNL Institution Key: 102700</t>
  </si>
  <si>
    <t>Bank of America Corporation (NYSE: BAC)</t>
  </si>
  <si>
    <t>SNL Institution Key: 100369</t>
  </si>
  <si>
    <r>
      <t>(Dollars in Thousands)</t>
    </r>
    <r>
      <rPr>
        <sz val="8"/>
        <color indexed="9"/>
        <rFont val="Arial"/>
        <family val="2"/>
      </rPr>
      <t xml:space="preserve"> </t>
    </r>
  </si>
  <si>
    <t>BB&amp;T Corporation (NYSE: BBT)</t>
  </si>
  <si>
    <t>SNL Institution Key: 100438</t>
  </si>
  <si>
    <t>BBVA Compass Bancshares, Inc.</t>
  </si>
  <si>
    <t>SNL Institution Key: 100186</t>
  </si>
  <si>
    <t>Bank of New York Mellon Corporation (NYSE: BK)</t>
  </si>
  <si>
    <t>SNL Institution Key: 100144</t>
  </si>
  <si>
    <r>
      <t>(Dollars in Thousands)</t>
    </r>
    <r>
      <rPr>
        <sz val="10"/>
        <color indexed="9"/>
        <rFont val="Arial"/>
        <family val="2"/>
      </rPr>
      <t xml:space="preserve"> </t>
    </r>
  </si>
  <si>
    <r>
      <t>Deposit Composition (%)</t>
    </r>
    <r>
      <rPr>
        <sz val="10"/>
        <color indexed="9"/>
        <rFont val="Arial"/>
        <family val="2"/>
      </rPr>
      <t xml:space="preserve"> </t>
    </r>
  </si>
  <si>
    <r>
      <t>Loan Composition (%)</t>
    </r>
    <r>
      <rPr>
        <sz val="10"/>
        <color indexed="9"/>
        <rFont val="Arial"/>
        <family val="2"/>
      </rPr>
      <t xml:space="preserve"> </t>
    </r>
  </si>
  <si>
    <t>NM</t>
  </si>
  <si>
    <t>BMO Financial Corp.</t>
  </si>
  <si>
    <t>SNL Institution Key: 1021754</t>
  </si>
  <si>
    <t>Popular, Inc. (NASDAQ: BPOP)</t>
  </si>
  <si>
    <t>SNL Institution Key: 100165</t>
  </si>
  <si>
    <t>Citigroup Inc. (NYSE: C)</t>
  </si>
  <si>
    <t>SNL Institution Key: 4041896</t>
  </si>
  <si>
    <t>Manufacturers Bank</t>
  </si>
  <si>
    <t>SNL Institution Key: 1015433</t>
  </si>
  <si>
    <t>041</t>
  </si>
  <si>
    <r>
      <t>($000)</t>
    </r>
    <r>
      <rPr>
        <sz val="10"/>
        <color indexed="9"/>
        <rFont val="Arial"/>
        <family val="2"/>
      </rPr>
      <t xml:space="preserve"> </t>
    </r>
  </si>
  <si>
    <r>
      <t>Deposit Composition</t>
    </r>
    <r>
      <rPr>
        <sz val="10"/>
        <color indexed="9"/>
        <rFont val="Arial"/>
        <family val="2"/>
      </rPr>
      <t xml:space="preserve"> </t>
    </r>
  </si>
  <si>
    <t>Total Deposits (Incl Dom &amp; For) ($000)</t>
  </si>
  <si>
    <t>Deposit Growth Rate (%)</t>
  </si>
  <si>
    <t>Nonint-bear Dep/ Deposits (%)</t>
  </si>
  <si>
    <t>Demand Deposits/ Deposits (%)</t>
  </si>
  <si>
    <t>NOW, ATS &amp; Other Trans Accts/ Deposits (%)</t>
  </si>
  <si>
    <t>Transaction Accounts/ Deposits (%)</t>
  </si>
  <si>
    <t>MMDAs+Savings/ Deposits (%)</t>
  </si>
  <si>
    <t>IRA &amp; Keogh Plan/ Deposits</t>
  </si>
  <si>
    <t>Brokered Deposits/ Deposits</t>
  </si>
  <si>
    <t>Retail Time Dep/ Deposits (%)</t>
  </si>
  <si>
    <t>Jumbo Time Deposits/ Deposits (%)</t>
  </si>
  <si>
    <t>Foreign Deposits/ Deposits (%)</t>
  </si>
  <si>
    <t>Jumbo Time and Foreign Deposits/ Deposits</t>
  </si>
  <si>
    <t>Core Dom Dep/ Deposits</t>
  </si>
  <si>
    <t>Trans Accts/ Tot Dom Deposits</t>
  </si>
  <si>
    <t>IRA &amp; Keogh Plan/ Tot Dom Dep</t>
  </si>
  <si>
    <t>Brokered Deposits/ Domestic Deposits</t>
  </si>
  <si>
    <t>Core Deposits/ Domestic Deposits</t>
  </si>
  <si>
    <r>
      <t>Loan Composition</t>
    </r>
    <r>
      <rPr>
        <sz val="10"/>
        <color indexed="9"/>
        <rFont val="Arial"/>
        <family val="2"/>
      </rPr>
      <t xml:space="preserve"> </t>
    </r>
  </si>
  <si>
    <t>Loan Growth Rate (%)</t>
  </si>
  <si>
    <t>DOM: Construction &amp; Land Development Loans/ Loans (%)</t>
  </si>
  <si>
    <t>DOM: Farm Loans/ Loans (%)</t>
  </si>
  <si>
    <t>DOM: Revolving 1-4 Family Loans/ Loans (%)</t>
  </si>
  <si>
    <t>U.S.:Closed-end 1-4 1st/Lns &amp; Lease,Net Unearn Inc (%)</t>
  </si>
  <si>
    <t>DOM: Closed-end 1-4 Jr/ Loans (%)</t>
  </si>
  <si>
    <t>DOM: Closed-end 1-4 Family Loans/ Loans (%)</t>
  </si>
  <si>
    <t>DOM: Tot 1-4 Fam Loans/ Loans (%)</t>
  </si>
  <si>
    <t>DOM: Multifamily Loans/ Loans (%)</t>
  </si>
  <si>
    <t>DOM: CommRE(Nfarm/NRes)/ Loans (%)</t>
  </si>
  <si>
    <t>Foreign RE Lns/ Loans (%)</t>
  </si>
  <si>
    <t>CON: Real Estate Loans/ Loans (%)</t>
  </si>
  <si>
    <t>CON: Agricultural Prod/ Loans (%)</t>
  </si>
  <si>
    <t>CON: Total C&amp;I Loans/ Loans (%)</t>
  </si>
  <si>
    <t>CON: Total Cons Lns/ Loans (%)</t>
  </si>
  <si>
    <t>CON:Other Loans/ Loans (%)</t>
  </si>
  <si>
    <t>CON: Total Leases/ Loans (%)</t>
  </si>
  <si>
    <t>CON: LESS: Unearn Inc/ Loans (%)</t>
  </si>
  <si>
    <t>TowneBank (NASDAQ: TOWN)</t>
  </si>
  <si>
    <t>SNL Institution Key: 4050678</t>
  </si>
  <si>
    <t>Comenity Bank</t>
  </si>
  <si>
    <t>SNL Institution Key: 1022299</t>
  </si>
  <si>
    <t>Current Currency: USD</t>
  </si>
  <si>
    <r>
      <t>Deposit Composition</t>
    </r>
    <r>
      <rPr>
        <sz val="8"/>
        <color indexed="9"/>
        <rFont val="Arial"/>
        <family val="2"/>
      </rPr>
      <t xml:space="preserve"> </t>
    </r>
  </si>
  <si>
    <r>
      <t>Loan Composition</t>
    </r>
    <r>
      <rPr>
        <sz val="8"/>
        <color indexed="9"/>
        <rFont val="Arial"/>
        <family val="2"/>
      </rPr>
      <t xml:space="preserve"> </t>
    </r>
  </si>
  <si>
    <t>Celtic Bank</t>
  </si>
  <si>
    <t>SNL Institution Key: 4056642</t>
  </si>
  <si>
    <t>WebBank</t>
  </si>
  <si>
    <t>SNL Institution Key: 1032545</t>
  </si>
  <si>
    <t>Medallion Bank</t>
  </si>
  <si>
    <t>SNL Institution Key: 4086098</t>
  </si>
  <si>
    <t>Continental Bank</t>
  </si>
  <si>
    <t>SNL Institution Key: 4091695</t>
  </si>
  <si>
    <t>World's Foremost Bank</t>
  </si>
  <si>
    <t>SNL Institution Key: 4065629</t>
  </si>
  <si>
    <t>LCA Bank Corporation</t>
  </si>
  <si>
    <t>SNL Institution Key: 4104806</t>
  </si>
  <si>
    <t>EnerBank USA</t>
  </si>
  <si>
    <t>SNL Institution Key: 4072871</t>
  </si>
  <si>
    <t>Ameriprise National Trust Bank</t>
  </si>
  <si>
    <t>SNL Institution Key: 4144083</t>
  </si>
  <si>
    <t>TFR</t>
  </si>
  <si>
    <t>Amalgamated Bank</t>
  </si>
  <si>
    <t>SNL Institution Key: 1012086</t>
  </si>
  <si>
    <t>031</t>
  </si>
  <si>
    <t>Signature Bank (NASDAQ: SBNY)</t>
  </si>
  <si>
    <t>SNL Institution Key: 4066630</t>
  </si>
  <si>
    <t>Farmers &amp; Merchants Bank of Long Beach (OTCQB: FMBL)</t>
  </si>
  <si>
    <t>SNL Institution Key: 1014752</t>
  </si>
  <si>
    <t>BMW Bank of North America</t>
  </si>
  <si>
    <t>SNL Institution Key: 4054511</t>
  </si>
  <si>
    <t>Sabadell United Bank, N.A.</t>
  </si>
  <si>
    <t>SNL Institution Key: 1004817</t>
  </si>
  <si>
    <t>First National Bank Alaska (OTC Pink: FBAK)</t>
  </si>
  <si>
    <t>SNL Institution Key: 100869</t>
  </si>
  <si>
    <t>Carter Bank &amp; Trust (OTC Pink: CARE)</t>
  </si>
  <si>
    <t>SNL Institution Key: 4142239</t>
  </si>
  <si>
    <t>Citizens Financial Group, Inc. (NYSE: CFG)</t>
  </si>
  <si>
    <t>SNL Institution Key: 1019881</t>
  </si>
  <si>
    <t>CIT Group Inc. (NYSE: CIT)</t>
  </si>
  <si>
    <t>SNL Institution Key: 102820</t>
  </si>
  <si>
    <t>Comerica Incorporated (NYSE: CMA)</t>
  </si>
  <si>
    <t>SNL Institution Key: 100206</t>
  </si>
  <si>
    <t>Capital One Financial Corporation (NYSE: COF)</t>
  </si>
  <si>
    <t>SNL Institution Key: 103239</t>
  </si>
  <si>
    <t>Discover Financial Services (NYSE: DFS)</t>
  </si>
  <si>
    <t>SNL Institution Key: 4096334</t>
  </si>
  <si>
    <t>East West Bancorp, Inc. (NASDAQ: EWBC)</t>
  </si>
  <si>
    <t>SNL Institution Key: 4040606</t>
  </si>
  <si>
    <t>First Citizens BancShares, Inc. (NASDAQ: FCNCA)</t>
  </si>
  <si>
    <t>SNL Institution Key: 100247</t>
  </si>
  <si>
    <t>Fifth Third Bancorp (NASDAQ: FITB)</t>
  </si>
  <si>
    <t>SNL Institution Key: 100260</t>
  </si>
  <si>
    <t>First Republic Bank (NYSE: FRC)</t>
  </si>
  <si>
    <t>SNL Institution Key: 4259601</t>
  </si>
  <si>
    <t>Goldman Sachs Group, Inc. (NYSE: GS)</t>
  </si>
  <si>
    <t>SNL Institution Key: 4039450</t>
  </si>
  <si>
    <t>Huntington Bancshares Incorporated (NASDAQ: HBAN)</t>
  </si>
  <si>
    <t>SNL Institution Key: 100307</t>
  </si>
  <si>
    <t>HSBC Bank USA, National Association</t>
  </si>
  <si>
    <t>SNL Institution Key: 1009137</t>
  </si>
  <si>
    <t>JPMorgan Chase &amp; Co. (NYSE: JPM)</t>
  </si>
  <si>
    <t>SNL Institution Key: 100201</t>
  </si>
  <si>
    <t>KeyCorp (NYSE: KEY)</t>
  </si>
  <si>
    <t>SNL Institution Key: 100334</t>
  </si>
  <si>
    <t>M&amp;T Bank Corporation (NYSE: MTB)</t>
  </si>
  <si>
    <t>SNL Institution Key: 100253</t>
  </si>
  <si>
    <t>Morgan Stanley (NYSE: MS)</t>
  </si>
  <si>
    <t>SNL Institution Key: 103042</t>
  </si>
  <si>
    <t>MUFG Americas Holdings Corporation</t>
  </si>
  <si>
    <t>SNL Institution Key: 1022285</t>
  </si>
  <si>
    <t>Northern Trust Corporation (NASDAQ: NTRS)</t>
  </si>
  <si>
    <t>SNL Institution Key: 100386</t>
  </si>
  <si>
    <t>New York Community Bancorp, Inc. (NYSE: NYCB)</t>
  </si>
  <si>
    <t>SNL Institution Key: 1024119</t>
  </si>
  <si>
    <t>People's United Financial, Inc. (NASDAQ: PBCT)</t>
  </si>
  <si>
    <t>SNL Institution Key: 4147129</t>
  </si>
  <si>
    <t>PNC Financial Services Group, Inc. (NYSE: PNC)</t>
  </si>
  <si>
    <t>SNL Institution Key: 100406</t>
  </si>
  <si>
    <t>RBC USA Holdco Corporation</t>
  </si>
  <si>
    <t>SNL Institution Key: 4182468</t>
  </si>
  <si>
    <t>State Street Corporation (NYSE: STT)</t>
  </si>
  <si>
    <t>SNL Institution Key: 100447</t>
  </si>
  <si>
    <t>Santander Holdings USA, Inc.</t>
  </si>
  <si>
    <t>SNL Institution Key: 102000</t>
  </si>
  <si>
    <t>SVB Financial Group (NASDAQ: SIVB)</t>
  </si>
  <si>
    <t>SNL Institution Key: 100433</t>
  </si>
  <si>
    <t>Charles Schwab Corporation (NYSE: SCHW)</t>
  </si>
  <si>
    <t>SNL Institution Key: 102775</t>
  </si>
  <si>
    <t>06/00 Q</t>
  </si>
  <si>
    <t>09/00 Q</t>
  </si>
  <si>
    <t>12/00 Q</t>
  </si>
  <si>
    <t>03/01 Q</t>
  </si>
  <si>
    <t>06/01 Q</t>
  </si>
  <si>
    <t>09/01 Q</t>
  </si>
  <si>
    <t>12/01 Q</t>
  </si>
  <si>
    <t>03/02 Q</t>
  </si>
  <si>
    <t>06/02 Q</t>
  </si>
  <si>
    <t>09/02 Q</t>
  </si>
  <si>
    <t>12/02 Q</t>
  </si>
  <si>
    <t>03/03 Q</t>
  </si>
  <si>
    <t>06/03 Q</t>
  </si>
  <si>
    <t>09/03 Q</t>
  </si>
  <si>
    <t>12/03 Q</t>
  </si>
  <si>
    <t>03/04 Q</t>
  </si>
  <si>
    <t>06/04 Q</t>
  </si>
  <si>
    <t>09/04 Q</t>
  </si>
  <si>
    <t>SunTrust Banks, Inc. (NYSE: STI)</t>
  </si>
  <si>
    <t>SNL Institution Key: 100449</t>
  </si>
  <si>
    <t>TD Bank US Holding Company</t>
  </si>
  <si>
    <t>SNL Institution Key: 1022029</t>
  </si>
  <si>
    <t>Y9LP</t>
  </si>
  <si>
    <t>Regions Financial Corporation (NYSE: RF)</t>
  </si>
  <si>
    <t>SNL Institution Key: 100233</t>
  </si>
  <si>
    <t>UMB Financial Corporation (NASDAQ: UMBF)</t>
  </si>
  <si>
    <t>SNL Institution Key: 100473</t>
  </si>
  <si>
    <t>U.S. Bancorp (NYSE: USB)</t>
  </si>
  <si>
    <t>SNL Institution Key: 4047176</t>
  </si>
  <si>
    <t>Wells Fargo &amp; Company (NYSE: WFC)</t>
  </si>
  <si>
    <t>SNL Institution Key: 100382</t>
  </si>
  <si>
    <t>Zions Bancorporation (NASDAQ: ZION)</t>
  </si>
  <si>
    <t>SNL Institution Key: 100501</t>
  </si>
  <si>
    <t>First Federal Bank of California, FSB</t>
  </si>
  <si>
    <t>S&amp;P Global Market Intelligence ceased coverage of this company on 12/18/2009.</t>
  </si>
  <si>
    <t>SNL Institution Key: 1000627</t>
  </si>
  <si>
    <t>AMCORE Bank, NA</t>
  </si>
  <si>
    <t>S&amp;P Global Market Intelligence ceased coverage of this company on 4/23/2010.</t>
  </si>
  <si>
    <t>SNL Institution Key: 1015535</t>
  </si>
  <si>
    <t>032</t>
  </si>
  <si>
    <t>AmTrust Bank</t>
  </si>
  <si>
    <t>S&amp;P Global Market Intelligence ceased coverage of this company on 12/4/2009.</t>
  </si>
  <si>
    <t>SNL Institution Key: 1001474</t>
  </si>
  <si>
    <t>BankUnited, FSB</t>
  </si>
  <si>
    <t>S&amp;P Global Market Intelligence ceased coverage of this company on 5/21/2009.</t>
  </si>
  <si>
    <t>SNL Institution Key: 1002999</t>
  </si>
  <si>
    <t>Corus Bankshares, Inc.</t>
  </si>
  <si>
    <t>S&amp;P Global Market Intelligence ceased coverage of this company on 9/11/2009.</t>
  </si>
  <si>
    <t>SNL Institution Key: 100418</t>
  </si>
  <si>
    <t>Community Banks of Colorado</t>
  </si>
  <si>
    <t>S&amp;P Global Market Intelligence ceased coverage of this company on 10/21/2011.</t>
  </si>
  <si>
    <t>SNL Institution Key: 1013672</t>
  </si>
  <si>
    <t>033</t>
  </si>
  <si>
    <t>Colonial Bank</t>
  </si>
  <si>
    <t>S&amp;P Global Market Intelligence ceased coverage of this company on 8/14/2009.</t>
  </si>
  <si>
    <t>SNL Institution Key: 1010987</t>
  </si>
  <si>
    <t>Doral Bank</t>
  </si>
  <si>
    <t>S&amp;P Global Market Intelligence ceased coverage of this company on 2/27/2015.</t>
  </si>
  <si>
    <t>SNL Institution Key: 1974065</t>
  </si>
  <si>
    <t>12/97 Q</t>
  </si>
  <si>
    <t>03/98 Q</t>
  </si>
  <si>
    <t>06/98 Q</t>
  </si>
  <si>
    <t>09/98 Q</t>
  </si>
  <si>
    <t>12/98 Q</t>
  </si>
  <si>
    <t>03/99 Q</t>
  </si>
  <si>
    <t>06/99 Q</t>
  </si>
  <si>
    <t>09/99 Q</t>
  </si>
  <si>
    <t>12/99 Q</t>
  </si>
  <si>
    <t>03/00 Q</t>
  </si>
  <si>
    <t>Downey Savings &amp; Loan Association</t>
  </si>
  <si>
    <t>S&amp;P Global Market Intelligence ceased coverage of this company on 11/21/2008.</t>
  </si>
  <si>
    <t>SNL Institution Key: 1002219</t>
  </si>
  <si>
    <t>FBOP Corporation</t>
  </si>
  <si>
    <t>S&amp;P Global Market Intelligence ceased coverage of this company on 10/31/2009.</t>
  </si>
  <si>
    <t>SNL Institution Key: 1019761</t>
  </si>
  <si>
    <t>Frontier Bank</t>
  </si>
  <si>
    <t>S&amp;P Global Market Intelligence ceased coverage of this company on 4/30/2010.</t>
  </si>
  <si>
    <t>SNL Institution Key: 1005951</t>
  </si>
  <si>
    <t>Imperial Capital Bancorp, Inc.</t>
  </si>
  <si>
    <t>SNL Institution Key: 107432</t>
  </si>
  <si>
    <t>Integra Bank National Association</t>
  </si>
  <si>
    <t>S&amp;P Global Market Intelligence ceased coverage of this company on 7/29/2011.</t>
  </si>
  <si>
    <t>SNL Institution Key: 1004445</t>
  </si>
  <si>
    <t>IndyMac Bank, F.S.B.</t>
  </si>
  <si>
    <t>S&amp;P Global Market Intelligence ceased coverage of this company on 7/11/2008.</t>
  </si>
  <si>
    <t>SNL Institution Key: 1001444</t>
  </si>
  <si>
    <t>R-G Premier Bank of Puerto Rico</t>
  </si>
  <si>
    <t>Native Currency: USD</t>
  </si>
  <si>
    <t>Silverton Bank, N.A.</t>
  </si>
  <si>
    <t>MCOP</t>
  </si>
  <si>
    <t>S&amp;P Global Market Intelligence ceased coverage of this company on 5/1/2009.</t>
  </si>
  <si>
    <t>SNL Institution Key: 1013132</t>
  </si>
  <si>
    <t>Superior Bank</t>
  </si>
  <si>
    <t>S&amp;P Global Market Intelligence ceased coverage of this company on 4/15/2011.</t>
  </si>
  <si>
    <t>SNL Institution Key: 1008483</t>
  </si>
  <si>
    <t>United Commercial Bank</t>
  </si>
  <si>
    <t>S&amp;P Global Market Intelligence ceased coverage of this company on 11/6/2009.</t>
  </si>
  <si>
    <t>SNL Institution Key: 1983071</t>
  </si>
  <si>
    <t>Washington Mutual Bank</t>
  </si>
  <si>
    <t>S&amp;P Global Market Intelligence ceased coverage of this company on 9/25/2008.</t>
  </si>
  <si>
    <t>SNL Institution Key: 102197</t>
  </si>
  <si>
    <t>Westernbank</t>
  </si>
  <si>
    <t>SNL Institution Key: 100817</t>
  </si>
  <si>
    <t>Wachovia Corporation</t>
  </si>
  <si>
    <t>S&amp;P Global Market Intelligence ceased coverage of this company on 1/2/2009.</t>
  </si>
  <si>
    <t>SNL Institution Key: 100293</t>
  </si>
  <si>
    <t>Rose Study</t>
  </si>
  <si>
    <t>2008 $ Tiers</t>
  </si>
  <si>
    <t>Demand deposit classification</t>
  </si>
  <si>
    <t>Percent of initial deposits</t>
  </si>
  <si>
    <t>Percent decline</t>
  </si>
  <si>
    <t>Percent of overall deposit decline</t>
  </si>
  <si>
    <t>Government deposits</t>
  </si>
  <si>
    <t>Certificates of deposit</t>
  </si>
  <si>
    <t>Other accounts smaller than $5,000</t>
  </si>
  <si>
    <t>&lt; $17k</t>
  </si>
  <si>
    <t>Under $1,000</t>
  </si>
  <si>
    <t>$17k - $83k</t>
  </si>
  <si>
    <t>$1,000 to $5,000</t>
  </si>
  <si>
    <t>Other accounts, larger than $5,000</t>
  </si>
  <si>
    <t>$83k - 414k</t>
  </si>
  <si>
    <t>$5,000 to $25,000</t>
  </si>
  <si>
    <t>&gt; $414k</t>
  </si>
  <si>
    <t>$25,000 and up</t>
  </si>
  <si>
    <t>Other (inactive or unknown size)</t>
  </si>
  <si>
    <t>Total</t>
  </si>
  <si>
    <t>Wachovia Case Study</t>
  </si>
  <si>
    <t>Business Classification</t>
  </si>
  <si>
    <t>Consumer DDA &amp; Interest Checking</t>
  </si>
  <si>
    <t>Consumer Savings</t>
  </si>
  <si>
    <t>Consumer Money Market</t>
  </si>
  <si>
    <t>General Bank Consumer Money Market &lt; $100k</t>
  </si>
  <si>
    <t>Brokerage Consumer Money Market &lt; $100k</t>
  </si>
  <si>
    <t>General Bank Consumer Money Market &gt; $100k</t>
  </si>
  <si>
    <t>Brokerage Consumer Money Market &gt; $100k</t>
  </si>
  <si>
    <t>Wealth and Other Consumer Money Market</t>
  </si>
  <si>
    <t>Consumer Time Deposit</t>
  </si>
  <si>
    <t>Total Retail Deposits</t>
  </si>
  <si>
    <t>30 Day Attrition estimate assuming $250k of FDIC insurance (1)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</si>
</sst>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#,##0;\(#,##0\)"/>
    <numFmt numFmtId="165" formatCode="#,##0.00;\(#,##0.00\)"/>
    <numFmt numFmtId="166" formatCode="0.0000%"/>
    <numFmt numFmtId="167" formatCode="0.0%"/>
  </numFmts>
  <fonts count="12" x14ac:knownFonts="1"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u/>
      <sz val="10"/>
      <color theme="10"/>
      <name val="Arial"/>
      <family val="2"/>
    </font>
    <font>
      <sz val="8"/>
      <color indexed="9"/>
      <name val="Arial"/>
      <family val="2"/>
    </font>
    <font>
      <sz val="10"/>
      <color indexed="9"/>
      <name val="Arial"/>
      <family val="2"/>
    </font>
    <font>
      <u/>
      <sz val="8"/>
      <color theme="10"/>
      <name val="Arial"/>
      <family val="2"/>
    </font>
    <font>
      <i/>
      <sz val="10"/>
      <name val="Arial"/>
      <family val="2"/>
    </font>
    <font>
      <i/>
      <sz val="8"/>
      <name val="Arial"/>
      <family val="2"/>
    </font>
    <font>
      <b/>
      <sz val="1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7">
    <xf numFmtId="0" fontId="0" fillId="0" borderId="0"/>
    <xf numFmtId="9" fontId="3" fillId="0" borderId="0" applyFont="0" applyFill="0" applyBorder="0" applyAlignment="0" applyProtection="0"/>
    <xf numFmtId="0" fontId="1" fillId="2" borderId="0" applyNumberFormat="0" applyBorder="0" applyProtection="0">
      <alignment wrapText="1"/>
    </xf>
    <xf numFmtId="0" fontId="5" fillId="0" borderId="0" applyNumberFormat="0" applyFill="0" applyBorder="0" applyAlignment="0" applyProtection="0"/>
    <xf numFmtId="0" fontId="4" fillId="0" borderId="0" applyNumberFormat="0" applyFill="0" applyBorder="0" applyProtection="0">
      <alignment vertical="top" wrapText="1"/>
    </xf>
    <xf numFmtId="0" fontId="3" fillId="0" borderId="0"/>
    <xf numFmtId="43" fontId="3" fillId="0" borderId="0" applyFont="0" applyFill="0" applyBorder="0" applyAlignment="0" applyProtection="0"/>
  </cellStyleXfs>
  <cellXfs count="81">
    <xf numFmtId="0" fontId="0" fillId="0" borderId="0" xfId="0"/>
    <xf numFmtId="0" fontId="2" fillId="2" borderId="0" xfId="2" applyFont="1" applyAlignment="1"/>
    <xf numFmtId="0" fontId="4" fillId="0" borderId="0" xfId="0" applyFont="1"/>
    <xf numFmtId="0" fontId="5" fillId="0" borderId="0" xfId="3" applyAlignment="1">
      <alignment horizontal="center"/>
    </xf>
    <xf numFmtId="0" fontId="2" fillId="0" borderId="0" xfId="0" applyFont="1"/>
    <xf numFmtId="0" fontId="4" fillId="0" borderId="0" xfId="4" applyFont="1" applyAlignment="1"/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4" fontId="4" fillId="0" borderId="0" xfId="0" applyNumberFormat="1" applyFont="1" applyAlignment="1">
      <alignment horizontal="left"/>
    </xf>
    <xf numFmtId="14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164" fontId="4" fillId="0" borderId="0" xfId="5" applyNumberFormat="1" applyFont="1"/>
    <xf numFmtId="10" fontId="4" fillId="0" borderId="0" xfId="1" applyNumberFormat="1" applyFont="1"/>
    <xf numFmtId="0" fontId="4" fillId="0" borderId="0" xfId="5" applyFont="1"/>
    <xf numFmtId="164" fontId="4" fillId="0" borderId="0" xfId="0" applyNumberFormat="1" applyFont="1" applyAlignment="1">
      <alignment horizontal="right"/>
    </xf>
    <xf numFmtId="165" fontId="4" fillId="0" borderId="0" xfId="0" applyNumberFormat="1" applyFont="1" applyAlignment="1">
      <alignment horizontal="right"/>
    </xf>
    <xf numFmtId="0" fontId="4" fillId="0" borderId="0" xfId="0" applyFont="1" applyAlignment="1">
      <alignment horizontal="center"/>
    </xf>
    <xf numFmtId="0" fontId="2" fillId="0" borderId="0" xfId="5" applyFont="1" applyAlignment="1">
      <alignment horizontal="left"/>
    </xf>
    <xf numFmtId="0" fontId="4" fillId="0" borderId="0" xfId="5" applyFont="1" applyAlignment="1">
      <alignment horizontal="left"/>
    </xf>
    <xf numFmtId="14" fontId="4" fillId="0" borderId="0" xfId="5" applyNumberFormat="1" applyFont="1" applyAlignment="1">
      <alignment horizontal="left"/>
    </xf>
    <xf numFmtId="14" fontId="4" fillId="0" borderId="0" xfId="5" applyNumberFormat="1" applyFont="1" applyAlignment="1">
      <alignment horizontal="right"/>
    </xf>
    <xf numFmtId="0" fontId="4" fillId="0" borderId="0" xfId="5" applyFont="1" applyAlignment="1">
      <alignment horizontal="right"/>
    </xf>
    <xf numFmtId="164" fontId="4" fillId="0" borderId="0" xfId="5" applyNumberFormat="1" applyFont="1" applyAlignment="1">
      <alignment horizontal="right"/>
    </xf>
    <xf numFmtId="165" fontId="4" fillId="0" borderId="0" xfId="5" applyNumberFormat="1" applyFont="1" applyAlignment="1">
      <alignment horizontal="right"/>
    </xf>
    <xf numFmtId="0" fontId="2" fillId="0" borderId="0" xfId="4" applyFont="1" applyAlignment="1"/>
    <xf numFmtId="0" fontId="1" fillId="2" borderId="0" xfId="2" applyAlignment="1"/>
    <xf numFmtId="0" fontId="3" fillId="0" borderId="0" xfId="5"/>
    <xf numFmtId="0" fontId="4" fillId="0" borderId="0" xfId="4" applyAlignment="1"/>
    <xf numFmtId="0" fontId="1" fillId="0" borderId="0" xfId="5" applyFont="1" applyAlignment="1">
      <alignment horizontal="left"/>
    </xf>
    <xf numFmtId="10" fontId="3" fillId="0" borderId="0" xfId="5" applyNumberFormat="1"/>
    <xf numFmtId="0" fontId="3" fillId="0" borderId="0" xfId="5" applyAlignment="1">
      <alignment horizontal="left"/>
    </xf>
    <xf numFmtId="14" fontId="3" fillId="0" borderId="0" xfId="5" applyNumberFormat="1" applyAlignment="1">
      <alignment horizontal="left"/>
    </xf>
    <xf numFmtId="14" fontId="3" fillId="0" borderId="0" xfId="5" applyNumberFormat="1" applyAlignment="1">
      <alignment horizontal="right"/>
    </xf>
    <xf numFmtId="0" fontId="3" fillId="0" borderId="0" xfId="5" applyAlignment="1">
      <alignment horizontal="right"/>
    </xf>
    <xf numFmtId="164" fontId="3" fillId="0" borderId="0" xfId="5" applyNumberFormat="1"/>
    <xf numFmtId="10" fontId="3" fillId="0" borderId="0" xfId="1" applyNumberFormat="1"/>
    <xf numFmtId="164" fontId="3" fillId="0" borderId="0" xfId="5" applyNumberFormat="1" applyAlignment="1">
      <alignment horizontal="right"/>
    </xf>
    <xf numFmtId="165" fontId="3" fillId="0" borderId="0" xfId="5" applyNumberFormat="1" applyAlignment="1">
      <alignment horizontal="right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8" fillId="0" borderId="0" xfId="3" applyFont="1" applyAlignment="1">
      <alignment horizontal="center"/>
    </xf>
    <xf numFmtId="0" fontId="9" fillId="0" borderId="0" xfId="0" applyFont="1"/>
    <xf numFmtId="0" fontId="3" fillId="0" borderId="0" xfId="0" applyFont="1"/>
    <xf numFmtId="166" fontId="3" fillId="0" borderId="0" xfId="1" applyNumberFormat="1"/>
    <xf numFmtId="0" fontId="5" fillId="0" borderId="0" xfId="3"/>
    <xf numFmtId="0" fontId="10" fillId="0" borderId="0" xfId="0" applyFont="1"/>
    <xf numFmtId="0" fontId="11" fillId="0" borderId="0" xfId="0" applyFont="1" applyAlignment="1">
      <alignment horizontal="center"/>
    </xf>
    <xf numFmtId="43" fontId="1" fillId="0" borderId="0" xfId="6" applyFont="1"/>
    <xf numFmtId="9" fontId="0" fillId="0" borderId="0" xfId="1" applyFont="1"/>
    <xf numFmtId="0" fontId="0" fillId="0" borderId="0" xfId="0" applyAlignment="1">
      <alignment wrapText="1"/>
    </xf>
    <xf numFmtId="0" fontId="0" fillId="0" borderId="1" xfId="0" applyBorder="1" applyAlignment="1">
      <alignment horizontal="right"/>
    </xf>
    <xf numFmtId="0" fontId="0" fillId="0" borderId="0" xfId="0" applyBorder="1"/>
    <xf numFmtId="0" fontId="0" fillId="0" borderId="1" xfId="0" applyBorder="1"/>
    <xf numFmtId="0" fontId="0" fillId="0" borderId="1" xfId="0" applyBorder="1" applyAlignment="1">
      <alignment horizontal="right" wrapText="1"/>
    </xf>
    <xf numFmtId="0" fontId="1" fillId="0" borderId="2" xfId="0" applyFont="1" applyBorder="1" applyAlignment="1">
      <alignment horizontal="right"/>
    </xf>
    <xf numFmtId="0" fontId="1" fillId="0" borderId="0" xfId="0" applyFont="1" applyBorder="1"/>
    <xf numFmtId="0" fontId="1" fillId="0" borderId="0" xfId="0" applyFont="1"/>
    <xf numFmtId="167" fontId="1" fillId="0" borderId="0" xfId="1" applyNumberFormat="1" applyFont="1"/>
    <xf numFmtId="0" fontId="1" fillId="0" borderId="0" xfId="0" applyFont="1" applyBorder="1" applyAlignment="1">
      <alignment horizontal="right"/>
    </xf>
    <xf numFmtId="0" fontId="1" fillId="0" borderId="3" xfId="0" applyFont="1" applyBorder="1" applyAlignment="1">
      <alignment horizontal="right"/>
    </xf>
    <xf numFmtId="0" fontId="1" fillId="0" borderId="3" xfId="0" applyFont="1" applyBorder="1"/>
    <xf numFmtId="167" fontId="1" fillId="0" borderId="3" xfId="1" applyNumberFormat="1" applyFont="1" applyBorder="1"/>
    <xf numFmtId="0" fontId="0" fillId="0" borderId="4" xfId="0" applyBorder="1" applyAlignment="1">
      <alignment horizontal="right"/>
    </xf>
    <xf numFmtId="0" fontId="0" fillId="0" borderId="0" xfId="0" applyBorder="1" applyAlignment="1">
      <alignment horizontal="left" indent="1"/>
    </xf>
    <xf numFmtId="0" fontId="0" fillId="0" borderId="0" xfId="0" applyAlignment="1">
      <alignment horizontal="left" indent="1"/>
    </xf>
    <xf numFmtId="167" fontId="0" fillId="0" borderId="0" xfId="1" applyNumberFormat="1" applyFont="1"/>
    <xf numFmtId="43" fontId="0" fillId="0" borderId="0" xfId="6" applyFont="1"/>
    <xf numFmtId="0" fontId="0" fillId="0" borderId="0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/>
    <xf numFmtId="167" fontId="0" fillId="0" borderId="3" xfId="1" applyNumberFormat="1" applyFont="1" applyBorder="1"/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5" xfId="0" applyFont="1" applyBorder="1"/>
    <xf numFmtId="0" fontId="0" fillId="0" borderId="5" xfId="0" applyBorder="1"/>
    <xf numFmtId="167" fontId="0" fillId="0" borderId="5" xfId="1" applyNumberFormat="1" applyFont="1" applyBorder="1"/>
  </cellXfs>
  <cellStyles count="7">
    <cellStyle name="Comma 2" xfId="6"/>
    <cellStyle name="Hyperlink" xfId="3" builtinId="8"/>
    <cellStyle name="Normal" xfId="0" builtinId="0"/>
    <cellStyle name="Normal 2" xfId="5"/>
    <cellStyle name="Percent" xfId="1" builtinId="5"/>
    <cellStyle name="Style 22" xfId="2"/>
    <cellStyle name="Style 24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mutti/Documents/CMUTTI/Clients/Bank%20of%20China/Bank%20of%20China%20New%20York/LST/2019/Peer%20&amp;%20Failed%20Bank%20Analysis.v15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snloffice"/>
      <sheetName val="Summary"/>
      <sheetName val="Period Analysis"/>
      <sheetName val="Rates"/>
      <sheetName val="Sheet4"/>
      <sheetName val="RSB"/>
      <sheetName val="WM"/>
      <sheetName val="IT&amp;C"/>
      <sheetName val="GCTS"/>
      <sheetName val="MTG"/>
      <sheetName val="PMNT"/>
      <sheetName val="PNP"/>
      <sheetName val="WS"/>
      <sheetName val="MCBRS"/>
      <sheetName val="MCOP"/>
      <sheetName val="MCCP"/>
      <sheetName val="MCEURO"/>
      <sheetName val="SummaryLCR"/>
      <sheetName val="RetailStable"/>
      <sheetName val="RetailLessStable"/>
      <sheetName val="SmallBusinessStable"/>
      <sheetName val="SmallBusinessLessStable"/>
      <sheetName val="WMless250k"/>
      <sheetName val="250k1.5MM"/>
      <sheetName val="1.5MM"/>
      <sheetName val="MMISTrust"/>
      <sheetName val="ITC"/>
      <sheetName val="Europe"/>
      <sheetName val="MortgageEscrow"/>
      <sheetName val="Payments"/>
      <sheetName val="Public&amp;NPSecurities"/>
      <sheetName val="Public&amp;NPFHLB"/>
      <sheetName val="Public&amp;NPNone"/>
      <sheetName val="CommercialOp"/>
      <sheetName val="CommercialNon-Op"/>
      <sheetName val="NatlCorporateOp"/>
      <sheetName val="NatlCorporateNon-Op"/>
      <sheetName val="FinancialOp"/>
      <sheetName val="FinancialNon-Op"/>
      <sheetName val="BrokeredDLA"/>
      <sheetName val="BrokeredTerm"/>
      <sheetName val="MMDAConvertible"/>
      <sheetName val="ReciprocalSweeps"/>
      <sheetName val="CPConvertible"/>
      <sheetName val="CPSweep&amp;Term"/>
      <sheetName val="Euro$Convertible"/>
      <sheetName val="Euro&amp;CD"/>
      <sheetName val="Runoff Summary"/>
      <sheetName val="Balance Summary"/>
      <sheetName val="Test Results"/>
      <sheetName val="ALLY"/>
      <sheetName val="AXP"/>
      <sheetName val="BAC"/>
      <sheetName val="BBT"/>
      <sheetName val="BBVA"/>
      <sheetName val="BK"/>
      <sheetName val="BMO"/>
      <sheetName val="BPOP"/>
      <sheetName val="C"/>
      <sheetName val="Manufacturers"/>
      <sheetName val="TOWN"/>
      <sheetName val="Comenity"/>
      <sheetName val="Celtic"/>
      <sheetName val="WEB"/>
      <sheetName val="MFIN"/>
      <sheetName val="CNTL"/>
      <sheetName val="WFB"/>
      <sheetName val="LCA"/>
      <sheetName val="ENER"/>
      <sheetName val="AMP"/>
      <sheetName val="Amalgamated"/>
      <sheetName val="SBNY"/>
      <sheetName val="FMBL"/>
      <sheetName val="BMW"/>
      <sheetName val="Sabadell"/>
      <sheetName val="FBAK"/>
      <sheetName val="CARE"/>
      <sheetName val="CFG"/>
      <sheetName val="CIT"/>
      <sheetName val="CMA"/>
      <sheetName val="COF"/>
      <sheetName val="DFS"/>
      <sheetName val="EWBC"/>
      <sheetName val="FCNCA"/>
      <sheetName val="FITB"/>
      <sheetName val="FRC"/>
      <sheetName val="GS"/>
      <sheetName val="HBAN"/>
      <sheetName val="HSBC"/>
      <sheetName val="JPM"/>
      <sheetName val="KEY"/>
      <sheetName val="MT"/>
      <sheetName val="MS"/>
      <sheetName val="MUFG"/>
      <sheetName val="MTB"/>
      <sheetName val="NTRS"/>
      <sheetName val="NYCB"/>
      <sheetName val="PBCT"/>
      <sheetName val="PNC"/>
      <sheetName val="RBC"/>
      <sheetName val="STT"/>
      <sheetName val="SAN"/>
      <sheetName val="SIVB"/>
      <sheetName val="SCHW"/>
      <sheetName val="STI"/>
      <sheetName val="TD"/>
      <sheetName val="RF"/>
      <sheetName val="UMBF"/>
      <sheetName val="USB"/>
      <sheetName val="WFC"/>
      <sheetName val="ZION"/>
      <sheetName val="1stFedBank"/>
      <sheetName val="AMCORE"/>
      <sheetName val="AmTrust"/>
      <sheetName val="BankUnited"/>
      <sheetName val="Corus"/>
      <sheetName val="CBColorado"/>
      <sheetName val="Colonial"/>
      <sheetName val="Doral"/>
      <sheetName val="Downey"/>
      <sheetName val="FBOP"/>
      <sheetName val="Frontier"/>
      <sheetName val="Imperial"/>
      <sheetName val="IntegraNA"/>
      <sheetName val="IndyMac"/>
      <sheetName val="RG"/>
      <sheetName val="Silverton"/>
      <sheetName val="Superior"/>
      <sheetName val="UCBank"/>
      <sheetName val="WaMu"/>
      <sheetName val="Western"/>
      <sheetName val="Wach"/>
      <sheetName val="FailedCP"/>
      <sheetName val="Wachovia"/>
    </sheetNames>
    <sheetDataSet>
      <sheetData sheetId="0"/>
      <sheetData sheetId="1">
        <row r="83">
          <cell r="D83" t="str">
            <v>ALLY</v>
          </cell>
        </row>
        <row r="84">
          <cell r="D84" t="str">
            <v>AXP</v>
          </cell>
        </row>
        <row r="85">
          <cell r="D85" t="str">
            <v>BAC</v>
          </cell>
        </row>
        <row r="86">
          <cell r="D86" t="str">
            <v>BBT</v>
          </cell>
        </row>
        <row r="87">
          <cell r="D87" t="str">
            <v>BBVA</v>
          </cell>
        </row>
        <row r="88">
          <cell r="D88" t="str">
            <v>BK</v>
          </cell>
        </row>
        <row r="89">
          <cell r="D89" t="str">
            <v>BMO</v>
          </cell>
        </row>
        <row r="90">
          <cell r="D90" t="str">
            <v>BPOP</v>
          </cell>
        </row>
        <row r="91">
          <cell r="D91" t="str">
            <v>C</v>
          </cell>
        </row>
        <row r="92">
          <cell r="D92" t="str">
            <v>CFG</v>
          </cell>
        </row>
        <row r="93">
          <cell r="D93" t="str">
            <v>CIT</v>
          </cell>
        </row>
        <row r="94">
          <cell r="D94" t="str">
            <v>CMA</v>
          </cell>
        </row>
        <row r="95">
          <cell r="D95" t="str">
            <v>COF</v>
          </cell>
        </row>
        <row r="96">
          <cell r="D96" t="str">
            <v>DFS</v>
          </cell>
        </row>
        <row r="97">
          <cell r="D97" t="str">
            <v>EWBC</v>
          </cell>
        </row>
        <row r="98">
          <cell r="D98" t="str">
            <v>FCNCA</v>
          </cell>
        </row>
        <row r="99">
          <cell r="D99" t="str">
            <v>FITB</v>
          </cell>
        </row>
        <row r="100">
          <cell r="D100" t="str">
            <v>FRC</v>
          </cell>
        </row>
        <row r="101">
          <cell r="D101" t="str">
            <v>GS</v>
          </cell>
        </row>
        <row r="102">
          <cell r="D102" t="str">
            <v>HBAN</v>
          </cell>
        </row>
        <row r="103">
          <cell r="D103" t="str">
            <v>HSBC</v>
          </cell>
        </row>
        <row r="104">
          <cell r="D104" t="str">
            <v>JPM</v>
          </cell>
        </row>
        <row r="105">
          <cell r="D105" t="str">
            <v>KEY</v>
          </cell>
        </row>
        <row r="106">
          <cell r="D106" t="str">
            <v>MS</v>
          </cell>
        </row>
        <row r="107">
          <cell r="D107" t="str">
            <v>MT</v>
          </cell>
        </row>
        <row r="108">
          <cell r="D108" t="str">
            <v>MTB</v>
          </cell>
        </row>
        <row r="109">
          <cell r="D109" t="str">
            <v>MUFG</v>
          </cell>
        </row>
        <row r="110">
          <cell r="D110" t="str">
            <v>NTRS</v>
          </cell>
        </row>
        <row r="111">
          <cell r="D111" t="str">
            <v>NYCB</v>
          </cell>
        </row>
        <row r="112">
          <cell r="D112" t="str">
            <v>PBCT</v>
          </cell>
        </row>
        <row r="113">
          <cell r="D113" t="str">
            <v>PNC</v>
          </cell>
        </row>
        <row r="114">
          <cell r="D114" t="str">
            <v>RBC</v>
          </cell>
        </row>
        <row r="115">
          <cell r="D115" t="str">
            <v>RF</v>
          </cell>
        </row>
        <row r="116">
          <cell r="D116" t="str">
            <v>SAN</v>
          </cell>
        </row>
        <row r="117">
          <cell r="D117" t="str">
            <v>SCHW</v>
          </cell>
        </row>
        <row r="118">
          <cell r="D118" t="str">
            <v>SIVB</v>
          </cell>
        </row>
        <row r="119">
          <cell r="D119" t="str">
            <v>STI</v>
          </cell>
        </row>
        <row r="120">
          <cell r="D120" t="str">
            <v>STT</v>
          </cell>
        </row>
        <row r="121">
          <cell r="D121" t="str">
            <v>TD</v>
          </cell>
        </row>
        <row r="122">
          <cell r="D122" t="str">
            <v>UMBF</v>
          </cell>
        </row>
        <row r="123">
          <cell r="D123" t="str">
            <v>USB</v>
          </cell>
        </row>
        <row r="124">
          <cell r="D124" t="str">
            <v>WFC</v>
          </cell>
        </row>
        <row r="125">
          <cell r="D125" t="str">
            <v>Manufacturers</v>
          </cell>
        </row>
        <row r="126">
          <cell r="D126" t="str">
            <v>TOWN</v>
          </cell>
        </row>
        <row r="127">
          <cell r="D127" t="str">
            <v>Amalgamated</v>
          </cell>
        </row>
        <row r="128">
          <cell r="D128" t="str">
            <v>SBNY</v>
          </cell>
        </row>
        <row r="129">
          <cell r="D129" t="str">
            <v>FMBL</v>
          </cell>
        </row>
        <row r="130">
          <cell r="D130" t="str">
            <v>BMW</v>
          </cell>
        </row>
        <row r="131">
          <cell r="D131" t="str">
            <v>Sabadell</v>
          </cell>
        </row>
        <row r="132">
          <cell r="D132" t="str">
            <v>FBAK</v>
          </cell>
        </row>
        <row r="133">
          <cell r="D133" t="str">
            <v>CARE</v>
          </cell>
        </row>
        <row r="134">
          <cell r="D134" t="str">
            <v>Comenity</v>
          </cell>
        </row>
        <row r="135">
          <cell r="D135" t="str">
            <v>Celtic</v>
          </cell>
        </row>
        <row r="136">
          <cell r="D136" t="str">
            <v>WEB</v>
          </cell>
        </row>
        <row r="137">
          <cell r="D137" t="str">
            <v>MFIN</v>
          </cell>
        </row>
        <row r="138">
          <cell r="D138" t="str">
            <v>CNTL</v>
          </cell>
        </row>
        <row r="139">
          <cell r="D139" t="str">
            <v>WFB</v>
          </cell>
        </row>
        <row r="140">
          <cell r="D140" t="str">
            <v>LCA</v>
          </cell>
        </row>
        <row r="141">
          <cell r="D141" t="str">
            <v>ENER</v>
          </cell>
        </row>
        <row r="142">
          <cell r="D142" t="str">
            <v>AMP</v>
          </cell>
        </row>
        <row r="143">
          <cell r="D143" t="str">
            <v>ZION</v>
          </cell>
        </row>
        <row r="148">
          <cell r="D148" t="str">
            <v>1stFedBank</v>
          </cell>
        </row>
        <row r="149">
          <cell r="D149" t="str">
            <v>AMCORE</v>
          </cell>
        </row>
        <row r="150">
          <cell r="D150" t="str">
            <v>Amtrust</v>
          </cell>
        </row>
        <row r="151">
          <cell r="D151" t="str">
            <v>BankUnited</v>
          </cell>
        </row>
        <row r="152">
          <cell r="D152" t="str">
            <v>CBColorado</v>
          </cell>
        </row>
        <row r="153">
          <cell r="D153" t="str">
            <v>Colonial</v>
          </cell>
        </row>
        <row r="154">
          <cell r="D154" t="str">
            <v>Corus</v>
          </cell>
        </row>
        <row r="155">
          <cell r="D155" t="str">
            <v>Doral</v>
          </cell>
        </row>
        <row r="156">
          <cell r="D156" t="str">
            <v>Downey</v>
          </cell>
        </row>
        <row r="157">
          <cell r="D157" t="str">
            <v>FBOP</v>
          </cell>
        </row>
        <row r="158">
          <cell r="D158" t="str">
            <v>Frontier</v>
          </cell>
        </row>
        <row r="159">
          <cell r="D159" t="str">
            <v>Imperial</v>
          </cell>
        </row>
        <row r="160">
          <cell r="D160" t="str">
            <v>IndyMac</v>
          </cell>
        </row>
        <row r="161">
          <cell r="D161" t="str">
            <v>IntegraNA</v>
          </cell>
        </row>
        <row r="162">
          <cell r="D162" t="str">
            <v>RG</v>
          </cell>
        </row>
        <row r="163">
          <cell r="D163" t="str">
            <v>Silverton</v>
          </cell>
        </row>
        <row r="164">
          <cell r="D164" t="str">
            <v>Superior</v>
          </cell>
        </row>
        <row r="165">
          <cell r="D165" t="str">
            <v>UCBank</v>
          </cell>
        </row>
        <row r="166">
          <cell r="D166" t="str">
            <v>Wach</v>
          </cell>
        </row>
        <row r="167">
          <cell r="D167" t="str">
            <v>WaMu</v>
          </cell>
        </row>
        <row r="168">
          <cell r="D168" t="str">
            <v>Western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2:K36"/>
  <sheetViews>
    <sheetView showGridLines="0" workbookViewId="0">
      <selection activeCell="D42" sqref="D42"/>
    </sheetView>
  </sheetViews>
  <sheetFormatPr defaultRowHeight="12.75" x14ac:dyDescent="0.2"/>
  <cols>
    <col min="2" max="2" width="12.42578125" bestFit="1" customWidth="1"/>
    <col min="3" max="3" width="11.140625" customWidth="1"/>
    <col min="4" max="4" width="45.28515625" bestFit="1" customWidth="1"/>
    <col min="5" max="6" width="12.140625" customWidth="1"/>
    <col min="7" max="7" width="14" customWidth="1"/>
    <col min="9" max="10" width="11.28515625" bestFit="1" customWidth="1"/>
  </cols>
  <sheetData>
    <row r="2" spans="2:11" ht="18" x14ac:dyDescent="0.25">
      <c r="B2" s="51" t="s">
        <v>357</v>
      </c>
      <c r="C2" s="51"/>
      <c r="D2" s="51"/>
      <c r="E2" s="51"/>
      <c r="F2" s="51"/>
      <c r="G2" s="51"/>
      <c r="I2">
        <v>1656.18</v>
      </c>
      <c r="J2">
        <v>1933</v>
      </c>
      <c r="K2">
        <v>2008</v>
      </c>
    </row>
    <row r="3" spans="2:11" x14ac:dyDescent="0.2">
      <c r="I3" s="52">
        <v>100</v>
      </c>
    </row>
    <row r="4" spans="2:11" x14ac:dyDescent="0.2">
      <c r="I4" s="53">
        <f>I2/I3</f>
        <v>16.561800000000002</v>
      </c>
    </row>
    <row r="5" spans="2:11" x14ac:dyDescent="0.2">
      <c r="E5" s="54"/>
      <c r="F5" s="54"/>
      <c r="G5" s="54"/>
      <c r="H5" s="54"/>
    </row>
    <row r="6" spans="2:11" ht="38.25" x14ac:dyDescent="0.2">
      <c r="B6" s="55" t="s">
        <v>358</v>
      </c>
      <c r="C6" s="56"/>
      <c r="D6" s="57" t="s">
        <v>359</v>
      </c>
      <c r="E6" s="58" t="s">
        <v>360</v>
      </c>
      <c r="F6" s="58" t="s">
        <v>361</v>
      </c>
      <c r="G6" s="58" t="s">
        <v>362</v>
      </c>
      <c r="H6" s="54"/>
    </row>
    <row r="7" spans="2:11" x14ac:dyDescent="0.2">
      <c r="B7" s="59"/>
      <c r="C7" s="60"/>
      <c r="D7" s="61" t="s">
        <v>363</v>
      </c>
      <c r="E7" s="62">
        <v>0.13</v>
      </c>
      <c r="F7" s="62">
        <v>-0.17799999999999999</v>
      </c>
      <c r="G7" s="62">
        <v>5.6000000000000001E-2</v>
      </c>
    </row>
    <row r="8" spans="2:11" x14ac:dyDescent="0.2">
      <c r="B8" s="63"/>
      <c r="C8" s="60"/>
      <c r="D8" s="61" t="s">
        <v>364</v>
      </c>
      <c r="E8" s="62">
        <v>6.0000000000000001E-3</v>
      </c>
      <c r="F8" s="62">
        <v>-0.54</v>
      </c>
      <c r="G8" s="62">
        <v>8.0000000000000002E-3</v>
      </c>
    </row>
    <row r="9" spans="2:11" ht="13.5" thickBot="1" x14ac:dyDescent="0.25">
      <c r="B9" s="64"/>
      <c r="C9" s="60"/>
      <c r="D9" s="65" t="s">
        <v>365</v>
      </c>
      <c r="E9" s="66">
        <v>0.35299999999999998</v>
      </c>
      <c r="F9" s="66">
        <v>-0.27700000000000002</v>
      </c>
      <c r="G9" s="66">
        <v>0.26100000000000001</v>
      </c>
    </row>
    <row r="10" spans="2:11" x14ac:dyDescent="0.2">
      <c r="B10" s="67" t="s">
        <v>366</v>
      </c>
      <c r="C10" s="68"/>
      <c r="D10" s="69" t="s">
        <v>367</v>
      </c>
      <c r="E10" s="70">
        <v>0.17199999999999999</v>
      </c>
      <c r="F10" s="70">
        <v>-0.153</v>
      </c>
      <c r="G10" s="70">
        <v>8.8999999999999996E-2</v>
      </c>
      <c r="I10" s="71">
        <f>1000*I4</f>
        <v>16561.800000000003</v>
      </c>
    </row>
    <row r="11" spans="2:11" x14ac:dyDescent="0.2">
      <c r="B11" s="72" t="s">
        <v>368</v>
      </c>
      <c r="C11" s="68"/>
      <c r="D11" s="69" t="s">
        <v>369</v>
      </c>
      <c r="E11" s="70">
        <v>0.18099999999999999</v>
      </c>
      <c r="F11" s="70">
        <v>-0.39400000000000002</v>
      </c>
      <c r="G11" s="70">
        <v>0.17199999999999999</v>
      </c>
      <c r="I11" s="71">
        <f>1000*I4</f>
        <v>16561.800000000003</v>
      </c>
      <c r="J11" s="71">
        <f>5000*I4</f>
        <v>82809.000000000015</v>
      </c>
    </row>
    <row r="12" spans="2:11" ht="13.5" thickBot="1" x14ac:dyDescent="0.25">
      <c r="B12" s="64"/>
      <c r="C12" s="60"/>
      <c r="D12" s="65" t="s">
        <v>370</v>
      </c>
      <c r="E12" s="66">
        <v>0.48</v>
      </c>
      <c r="F12" s="66">
        <v>-0.57499999999999996</v>
      </c>
      <c r="G12" s="66">
        <v>0.67</v>
      </c>
    </row>
    <row r="13" spans="2:11" x14ac:dyDescent="0.2">
      <c r="B13" s="72" t="s">
        <v>371</v>
      </c>
      <c r="C13" s="68"/>
      <c r="D13" s="69" t="s">
        <v>372</v>
      </c>
      <c r="E13" s="70">
        <v>0.20399999999999999</v>
      </c>
      <c r="F13" s="70">
        <v>-0.48</v>
      </c>
      <c r="G13" s="70">
        <v>0.24299999999999999</v>
      </c>
      <c r="I13" s="71">
        <f>5000*I4</f>
        <v>82809.000000000015</v>
      </c>
      <c r="J13" s="71">
        <f>25000*I4</f>
        <v>414045.00000000006</v>
      </c>
    </row>
    <row r="14" spans="2:11" x14ac:dyDescent="0.2">
      <c r="B14" s="72" t="s">
        <v>373</v>
      </c>
      <c r="C14" s="68"/>
      <c r="D14" s="69" t="s">
        <v>374</v>
      </c>
      <c r="E14" s="70">
        <v>0.27600000000000002</v>
      </c>
      <c r="F14" s="70">
        <v>-0.63800000000000001</v>
      </c>
      <c r="G14" s="70">
        <v>0.42699999999999999</v>
      </c>
      <c r="I14" s="71">
        <f>25000*I4</f>
        <v>414045.00000000006</v>
      </c>
    </row>
    <row r="15" spans="2:11" x14ac:dyDescent="0.2">
      <c r="B15" s="63"/>
      <c r="C15" s="60"/>
      <c r="D15" s="61" t="s">
        <v>375</v>
      </c>
      <c r="E15" s="62">
        <v>3.1E-2</v>
      </c>
      <c r="F15" s="62">
        <v>-6.8000000000000005E-2</v>
      </c>
      <c r="G15" s="62">
        <v>5.0000000000000001E-3</v>
      </c>
    </row>
    <row r="16" spans="2:11" ht="13.5" thickBot="1" x14ac:dyDescent="0.25">
      <c r="B16" s="73"/>
      <c r="C16" s="56"/>
      <c r="D16" s="74" t="s">
        <v>376</v>
      </c>
      <c r="E16" s="75">
        <f>E15+E12+E9+E8+E7</f>
        <v>1</v>
      </c>
      <c r="F16" s="75">
        <v>-0.40200000000000002</v>
      </c>
      <c r="G16" s="75">
        <v>1</v>
      </c>
    </row>
    <row r="17" spans="2:8" x14ac:dyDescent="0.2">
      <c r="B17" s="56"/>
    </row>
    <row r="21" spans="2:8" ht="18" x14ac:dyDescent="0.25">
      <c r="B21" s="51" t="s">
        <v>377</v>
      </c>
      <c r="C21" s="51"/>
      <c r="D21" s="51"/>
      <c r="E21" s="51"/>
      <c r="F21" s="51"/>
      <c r="G21" s="51"/>
    </row>
    <row r="25" spans="2:8" x14ac:dyDescent="0.2">
      <c r="D25" s="47" t="s">
        <v>378</v>
      </c>
    </row>
    <row r="26" spans="2:8" x14ac:dyDescent="0.2">
      <c r="D26" s="47" t="s">
        <v>379</v>
      </c>
      <c r="E26">
        <v>65</v>
      </c>
      <c r="F26">
        <v>56.3</v>
      </c>
      <c r="G26" s="70">
        <v>-0.13300000000000001</v>
      </c>
      <c r="H26" s="70">
        <v>-7.9000000000000001E-2</v>
      </c>
    </row>
    <row r="27" spans="2:8" x14ac:dyDescent="0.2">
      <c r="D27" s="47" t="s">
        <v>380</v>
      </c>
      <c r="E27">
        <v>12.2</v>
      </c>
      <c r="F27">
        <v>11.1</v>
      </c>
      <c r="G27" s="70">
        <v>-8.7999999999999995E-2</v>
      </c>
      <c r="H27" s="70">
        <v>-3.4000000000000002E-2</v>
      </c>
    </row>
    <row r="28" spans="2:8" x14ac:dyDescent="0.2">
      <c r="D28" s="61" t="s">
        <v>381</v>
      </c>
      <c r="G28" s="70"/>
    </row>
    <row r="29" spans="2:8" x14ac:dyDescent="0.2">
      <c r="D29" s="76" t="s">
        <v>382</v>
      </c>
      <c r="E29">
        <v>25.3</v>
      </c>
      <c r="F29">
        <v>26.7</v>
      </c>
      <c r="G29" s="70">
        <v>5.7000000000000002E-2</v>
      </c>
      <c r="H29" s="70">
        <v>1.0999999999999999E-2</v>
      </c>
    </row>
    <row r="30" spans="2:8" x14ac:dyDescent="0.2">
      <c r="D30" s="77" t="s">
        <v>383</v>
      </c>
      <c r="E30">
        <v>43.9</v>
      </c>
      <c r="F30">
        <v>44.6</v>
      </c>
      <c r="G30" s="70">
        <v>1.6E-2</v>
      </c>
      <c r="H30" s="70">
        <v>1.4E-2</v>
      </c>
    </row>
    <row r="31" spans="2:8" x14ac:dyDescent="0.2">
      <c r="D31" s="47" t="s">
        <v>384</v>
      </c>
      <c r="E31">
        <v>27.7</v>
      </c>
      <c r="F31">
        <v>14.9</v>
      </c>
      <c r="G31" s="70">
        <v>-0.46100000000000002</v>
      </c>
      <c r="H31" s="70">
        <v>-0.27500000000000002</v>
      </c>
    </row>
    <row r="32" spans="2:8" x14ac:dyDescent="0.2">
      <c r="D32" s="47" t="s">
        <v>385</v>
      </c>
      <c r="E32">
        <v>14.1</v>
      </c>
      <c r="F32">
        <v>8.1</v>
      </c>
      <c r="G32" s="70">
        <v>-0.42599999999999999</v>
      </c>
      <c r="H32" s="70">
        <v>-0.28599999999999998</v>
      </c>
    </row>
    <row r="33" spans="4:8" x14ac:dyDescent="0.2">
      <c r="D33" s="47" t="s">
        <v>386</v>
      </c>
      <c r="E33">
        <v>8.5</v>
      </c>
      <c r="F33">
        <v>6.8</v>
      </c>
      <c r="G33" s="70">
        <v>-0.20399999999999999</v>
      </c>
      <c r="H33" s="70">
        <v>-4.7E-2</v>
      </c>
    </row>
    <row r="34" spans="4:8" x14ac:dyDescent="0.2">
      <c r="D34" s="47" t="s">
        <v>387</v>
      </c>
      <c r="E34">
        <v>113.9</v>
      </c>
      <c r="F34">
        <v>133.69999999999999</v>
      </c>
      <c r="G34" s="70">
        <v>0.17399999999999999</v>
      </c>
      <c r="H34" s="70">
        <v>7.0000000000000001E-3</v>
      </c>
    </row>
    <row r="35" spans="4:8" ht="13.5" thickBot="1" x14ac:dyDescent="0.25">
      <c r="D35" s="78" t="s">
        <v>388</v>
      </c>
      <c r="E35" s="79">
        <v>310.60000000000002</v>
      </c>
      <c r="F35" s="79">
        <v>302.2</v>
      </c>
      <c r="G35" s="80">
        <v>-2.7E-2</v>
      </c>
      <c r="H35" s="80">
        <v>-0.04</v>
      </c>
    </row>
    <row r="36" spans="4:8" ht="13.5" thickTop="1" x14ac:dyDescent="0.2">
      <c r="D36" s="47" t="s">
        <v>389</v>
      </c>
      <c r="H36" s="70">
        <v>-0.03</v>
      </c>
    </row>
  </sheetData>
  <mergeCells count="2">
    <mergeCell ref="B2:G2"/>
    <mergeCell ref="B21:G2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8" customHeight="1" x14ac:dyDescent="0.2">
      <c r="A1" s="1" t="s">
        <v>0</v>
      </c>
      <c r="E1" s="3" t="s">
        <v>1</v>
      </c>
      <c r="F1" s="4"/>
    </row>
    <row r="2" spans="1:54" ht="15.75" customHeight="1" x14ac:dyDescent="0.2">
      <c r="A2" s="5" t="s">
        <v>2</v>
      </c>
    </row>
    <row r="3" spans="1:54" x14ac:dyDescent="0.2">
      <c r="A3" s="2" t="s">
        <v>3</v>
      </c>
    </row>
    <row r="4" spans="1:54" ht="12.75" customHeight="1" x14ac:dyDescent="0.2"/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 t="s">
        <v>54</v>
      </c>
      <c r="G6" s="8" t="s">
        <v>54</v>
      </c>
      <c r="H6" s="8" t="s">
        <v>54</v>
      </c>
      <c r="I6" s="8" t="s">
        <v>54</v>
      </c>
      <c r="J6" s="8" t="s">
        <v>54</v>
      </c>
      <c r="K6" s="8" t="s">
        <v>54</v>
      </c>
      <c r="L6" s="8" t="s">
        <v>54</v>
      </c>
      <c r="M6" s="8" t="s">
        <v>54</v>
      </c>
      <c r="N6" s="8" t="s">
        <v>54</v>
      </c>
      <c r="O6" s="8" t="s">
        <v>54</v>
      </c>
      <c r="P6" s="8" t="s">
        <v>54</v>
      </c>
      <c r="Q6" s="8" t="s">
        <v>54</v>
      </c>
      <c r="R6" s="8" t="s">
        <v>54</v>
      </c>
      <c r="S6" s="8" t="s">
        <v>54</v>
      </c>
      <c r="T6" s="8" t="s">
        <v>54</v>
      </c>
      <c r="U6" s="8" t="s">
        <v>54</v>
      </c>
      <c r="V6" s="8" t="s">
        <v>54</v>
      </c>
      <c r="W6" s="8" t="s">
        <v>54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 t="s">
        <v>54</v>
      </c>
      <c r="S7" s="9" t="s">
        <v>54</v>
      </c>
      <c r="T7" s="9" t="s">
        <v>54</v>
      </c>
      <c r="U7" s="9" t="s">
        <v>54</v>
      </c>
      <c r="V7" s="9" t="s">
        <v>54</v>
      </c>
      <c r="W7" s="9" t="s">
        <v>54</v>
      </c>
      <c r="X7" s="9">
        <v>40267</v>
      </c>
      <c r="Y7" s="9">
        <v>40267</v>
      </c>
      <c r="Z7" s="9">
        <v>40232</v>
      </c>
      <c r="AA7" s="9">
        <v>40865</v>
      </c>
      <c r="AB7" s="9">
        <v>40865</v>
      </c>
      <c r="AC7" s="9">
        <v>40865</v>
      </c>
      <c r="AD7" s="9">
        <v>40865</v>
      </c>
      <c r="AE7" s="9">
        <v>40865</v>
      </c>
      <c r="AF7" s="9">
        <v>40865</v>
      </c>
      <c r="AG7" s="9">
        <v>40863</v>
      </c>
      <c r="AH7" s="9">
        <v>40970</v>
      </c>
      <c r="AI7" s="9">
        <v>41454</v>
      </c>
      <c r="AJ7" s="9">
        <v>41454</v>
      </c>
      <c r="AK7" s="9">
        <v>41454</v>
      </c>
      <c r="AL7" s="9">
        <v>41454</v>
      </c>
      <c r="AM7" s="9">
        <v>41454</v>
      </c>
      <c r="AN7" s="9">
        <v>41502</v>
      </c>
      <c r="AO7" s="9">
        <v>41592</v>
      </c>
      <c r="AP7" s="9">
        <v>42138</v>
      </c>
      <c r="AQ7" s="9">
        <v>42138</v>
      </c>
      <c r="AR7" s="9">
        <v>42138</v>
      </c>
      <c r="AS7" s="9">
        <v>42138</v>
      </c>
      <c r="AT7" s="9">
        <v>42069</v>
      </c>
      <c r="AU7" s="9">
        <v>42159</v>
      </c>
      <c r="AV7" s="9">
        <v>42250</v>
      </c>
      <c r="AW7" s="9">
        <v>42328</v>
      </c>
      <c r="AX7" s="9">
        <v>42418</v>
      </c>
      <c r="AY7" s="9">
        <v>42502</v>
      </c>
      <c r="AZ7" s="9">
        <v>42593</v>
      </c>
      <c r="BA7" s="9">
        <v>42688</v>
      </c>
      <c r="BB7" s="9">
        <v>42782</v>
      </c>
    </row>
    <row r="8" spans="1:54" x14ac:dyDescent="0.2">
      <c r="A8" s="7" t="s">
        <v>56</v>
      </c>
      <c r="F8" s="10" t="s">
        <v>54</v>
      </c>
      <c r="G8" s="10" t="s">
        <v>54</v>
      </c>
      <c r="H8" s="10" t="s">
        <v>54</v>
      </c>
      <c r="I8" s="10" t="s">
        <v>54</v>
      </c>
      <c r="J8" s="10" t="s">
        <v>54</v>
      </c>
      <c r="K8" s="10" t="s">
        <v>54</v>
      </c>
      <c r="L8" s="10" t="s">
        <v>54</v>
      </c>
      <c r="M8" s="10" t="s">
        <v>54</v>
      </c>
      <c r="N8" s="10" t="s">
        <v>54</v>
      </c>
      <c r="O8" s="10" t="s">
        <v>54</v>
      </c>
      <c r="P8" s="10" t="s">
        <v>54</v>
      </c>
      <c r="Q8" s="10" t="s">
        <v>54</v>
      </c>
      <c r="R8" s="10" t="s">
        <v>54</v>
      </c>
      <c r="S8" s="10" t="s">
        <v>54</v>
      </c>
      <c r="T8" s="10" t="s">
        <v>54</v>
      </c>
      <c r="U8" s="10" t="s">
        <v>54</v>
      </c>
      <c r="V8" s="10" t="s">
        <v>54</v>
      </c>
      <c r="W8" s="10" t="s">
        <v>54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x14ac:dyDescent="0.2">
      <c r="A10" s="6" t="s">
        <v>58</v>
      </c>
      <c r="F10" s="11" t="str">
        <f>F15</f>
        <v>NA</v>
      </c>
      <c r="G10" s="12" t="str">
        <f>IFERROR((G15-F15)/F15,"0")</f>
        <v>0</v>
      </c>
      <c r="H10" s="12" t="str">
        <f t="shared" ref="H10:BB10" si="0">IFERROR((H15-G15)/G15,"0")</f>
        <v>0</v>
      </c>
      <c r="I10" s="12" t="str">
        <f t="shared" si="0"/>
        <v>0</v>
      </c>
      <c r="J10" s="12" t="str">
        <f t="shared" si="0"/>
        <v>0</v>
      </c>
      <c r="K10" s="12" t="str">
        <f t="shared" si="0"/>
        <v>0</v>
      </c>
      <c r="L10" s="12" t="str">
        <f t="shared" si="0"/>
        <v>0</v>
      </c>
      <c r="M10" s="12" t="str">
        <f t="shared" si="0"/>
        <v>0</v>
      </c>
      <c r="N10" s="12" t="str">
        <f t="shared" si="0"/>
        <v>0</v>
      </c>
      <c r="O10" s="12" t="str">
        <f t="shared" si="0"/>
        <v>0</v>
      </c>
      <c r="P10" s="12" t="str">
        <f t="shared" si="0"/>
        <v>0</v>
      </c>
      <c r="Q10" s="12" t="str">
        <f t="shared" si="0"/>
        <v>0</v>
      </c>
      <c r="R10" s="12" t="str">
        <f t="shared" si="0"/>
        <v>0</v>
      </c>
      <c r="S10" s="12" t="str">
        <f t="shared" si="0"/>
        <v>0</v>
      </c>
      <c r="T10" s="12" t="str">
        <f t="shared" si="0"/>
        <v>0</v>
      </c>
      <c r="U10" s="12" t="str">
        <f t="shared" si="0"/>
        <v>0</v>
      </c>
      <c r="V10" s="12" t="str">
        <f t="shared" si="0"/>
        <v>0</v>
      </c>
      <c r="W10" s="12" t="str">
        <f t="shared" si="0"/>
        <v>0</v>
      </c>
      <c r="X10" s="12" t="str">
        <f t="shared" si="0"/>
        <v>0</v>
      </c>
      <c r="Y10" s="12">
        <f t="shared" si="0"/>
        <v>0.10674770141810815</v>
      </c>
      <c r="Z10" s="12">
        <f t="shared" si="0"/>
        <v>7.6914953534215708E-2</v>
      </c>
      <c r="AA10" s="12">
        <f t="shared" si="0"/>
        <v>2.8797437322263263E-2</v>
      </c>
      <c r="AB10" s="12">
        <f t="shared" si="0"/>
        <v>7.1106309970134077E-2</v>
      </c>
      <c r="AC10" s="12">
        <f t="shared" si="0"/>
        <v>7.5581395348837205E-2</v>
      </c>
      <c r="AD10" s="12">
        <f t="shared" si="0"/>
        <v>2.8433535576392718E-2</v>
      </c>
      <c r="AE10" s="12">
        <f t="shared" si="0"/>
        <v>4.0063286047571797E-2</v>
      </c>
      <c r="AF10" s="12">
        <f t="shared" si="0"/>
        <v>3.7230888229985819E-2</v>
      </c>
      <c r="AG10" s="12">
        <f t="shared" si="0"/>
        <v>4.8895075691665214E-2</v>
      </c>
      <c r="AH10" s="12">
        <f t="shared" si="0"/>
        <v>1.8366669826523841E-2</v>
      </c>
      <c r="AI10" s="12">
        <f t="shared" si="0"/>
        <v>4.8125479974866769E-2</v>
      </c>
      <c r="AJ10" s="12">
        <f t="shared" si="0"/>
        <v>2.5999689158285041E-2</v>
      </c>
      <c r="AK10" s="12">
        <f t="shared" si="0"/>
        <v>4.4449253408353172E-2</v>
      </c>
      <c r="AL10" s="12">
        <f t="shared" si="0"/>
        <v>4.8504060997845183E-2</v>
      </c>
      <c r="AM10" s="12">
        <f t="shared" si="0"/>
        <v>-2.195435233672562E-2</v>
      </c>
      <c r="AN10" s="12">
        <f t="shared" si="0"/>
        <v>-2.2224916151452701E-4</v>
      </c>
      <c r="AO10" s="12">
        <f t="shared" si="0"/>
        <v>4.0377503385000908E-2</v>
      </c>
      <c r="AP10" s="12">
        <f t="shared" si="0"/>
        <v>2.7757813562285114E-2</v>
      </c>
      <c r="AQ10" s="12">
        <f t="shared" si="0"/>
        <v>3.8480438480438479E-2</v>
      </c>
      <c r="AR10" s="12">
        <f t="shared" si="0"/>
        <v>1.3595166163141994E-2</v>
      </c>
      <c r="AS10" s="12">
        <f t="shared" si="0"/>
        <v>1.4184906541217028E-2</v>
      </c>
      <c r="AT10" s="12">
        <f t="shared" si="0"/>
        <v>2.5140307703202733E-2</v>
      </c>
      <c r="AU10" s="12">
        <f t="shared" si="0"/>
        <v>4.5973438336528331E-2</v>
      </c>
      <c r="AV10" s="12">
        <f t="shared" si="0"/>
        <v>1.8740196483117311E-2</v>
      </c>
      <c r="AW10" s="12">
        <f t="shared" si="0"/>
        <v>3.393841166936791E-2</v>
      </c>
      <c r="AX10" s="12">
        <f t="shared" si="0"/>
        <v>3.8483242938207353E-2</v>
      </c>
      <c r="AY10" s="12">
        <f t="shared" si="0"/>
        <v>5.7329167232712946E-2</v>
      </c>
      <c r="AZ10" s="12">
        <f t="shared" si="0"/>
        <v>3.6475509300897969E-2</v>
      </c>
      <c r="BA10" s="12">
        <f t="shared" si="0"/>
        <v>4.0618715737858462E-2</v>
      </c>
      <c r="BB10" s="12">
        <f t="shared" si="0"/>
        <v>4.3732048549986101E-2</v>
      </c>
    </row>
    <row r="11" spans="1:54" ht="12.75" customHeight="1" x14ac:dyDescent="0.2">
      <c r="F11" s="13"/>
      <c r="G11" s="13"/>
      <c r="H11" s="12" t="str">
        <f>IFERROR((H15-F15)/F15,"0")</f>
        <v>0</v>
      </c>
      <c r="I11" s="12" t="str">
        <f t="shared" ref="I11:BB11" si="1">IFERROR((I15-G15)/G15,"0")</f>
        <v>0</v>
      </c>
      <c r="J11" s="12" t="str">
        <f t="shared" si="1"/>
        <v>0</v>
      </c>
      <c r="K11" s="12" t="str">
        <f t="shared" si="1"/>
        <v>0</v>
      </c>
      <c r="L11" s="12" t="str">
        <f t="shared" si="1"/>
        <v>0</v>
      </c>
      <c r="M11" s="12" t="str">
        <f t="shared" si="1"/>
        <v>0</v>
      </c>
      <c r="N11" s="12" t="str">
        <f t="shared" si="1"/>
        <v>0</v>
      </c>
      <c r="O11" s="12" t="str">
        <f t="shared" si="1"/>
        <v>0</v>
      </c>
      <c r="P11" s="12" t="str">
        <f t="shared" si="1"/>
        <v>0</v>
      </c>
      <c r="Q11" s="12" t="str">
        <f t="shared" si="1"/>
        <v>0</v>
      </c>
      <c r="R11" s="12" t="str">
        <f t="shared" si="1"/>
        <v>0</v>
      </c>
      <c r="S11" s="12" t="str">
        <f t="shared" si="1"/>
        <v>0</v>
      </c>
      <c r="T11" s="12" t="str">
        <f t="shared" si="1"/>
        <v>0</v>
      </c>
      <c r="U11" s="12" t="str">
        <f t="shared" si="1"/>
        <v>0</v>
      </c>
      <c r="V11" s="12" t="str">
        <f t="shared" si="1"/>
        <v>0</v>
      </c>
      <c r="W11" s="12" t="str">
        <f t="shared" si="1"/>
        <v>0</v>
      </c>
      <c r="X11" s="12" t="str">
        <f t="shared" si="1"/>
        <v>0</v>
      </c>
      <c r="Y11" s="12" t="str">
        <f t="shared" si="1"/>
        <v>0</v>
      </c>
      <c r="Z11" s="12">
        <f t="shared" si="1"/>
        <v>0.19187314944678199</v>
      </c>
      <c r="AA11" s="12">
        <f t="shared" si="1"/>
        <v>0.10792734441002534</v>
      </c>
      <c r="AB11" s="12">
        <f t="shared" si="1"/>
        <v>0.1019514267969797</v>
      </c>
      <c r="AC11" s="12">
        <f t="shared" si="1"/>
        <v>0.15206201944462094</v>
      </c>
      <c r="AD11" s="12">
        <f t="shared" si="1"/>
        <v>0.10616397721879449</v>
      </c>
      <c r="AE11" s="12">
        <f t="shared" si="1"/>
        <v>6.9635962493105344E-2</v>
      </c>
      <c r="AF11" s="12">
        <f t="shared" si="1"/>
        <v>7.8785766002520713E-2</v>
      </c>
      <c r="AG11" s="12">
        <f t="shared" si="1"/>
        <v>8.7946371019724121E-2</v>
      </c>
      <c r="AH11" s="12">
        <f t="shared" si="1"/>
        <v>6.815978522956076E-2</v>
      </c>
      <c r="AI11" s="12">
        <f t="shared" si="1"/>
        <v>6.7376054602331981E-2</v>
      </c>
      <c r="AJ11" s="12">
        <f t="shared" si="1"/>
        <v>7.5376416653091624E-2</v>
      </c>
      <c r="AK11" s="12">
        <f t="shared" si="1"/>
        <v>7.1604609338573239E-2</v>
      </c>
      <c r="AL11" s="12">
        <f t="shared" si="1"/>
        <v>9.5109283704825798E-2</v>
      </c>
      <c r="AM11" s="12">
        <f t="shared" si="1"/>
        <v>2.5484833416210842E-2</v>
      </c>
      <c r="AN11" s="12">
        <f t="shared" si="1"/>
        <v>-2.2171722161841715E-2</v>
      </c>
      <c r="AO11" s="12">
        <f t="shared" si="1"/>
        <v>4.0146280357215014E-2</v>
      </c>
      <c r="AP11" s="12">
        <f t="shared" si="1"/>
        <v>6.9256108158357421E-2</v>
      </c>
      <c r="AQ11" s="12">
        <f t="shared" si="1"/>
        <v>6.7306384879858586E-2</v>
      </c>
      <c r="AR11" s="12">
        <f t="shared" si="1"/>
        <v>5.2598752598752602E-2</v>
      </c>
      <c r="AS11" s="12">
        <f t="shared" si="1"/>
        <v>2.7972918865795508E-2</v>
      </c>
      <c r="AT11" s="12">
        <f t="shared" si="1"/>
        <v>3.9681827159607129E-2</v>
      </c>
      <c r="AU11" s="12">
        <f t="shared" si="1"/>
        <v>7.2269532425685609E-2</v>
      </c>
      <c r="AV11" s="12">
        <f t="shared" si="1"/>
        <v>6.5575186087076659E-2</v>
      </c>
      <c r="AW11" s="12">
        <f t="shared" si="1"/>
        <v>5.3314620655494097E-2</v>
      </c>
      <c r="AX11" s="12">
        <f t="shared" si="1"/>
        <v>7.3727714748784437E-2</v>
      </c>
      <c r="AY11" s="12">
        <f t="shared" si="1"/>
        <v>9.8018622440981917E-2</v>
      </c>
      <c r="AZ11" s="12">
        <f t="shared" si="1"/>
        <v>9.5895787106220473E-2</v>
      </c>
      <c r="BA11" s="12">
        <f t="shared" si="1"/>
        <v>7.857581338244321E-2</v>
      </c>
      <c r="BB11" s="12">
        <f t="shared" si="1"/>
        <v>8.6127103936530669E-2</v>
      </c>
    </row>
    <row r="12" spans="1:54" ht="12.75" customHeight="1" x14ac:dyDescent="0.2">
      <c r="F12" s="13"/>
      <c r="G12" s="13"/>
      <c r="H12" s="13"/>
      <c r="I12" s="12" t="str">
        <f>IFERROR((I15-F15)/F15,"0")</f>
        <v>0</v>
      </c>
      <c r="J12" s="12" t="str">
        <f>IFERROR((J15-G15)/G15,"0")</f>
        <v>0</v>
      </c>
      <c r="K12" s="12" t="str">
        <f t="shared" ref="K12:BB12" si="2">IFERROR((K15-H15)/H15,"0")</f>
        <v>0</v>
      </c>
      <c r="L12" s="12" t="str">
        <f t="shared" si="2"/>
        <v>0</v>
      </c>
      <c r="M12" s="12" t="str">
        <f t="shared" si="2"/>
        <v>0</v>
      </c>
      <c r="N12" s="12" t="str">
        <f t="shared" si="2"/>
        <v>0</v>
      </c>
      <c r="O12" s="12" t="str">
        <f t="shared" si="2"/>
        <v>0</v>
      </c>
      <c r="P12" s="12" t="str">
        <f t="shared" si="2"/>
        <v>0</v>
      </c>
      <c r="Q12" s="12" t="str">
        <f t="shared" si="2"/>
        <v>0</v>
      </c>
      <c r="R12" s="12" t="str">
        <f t="shared" si="2"/>
        <v>0</v>
      </c>
      <c r="S12" s="12" t="str">
        <f t="shared" si="2"/>
        <v>0</v>
      </c>
      <c r="T12" s="12" t="str">
        <f t="shared" si="2"/>
        <v>0</v>
      </c>
      <c r="U12" s="12" t="str">
        <f t="shared" si="2"/>
        <v>0</v>
      </c>
      <c r="V12" s="12" t="str">
        <f t="shared" si="2"/>
        <v>0</v>
      </c>
      <c r="W12" s="12" t="str">
        <f t="shared" si="2"/>
        <v>0</v>
      </c>
      <c r="X12" s="12" t="str">
        <f t="shared" si="2"/>
        <v>0</v>
      </c>
      <c r="Y12" s="12" t="str">
        <f t="shared" si="2"/>
        <v>0</v>
      </c>
      <c r="Z12" s="12" t="str">
        <f t="shared" si="2"/>
        <v>0</v>
      </c>
      <c r="AA12" s="12">
        <f t="shared" si="2"/>
        <v>0.22619604176406422</v>
      </c>
      <c r="AB12" s="12">
        <f t="shared" si="2"/>
        <v>0.18670796958603211</v>
      </c>
      <c r="AC12" s="12">
        <f t="shared" si="2"/>
        <v>0.18523845324093746</v>
      </c>
      <c r="AD12" s="12">
        <f t="shared" si="2"/>
        <v>0.18481921586071043</v>
      </c>
      <c r="AE12" s="12">
        <f t="shared" si="2"/>
        <v>0.15048054105363076</v>
      </c>
      <c r="AF12" s="12">
        <f t="shared" si="2"/>
        <v>0.10945945945945947</v>
      </c>
      <c r="AG12" s="12">
        <f t="shared" si="2"/>
        <v>0.13153307768630501</v>
      </c>
      <c r="AH12" s="12">
        <f t="shared" si="2"/>
        <v>0.1079283228052082</v>
      </c>
      <c r="AI12" s="12">
        <f t="shared" si="2"/>
        <v>0.11956548758358398</v>
      </c>
      <c r="AJ12" s="12">
        <f t="shared" si="2"/>
        <v>9.5127500236989293E-2</v>
      </c>
      <c r="AK12" s="12">
        <f t="shared" si="2"/>
        <v>0.12317609550627168</v>
      </c>
      <c r="AL12" s="12">
        <f t="shared" si="2"/>
        <v>0.12358178467550346</v>
      </c>
      <c r="AM12" s="12">
        <f t="shared" si="2"/>
        <v>7.106686864315083E-2</v>
      </c>
      <c r="AN12" s="12">
        <f t="shared" si="2"/>
        <v>2.5256920271838224E-2</v>
      </c>
      <c r="AO12" s="12">
        <f t="shared" si="2"/>
        <v>1.7310542436518132E-2</v>
      </c>
      <c r="AP12" s="12">
        <f t="shared" si="2"/>
        <v>6.9018466884874938E-2</v>
      </c>
      <c r="AQ12" s="12">
        <f t="shared" si="2"/>
        <v>0.11040155204817816</v>
      </c>
      <c r="AR12" s="12">
        <f t="shared" si="2"/>
        <v>8.1816592529282653E-2</v>
      </c>
      <c r="AS12" s="12">
        <f t="shared" si="2"/>
        <v>6.7529767529767526E-2</v>
      </c>
      <c r="AT12" s="12">
        <f t="shared" si="2"/>
        <v>5.3816474356641067E-2</v>
      </c>
      <c r="AU12" s="12">
        <f t="shared" si="2"/>
        <v>8.7479575530138437E-2</v>
      </c>
      <c r="AV12" s="12">
        <f t="shared" si="2"/>
        <v>9.2364074146203276E-2</v>
      </c>
      <c r="AW12" s="12">
        <f t="shared" si="2"/>
        <v>0.10173911541716318</v>
      </c>
      <c r="AX12" s="12">
        <f t="shared" si="2"/>
        <v>9.3849583092545194E-2</v>
      </c>
      <c r="AY12" s="12">
        <f t="shared" si="2"/>
        <v>0.13528363047001621</v>
      </c>
      <c r="AZ12" s="12">
        <f t="shared" si="2"/>
        <v>0.13806941091638711</v>
      </c>
      <c r="BA12" s="12">
        <f t="shared" si="2"/>
        <v>0.1404096665610047</v>
      </c>
      <c r="BB12" s="12">
        <f t="shared" si="2"/>
        <v>0.12574414321812497</v>
      </c>
    </row>
    <row r="13" spans="1:54" ht="12.75" customHeight="1" x14ac:dyDescent="0.2">
      <c r="F13" s="13"/>
      <c r="G13" s="13"/>
      <c r="H13" s="13"/>
      <c r="I13" s="13"/>
      <c r="J13" s="12" t="str">
        <f>IFERROR((J15-F15)/F15,"0")</f>
        <v>0</v>
      </c>
      <c r="K13" s="12" t="str">
        <f t="shared" ref="K13:BB13" si="3">IFERROR((K15-G15)/G15,"0")</f>
        <v>0</v>
      </c>
      <c r="L13" s="12" t="str">
        <f t="shared" si="3"/>
        <v>0</v>
      </c>
      <c r="M13" s="12" t="str">
        <f t="shared" si="3"/>
        <v>0</v>
      </c>
      <c r="N13" s="12" t="str">
        <f t="shared" si="3"/>
        <v>0</v>
      </c>
      <c r="O13" s="12" t="str">
        <f t="shared" si="3"/>
        <v>0</v>
      </c>
      <c r="P13" s="12" t="str">
        <f t="shared" si="3"/>
        <v>0</v>
      </c>
      <c r="Q13" s="12" t="str">
        <f t="shared" si="3"/>
        <v>0</v>
      </c>
      <c r="R13" s="12" t="str">
        <f t="shared" si="3"/>
        <v>0</v>
      </c>
      <c r="S13" s="12" t="str">
        <f t="shared" si="3"/>
        <v>0</v>
      </c>
      <c r="T13" s="12" t="str">
        <f t="shared" si="3"/>
        <v>0</v>
      </c>
      <c r="U13" s="12" t="str">
        <f t="shared" si="3"/>
        <v>0</v>
      </c>
      <c r="V13" s="12" t="str">
        <f t="shared" si="3"/>
        <v>0</v>
      </c>
      <c r="W13" s="12" t="str">
        <f t="shared" si="3"/>
        <v>0</v>
      </c>
      <c r="X13" s="12" t="str">
        <f t="shared" si="3"/>
        <v>0</v>
      </c>
      <c r="Y13" s="12" t="str">
        <f t="shared" si="3"/>
        <v>0</v>
      </c>
      <c r="Z13" s="12" t="str">
        <f t="shared" si="3"/>
        <v>0</v>
      </c>
      <c r="AA13" s="12" t="str">
        <f t="shared" si="3"/>
        <v>0</v>
      </c>
      <c r="AB13" s="12">
        <f t="shared" si="3"/>
        <v>0.31338631759389124</v>
      </c>
      <c r="AC13" s="12">
        <f t="shared" si="3"/>
        <v>0.2764010137989299</v>
      </c>
      <c r="AD13" s="12">
        <f t="shared" si="3"/>
        <v>0.21893897296767234</v>
      </c>
      <c r="AE13" s="12">
        <f t="shared" si="3"/>
        <v>0.23228696702039778</v>
      </c>
      <c r="AF13" s="12">
        <f t="shared" si="3"/>
        <v>0.1933139534883721</v>
      </c>
      <c r="AG13" s="12">
        <f t="shared" si="3"/>
        <v>0.1637065637065637</v>
      </c>
      <c r="AH13" s="12">
        <f t="shared" si="3"/>
        <v>0.15231557212195973</v>
      </c>
      <c r="AI13" s="12">
        <f t="shared" si="3"/>
        <v>0.16124790511795797</v>
      </c>
      <c r="AJ13" s="12">
        <f t="shared" si="3"/>
        <v>0.14867384225310099</v>
      </c>
      <c r="AK13" s="12">
        <f t="shared" si="3"/>
        <v>0.14380510000947958</v>
      </c>
      <c r="AL13" s="12">
        <f t="shared" si="3"/>
        <v>0.17765469735402947</v>
      </c>
      <c r="AM13" s="12">
        <f t="shared" si="3"/>
        <v>9.8914274295610477E-2</v>
      </c>
      <c r="AN13" s="12">
        <f t="shared" si="3"/>
        <v>7.0828824929668896E-2</v>
      </c>
      <c r="AO13" s="12">
        <f t="shared" si="3"/>
        <v>6.665423504060998E-2</v>
      </c>
      <c r="AP13" s="12">
        <f t="shared" si="3"/>
        <v>4.5548858808418143E-2</v>
      </c>
      <c r="AQ13" s="12">
        <f t="shared" si="3"/>
        <v>0.11015476623429102</v>
      </c>
      <c r="AR13" s="12">
        <f t="shared" si="3"/>
        <v>0.1254976456560839</v>
      </c>
      <c r="AS13" s="12">
        <f t="shared" si="3"/>
        <v>9.7162059789048391E-2</v>
      </c>
      <c r="AT13" s="12">
        <f t="shared" si="3"/>
        <v>9.4367794367794369E-2</v>
      </c>
      <c r="AU13" s="12">
        <f t="shared" si="3"/>
        <v>0.10226404105849379</v>
      </c>
      <c r="AV13" s="12">
        <f t="shared" si="3"/>
        <v>0.10785915644695024</v>
      </c>
      <c r="AW13" s="12">
        <f t="shared" si="3"/>
        <v>0.12943717578740507</v>
      </c>
      <c r="AX13" s="12">
        <f t="shared" si="3"/>
        <v>0.14413760945028756</v>
      </c>
      <c r="AY13" s="12">
        <f t="shared" si="3"/>
        <v>0.15655906876909106</v>
      </c>
      <c r="AZ13" s="12">
        <f t="shared" si="3"/>
        <v>0.17669367909238248</v>
      </c>
      <c r="BA13" s="12">
        <f t="shared" si="3"/>
        <v>0.18429632880835189</v>
      </c>
      <c r="BB13" s="12">
        <f t="shared" si="3"/>
        <v>0.19028211746592402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 t="s">
        <v>54</v>
      </c>
      <c r="G15" s="14" t="s">
        <v>54</v>
      </c>
      <c r="H15" s="14" t="s">
        <v>54</v>
      </c>
      <c r="I15" s="14" t="s">
        <v>54</v>
      </c>
      <c r="J15" s="14" t="s">
        <v>54</v>
      </c>
      <c r="K15" s="14" t="s">
        <v>54</v>
      </c>
      <c r="L15" s="14" t="s">
        <v>54</v>
      </c>
      <c r="M15" s="14" t="s">
        <v>54</v>
      </c>
      <c r="N15" s="14" t="s">
        <v>54</v>
      </c>
      <c r="O15" s="14" t="s">
        <v>54</v>
      </c>
      <c r="P15" s="14" t="s">
        <v>54</v>
      </c>
      <c r="Q15" s="14" t="s">
        <v>54</v>
      </c>
      <c r="R15" s="14" t="s">
        <v>54</v>
      </c>
      <c r="S15" s="14" t="s">
        <v>54</v>
      </c>
      <c r="T15" s="14" t="s">
        <v>54</v>
      </c>
      <c r="U15" s="14" t="s">
        <v>54</v>
      </c>
      <c r="V15" s="14" t="s">
        <v>54</v>
      </c>
      <c r="W15" s="14" t="s">
        <v>54</v>
      </c>
      <c r="X15" s="14">
        <v>25668000</v>
      </c>
      <c r="Y15" s="14">
        <v>28408000</v>
      </c>
      <c r="Z15" s="14">
        <v>30593000</v>
      </c>
      <c r="AA15" s="14">
        <v>31474000</v>
      </c>
      <c r="AB15" s="14">
        <v>33712000</v>
      </c>
      <c r="AC15" s="14">
        <v>36260000</v>
      </c>
      <c r="AD15" s="14">
        <v>37291000</v>
      </c>
      <c r="AE15" s="14">
        <v>38785000</v>
      </c>
      <c r="AF15" s="14">
        <v>40229000</v>
      </c>
      <c r="AG15" s="14">
        <v>42196000</v>
      </c>
      <c r="AH15" s="14">
        <v>42971000</v>
      </c>
      <c r="AI15" s="14">
        <v>45039000</v>
      </c>
      <c r="AJ15" s="14">
        <v>46210000</v>
      </c>
      <c r="AK15" s="14">
        <v>48264000</v>
      </c>
      <c r="AL15" s="14">
        <v>50605000</v>
      </c>
      <c r="AM15" s="14">
        <v>49494000</v>
      </c>
      <c r="AN15" s="14">
        <v>49483000</v>
      </c>
      <c r="AO15" s="14">
        <v>51481000</v>
      </c>
      <c r="AP15" s="14">
        <v>52910000</v>
      </c>
      <c r="AQ15" s="14">
        <v>54946000</v>
      </c>
      <c r="AR15" s="14">
        <v>55693000</v>
      </c>
      <c r="AS15" s="14">
        <v>56483000</v>
      </c>
      <c r="AT15" s="14">
        <v>57903000</v>
      </c>
      <c r="AU15" s="14">
        <v>60565000</v>
      </c>
      <c r="AV15" s="14">
        <v>61700000</v>
      </c>
      <c r="AW15" s="14">
        <v>63794000</v>
      </c>
      <c r="AX15" s="14">
        <v>66249000</v>
      </c>
      <c r="AY15" s="14">
        <v>70047000</v>
      </c>
      <c r="AZ15" s="14">
        <v>72602000</v>
      </c>
      <c r="BA15" s="14">
        <v>75551000</v>
      </c>
      <c r="BB15" s="14">
        <v>78855000</v>
      </c>
    </row>
    <row r="16" spans="1:54" x14ac:dyDescent="0.2">
      <c r="A16" s="7" t="s">
        <v>61</v>
      </c>
      <c r="F16" s="15" t="s">
        <v>54</v>
      </c>
      <c r="G16" s="15" t="s">
        <v>54</v>
      </c>
      <c r="H16" s="15" t="s">
        <v>54</v>
      </c>
      <c r="I16" s="15" t="s">
        <v>54</v>
      </c>
      <c r="J16" s="15" t="s">
        <v>54</v>
      </c>
      <c r="K16" s="15" t="s">
        <v>54</v>
      </c>
      <c r="L16" s="15" t="s">
        <v>54</v>
      </c>
      <c r="M16" s="15" t="s">
        <v>54</v>
      </c>
      <c r="N16" s="15" t="s">
        <v>54</v>
      </c>
      <c r="O16" s="15" t="s">
        <v>54</v>
      </c>
      <c r="P16" s="15" t="s">
        <v>54</v>
      </c>
      <c r="Q16" s="15" t="s">
        <v>54</v>
      </c>
      <c r="R16" s="15" t="s">
        <v>54</v>
      </c>
      <c r="S16" s="15" t="s">
        <v>54</v>
      </c>
      <c r="T16" s="15" t="s">
        <v>54</v>
      </c>
      <c r="U16" s="15" t="s">
        <v>54</v>
      </c>
      <c r="V16" s="15" t="s">
        <v>54</v>
      </c>
      <c r="W16" s="15" t="s">
        <v>54</v>
      </c>
      <c r="X16" s="15" t="s">
        <v>54</v>
      </c>
      <c r="Y16" s="15">
        <v>42.7</v>
      </c>
      <c r="Z16" s="15">
        <v>30.77</v>
      </c>
      <c r="AA16" s="15">
        <v>11.52</v>
      </c>
      <c r="AB16" s="15">
        <v>28.44</v>
      </c>
      <c r="AC16" s="15">
        <v>30.23</v>
      </c>
      <c r="AD16" s="15">
        <v>11.37</v>
      </c>
      <c r="AE16" s="15">
        <v>16.03</v>
      </c>
      <c r="AF16" s="15">
        <v>14.89</v>
      </c>
      <c r="AG16" s="15">
        <v>19.559999999999999</v>
      </c>
      <c r="AH16" s="15">
        <v>7.35</v>
      </c>
      <c r="AI16" s="15">
        <v>19.25</v>
      </c>
      <c r="AJ16" s="15">
        <v>10.4</v>
      </c>
      <c r="AK16" s="15">
        <v>17.78</v>
      </c>
      <c r="AL16" s="15">
        <v>19.399999999999999</v>
      </c>
      <c r="AM16" s="15">
        <v>-8.7799999999999994</v>
      </c>
      <c r="AN16" s="15">
        <v>-0.09</v>
      </c>
      <c r="AO16" s="15">
        <v>16.149999999999999</v>
      </c>
      <c r="AP16" s="15">
        <v>11.1</v>
      </c>
      <c r="AQ16" s="15">
        <v>15.39</v>
      </c>
      <c r="AR16" s="15">
        <v>5.44</v>
      </c>
      <c r="AS16" s="15">
        <v>5.67</v>
      </c>
      <c r="AT16" s="15">
        <v>10.06</v>
      </c>
      <c r="AU16" s="15">
        <v>18.39</v>
      </c>
      <c r="AV16" s="15">
        <v>7.5</v>
      </c>
      <c r="AW16" s="15">
        <v>13.58</v>
      </c>
      <c r="AX16" s="15">
        <v>15.39</v>
      </c>
      <c r="AY16" s="15">
        <v>22.93</v>
      </c>
      <c r="AZ16" s="15">
        <v>14.59</v>
      </c>
      <c r="BA16" s="15">
        <v>16.25</v>
      </c>
      <c r="BB16" s="15">
        <v>17.489999999999998</v>
      </c>
    </row>
    <row r="17" spans="1:54" x14ac:dyDescent="0.2">
      <c r="A17" s="7" t="s">
        <v>62</v>
      </c>
      <c r="F17" s="15" t="s">
        <v>54</v>
      </c>
      <c r="G17" s="15" t="s">
        <v>54</v>
      </c>
      <c r="H17" s="15" t="s">
        <v>54</v>
      </c>
      <c r="I17" s="15" t="s">
        <v>54</v>
      </c>
      <c r="J17" s="15" t="s">
        <v>54</v>
      </c>
      <c r="K17" s="15" t="s">
        <v>54</v>
      </c>
      <c r="L17" s="15" t="s">
        <v>54</v>
      </c>
      <c r="M17" s="15" t="s">
        <v>54</v>
      </c>
      <c r="N17" s="15" t="s">
        <v>54</v>
      </c>
      <c r="O17" s="15" t="s">
        <v>54</v>
      </c>
      <c r="P17" s="15" t="s">
        <v>54</v>
      </c>
      <c r="Q17" s="15" t="s">
        <v>54</v>
      </c>
      <c r="R17" s="15" t="s">
        <v>54</v>
      </c>
      <c r="S17" s="15" t="s">
        <v>54</v>
      </c>
      <c r="T17" s="15" t="s">
        <v>54</v>
      </c>
      <c r="U17" s="15" t="s">
        <v>54</v>
      </c>
      <c r="V17" s="15" t="s">
        <v>54</v>
      </c>
      <c r="W17" s="15" t="s">
        <v>54</v>
      </c>
      <c r="X17" s="15">
        <v>8.61</v>
      </c>
      <c r="Y17" s="15">
        <v>8.2799999999999994</v>
      </c>
      <c r="Z17" s="15">
        <v>5.88</v>
      </c>
      <c r="AA17" s="15">
        <v>6.13</v>
      </c>
      <c r="AB17" s="15">
        <v>6.75</v>
      </c>
      <c r="AC17" s="15">
        <v>7.02</v>
      </c>
      <c r="AD17" s="15">
        <v>5.71</v>
      </c>
      <c r="AE17" s="15">
        <v>5.32</v>
      </c>
      <c r="AF17" s="15">
        <v>5.98</v>
      </c>
      <c r="AG17" s="15">
        <v>6.41</v>
      </c>
      <c r="AH17" s="15">
        <v>4.72</v>
      </c>
      <c r="AI17" s="15">
        <v>5.14</v>
      </c>
      <c r="AJ17" s="15">
        <v>5.22</v>
      </c>
      <c r="AK17" s="15">
        <v>5.15</v>
      </c>
      <c r="AL17" s="15">
        <v>3.91</v>
      </c>
      <c r="AM17" s="15">
        <v>1.71</v>
      </c>
      <c r="AN17" s="15">
        <v>0.15</v>
      </c>
      <c r="AO17" s="15">
        <v>0.13</v>
      </c>
      <c r="AP17" s="15">
        <v>0.11</v>
      </c>
      <c r="AQ17" s="15">
        <v>0.13</v>
      </c>
      <c r="AR17" s="15">
        <v>0.13</v>
      </c>
      <c r="AS17" s="15">
        <v>0.13</v>
      </c>
      <c r="AT17" s="15">
        <v>0.11</v>
      </c>
      <c r="AU17" s="15">
        <v>0.13</v>
      </c>
      <c r="AV17" s="15">
        <v>0.14000000000000001</v>
      </c>
      <c r="AW17" s="15">
        <v>0.14000000000000001</v>
      </c>
      <c r="AX17" s="15">
        <v>0.13</v>
      </c>
      <c r="AY17" s="15">
        <v>0.13</v>
      </c>
      <c r="AZ17" s="15">
        <v>0.13</v>
      </c>
      <c r="BA17" s="15">
        <v>0.13</v>
      </c>
      <c r="BB17" s="15">
        <v>0.11</v>
      </c>
    </row>
    <row r="18" spans="1:54" ht="12.75" customHeight="1" x14ac:dyDescent="0.2"/>
    <row r="19" spans="1:54" x14ac:dyDescent="0.2">
      <c r="B19" s="7" t="s">
        <v>63</v>
      </c>
      <c r="F19" s="15" t="s">
        <v>54</v>
      </c>
      <c r="G19" s="15" t="s">
        <v>54</v>
      </c>
      <c r="H19" s="15" t="s">
        <v>54</v>
      </c>
      <c r="I19" s="15" t="s">
        <v>54</v>
      </c>
      <c r="J19" s="15" t="s">
        <v>54</v>
      </c>
      <c r="K19" s="15" t="s">
        <v>54</v>
      </c>
      <c r="L19" s="15" t="s">
        <v>54</v>
      </c>
      <c r="M19" s="15" t="s">
        <v>54</v>
      </c>
      <c r="N19" s="15" t="s">
        <v>54</v>
      </c>
      <c r="O19" s="15" t="s">
        <v>54</v>
      </c>
      <c r="P19" s="15" t="s">
        <v>54</v>
      </c>
      <c r="Q19" s="15" t="s">
        <v>54</v>
      </c>
      <c r="R19" s="15" t="s">
        <v>54</v>
      </c>
      <c r="S19" s="15" t="s">
        <v>54</v>
      </c>
      <c r="T19" s="15" t="s">
        <v>54</v>
      </c>
      <c r="U19" s="15" t="s">
        <v>54</v>
      </c>
      <c r="V19" s="15" t="s">
        <v>54</v>
      </c>
      <c r="W19" s="15" t="s">
        <v>54</v>
      </c>
      <c r="X19" s="15">
        <v>0.06</v>
      </c>
      <c r="Y19" s="15">
        <v>7.0000000000000007E-2</v>
      </c>
      <c r="Z19" s="15">
        <v>1.39</v>
      </c>
      <c r="AA19" s="15">
        <v>0.3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0.13</v>
      </c>
      <c r="AS19" s="15">
        <v>0.13</v>
      </c>
      <c r="AT19" s="15">
        <v>0.11</v>
      </c>
      <c r="AU19" s="15">
        <v>0.13</v>
      </c>
      <c r="AV19" s="15">
        <v>0.14000000000000001</v>
      </c>
      <c r="AW19" s="15">
        <v>0.14000000000000001</v>
      </c>
      <c r="AX19" s="15">
        <v>0.13</v>
      </c>
      <c r="AY19" s="15">
        <v>0.13</v>
      </c>
      <c r="AZ19" s="15">
        <v>0.13</v>
      </c>
      <c r="BA19" s="15">
        <v>0.13</v>
      </c>
      <c r="BB19" s="15">
        <v>0.11</v>
      </c>
    </row>
    <row r="20" spans="1:54" x14ac:dyDescent="0.2">
      <c r="B20" s="7" t="s">
        <v>64</v>
      </c>
      <c r="F20" s="15" t="s">
        <v>54</v>
      </c>
      <c r="G20" s="15" t="s">
        <v>54</v>
      </c>
      <c r="H20" s="15" t="s">
        <v>54</v>
      </c>
      <c r="I20" s="15" t="s">
        <v>54</v>
      </c>
      <c r="J20" s="15" t="s">
        <v>54</v>
      </c>
      <c r="K20" s="15" t="s">
        <v>54</v>
      </c>
      <c r="L20" s="15" t="s">
        <v>54</v>
      </c>
      <c r="M20" s="15" t="s">
        <v>54</v>
      </c>
      <c r="N20" s="15" t="s">
        <v>54</v>
      </c>
      <c r="O20" s="15" t="s">
        <v>54</v>
      </c>
      <c r="P20" s="15" t="s">
        <v>54</v>
      </c>
      <c r="Q20" s="15" t="s">
        <v>54</v>
      </c>
      <c r="R20" s="15" t="s">
        <v>54</v>
      </c>
      <c r="S20" s="15" t="s">
        <v>54</v>
      </c>
      <c r="T20" s="15" t="s">
        <v>54</v>
      </c>
      <c r="U20" s="15" t="s">
        <v>54</v>
      </c>
      <c r="V20" s="15" t="s">
        <v>54</v>
      </c>
      <c r="W20" s="15" t="s">
        <v>54</v>
      </c>
      <c r="X20" s="15">
        <v>7.0000000000000007E-2</v>
      </c>
      <c r="Y20" s="15">
        <v>0.11</v>
      </c>
      <c r="Z20" s="15">
        <v>0.15</v>
      </c>
      <c r="AA20" s="15">
        <v>0</v>
      </c>
      <c r="AB20" s="15">
        <v>0.23</v>
      </c>
      <c r="AC20" s="15">
        <v>0.24</v>
      </c>
      <c r="AD20" s="15">
        <v>0.38</v>
      </c>
      <c r="AE20" s="15">
        <v>0.5</v>
      </c>
      <c r="AF20" s="15">
        <v>0.55000000000000004</v>
      </c>
      <c r="AG20" s="15">
        <v>0.66</v>
      </c>
      <c r="AH20" s="15">
        <v>0.82</v>
      </c>
      <c r="AI20" s="15">
        <v>0.98</v>
      </c>
      <c r="AJ20" s="15">
        <v>1.02</v>
      </c>
      <c r="AK20" s="15">
        <v>1.05</v>
      </c>
      <c r="AL20" s="15">
        <v>1.1100000000000001</v>
      </c>
      <c r="AM20" s="15">
        <v>1.35</v>
      </c>
      <c r="AN20" s="15">
        <v>1.43</v>
      </c>
      <c r="AO20" s="15">
        <v>1.52</v>
      </c>
      <c r="AP20" s="15">
        <v>1.71</v>
      </c>
      <c r="AQ20" s="15">
        <v>1.82</v>
      </c>
      <c r="AR20" s="15">
        <v>1.7</v>
      </c>
      <c r="AS20" s="15">
        <v>1.71</v>
      </c>
      <c r="AT20" s="15">
        <v>1.78</v>
      </c>
      <c r="AU20" s="15">
        <v>1.87</v>
      </c>
      <c r="AV20" s="15">
        <v>1.8</v>
      </c>
      <c r="AW20" s="15">
        <v>1.78</v>
      </c>
      <c r="AX20" s="15">
        <v>1.9</v>
      </c>
      <c r="AY20" s="15">
        <v>1.87</v>
      </c>
      <c r="AZ20" s="15">
        <v>1.81</v>
      </c>
      <c r="BA20" s="15">
        <v>1.86</v>
      </c>
      <c r="BB20" s="15">
        <v>1.96</v>
      </c>
    </row>
    <row r="21" spans="1:54" x14ac:dyDescent="0.2">
      <c r="A21" s="7" t="s">
        <v>65</v>
      </c>
      <c r="F21" s="15" t="s">
        <v>54</v>
      </c>
      <c r="G21" s="15" t="s">
        <v>54</v>
      </c>
      <c r="H21" s="15" t="s">
        <v>54</v>
      </c>
      <c r="I21" s="15" t="s">
        <v>54</v>
      </c>
      <c r="J21" s="15" t="s">
        <v>54</v>
      </c>
      <c r="K21" s="15" t="s">
        <v>54</v>
      </c>
      <c r="L21" s="15" t="s">
        <v>54</v>
      </c>
      <c r="M21" s="15" t="s">
        <v>54</v>
      </c>
      <c r="N21" s="15" t="s">
        <v>54</v>
      </c>
      <c r="O21" s="15" t="s">
        <v>54</v>
      </c>
      <c r="P21" s="15" t="s">
        <v>54</v>
      </c>
      <c r="Q21" s="15" t="s">
        <v>54</v>
      </c>
      <c r="R21" s="15" t="s">
        <v>54</v>
      </c>
      <c r="S21" s="15" t="s">
        <v>54</v>
      </c>
      <c r="T21" s="15" t="s">
        <v>54</v>
      </c>
      <c r="U21" s="15" t="s">
        <v>54</v>
      </c>
      <c r="V21" s="15" t="s">
        <v>54</v>
      </c>
      <c r="W21" s="15" t="s">
        <v>54</v>
      </c>
      <c r="X21" s="15">
        <v>0.12</v>
      </c>
      <c r="Y21" s="15">
        <v>0.18</v>
      </c>
      <c r="Z21" s="15">
        <v>1.54</v>
      </c>
      <c r="AA21" s="15">
        <v>0.3</v>
      </c>
      <c r="AB21" s="15">
        <v>0.23</v>
      </c>
      <c r="AC21" s="15">
        <v>0.24</v>
      </c>
      <c r="AD21" s="15">
        <v>0.38</v>
      </c>
      <c r="AE21" s="15">
        <v>0.5</v>
      </c>
      <c r="AF21" s="15">
        <v>0.55000000000000004</v>
      </c>
      <c r="AG21" s="15">
        <v>0.66</v>
      </c>
      <c r="AH21" s="15">
        <v>0.82</v>
      </c>
      <c r="AI21" s="15">
        <v>0.98</v>
      </c>
      <c r="AJ21" s="15">
        <v>1.02</v>
      </c>
      <c r="AK21" s="15">
        <v>1.05</v>
      </c>
      <c r="AL21" s="15">
        <v>1.1100000000000001</v>
      </c>
      <c r="AM21" s="15">
        <v>1.35</v>
      </c>
      <c r="AN21" s="15">
        <v>1.43</v>
      </c>
      <c r="AO21" s="15">
        <v>1.52</v>
      </c>
      <c r="AP21" s="15">
        <v>1.71</v>
      </c>
      <c r="AQ21" s="15">
        <v>1.82</v>
      </c>
      <c r="AR21" s="15">
        <v>1.84</v>
      </c>
      <c r="AS21" s="15">
        <v>1.84</v>
      </c>
      <c r="AT21" s="15">
        <v>1.89</v>
      </c>
      <c r="AU21" s="15">
        <v>2</v>
      </c>
      <c r="AV21" s="15">
        <v>1.94</v>
      </c>
      <c r="AW21" s="15">
        <v>1.92</v>
      </c>
      <c r="AX21" s="15">
        <v>2.04</v>
      </c>
      <c r="AY21" s="15">
        <v>2</v>
      </c>
      <c r="AZ21" s="15">
        <v>1.94</v>
      </c>
      <c r="BA21" s="15">
        <v>2</v>
      </c>
      <c r="BB21" s="15">
        <v>2.0699999999999998</v>
      </c>
    </row>
    <row r="22" spans="1:54" x14ac:dyDescent="0.2">
      <c r="A22" s="7" t="s">
        <v>66</v>
      </c>
      <c r="F22" s="15" t="s">
        <v>54</v>
      </c>
      <c r="G22" s="15" t="s">
        <v>54</v>
      </c>
      <c r="H22" s="15" t="s">
        <v>54</v>
      </c>
      <c r="I22" s="15" t="s">
        <v>54</v>
      </c>
      <c r="J22" s="15" t="s">
        <v>54</v>
      </c>
      <c r="K22" s="15" t="s">
        <v>54</v>
      </c>
      <c r="L22" s="15" t="s">
        <v>54</v>
      </c>
      <c r="M22" s="15" t="s">
        <v>54</v>
      </c>
      <c r="N22" s="15" t="s">
        <v>54</v>
      </c>
      <c r="O22" s="15" t="s">
        <v>54</v>
      </c>
      <c r="P22" s="15" t="s">
        <v>54</v>
      </c>
      <c r="Q22" s="15" t="s">
        <v>54</v>
      </c>
      <c r="R22" s="15" t="s">
        <v>54</v>
      </c>
      <c r="S22" s="15" t="s">
        <v>54</v>
      </c>
      <c r="T22" s="15" t="s">
        <v>54</v>
      </c>
      <c r="U22" s="15" t="s">
        <v>54</v>
      </c>
      <c r="V22" s="15" t="s">
        <v>54</v>
      </c>
      <c r="W22" s="15" t="s">
        <v>54</v>
      </c>
      <c r="X22" s="15">
        <v>31.05</v>
      </c>
      <c r="Y22" s="15">
        <v>29.46</v>
      </c>
      <c r="Z22" s="15">
        <v>27.86</v>
      </c>
      <c r="AA22" s="15">
        <v>30.43</v>
      </c>
      <c r="AB22" s="15">
        <v>30.05</v>
      </c>
      <c r="AC22" s="15">
        <v>28.73</v>
      </c>
      <c r="AD22" s="15">
        <v>26.94</v>
      </c>
      <c r="AE22" s="15">
        <v>26.1</v>
      </c>
      <c r="AF22" s="15">
        <v>26.02</v>
      </c>
      <c r="AG22" s="15">
        <v>26.29</v>
      </c>
      <c r="AH22" s="15">
        <v>24.93</v>
      </c>
      <c r="AI22" s="15">
        <v>26.04</v>
      </c>
      <c r="AJ22" s="15">
        <v>26.52</v>
      </c>
      <c r="AK22" s="15">
        <v>27.41</v>
      </c>
      <c r="AL22" s="15">
        <v>30.2</v>
      </c>
      <c r="AM22" s="15">
        <v>35.74</v>
      </c>
      <c r="AN22" s="15">
        <v>35.69</v>
      </c>
      <c r="AO22" s="15">
        <v>36.770000000000003</v>
      </c>
      <c r="AP22" s="15">
        <v>38.49</v>
      </c>
      <c r="AQ22" s="15">
        <v>41.14</v>
      </c>
      <c r="AR22" s="15">
        <v>41.97</v>
      </c>
      <c r="AS22" s="15">
        <v>43.23</v>
      </c>
      <c r="AT22" s="15">
        <v>44.45</v>
      </c>
      <c r="AU22" s="15">
        <v>47.19</v>
      </c>
      <c r="AV22" s="15">
        <v>49.09</v>
      </c>
      <c r="AW22" s="15">
        <v>51.27</v>
      </c>
      <c r="AX22" s="15">
        <v>53.02</v>
      </c>
      <c r="AY22" s="15">
        <v>55.16</v>
      </c>
      <c r="AZ22" s="15">
        <v>56.29</v>
      </c>
      <c r="BA22" s="15">
        <v>57.5</v>
      </c>
      <c r="BB22" s="15">
        <v>57.61</v>
      </c>
    </row>
    <row r="23" spans="1:54" x14ac:dyDescent="0.2">
      <c r="A23" s="7" t="s">
        <v>67</v>
      </c>
      <c r="F23" s="15" t="s">
        <v>54</v>
      </c>
      <c r="G23" s="15" t="s">
        <v>54</v>
      </c>
      <c r="H23" s="15" t="s">
        <v>54</v>
      </c>
      <c r="I23" s="15" t="s">
        <v>54</v>
      </c>
      <c r="J23" s="15" t="s">
        <v>54</v>
      </c>
      <c r="K23" s="15" t="s">
        <v>54</v>
      </c>
      <c r="L23" s="15" t="s">
        <v>54</v>
      </c>
      <c r="M23" s="15" t="s">
        <v>54</v>
      </c>
      <c r="N23" s="15" t="s">
        <v>54</v>
      </c>
      <c r="O23" s="15" t="s">
        <v>54</v>
      </c>
      <c r="P23" s="15" t="s">
        <v>54</v>
      </c>
      <c r="Q23" s="15" t="s">
        <v>54</v>
      </c>
      <c r="R23" s="15" t="s">
        <v>54</v>
      </c>
      <c r="S23" s="15" t="s">
        <v>54</v>
      </c>
      <c r="T23" s="15" t="s">
        <v>54</v>
      </c>
      <c r="U23" s="15" t="s">
        <v>54</v>
      </c>
      <c r="V23" s="15" t="s">
        <v>54</v>
      </c>
      <c r="W23" s="15" t="s">
        <v>54</v>
      </c>
      <c r="X23" s="15">
        <v>49.31</v>
      </c>
      <c r="Y23" s="15">
        <v>50.03</v>
      </c>
      <c r="Z23" s="15">
        <v>49.2</v>
      </c>
      <c r="AA23" s="15">
        <v>47.17</v>
      </c>
      <c r="AB23" s="15">
        <v>45.12</v>
      </c>
      <c r="AC23" s="15">
        <v>44.83</v>
      </c>
      <c r="AD23" s="15">
        <v>44.83</v>
      </c>
      <c r="AE23" s="15">
        <v>44.2</v>
      </c>
      <c r="AF23" s="15">
        <v>43.83</v>
      </c>
      <c r="AG23" s="15">
        <v>43.07</v>
      </c>
      <c r="AH23" s="15">
        <v>43.18</v>
      </c>
      <c r="AI23" s="15">
        <v>41.75</v>
      </c>
      <c r="AJ23" s="15">
        <v>41.19</v>
      </c>
      <c r="AK23" s="15">
        <v>39.99</v>
      </c>
      <c r="AL23" s="15">
        <v>37.770000000000003</v>
      </c>
      <c r="AM23" s="15">
        <v>37.97</v>
      </c>
      <c r="AN23" s="15">
        <v>37.53</v>
      </c>
      <c r="AO23" s="15">
        <v>36.74</v>
      </c>
      <c r="AP23" s="15">
        <v>34.950000000000003</v>
      </c>
      <c r="AQ23" s="15">
        <v>32.94</v>
      </c>
      <c r="AR23" s="15">
        <v>32.43</v>
      </c>
      <c r="AS23" s="15">
        <v>31.82</v>
      </c>
      <c r="AT23" s="15">
        <v>31.27</v>
      </c>
      <c r="AU23" s="15">
        <v>29.72</v>
      </c>
      <c r="AV23" s="15">
        <v>28.87</v>
      </c>
      <c r="AW23" s="15">
        <v>28.06</v>
      </c>
      <c r="AX23" s="15">
        <v>27.5</v>
      </c>
      <c r="AY23" s="15">
        <v>26.41</v>
      </c>
      <c r="AZ23" s="15">
        <v>25.92</v>
      </c>
      <c r="BA23" s="15">
        <v>25.29</v>
      </c>
      <c r="BB23" s="15">
        <v>25.03</v>
      </c>
    </row>
    <row r="24" spans="1:54" x14ac:dyDescent="0.2">
      <c r="A24" s="7" t="s">
        <v>68</v>
      </c>
      <c r="F24" s="15" t="s">
        <v>54</v>
      </c>
      <c r="G24" s="15" t="s">
        <v>54</v>
      </c>
      <c r="H24" s="15" t="s">
        <v>54</v>
      </c>
      <c r="I24" s="15" t="s">
        <v>54</v>
      </c>
      <c r="J24" s="15" t="s">
        <v>54</v>
      </c>
      <c r="K24" s="15" t="s">
        <v>54</v>
      </c>
      <c r="L24" s="15" t="s">
        <v>54</v>
      </c>
      <c r="M24" s="15" t="s">
        <v>54</v>
      </c>
      <c r="N24" s="15" t="s">
        <v>54</v>
      </c>
      <c r="O24" s="15" t="s">
        <v>54</v>
      </c>
      <c r="P24" s="15" t="s">
        <v>54</v>
      </c>
      <c r="Q24" s="15" t="s">
        <v>54</v>
      </c>
      <c r="R24" s="15" t="s">
        <v>54</v>
      </c>
      <c r="S24" s="15" t="s">
        <v>54</v>
      </c>
      <c r="T24" s="15" t="s">
        <v>54</v>
      </c>
      <c r="U24" s="15" t="s">
        <v>54</v>
      </c>
      <c r="V24" s="15" t="s">
        <v>54</v>
      </c>
      <c r="W24" s="15" t="s">
        <v>54</v>
      </c>
      <c r="X24" s="15">
        <v>16.13</v>
      </c>
      <c r="Y24" s="15">
        <v>16.47</v>
      </c>
      <c r="Z24" s="15">
        <v>15.78</v>
      </c>
      <c r="AA24" s="15">
        <v>15.33</v>
      </c>
      <c r="AB24" s="15">
        <v>15.98</v>
      </c>
      <c r="AC24" s="15">
        <v>17.27</v>
      </c>
      <c r="AD24" s="15">
        <v>18.8</v>
      </c>
      <c r="AE24" s="15">
        <v>20.39</v>
      </c>
      <c r="AF24" s="15">
        <v>21.25</v>
      </c>
      <c r="AG24" s="15">
        <v>22.09</v>
      </c>
      <c r="AH24" s="15">
        <v>23.23</v>
      </c>
      <c r="AI24" s="15">
        <v>23.42</v>
      </c>
      <c r="AJ24" s="15">
        <v>23.72</v>
      </c>
      <c r="AK24" s="15">
        <v>23.77</v>
      </c>
      <c r="AL24" s="15">
        <v>23.66</v>
      </c>
      <c r="AM24" s="15">
        <v>24.93</v>
      </c>
      <c r="AN24" s="15">
        <v>25.35</v>
      </c>
      <c r="AO24" s="15">
        <v>24.96</v>
      </c>
      <c r="AP24" s="15">
        <v>24.84</v>
      </c>
      <c r="AQ24" s="15">
        <v>24.1</v>
      </c>
      <c r="AR24" s="15">
        <v>23.76</v>
      </c>
      <c r="AS24" s="15">
        <v>23.11</v>
      </c>
      <c r="AT24" s="15">
        <v>22.38</v>
      </c>
      <c r="AU24" s="15">
        <v>21.08</v>
      </c>
      <c r="AV24" s="15">
        <v>20.100000000000001</v>
      </c>
      <c r="AW24" s="15">
        <v>18.760000000000002</v>
      </c>
      <c r="AX24" s="15">
        <v>17.440000000000001</v>
      </c>
      <c r="AY24" s="15">
        <v>16.43</v>
      </c>
      <c r="AZ24" s="15">
        <v>15.84</v>
      </c>
      <c r="BA24" s="15">
        <v>15.22</v>
      </c>
      <c r="BB24" s="15">
        <v>15.29</v>
      </c>
    </row>
    <row r="25" spans="1:54" x14ac:dyDescent="0.2">
      <c r="A25" s="7" t="s">
        <v>69</v>
      </c>
      <c r="F25" s="15" t="s">
        <v>54</v>
      </c>
      <c r="G25" s="15" t="s">
        <v>54</v>
      </c>
      <c r="H25" s="15" t="s">
        <v>54</v>
      </c>
      <c r="I25" s="15" t="s">
        <v>54</v>
      </c>
      <c r="J25" s="15" t="s">
        <v>54</v>
      </c>
      <c r="K25" s="15" t="s">
        <v>54</v>
      </c>
      <c r="L25" s="15" t="s">
        <v>54</v>
      </c>
      <c r="M25" s="15" t="s">
        <v>54</v>
      </c>
      <c r="N25" s="15" t="s">
        <v>54</v>
      </c>
      <c r="O25" s="15" t="s">
        <v>54</v>
      </c>
      <c r="P25" s="15" t="s">
        <v>54</v>
      </c>
      <c r="Q25" s="15" t="s">
        <v>54</v>
      </c>
      <c r="R25" s="15" t="s">
        <v>54</v>
      </c>
      <c r="S25" s="15" t="s">
        <v>54</v>
      </c>
      <c r="T25" s="15" t="s">
        <v>54</v>
      </c>
      <c r="U25" s="15" t="s">
        <v>54</v>
      </c>
      <c r="V25" s="15" t="s">
        <v>54</v>
      </c>
      <c r="W25" s="15" t="s">
        <v>54</v>
      </c>
      <c r="X25" s="15">
        <v>3.39</v>
      </c>
      <c r="Y25" s="15">
        <v>3.86</v>
      </c>
      <c r="Z25" s="15">
        <v>5.62</v>
      </c>
      <c r="AA25" s="15">
        <v>6.76</v>
      </c>
      <c r="AB25" s="15">
        <v>8.6199999999999992</v>
      </c>
      <c r="AC25" s="15">
        <v>8.94</v>
      </c>
      <c r="AD25" s="15">
        <v>9.0500000000000007</v>
      </c>
      <c r="AE25" s="15">
        <v>8.81</v>
      </c>
      <c r="AF25" s="15">
        <v>8.35</v>
      </c>
      <c r="AG25" s="15" t="s">
        <v>54</v>
      </c>
      <c r="AH25" s="15">
        <v>7.84</v>
      </c>
      <c r="AI25" s="15">
        <v>7.81</v>
      </c>
      <c r="AJ25" s="15" t="s">
        <v>54</v>
      </c>
      <c r="AK25" s="15" t="s">
        <v>54</v>
      </c>
      <c r="AL25" s="15" t="s">
        <v>54</v>
      </c>
      <c r="AM25" s="15" t="s">
        <v>54</v>
      </c>
      <c r="AN25" s="15" t="s">
        <v>54</v>
      </c>
      <c r="AO25" s="15" t="s">
        <v>54</v>
      </c>
      <c r="AP25" s="15" t="s">
        <v>54</v>
      </c>
      <c r="AQ25" s="15" t="s">
        <v>54</v>
      </c>
      <c r="AR25" s="15" t="s">
        <v>54</v>
      </c>
      <c r="AS25" s="15" t="s">
        <v>54</v>
      </c>
      <c r="AT25" s="15" t="s">
        <v>54</v>
      </c>
      <c r="AU25" s="15" t="s">
        <v>54</v>
      </c>
      <c r="AV25" s="15" t="s">
        <v>54</v>
      </c>
      <c r="AW25" s="15" t="s">
        <v>54</v>
      </c>
      <c r="AX25" s="15" t="s">
        <v>54</v>
      </c>
      <c r="AY25" s="15" t="s">
        <v>54</v>
      </c>
      <c r="AZ25" s="15" t="s">
        <v>54</v>
      </c>
      <c r="BA25" s="15" t="s">
        <v>54</v>
      </c>
      <c r="BB25" s="15" t="s">
        <v>54</v>
      </c>
    </row>
    <row r="26" spans="1:54" x14ac:dyDescent="0.2">
      <c r="A26" s="7" t="s">
        <v>70</v>
      </c>
      <c r="F26" s="15" t="s">
        <v>54</v>
      </c>
      <c r="G26" s="15" t="s">
        <v>54</v>
      </c>
      <c r="H26" s="15" t="s">
        <v>54</v>
      </c>
      <c r="I26" s="15" t="s">
        <v>54</v>
      </c>
      <c r="J26" s="15" t="s">
        <v>54</v>
      </c>
      <c r="K26" s="15" t="s">
        <v>54</v>
      </c>
      <c r="L26" s="15" t="s">
        <v>54</v>
      </c>
      <c r="M26" s="15" t="s">
        <v>54</v>
      </c>
      <c r="N26" s="15" t="s">
        <v>54</v>
      </c>
      <c r="O26" s="15" t="s">
        <v>54</v>
      </c>
      <c r="P26" s="15" t="s">
        <v>54</v>
      </c>
      <c r="Q26" s="15" t="s">
        <v>54</v>
      </c>
      <c r="R26" s="15" t="s">
        <v>54</v>
      </c>
      <c r="S26" s="15" t="s">
        <v>54</v>
      </c>
      <c r="T26" s="15" t="s">
        <v>54</v>
      </c>
      <c r="U26" s="15" t="s">
        <v>54</v>
      </c>
      <c r="V26" s="15" t="s">
        <v>54</v>
      </c>
      <c r="W26" s="15" t="s">
        <v>54</v>
      </c>
      <c r="X26" s="15">
        <v>19.510000000000002</v>
      </c>
      <c r="Y26" s="15">
        <v>20.329999999999998</v>
      </c>
      <c r="Z26" s="15">
        <v>21.4</v>
      </c>
      <c r="AA26" s="15">
        <v>22.09</v>
      </c>
      <c r="AB26" s="15">
        <v>24.6</v>
      </c>
      <c r="AC26" s="15">
        <v>26.21</v>
      </c>
      <c r="AD26" s="15">
        <v>27.85</v>
      </c>
      <c r="AE26" s="15">
        <v>29.2</v>
      </c>
      <c r="AF26" s="15">
        <v>29.6</v>
      </c>
      <c r="AG26" s="15">
        <v>22.09</v>
      </c>
      <c r="AH26" s="15">
        <v>31.07</v>
      </c>
      <c r="AI26" s="15">
        <v>31.23</v>
      </c>
      <c r="AJ26" s="15">
        <v>23.72</v>
      </c>
      <c r="AK26" s="15">
        <v>23.77</v>
      </c>
      <c r="AL26" s="15">
        <v>23.66</v>
      </c>
      <c r="AM26" s="15">
        <v>24.93</v>
      </c>
      <c r="AN26" s="15">
        <v>25.35</v>
      </c>
      <c r="AO26" s="15">
        <v>24.96</v>
      </c>
      <c r="AP26" s="15">
        <v>24.84</v>
      </c>
      <c r="AQ26" s="15">
        <v>24.1</v>
      </c>
      <c r="AR26" s="15">
        <v>23.76</v>
      </c>
      <c r="AS26" s="15">
        <v>23.11</v>
      </c>
      <c r="AT26" s="15">
        <v>22.38</v>
      </c>
      <c r="AU26" s="15">
        <v>21.08</v>
      </c>
      <c r="AV26" s="15">
        <v>20.100000000000001</v>
      </c>
      <c r="AW26" s="15">
        <v>18.760000000000002</v>
      </c>
      <c r="AX26" s="15">
        <v>17.440000000000001</v>
      </c>
      <c r="AY26" s="15">
        <v>16.43</v>
      </c>
      <c r="AZ26" s="15">
        <v>15.84</v>
      </c>
      <c r="BA26" s="15">
        <v>15.22</v>
      </c>
      <c r="BB26" s="15">
        <v>15.29</v>
      </c>
    </row>
    <row r="27" spans="1:54" x14ac:dyDescent="0.2">
      <c r="A27" s="7" t="s">
        <v>71</v>
      </c>
      <c r="F27" s="15" t="s">
        <v>54</v>
      </c>
      <c r="G27" s="15" t="s">
        <v>54</v>
      </c>
      <c r="H27" s="15" t="s">
        <v>54</v>
      </c>
      <c r="I27" s="15" t="s">
        <v>54</v>
      </c>
      <c r="J27" s="15" t="s">
        <v>54</v>
      </c>
      <c r="K27" s="15" t="s">
        <v>54</v>
      </c>
      <c r="L27" s="15" t="s">
        <v>54</v>
      </c>
      <c r="M27" s="15" t="s">
        <v>54</v>
      </c>
      <c r="N27" s="15" t="s">
        <v>54</v>
      </c>
      <c r="O27" s="15" t="s">
        <v>54</v>
      </c>
      <c r="P27" s="15" t="s">
        <v>54</v>
      </c>
      <c r="Q27" s="15" t="s">
        <v>54</v>
      </c>
      <c r="R27" s="15" t="s">
        <v>54</v>
      </c>
      <c r="S27" s="15" t="s">
        <v>54</v>
      </c>
      <c r="T27" s="15" t="s">
        <v>54</v>
      </c>
      <c r="U27" s="15" t="s">
        <v>54</v>
      </c>
      <c r="V27" s="15" t="s">
        <v>54</v>
      </c>
      <c r="W27" s="15" t="s">
        <v>54</v>
      </c>
      <c r="X27" s="15">
        <v>48.83</v>
      </c>
      <c r="Y27" s="15">
        <v>47.46</v>
      </c>
      <c r="Z27" s="15">
        <v>45.43</v>
      </c>
      <c r="AA27" s="15">
        <v>46.91</v>
      </c>
      <c r="AB27" s="15">
        <v>46.16</v>
      </c>
      <c r="AC27" s="15">
        <v>46.28</v>
      </c>
      <c r="AD27" s="15">
        <v>45.36</v>
      </c>
      <c r="AE27" s="15">
        <v>45.45</v>
      </c>
      <c r="AF27" s="15">
        <v>45.78</v>
      </c>
      <c r="AG27" s="15">
        <v>46.53</v>
      </c>
      <c r="AH27" s="15">
        <v>45.91</v>
      </c>
      <c r="AI27" s="15">
        <v>46.83</v>
      </c>
      <c r="AJ27" s="15">
        <v>47.29</v>
      </c>
      <c r="AK27" s="15">
        <v>47.97</v>
      </c>
      <c r="AL27" s="15">
        <v>49.5</v>
      </c>
      <c r="AM27" s="15">
        <v>55.11</v>
      </c>
      <c r="AN27" s="15">
        <v>55.34</v>
      </c>
      <c r="AO27" s="15">
        <v>56.15</v>
      </c>
      <c r="AP27" s="15">
        <v>56.88</v>
      </c>
      <c r="AQ27" s="15">
        <v>58.28</v>
      </c>
      <c r="AR27" s="15">
        <v>58.85</v>
      </c>
      <c r="AS27" s="15">
        <v>59.73</v>
      </c>
      <c r="AT27" s="15">
        <v>60.54</v>
      </c>
      <c r="AU27" s="15">
        <v>62.65</v>
      </c>
      <c r="AV27" s="15">
        <v>63.92</v>
      </c>
      <c r="AW27" s="15">
        <v>65.260000000000005</v>
      </c>
      <c r="AX27" s="15">
        <v>66.37</v>
      </c>
      <c r="AY27" s="15">
        <v>67.89</v>
      </c>
      <c r="AZ27" s="15">
        <v>68.63</v>
      </c>
      <c r="BA27" s="15">
        <v>69.47</v>
      </c>
      <c r="BB27" s="15">
        <v>69.260000000000005</v>
      </c>
    </row>
    <row r="28" spans="1:54" ht="12.75" customHeight="1" x14ac:dyDescent="0.2"/>
    <row r="29" spans="1:54" x14ac:dyDescent="0.2">
      <c r="A29" s="7" t="s">
        <v>72</v>
      </c>
      <c r="F29" s="15" t="s">
        <v>54</v>
      </c>
      <c r="G29" s="15" t="s">
        <v>54</v>
      </c>
      <c r="H29" s="15" t="s">
        <v>54</v>
      </c>
      <c r="I29" s="15" t="s">
        <v>54</v>
      </c>
      <c r="J29" s="15" t="s">
        <v>54</v>
      </c>
      <c r="K29" s="15" t="s">
        <v>54</v>
      </c>
      <c r="L29" s="15" t="s">
        <v>54</v>
      </c>
      <c r="M29" s="15" t="s">
        <v>54</v>
      </c>
      <c r="N29" s="15" t="s">
        <v>54</v>
      </c>
      <c r="O29" s="15" t="s">
        <v>54</v>
      </c>
      <c r="P29" s="15" t="s">
        <v>54</v>
      </c>
      <c r="Q29" s="15" t="s">
        <v>54</v>
      </c>
      <c r="R29" s="15" t="s">
        <v>54</v>
      </c>
      <c r="S29" s="15" t="s">
        <v>54</v>
      </c>
      <c r="T29" s="15" t="s">
        <v>54</v>
      </c>
      <c r="U29" s="15" t="s">
        <v>54</v>
      </c>
      <c r="V29" s="15" t="s">
        <v>54</v>
      </c>
      <c r="W29" s="15" t="s">
        <v>54</v>
      </c>
      <c r="X29" s="15">
        <v>0.13</v>
      </c>
      <c r="Y29" s="15">
        <v>0.19</v>
      </c>
      <c r="Z29" s="15">
        <v>1.63</v>
      </c>
      <c r="AA29" s="15">
        <v>0.32</v>
      </c>
      <c r="AB29" s="15">
        <v>0.25</v>
      </c>
      <c r="AC29" s="15">
        <v>0.26</v>
      </c>
      <c r="AD29" s="15">
        <v>0.42</v>
      </c>
      <c r="AE29" s="15">
        <v>0.55000000000000004</v>
      </c>
      <c r="AF29" s="15">
        <v>0.6</v>
      </c>
      <c r="AG29" s="15">
        <v>0.72</v>
      </c>
      <c r="AH29" s="15">
        <v>0.89</v>
      </c>
      <c r="AI29" s="15">
        <v>1.07</v>
      </c>
      <c r="AJ29" s="15">
        <v>1.1000000000000001</v>
      </c>
      <c r="AK29" s="15">
        <v>1.1299999999999999</v>
      </c>
      <c r="AL29" s="15">
        <v>1.2</v>
      </c>
      <c r="AM29" s="15">
        <v>1.35</v>
      </c>
      <c r="AN29" s="15">
        <v>1.43</v>
      </c>
      <c r="AO29" s="15">
        <v>1.52</v>
      </c>
      <c r="AP29" s="15">
        <v>1.71</v>
      </c>
      <c r="AQ29" s="15">
        <v>1.82</v>
      </c>
      <c r="AR29" s="15">
        <v>1.84</v>
      </c>
      <c r="AS29" s="15">
        <v>1.84</v>
      </c>
      <c r="AT29" s="15">
        <v>1.89</v>
      </c>
      <c r="AU29" s="15">
        <v>2</v>
      </c>
      <c r="AV29" s="15">
        <v>1.94</v>
      </c>
      <c r="AW29" s="15">
        <v>1.92</v>
      </c>
      <c r="AX29" s="15">
        <v>2.04</v>
      </c>
      <c r="AY29" s="15">
        <v>2</v>
      </c>
      <c r="AZ29" s="15">
        <v>1.94</v>
      </c>
      <c r="BA29" s="15">
        <v>2</v>
      </c>
      <c r="BB29" s="15">
        <v>2.0699999999999998</v>
      </c>
    </row>
    <row r="30" spans="1:54" x14ac:dyDescent="0.2">
      <c r="A30" s="7" t="s">
        <v>73</v>
      </c>
      <c r="F30" s="15" t="s">
        <v>54</v>
      </c>
      <c r="G30" s="15" t="s">
        <v>54</v>
      </c>
      <c r="H30" s="15" t="s">
        <v>54</v>
      </c>
      <c r="I30" s="15" t="s">
        <v>54</v>
      </c>
      <c r="J30" s="15" t="s">
        <v>54</v>
      </c>
      <c r="K30" s="15" t="s">
        <v>54</v>
      </c>
      <c r="L30" s="15" t="s">
        <v>54</v>
      </c>
      <c r="M30" s="15" t="s">
        <v>54</v>
      </c>
      <c r="N30" s="15" t="s">
        <v>54</v>
      </c>
      <c r="O30" s="15" t="s">
        <v>54</v>
      </c>
      <c r="P30" s="15" t="s">
        <v>54</v>
      </c>
      <c r="Q30" s="15" t="s">
        <v>54</v>
      </c>
      <c r="R30" s="15" t="s">
        <v>54</v>
      </c>
      <c r="S30" s="15" t="s">
        <v>54</v>
      </c>
      <c r="T30" s="15" t="s">
        <v>54</v>
      </c>
      <c r="U30" s="15" t="s">
        <v>54</v>
      </c>
      <c r="V30" s="15" t="s">
        <v>54</v>
      </c>
      <c r="W30" s="15" t="s">
        <v>54</v>
      </c>
      <c r="X30" s="15">
        <v>16.690000000000001</v>
      </c>
      <c r="Y30" s="15">
        <v>17.13</v>
      </c>
      <c r="Z30" s="15">
        <v>16.72</v>
      </c>
      <c r="AA30" s="15">
        <v>16.440000000000001</v>
      </c>
      <c r="AB30" s="15">
        <v>17.489999999999998</v>
      </c>
      <c r="AC30" s="15">
        <v>18.96</v>
      </c>
      <c r="AD30" s="15">
        <v>20.67</v>
      </c>
      <c r="AE30" s="15">
        <v>22.36</v>
      </c>
      <c r="AF30" s="15">
        <v>23.19</v>
      </c>
      <c r="AG30" s="15">
        <v>23.99</v>
      </c>
      <c r="AH30" s="15">
        <v>25.21</v>
      </c>
      <c r="AI30" s="15">
        <v>25.4</v>
      </c>
      <c r="AJ30" s="15">
        <v>25.65</v>
      </c>
      <c r="AK30" s="15">
        <v>25.78</v>
      </c>
      <c r="AL30" s="15">
        <v>25.51</v>
      </c>
      <c r="AM30" s="15">
        <v>24.94</v>
      </c>
      <c r="AN30" s="15">
        <v>25.35</v>
      </c>
      <c r="AO30" s="15">
        <v>24.96</v>
      </c>
      <c r="AP30" s="15">
        <v>24.84</v>
      </c>
      <c r="AQ30" s="15">
        <v>24.1</v>
      </c>
      <c r="AR30" s="15">
        <v>23.76</v>
      </c>
      <c r="AS30" s="15">
        <v>23.11</v>
      </c>
      <c r="AT30" s="15">
        <v>22.38</v>
      </c>
      <c r="AU30" s="15">
        <v>21.08</v>
      </c>
      <c r="AV30" s="15">
        <v>20.100000000000001</v>
      </c>
      <c r="AW30" s="15">
        <v>18.760000000000002</v>
      </c>
      <c r="AX30" s="15">
        <v>17.440000000000001</v>
      </c>
      <c r="AY30" s="15">
        <v>16.43</v>
      </c>
      <c r="AZ30" s="15">
        <v>15.84</v>
      </c>
      <c r="BA30" s="15">
        <v>15.22</v>
      </c>
      <c r="BB30" s="15">
        <v>15.29</v>
      </c>
    </row>
    <row r="31" spans="1:54" x14ac:dyDescent="0.2">
      <c r="A31" s="7" t="s">
        <v>74</v>
      </c>
      <c r="F31" s="15" t="s">
        <v>54</v>
      </c>
      <c r="G31" s="15" t="s">
        <v>54</v>
      </c>
      <c r="H31" s="15" t="s">
        <v>54</v>
      </c>
      <c r="I31" s="15" t="s">
        <v>54</v>
      </c>
      <c r="J31" s="15" t="s">
        <v>54</v>
      </c>
      <c r="K31" s="15" t="s">
        <v>54</v>
      </c>
      <c r="L31" s="15" t="s">
        <v>54</v>
      </c>
      <c r="M31" s="15" t="s">
        <v>54</v>
      </c>
      <c r="N31" s="15" t="s">
        <v>54</v>
      </c>
      <c r="O31" s="15" t="s">
        <v>54</v>
      </c>
      <c r="P31" s="15" t="s">
        <v>54</v>
      </c>
      <c r="Q31" s="15" t="s">
        <v>54</v>
      </c>
      <c r="R31" s="15" t="s">
        <v>54</v>
      </c>
      <c r="S31" s="15" t="s">
        <v>54</v>
      </c>
      <c r="T31" s="15" t="s">
        <v>54</v>
      </c>
      <c r="U31" s="15" t="s">
        <v>54</v>
      </c>
      <c r="V31" s="15" t="s">
        <v>54</v>
      </c>
      <c r="W31" s="15" t="s">
        <v>54</v>
      </c>
      <c r="X31" s="15">
        <v>51.04</v>
      </c>
      <c r="Y31" s="15">
        <v>52.04</v>
      </c>
      <c r="Z31" s="15">
        <v>52.13</v>
      </c>
      <c r="AA31" s="15">
        <v>50.59</v>
      </c>
      <c r="AB31" s="15">
        <v>49.37</v>
      </c>
      <c r="AC31" s="15">
        <v>49.23</v>
      </c>
      <c r="AD31" s="15">
        <v>49.29</v>
      </c>
      <c r="AE31" s="15">
        <v>48.47</v>
      </c>
      <c r="AF31" s="15">
        <v>47.82</v>
      </c>
      <c r="AG31" s="15">
        <v>46.75</v>
      </c>
      <c r="AH31" s="15">
        <v>46.85</v>
      </c>
      <c r="AI31" s="15">
        <v>45.28</v>
      </c>
      <c r="AJ31" s="15">
        <v>44.56</v>
      </c>
      <c r="AK31" s="15">
        <v>43.37</v>
      </c>
      <c r="AL31" s="15">
        <v>40.72</v>
      </c>
      <c r="AM31" s="15">
        <v>37.97</v>
      </c>
      <c r="AN31" s="15">
        <v>37.53</v>
      </c>
      <c r="AO31" s="15">
        <v>36.74</v>
      </c>
      <c r="AP31" s="15">
        <v>34.950000000000003</v>
      </c>
      <c r="AQ31" s="15">
        <v>32.94</v>
      </c>
      <c r="AR31" s="15">
        <v>32.43</v>
      </c>
      <c r="AS31" s="15">
        <v>31.82</v>
      </c>
      <c r="AT31" s="15">
        <v>31.27</v>
      </c>
      <c r="AU31" s="15">
        <v>29.72</v>
      </c>
      <c r="AV31" s="15">
        <v>28.87</v>
      </c>
      <c r="AW31" s="15">
        <v>28.06</v>
      </c>
      <c r="AX31" s="15">
        <v>27.5</v>
      </c>
      <c r="AY31" s="15">
        <v>26.41</v>
      </c>
      <c r="AZ31" s="15">
        <v>25.92</v>
      </c>
      <c r="BA31" s="15">
        <v>25.29</v>
      </c>
      <c r="BB31" s="15">
        <v>25.03</v>
      </c>
    </row>
    <row r="32" spans="1:54" x14ac:dyDescent="0.2">
      <c r="A32" s="7" t="s">
        <v>75</v>
      </c>
      <c r="F32" s="15" t="s">
        <v>54</v>
      </c>
      <c r="G32" s="15" t="s">
        <v>54</v>
      </c>
      <c r="H32" s="15" t="s">
        <v>54</v>
      </c>
      <c r="I32" s="15" t="s">
        <v>54</v>
      </c>
      <c r="J32" s="15" t="s">
        <v>54</v>
      </c>
      <c r="K32" s="15" t="s">
        <v>54</v>
      </c>
      <c r="L32" s="15" t="s">
        <v>54</v>
      </c>
      <c r="M32" s="15" t="s">
        <v>54</v>
      </c>
      <c r="N32" s="15" t="s">
        <v>54</v>
      </c>
      <c r="O32" s="15" t="s">
        <v>54</v>
      </c>
      <c r="P32" s="15" t="s">
        <v>54</v>
      </c>
      <c r="Q32" s="15" t="s">
        <v>54</v>
      </c>
      <c r="R32" s="15" t="s">
        <v>54</v>
      </c>
      <c r="S32" s="15" t="s">
        <v>54</v>
      </c>
      <c r="T32" s="15" t="s">
        <v>54</v>
      </c>
      <c r="U32" s="15" t="s">
        <v>54</v>
      </c>
      <c r="V32" s="15" t="s">
        <v>54</v>
      </c>
      <c r="W32" s="15" t="s">
        <v>54</v>
      </c>
      <c r="X32" s="15">
        <v>50.54</v>
      </c>
      <c r="Y32" s="15">
        <v>49.36</v>
      </c>
      <c r="Z32" s="15">
        <v>48.13</v>
      </c>
      <c r="AA32" s="15">
        <v>50.31</v>
      </c>
      <c r="AB32" s="15">
        <v>50.51</v>
      </c>
      <c r="AC32" s="15">
        <v>50.82</v>
      </c>
      <c r="AD32" s="15">
        <v>49.87</v>
      </c>
      <c r="AE32" s="15">
        <v>49.84</v>
      </c>
      <c r="AF32" s="15">
        <v>49.95</v>
      </c>
      <c r="AG32" s="15">
        <v>50.52</v>
      </c>
      <c r="AH32" s="15">
        <v>49.82</v>
      </c>
      <c r="AI32" s="15">
        <v>50.79</v>
      </c>
      <c r="AJ32" s="15">
        <v>51.16</v>
      </c>
      <c r="AK32" s="15">
        <v>52.02</v>
      </c>
      <c r="AL32" s="15">
        <v>53.37</v>
      </c>
      <c r="AM32" s="15">
        <v>55.11</v>
      </c>
      <c r="AN32" s="15">
        <v>55.34</v>
      </c>
      <c r="AO32" s="15">
        <v>56.15</v>
      </c>
      <c r="AP32" s="15">
        <v>56.88</v>
      </c>
      <c r="AQ32" s="15">
        <v>58.28</v>
      </c>
      <c r="AR32" s="15">
        <v>58.85</v>
      </c>
      <c r="AS32" s="15">
        <v>59.73</v>
      </c>
      <c r="AT32" s="15">
        <v>60.54</v>
      </c>
      <c r="AU32" s="15">
        <v>62.65</v>
      </c>
      <c r="AV32" s="15">
        <v>63.92</v>
      </c>
      <c r="AW32" s="15">
        <v>65.260000000000005</v>
      </c>
      <c r="AX32" s="15">
        <v>66.37</v>
      </c>
      <c r="AY32" s="15">
        <v>67.89</v>
      </c>
      <c r="AZ32" s="15">
        <v>68.63</v>
      </c>
      <c r="BA32" s="15">
        <v>69.47</v>
      </c>
      <c r="BB32" s="15">
        <v>69.260000000000005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 t="s">
        <v>54</v>
      </c>
      <c r="G36" s="14" t="s">
        <v>54</v>
      </c>
      <c r="H36" s="14" t="s">
        <v>54</v>
      </c>
      <c r="I36" s="14" t="s">
        <v>54</v>
      </c>
      <c r="J36" s="14" t="s">
        <v>54</v>
      </c>
      <c r="K36" s="14" t="s">
        <v>54</v>
      </c>
      <c r="L36" s="14" t="s">
        <v>54</v>
      </c>
      <c r="M36" s="14" t="s">
        <v>54</v>
      </c>
      <c r="N36" s="14" t="s">
        <v>54</v>
      </c>
      <c r="O36" s="14" t="s">
        <v>54</v>
      </c>
      <c r="P36" s="14" t="s">
        <v>54</v>
      </c>
      <c r="Q36" s="14" t="s">
        <v>54</v>
      </c>
      <c r="R36" s="14" t="s">
        <v>54</v>
      </c>
      <c r="S36" s="14" t="s">
        <v>54</v>
      </c>
      <c r="T36" s="14" t="s">
        <v>54</v>
      </c>
      <c r="U36" s="14" t="s">
        <v>54</v>
      </c>
      <c r="V36" s="14" t="s">
        <v>54</v>
      </c>
      <c r="W36" s="14" t="s">
        <v>54</v>
      </c>
      <c r="X36" s="14">
        <v>103332000</v>
      </c>
      <c r="Y36" s="14">
        <v>103388000</v>
      </c>
      <c r="Z36" s="14">
        <v>98329000</v>
      </c>
      <c r="AA36" s="14">
        <v>103038000</v>
      </c>
      <c r="AB36" s="14">
        <v>103098000</v>
      </c>
      <c r="AC36" s="14">
        <v>111983000</v>
      </c>
      <c r="AD36" s="14">
        <v>113824000</v>
      </c>
      <c r="AE36" s="14">
        <v>114955000</v>
      </c>
      <c r="AF36" s="14">
        <v>117893000</v>
      </c>
      <c r="AG36" s="14">
        <v>117457000</v>
      </c>
      <c r="AH36" s="14">
        <v>123312000</v>
      </c>
      <c r="AI36" s="14">
        <v>126488000</v>
      </c>
      <c r="AJ36" s="14">
        <v>121913000</v>
      </c>
      <c r="AK36" s="14">
        <v>123197000</v>
      </c>
      <c r="AL36" s="14">
        <v>127466000</v>
      </c>
      <c r="AM36" s="14">
        <v>115016000</v>
      </c>
      <c r="AN36" s="14">
        <v>101048000</v>
      </c>
      <c r="AO36" s="14">
        <v>99671000</v>
      </c>
      <c r="AP36" s="14">
        <v>100363000</v>
      </c>
      <c r="AQ36" s="14">
        <v>99667000</v>
      </c>
      <c r="AR36" s="14">
        <v>100781000</v>
      </c>
      <c r="AS36" s="14">
        <v>99521000</v>
      </c>
      <c r="AT36" s="14">
        <v>101951000</v>
      </c>
      <c r="AU36" s="14">
        <v>101416000</v>
      </c>
      <c r="AV36" s="14">
        <v>106611000</v>
      </c>
      <c r="AW36" s="14">
        <v>108028000</v>
      </c>
      <c r="AX36" s="14">
        <v>111705000</v>
      </c>
      <c r="AY36" s="14">
        <v>110915000</v>
      </c>
      <c r="AZ36" s="14">
        <v>112668000</v>
      </c>
      <c r="BA36" s="14">
        <v>115015000</v>
      </c>
      <c r="BB36" s="14">
        <v>118944000</v>
      </c>
    </row>
    <row r="37" spans="1:54" x14ac:dyDescent="0.2">
      <c r="A37" s="7" t="s">
        <v>78</v>
      </c>
      <c r="F37" s="15" t="s">
        <v>54</v>
      </c>
      <c r="G37" s="15" t="s">
        <v>54</v>
      </c>
      <c r="H37" s="15" t="s">
        <v>54</v>
      </c>
      <c r="I37" s="15" t="s">
        <v>54</v>
      </c>
      <c r="J37" s="15" t="s">
        <v>54</v>
      </c>
      <c r="K37" s="15" t="s">
        <v>54</v>
      </c>
      <c r="L37" s="15" t="s">
        <v>54</v>
      </c>
      <c r="M37" s="15" t="s">
        <v>54</v>
      </c>
      <c r="N37" s="15" t="s">
        <v>54</v>
      </c>
      <c r="O37" s="15" t="s">
        <v>54</v>
      </c>
      <c r="P37" s="15" t="s">
        <v>54</v>
      </c>
      <c r="Q37" s="15" t="s">
        <v>54</v>
      </c>
      <c r="R37" s="15" t="s">
        <v>54</v>
      </c>
      <c r="S37" s="15" t="s">
        <v>54</v>
      </c>
      <c r="T37" s="15" t="s">
        <v>54</v>
      </c>
      <c r="U37" s="15" t="s">
        <v>54</v>
      </c>
      <c r="V37" s="15" t="s">
        <v>54</v>
      </c>
      <c r="W37" s="15" t="s">
        <v>54</v>
      </c>
      <c r="X37" s="15" t="s">
        <v>54</v>
      </c>
      <c r="Y37" s="15">
        <v>0.22</v>
      </c>
      <c r="Z37" s="15">
        <v>-19.57</v>
      </c>
      <c r="AA37" s="15">
        <v>19.16</v>
      </c>
      <c r="AB37" s="15">
        <v>0.23</v>
      </c>
      <c r="AC37" s="15">
        <v>34.47</v>
      </c>
      <c r="AD37" s="15">
        <v>6.58</v>
      </c>
      <c r="AE37" s="15">
        <v>3.97</v>
      </c>
      <c r="AF37" s="15">
        <v>10.220000000000001</v>
      </c>
      <c r="AG37" s="15">
        <v>-1.48</v>
      </c>
      <c r="AH37" s="15">
        <v>19.940000000000001</v>
      </c>
      <c r="AI37" s="15">
        <v>10.3</v>
      </c>
      <c r="AJ37" s="15">
        <v>-14.47</v>
      </c>
      <c r="AK37" s="15">
        <v>4.21</v>
      </c>
      <c r="AL37" s="15">
        <v>13.86</v>
      </c>
      <c r="AM37" s="15">
        <v>-39.07</v>
      </c>
      <c r="AN37" s="15">
        <v>-48.58</v>
      </c>
      <c r="AO37" s="15">
        <v>-5.45</v>
      </c>
      <c r="AP37" s="15">
        <v>2.78</v>
      </c>
      <c r="AQ37" s="15">
        <v>-2.77</v>
      </c>
      <c r="AR37" s="15">
        <v>4.47</v>
      </c>
      <c r="AS37" s="15">
        <v>-5</v>
      </c>
      <c r="AT37" s="15">
        <v>9.77</v>
      </c>
      <c r="AU37" s="15">
        <v>-2.1</v>
      </c>
      <c r="AV37" s="15">
        <v>20.49</v>
      </c>
      <c r="AW37" s="15">
        <v>5.32</v>
      </c>
      <c r="AX37" s="15">
        <v>13.61</v>
      </c>
      <c r="AY37" s="15">
        <v>-2.83</v>
      </c>
      <c r="AZ37" s="15">
        <v>6.32</v>
      </c>
      <c r="BA37" s="15">
        <v>8.33</v>
      </c>
      <c r="BB37" s="15">
        <v>13.66</v>
      </c>
    </row>
    <row r="38" spans="1:54" ht="12.75" customHeight="1" x14ac:dyDescent="0.2"/>
    <row r="39" spans="1:54" x14ac:dyDescent="0.2">
      <c r="B39" s="7" t="s">
        <v>79</v>
      </c>
      <c r="F39" s="15" t="s">
        <v>54</v>
      </c>
      <c r="G39" s="15" t="s">
        <v>54</v>
      </c>
      <c r="H39" s="15" t="s">
        <v>54</v>
      </c>
      <c r="I39" s="15" t="s">
        <v>54</v>
      </c>
      <c r="J39" s="15" t="s">
        <v>54</v>
      </c>
      <c r="K39" s="15" t="s">
        <v>54</v>
      </c>
      <c r="L39" s="15" t="s">
        <v>54</v>
      </c>
      <c r="M39" s="15" t="s">
        <v>54</v>
      </c>
      <c r="N39" s="15" t="s">
        <v>54</v>
      </c>
      <c r="O39" s="15" t="s">
        <v>54</v>
      </c>
      <c r="P39" s="15" t="s">
        <v>54</v>
      </c>
      <c r="Q39" s="15" t="s">
        <v>54</v>
      </c>
      <c r="R39" s="15" t="s">
        <v>54</v>
      </c>
      <c r="S39" s="15" t="s">
        <v>54</v>
      </c>
      <c r="T39" s="15" t="s">
        <v>54</v>
      </c>
      <c r="U39" s="15" t="s">
        <v>54</v>
      </c>
      <c r="V39" s="15" t="s">
        <v>54</v>
      </c>
      <c r="W39" s="15" t="s">
        <v>54</v>
      </c>
      <c r="X39" s="15">
        <v>0.99</v>
      </c>
      <c r="Y39" s="15">
        <v>0.31</v>
      </c>
      <c r="Z39" s="15">
        <v>0.13</v>
      </c>
      <c r="AA39" s="15">
        <v>0.05</v>
      </c>
      <c r="AB39" s="15">
        <v>0</v>
      </c>
      <c r="AC39" s="15">
        <v>0</v>
      </c>
      <c r="AD39" s="15">
        <v>0.1</v>
      </c>
      <c r="AE39" s="15">
        <v>0.1</v>
      </c>
      <c r="AF39" s="15">
        <v>0.08</v>
      </c>
      <c r="AG39" s="15">
        <v>0.11</v>
      </c>
      <c r="AH39" s="15">
        <v>0.12</v>
      </c>
      <c r="AI39" s="15">
        <v>0.13</v>
      </c>
      <c r="AJ39" s="15">
        <v>0.17</v>
      </c>
      <c r="AK39" s="15">
        <v>0.2</v>
      </c>
      <c r="AL39" s="15">
        <v>0.18</v>
      </c>
      <c r="AM39" s="15">
        <v>0.15</v>
      </c>
      <c r="AN39" s="15">
        <v>0.14000000000000001</v>
      </c>
      <c r="AO39" s="15">
        <v>0.14000000000000001</v>
      </c>
      <c r="AP39" s="15">
        <v>0.13</v>
      </c>
      <c r="AQ39" s="15">
        <v>0.17</v>
      </c>
      <c r="AR39" s="15">
        <v>0.18</v>
      </c>
      <c r="AS39" s="15">
        <v>0.17</v>
      </c>
      <c r="AT39" s="15">
        <v>0.18</v>
      </c>
      <c r="AU39" s="15">
        <v>0.18</v>
      </c>
      <c r="AV39" s="15">
        <v>0.18</v>
      </c>
      <c r="AW39" s="15">
        <v>0.19</v>
      </c>
      <c r="AX39" s="15">
        <v>0.19</v>
      </c>
      <c r="AY39" s="15">
        <v>0.23</v>
      </c>
      <c r="AZ39" s="15">
        <v>0.22</v>
      </c>
      <c r="BA39" s="15">
        <v>0.24</v>
      </c>
      <c r="BB39" s="15">
        <v>0.25</v>
      </c>
    </row>
    <row r="40" spans="1:54" x14ac:dyDescent="0.2">
      <c r="B40" s="7" t="s">
        <v>80</v>
      </c>
      <c r="F40" s="15" t="s">
        <v>54</v>
      </c>
      <c r="G40" s="15" t="s">
        <v>54</v>
      </c>
      <c r="H40" s="15" t="s">
        <v>54</v>
      </c>
      <c r="I40" s="15" t="s">
        <v>54</v>
      </c>
      <c r="J40" s="15" t="s">
        <v>54</v>
      </c>
      <c r="K40" s="15" t="s">
        <v>54</v>
      </c>
      <c r="L40" s="15" t="s">
        <v>54</v>
      </c>
      <c r="M40" s="15" t="s">
        <v>54</v>
      </c>
      <c r="N40" s="15" t="s">
        <v>54</v>
      </c>
      <c r="O40" s="15" t="s">
        <v>54</v>
      </c>
      <c r="P40" s="15" t="s">
        <v>54</v>
      </c>
      <c r="Q40" s="15" t="s">
        <v>54</v>
      </c>
      <c r="R40" s="15" t="s">
        <v>54</v>
      </c>
      <c r="S40" s="15" t="s">
        <v>54</v>
      </c>
      <c r="T40" s="15" t="s">
        <v>54</v>
      </c>
      <c r="U40" s="15" t="s">
        <v>54</v>
      </c>
      <c r="V40" s="15" t="s">
        <v>54</v>
      </c>
      <c r="W40" s="15" t="s">
        <v>54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>
        <v>0</v>
      </c>
      <c r="AO40" s="15">
        <v>0</v>
      </c>
      <c r="AP40" s="15">
        <v>0</v>
      </c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0</v>
      </c>
    </row>
    <row r="41" spans="1:54" x14ac:dyDescent="0.2">
      <c r="C41" s="7" t="s">
        <v>81</v>
      </c>
      <c r="F41" s="15" t="s">
        <v>54</v>
      </c>
      <c r="G41" s="15" t="s">
        <v>54</v>
      </c>
      <c r="H41" s="15" t="s">
        <v>54</v>
      </c>
      <c r="I41" s="15" t="s">
        <v>54</v>
      </c>
      <c r="J41" s="15" t="s">
        <v>54</v>
      </c>
      <c r="K41" s="15" t="s">
        <v>54</v>
      </c>
      <c r="L41" s="15" t="s">
        <v>54</v>
      </c>
      <c r="M41" s="15" t="s">
        <v>54</v>
      </c>
      <c r="N41" s="15" t="s">
        <v>54</v>
      </c>
      <c r="O41" s="15" t="s">
        <v>54</v>
      </c>
      <c r="P41" s="15" t="s">
        <v>54</v>
      </c>
      <c r="Q41" s="15" t="s">
        <v>54</v>
      </c>
      <c r="R41" s="15" t="s">
        <v>54</v>
      </c>
      <c r="S41" s="15" t="s">
        <v>54</v>
      </c>
      <c r="T41" s="15" t="s">
        <v>54</v>
      </c>
      <c r="U41" s="15" t="s">
        <v>54</v>
      </c>
      <c r="V41" s="15" t="s">
        <v>54</v>
      </c>
      <c r="W41" s="15" t="s">
        <v>54</v>
      </c>
      <c r="X41" s="15">
        <v>3.71</v>
      </c>
      <c r="Y41" s="15">
        <v>3.55</v>
      </c>
      <c r="Z41" s="15">
        <v>3.09</v>
      </c>
      <c r="AA41" s="15">
        <v>2.97</v>
      </c>
      <c r="AB41" s="15">
        <v>2.94</v>
      </c>
      <c r="AC41" s="15">
        <v>2.66</v>
      </c>
      <c r="AD41" s="15">
        <v>2.4500000000000002</v>
      </c>
      <c r="AE41" s="15">
        <v>2.38</v>
      </c>
      <c r="AF41" s="15">
        <v>2.2799999999999998</v>
      </c>
      <c r="AG41" s="15">
        <v>2.27</v>
      </c>
      <c r="AH41" s="15">
        <v>2.14</v>
      </c>
      <c r="AI41" s="15">
        <v>2.04</v>
      </c>
      <c r="AJ41" s="15">
        <v>1.72</v>
      </c>
      <c r="AK41" s="15">
        <v>1.67</v>
      </c>
      <c r="AL41" s="15">
        <v>1.58</v>
      </c>
      <c r="AM41" s="15">
        <v>1.72</v>
      </c>
      <c r="AN41" s="15">
        <v>1.91</v>
      </c>
      <c r="AO41" s="15">
        <v>1.9</v>
      </c>
      <c r="AP41" s="15">
        <v>1.86</v>
      </c>
      <c r="AQ41" s="15">
        <v>1.83</v>
      </c>
      <c r="AR41" s="15">
        <v>1.78</v>
      </c>
      <c r="AS41" s="15">
        <v>1.77</v>
      </c>
      <c r="AT41" s="15">
        <v>1.69</v>
      </c>
      <c r="AU41" s="15">
        <v>1.66</v>
      </c>
      <c r="AV41" s="15">
        <v>1.52</v>
      </c>
      <c r="AW41" s="15">
        <v>1.46</v>
      </c>
      <c r="AX41" s="15">
        <v>1.38</v>
      </c>
      <c r="AY41" s="15">
        <v>1.35</v>
      </c>
      <c r="AZ41" s="15">
        <v>1.28</v>
      </c>
      <c r="BA41" s="15">
        <v>1.21</v>
      </c>
      <c r="BB41" s="15">
        <v>1.1000000000000001</v>
      </c>
    </row>
    <row r="42" spans="1:54" x14ac:dyDescent="0.2">
      <c r="E42" s="7" t="s">
        <v>82</v>
      </c>
      <c r="F42" s="15" t="s">
        <v>54</v>
      </c>
      <c r="G42" s="15" t="s">
        <v>54</v>
      </c>
      <c r="H42" s="15" t="s">
        <v>54</v>
      </c>
      <c r="I42" s="15" t="s">
        <v>54</v>
      </c>
      <c r="J42" s="15" t="s">
        <v>54</v>
      </c>
      <c r="K42" s="15" t="s">
        <v>54</v>
      </c>
      <c r="L42" s="15" t="s">
        <v>54</v>
      </c>
      <c r="M42" s="15" t="s">
        <v>54</v>
      </c>
      <c r="N42" s="15" t="s">
        <v>54</v>
      </c>
      <c r="O42" s="15" t="s">
        <v>54</v>
      </c>
      <c r="P42" s="15" t="s">
        <v>54</v>
      </c>
      <c r="Q42" s="15" t="s">
        <v>54</v>
      </c>
      <c r="R42" s="15" t="s">
        <v>54</v>
      </c>
      <c r="S42" s="15" t="s">
        <v>54</v>
      </c>
      <c r="T42" s="15" t="s">
        <v>54</v>
      </c>
      <c r="U42" s="15" t="s">
        <v>54</v>
      </c>
      <c r="V42" s="15" t="s">
        <v>54</v>
      </c>
      <c r="W42" s="15" t="s">
        <v>54</v>
      </c>
      <c r="X42" s="15">
        <v>18.28</v>
      </c>
      <c r="Y42" s="15">
        <v>16.920000000000002</v>
      </c>
      <c r="Z42" s="15">
        <v>17.510000000000002</v>
      </c>
      <c r="AA42" s="15">
        <v>15.05</v>
      </c>
      <c r="AB42" s="15">
        <v>15.72</v>
      </c>
      <c r="AC42" s="15">
        <v>17.68</v>
      </c>
      <c r="AD42" s="15">
        <v>15.17</v>
      </c>
      <c r="AE42" s="15">
        <v>11.84</v>
      </c>
      <c r="AF42" s="15">
        <v>11.14</v>
      </c>
      <c r="AG42" s="15">
        <v>11.81</v>
      </c>
      <c r="AH42" s="15">
        <v>11.6</v>
      </c>
      <c r="AI42" s="15">
        <v>9.74</v>
      </c>
      <c r="AJ42" s="15">
        <v>6.84</v>
      </c>
      <c r="AK42" s="15">
        <v>7.25</v>
      </c>
      <c r="AL42" s="15">
        <v>7.53</v>
      </c>
      <c r="AM42" s="15">
        <v>6.72</v>
      </c>
      <c r="AN42" s="15">
        <v>6.69</v>
      </c>
      <c r="AO42" s="15">
        <v>6.36</v>
      </c>
      <c r="AP42" s="15">
        <v>6.01</v>
      </c>
      <c r="AQ42" s="15">
        <v>5.85</v>
      </c>
      <c r="AR42" s="15">
        <v>5.55</v>
      </c>
      <c r="AS42" s="15">
        <v>5.43</v>
      </c>
      <c r="AT42" s="15">
        <v>5.68</v>
      </c>
      <c r="AU42" s="15">
        <v>5.54</v>
      </c>
      <c r="AV42" s="15">
        <v>6.82</v>
      </c>
      <c r="AW42" s="15">
        <v>7.27</v>
      </c>
      <c r="AX42" s="15">
        <v>7.08</v>
      </c>
      <c r="AY42" s="15">
        <v>8</v>
      </c>
      <c r="AZ42" s="15">
        <v>8.3000000000000007</v>
      </c>
      <c r="BA42" s="15">
        <v>7.99</v>
      </c>
      <c r="BB42" s="15">
        <v>7.97</v>
      </c>
    </row>
    <row r="43" spans="1:54" x14ac:dyDescent="0.2">
      <c r="E43" s="7" t="s">
        <v>83</v>
      </c>
      <c r="F43" s="15" t="s">
        <v>54</v>
      </c>
      <c r="G43" s="15" t="s">
        <v>54</v>
      </c>
      <c r="H43" s="15" t="s">
        <v>54</v>
      </c>
      <c r="I43" s="15" t="s">
        <v>54</v>
      </c>
      <c r="J43" s="15" t="s">
        <v>54</v>
      </c>
      <c r="K43" s="15" t="s">
        <v>54</v>
      </c>
      <c r="L43" s="15" t="s">
        <v>54</v>
      </c>
      <c r="M43" s="15" t="s">
        <v>54</v>
      </c>
      <c r="N43" s="15" t="s">
        <v>54</v>
      </c>
      <c r="O43" s="15" t="s">
        <v>54</v>
      </c>
      <c r="P43" s="15" t="s">
        <v>54</v>
      </c>
      <c r="Q43" s="15" t="s">
        <v>54</v>
      </c>
      <c r="R43" s="15" t="s">
        <v>54</v>
      </c>
      <c r="S43" s="15" t="s">
        <v>54</v>
      </c>
      <c r="T43" s="15" t="s">
        <v>54</v>
      </c>
      <c r="U43" s="15" t="s">
        <v>54</v>
      </c>
      <c r="V43" s="15" t="s">
        <v>54</v>
      </c>
      <c r="W43" s="15" t="s">
        <v>54</v>
      </c>
      <c r="X43" s="15">
        <v>3.49</v>
      </c>
      <c r="Y43" s="15">
        <v>3.16</v>
      </c>
      <c r="Z43" s="15">
        <v>2.31</v>
      </c>
      <c r="AA43" s="15">
        <v>2.25</v>
      </c>
      <c r="AB43" s="15">
        <v>2.15</v>
      </c>
      <c r="AC43" s="15">
        <v>2.2200000000000002</v>
      </c>
      <c r="AD43" s="15">
        <v>1.78</v>
      </c>
      <c r="AE43" s="15">
        <v>1.68</v>
      </c>
      <c r="AF43" s="15">
        <v>1.55</v>
      </c>
      <c r="AG43" s="15">
        <v>1.49</v>
      </c>
      <c r="AH43" s="15">
        <v>1.36</v>
      </c>
      <c r="AI43" s="15">
        <v>1.28</v>
      </c>
      <c r="AJ43" s="15">
        <v>0.56999999999999995</v>
      </c>
      <c r="AK43" s="15">
        <v>0.54</v>
      </c>
      <c r="AL43" s="15">
        <v>0.49</v>
      </c>
      <c r="AM43" s="15">
        <v>0.52</v>
      </c>
      <c r="AN43" s="15">
        <v>0.56000000000000005</v>
      </c>
      <c r="AO43" s="15">
        <v>0.53</v>
      </c>
      <c r="AP43" s="15">
        <v>0.5</v>
      </c>
      <c r="AQ43" s="15">
        <v>0.49</v>
      </c>
      <c r="AR43" s="15">
        <v>0.46</v>
      </c>
      <c r="AS43" s="15">
        <v>0.44</v>
      </c>
      <c r="AT43" s="15">
        <v>0.4</v>
      </c>
      <c r="AU43" s="15">
        <v>0.39</v>
      </c>
      <c r="AV43" s="15">
        <v>0.34</v>
      </c>
      <c r="AW43" s="15">
        <v>0.32</v>
      </c>
      <c r="AX43" s="15">
        <v>0.28999999999999998</v>
      </c>
      <c r="AY43" s="15">
        <v>0.28000000000000003</v>
      </c>
      <c r="AZ43" s="15">
        <v>0.25</v>
      </c>
      <c r="BA43" s="15">
        <v>0.23</v>
      </c>
      <c r="BB43" s="15">
        <v>0.21</v>
      </c>
    </row>
    <row r="44" spans="1:54" x14ac:dyDescent="0.2">
      <c r="D44" s="7" t="s">
        <v>84</v>
      </c>
      <c r="F44" s="15" t="s">
        <v>54</v>
      </c>
      <c r="G44" s="15" t="s">
        <v>54</v>
      </c>
      <c r="H44" s="15" t="s">
        <v>54</v>
      </c>
      <c r="I44" s="15" t="s">
        <v>54</v>
      </c>
      <c r="J44" s="15" t="s">
        <v>54</v>
      </c>
      <c r="K44" s="15" t="s">
        <v>54</v>
      </c>
      <c r="L44" s="15" t="s">
        <v>54</v>
      </c>
      <c r="M44" s="15" t="s">
        <v>54</v>
      </c>
      <c r="N44" s="15" t="s">
        <v>54</v>
      </c>
      <c r="O44" s="15" t="s">
        <v>54</v>
      </c>
      <c r="P44" s="15" t="s">
        <v>54</v>
      </c>
      <c r="Q44" s="15" t="s">
        <v>54</v>
      </c>
      <c r="R44" s="15" t="s">
        <v>54</v>
      </c>
      <c r="S44" s="15" t="s">
        <v>54</v>
      </c>
      <c r="T44" s="15" t="s">
        <v>54</v>
      </c>
      <c r="U44" s="15" t="s">
        <v>54</v>
      </c>
      <c r="V44" s="15" t="s">
        <v>54</v>
      </c>
      <c r="W44" s="15" t="s">
        <v>54</v>
      </c>
      <c r="X44" s="15">
        <v>21.76</v>
      </c>
      <c r="Y44" s="15">
        <v>20.07</v>
      </c>
      <c r="Z44" s="15">
        <v>19.82</v>
      </c>
      <c r="AA44" s="15">
        <v>17.3</v>
      </c>
      <c r="AB44" s="15">
        <v>17.87</v>
      </c>
      <c r="AC44" s="15">
        <v>19.899999999999999</v>
      </c>
      <c r="AD44" s="15">
        <v>16.95</v>
      </c>
      <c r="AE44" s="15">
        <v>13.52</v>
      </c>
      <c r="AF44" s="15">
        <v>12.69</v>
      </c>
      <c r="AG44" s="15">
        <v>13.3</v>
      </c>
      <c r="AH44" s="15">
        <v>12.96</v>
      </c>
      <c r="AI44" s="15">
        <v>11.01</v>
      </c>
      <c r="AJ44" s="15">
        <v>7.41</v>
      </c>
      <c r="AK44" s="15">
        <v>7.79</v>
      </c>
      <c r="AL44" s="15">
        <v>8.02</v>
      </c>
      <c r="AM44" s="15">
        <v>7.24</v>
      </c>
      <c r="AN44" s="15">
        <v>7.25</v>
      </c>
      <c r="AO44" s="15">
        <v>6.9</v>
      </c>
      <c r="AP44" s="15">
        <v>6.51</v>
      </c>
      <c r="AQ44" s="15">
        <v>6.34</v>
      </c>
      <c r="AR44" s="15">
        <v>6.01</v>
      </c>
      <c r="AS44" s="15">
        <v>5.87</v>
      </c>
      <c r="AT44" s="15">
        <v>6.09</v>
      </c>
      <c r="AU44" s="15">
        <v>5.93</v>
      </c>
      <c r="AV44" s="15">
        <v>7.16</v>
      </c>
      <c r="AW44" s="15">
        <v>7.59</v>
      </c>
      <c r="AX44" s="15">
        <v>7.37</v>
      </c>
      <c r="AY44" s="15">
        <v>8.27</v>
      </c>
      <c r="AZ44" s="15">
        <v>8.5500000000000007</v>
      </c>
      <c r="BA44" s="15">
        <v>8.23</v>
      </c>
      <c r="BB44" s="15">
        <v>8.18</v>
      </c>
    </row>
    <row r="45" spans="1:54" x14ac:dyDescent="0.2">
      <c r="B45" s="7" t="s">
        <v>85</v>
      </c>
      <c r="F45" s="15" t="s">
        <v>54</v>
      </c>
      <c r="G45" s="15" t="s">
        <v>54</v>
      </c>
      <c r="H45" s="15" t="s">
        <v>54</v>
      </c>
      <c r="I45" s="15" t="s">
        <v>54</v>
      </c>
      <c r="J45" s="15" t="s">
        <v>54</v>
      </c>
      <c r="K45" s="15" t="s">
        <v>54</v>
      </c>
      <c r="L45" s="15" t="s">
        <v>54</v>
      </c>
      <c r="M45" s="15" t="s">
        <v>54</v>
      </c>
      <c r="N45" s="15" t="s">
        <v>54</v>
      </c>
      <c r="O45" s="15" t="s">
        <v>54</v>
      </c>
      <c r="P45" s="15" t="s">
        <v>54</v>
      </c>
      <c r="Q45" s="15" t="s">
        <v>54</v>
      </c>
      <c r="R45" s="15" t="s">
        <v>54</v>
      </c>
      <c r="S45" s="15" t="s">
        <v>54</v>
      </c>
      <c r="T45" s="15" t="s">
        <v>54</v>
      </c>
      <c r="U45" s="15" t="s">
        <v>54</v>
      </c>
      <c r="V45" s="15" t="s">
        <v>54</v>
      </c>
      <c r="W45" s="15" t="s">
        <v>54</v>
      </c>
      <c r="X45" s="15">
        <v>25.48</v>
      </c>
      <c r="Y45" s="15">
        <v>23.62</v>
      </c>
      <c r="Z45" s="15">
        <v>22.91</v>
      </c>
      <c r="AA45" s="15">
        <v>20.260000000000002</v>
      </c>
      <c r="AB45" s="15">
        <v>20.81</v>
      </c>
      <c r="AC45" s="15">
        <v>22.56</v>
      </c>
      <c r="AD45" s="15">
        <v>19.399999999999999</v>
      </c>
      <c r="AE45" s="15">
        <v>15.9</v>
      </c>
      <c r="AF45" s="15">
        <v>14.97</v>
      </c>
      <c r="AG45" s="15">
        <v>15.56</v>
      </c>
      <c r="AH45" s="15">
        <v>15.1</v>
      </c>
      <c r="AI45" s="15">
        <v>13.05</v>
      </c>
      <c r="AJ45" s="15">
        <v>9.1300000000000008</v>
      </c>
      <c r="AK45" s="15">
        <v>9.4499999999999993</v>
      </c>
      <c r="AL45" s="15">
        <v>9.61</v>
      </c>
      <c r="AM45" s="15">
        <v>8.9600000000000009</v>
      </c>
      <c r="AN45" s="15">
        <v>9.16</v>
      </c>
      <c r="AO45" s="15">
        <v>8.8000000000000007</v>
      </c>
      <c r="AP45" s="15">
        <v>8.3699999999999992</v>
      </c>
      <c r="AQ45" s="15">
        <v>8.17</v>
      </c>
      <c r="AR45" s="15">
        <v>7.79</v>
      </c>
      <c r="AS45" s="15">
        <v>7.64</v>
      </c>
      <c r="AT45" s="15">
        <v>7.77</v>
      </c>
      <c r="AU45" s="15">
        <v>7.59</v>
      </c>
      <c r="AV45" s="15">
        <v>8.68</v>
      </c>
      <c r="AW45" s="15">
        <v>9.0399999999999991</v>
      </c>
      <c r="AX45" s="15">
        <v>8.75</v>
      </c>
      <c r="AY45" s="15">
        <v>9.6199999999999992</v>
      </c>
      <c r="AZ45" s="15">
        <v>9.83</v>
      </c>
      <c r="BA45" s="15">
        <v>9.43</v>
      </c>
      <c r="BB45" s="15">
        <v>9.2899999999999991</v>
      </c>
    </row>
    <row r="46" spans="1:54" x14ac:dyDescent="0.2">
      <c r="B46" s="7" t="s">
        <v>86</v>
      </c>
      <c r="F46" s="15" t="s">
        <v>54</v>
      </c>
      <c r="G46" s="15" t="s">
        <v>54</v>
      </c>
      <c r="H46" s="15" t="s">
        <v>54</v>
      </c>
      <c r="I46" s="15" t="s">
        <v>54</v>
      </c>
      <c r="J46" s="15" t="s">
        <v>54</v>
      </c>
      <c r="K46" s="15" t="s">
        <v>54</v>
      </c>
      <c r="L46" s="15" t="s">
        <v>54</v>
      </c>
      <c r="M46" s="15" t="s">
        <v>54</v>
      </c>
      <c r="N46" s="15" t="s">
        <v>54</v>
      </c>
      <c r="O46" s="15" t="s">
        <v>54</v>
      </c>
      <c r="P46" s="15" t="s">
        <v>54</v>
      </c>
      <c r="Q46" s="15" t="s">
        <v>54</v>
      </c>
      <c r="R46" s="15" t="s">
        <v>54</v>
      </c>
      <c r="S46" s="15" t="s">
        <v>54</v>
      </c>
      <c r="T46" s="15" t="s">
        <v>54</v>
      </c>
      <c r="U46" s="15" t="s">
        <v>54</v>
      </c>
      <c r="V46" s="15" t="s">
        <v>54</v>
      </c>
      <c r="W46" s="15" t="s">
        <v>54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0</v>
      </c>
      <c r="AN46" s="15">
        <v>0</v>
      </c>
      <c r="AO46" s="15">
        <v>0</v>
      </c>
      <c r="AP46" s="15">
        <v>0</v>
      </c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  <c r="BB46" s="15">
        <v>0</v>
      </c>
    </row>
    <row r="47" spans="1:54" x14ac:dyDescent="0.2">
      <c r="B47" s="7" t="s">
        <v>87</v>
      </c>
      <c r="F47" s="15" t="s">
        <v>54</v>
      </c>
      <c r="G47" s="15" t="s">
        <v>54</v>
      </c>
      <c r="H47" s="15" t="s">
        <v>54</v>
      </c>
      <c r="I47" s="15" t="s">
        <v>54</v>
      </c>
      <c r="J47" s="15" t="s">
        <v>54</v>
      </c>
      <c r="K47" s="15" t="s">
        <v>54</v>
      </c>
      <c r="L47" s="15" t="s">
        <v>54</v>
      </c>
      <c r="M47" s="15" t="s">
        <v>54</v>
      </c>
      <c r="N47" s="15" t="s">
        <v>54</v>
      </c>
      <c r="O47" s="15" t="s">
        <v>54</v>
      </c>
      <c r="P47" s="15" t="s">
        <v>54</v>
      </c>
      <c r="Q47" s="15" t="s">
        <v>54</v>
      </c>
      <c r="R47" s="15" t="s">
        <v>54</v>
      </c>
      <c r="S47" s="15" t="s">
        <v>54</v>
      </c>
      <c r="T47" s="15" t="s">
        <v>54</v>
      </c>
      <c r="U47" s="15" t="s">
        <v>54</v>
      </c>
      <c r="V47" s="15" t="s">
        <v>54</v>
      </c>
      <c r="W47" s="15" t="s">
        <v>54</v>
      </c>
      <c r="X47" s="15">
        <v>2.13</v>
      </c>
      <c r="Y47" s="15">
        <v>2.12</v>
      </c>
      <c r="Z47" s="15">
        <v>2.34</v>
      </c>
      <c r="AA47" s="15">
        <v>2.2999999999999998</v>
      </c>
      <c r="AB47" s="15">
        <v>2.2400000000000002</v>
      </c>
      <c r="AC47" s="15">
        <v>1.84</v>
      </c>
      <c r="AD47" s="15">
        <v>1.72</v>
      </c>
      <c r="AE47" s="15">
        <v>1.72</v>
      </c>
      <c r="AF47" s="15">
        <v>1.73</v>
      </c>
      <c r="AG47" s="15">
        <v>1.71</v>
      </c>
      <c r="AH47" s="15">
        <v>1.77</v>
      </c>
      <c r="AI47" s="15">
        <v>1.74</v>
      </c>
      <c r="AJ47" s="15">
        <v>1.79</v>
      </c>
      <c r="AK47" s="15">
        <v>1.78</v>
      </c>
      <c r="AL47" s="15">
        <v>1.83</v>
      </c>
      <c r="AM47" s="15">
        <v>2.13</v>
      </c>
      <c r="AN47" s="15">
        <v>2.5099999999999998</v>
      </c>
      <c r="AO47" s="15">
        <v>2.63</v>
      </c>
      <c r="AP47" s="15">
        <v>2.72</v>
      </c>
      <c r="AQ47" s="15">
        <v>2.76</v>
      </c>
      <c r="AR47" s="15">
        <v>2.79</v>
      </c>
      <c r="AS47" s="15">
        <v>2.88</v>
      </c>
      <c r="AT47" s="15">
        <v>2.91</v>
      </c>
      <c r="AU47" s="15">
        <v>2.98</v>
      </c>
      <c r="AV47" s="15">
        <v>2.91</v>
      </c>
      <c r="AW47" s="15">
        <v>2.76</v>
      </c>
      <c r="AX47" s="15">
        <v>2.77</v>
      </c>
      <c r="AY47" s="15">
        <v>2.82</v>
      </c>
      <c r="AZ47" s="15">
        <v>2.79</v>
      </c>
      <c r="BA47" s="15">
        <v>2.85</v>
      </c>
      <c r="BB47" s="15">
        <v>2.78</v>
      </c>
    </row>
    <row r="48" spans="1:54" x14ac:dyDescent="0.2">
      <c r="B48" s="7" t="s">
        <v>88</v>
      </c>
      <c r="F48" s="15" t="s">
        <v>54</v>
      </c>
      <c r="G48" s="15" t="s">
        <v>54</v>
      </c>
      <c r="H48" s="15" t="s">
        <v>54</v>
      </c>
      <c r="I48" s="15" t="s">
        <v>54</v>
      </c>
      <c r="J48" s="15" t="s">
        <v>54</v>
      </c>
      <c r="K48" s="15" t="s">
        <v>54</v>
      </c>
      <c r="L48" s="15" t="s">
        <v>54</v>
      </c>
      <c r="M48" s="15" t="s">
        <v>54</v>
      </c>
      <c r="N48" s="15" t="s">
        <v>54</v>
      </c>
      <c r="O48" s="15" t="s">
        <v>54</v>
      </c>
      <c r="P48" s="15" t="s">
        <v>54</v>
      </c>
      <c r="Q48" s="15" t="s">
        <v>54</v>
      </c>
      <c r="R48" s="15" t="s">
        <v>54</v>
      </c>
      <c r="S48" s="15" t="s">
        <v>54</v>
      </c>
      <c r="T48" s="15" t="s">
        <v>54</v>
      </c>
      <c r="U48" s="15" t="s">
        <v>54</v>
      </c>
      <c r="V48" s="15" t="s">
        <v>54</v>
      </c>
      <c r="W48" s="15" t="s">
        <v>54</v>
      </c>
      <c r="X48" s="15">
        <v>4.63</v>
      </c>
      <c r="Y48" s="15">
        <v>4.47</v>
      </c>
      <c r="Z48" s="15">
        <v>1.1599999999999999</v>
      </c>
      <c r="AA48" s="15">
        <v>1.73</v>
      </c>
      <c r="AB48" s="15">
        <v>1.29</v>
      </c>
      <c r="AC48" s="15">
        <v>1.1599999999999999</v>
      </c>
      <c r="AD48" s="15">
        <v>1.1499999999999999</v>
      </c>
      <c r="AE48" s="15">
        <v>0.82</v>
      </c>
      <c r="AF48" s="15">
        <v>0.89</v>
      </c>
      <c r="AG48" s="15">
        <v>1.04</v>
      </c>
      <c r="AH48" s="15">
        <v>0.33</v>
      </c>
      <c r="AI48" s="15">
        <v>0.34</v>
      </c>
      <c r="AJ48" s="15">
        <v>0.11</v>
      </c>
      <c r="AK48" s="15">
        <v>0.11</v>
      </c>
      <c r="AL48" s="15">
        <v>0.1</v>
      </c>
      <c r="AM48" s="15">
        <v>0.06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</row>
    <row r="49" spans="1:54" x14ac:dyDescent="0.2">
      <c r="A49" s="7" t="s">
        <v>89</v>
      </c>
      <c r="F49" s="15" t="s">
        <v>54</v>
      </c>
      <c r="G49" s="15" t="s">
        <v>54</v>
      </c>
      <c r="H49" s="15" t="s">
        <v>54</v>
      </c>
      <c r="I49" s="15" t="s">
        <v>54</v>
      </c>
      <c r="J49" s="15" t="s">
        <v>54</v>
      </c>
      <c r="K49" s="15" t="s">
        <v>54</v>
      </c>
      <c r="L49" s="15" t="s">
        <v>54</v>
      </c>
      <c r="M49" s="15" t="s">
        <v>54</v>
      </c>
      <c r="N49" s="15" t="s">
        <v>54</v>
      </c>
      <c r="O49" s="15" t="s">
        <v>54</v>
      </c>
      <c r="P49" s="15" t="s">
        <v>54</v>
      </c>
      <c r="Q49" s="15" t="s">
        <v>54</v>
      </c>
      <c r="R49" s="15" t="s">
        <v>54</v>
      </c>
      <c r="S49" s="15" t="s">
        <v>54</v>
      </c>
      <c r="T49" s="15" t="s">
        <v>54</v>
      </c>
      <c r="U49" s="15" t="s">
        <v>54</v>
      </c>
      <c r="V49" s="15" t="s">
        <v>54</v>
      </c>
      <c r="W49" s="15" t="s">
        <v>54</v>
      </c>
      <c r="X49" s="15">
        <v>33.229999999999997</v>
      </c>
      <c r="Y49" s="15">
        <v>30.52</v>
      </c>
      <c r="Z49" s="15">
        <v>26.54</v>
      </c>
      <c r="AA49" s="15">
        <v>24.34</v>
      </c>
      <c r="AB49" s="15">
        <v>24.35</v>
      </c>
      <c r="AC49" s="15">
        <v>25.56</v>
      </c>
      <c r="AD49" s="15">
        <v>22.37</v>
      </c>
      <c r="AE49" s="15">
        <v>18.54</v>
      </c>
      <c r="AF49" s="15">
        <v>17.670000000000002</v>
      </c>
      <c r="AG49" s="15">
        <v>18.420000000000002</v>
      </c>
      <c r="AH49" s="15">
        <v>17.329999999999998</v>
      </c>
      <c r="AI49" s="15">
        <v>15.27</v>
      </c>
      <c r="AJ49" s="15">
        <v>11.2</v>
      </c>
      <c r="AK49" s="15">
        <v>11.55</v>
      </c>
      <c r="AL49" s="15">
        <v>11.71</v>
      </c>
      <c r="AM49" s="15">
        <v>11.3</v>
      </c>
      <c r="AN49" s="15">
        <v>11.81</v>
      </c>
      <c r="AO49" s="15">
        <v>11.57</v>
      </c>
      <c r="AP49" s="15">
        <v>11.21</v>
      </c>
      <c r="AQ49" s="15">
        <v>11.1</v>
      </c>
      <c r="AR49" s="15">
        <v>10.76</v>
      </c>
      <c r="AS49" s="15">
        <v>10.69</v>
      </c>
      <c r="AT49" s="15">
        <v>10.87</v>
      </c>
      <c r="AU49" s="15">
        <v>10.75</v>
      </c>
      <c r="AV49" s="15">
        <v>11.77</v>
      </c>
      <c r="AW49" s="15">
        <v>12</v>
      </c>
      <c r="AX49" s="15">
        <v>11.71</v>
      </c>
      <c r="AY49" s="15">
        <v>12.67</v>
      </c>
      <c r="AZ49" s="15">
        <v>12.85</v>
      </c>
      <c r="BA49" s="15">
        <v>12.53</v>
      </c>
      <c r="BB49" s="15">
        <v>12.31</v>
      </c>
    </row>
    <row r="50" spans="1:54" x14ac:dyDescent="0.2">
      <c r="A50" s="7" t="s">
        <v>90</v>
      </c>
      <c r="F50" s="15" t="s">
        <v>54</v>
      </c>
      <c r="G50" s="15" t="s">
        <v>54</v>
      </c>
      <c r="H50" s="15" t="s">
        <v>54</v>
      </c>
      <c r="I50" s="15" t="s">
        <v>54</v>
      </c>
      <c r="J50" s="15" t="s">
        <v>54</v>
      </c>
      <c r="K50" s="15" t="s">
        <v>54</v>
      </c>
      <c r="L50" s="15" t="s">
        <v>54</v>
      </c>
      <c r="M50" s="15" t="s">
        <v>54</v>
      </c>
      <c r="N50" s="15" t="s">
        <v>54</v>
      </c>
      <c r="O50" s="15" t="s">
        <v>54</v>
      </c>
      <c r="P50" s="15" t="s">
        <v>54</v>
      </c>
      <c r="Q50" s="15" t="s">
        <v>54</v>
      </c>
      <c r="R50" s="15" t="s">
        <v>54</v>
      </c>
      <c r="S50" s="15" t="s">
        <v>54</v>
      </c>
      <c r="T50" s="15" t="s">
        <v>54</v>
      </c>
      <c r="U50" s="15" t="s">
        <v>54</v>
      </c>
      <c r="V50" s="15" t="s">
        <v>54</v>
      </c>
      <c r="W50" s="15" t="s">
        <v>54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>
        <v>0</v>
      </c>
      <c r="AP50" s="15">
        <v>0</v>
      </c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</row>
    <row r="51" spans="1:54" x14ac:dyDescent="0.2">
      <c r="A51" s="7" t="s">
        <v>91</v>
      </c>
      <c r="F51" s="15" t="s">
        <v>54</v>
      </c>
      <c r="G51" s="15" t="s">
        <v>54</v>
      </c>
      <c r="H51" s="15" t="s">
        <v>54</v>
      </c>
      <c r="I51" s="15" t="s">
        <v>54</v>
      </c>
      <c r="J51" s="15" t="s">
        <v>54</v>
      </c>
      <c r="K51" s="15" t="s">
        <v>54</v>
      </c>
      <c r="L51" s="15" t="s">
        <v>54</v>
      </c>
      <c r="M51" s="15" t="s">
        <v>54</v>
      </c>
      <c r="N51" s="15" t="s">
        <v>54</v>
      </c>
      <c r="O51" s="15" t="s">
        <v>54</v>
      </c>
      <c r="P51" s="15" t="s">
        <v>54</v>
      </c>
      <c r="Q51" s="15" t="s">
        <v>54</v>
      </c>
      <c r="R51" s="15" t="s">
        <v>54</v>
      </c>
      <c r="S51" s="15" t="s">
        <v>54</v>
      </c>
      <c r="T51" s="15" t="s">
        <v>54</v>
      </c>
      <c r="U51" s="15" t="s">
        <v>54</v>
      </c>
      <c r="V51" s="15" t="s">
        <v>54</v>
      </c>
      <c r="W51" s="15" t="s">
        <v>54</v>
      </c>
      <c r="X51" s="15">
        <v>24.93</v>
      </c>
      <c r="Y51" s="15">
        <v>30.57</v>
      </c>
      <c r="Z51" s="15">
        <v>33.11</v>
      </c>
      <c r="AA51" s="15">
        <v>34.630000000000003</v>
      </c>
      <c r="AB51" s="15">
        <v>34.47</v>
      </c>
      <c r="AC51" s="15">
        <v>33.07</v>
      </c>
      <c r="AD51" s="15">
        <v>34.26</v>
      </c>
      <c r="AE51" s="15">
        <v>34.83</v>
      </c>
      <c r="AF51" s="15">
        <v>35.090000000000003</v>
      </c>
      <c r="AG51" s="15">
        <v>32.71</v>
      </c>
      <c r="AH51" s="15">
        <v>33.049999999999997</v>
      </c>
      <c r="AI51" s="15">
        <v>34.11</v>
      </c>
      <c r="AJ51" s="15">
        <v>34.86</v>
      </c>
      <c r="AK51" s="15">
        <v>34.020000000000003</v>
      </c>
      <c r="AL51" s="15">
        <v>35.520000000000003</v>
      </c>
      <c r="AM51" s="15">
        <v>34.229999999999997</v>
      </c>
      <c r="AN51" s="15">
        <v>33.79</v>
      </c>
      <c r="AO51" s="15">
        <v>32.69</v>
      </c>
      <c r="AP51" s="15">
        <v>37.130000000000003</v>
      </c>
      <c r="AQ51" s="15">
        <v>36.69</v>
      </c>
      <c r="AR51" s="15">
        <v>36.49</v>
      </c>
      <c r="AS51" s="15">
        <v>35.32</v>
      </c>
      <c r="AT51" s="15">
        <v>37.15</v>
      </c>
      <c r="AU51" s="15">
        <v>36.4</v>
      </c>
      <c r="AV51" s="15">
        <v>35.22</v>
      </c>
      <c r="AW51" s="15">
        <v>34.4</v>
      </c>
      <c r="AX51" s="15">
        <v>36.01</v>
      </c>
      <c r="AY51" s="15">
        <v>35.81</v>
      </c>
      <c r="AZ51" s="15">
        <v>36.130000000000003</v>
      </c>
      <c r="BA51" s="15">
        <v>36.29</v>
      </c>
      <c r="BB51" s="15">
        <v>37.65</v>
      </c>
    </row>
    <row r="52" spans="1:54" x14ac:dyDescent="0.2">
      <c r="A52" s="7" t="s">
        <v>92</v>
      </c>
      <c r="F52" s="15" t="s">
        <v>54</v>
      </c>
      <c r="G52" s="15" t="s">
        <v>54</v>
      </c>
      <c r="H52" s="15" t="s">
        <v>54</v>
      </c>
      <c r="I52" s="15" t="s">
        <v>54</v>
      </c>
      <c r="J52" s="15" t="s">
        <v>54</v>
      </c>
      <c r="K52" s="15" t="s">
        <v>54</v>
      </c>
      <c r="L52" s="15" t="s">
        <v>54</v>
      </c>
      <c r="M52" s="15" t="s">
        <v>54</v>
      </c>
      <c r="N52" s="15" t="s">
        <v>54</v>
      </c>
      <c r="O52" s="15" t="s">
        <v>54</v>
      </c>
      <c r="P52" s="15" t="s">
        <v>54</v>
      </c>
      <c r="Q52" s="15" t="s">
        <v>54</v>
      </c>
      <c r="R52" s="15" t="s">
        <v>54</v>
      </c>
      <c r="S52" s="15" t="s">
        <v>54</v>
      </c>
      <c r="T52" s="15" t="s">
        <v>54</v>
      </c>
      <c r="U52" s="15" t="s">
        <v>54</v>
      </c>
      <c r="V52" s="15" t="s">
        <v>54</v>
      </c>
      <c r="W52" s="15" t="s">
        <v>54</v>
      </c>
      <c r="X52" s="15">
        <v>36.53</v>
      </c>
      <c r="Y52" s="15">
        <v>34.47</v>
      </c>
      <c r="Z52" s="15">
        <v>36.17</v>
      </c>
      <c r="AA52" s="15">
        <v>37.81</v>
      </c>
      <c r="AB52" s="15">
        <v>36.69</v>
      </c>
      <c r="AC52" s="15">
        <v>37.130000000000003</v>
      </c>
      <c r="AD52" s="15">
        <v>39.92</v>
      </c>
      <c r="AE52" s="15">
        <v>44.04</v>
      </c>
      <c r="AF52" s="15">
        <v>44.52</v>
      </c>
      <c r="AG52" s="15">
        <v>46.09</v>
      </c>
      <c r="AH52" s="15">
        <v>46.91</v>
      </c>
      <c r="AI52" s="15">
        <v>48.45</v>
      </c>
      <c r="AJ52" s="15">
        <v>50.97</v>
      </c>
      <c r="AK52" s="15">
        <v>51.91</v>
      </c>
      <c r="AL52" s="15">
        <v>50.87</v>
      </c>
      <c r="AM52" s="15">
        <v>52.58</v>
      </c>
      <c r="AN52" s="15">
        <v>54.23</v>
      </c>
      <c r="AO52" s="15">
        <v>55.57</v>
      </c>
      <c r="AP52" s="15">
        <v>51.59</v>
      </c>
      <c r="AQ52" s="15">
        <v>52.13</v>
      </c>
      <c r="AR52" s="15">
        <v>52.67</v>
      </c>
      <c r="AS52" s="15">
        <v>53.9</v>
      </c>
      <c r="AT52" s="15">
        <v>51.88</v>
      </c>
      <c r="AU52" s="15">
        <v>52.74</v>
      </c>
      <c r="AV52" s="15">
        <v>52.88</v>
      </c>
      <c r="AW52" s="15">
        <v>53.38</v>
      </c>
      <c r="AX52" s="15">
        <v>52.05</v>
      </c>
      <c r="AY52" s="15">
        <v>51.27</v>
      </c>
      <c r="AZ52" s="15">
        <v>50.67</v>
      </c>
      <c r="BA52" s="15">
        <v>50.82</v>
      </c>
      <c r="BB52" s="15">
        <v>49.69</v>
      </c>
    </row>
    <row r="53" spans="1:54" x14ac:dyDescent="0.2">
      <c r="A53" s="7" t="s">
        <v>93</v>
      </c>
      <c r="F53" s="15" t="s">
        <v>54</v>
      </c>
      <c r="G53" s="15" t="s">
        <v>54</v>
      </c>
      <c r="H53" s="15" t="s">
        <v>54</v>
      </c>
      <c r="I53" s="15" t="s">
        <v>54</v>
      </c>
      <c r="J53" s="15" t="s">
        <v>54</v>
      </c>
      <c r="K53" s="15" t="s">
        <v>54</v>
      </c>
      <c r="L53" s="15" t="s">
        <v>54</v>
      </c>
      <c r="M53" s="15" t="s">
        <v>54</v>
      </c>
      <c r="N53" s="15" t="s">
        <v>54</v>
      </c>
      <c r="O53" s="15" t="s">
        <v>54</v>
      </c>
      <c r="P53" s="15" t="s">
        <v>54</v>
      </c>
      <c r="Q53" s="15" t="s">
        <v>54</v>
      </c>
      <c r="R53" s="15" t="s">
        <v>54</v>
      </c>
      <c r="S53" s="15" t="s">
        <v>54</v>
      </c>
      <c r="T53" s="15" t="s">
        <v>54</v>
      </c>
      <c r="U53" s="15" t="s">
        <v>54</v>
      </c>
      <c r="V53" s="15" t="s">
        <v>54</v>
      </c>
      <c r="W53" s="15" t="s">
        <v>54</v>
      </c>
      <c r="X53" s="15">
        <v>2.0699999999999998</v>
      </c>
      <c r="Y53" s="15">
        <v>1.51</v>
      </c>
      <c r="Z53" s="15">
        <v>1.66</v>
      </c>
      <c r="AA53" s="15">
        <v>1.28</v>
      </c>
      <c r="AB53" s="15">
        <v>1.79</v>
      </c>
      <c r="AC53" s="15">
        <v>1.86</v>
      </c>
      <c r="AD53" s="15">
        <v>1.39</v>
      </c>
      <c r="AE53" s="15">
        <v>0.75</v>
      </c>
      <c r="AF53" s="15">
        <v>1.03</v>
      </c>
      <c r="AG53" s="15">
        <v>1.38</v>
      </c>
      <c r="AH53" s="15">
        <v>1.55</v>
      </c>
      <c r="AI53" s="15">
        <v>1.1100000000000001</v>
      </c>
      <c r="AJ53" s="15">
        <v>1.96</v>
      </c>
      <c r="AK53" s="15">
        <v>1.63</v>
      </c>
      <c r="AL53" s="15">
        <v>1.04</v>
      </c>
      <c r="AM53" s="15">
        <v>0.98</v>
      </c>
      <c r="AN53" s="15">
        <v>0</v>
      </c>
      <c r="AO53" s="15">
        <v>0</v>
      </c>
      <c r="AP53" s="15">
        <v>0</v>
      </c>
      <c r="AQ53" s="15">
        <v>0</v>
      </c>
      <c r="AR53" s="15">
        <v>0</v>
      </c>
      <c r="AS53" s="15">
        <v>0</v>
      </c>
      <c r="AT53" s="15">
        <v>0</v>
      </c>
      <c r="AU53" s="15">
        <v>0</v>
      </c>
      <c r="AV53" s="15">
        <v>0</v>
      </c>
      <c r="AW53" s="15">
        <v>0.1</v>
      </c>
      <c r="AX53" s="15">
        <v>0.1</v>
      </c>
      <c r="AY53" s="15">
        <v>0.11</v>
      </c>
      <c r="AZ53" s="15">
        <v>0.19</v>
      </c>
      <c r="BA53" s="15">
        <v>0.19</v>
      </c>
      <c r="BB53" s="15">
        <v>0.18</v>
      </c>
    </row>
    <row r="54" spans="1:54" x14ac:dyDescent="0.2">
      <c r="A54" s="7" t="s">
        <v>94</v>
      </c>
      <c r="F54" s="15" t="s">
        <v>54</v>
      </c>
      <c r="G54" s="15" t="s">
        <v>54</v>
      </c>
      <c r="H54" s="15" t="s">
        <v>54</v>
      </c>
      <c r="I54" s="15" t="s">
        <v>54</v>
      </c>
      <c r="J54" s="15" t="s">
        <v>54</v>
      </c>
      <c r="K54" s="15" t="s">
        <v>54</v>
      </c>
      <c r="L54" s="15" t="s">
        <v>54</v>
      </c>
      <c r="M54" s="15" t="s">
        <v>54</v>
      </c>
      <c r="N54" s="15" t="s">
        <v>54</v>
      </c>
      <c r="O54" s="15" t="s">
        <v>54</v>
      </c>
      <c r="P54" s="15" t="s">
        <v>54</v>
      </c>
      <c r="Q54" s="15" t="s">
        <v>54</v>
      </c>
      <c r="R54" s="15" t="s">
        <v>54</v>
      </c>
      <c r="S54" s="15" t="s">
        <v>54</v>
      </c>
      <c r="T54" s="15" t="s">
        <v>54</v>
      </c>
      <c r="U54" s="15" t="s">
        <v>54</v>
      </c>
      <c r="V54" s="15" t="s">
        <v>54</v>
      </c>
      <c r="W54" s="15" t="s">
        <v>54</v>
      </c>
      <c r="X54" s="15">
        <v>4.95</v>
      </c>
      <c r="Y54" s="15">
        <v>4.6100000000000003</v>
      </c>
      <c r="Z54" s="15">
        <v>4.0999999999999996</v>
      </c>
      <c r="AA54" s="15">
        <v>3.27</v>
      </c>
      <c r="AB54" s="15">
        <v>2.7</v>
      </c>
      <c r="AC54" s="15">
        <v>2.38</v>
      </c>
      <c r="AD54" s="15">
        <v>2.0699999999999998</v>
      </c>
      <c r="AE54" s="15">
        <v>1.85</v>
      </c>
      <c r="AF54" s="15">
        <v>1.7</v>
      </c>
      <c r="AG54" s="15">
        <v>1.4</v>
      </c>
      <c r="AH54" s="15">
        <v>1.1599999999999999</v>
      </c>
      <c r="AI54" s="15">
        <v>1.05</v>
      </c>
      <c r="AJ54" s="15">
        <v>1.01</v>
      </c>
      <c r="AK54" s="15">
        <v>0.89</v>
      </c>
      <c r="AL54" s="15">
        <v>0.86</v>
      </c>
      <c r="AM54" s="15">
        <v>0.9</v>
      </c>
      <c r="AN54" s="15">
        <v>0.16</v>
      </c>
      <c r="AO54" s="15">
        <v>0.16</v>
      </c>
      <c r="AP54" s="15">
        <v>7.0000000000000007E-2</v>
      </c>
      <c r="AQ54" s="15">
        <v>7.0000000000000007E-2</v>
      </c>
      <c r="AR54" s="15">
        <v>0.08</v>
      </c>
      <c r="AS54" s="15">
        <v>0.09</v>
      </c>
      <c r="AT54" s="15">
        <v>0.1</v>
      </c>
      <c r="AU54" s="15">
        <v>0.11</v>
      </c>
      <c r="AV54" s="15">
        <v>0.12</v>
      </c>
      <c r="AW54" s="15">
        <v>0.12</v>
      </c>
      <c r="AX54" s="15">
        <v>0.13</v>
      </c>
      <c r="AY54" s="15">
        <v>0.15</v>
      </c>
      <c r="AZ54" s="15">
        <v>0.16</v>
      </c>
      <c r="BA54" s="15">
        <v>0.16</v>
      </c>
      <c r="BB54" s="15">
        <v>0.16</v>
      </c>
    </row>
    <row r="55" spans="1:54" x14ac:dyDescent="0.2">
      <c r="A55" s="7" t="s">
        <v>95</v>
      </c>
      <c r="F55" s="15" t="s">
        <v>54</v>
      </c>
      <c r="G55" s="15" t="s">
        <v>54</v>
      </c>
      <c r="H55" s="15" t="s">
        <v>54</v>
      </c>
      <c r="I55" s="15" t="s">
        <v>54</v>
      </c>
      <c r="J55" s="15" t="s">
        <v>54</v>
      </c>
      <c r="K55" s="15" t="s">
        <v>54</v>
      </c>
      <c r="L55" s="15" t="s">
        <v>54</v>
      </c>
      <c r="M55" s="15" t="s">
        <v>54</v>
      </c>
      <c r="N55" s="15" t="s">
        <v>54</v>
      </c>
      <c r="O55" s="15" t="s">
        <v>54</v>
      </c>
      <c r="P55" s="15" t="s">
        <v>54</v>
      </c>
      <c r="Q55" s="15" t="s">
        <v>54</v>
      </c>
      <c r="R55" s="15" t="s">
        <v>54</v>
      </c>
      <c r="S55" s="15" t="s">
        <v>54</v>
      </c>
      <c r="T55" s="15" t="s">
        <v>54</v>
      </c>
      <c r="U55" s="15" t="s">
        <v>54</v>
      </c>
      <c r="V55" s="15" t="s">
        <v>54</v>
      </c>
      <c r="W55" s="15" t="s">
        <v>54</v>
      </c>
      <c r="X55" s="15">
        <v>1.71</v>
      </c>
      <c r="Y55" s="15">
        <v>1.67</v>
      </c>
      <c r="Z55" s="15">
        <v>1.59</v>
      </c>
      <c r="AA55" s="15">
        <v>1.34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</row>
    <row r="60" spans="1:54" ht="12.75" customHeight="1" x14ac:dyDescent="0.2">
      <c r="E60" s="16" t="s">
        <v>96</v>
      </c>
      <c r="F60" s="11" t="str">
        <f>F22</f>
        <v>NA</v>
      </c>
      <c r="G60" s="12" t="str">
        <f>IFERROR((G22-F22)/F22,"0")</f>
        <v>0</v>
      </c>
      <c r="H60" s="12" t="str">
        <f t="shared" ref="H60:BB60" si="4">IFERROR((H22-G22)/G22,"0")</f>
        <v>0</v>
      </c>
      <c r="I60" s="12" t="str">
        <f t="shared" si="4"/>
        <v>0</v>
      </c>
      <c r="J60" s="12" t="str">
        <f t="shared" si="4"/>
        <v>0</v>
      </c>
      <c r="K60" s="12" t="str">
        <f t="shared" si="4"/>
        <v>0</v>
      </c>
      <c r="L60" s="12" t="str">
        <f t="shared" si="4"/>
        <v>0</v>
      </c>
      <c r="M60" s="12" t="str">
        <f t="shared" si="4"/>
        <v>0</v>
      </c>
      <c r="N60" s="12" t="str">
        <f t="shared" si="4"/>
        <v>0</v>
      </c>
      <c r="O60" s="12" t="str">
        <f t="shared" si="4"/>
        <v>0</v>
      </c>
      <c r="P60" s="12" t="str">
        <f t="shared" si="4"/>
        <v>0</v>
      </c>
      <c r="Q60" s="12" t="str">
        <f t="shared" si="4"/>
        <v>0</v>
      </c>
      <c r="R60" s="12" t="str">
        <f t="shared" si="4"/>
        <v>0</v>
      </c>
      <c r="S60" s="12" t="str">
        <f t="shared" si="4"/>
        <v>0</v>
      </c>
      <c r="T60" s="12" t="str">
        <f t="shared" si="4"/>
        <v>0</v>
      </c>
      <c r="U60" s="12" t="str">
        <f t="shared" si="4"/>
        <v>0</v>
      </c>
      <c r="V60" s="12" t="str">
        <f t="shared" si="4"/>
        <v>0</v>
      </c>
      <c r="W60" s="12" t="str">
        <f t="shared" si="4"/>
        <v>0</v>
      </c>
      <c r="X60" s="12" t="str">
        <f t="shared" si="4"/>
        <v>0</v>
      </c>
      <c r="Y60" s="12">
        <f t="shared" si="4"/>
        <v>-5.1207729468599028E-2</v>
      </c>
      <c r="Z60" s="12">
        <f t="shared" si="4"/>
        <v>-5.4310930074677577E-2</v>
      </c>
      <c r="AA60" s="12">
        <f t="shared" si="4"/>
        <v>9.2246949030868636E-2</v>
      </c>
      <c r="AB60" s="12">
        <f t="shared" si="4"/>
        <v>-1.2487676634899737E-2</v>
      </c>
      <c r="AC60" s="12">
        <f t="shared" si="4"/>
        <v>-4.3926788685524132E-2</v>
      </c>
      <c r="AD60" s="12">
        <f t="shared" si="4"/>
        <v>-6.2304211625478563E-2</v>
      </c>
      <c r="AE60" s="12">
        <f t="shared" si="4"/>
        <v>-3.1180400890868591E-2</v>
      </c>
      <c r="AF60" s="12">
        <f t="shared" si="4"/>
        <v>-3.065134099616929E-3</v>
      </c>
      <c r="AG60" s="12">
        <f t="shared" si="4"/>
        <v>1.0376633358954635E-2</v>
      </c>
      <c r="AH60" s="12">
        <f t="shared" si="4"/>
        <v>-5.17306960821605E-2</v>
      </c>
      <c r="AI60" s="12">
        <f t="shared" si="4"/>
        <v>4.4524669073405514E-2</v>
      </c>
      <c r="AJ60" s="12">
        <f t="shared" si="4"/>
        <v>1.8433179723502321E-2</v>
      </c>
      <c r="AK60" s="12">
        <f t="shared" si="4"/>
        <v>3.3559577677224756E-2</v>
      </c>
      <c r="AL60" s="12">
        <f t="shared" si="4"/>
        <v>0.10178766873403865</v>
      </c>
      <c r="AM60" s="12">
        <f t="shared" si="4"/>
        <v>0.18344370860927162</v>
      </c>
      <c r="AN60" s="12">
        <f t="shared" si="4"/>
        <v>-1.398992725237948E-3</v>
      </c>
      <c r="AO60" s="12">
        <f t="shared" si="4"/>
        <v>3.0260577192491048E-2</v>
      </c>
      <c r="AP60" s="12">
        <f t="shared" si="4"/>
        <v>4.6777264073973313E-2</v>
      </c>
      <c r="AQ60" s="12">
        <f t="shared" si="4"/>
        <v>6.8849051701740674E-2</v>
      </c>
      <c r="AR60" s="12">
        <f t="shared" si="4"/>
        <v>2.0175012153621736E-2</v>
      </c>
      <c r="AS60" s="12">
        <f t="shared" si="4"/>
        <v>3.0021443888491733E-2</v>
      </c>
      <c r="AT60" s="12">
        <f t="shared" si="4"/>
        <v>2.8221142724959659E-2</v>
      </c>
      <c r="AU60" s="12">
        <f t="shared" si="4"/>
        <v>6.1642294713160739E-2</v>
      </c>
      <c r="AV60" s="12">
        <f t="shared" si="4"/>
        <v>4.0262767535494931E-2</v>
      </c>
      <c r="AW60" s="12">
        <f t="shared" si="4"/>
        <v>4.4408229782032994E-2</v>
      </c>
      <c r="AX60" s="12">
        <f t="shared" si="4"/>
        <v>3.4133021259996094E-2</v>
      </c>
      <c r="AY60" s="12">
        <f t="shared" si="4"/>
        <v>4.0362127499056835E-2</v>
      </c>
      <c r="AZ60" s="12">
        <f t="shared" si="4"/>
        <v>2.0485859318346674E-2</v>
      </c>
      <c r="BA60" s="12">
        <f t="shared" si="4"/>
        <v>2.1495825190975322E-2</v>
      </c>
      <c r="BB60" s="12">
        <f t="shared" si="4"/>
        <v>1.9130434782608596E-3</v>
      </c>
    </row>
    <row r="61" spans="1:54" x14ac:dyDescent="0.2">
      <c r="E61" s="16"/>
      <c r="F61" s="13"/>
      <c r="G61" s="13"/>
      <c r="H61" s="12" t="str">
        <f>IFERROR((H22-F22)/F22,"0")</f>
        <v>0</v>
      </c>
      <c r="I61" s="12" t="str">
        <f t="shared" ref="I61:BB61" si="5">IFERROR((I22-G22)/G22,"0")</f>
        <v>0</v>
      </c>
      <c r="J61" s="12" t="str">
        <f t="shared" si="5"/>
        <v>0</v>
      </c>
      <c r="K61" s="12" t="str">
        <f t="shared" si="5"/>
        <v>0</v>
      </c>
      <c r="L61" s="12" t="str">
        <f t="shared" si="5"/>
        <v>0</v>
      </c>
      <c r="M61" s="12" t="str">
        <f t="shared" si="5"/>
        <v>0</v>
      </c>
      <c r="N61" s="12" t="str">
        <f t="shared" si="5"/>
        <v>0</v>
      </c>
      <c r="O61" s="12" t="str">
        <f t="shared" si="5"/>
        <v>0</v>
      </c>
      <c r="P61" s="12" t="str">
        <f t="shared" si="5"/>
        <v>0</v>
      </c>
      <c r="Q61" s="12" t="str">
        <f t="shared" si="5"/>
        <v>0</v>
      </c>
      <c r="R61" s="12" t="str">
        <f t="shared" si="5"/>
        <v>0</v>
      </c>
      <c r="S61" s="12" t="str">
        <f t="shared" si="5"/>
        <v>0</v>
      </c>
      <c r="T61" s="12" t="str">
        <f t="shared" si="5"/>
        <v>0</v>
      </c>
      <c r="U61" s="12" t="str">
        <f t="shared" si="5"/>
        <v>0</v>
      </c>
      <c r="V61" s="12" t="str">
        <f t="shared" si="5"/>
        <v>0</v>
      </c>
      <c r="W61" s="12" t="str">
        <f t="shared" si="5"/>
        <v>0</v>
      </c>
      <c r="X61" s="12" t="str">
        <f t="shared" si="5"/>
        <v>0</v>
      </c>
      <c r="Y61" s="12" t="str">
        <f t="shared" si="5"/>
        <v>0</v>
      </c>
      <c r="Z61" s="12">
        <f t="shared" si="5"/>
        <v>-0.10273752012882452</v>
      </c>
      <c r="AA61" s="12">
        <f t="shared" si="5"/>
        <v>3.292600135777321E-2</v>
      </c>
      <c r="AB61" s="12">
        <f t="shared" si="5"/>
        <v>7.8607322325915344E-2</v>
      </c>
      <c r="AC61" s="12">
        <f t="shared" si="5"/>
        <v>-5.5865921787709473E-2</v>
      </c>
      <c r="AD61" s="12">
        <f t="shared" si="5"/>
        <v>-0.10349417637271212</v>
      </c>
      <c r="AE61" s="12">
        <f t="shared" si="5"/>
        <v>-9.1541942220675215E-2</v>
      </c>
      <c r="AF61" s="12">
        <f t="shared" si="5"/>
        <v>-3.4149962880475192E-2</v>
      </c>
      <c r="AG61" s="12">
        <f t="shared" si="5"/>
        <v>7.2796934865899509E-3</v>
      </c>
      <c r="AH61" s="12">
        <f t="shared" si="5"/>
        <v>-4.1890853189853951E-2</v>
      </c>
      <c r="AI61" s="12">
        <f t="shared" si="5"/>
        <v>-9.5093191327500961E-3</v>
      </c>
      <c r="AJ61" s="12">
        <f t="shared" si="5"/>
        <v>6.3778580024067388E-2</v>
      </c>
      <c r="AK61" s="12">
        <f t="shared" si="5"/>
        <v>5.26113671274962E-2</v>
      </c>
      <c r="AL61" s="12">
        <f t="shared" si="5"/>
        <v>0.13876319758672698</v>
      </c>
      <c r="AM61" s="12">
        <f t="shared" si="5"/>
        <v>0.30390368478657431</v>
      </c>
      <c r="AN61" s="12">
        <f t="shared" si="5"/>
        <v>0.18178807947019862</v>
      </c>
      <c r="AO61" s="12">
        <f t="shared" si="5"/>
        <v>2.8819250139899302E-2</v>
      </c>
      <c r="AP61" s="12">
        <f t="shared" si="5"/>
        <v>7.8453348276828372E-2</v>
      </c>
      <c r="AQ61" s="12">
        <f t="shared" si="5"/>
        <v>0.11884688604840896</v>
      </c>
      <c r="AR61" s="12">
        <f t="shared" si="5"/>
        <v>9.0413094310210357E-2</v>
      </c>
      <c r="AS61" s="12">
        <f t="shared" si="5"/>
        <v>5.0802139037433067E-2</v>
      </c>
      <c r="AT61" s="12">
        <f t="shared" si="5"/>
        <v>5.9089826066237888E-2</v>
      </c>
      <c r="AU61" s="12">
        <f t="shared" si="5"/>
        <v>9.1603053435114531E-2</v>
      </c>
      <c r="AV61" s="12">
        <f t="shared" si="5"/>
        <v>0.10438695163104612</v>
      </c>
      <c r="AW61" s="12">
        <f t="shared" si="5"/>
        <v>8.6458995549904757E-2</v>
      </c>
      <c r="AX61" s="12">
        <f t="shared" si="5"/>
        <v>8.0057038093298019E-2</v>
      </c>
      <c r="AY61" s="12">
        <f t="shared" si="5"/>
        <v>7.5872830115076909E-2</v>
      </c>
      <c r="AZ61" s="12">
        <f t="shared" si="5"/>
        <v>6.1674839683138361E-2</v>
      </c>
      <c r="BA61" s="12">
        <f t="shared" si="5"/>
        <v>4.242204496011609E-2</v>
      </c>
      <c r="BB61" s="12">
        <f t="shared" si="5"/>
        <v>2.3449991117427613E-2</v>
      </c>
    </row>
    <row r="62" spans="1:54" x14ac:dyDescent="0.2">
      <c r="E62" s="16"/>
      <c r="F62" s="13"/>
      <c r="G62" s="13"/>
      <c r="H62" s="13"/>
      <c r="I62" s="12" t="str">
        <f>IFERROR((I22-F22)/F22,"0")</f>
        <v>0</v>
      </c>
      <c r="J62" s="12" t="str">
        <f>IFERROR((J22-G22)/G22,"0")</f>
        <v>0</v>
      </c>
      <c r="K62" s="12" t="str">
        <f t="shared" ref="K62:BB62" si="6">IFERROR((K22-H22)/H22,"0")</f>
        <v>0</v>
      </c>
      <c r="L62" s="12" t="str">
        <f t="shared" si="6"/>
        <v>0</v>
      </c>
      <c r="M62" s="12" t="str">
        <f t="shared" si="6"/>
        <v>0</v>
      </c>
      <c r="N62" s="12" t="str">
        <f t="shared" si="6"/>
        <v>0</v>
      </c>
      <c r="O62" s="12" t="str">
        <f t="shared" si="6"/>
        <v>0</v>
      </c>
      <c r="P62" s="12" t="str">
        <f t="shared" si="6"/>
        <v>0</v>
      </c>
      <c r="Q62" s="12" t="str">
        <f t="shared" si="6"/>
        <v>0</v>
      </c>
      <c r="R62" s="12" t="str">
        <f t="shared" si="6"/>
        <v>0</v>
      </c>
      <c r="S62" s="12" t="str">
        <f t="shared" si="6"/>
        <v>0</v>
      </c>
      <c r="T62" s="12" t="str">
        <f t="shared" si="6"/>
        <v>0</v>
      </c>
      <c r="U62" s="12" t="str">
        <f t="shared" si="6"/>
        <v>0</v>
      </c>
      <c r="V62" s="12" t="str">
        <f t="shared" si="6"/>
        <v>0</v>
      </c>
      <c r="W62" s="12" t="str">
        <f t="shared" si="6"/>
        <v>0</v>
      </c>
      <c r="X62" s="12" t="str">
        <f t="shared" si="6"/>
        <v>0</v>
      </c>
      <c r="Y62" s="12" t="str">
        <f t="shared" si="6"/>
        <v>0</v>
      </c>
      <c r="Z62" s="12" t="str">
        <f t="shared" si="6"/>
        <v>0</v>
      </c>
      <c r="AA62" s="12">
        <f t="shared" si="6"/>
        <v>-1.996779388083739E-2</v>
      </c>
      <c r="AB62" s="12">
        <f t="shared" si="6"/>
        <v>2.0027155465037333E-2</v>
      </c>
      <c r="AC62" s="12">
        <f t="shared" si="6"/>
        <v>3.1227566403445838E-2</v>
      </c>
      <c r="AD62" s="12">
        <f t="shared" si="6"/>
        <v>-0.11468945119947416</v>
      </c>
      <c r="AE62" s="12">
        <f t="shared" si="6"/>
        <v>-0.13144758735440928</v>
      </c>
      <c r="AF62" s="12">
        <f t="shared" si="6"/>
        <v>-9.4326487991646391E-2</v>
      </c>
      <c r="AG62" s="12">
        <f t="shared" si="6"/>
        <v>-2.4127691165553158E-2</v>
      </c>
      <c r="AH62" s="12">
        <f t="shared" si="6"/>
        <v>-4.4827586206896614E-2</v>
      </c>
      <c r="AI62" s="12">
        <f t="shared" si="6"/>
        <v>7.6863950807069847E-4</v>
      </c>
      <c r="AJ62" s="12">
        <f t="shared" si="6"/>
        <v>8.7485736021301035E-3</v>
      </c>
      <c r="AK62" s="12">
        <f t="shared" si="6"/>
        <v>9.9478539911752928E-2</v>
      </c>
      <c r="AL62" s="12">
        <f t="shared" si="6"/>
        <v>0.15975422427035332</v>
      </c>
      <c r="AM62" s="12">
        <f t="shared" si="6"/>
        <v>0.34766214177978894</v>
      </c>
      <c r="AN62" s="12">
        <f t="shared" si="6"/>
        <v>0.30207953301714696</v>
      </c>
      <c r="AO62" s="12">
        <f t="shared" si="6"/>
        <v>0.21754966887417232</v>
      </c>
      <c r="AP62" s="12">
        <f t="shared" si="6"/>
        <v>7.6944599888080584E-2</v>
      </c>
      <c r="AQ62" s="12">
        <f t="shared" si="6"/>
        <v>0.15270383861025505</v>
      </c>
      <c r="AR62" s="12">
        <f t="shared" si="6"/>
        <v>0.14141963557247744</v>
      </c>
      <c r="AS62" s="12">
        <f t="shared" si="6"/>
        <v>0.12314886983632098</v>
      </c>
      <c r="AT62" s="12">
        <f t="shared" si="6"/>
        <v>8.0456976178901365E-2</v>
      </c>
      <c r="AU62" s="12">
        <f t="shared" si="6"/>
        <v>0.12437455325232306</v>
      </c>
      <c r="AV62" s="12">
        <f t="shared" si="6"/>
        <v>0.135554013416609</v>
      </c>
      <c r="AW62" s="12">
        <f t="shared" si="6"/>
        <v>0.15343082114735657</v>
      </c>
      <c r="AX62" s="12">
        <f t="shared" si="6"/>
        <v>0.12354312354312366</v>
      </c>
      <c r="AY62" s="12">
        <f t="shared" si="6"/>
        <v>0.12365043797107339</v>
      </c>
      <c r="AZ62" s="12">
        <f t="shared" si="6"/>
        <v>9.791300955724587E-2</v>
      </c>
      <c r="BA62" s="12">
        <f t="shared" si="6"/>
        <v>8.4496416446623854E-2</v>
      </c>
      <c r="BB62" s="12">
        <f t="shared" si="6"/>
        <v>4.4416243654822392E-2</v>
      </c>
    </row>
    <row r="63" spans="1:54" x14ac:dyDescent="0.2">
      <c r="E63" s="16"/>
      <c r="F63" s="13"/>
      <c r="G63" s="13"/>
      <c r="H63" s="13"/>
      <c r="I63" s="13"/>
      <c r="J63" s="12" t="str">
        <f>IFERROR((J22-F22)/F22,"0")</f>
        <v>0</v>
      </c>
      <c r="K63" s="12" t="str">
        <f t="shared" ref="K63:BB63" si="7">IFERROR((K22-G22)/G22,"0")</f>
        <v>0</v>
      </c>
      <c r="L63" s="12" t="str">
        <f t="shared" si="7"/>
        <v>0</v>
      </c>
      <c r="M63" s="12" t="str">
        <f t="shared" si="7"/>
        <v>0</v>
      </c>
      <c r="N63" s="12" t="str">
        <f t="shared" si="7"/>
        <v>0</v>
      </c>
      <c r="O63" s="12" t="str">
        <f t="shared" si="7"/>
        <v>0</v>
      </c>
      <c r="P63" s="12" t="str">
        <f t="shared" si="7"/>
        <v>0</v>
      </c>
      <c r="Q63" s="12" t="str">
        <f t="shared" si="7"/>
        <v>0</v>
      </c>
      <c r="R63" s="12" t="str">
        <f t="shared" si="7"/>
        <v>0</v>
      </c>
      <c r="S63" s="12" t="str">
        <f t="shared" si="7"/>
        <v>0</v>
      </c>
      <c r="T63" s="12" t="str">
        <f t="shared" si="7"/>
        <v>0</v>
      </c>
      <c r="U63" s="12" t="str">
        <f t="shared" si="7"/>
        <v>0</v>
      </c>
      <c r="V63" s="12" t="str">
        <f t="shared" si="7"/>
        <v>0</v>
      </c>
      <c r="W63" s="12" t="str">
        <f t="shared" si="7"/>
        <v>0</v>
      </c>
      <c r="X63" s="12" t="str">
        <f t="shared" si="7"/>
        <v>0</v>
      </c>
      <c r="Y63" s="12" t="str">
        <f t="shared" si="7"/>
        <v>0</v>
      </c>
      <c r="Z63" s="12" t="str">
        <f t="shared" si="7"/>
        <v>0</v>
      </c>
      <c r="AA63" s="12" t="str">
        <f t="shared" si="7"/>
        <v>0</v>
      </c>
      <c r="AB63" s="12">
        <f t="shared" si="7"/>
        <v>-3.2206119162640899E-2</v>
      </c>
      <c r="AC63" s="12">
        <f t="shared" si="7"/>
        <v>-2.4779361846571635E-2</v>
      </c>
      <c r="AD63" s="12">
        <f t="shared" si="7"/>
        <v>-3.3022254127781703E-2</v>
      </c>
      <c r="AE63" s="12">
        <f t="shared" si="7"/>
        <v>-0.14229378902398943</v>
      </c>
      <c r="AF63" s="12">
        <f t="shared" si="7"/>
        <v>-0.13410981697171384</v>
      </c>
      <c r="AG63" s="12">
        <f t="shared" si="7"/>
        <v>-8.4928646014618914E-2</v>
      </c>
      <c r="AH63" s="12">
        <f t="shared" si="7"/>
        <v>-7.4610244988864191E-2</v>
      </c>
      <c r="AI63" s="12">
        <f t="shared" si="7"/>
        <v>-2.2988505747127308E-3</v>
      </c>
      <c r="AJ63" s="12">
        <f t="shared" si="7"/>
        <v>1.921598770176787E-2</v>
      </c>
      <c r="AK63" s="12">
        <f t="shared" si="7"/>
        <v>4.2601749714720465E-2</v>
      </c>
      <c r="AL63" s="12">
        <f t="shared" si="7"/>
        <v>0.2113918973124749</v>
      </c>
      <c r="AM63" s="12">
        <f t="shared" si="7"/>
        <v>0.37250384024577587</v>
      </c>
      <c r="AN63" s="12">
        <f t="shared" si="7"/>
        <v>0.34577677224736042</v>
      </c>
      <c r="AO63" s="12">
        <f t="shared" si="7"/>
        <v>0.341481211236775</v>
      </c>
      <c r="AP63" s="12">
        <f t="shared" si="7"/>
        <v>0.27450331125827826</v>
      </c>
      <c r="AQ63" s="12">
        <f t="shared" si="7"/>
        <v>0.15109121432568545</v>
      </c>
      <c r="AR63" s="12">
        <f t="shared" si="7"/>
        <v>0.17595965256374338</v>
      </c>
      <c r="AS63" s="12">
        <f t="shared" si="7"/>
        <v>0.17568670111503926</v>
      </c>
      <c r="AT63" s="12">
        <f t="shared" si="7"/>
        <v>0.15484541439334892</v>
      </c>
      <c r="AU63" s="12">
        <f t="shared" si="7"/>
        <v>0.14705882352941169</v>
      </c>
      <c r="AV63" s="12">
        <f t="shared" si="7"/>
        <v>0.16964498451274732</v>
      </c>
      <c r="AW63" s="12">
        <f t="shared" si="7"/>
        <v>0.18598195697432354</v>
      </c>
      <c r="AX63" s="12">
        <f t="shared" si="7"/>
        <v>0.19280089988751406</v>
      </c>
      <c r="AY63" s="12">
        <f t="shared" si="7"/>
        <v>0.1688917143462598</v>
      </c>
      <c r="AZ63" s="12">
        <f t="shared" si="7"/>
        <v>0.14666938276634742</v>
      </c>
      <c r="BA63" s="12">
        <f t="shared" si="7"/>
        <v>0.12151355568558604</v>
      </c>
      <c r="BB63" s="12">
        <f t="shared" si="7"/>
        <v>8.6571105243304344E-2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BB63"/>
  <sheetViews>
    <sheetView workbookViewId="0">
      <selection activeCell="G10" sqref="G10"/>
    </sheetView>
  </sheetViews>
  <sheetFormatPr defaultRowHeight="12.75" customHeight="1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8" customHeight="1" x14ac:dyDescent="0.2">
      <c r="A1" s="1" t="s">
        <v>97</v>
      </c>
      <c r="E1" s="3" t="s">
        <v>1</v>
      </c>
    </row>
    <row r="2" spans="1:54" ht="15.75" customHeight="1" x14ac:dyDescent="0.2">
      <c r="A2" s="5" t="s">
        <v>2</v>
      </c>
    </row>
    <row r="3" spans="1:54" ht="11.25" x14ac:dyDescent="0.2">
      <c r="A3" s="2" t="s">
        <v>98</v>
      </c>
    </row>
    <row r="5" spans="1:54" ht="11.25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ht="11.25" x14ac:dyDescent="0.2">
      <c r="A6" s="7" t="s">
        <v>53</v>
      </c>
      <c r="F6" s="8" t="s">
        <v>54</v>
      </c>
      <c r="G6" s="8" t="s">
        <v>54</v>
      </c>
      <c r="H6" s="8" t="s">
        <v>54</v>
      </c>
      <c r="I6" s="8" t="s">
        <v>54</v>
      </c>
      <c r="J6" s="8" t="s">
        <v>54</v>
      </c>
      <c r="K6" s="8" t="s">
        <v>54</v>
      </c>
      <c r="L6" s="8" t="s">
        <v>54</v>
      </c>
      <c r="M6" s="8" t="s">
        <v>54</v>
      </c>
      <c r="N6" s="8" t="s">
        <v>54</v>
      </c>
      <c r="O6" s="8" t="s">
        <v>54</v>
      </c>
      <c r="P6" s="8" t="s">
        <v>54</v>
      </c>
      <c r="Q6" s="8" t="s">
        <v>54</v>
      </c>
      <c r="R6" s="8" t="s">
        <v>54</v>
      </c>
      <c r="S6" s="8" t="s">
        <v>54</v>
      </c>
      <c r="T6" s="8" t="s">
        <v>54</v>
      </c>
      <c r="U6" s="8" t="s">
        <v>54</v>
      </c>
      <c r="V6" s="8" t="s">
        <v>54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ht="11.25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 t="s">
        <v>54</v>
      </c>
      <c r="S7" s="9" t="s">
        <v>54</v>
      </c>
      <c r="T7" s="9" t="s">
        <v>54</v>
      </c>
      <c r="U7" s="9" t="s">
        <v>54</v>
      </c>
      <c r="V7" s="9" t="s">
        <v>54</v>
      </c>
      <c r="W7" s="9">
        <v>40379</v>
      </c>
      <c r="X7" s="9">
        <v>40652</v>
      </c>
      <c r="Y7" s="9">
        <v>40652</v>
      </c>
      <c r="Z7" s="9">
        <v>40652</v>
      </c>
      <c r="AA7" s="9">
        <v>40652</v>
      </c>
      <c r="AB7" s="9">
        <v>40407</v>
      </c>
      <c r="AC7" s="9">
        <v>40498</v>
      </c>
      <c r="AD7" s="9">
        <v>40921</v>
      </c>
      <c r="AE7" s="9">
        <v>41214</v>
      </c>
      <c r="AF7" s="9">
        <v>41214</v>
      </c>
      <c r="AG7" s="9">
        <v>41214</v>
      </c>
      <c r="AH7" s="9">
        <v>41214</v>
      </c>
      <c r="AI7" s="9">
        <v>41454</v>
      </c>
      <c r="AJ7" s="9">
        <v>41454</v>
      </c>
      <c r="AK7" s="9">
        <v>41454</v>
      </c>
      <c r="AL7" s="9">
        <v>41457</v>
      </c>
      <c r="AM7" s="9">
        <v>41454</v>
      </c>
      <c r="AN7" s="9">
        <v>41502</v>
      </c>
      <c r="AO7" s="9">
        <v>41597</v>
      </c>
      <c r="AP7" s="9">
        <v>41691</v>
      </c>
      <c r="AQ7" s="9">
        <v>41778</v>
      </c>
      <c r="AR7" s="9">
        <v>41885</v>
      </c>
      <c r="AS7" s="9">
        <v>41978</v>
      </c>
      <c r="AT7" s="9">
        <v>42074</v>
      </c>
      <c r="AU7" s="9">
        <v>42159</v>
      </c>
      <c r="AV7" s="9">
        <v>42250</v>
      </c>
      <c r="AW7" s="9">
        <v>42781</v>
      </c>
      <c r="AX7" s="9">
        <v>42781</v>
      </c>
      <c r="AY7" s="9">
        <v>42781</v>
      </c>
      <c r="AZ7" s="9">
        <v>42781</v>
      </c>
      <c r="BA7" s="9">
        <v>42781</v>
      </c>
      <c r="BB7" s="9">
        <v>42782</v>
      </c>
    </row>
    <row r="8" spans="1:54" ht="11.25" x14ac:dyDescent="0.2">
      <c r="A8" s="7" t="s">
        <v>56</v>
      </c>
      <c r="F8" s="10" t="s">
        <v>54</v>
      </c>
      <c r="G8" s="10" t="s">
        <v>54</v>
      </c>
      <c r="H8" s="10" t="s">
        <v>54</v>
      </c>
      <c r="I8" s="10" t="s">
        <v>54</v>
      </c>
      <c r="J8" s="10" t="s">
        <v>54</v>
      </c>
      <c r="K8" s="10" t="s">
        <v>54</v>
      </c>
      <c r="L8" s="10" t="s">
        <v>54</v>
      </c>
      <c r="M8" s="10" t="s">
        <v>54</v>
      </c>
      <c r="N8" s="10" t="s">
        <v>54</v>
      </c>
      <c r="O8" s="10" t="s">
        <v>54</v>
      </c>
      <c r="P8" s="10" t="s">
        <v>54</v>
      </c>
      <c r="Q8" s="10" t="s">
        <v>54</v>
      </c>
      <c r="R8" s="10" t="s">
        <v>54</v>
      </c>
      <c r="S8" s="10" t="s">
        <v>54</v>
      </c>
      <c r="T8" s="10" t="s">
        <v>54</v>
      </c>
      <c r="U8" s="10" t="s">
        <v>54</v>
      </c>
      <c r="V8" s="10" t="s">
        <v>54</v>
      </c>
      <c r="W8" s="10" t="s">
        <v>57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10" spans="1:54" ht="11.25" x14ac:dyDescent="0.2">
      <c r="A10" s="6" t="s">
        <v>58</v>
      </c>
      <c r="F10" s="11" t="str">
        <f>F15</f>
        <v>NA</v>
      </c>
      <c r="G10" s="12" t="str">
        <f>IFERROR((G15-F15)/F15,"0")</f>
        <v>0</v>
      </c>
      <c r="H10" s="12" t="str">
        <f t="shared" ref="H10:BB10" si="0">IFERROR((H15-G15)/G15,"0")</f>
        <v>0</v>
      </c>
      <c r="I10" s="12" t="str">
        <f t="shared" si="0"/>
        <v>0</v>
      </c>
      <c r="J10" s="12" t="str">
        <f t="shared" si="0"/>
        <v>0</v>
      </c>
      <c r="K10" s="12" t="str">
        <f t="shared" si="0"/>
        <v>0</v>
      </c>
      <c r="L10" s="12" t="str">
        <f t="shared" si="0"/>
        <v>0</v>
      </c>
      <c r="M10" s="12" t="str">
        <f t="shared" si="0"/>
        <v>0</v>
      </c>
      <c r="N10" s="12" t="str">
        <f t="shared" si="0"/>
        <v>0</v>
      </c>
      <c r="O10" s="12" t="str">
        <f t="shared" si="0"/>
        <v>0</v>
      </c>
      <c r="P10" s="12" t="str">
        <f t="shared" si="0"/>
        <v>0</v>
      </c>
      <c r="Q10" s="12" t="str">
        <f t="shared" si="0"/>
        <v>0</v>
      </c>
      <c r="R10" s="12" t="str">
        <f t="shared" si="0"/>
        <v>0</v>
      </c>
      <c r="S10" s="12" t="str">
        <f t="shared" si="0"/>
        <v>0</v>
      </c>
      <c r="T10" s="12" t="str">
        <f t="shared" si="0"/>
        <v>0</v>
      </c>
      <c r="U10" s="12" t="str">
        <f t="shared" si="0"/>
        <v>0</v>
      </c>
      <c r="V10" s="12" t="str">
        <f t="shared" si="0"/>
        <v>0</v>
      </c>
      <c r="W10" s="12" t="str">
        <f t="shared" si="0"/>
        <v>0</v>
      </c>
      <c r="X10" s="12">
        <f t="shared" si="0"/>
        <v>8.650807462932647E-2</v>
      </c>
      <c r="Y10" s="12">
        <f t="shared" si="0"/>
        <v>0.13461933523038905</v>
      </c>
      <c r="Z10" s="12">
        <f t="shared" si="0"/>
        <v>8.9660959740805637E-2</v>
      </c>
      <c r="AA10" s="12">
        <f t="shared" si="0"/>
        <v>4.2919862312528763E-2</v>
      </c>
      <c r="AB10" s="12">
        <f t="shared" si="0"/>
        <v>3.3826115856014469E-3</v>
      </c>
      <c r="AC10" s="12">
        <f t="shared" si="0"/>
        <v>3.4289345683934867E-4</v>
      </c>
      <c r="AD10" s="12">
        <f t="shared" si="0"/>
        <v>4.6499299125834059E-2</v>
      </c>
      <c r="AE10" s="12">
        <f t="shared" si="0"/>
        <v>5.3028273239037332E-2</v>
      </c>
      <c r="AF10" s="12">
        <f t="shared" si="0"/>
        <v>1.2842902818452941E-2</v>
      </c>
      <c r="AG10" s="12">
        <f t="shared" si="0"/>
        <v>1.7057060243520706E-2</v>
      </c>
      <c r="AH10" s="12">
        <f t="shared" si="0"/>
        <v>0.12613458528951488</v>
      </c>
      <c r="AI10" s="12">
        <f t="shared" si="0"/>
        <v>7.8052621826940893E-3</v>
      </c>
      <c r="AJ10" s="12">
        <f t="shared" si="0"/>
        <v>-5.7706892193137682E-2</v>
      </c>
      <c r="AK10" s="12">
        <f t="shared" si="0"/>
        <v>2.8340080971659919E-2</v>
      </c>
      <c r="AL10" s="12">
        <f t="shared" si="0"/>
        <v>6.5600986623659999E-2</v>
      </c>
      <c r="AM10" s="12">
        <f t="shared" si="0"/>
        <v>1.7249054084130869E-2</v>
      </c>
      <c r="AN10" s="12">
        <f t="shared" si="0"/>
        <v>-2.3170331473580569E-2</v>
      </c>
      <c r="AO10" s="12">
        <f t="shared" si="0"/>
        <v>4.4012901491734979E-2</v>
      </c>
      <c r="AP10" s="12">
        <f t="shared" si="0"/>
        <v>-1.2550685460513612E-2</v>
      </c>
      <c r="AQ10" s="12">
        <f t="shared" si="0"/>
        <v>1.1319688871507409E-2</v>
      </c>
      <c r="AR10" s="12">
        <f t="shared" si="0"/>
        <v>-1.4845210217629494E-2</v>
      </c>
      <c r="AS10" s="12">
        <f t="shared" si="0"/>
        <v>8.4612700628053043E-3</v>
      </c>
      <c r="AT10" s="12">
        <f t="shared" si="0"/>
        <v>3.464233197820258E-2</v>
      </c>
      <c r="AU10" s="12">
        <f t="shared" si="0"/>
        <v>9.3633741587593536E-3</v>
      </c>
      <c r="AV10" s="12">
        <f t="shared" si="0"/>
        <v>4.3462956060794304E-2</v>
      </c>
      <c r="AW10" s="12">
        <f t="shared" si="0"/>
        <v>3.8795070743952532E-2</v>
      </c>
      <c r="AX10" s="12">
        <f t="shared" si="0"/>
        <v>0.1126690609001299</v>
      </c>
      <c r="AY10" s="12">
        <f t="shared" si="0"/>
        <v>9.0993372935480547E-3</v>
      </c>
      <c r="AZ10" s="12">
        <f t="shared" si="0"/>
        <v>-2.667755546481557E-2</v>
      </c>
      <c r="BA10" s="12">
        <f t="shared" si="0"/>
        <v>-1.8371556425674732E-2</v>
      </c>
      <c r="BB10" s="12">
        <f t="shared" si="0"/>
        <v>-5.359972933027049E-3</v>
      </c>
    </row>
    <row r="11" spans="1:54" ht="12.75" customHeight="1" x14ac:dyDescent="0.2">
      <c r="F11" s="13"/>
      <c r="G11" s="13"/>
      <c r="H11" s="12" t="str">
        <f>IFERROR((H15-F15)/F15,"0")</f>
        <v>0</v>
      </c>
      <c r="I11" s="12" t="str">
        <f t="shared" ref="I11:BB11" si="1">IFERROR((I15-G15)/G15,"0")</f>
        <v>0</v>
      </c>
      <c r="J11" s="12" t="str">
        <f t="shared" si="1"/>
        <v>0</v>
      </c>
      <c r="K11" s="12" t="str">
        <f t="shared" si="1"/>
        <v>0</v>
      </c>
      <c r="L11" s="12" t="str">
        <f t="shared" si="1"/>
        <v>0</v>
      </c>
      <c r="M11" s="12" t="str">
        <f t="shared" si="1"/>
        <v>0</v>
      </c>
      <c r="N11" s="12" t="str">
        <f t="shared" si="1"/>
        <v>0</v>
      </c>
      <c r="O11" s="12" t="str">
        <f t="shared" si="1"/>
        <v>0</v>
      </c>
      <c r="P11" s="12" t="str">
        <f t="shared" si="1"/>
        <v>0</v>
      </c>
      <c r="Q11" s="12" t="str">
        <f t="shared" si="1"/>
        <v>0</v>
      </c>
      <c r="R11" s="12" t="str">
        <f t="shared" si="1"/>
        <v>0</v>
      </c>
      <c r="S11" s="12" t="str">
        <f t="shared" si="1"/>
        <v>0</v>
      </c>
      <c r="T11" s="12" t="str">
        <f t="shared" si="1"/>
        <v>0</v>
      </c>
      <c r="U11" s="12" t="str">
        <f t="shared" si="1"/>
        <v>0</v>
      </c>
      <c r="V11" s="12" t="str">
        <f t="shared" si="1"/>
        <v>0</v>
      </c>
      <c r="W11" s="12" t="str">
        <f t="shared" si="1"/>
        <v>0</v>
      </c>
      <c r="X11" s="12" t="str">
        <f t="shared" si="1"/>
        <v>0</v>
      </c>
      <c r="Y11" s="12">
        <f t="shared" si="1"/>
        <v>0.23277306935837633</v>
      </c>
      <c r="Z11" s="12">
        <f t="shared" si="1"/>
        <v>0.2363503937676206</v>
      </c>
      <c r="AA11" s="12">
        <f t="shared" si="1"/>
        <v>0.13642905810021896</v>
      </c>
      <c r="AB11" s="12">
        <f t="shared" si="1"/>
        <v>4.6447655121640993E-2</v>
      </c>
      <c r="AC11" s="12">
        <f t="shared" si="1"/>
        <v>3.7266649178205272E-3</v>
      </c>
      <c r="AD11" s="12">
        <f t="shared" si="1"/>
        <v>4.6858136888091269E-2</v>
      </c>
      <c r="AE11" s="12">
        <f t="shared" si="1"/>
        <v>0.10199334990433985</v>
      </c>
      <c r="AF11" s="12">
        <f t="shared" si="1"/>
        <v>6.6552213017329595E-2</v>
      </c>
      <c r="AG11" s="12">
        <f t="shared" si="1"/>
        <v>3.0119025229049679E-2</v>
      </c>
      <c r="AH11" s="12">
        <f t="shared" si="1"/>
        <v>0.14534313075311034</v>
      </c>
      <c r="AI11" s="12">
        <f t="shared" si="1"/>
        <v>0.13492436098069902</v>
      </c>
      <c r="AJ11" s="12">
        <f t="shared" si="1"/>
        <v>-5.0352047433759498E-2</v>
      </c>
      <c r="AK11" s="12">
        <f t="shared" si="1"/>
        <v>-3.1002229218854135E-2</v>
      </c>
      <c r="AL11" s="12">
        <f t="shared" si="1"/>
        <v>9.5800204868055211E-2</v>
      </c>
      <c r="AM11" s="12">
        <f t="shared" si="1"/>
        <v>8.3981595674034723E-2</v>
      </c>
      <c r="AN11" s="12">
        <f t="shared" si="1"/>
        <v>-6.3209436901847322E-3</v>
      </c>
      <c r="AO11" s="12">
        <f t="shared" si="1"/>
        <v>1.9822776501476864E-2</v>
      </c>
      <c r="AP11" s="12">
        <f t="shared" si="1"/>
        <v>3.0909823948394033E-2</v>
      </c>
      <c r="AQ11" s="12">
        <f t="shared" si="1"/>
        <v>-1.3730664435433696E-3</v>
      </c>
      <c r="AR11" s="12">
        <f t="shared" si="1"/>
        <v>-3.6935645070177727E-3</v>
      </c>
      <c r="AS11" s="12">
        <f t="shared" si="1"/>
        <v>-6.509549487614669E-3</v>
      </c>
      <c r="AT11" s="12">
        <f t="shared" si="1"/>
        <v>4.3396720167480807E-2</v>
      </c>
      <c r="AU11" s="12">
        <f t="shared" si="1"/>
        <v>4.4330075253005793E-2</v>
      </c>
      <c r="AV11" s="12">
        <f t="shared" si="1"/>
        <v>5.3233290139196587E-2</v>
      </c>
      <c r="AW11" s="12">
        <f t="shared" si="1"/>
        <v>8.3944175259866652E-2</v>
      </c>
      <c r="AX11" s="12">
        <f t="shared" si="1"/>
        <v>0.15583513583235767</v>
      </c>
      <c r="AY11" s="12">
        <f t="shared" si="1"/>
        <v>0.12279361198135555</v>
      </c>
      <c r="AZ11" s="12">
        <f t="shared" si="1"/>
        <v>-1.7820966246609209E-2</v>
      </c>
      <c r="BA11" s="12">
        <f t="shared" si="1"/>
        <v>-4.4559003674969372E-2</v>
      </c>
      <c r="BB11" s="12">
        <f t="shared" si="1"/>
        <v>-2.3633058313522585E-2</v>
      </c>
    </row>
    <row r="12" spans="1:54" ht="12.75" customHeight="1" x14ac:dyDescent="0.2">
      <c r="F12" s="13"/>
      <c r="G12" s="13"/>
      <c r="H12" s="13"/>
      <c r="I12" s="12" t="str">
        <f>IFERROR((I15-F15)/F15,"0")</f>
        <v>0</v>
      </c>
      <c r="J12" s="12" t="str">
        <f>IFERROR((J15-G15)/G15,"0")</f>
        <v>0</v>
      </c>
      <c r="K12" s="12" t="str">
        <f t="shared" ref="K12:BB12" si="2">IFERROR((K15-H15)/H15,"0")</f>
        <v>0</v>
      </c>
      <c r="L12" s="12" t="str">
        <f t="shared" si="2"/>
        <v>0</v>
      </c>
      <c r="M12" s="12" t="str">
        <f t="shared" si="2"/>
        <v>0</v>
      </c>
      <c r="N12" s="12" t="str">
        <f t="shared" si="2"/>
        <v>0</v>
      </c>
      <c r="O12" s="12" t="str">
        <f t="shared" si="2"/>
        <v>0</v>
      </c>
      <c r="P12" s="12" t="str">
        <f t="shared" si="2"/>
        <v>0</v>
      </c>
      <c r="Q12" s="12" t="str">
        <f t="shared" si="2"/>
        <v>0</v>
      </c>
      <c r="R12" s="12" t="str">
        <f t="shared" si="2"/>
        <v>0</v>
      </c>
      <c r="S12" s="12" t="str">
        <f t="shared" si="2"/>
        <v>0</v>
      </c>
      <c r="T12" s="12" t="str">
        <f t="shared" si="2"/>
        <v>0</v>
      </c>
      <c r="U12" s="12" t="str">
        <f t="shared" si="2"/>
        <v>0</v>
      </c>
      <c r="V12" s="12" t="str">
        <f t="shared" si="2"/>
        <v>0</v>
      </c>
      <c r="W12" s="12" t="str">
        <f t="shared" si="2"/>
        <v>0</v>
      </c>
      <c r="X12" s="12" t="str">
        <f t="shared" si="2"/>
        <v>0</v>
      </c>
      <c r="Y12" s="12" t="str">
        <f t="shared" si="2"/>
        <v>0</v>
      </c>
      <c r="Z12" s="12">
        <f t="shared" si="2"/>
        <v>0.34330468589966706</v>
      </c>
      <c r="AA12" s="12">
        <f t="shared" si="2"/>
        <v>0.28941438243816758</v>
      </c>
      <c r="AB12" s="12">
        <f t="shared" si="2"/>
        <v>0.14027315619836289</v>
      </c>
      <c r="AC12" s="12">
        <f t="shared" si="2"/>
        <v>4.6806475175507081E-2</v>
      </c>
      <c r="AD12" s="12">
        <f t="shared" si="2"/>
        <v>5.0399251350410075E-2</v>
      </c>
      <c r="AE12" s="12">
        <f t="shared" si="2"/>
        <v>0.10237121621350252</v>
      </c>
      <c r="AF12" s="12">
        <f t="shared" si="2"/>
        <v>0.11614614340374269</v>
      </c>
      <c r="AG12" s="12">
        <f t="shared" si="2"/>
        <v>8.4744458367626521E-2</v>
      </c>
      <c r="AH12" s="12">
        <f t="shared" si="2"/>
        <v>0.16005266127515516</v>
      </c>
      <c r="AI12" s="12">
        <f t="shared" si="2"/>
        <v>0.15428283417778604</v>
      </c>
      <c r="AJ12" s="12">
        <f t="shared" si="2"/>
        <v>6.9431403234220132E-2</v>
      </c>
      <c r="AK12" s="12">
        <f t="shared" si="2"/>
        <v>-2.3438947563461182E-2</v>
      </c>
      <c r="AL12" s="12">
        <f t="shared" si="2"/>
        <v>3.256498058051617E-2</v>
      </c>
      <c r="AM12" s="12">
        <f t="shared" si="2"/>
        <v>0.11470172186722599</v>
      </c>
      <c r="AN12" s="12">
        <f t="shared" si="2"/>
        <v>5.8865382791006546E-2</v>
      </c>
      <c r="AO12" s="12">
        <f t="shared" si="2"/>
        <v>3.7413754729579349E-2</v>
      </c>
      <c r="AP12" s="12">
        <f t="shared" si="2"/>
        <v>7.0233016081391536E-3</v>
      </c>
      <c r="AQ12" s="12">
        <f t="shared" si="2"/>
        <v>4.2579402410070334E-2</v>
      </c>
      <c r="AR12" s="12">
        <f t="shared" si="2"/>
        <v>-1.6197893201175689E-2</v>
      </c>
      <c r="AS12" s="12">
        <f t="shared" si="2"/>
        <v>4.7364533089992609E-3</v>
      </c>
      <c r="AT12" s="12">
        <f t="shared" si="2"/>
        <v>2.7907276516209424E-2</v>
      </c>
      <c r="AU12" s="12">
        <f t="shared" si="2"/>
        <v>5.3166434054431264E-2</v>
      </c>
      <c r="AV12" s="12">
        <f t="shared" si="2"/>
        <v>8.9719747426693197E-2</v>
      </c>
      <c r="AW12" s="12">
        <f t="shared" si="2"/>
        <v>9.4093550140032609E-2</v>
      </c>
      <c r="AX12" s="12">
        <f t="shared" si="2"/>
        <v>0.20607114755456166</v>
      </c>
      <c r="AY12" s="12">
        <f t="shared" si="2"/>
        <v>0.16635246958903022</v>
      </c>
      <c r="AZ12" s="12">
        <f t="shared" si="2"/>
        <v>9.2840223122182319E-2</v>
      </c>
      <c r="BA12" s="12">
        <f t="shared" si="2"/>
        <v>-3.5865123785324311E-2</v>
      </c>
      <c r="BB12" s="12">
        <f t="shared" si="2"/>
        <v>-4.9680141554375938E-2</v>
      </c>
    </row>
    <row r="13" spans="1:54" ht="12.75" customHeight="1" x14ac:dyDescent="0.2">
      <c r="F13" s="13"/>
      <c r="G13" s="13"/>
      <c r="H13" s="13"/>
      <c r="I13" s="13"/>
      <c r="J13" s="12" t="str">
        <f>IFERROR((J15-F15)/F15,"0")</f>
        <v>0</v>
      </c>
      <c r="K13" s="12" t="str">
        <f t="shared" ref="K13:BB13" si="3">IFERROR((K15-G15)/G15,"0")</f>
        <v>0</v>
      </c>
      <c r="L13" s="12" t="str">
        <f t="shared" si="3"/>
        <v>0</v>
      </c>
      <c r="M13" s="12" t="str">
        <f t="shared" si="3"/>
        <v>0</v>
      </c>
      <c r="N13" s="12" t="str">
        <f t="shared" si="3"/>
        <v>0</v>
      </c>
      <c r="O13" s="12" t="str">
        <f t="shared" si="3"/>
        <v>0</v>
      </c>
      <c r="P13" s="12" t="str">
        <f t="shared" si="3"/>
        <v>0</v>
      </c>
      <c r="Q13" s="12" t="str">
        <f t="shared" si="3"/>
        <v>0</v>
      </c>
      <c r="R13" s="12" t="str">
        <f t="shared" si="3"/>
        <v>0</v>
      </c>
      <c r="S13" s="12" t="str">
        <f t="shared" si="3"/>
        <v>0</v>
      </c>
      <c r="T13" s="12" t="str">
        <f t="shared" si="3"/>
        <v>0</v>
      </c>
      <c r="U13" s="12" t="str">
        <f t="shared" si="3"/>
        <v>0</v>
      </c>
      <c r="V13" s="12" t="str">
        <f t="shared" si="3"/>
        <v>0</v>
      </c>
      <c r="W13" s="12" t="str">
        <f t="shared" si="3"/>
        <v>0</v>
      </c>
      <c r="X13" s="12" t="str">
        <f t="shared" si="3"/>
        <v>0</v>
      </c>
      <c r="Y13" s="12" t="str">
        <f t="shared" si="3"/>
        <v>0</v>
      </c>
      <c r="Z13" s="12" t="str">
        <f t="shared" si="3"/>
        <v>0</v>
      </c>
      <c r="AA13" s="12">
        <f t="shared" si="3"/>
        <v>0.40095913806225553</v>
      </c>
      <c r="AB13" s="12">
        <f t="shared" si="3"/>
        <v>0.29377597046684406</v>
      </c>
      <c r="AC13" s="12">
        <f t="shared" si="3"/>
        <v>0.14066414840263289</v>
      </c>
      <c r="AD13" s="12">
        <f t="shared" si="3"/>
        <v>9.5482242591552968E-2</v>
      </c>
      <c r="AE13" s="12">
        <f t="shared" si="3"/>
        <v>0.10610010986109987</v>
      </c>
      <c r="AF13" s="12">
        <f t="shared" si="3"/>
        <v>0.11652886261319231</v>
      </c>
      <c r="AG13" s="12">
        <f t="shared" si="3"/>
        <v>0.13518431541235362</v>
      </c>
      <c r="AH13" s="12">
        <f t="shared" si="3"/>
        <v>0.2215682507689265</v>
      </c>
      <c r="AI13" s="12">
        <f t="shared" si="3"/>
        <v>0.16910717644213977</v>
      </c>
      <c r="AJ13" s="12">
        <f t="shared" si="3"/>
        <v>8.7672759105499112E-2</v>
      </c>
      <c r="AK13" s="12">
        <f t="shared" si="3"/>
        <v>9.9739175795513821E-2</v>
      </c>
      <c r="AL13" s="12">
        <f t="shared" si="3"/>
        <v>4.0624420974615529E-2</v>
      </c>
      <c r="AM13" s="12">
        <f t="shared" si="3"/>
        <v>5.0375749775929034E-2</v>
      </c>
      <c r="AN13" s="12">
        <f t="shared" si="3"/>
        <v>8.8873713477391342E-2</v>
      </c>
      <c r="AO13" s="12">
        <f t="shared" si="3"/>
        <v>0.10546912057679537</v>
      </c>
      <c r="AP13" s="12">
        <f t="shared" si="3"/>
        <v>2.4393501001557977E-2</v>
      </c>
      <c r="AQ13" s="12">
        <f t="shared" si="3"/>
        <v>1.8422492068701456E-2</v>
      </c>
      <c r="AR13" s="12">
        <f t="shared" si="3"/>
        <v>2.7102092012722304E-2</v>
      </c>
      <c r="AS13" s="12">
        <f t="shared" si="3"/>
        <v>-7.87367788719401E-3</v>
      </c>
      <c r="AT13" s="12">
        <f t="shared" si="3"/>
        <v>3.9542867075131445E-2</v>
      </c>
      <c r="AU13" s="12">
        <f t="shared" si="3"/>
        <v>3.7531956946742003E-2</v>
      </c>
      <c r="AV13" s="12">
        <f t="shared" si="3"/>
        <v>9.8940160502442434E-2</v>
      </c>
      <c r="AW13" s="12">
        <f t="shared" si="3"/>
        <v>0.13199550211919384</v>
      </c>
      <c r="AX13" s="12">
        <f t="shared" si="3"/>
        <v>0.21736404297119927</v>
      </c>
      <c r="AY13" s="12">
        <f t="shared" si="3"/>
        <v>0.21704559572617715</v>
      </c>
      <c r="AZ13" s="12">
        <f t="shared" si="3"/>
        <v>0.13523703689004427</v>
      </c>
      <c r="BA13" s="12">
        <f t="shared" si="3"/>
        <v>7.2763047298846181E-2</v>
      </c>
      <c r="BB13" s="12">
        <f t="shared" si="3"/>
        <v>-4.1032860625622357E-2</v>
      </c>
    </row>
    <row r="14" spans="1:54" ht="11.25" x14ac:dyDescent="0.2">
      <c r="A14" s="6" t="s">
        <v>59</v>
      </c>
    </row>
    <row r="15" spans="1:54" ht="11.25" x14ac:dyDescent="0.2">
      <c r="A15" s="7" t="s">
        <v>60</v>
      </c>
      <c r="F15" s="14" t="s">
        <v>54</v>
      </c>
      <c r="G15" s="14" t="s">
        <v>54</v>
      </c>
      <c r="H15" s="14" t="s">
        <v>54</v>
      </c>
      <c r="I15" s="14" t="s">
        <v>54</v>
      </c>
      <c r="J15" s="14" t="s">
        <v>54</v>
      </c>
      <c r="K15" s="14" t="s">
        <v>54</v>
      </c>
      <c r="L15" s="14" t="s">
        <v>54</v>
      </c>
      <c r="M15" s="14" t="s">
        <v>54</v>
      </c>
      <c r="N15" s="14" t="s">
        <v>54</v>
      </c>
      <c r="O15" s="14" t="s">
        <v>54</v>
      </c>
      <c r="P15" s="14" t="s">
        <v>54</v>
      </c>
      <c r="Q15" s="14" t="s">
        <v>54</v>
      </c>
      <c r="R15" s="14" t="s">
        <v>54</v>
      </c>
      <c r="S15" s="14" t="s">
        <v>54</v>
      </c>
      <c r="T15" s="14" t="s">
        <v>54</v>
      </c>
      <c r="U15" s="14" t="s">
        <v>54</v>
      </c>
      <c r="V15" s="14" t="s">
        <v>54</v>
      </c>
      <c r="W15" s="14">
        <v>24018440</v>
      </c>
      <c r="X15" s="14">
        <v>26096229</v>
      </c>
      <c r="Y15" s="14">
        <v>29609286</v>
      </c>
      <c r="Z15" s="14">
        <v>32264083</v>
      </c>
      <c r="AA15" s="14">
        <v>33648853</v>
      </c>
      <c r="AB15" s="14">
        <v>33762674</v>
      </c>
      <c r="AC15" s="14">
        <v>33774251</v>
      </c>
      <c r="AD15" s="14">
        <v>35344730</v>
      </c>
      <c r="AE15" s="14">
        <v>37219000</v>
      </c>
      <c r="AF15" s="14">
        <v>37697000</v>
      </c>
      <c r="AG15" s="14">
        <v>38340000</v>
      </c>
      <c r="AH15" s="14">
        <v>43176000</v>
      </c>
      <c r="AI15" s="14">
        <v>43513000</v>
      </c>
      <c r="AJ15" s="14">
        <v>41002000</v>
      </c>
      <c r="AK15" s="14">
        <v>42164000</v>
      </c>
      <c r="AL15" s="14">
        <v>44930000</v>
      </c>
      <c r="AM15" s="14">
        <v>45705000</v>
      </c>
      <c r="AN15" s="14">
        <v>44646000</v>
      </c>
      <c r="AO15" s="14">
        <v>46611000</v>
      </c>
      <c r="AP15" s="14">
        <v>46026000</v>
      </c>
      <c r="AQ15" s="14">
        <v>46547000</v>
      </c>
      <c r="AR15" s="14">
        <v>45856000</v>
      </c>
      <c r="AS15" s="14">
        <v>46244000</v>
      </c>
      <c r="AT15" s="14">
        <v>47846000</v>
      </c>
      <c r="AU15" s="14">
        <v>48294000</v>
      </c>
      <c r="AV15" s="14">
        <v>50393000</v>
      </c>
      <c r="AW15" s="14">
        <v>52348000</v>
      </c>
      <c r="AX15" s="14">
        <v>58246000</v>
      </c>
      <c r="AY15" s="14">
        <v>58776000</v>
      </c>
      <c r="AZ15" s="14">
        <v>57208000</v>
      </c>
      <c r="BA15" s="14">
        <v>56157000</v>
      </c>
      <c r="BB15" s="14">
        <v>55856000</v>
      </c>
    </row>
    <row r="16" spans="1:54" ht="11.25" x14ac:dyDescent="0.2">
      <c r="A16" s="7" t="s">
        <v>61</v>
      </c>
      <c r="F16" s="15" t="s">
        <v>54</v>
      </c>
      <c r="G16" s="15" t="s">
        <v>54</v>
      </c>
      <c r="H16" s="15" t="s">
        <v>54</v>
      </c>
      <c r="I16" s="15" t="s">
        <v>54</v>
      </c>
      <c r="J16" s="15" t="s">
        <v>54</v>
      </c>
      <c r="K16" s="15" t="s">
        <v>54</v>
      </c>
      <c r="L16" s="15" t="s">
        <v>54</v>
      </c>
      <c r="M16" s="15" t="s">
        <v>54</v>
      </c>
      <c r="N16" s="15" t="s">
        <v>54</v>
      </c>
      <c r="O16" s="15" t="s">
        <v>54</v>
      </c>
      <c r="P16" s="15" t="s">
        <v>54</v>
      </c>
      <c r="Q16" s="15" t="s">
        <v>54</v>
      </c>
      <c r="R16" s="15" t="s">
        <v>54</v>
      </c>
      <c r="S16" s="15" t="s">
        <v>54</v>
      </c>
      <c r="T16" s="15" t="s">
        <v>54</v>
      </c>
      <c r="U16" s="15" t="s">
        <v>54</v>
      </c>
      <c r="V16" s="15" t="s">
        <v>54</v>
      </c>
      <c r="W16" s="15" t="s">
        <v>54</v>
      </c>
      <c r="X16" s="15">
        <v>34.6</v>
      </c>
      <c r="Y16" s="15">
        <v>53.85</v>
      </c>
      <c r="Z16" s="15">
        <v>35.86</v>
      </c>
      <c r="AA16" s="15">
        <v>17.170000000000002</v>
      </c>
      <c r="AB16" s="15">
        <v>1.35</v>
      </c>
      <c r="AC16" s="15">
        <v>0.14000000000000001</v>
      </c>
      <c r="AD16" s="15">
        <v>18.600000000000001</v>
      </c>
      <c r="AE16" s="15">
        <v>21.21</v>
      </c>
      <c r="AF16" s="15">
        <v>5.14</v>
      </c>
      <c r="AG16" s="15">
        <v>6.82</v>
      </c>
      <c r="AH16" s="15">
        <v>50.45</v>
      </c>
      <c r="AI16" s="15">
        <v>3.12</v>
      </c>
      <c r="AJ16" s="15">
        <v>-23.08</v>
      </c>
      <c r="AK16" s="15">
        <v>11.34</v>
      </c>
      <c r="AL16" s="15">
        <v>26.24</v>
      </c>
      <c r="AM16" s="15">
        <v>6.9</v>
      </c>
      <c r="AN16" s="15">
        <v>-9.27</v>
      </c>
      <c r="AO16" s="15">
        <v>17.61</v>
      </c>
      <c r="AP16" s="15">
        <v>-5.0199999999999996</v>
      </c>
      <c r="AQ16" s="15">
        <v>4.53</v>
      </c>
      <c r="AR16" s="15">
        <v>-5.94</v>
      </c>
      <c r="AS16" s="15">
        <v>3.38</v>
      </c>
      <c r="AT16" s="15">
        <v>13.86</v>
      </c>
      <c r="AU16" s="15">
        <v>3.75</v>
      </c>
      <c r="AV16" s="15">
        <v>17.39</v>
      </c>
      <c r="AW16" s="15">
        <v>15.52</v>
      </c>
      <c r="AX16" s="15">
        <v>45.07</v>
      </c>
      <c r="AY16" s="15">
        <v>3.64</v>
      </c>
      <c r="AZ16" s="15">
        <v>-10.67</v>
      </c>
      <c r="BA16" s="15">
        <v>-7.35</v>
      </c>
      <c r="BB16" s="15">
        <v>-2.14</v>
      </c>
    </row>
    <row r="17" spans="1:54" ht="11.25" x14ac:dyDescent="0.2">
      <c r="A17" s="7" t="s">
        <v>62</v>
      </c>
      <c r="F17" s="15" t="s">
        <v>54</v>
      </c>
      <c r="G17" s="15" t="s">
        <v>54</v>
      </c>
      <c r="H17" s="15" t="s">
        <v>54</v>
      </c>
      <c r="I17" s="15" t="s">
        <v>54</v>
      </c>
      <c r="J17" s="15" t="s">
        <v>54</v>
      </c>
      <c r="K17" s="15" t="s">
        <v>54</v>
      </c>
      <c r="L17" s="15" t="s">
        <v>54</v>
      </c>
      <c r="M17" s="15" t="s">
        <v>54</v>
      </c>
      <c r="N17" s="15" t="s">
        <v>54</v>
      </c>
      <c r="O17" s="15" t="s">
        <v>54</v>
      </c>
      <c r="P17" s="15" t="s">
        <v>54</v>
      </c>
      <c r="Q17" s="15" t="s">
        <v>54</v>
      </c>
      <c r="R17" s="15" t="s">
        <v>54</v>
      </c>
      <c r="S17" s="15" t="s">
        <v>54</v>
      </c>
      <c r="T17" s="15" t="s">
        <v>54</v>
      </c>
      <c r="U17" s="15" t="s">
        <v>54</v>
      </c>
      <c r="V17" s="15" t="s">
        <v>54</v>
      </c>
      <c r="W17" s="15">
        <v>24.79</v>
      </c>
      <c r="X17" s="15">
        <v>23.02</v>
      </c>
      <c r="Y17" s="15">
        <v>19.54</v>
      </c>
      <c r="Z17" s="15">
        <v>18.61</v>
      </c>
      <c r="AA17" s="15">
        <v>16.53</v>
      </c>
      <c r="AB17" s="15">
        <v>16.11</v>
      </c>
      <c r="AC17" s="15">
        <v>16.100000000000001</v>
      </c>
      <c r="AD17" s="15">
        <v>15.99</v>
      </c>
      <c r="AE17" s="15">
        <v>14.73</v>
      </c>
      <c r="AF17" s="15">
        <v>14.42</v>
      </c>
      <c r="AG17" s="15">
        <v>13.59</v>
      </c>
      <c r="AH17" s="15">
        <v>12.26</v>
      </c>
      <c r="AI17" s="15">
        <v>12.2</v>
      </c>
      <c r="AJ17" s="15">
        <v>12.34</v>
      </c>
      <c r="AK17" s="15">
        <v>11.83</v>
      </c>
      <c r="AL17" s="15">
        <v>11.45</v>
      </c>
      <c r="AM17" s="15">
        <v>10.49</v>
      </c>
      <c r="AN17" s="15">
        <v>10.16</v>
      </c>
      <c r="AO17" s="15">
        <v>9.74</v>
      </c>
      <c r="AP17" s="15">
        <v>11.02</v>
      </c>
      <c r="AQ17" s="15">
        <v>9.85</v>
      </c>
      <c r="AR17" s="15">
        <v>9.7100000000000009</v>
      </c>
      <c r="AS17" s="15">
        <v>9.1999999999999993</v>
      </c>
      <c r="AT17" s="15">
        <v>9.3000000000000007</v>
      </c>
      <c r="AU17" s="15">
        <v>8.36</v>
      </c>
      <c r="AV17" s="15">
        <v>7.81</v>
      </c>
      <c r="AW17" s="15">
        <v>7.12</v>
      </c>
      <c r="AX17" s="15">
        <v>6.97</v>
      </c>
      <c r="AY17" s="15">
        <v>6.39</v>
      </c>
      <c r="AZ17" s="15">
        <v>6.04</v>
      </c>
      <c r="BA17" s="15">
        <v>5.88</v>
      </c>
      <c r="BB17" s="15">
        <v>6.23</v>
      </c>
    </row>
    <row r="19" spans="1:54" ht="11.25" x14ac:dyDescent="0.2">
      <c r="B19" s="7" t="s">
        <v>63</v>
      </c>
      <c r="F19" s="15" t="s">
        <v>54</v>
      </c>
      <c r="G19" s="15" t="s">
        <v>54</v>
      </c>
      <c r="H19" s="15" t="s">
        <v>54</v>
      </c>
      <c r="I19" s="15" t="s">
        <v>54</v>
      </c>
      <c r="J19" s="15" t="s">
        <v>54</v>
      </c>
      <c r="K19" s="15" t="s">
        <v>54</v>
      </c>
      <c r="L19" s="15" t="s">
        <v>54</v>
      </c>
      <c r="M19" s="15" t="s">
        <v>54</v>
      </c>
      <c r="N19" s="15" t="s">
        <v>54</v>
      </c>
      <c r="O19" s="15" t="s">
        <v>54</v>
      </c>
      <c r="P19" s="15" t="s">
        <v>54</v>
      </c>
      <c r="Q19" s="15" t="s">
        <v>54</v>
      </c>
      <c r="R19" s="15" t="s">
        <v>54</v>
      </c>
      <c r="S19" s="15" t="s">
        <v>54</v>
      </c>
      <c r="T19" s="15" t="s">
        <v>54</v>
      </c>
      <c r="U19" s="15" t="s">
        <v>54</v>
      </c>
      <c r="V19" s="15" t="s">
        <v>54</v>
      </c>
      <c r="W19" s="15">
        <v>23.4</v>
      </c>
      <c r="X19" s="15">
        <v>21.6</v>
      </c>
      <c r="Y19" s="15">
        <v>18.32</v>
      </c>
      <c r="Z19" s="15">
        <v>17.55</v>
      </c>
      <c r="AA19" s="15">
        <v>15.59</v>
      </c>
      <c r="AB19" s="15">
        <v>15.38</v>
      </c>
      <c r="AC19" s="15">
        <v>15.39</v>
      </c>
      <c r="AD19" s="15">
        <v>15.36</v>
      </c>
      <c r="AE19" s="15">
        <v>14.04</v>
      </c>
      <c r="AF19" s="15">
        <v>13.74</v>
      </c>
      <c r="AG19" s="15">
        <v>13.04</v>
      </c>
      <c r="AH19" s="15">
        <v>11.72</v>
      </c>
      <c r="AI19" s="15">
        <v>11.12</v>
      </c>
      <c r="AJ19" s="15">
        <v>11.29</v>
      </c>
      <c r="AK19" s="15">
        <v>10.85</v>
      </c>
      <c r="AL19" s="15">
        <v>10.61</v>
      </c>
      <c r="AM19" s="15">
        <v>9.7200000000000006</v>
      </c>
      <c r="AN19" s="15">
        <v>9.3800000000000008</v>
      </c>
      <c r="AO19" s="15">
        <v>8.91</v>
      </c>
      <c r="AP19" s="15">
        <v>9.69</v>
      </c>
      <c r="AQ19" s="15">
        <v>8.66</v>
      </c>
      <c r="AR19" s="15">
        <v>8.56</v>
      </c>
      <c r="AS19" s="15">
        <v>8.11</v>
      </c>
      <c r="AT19" s="15">
        <v>8.2899999999999991</v>
      </c>
      <c r="AU19" s="15">
        <v>7.46</v>
      </c>
      <c r="AV19" s="15">
        <v>6.88</v>
      </c>
      <c r="AW19" s="15">
        <v>6.31</v>
      </c>
      <c r="AX19" s="15">
        <v>6.22</v>
      </c>
      <c r="AY19" s="15">
        <v>5.66</v>
      </c>
      <c r="AZ19" s="15">
        <v>5.35</v>
      </c>
      <c r="BA19" s="15">
        <v>5.19</v>
      </c>
      <c r="BB19" s="15">
        <v>5.54</v>
      </c>
    </row>
    <row r="20" spans="1:54" ht="11.25" x14ac:dyDescent="0.2">
      <c r="B20" s="7" t="s">
        <v>64</v>
      </c>
      <c r="F20" s="15" t="s">
        <v>54</v>
      </c>
      <c r="G20" s="15" t="s">
        <v>54</v>
      </c>
      <c r="H20" s="15" t="s">
        <v>54</v>
      </c>
      <c r="I20" s="15" t="s">
        <v>54</v>
      </c>
      <c r="J20" s="15" t="s">
        <v>54</v>
      </c>
      <c r="K20" s="15" t="s">
        <v>54</v>
      </c>
      <c r="L20" s="15" t="s">
        <v>54</v>
      </c>
      <c r="M20" s="15" t="s">
        <v>54</v>
      </c>
      <c r="N20" s="15" t="s">
        <v>54</v>
      </c>
      <c r="O20" s="15" t="s">
        <v>54</v>
      </c>
      <c r="P20" s="15" t="s">
        <v>54</v>
      </c>
      <c r="Q20" s="15" t="s">
        <v>54</v>
      </c>
      <c r="R20" s="15" t="s">
        <v>54</v>
      </c>
      <c r="S20" s="15" t="s">
        <v>54</v>
      </c>
      <c r="T20" s="15" t="s">
        <v>54</v>
      </c>
      <c r="U20" s="15" t="s">
        <v>54</v>
      </c>
      <c r="V20" s="15" t="s">
        <v>54</v>
      </c>
      <c r="W20" s="15">
        <v>0.89</v>
      </c>
      <c r="X20" s="15">
        <v>1.21</v>
      </c>
      <c r="Y20" s="15">
        <v>0.73</v>
      </c>
      <c r="Z20" s="15">
        <v>1</v>
      </c>
      <c r="AA20" s="15">
        <v>0.86</v>
      </c>
      <c r="AB20" s="15">
        <v>0.85</v>
      </c>
      <c r="AC20" s="15">
        <v>0.62</v>
      </c>
      <c r="AD20" s="15">
        <v>0.72</v>
      </c>
      <c r="AE20" s="15">
        <v>0.47</v>
      </c>
      <c r="AF20" s="15">
        <v>1.55</v>
      </c>
      <c r="AG20" s="15">
        <v>0.55000000000000004</v>
      </c>
      <c r="AH20" s="15">
        <v>0.81</v>
      </c>
      <c r="AI20" s="15">
        <v>0.55000000000000004</v>
      </c>
      <c r="AJ20" s="15">
        <v>0.6</v>
      </c>
      <c r="AK20" s="15">
        <v>1.51</v>
      </c>
      <c r="AL20" s="15">
        <v>0.52</v>
      </c>
      <c r="AM20" s="15">
        <v>0.57999999999999996</v>
      </c>
      <c r="AN20" s="15">
        <v>0.4</v>
      </c>
      <c r="AO20" s="15">
        <v>0.38</v>
      </c>
      <c r="AP20" s="15">
        <v>0.4</v>
      </c>
      <c r="AQ20" s="15">
        <v>0.4</v>
      </c>
      <c r="AR20" s="15">
        <v>0.42</v>
      </c>
      <c r="AS20" s="15">
        <v>0.33</v>
      </c>
      <c r="AT20" s="15">
        <v>0.44</v>
      </c>
      <c r="AU20" s="15">
        <v>0.34</v>
      </c>
      <c r="AV20" s="15">
        <v>0.28999999999999998</v>
      </c>
      <c r="AW20" s="15">
        <v>0.33</v>
      </c>
      <c r="AX20" s="15">
        <v>0.39</v>
      </c>
      <c r="AY20" s="15">
        <v>0.27</v>
      </c>
      <c r="AZ20" s="15">
        <v>0.31</v>
      </c>
      <c r="BA20" s="15">
        <v>0.26</v>
      </c>
      <c r="BB20" s="15">
        <v>0.32</v>
      </c>
    </row>
    <row r="21" spans="1:54" ht="11.25" x14ac:dyDescent="0.2">
      <c r="A21" s="7" t="s">
        <v>65</v>
      </c>
      <c r="F21" s="15" t="s">
        <v>54</v>
      </c>
      <c r="G21" s="15" t="s">
        <v>54</v>
      </c>
      <c r="H21" s="15" t="s">
        <v>54</v>
      </c>
      <c r="I21" s="15" t="s">
        <v>54</v>
      </c>
      <c r="J21" s="15" t="s">
        <v>54</v>
      </c>
      <c r="K21" s="15" t="s">
        <v>54</v>
      </c>
      <c r="L21" s="15" t="s">
        <v>54</v>
      </c>
      <c r="M21" s="15" t="s">
        <v>54</v>
      </c>
      <c r="N21" s="15" t="s">
        <v>54</v>
      </c>
      <c r="O21" s="15" t="s">
        <v>54</v>
      </c>
      <c r="P21" s="15" t="s">
        <v>54</v>
      </c>
      <c r="Q21" s="15" t="s">
        <v>54</v>
      </c>
      <c r="R21" s="15" t="s">
        <v>54</v>
      </c>
      <c r="S21" s="15" t="s">
        <v>54</v>
      </c>
      <c r="T21" s="15" t="s">
        <v>54</v>
      </c>
      <c r="U21" s="15" t="s">
        <v>54</v>
      </c>
      <c r="V21" s="15" t="s">
        <v>54</v>
      </c>
      <c r="W21" s="15">
        <v>24.29</v>
      </c>
      <c r="X21" s="15">
        <v>22.82</v>
      </c>
      <c r="Y21" s="15">
        <v>19.05</v>
      </c>
      <c r="Z21" s="15">
        <v>18.55</v>
      </c>
      <c r="AA21" s="15">
        <v>16.45</v>
      </c>
      <c r="AB21" s="15">
        <v>16.22</v>
      </c>
      <c r="AC21" s="15">
        <v>16.010000000000002</v>
      </c>
      <c r="AD21" s="15">
        <v>16.079999999999998</v>
      </c>
      <c r="AE21" s="15">
        <v>14.5</v>
      </c>
      <c r="AF21" s="15">
        <v>15.29</v>
      </c>
      <c r="AG21" s="15">
        <v>13.59</v>
      </c>
      <c r="AH21" s="15">
        <v>12.53</v>
      </c>
      <c r="AI21" s="15">
        <v>11.67</v>
      </c>
      <c r="AJ21" s="15">
        <v>11.89</v>
      </c>
      <c r="AK21" s="15">
        <v>12.36</v>
      </c>
      <c r="AL21" s="15">
        <v>11.12</v>
      </c>
      <c r="AM21" s="15">
        <v>10.31</v>
      </c>
      <c r="AN21" s="15">
        <v>9.7799999999999994</v>
      </c>
      <c r="AO21" s="15">
        <v>9.2899999999999991</v>
      </c>
      <c r="AP21" s="15">
        <v>10.1</v>
      </c>
      <c r="AQ21" s="15">
        <v>9.06</v>
      </c>
      <c r="AR21" s="15">
        <v>8.98</v>
      </c>
      <c r="AS21" s="15">
        <v>8.44</v>
      </c>
      <c r="AT21" s="15">
        <v>8.73</v>
      </c>
      <c r="AU21" s="15">
        <v>7.79</v>
      </c>
      <c r="AV21" s="15">
        <v>7.17</v>
      </c>
      <c r="AW21" s="15">
        <v>6.64</v>
      </c>
      <c r="AX21" s="15">
        <v>6.62</v>
      </c>
      <c r="AY21" s="15">
        <v>5.93</v>
      </c>
      <c r="AZ21" s="15">
        <v>5.66</v>
      </c>
      <c r="BA21" s="15">
        <v>5.44</v>
      </c>
      <c r="BB21" s="15">
        <v>5.87</v>
      </c>
    </row>
    <row r="22" spans="1:54" ht="11.25" x14ac:dyDescent="0.2">
      <c r="A22" s="7" t="s">
        <v>66</v>
      </c>
      <c r="F22" s="15" t="s">
        <v>54</v>
      </c>
      <c r="G22" s="15" t="s">
        <v>54</v>
      </c>
      <c r="H22" s="15" t="s">
        <v>54</v>
      </c>
      <c r="I22" s="15" t="s">
        <v>54</v>
      </c>
      <c r="J22" s="15" t="s">
        <v>54</v>
      </c>
      <c r="K22" s="15" t="s">
        <v>54</v>
      </c>
      <c r="L22" s="15" t="s">
        <v>54</v>
      </c>
      <c r="M22" s="15" t="s">
        <v>54</v>
      </c>
      <c r="N22" s="15" t="s">
        <v>54</v>
      </c>
      <c r="O22" s="15" t="s">
        <v>54</v>
      </c>
      <c r="P22" s="15" t="s">
        <v>54</v>
      </c>
      <c r="Q22" s="15" t="s">
        <v>54</v>
      </c>
      <c r="R22" s="15" t="s">
        <v>54</v>
      </c>
      <c r="S22" s="15" t="s">
        <v>54</v>
      </c>
      <c r="T22" s="15" t="s">
        <v>54</v>
      </c>
      <c r="U22" s="15" t="s">
        <v>54</v>
      </c>
      <c r="V22" s="15" t="s">
        <v>54</v>
      </c>
      <c r="W22" s="15">
        <v>30.89</v>
      </c>
      <c r="X22" s="15">
        <v>26.73</v>
      </c>
      <c r="Y22" s="15">
        <v>31.64</v>
      </c>
      <c r="Z22" s="15">
        <v>31.54</v>
      </c>
      <c r="AA22" s="15">
        <v>34.32</v>
      </c>
      <c r="AB22" s="15">
        <v>36.93</v>
      </c>
      <c r="AC22" s="15">
        <v>40.229999999999997</v>
      </c>
      <c r="AD22" s="15">
        <v>46.22</v>
      </c>
      <c r="AE22" s="15">
        <v>54.67</v>
      </c>
      <c r="AF22" s="15">
        <v>56.85</v>
      </c>
      <c r="AG22" s="15">
        <v>57.96</v>
      </c>
      <c r="AH22" s="15">
        <v>58.48</v>
      </c>
      <c r="AI22" s="15">
        <v>61.25</v>
      </c>
      <c r="AJ22" s="15">
        <v>62.47</v>
      </c>
      <c r="AK22" s="15">
        <v>63.11</v>
      </c>
      <c r="AL22" s="15">
        <v>66.42</v>
      </c>
      <c r="AM22" s="15">
        <v>68.959999999999994</v>
      </c>
      <c r="AN22" s="15">
        <v>69.739999999999995</v>
      </c>
      <c r="AO22" s="15">
        <v>69.16</v>
      </c>
      <c r="AP22" s="15">
        <v>72.19</v>
      </c>
      <c r="AQ22" s="15">
        <v>75.069999999999993</v>
      </c>
      <c r="AR22" s="15">
        <v>75.92</v>
      </c>
      <c r="AS22" s="15">
        <v>75.69</v>
      </c>
      <c r="AT22" s="15">
        <v>72.930000000000007</v>
      </c>
      <c r="AU22" s="15">
        <v>75.12</v>
      </c>
      <c r="AV22" s="15">
        <v>72.39</v>
      </c>
      <c r="AW22" s="15">
        <v>70.680000000000007</v>
      </c>
      <c r="AX22" s="15">
        <v>68.22</v>
      </c>
      <c r="AY22" s="15">
        <v>69.45</v>
      </c>
      <c r="AZ22" s="15">
        <v>69.47</v>
      </c>
      <c r="BA22" s="15">
        <v>70.260000000000005</v>
      </c>
      <c r="BB22" s="15">
        <v>71.47</v>
      </c>
    </row>
    <row r="23" spans="1:54" ht="11.25" x14ac:dyDescent="0.2">
      <c r="A23" s="7" t="s">
        <v>67</v>
      </c>
      <c r="F23" s="15" t="s">
        <v>54</v>
      </c>
      <c r="G23" s="15" t="s">
        <v>54</v>
      </c>
      <c r="H23" s="15" t="s">
        <v>54</v>
      </c>
      <c r="I23" s="15" t="s">
        <v>54</v>
      </c>
      <c r="J23" s="15" t="s">
        <v>54</v>
      </c>
      <c r="K23" s="15" t="s">
        <v>54</v>
      </c>
      <c r="L23" s="15" t="s">
        <v>54</v>
      </c>
      <c r="M23" s="15" t="s">
        <v>54</v>
      </c>
      <c r="N23" s="15" t="s">
        <v>54</v>
      </c>
      <c r="O23" s="15" t="s">
        <v>54</v>
      </c>
      <c r="P23" s="15" t="s">
        <v>54</v>
      </c>
      <c r="Q23" s="15" t="s">
        <v>54</v>
      </c>
      <c r="R23" s="15" t="s">
        <v>54</v>
      </c>
      <c r="S23" s="15" t="s">
        <v>54</v>
      </c>
      <c r="T23" s="15" t="s">
        <v>54</v>
      </c>
      <c r="U23" s="15" t="s">
        <v>54</v>
      </c>
      <c r="V23" s="15" t="s">
        <v>54</v>
      </c>
      <c r="W23" s="15">
        <v>38.53</v>
      </c>
      <c r="X23" s="15">
        <v>45.06</v>
      </c>
      <c r="Y23" s="15">
        <v>45.54</v>
      </c>
      <c r="Z23" s="15">
        <v>46.13</v>
      </c>
      <c r="AA23" s="15">
        <v>45.44</v>
      </c>
      <c r="AB23" s="15">
        <v>42.65</v>
      </c>
      <c r="AC23" s="15">
        <v>39.36</v>
      </c>
      <c r="AD23" s="15">
        <v>33.31</v>
      </c>
      <c r="AE23" s="15">
        <v>26.49</v>
      </c>
      <c r="AF23" s="15">
        <v>23.77</v>
      </c>
      <c r="AG23" s="15">
        <v>24.77</v>
      </c>
      <c r="AH23" s="15">
        <v>25.69</v>
      </c>
      <c r="AI23" s="15">
        <v>23.02</v>
      </c>
      <c r="AJ23" s="15">
        <v>22.95</v>
      </c>
      <c r="AK23" s="15">
        <v>22.04</v>
      </c>
      <c r="AL23" s="15">
        <v>20.25</v>
      </c>
      <c r="AM23" s="15">
        <v>18.649999999999999</v>
      </c>
      <c r="AN23" s="15">
        <v>18.39</v>
      </c>
      <c r="AO23" s="15">
        <v>19.52</v>
      </c>
      <c r="AP23" s="15">
        <v>15.42</v>
      </c>
      <c r="AQ23" s="15">
        <v>13.87</v>
      </c>
      <c r="AR23" s="15">
        <v>13.16</v>
      </c>
      <c r="AS23" s="15">
        <v>14.04</v>
      </c>
      <c r="AT23" s="15">
        <v>16.61</v>
      </c>
      <c r="AU23" s="15">
        <v>15.5</v>
      </c>
      <c r="AV23" s="15">
        <v>18.86</v>
      </c>
      <c r="AW23" s="15">
        <v>21.29</v>
      </c>
      <c r="AX23" s="15">
        <v>23.94</v>
      </c>
      <c r="AY23" s="15">
        <v>23.42</v>
      </c>
      <c r="AZ23" s="15">
        <v>23.68</v>
      </c>
      <c r="BA23" s="15">
        <v>23.09</v>
      </c>
      <c r="BB23" s="15">
        <v>21.51</v>
      </c>
    </row>
    <row r="24" spans="1:54" ht="11.25" x14ac:dyDescent="0.2">
      <c r="A24" s="7" t="s">
        <v>68</v>
      </c>
      <c r="F24" s="15" t="s">
        <v>54</v>
      </c>
      <c r="G24" s="15" t="s">
        <v>54</v>
      </c>
      <c r="H24" s="15" t="s">
        <v>54</v>
      </c>
      <c r="I24" s="15" t="s">
        <v>54</v>
      </c>
      <c r="J24" s="15" t="s">
        <v>54</v>
      </c>
      <c r="K24" s="15" t="s">
        <v>54</v>
      </c>
      <c r="L24" s="15" t="s">
        <v>54</v>
      </c>
      <c r="M24" s="15" t="s">
        <v>54</v>
      </c>
      <c r="N24" s="15" t="s">
        <v>54</v>
      </c>
      <c r="O24" s="15" t="s">
        <v>54</v>
      </c>
      <c r="P24" s="15" t="s">
        <v>54</v>
      </c>
      <c r="Q24" s="15" t="s">
        <v>54</v>
      </c>
      <c r="R24" s="15" t="s">
        <v>54</v>
      </c>
      <c r="S24" s="15" t="s">
        <v>54</v>
      </c>
      <c r="T24" s="15" t="s">
        <v>54</v>
      </c>
      <c r="U24" s="15" t="s">
        <v>54</v>
      </c>
      <c r="V24" s="15" t="s">
        <v>54</v>
      </c>
      <c r="W24" s="15">
        <v>1.49</v>
      </c>
      <c r="X24" s="15">
        <v>0.97</v>
      </c>
      <c r="Y24" s="15">
        <v>0.28999999999999998</v>
      </c>
      <c r="Z24" s="15">
        <v>0.61</v>
      </c>
      <c r="AA24" s="15">
        <v>0.75</v>
      </c>
      <c r="AB24" s="15">
        <v>1.42</v>
      </c>
      <c r="AC24" s="15">
        <v>1.73</v>
      </c>
      <c r="AD24" s="15">
        <v>1.95</v>
      </c>
      <c r="AE24" s="15">
        <v>1.82</v>
      </c>
      <c r="AF24" s="15">
        <v>1.61</v>
      </c>
      <c r="AG24" s="15">
        <v>1.52</v>
      </c>
      <c r="AH24" s="15">
        <v>1.34</v>
      </c>
      <c r="AI24" s="15">
        <v>1.45</v>
      </c>
      <c r="AJ24" s="15">
        <v>1.3</v>
      </c>
      <c r="AK24" s="15">
        <v>1.18</v>
      </c>
      <c r="AL24" s="15">
        <v>1.06</v>
      </c>
      <c r="AM24" s="15">
        <v>1.04</v>
      </c>
      <c r="AN24" s="15">
        <v>1.04</v>
      </c>
      <c r="AO24" s="15">
        <v>0.94</v>
      </c>
      <c r="AP24" s="15">
        <v>0.7</v>
      </c>
      <c r="AQ24" s="15">
        <v>0.57999999999999996</v>
      </c>
      <c r="AR24" s="15">
        <v>0.56000000000000005</v>
      </c>
      <c r="AS24" s="15">
        <v>0.51</v>
      </c>
      <c r="AT24" s="15">
        <v>0.47</v>
      </c>
      <c r="AU24" s="15">
        <v>0.44</v>
      </c>
      <c r="AV24" s="15">
        <v>0.4</v>
      </c>
      <c r="AW24" s="15">
        <v>0.38</v>
      </c>
      <c r="AX24" s="15">
        <v>0.33</v>
      </c>
      <c r="AY24" s="15">
        <v>0.33</v>
      </c>
      <c r="AZ24" s="15">
        <v>0.35</v>
      </c>
      <c r="BA24" s="15">
        <v>0.36</v>
      </c>
      <c r="BB24" s="15">
        <v>0.36</v>
      </c>
    </row>
    <row r="25" spans="1:54" ht="11.25" x14ac:dyDescent="0.2">
      <c r="A25" s="7" t="s">
        <v>69</v>
      </c>
      <c r="F25" s="15" t="s">
        <v>54</v>
      </c>
      <c r="G25" s="15" t="s">
        <v>54</v>
      </c>
      <c r="H25" s="15" t="s">
        <v>54</v>
      </c>
      <c r="I25" s="15" t="s">
        <v>54</v>
      </c>
      <c r="J25" s="15" t="s">
        <v>54</v>
      </c>
      <c r="K25" s="15" t="s">
        <v>54</v>
      </c>
      <c r="L25" s="15" t="s">
        <v>54</v>
      </c>
      <c r="M25" s="15" t="s">
        <v>54</v>
      </c>
      <c r="N25" s="15" t="s">
        <v>54</v>
      </c>
      <c r="O25" s="15" t="s">
        <v>54</v>
      </c>
      <c r="P25" s="15" t="s">
        <v>54</v>
      </c>
      <c r="Q25" s="15" t="s">
        <v>54</v>
      </c>
      <c r="R25" s="15" t="s">
        <v>54</v>
      </c>
      <c r="S25" s="15" t="s">
        <v>54</v>
      </c>
      <c r="T25" s="15" t="s">
        <v>54</v>
      </c>
      <c r="U25" s="15" t="s">
        <v>54</v>
      </c>
      <c r="V25" s="15" t="s">
        <v>54</v>
      </c>
      <c r="W25" s="15">
        <v>4.8</v>
      </c>
      <c r="X25" s="15">
        <v>4.42</v>
      </c>
      <c r="Y25" s="15">
        <v>3.49</v>
      </c>
      <c r="Z25" s="15">
        <v>3.17</v>
      </c>
      <c r="AA25" s="15">
        <v>3.04</v>
      </c>
      <c r="AB25" s="15">
        <v>2.77</v>
      </c>
      <c r="AC25" s="15">
        <v>2.67</v>
      </c>
      <c r="AD25" s="15">
        <v>2.44</v>
      </c>
      <c r="AE25" s="15">
        <v>2.5299999999999998</v>
      </c>
      <c r="AF25" s="15">
        <v>2.4900000000000002</v>
      </c>
      <c r="AG25" s="15">
        <v>2.16</v>
      </c>
      <c r="AH25" s="15">
        <v>1.95</v>
      </c>
      <c r="AI25" s="15">
        <v>2.61</v>
      </c>
      <c r="AJ25" s="15">
        <v>1.39</v>
      </c>
      <c r="AK25" s="15">
        <v>1.31</v>
      </c>
      <c r="AL25" s="15">
        <v>1.1499999999999999</v>
      </c>
      <c r="AM25" s="15">
        <v>1.04</v>
      </c>
      <c r="AN25" s="15">
        <v>1.05</v>
      </c>
      <c r="AO25" s="15">
        <v>1.1000000000000001</v>
      </c>
      <c r="AP25" s="15">
        <v>1.59</v>
      </c>
      <c r="AQ25" s="15">
        <v>1.42</v>
      </c>
      <c r="AR25" s="15">
        <v>1.39</v>
      </c>
      <c r="AS25" s="15">
        <v>1.32</v>
      </c>
      <c r="AT25" s="15">
        <v>1.26</v>
      </c>
      <c r="AU25" s="15">
        <v>1.1399999999999999</v>
      </c>
      <c r="AV25" s="15">
        <v>1.17</v>
      </c>
      <c r="AW25" s="15">
        <v>1.02</v>
      </c>
      <c r="AX25" s="15">
        <v>0.89</v>
      </c>
      <c r="AY25" s="15">
        <v>0.88</v>
      </c>
      <c r="AZ25" s="15">
        <v>0.84</v>
      </c>
      <c r="BA25" s="15">
        <v>0.85</v>
      </c>
      <c r="BB25" s="15">
        <v>0.79</v>
      </c>
    </row>
    <row r="26" spans="1:54" ht="11.25" x14ac:dyDescent="0.2">
      <c r="A26" s="7" t="s">
        <v>70</v>
      </c>
      <c r="F26" s="15" t="s">
        <v>54</v>
      </c>
      <c r="G26" s="15" t="s">
        <v>54</v>
      </c>
      <c r="H26" s="15" t="s">
        <v>54</v>
      </c>
      <c r="I26" s="15" t="s">
        <v>54</v>
      </c>
      <c r="J26" s="15" t="s">
        <v>54</v>
      </c>
      <c r="K26" s="15" t="s">
        <v>54</v>
      </c>
      <c r="L26" s="15" t="s">
        <v>54</v>
      </c>
      <c r="M26" s="15" t="s">
        <v>54</v>
      </c>
      <c r="N26" s="15" t="s">
        <v>54</v>
      </c>
      <c r="O26" s="15" t="s">
        <v>54</v>
      </c>
      <c r="P26" s="15" t="s">
        <v>54</v>
      </c>
      <c r="Q26" s="15" t="s">
        <v>54</v>
      </c>
      <c r="R26" s="15" t="s">
        <v>54</v>
      </c>
      <c r="S26" s="15" t="s">
        <v>54</v>
      </c>
      <c r="T26" s="15" t="s">
        <v>54</v>
      </c>
      <c r="U26" s="15" t="s">
        <v>54</v>
      </c>
      <c r="V26" s="15" t="s">
        <v>54</v>
      </c>
      <c r="W26" s="15">
        <v>6.29</v>
      </c>
      <c r="X26" s="15">
        <v>5.39</v>
      </c>
      <c r="Y26" s="15">
        <v>3.77</v>
      </c>
      <c r="Z26" s="15">
        <v>3.77</v>
      </c>
      <c r="AA26" s="15">
        <v>3.79</v>
      </c>
      <c r="AB26" s="15">
        <v>4.2</v>
      </c>
      <c r="AC26" s="15">
        <v>4.4000000000000004</v>
      </c>
      <c r="AD26" s="15">
        <v>4.3899999999999997</v>
      </c>
      <c r="AE26" s="15">
        <v>4.34</v>
      </c>
      <c r="AF26" s="15">
        <v>4.0999999999999996</v>
      </c>
      <c r="AG26" s="15">
        <v>3.69</v>
      </c>
      <c r="AH26" s="15">
        <v>3.3</v>
      </c>
      <c r="AI26" s="15">
        <v>4.07</v>
      </c>
      <c r="AJ26" s="15">
        <v>2.69</v>
      </c>
      <c r="AK26" s="15">
        <v>2.4900000000000002</v>
      </c>
      <c r="AL26" s="15">
        <v>2.21</v>
      </c>
      <c r="AM26" s="15">
        <v>2.08</v>
      </c>
      <c r="AN26" s="15">
        <v>2.09</v>
      </c>
      <c r="AO26" s="15">
        <v>2.04</v>
      </c>
      <c r="AP26" s="15">
        <v>2.2999999999999998</v>
      </c>
      <c r="AQ26" s="15">
        <v>2</v>
      </c>
      <c r="AR26" s="15">
        <v>1.94</v>
      </c>
      <c r="AS26" s="15">
        <v>1.83</v>
      </c>
      <c r="AT26" s="15">
        <v>1.72</v>
      </c>
      <c r="AU26" s="15">
        <v>1.58</v>
      </c>
      <c r="AV26" s="15">
        <v>1.58</v>
      </c>
      <c r="AW26" s="15">
        <v>1.4</v>
      </c>
      <c r="AX26" s="15">
        <v>1.23</v>
      </c>
      <c r="AY26" s="15">
        <v>1.21</v>
      </c>
      <c r="AZ26" s="15">
        <v>1.19</v>
      </c>
      <c r="BA26" s="15">
        <v>1.21</v>
      </c>
      <c r="BB26" s="15">
        <v>1.1499999999999999</v>
      </c>
    </row>
    <row r="27" spans="1:54" ht="11.25" x14ac:dyDescent="0.2">
      <c r="A27" s="7" t="s">
        <v>71</v>
      </c>
      <c r="F27" s="15" t="s">
        <v>54</v>
      </c>
      <c r="G27" s="15" t="s">
        <v>54</v>
      </c>
      <c r="H27" s="15" t="s">
        <v>54</v>
      </c>
      <c r="I27" s="15" t="s">
        <v>54</v>
      </c>
      <c r="J27" s="15" t="s">
        <v>54</v>
      </c>
      <c r="K27" s="15" t="s">
        <v>54</v>
      </c>
      <c r="L27" s="15" t="s">
        <v>54</v>
      </c>
      <c r="M27" s="15" t="s">
        <v>54</v>
      </c>
      <c r="N27" s="15" t="s">
        <v>54</v>
      </c>
      <c r="O27" s="15" t="s">
        <v>54</v>
      </c>
      <c r="P27" s="15" t="s">
        <v>54</v>
      </c>
      <c r="Q27" s="15" t="s">
        <v>54</v>
      </c>
      <c r="R27" s="15" t="s">
        <v>54</v>
      </c>
      <c r="S27" s="15" t="s">
        <v>54</v>
      </c>
      <c r="T27" s="15" t="s">
        <v>54</v>
      </c>
      <c r="U27" s="15" t="s">
        <v>54</v>
      </c>
      <c r="V27" s="15" t="s">
        <v>54</v>
      </c>
      <c r="W27" s="15">
        <v>42.7</v>
      </c>
      <c r="X27" s="15">
        <v>30.83</v>
      </c>
      <c r="Y27" s="15">
        <v>29.07</v>
      </c>
      <c r="Z27" s="15">
        <v>31.74</v>
      </c>
      <c r="AA27" s="15">
        <v>33.44</v>
      </c>
      <c r="AB27" s="15">
        <v>36.32</v>
      </c>
      <c r="AC27" s="15">
        <v>40.159999999999997</v>
      </c>
      <c r="AD27" s="15">
        <v>46.64</v>
      </c>
      <c r="AE27" s="15">
        <v>54.6</v>
      </c>
      <c r="AF27" s="15">
        <v>57.25</v>
      </c>
      <c r="AG27" s="15">
        <v>57.2</v>
      </c>
      <c r="AH27" s="15">
        <v>56.17</v>
      </c>
      <c r="AI27" s="15">
        <v>58.42</v>
      </c>
      <c r="AJ27" s="15">
        <v>59.02</v>
      </c>
      <c r="AK27" s="15">
        <v>60.79</v>
      </c>
      <c r="AL27" s="15">
        <v>62.98</v>
      </c>
      <c r="AM27" s="15">
        <v>65.91</v>
      </c>
      <c r="AN27" s="15">
        <v>68.739999999999995</v>
      </c>
      <c r="AO27" s="15">
        <v>68.13</v>
      </c>
      <c r="AP27" s="15">
        <v>72.97</v>
      </c>
      <c r="AQ27" s="15">
        <v>74.010000000000005</v>
      </c>
      <c r="AR27" s="15">
        <v>74.150000000000006</v>
      </c>
      <c r="AS27" s="15">
        <v>73.03</v>
      </c>
      <c r="AT27" s="15">
        <v>69.989999999999995</v>
      </c>
      <c r="AU27" s="15">
        <v>70.94</v>
      </c>
      <c r="AV27" s="15">
        <v>67.95</v>
      </c>
      <c r="AW27" s="15">
        <v>66.81</v>
      </c>
      <c r="AX27" s="15">
        <v>64.47</v>
      </c>
      <c r="AY27" s="15">
        <v>66.150000000000006</v>
      </c>
      <c r="AZ27" s="15">
        <v>66.959999999999994</v>
      </c>
      <c r="BA27" s="15">
        <v>68.17</v>
      </c>
      <c r="BB27" s="15">
        <v>68.69</v>
      </c>
    </row>
    <row r="29" spans="1:54" ht="11.25" x14ac:dyDescent="0.2">
      <c r="A29" s="7" t="s">
        <v>72</v>
      </c>
      <c r="F29" s="15" t="s">
        <v>54</v>
      </c>
      <c r="G29" s="15" t="s">
        <v>54</v>
      </c>
      <c r="H29" s="15" t="s">
        <v>54</v>
      </c>
      <c r="I29" s="15" t="s">
        <v>54</v>
      </c>
      <c r="J29" s="15" t="s">
        <v>54</v>
      </c>
      <c r="K29" s="15" t="s">
        <v>54</v>
      </c>
      <c r="L29" s="15" t="s">
        <v>54</v>
      </c>
      <c r="M29" s="15" t="s">
        <v>54</v>
      </c>
      <c r="N29" s="15" t="s">
        <v>54</v>
      </c>
      <c r="O29" s="15" t="s">
        <v>54</v>
      </c>
      <c r="P29" s="15" t="s">
        <v>54</v>
      </c>
      <c r="Q29" s="15" t="s">
        <v>54</v>
      </c>
      <c r="R29" s="15" t="s">
        <v>54</v>
      </c>
      <c r="S29" s="15" t="s">
        <v>54</v>
      </c>
      <c r="T29" s="15" t="s">
        <v>54</v>
      </c>
      <c r="U29" s="15" t="s">
        <v>54</v>
      </c>
      <c r="V29" s="15" t="s">
        <v>54</v>
      </c>
      <c r="W29" s="15">
        <v>25.51</v>
      </c>
      <c r="X29" s="15">
        <v>23.87</v>
      </c>
      <c r="Y29" s="15">
        <v>19.73</v>
      </c>
      <c r="Z29" s="15">
        <v>19.16</v>
      </c>
      <c r="AA29" s="15">
        <v>16.96</v>
      </c>
      <c r="AB29" s="15">
        <v>16.690000000000001</v>
      </c>
      <c r="AC29" s="15">
        <v>16.45</v>
      </c>
      <c r="AD29" s="15">
        <v>16.48</v>
      </c>
      <c r="AE29" s="15">
        <v>14.88</v>
      </c>
      <c r="AF29" s="15">
        <v>15.68</v>
      </c>
      <c r="AG29" s="15">
        <v>13.89</v>
      </c>
      <c r="AH29" s="15">
        <v>12.78</v>
      </c>
      <c r="AI29" s="15">
        <v>11.98</v>
      </c>
      <c r="AJ29" s="15">
        <v>12.06</v>
      </c>
      <c r="AK29" s="15">
        <v>12.53</v>
      </c>
      <c r="AL29" s="15">
        <v>11.25</v>
      </c>
      <c r="AM29" s="15">
        <v>10.41</v>
      </c>
      <c r="AN29" s="15">
        <v>9.89</v>
      </c>
      <c r="AO29" s="15">
        <v>9.39</v>
      </c>
      <c r="AP29" s="15">
        <v>10.26</v>
      </c>
      <c r="AQ29" s="15">
        <v>9.19</v>
      </c>
      <c r="AR29" s="15">
        <v>9.11</v>
      </c>
      <c r="AS29" s="15">
        <v>8.5500000000000007</v>
      </c>
      <c r="AT29" s="15">
        <v>8.84</v>
      </c>
      <c r="AU29" s="15">
        <v>7.88</v>
      </c>
      <c r="AV29" s="15">
        <v>7.26</v>
      </c>
      <c r="AW29" s="15">
        <v>6.7</v>
      </c>
      <c r="AX29" s="15">
        <v>6.67</v>
      </c>
      <c r="AY29" s="15">
        <v>5.98</v>
      </c>
      <c r="AZ29" s="15">
        <v>5.71</v>
      </c>
      <c r="BA29" s="15">
        <v>5.49</v>
      </c>
      <c r="BB29" s="15">
        <v>5.91</v>
      </c>
    </row>
    <row r="30" spans="1:54" ht="11.25" x14ac:dyDescent="0.2">
      <c r="A30" s="7" t="s">
        <v>73</v>
      </c>
      <c r="F30" s="15" t="s">
        <v>54</v>
      </c>
      <c r="G30" s="15" t="s">
        <v>54</v>
      </c>
      <c r="H30" s="15" t="s">
        <v>54</v>
      </c>
      <c r="I30" s="15" t="s">
        <v>54</v>
      </c>
      <c r="J30" s="15" t="s">
        <v>54</v>
      </c>
      <c r="K30" s="15" t="s">
        <v>54</v>
      </c>
      <c r="L30" s="15" t="s">
        <v>54</v>
      </c>
      <c r="M30" s="15" t="s">
        <v>54</v>
      </c>
      <c r="N30" s="15" t="s">
        <v>54</v>
      </c>
      <c r="O30" s="15" t="s">
        <v>54</v>
      </c>
      <c r="P30" s="15" t="s">
        <v>54</v>
      </c>
      <c r="Q30" s="15" t="s">
        <v>54</v>
      </c>
      <c r="R30" s="15" t="s">
        <v>54</v>
      </c>
      <c r="S30" s="15" t="s">
        <v>54</v>
      </c>
      <c r="T30" s="15" t="s">
        <v>54</v>
      </c>
      <c r="U30" s="15" t="s">
        <v>54</v>
      </c>
      <c r="V30" s="15" t="s">
        <v>54</v>
      </c>
      <c r="W30" s="15">
        <v>1.57</v>
      </c>
      <c r="X30" s="15">
        <v>1.02</v>
      </c>
      <c r="Y30" s="15">
        <v>0.3</v>
      </c>
      <c r="Z30" s="15">
        <v>0.63</v>
      </c>
      <c r="AA30" s="15">
        <v>0.78</v>
      </c>
      <c r="AB30" s="15">
        <v>1.47</v>
      </c>
      <c r="AC30" s="15">
        <v>1.78</v>
      </c>
      <c r="AD30" s="15">
        <v>2</v>
      </c>
      <c r="AE30" s="15">
        <v>1.86</v>
      </c>
      <c r="AF30" s="15">
        <v>1.65</v>
      </c>
      <c r="AG30" s="15">
        <v>1.55</v>
      </c>
      <c r="AH30" s="15">
        <v>1.37</v>
      </c>
      <c r="AI30" s="15">
        <v>1.49</v>
      </c>
      <c r="AJ30" s="15">
        <v>1.32</v>
      </c>
      <c r="AK30" s="15">
        <v>1.19</v>
      </c>
      <c r="AL30" s="15">
        <v>1.07</v>
      </c>
      <c r="AM30" s="15">
        <v>1.05</v>
      </c>
      <c r="AN30" s="15">
        <v>1.05</v>
      </c>
      <c r="AO30" s="15">
        <v>0.95</v>
      </c>
      <c r="AP30" s="15">
        <v>0.72</v>
      </c>
      <c r="AQ30" s="15">
        <v>0.59</v>
      </c>
      <c r="AR30" s="15">
        <v>0.56000000000000005</v>
      </c>
      <c r="AS30" s="15">
        <v>0.51</v>
      </c>
      <c r="AT30" s="15">
        <v>0.47</v>
      </c>
      <c r="AU30" s="15">
        <v>0.45</v>
      </c>
      <c r="AV30" s="15">
        <v>0.41</v>
      </c>
      <c r="AW30" s="15">
        <v>0.39</v>
      </c>
      <c r="AX30" s="15">
        <v>0.34</v>
      </c>
      <c r="AY30" s="15">
        <v>0.33</v>
      </c>
      <c r="AZ30" s="15">
        <v>0.35</v>
      </c>
      <c r="BA30" s="15">
        <v>0.36</v>
      </c>
      <c r="BB30" s="15">
        <v>0.36</v>
      </c>
    </row>
    <row r="31" spans="1:54" ht="11.25" x14ac:dyDescent="0.2">
      <c r="A31" s="7" t="s">
        <v>74</v>
      </c>
      <c r="F31" s="15" t="s">
        <v>54</v>
      </c>
      <c r="G31" s="15" t="s">
        <v>54</v>
      </c>
      <c r="H31" s="15" t="s">
        <v>54</v>
      </c>
      <c r="I31" s="15" t="s">
        <v>54</v>
      </c>
      <c r="J31" s="15" t="s">
        <v>54</v>
      </c>
      <c r="K31" s="15" t="s">
        <v>54</v>
      </c>
      <c r="L31" s="15" t="s">
        <v>54</v>
      </c>
      <c r="M31" s="15" t="s">
        <v>54</v>
      </c>
      <c r="N31" s="15" t="s">
        <v>54</v>
      </c>
      <c r="O31" s="15" t="s">
        <v>54</v>
      </c>
      <c r="P31" s="15" t="s">
        <v>54</v>
      </c>
      <c r="Q31" s="15" t="s">
        <v>54</v>
      </c>
      <c r="R31" s="15" t="s">
        <v>54</v>
      </c>
      <c r="S31" s="15" t="s">
        <v>54</v>
      </c>
      <c r="T31" s="15" t="s">
        <v>54</v>
      </c>
      <c r="U31" s="15" t="s">
        <v>54</v>
      </c>
      <c r="V31" s="15" t="s">
        <v>54</v>
      </c>
      <c r="W31" s="15">
        <v>40.47</v>
      </c>
      <c r="X31" s="15">
        <v>47.15</v>
      </c>
      <c r="Y31" s="15">
        <v>47.19</v>
      </c>
      <c r="Z31" s="15">
        <v>47.64</v>
      </c>
      <c r="AA31" s="15">
        <v>46.87</v>
      </c>
      <c r="AB31" s="15">
        <v>43.87</v>
      </c>
      <c r="AC31" s="15">
        <v>40.44</v>
      </c>
      <c r="AD31" s="15">
        <v>34.15</v>
      </c>
      <c r="AE31" s="15">
        <v>27.17</v>
      </c>
      <c r="AF31" s="15">
        <v>24.38</v>
      </c>
      <c r="AG31" s="15">
        <v>25.32</v>
      </c>
      <c r="AH31" s="15">
        <v>26.21</v>
      </c>
      <c r="AI31" s="15">
        <v>23.64</v>
      </c>
      <c r="AJ31" s="15">
        <v>23.27</v>
      </c>
      <c r="AK31" s="15">
        <v>22.33</v>
      </c>
      <c r="AL31" s="15">
        <v>20.49</v>
      </c>
      <c r="AM31" s="15">
        <v>18.850000000000001</v>
      </c>
      <c r="AN31" s="15">
        <v>18.59</v>
      </c>
      <c r="AO31" s="15">
        <v>19.739999999999998</v>
      </c>
      <c r="AP31" s="15">
        <v>15.66</v>
      </c>
      <c r="AQ31" s="15">
        <v>14.07</v>
      </c>
      <c r="AR31" s="15">
        <v>13.34</v>
      </c>
      <c r="AS31" s="15">
        <v>14.23</v>
      </c>
      <c r="AT31" s="15">
        <v>16.829999999999998</v>
      </c>
      <c r="AU31" s="15">
        <v>15.68</v>
      </c>
      <c r="AV31" s="15">
        <v>19.09</v>
      </c>
      <c r="AW31" s="15">
        <v>21.5</v>
      </c>
      <c r="AX31" s="15">
        <v>24.15</v>
      </c>
      <c r="AY31" s="15">
        <v>23.63</v>
      </c>
      <c r="AZ31" s="15">
        <v>23.88</v>
      </c>
      <c r="BA31" s="15">
        <v>23.29</v>
      </c>
      <c r="BB31" s="15">
        <v>21.68</v>
      </c>
    </row>
    <row r="32" spans="1:54" ht="11.25" x14ac:dyDescent="0.2">
      <c r="A32" s="7" t="s">
        <v>75</v>
      </c>
      <c r="F32" s="15" t="s">
        <v>54</v>
      </c>
      <c r="G32" s="15" t="s">
        <v>54</v>
      </c>
      <c r="H32" s="15" t="s">
        <v>54</v>
      </c>
      <c r="I32" s="15" t="s">
        <v>54</v>
      </c>
      <c r="J32" s="15" t="s">
        <v>54</v>
      </c>
      <c r="K32" s="15" t="s">
        <v>54</v>
      </c>
      <c r="L32" s="15" t="s">
        <v>54</v>
      </c>
      <c r="M32" s="15" t="s">
        <v>54</v>
      </c>
      <c r="N32" s="15" t="s">
        <v>54</v>
      </c>
      <c r="O32" s="15" t="s">
        <v>54</v>
      </c>
      <c r="P32" s="15" t="s">
        <v>54</v>
      </c>
      <c r="Q32" s="15" t="s">
        <v>54</v>
      </c>
      <c r="R32" s="15" t="s">
        <v>54</v>
      </c>
      <c r="S32" s="15" t="s">
        <v>54</v>
      </c>
      <c r="T32" s="15" t="s">
        <v>54</v>
      </c>
      <c r="U32" s="15" t="s">
        <v>54</v>
      </c>
      <c r="V32" s="15" t="s">
        <v>54</v>
      </c>
      <c r="W32" s="15">
        <v>44.85</v>
      </c>
      <c r="X32" s="15">
        <v>32.26</v>
      </c>
      <c r="Y32" s="15">
        <v>30.12</v>
      </c>
      <c r="Z32" s="15">
        <v>32.78</v>
      </c>
      <c r="AA32" s="15">
        <v>34.49</v>
      </c>
      <c r="AB32" s="15">
        <v>37.36</v>
      </c>
      <c r="AC32" s="15">
        <v>41.26</v>
      </c>
      <c r="AD32" s="15">
        <v>47.81</v>
      </c>
      <c r="AE32" s="15">
        <v>56.01</v>
      </c>
      <c r="AF32" s="15">
        <v>58.72</v>
      </c>
      <c r="AG32" s="15">
        <v>58.46</v>
      </c>
      <c r="AH32" s="15">
        <v>57.28</v>
      </c>
      <c r="AI32" s="15">
        <v>59.99</v>
      </c>
      <c r="AJ32" s="15">
        <v>59.85</v>
      </c>
      <c r="AK32" s="15">
        <v>61.59</v>
      </c>
      <c r="AL32" s="15">
        <v>63.71</v>
      </c>
      <c r="AM32" s="15">
        <v>66.599999999999994</v>
      </c>
      <c r="AN32" s="15">
        <v>69.459999999999994</v>
      </c>
      <c r="AO32" s="15">
        <v>68.89</v>
      </c>
      <c r="AP32" s="15">
        <v>74.150000000000006</v>
      </c>
      <c r="AQ32" s="15">
        <v>75.08</v>
      </c>
      <c r="AR32" s="15">
        <v>75.2</v>
      </c>
      <c r="AS32" s="15">
        <v>74.010000000000005</v>
      </c>
      <c r="AT32" s="15">
        <v>70.88</v>
      </c>
      <c r="AU32" s="15">
        <v>71.760000000000005</v>
      </c>
      <c r="AV32" s="15">
        <v>68.75</v>
      </c>
      <c r="AW32" s="15">
        <v>67.489999999999995</v>
      </c>
      <c r="AX32" s="15">
        <v>65.05</v>
      </c>
      <c r="AY32" s="15">
        <v>66.739999999999995</v>
      </c>
      <c r="AZ32" s="15">
        <v>67.53</v>
      </c>
      <c r="BA32" s="15">
        <v>68.75</v>
      </c>
      <c r="BB32" s="15">
        <v>69.239999999999995</v>
      </c>
    </row>
    <row r="35" spans="1:54" ht="11.25" x14ac:dyDescent="0.2">
      <c r="A35" s="6" t="s">
        <v>76</v>
      </c>
    </row>
    <row r="36" spans="1:54" ht="11.25" x14ac:dyDescent="0.2">
      <c r="A36" s="7" t="s">
        <v>77</v>
      </c>
      <c r="F36" s="14" t="s">
        <v>54</v>
      </c>
      <c r="G36" s="14" t="s">
        <v>54</v>
      </c>
      <c r="H36" s="14" t="s">
        <v>54</v>
      </c>
      <c r="I36" s="14" t="s">
        <v>54</v>
      </c>
      <c r="J36" s="14" t="s">
        <v>54</v>
      </c>
      <c r="K36" s="14" t="s">
        <v>54</v>
      </c>
      <c r="L36" s="14" t="s">
        <v>54</v>
      </c>
      <c r="M36" s="14" t="s">
        <v>54</v>
      </c>
      <c r="N36" s="14" t="s">
        <v>54</v>
      </c>
      <c r="O36" s="14" t="s">
        <v>54</v>
      </c>
      <c r="P36" s="14" t="s">
        <v>54</v>
      </c>
      <c r="Q36" s="14" t="s">
        <v>54</v>
      </c>
      <c r="R36" s="14" t="s">
        <v>54</v>
      </c>
      <c r="S36" s="14" t="s">
        <v>54</v>
      </c>
      <c r="T36" s="14" t="s">
        <v>54</v>
      </c>
      <c r="U36" s="14" t="s">
        <v>54</v>
      </c>
      <c r="V36" s="14" t="s">
        <v>54</v>
      </c>
      <c r="W36" s="14">
        <v>66624517</v>
      </c>
      <c r="X36" s="14">
        <v>63421214</v>
      </c>
      <c r="Y36" s="14">
        <v>63092812</v>
      </c>
      <c r="Z36" s="14">
        <v>66018845</v>
      </c>
      <c r="AA36" s="14">
        <v>90742532</v>
      </c>
      <c r="AB36" s="14">
        <v>91302561</v>
      </c>
      <c r="AC36" s="14">
        <v>91700622</v>
      </c>
      <c r="AD36" s="14">
        <v>97519780</v>
      </c>
      <c r="AE36" s="14">
        <v>94774000</v>
      </c>
      <c r="AF36" s="14">
        <v>98198000</v>
      </c>
      <c r="AG36" s="14">
        <v>97270000</v>
      </c>
      <c r="AH36" s="14">
        <v>102886000</v>
      </c>
      <c r="AI36" s="14">
        <v>102279000</v>
      </c>
      <c r="AJ36" s="14">
        <v>103202000</v>
      </c>
      <c r="AK36" s="14">
        <v>104792000</v>
      </c>
      <c r="AL36" s="14">
        <v>108797000</v>
      </c>
      <c r="AM36" s="14">
        <v>106216000</v>
      </c>
      <c r="AN36" s="14">
        <v>107719000</v>
      </c>
      <c r="AO36" s="14">
        <v>106976000</v>
      </c>
      <c r="AP36" s="14">
        <v>112023000</v>
      </c>
      <c r="AQ36" s="14">
        <v>109330000</v>
      </c>
      <c r="AR36" s="14">
        <v>112357000</v>
      </c>
      <c r="AS36" s="14">
        <v>112040000</v>
      </c>
      <c r="AT36" s="14">
        <v>116168000</v>
      </c>
      <c r="AU36" s="14">
        <v>111502000</v>
      </c>
      <c r="AV36" s="14">
        <v>114860000</v>
      </c>
      <c r="AW36" s="14">
        <v>114298000</v>
      </c>
      <c r="AX36" s="14">
        <v>118972000</v>
      </c>
      <c r="AY36" s="14">
        <v>114789000</v>
      </c>
      <c r="AZ36" s="14">
        <v>106278000</v>
      </c>
      <c r="BA36" s="14">
        <v>107063000</v>
      </c>
      <c r="BB36" s="14">
        <v>114034000</v>
      </c>
    </row>
    <row r="37" spans="1:54" ht="11.25" x14ac:dyDescent="0.2">
      <c r="A37" s="7" t="s">
        <v>78</v>
      </c>
      <c r="F37" s="15" t="s">
        <v>54</v>
      </c>
      <c r="G37" s="15" t="s">
        <v>54</v>
      </c>
      <c r="H37" s="15" t="s">
        <v>54</v>
      </c>
      <c r="I37" s="15" t="s">
        <v>54</v>
      </c>
      <c r="J37" s="15" t="s">
        <v>54</v>
      </c>
      <c r="K37" s="15" t="s">
        <v>54</v>
      </c>
      <c r="L37" s="15" t="s">
        <v>54</v>
      </c>
      <c r="M37" s="15" t="s">
        <v>54</v>
      </c>
      <c r="N37" s="15" t="s">
        <v>54</v>
      </c>
      <c r="O37" s="15" t="s">
        <v>54</v>
      </c>
      <c r="P37" s="15" t="s">
        <v>54</v>
      </c>
      <c r="Q37" s="15" t="s">
        <v>54</v>
      </c>
      <c r="R37" s="15" t="s">
        <v>54</v>
      </c>
      <c r="S37" s="15" t="s">
        <v>54</v>
      </c>
      <c r="T37" s="15" t="s">
        <v>54</v>
      </c>
      <c r="U37" s="15" t="s">
        <v>54</v>
      </c>
      <c r="V37" s="15" t="s">
        <v>54</v>
      </c>
      <c r="W37" s="15" t="s">
        <v>54</v>
      </c>
      <c r="X37" s="15">
        <v>-19.23</v>
      </c>
      <c r="Y37" s="15">
        <v>-2.0699999999999998</v>
      </c>
      <c r="Z37" s="15">
        <v>18.55</v>
      </c>
      <c r="AA37" s="15">
        <v>149.80000000000001</v>
      </c>
      <c r="AB37" s="15">
        <v>2.4700000000000002</v>
      </c>
      <c r="AC37" s="15">
        <v>1.74</v>
      </c>
      <c r="AD37" s="15">
        <v>25.38</v>
      </c>
      <c r="AE37" s="15">
        <v>-11.26</v>
      </c>
      <c r="AF37" s="15">
        <v>14.45</v>
      </c>
      <c r="AG37" s="15">
        <v>-3.78</v>
      </c>
      <c r="AH37" s="15">
        <v>23.09</v>
      </c>
      <c r="AI37" s="15">
        <v>-2.36</v>
      </c>
      <c r="AJ37" s="15">
        <v>3.61</v>
      </c>
      <c r="AK37" s="15">
        <v>6.16</v>
      </c>
      <c r="AL37" s="15">
        <v>15.29</v>
      </c>
      <c r="AM37" s="15">
        <v>-9.49</v>
      </c>
      <c r="AN37" s="15">
        <v>5.66</v>
      </c>
      <c r="AO37" s="15">
        <v>-2.76</v>
      </c>
      <c r="AP37" s="15">
        <v>18.87</v>
      </c>
      <c r="AQ37" s="15">
        <v>-9.6199999999999992</v>
      </c>
      <c r="AR37" s="15">
        <v>11.07</v>
      </c>
      <c r="AS37" s="15">
        <v>-1.1299999999999999</v>
      </c>
      <c r="AT37" s="15">
        <v>14.74</v>
      </c>
      <c r="AU37" s="15">
        <v>-16.07</v>
      </c>
      <c r="AV37" s="15">
        <v>12.05</v>
      </c>
      <c r="AW37" s="15">
        <v>-1.96</v>
      </c>
      <c r="AX37" s="15">
        <v>16.36</v>
      </c>
      <c r="AY37" s="15">
        <v>-14.06</v>
      </c>
      <c r="AZ37" s="15">
        <v>-29.66</v>
      </c>
      <c r="BA37" s="15">
        <v>2.95</v>
      </c>
      <c r="BB37" s="15">
        <v>26.04</v>
      </c>
    </row>
    <row r="39" spans="1:54" ht="11.25" x14ac:dyDescent="0.2">
      <c r="B39" s="7" t="s">
        <v>79</v>
      </c>
      <c r="F39" s="15" t="s">
        <v>54</v>
      </c>
      <c r="G39" s="15" t="s">
        <v>54</v>
      </c>
      <c r="H39" s="15" t="s">
        <v>54</v>
      </c>
      <c r="I39" s="15" t="s">
        <v>54</v>
      </c>
      <c r="J39" s="15" t="s">
        <v>54</v>
      </c>
      <c r="K39" s="15" t="s">
        <v>54</v>
      </c>
      <c r="L39" s="15" t="s">
        <v>54</v>
      </c>
      <c r="M39" s="15" t="s">
        <v>54</v>
      </c>
      <c r="N39" s="15" t="s">
        <v>54</v>
      </c>
      <c r="O39" s="15" t="s">
        <v>54</v>
      </c>
      <c r="P39" s="15" t="s">
        <v>54</v>
      </c>
      <c r="Q39" s="15" t="s">
        <v>54</v>
      </c>
      <c r="R39" s="15" t="s">
        <v>54</v>
      </c>
      <c r="S39" s="15" t="s">
        <v>54</v>
      </c>
      <c r="T39" s="15" t="s">
        <v>54</v>
      </c>
      <c r="U39" s="15" t="s">
        <v>54</v>
      </c>
      <c r="V39" s="15" t="s">
        <v>54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0</v>
      </c>
      <c r="AL39" s="15">
        <v>0</v>
      </c>
      <c r="AM39" s="15">
        <v>0</v>
      </c>
      <c r="AN39" s="15">
        <v>0</v>
      </c>
      <c r="AO39" s="15">
        <v>0</v>
      </c>
      <c r="AP39" s="15">
        <v>0</v>
      </c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5">
        <v>0</v>
      </c>
      <c r="AY39" s="15">
        <v>0</v>
      </c>
      <c r="AZ39" s="15">
        <v>0</v>
      </c>
      <c r="BA39" s="15">
        <v>0</v>
      </c>
      <c r="BB39" s="15">
        <v>0</v>
      </c>
    </row>
    <row r="40" spans="1:54" ht="11.25" x14ac:dyDescent="0.2">
      <c r="B40" s="7" t="s">
        <v>80</v>
      </c>
      <c r="F40" s="15" t="s">
        <v>54</v>
      </c>
      <c r="G40" s="15" t="s">
        <v>54</v>
      </c>
      <c r="H40" s="15" t="s">
        <v>54</v>
      </c>
      <c r="I40" s="15" t="s">
        <v>54</v>
      </c>
      <c r="J40" s="15" t="s">
        <v>54</v>
      </c>
      <c r="K40" s="15" t="s">
        <v>54</v>
      </c>
      <c r="L40" s="15" t="s">
        <v>54</v>
      </c>
      <c r="M40" s="15" t="s">
        <v>54</v>
      </c>
      <c r="N40" s="15" t="s">
        <v>54</v>
      </c>
      <c r="O40" s="15" t="s">
        <v>54</v>
      </c>
      <c r="P40" s="15" t="s">
        <v>54</v>
      </c>
      <c r="Q40" s="15" t="s">
        <v>54</v>
      </c>
      <c r="R40" s="15" t="s">
        <v>54</v>
      </c>
      <c r="S40" s="15" t="s">
        <v>54</v>
      </c>
      <c r="T40" s="15" t="s">
        <v>54</v>
      </c>
      <c r="U40" s="15" t="s">
        <v>54</v>
      </c>
      <c r="V40" s="15" t="s">
        <v>54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>
        <v>0</v>
      </c>
      <c r="AO40" s="15">
        <v>0</v>
      </c>
      <c r="AP40" s="15">
        <v>0</v>
      </c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0</v>
      </c>
    </row>
    <row r="41" spans="1:54" ht="11.25" x14ac:dyDescent="0.2">
      <c r="C41" s="7" t="s">
        <v>81</v>
      </c>
      <c r="F41" s="15" t="s">
        <v>54</v>
      </c>
      <c r="G41" s="15" t="s">
        <v>54</v>
      </c>
      <c r="H41" s="15" t="s">
        <v>54</v>
      </c>
      <c r="I41" s="15" t="s">
        <v>54</v>
      </c>
      <c r="J41" s="15" t="s">
        <v>54</v>
      </c>
      <c r="K41" s="15" t="s">
        <v>54</v>
      </c>
      <c r="L41" s="15" t="s">
        <v>54</v>
      </c>
      <c r="M41" s="15" t="s">
        <v>54</v>
      </c>
      <c r="N41" s="15" t="s">
        <v>54</v>
      </c>
      <c r="O41" s="15" t="s">
        <v>54</v>
      </c>
      <c r="P41" s="15" t="s">
        <v>54</v>
      </c>
      <c r="Q41" s="15" t="s">
        <v>54</v>
      </c>
      <c r="R41" s="15" t="s">
        <v>54</v>
      </c>
      <c r="S41" s="15" t="s">
        <v>54</v>
      </c>
      <c r="T41" s="15" t="s">
        <v>54</v>
      </c>
      <c r="U41" s="15" t="s">
        <v>54</v>
      </c>
      <c r="V41" s="15" t="s">
        <v>54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  <c r="AN41" s="15">
        <v>0</v>
      </c>
      <c r="AO41" s="15">
        <v>0</v>
      </c>
      <c r="AP41" s="15">
        <v>0</v>
      </c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</row>
    <row r="42" spans="1:54" ht="11.25" x14ac:dyDescent="0.2">
      <c r="E42" s="7" t="s">
        <v>82</v>
      </c>
      <c r="F42" s="15" t="s">
        <v>54</v>
      </c>
      <c r="G42" s="15" t="s">
        <v>54</v>
      </c>
      <c r="H42" s="15" t="s">
        <v>54</v>
      </c>
      <c r="I42" s="15" t="s">
        <v>54</v>
      </c>
      <c r="J42" s="15" t="s">
        <v>54</v>
      </c>
      <c r="K42" s="15" t="s">
        <v>54</v>
      </c>
      <c r="L42" s="15" t="s">
        <v>54</v>
      </c>
      <c r="M42" s="15" t="s">
        <v>54</v>
      </c>
      <c r="N42" s="15" t="s">
        <v>54</v>
      </c>
      <c r="O42" s="15" t="s">
        <v>54</v>
      </c>
      <c r="P42" s="15" t="s">
        <v>54</v>
      </c>
      <c r="Q42" s="15" t="s">
        <v>54</v>
      </c>
      <c r="R42" s="15" t="s">
        <v>54</v>
      </c>
      <c r="S42" s="15" t="s">
        <v>54</v>
      </c>
      <c r="T42" s="15" t="s">
        <v>54</v>
      </c>
      <c r="U42" s="15" t="s">
        <v>54</v>
      </c>
      <c r="V42" s="15" t="s">
        <v>54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</row>
    <row r="43" spans="1:54" ht="11.25" x14ac:dyDescent="0.2">
      <c r="E43" s="7" t="s">
        <v>83</v>
      </c>
      <c r="F43" s="15" t="s">
        <v>54</v>
      </c>
      <c r="G43" s="15" t="s">
        <v>54</v>
      </c>
      <c r="H43" s="15" t="s">
        <v>54</v>
      </c>
      <c r="I43" s="15" t="s">
        <v>54</v>
      </c>
      <c r="J43" s="15" t="s">
        <v>54</v>
      </c>
      <c r="K43" s="15" t="s">
        <v>54</v>
      </c>
      <c r="L43" s="15" t="s">
        <v>54</v>
      </c>
      <c r="M43" s="15" t="s">
        <v>54</v>
      </c>
      <c r="N43" s="15" t="s">
        <v>54</v>
      </c>
      <c r="O43" s="15" t="s">
        <v>54</v>
      </c>
      <c r="P43" s="15" t="s">
        <v>54</v>
      </c>
      <c r="Q43" s="15" t="s">
        <v>54</v>
      </c>
      <c r="R43" s="15" t="s">
        <v>54</v>
      </c>
      <c r="S43" s="15" t="s">
        <v>54</v>
      </c>
      <c r="T43" s="15" t="s">
        <v>54</v>
      </c>
      <c r="U43" s="15" t="s">
        <v>54</v>
      </c>
      <c r="V43" s="15" t="s">
        <v>54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0</v>
      </c>
      <c r="AN43" s="15">
        <v>0</v>
      </c>
      <c r="AO43" s="15">
        <v>0</v>
      </c>
      <c r="AP43" s="15">
        <v>0</v>
      </c>
      <c r="AQ43" s="15">
        <v>0</v>
      </c>
      <c r="AR43" s="15">
        <v>0</v>
      </c>
      <c r="AS43" s="15">
        <v>0</v>
      </c>
      <c r="AT43" s="15">
        <v>0</v>
      </c>
      <c r="AU43" s="15">
        <v>0</v>
      </c>
      <c r="AV43" s="15">
        <v>0</v>
      </c>
      <c r="AW43" s="15">
        <v>0</v>
      </c>
      <c r="AX43" s="15">
        <v>0</v>
      </c>
      <c r="AY43" s="15">
        <v>0</v>
      </c>
      <c r="AZ43" s="15">
        <v>0</v>
      </c>
      <c r="BA43" s="15">
        <v>0</v>
      </c>
      <c r="BB43" s="15">
        <v>0</v>
      </c>
    </row>
    <row r="44" spans="1:54" ht="11.25" x14ac:dyDescent="0.2">
      <c r="D44" s="7" t="s">
        <v>84</v>
      </c>
      <c r="F44" s="15" t="s">
        <v>54</v>
      </c>
      <c r="G44" s="15" t="s">
        <v>54</v>
      </c>
      <c r="H44" s="15" t="s">
        <v>54</v>
      </c>
      <c r="I44" s="15" t="s">
        <v>54</v>
      </c>
      <c r="J44" s="15" t="s">
        <v>54</v>
      </c>
      <c r="K44" s="15" t="s">
        <v>54</v>
      </c>
      <c r="L44" s="15" t="s">
        <v>54</v>
      </c>
      <c r="M44" s="15" t="s">
        <v>54</v>
      </c>
      <c r="N44" s="15" t="s">
        <v>54</v>
      </c>
      <c r="O44" s="15" t="s">
        <v>54</v>
      </c>
      <c r="P44" s="15" t="s">
        <v>54</v>
      </c>
      <c r="Q44" s="15" t="s">
        <v>54</v>
      </c>
      <c r="R44" s="15" t="s">
        <v>54</v>
      </c>
      <c r="S44" s="15" t="s">
        <v>54</v>
      </c>
      <c r="T44" s="15" t="s">
        <v>54</v>
      </c>
      <c r="U44" s="15" t="s">
        <v>54</v>
      </c>
      <c r="V44" s="15" t="s">
        <v>54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  <c r="BB44" s="15">
        <v>0</v>
      </c>
    </row>
    <row r="45" spans="1:54" ht="11.25" x14ac:dyDescent="0.2">
      <c r="B45" s="7" t="s">
        <v>85</v>
      </c>
      <c r="F45" s="15" t="s">
        <v>54</v>
      </c>
      <c r="G45" s="15" t="s">
        <v>54</v>
      </c>
      <c r="H45" s="15" t="s">
        <v>54</v>
      </c>
      <c r="I45" s="15" t="s">
        <v>54</v>
      </c>
      <c r="J45" s="15" t="s">
        <v>54</v>
      </c>
      <c r="K45" s="15" t="s">
        <v>54</v>
      </c>
      <c r="L45" s="15" t="s">
        <v>54</v>
      </c>
      <c r="M45" s="15" t="s">
        <v>54</v>
      </c>
      <c r="N45" s="15" t="s">
        <v>54</v>
      </c>
      <c r="O45" s="15" t="s">
        <v>54</v>
      </c>
      <c r="P45" s="15" t="s">
        <v>54</v>
      </c>
      <c r="Q45" s="15" t="s">
        <v>54</v>
      </c>
      <c r="R45" s="15" t="s">
        <v>54</v>
      </c>
      <c r="S45" s="15" t="s">
        <v>54</v>
      </c>
      <c r="T45" s="15" t="s">
        <v>54</v>
      </c>
      <c r="U45" s="15" t="s">
        <v>54</v>
      </c>
      <c r="V45" s="15" t="s">
        <v>54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</row>
    <row r="46" spans="1:54" ht="11.25" x14ac:dyDescent="0.2">
      <c r="B46" s="7" t="s">
        <v>86</v>
      </c>
      <c r="F46" s="15" t="s">
        <v>54</v>
      </c>
      <c r="G46" s="15" t="s">
        <v>54</v>
      </c>
      <c r="H46" s="15" t="s">
        <v>54</v>
      </c>
      <c r="I46" s="15" t="s">
        <v>54</v>
      </c>
      <c r="J46" s="15" t="s">
        <v>54</v>
      </c>
      <c r="K46" s="15" t="s">
        <v>54</v>
      </c>
      <c r="L46" s="15" t="s">
        <v>54</v>
      </c>
      <c r="M46" s="15" t="s">
        <v>54</v>
      </c>
      <c r="N46" s="15" t="s">
        <v>54</v>
      </c>
      <c r="O46" s="15" t="s">
        <v>54</v>
      </c>
      <c r="P46" s="15" t="s">
        <v>54</v>
      </c>
      <c r="Q46" s="15" t="s">
        <v>54</v>
      </c>
      <c r="R46" s="15" t="s">
        <v>54</v>
      </c>
      <c r="S46" s="15" t="s">
        <v>54</v>
      </c>
      <c r="T46" s="15" t="s">
        <v>54</v>
      </c>
      <c r="U46" s="15" t="s">
        <v>54</v>
      </c>
      <c r="V46" s="15" t="s">
        <v>54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0</v>
      </c>
      <c r="AN46" s="15">
        <v>0</v>
      </c>
      <c r="AO46" s="15">
        <v>0</v>
      </c>
      <c r="AP46" s="15">
        <v>0</v>
      </c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  <c r="BB46" s="15">
        <v>0</v>
      </c>
    </row>
    <row r="47" spans="1:54" ht="11.25" x14ac:dyDescent="0.2">
      <c r="B47" s="7" t="s">
        <v>87</v>
      </c>
      <c r="F47" s="15" t="s">
        <v>54</v>
      </c>
      <c r="G47" s="15" t="s">
        <v>54</v>
      </c>
      <c r="H47" s="15" t="s">
        <v>54</v>
      </c>
      <c r="I47" s="15" t="s">
        <v>54</v>
      </c>
      <c r="J47" s="15" t="s">
        <v>54</v>
      </c>
      <c r="K47" s="15" t="s">
        <v>54</v>
      </c>
      <c r="L47" s="15" t="s">
        <v>54</v>
      </c>
      <c r="M47" s="15" t="s">
        <v>54</v>
      </c>
      <c r="N47" s="15" t="s">
        <v>54</v>
      </c>
      <c r="O47" s="15" t="s">
        <v>54</v>
      </c>
      <c r="P47" s="15" t="s">
        <v>54</v>
      </c>
      <c r="Q47" s="15" t="s">
        <v>54</v>
      </c>
      <c r="R47" s="15" t="s">
        <v>54</v>
      </c>
      <c r="S47" s="15" t="s">
        <v>54</v>
      </c>
      <c r="T47" s="15" t="s">
        <v>54</v>
      </c>
      <c r="U47" s="15" t="s">
        <v>54</v>
      </c>
      <c r="V47" s="15" t="s">
        <v>54</v>
      </c>
      <c r="W47" s="15">
        <v>0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  <c r="AL47" s="15">
        <v>0</v>
      </c>
      <c r="AM47" s="15">
        <v>0</v>
      </c>
      <c r="AN47" s="15">
        <v>0</v>
      </c>
      <c r="AO47" s="15">
        <v>0</v>
      </c>
      <c r="AP47" s="15">
        <v>0</v>
      </c>
      <c r="AQ47" s="15">
        <v>0</v>
      </c>
      <c r="AR47" s="15">
        <v>0</v>
      </c>
      <c r="AS47" s="15">
        <v>0</v>
      </c>
      <c r="AT47" s="15">
        <v>0</v>
      </c>
      <c r="AU47" s="15">
        <v>0</v>
      </c>
      <c r="AV47" s="15">
        <v>0</v>
      </c>
      <c r="AW47" s="15">
        <v>0</v>
      </c>
      <c r="AX47" s="15">
        <v>0</v>
      </c>
      <c r="AY47" s="15">
        <v>0</v>
      </c>
      <c r="AZ47" s="15">
        <v>0</v>
      </c>
      <c r="BA47" s="15">
        <v>0</v>
      </c>
      <c r="BB47" s="15">
        <v>0</v>
      </c>
    </row>
    <row r="48" spans="1:54" ht="11.25" x14ac:dyDescent="0.2">
      <c r="B48" s="7" t="s">
        <v>88</v>
      </c>
      <c r="F48" s="15" t="s">
        <v>54</v>
      </c>
      <c r="G48" s="15" t="s">
        <v>54</v>
      </c>
      <c r="H48" s="15" t="s">
        <v>54</v>
      </c>
      <c r="I48" s="15" t="s">
        <v>54</v>
      </c>
      <c r="J48" s="15" t="s">
        <v>54</v>
      </c>
      <c r="K48" s="15" t="s">
        <v>54</v>
      </c>
      <c r="L48" s="15" t="s">
        <v>54</v>
      </c>
      <c r="M48" s="15" t="s">
        <v>54</v>
      </c>
      <c r="N48" s="15" t="s">
        <v>54</v>
      </c>
      <c r="O48" s="15" t="s">
        <v>54</v>
      </c>
      <c r="P48" s="15" t="s">
        <v>54</v>
      </c>
      <c r="Q48" s="15" t="s">
        <v>54</v>
      </c>
      <c r="R48" s="15" t="s">
        <v>54</v>
      </c>
      <c r="S48" s="15" t="s">
        <v>54</v>
      </c>
      <c r="T48" s="15" t="s">
        <v>54</v>
      </c>
      <c r="U48" s="15" t="s">
        <v>54</v>
      </c>
      <c r="V48" s="15" t="s">
        <v>54</v>
      </c>
      <c r="W48" s="15">
        <v>0</v>
      </c>
      <c r="X48" s="15">
        <v>0.02</v>
      </c>
      <c r="Y48" s="15">
        <v>0.02</v>
      </c>
      <c r="Z48" s="15">
        <v>0.02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</row>
    <row r="49" spans="1:54" ht="11.25" x14ac:dyDescent="0.2">
      <c r="A49" s="7" t="s">
        <v>89</v>
      </c>
      <c r="F49" s="15" t="s">
        <v>54</v>
      </c>
      <c r="G49" s="15" t="s">
        <v>54</v>
      </c>
      <c r="H49" s="15" t="s">
        <v>54</v>
      </c>
      <c r="I49" s="15" t="s">
        <v>54</v>
      </c>
      <c r="J49" s="15" t="s">
        <v>54</v>
      </c>
      <c r="K49" s="15" t="s">
        <v>54</v>
      </c>
      <c r="L49" s="15" t="s">
        <v>54</v>
      </c>
      <c r="M49" s="15" t="s">
        <v>54</v>
      </c>
      <c r="N49" s="15" t="s">
        <v>54</v>
      </c>
      <c r="O49" s="15" t="s">
        <v>54</v>
      </c>
      <c r="P49" s="15" t="s">
        <v>54</v>
      </c>
      <c r="Q49" s="15" t="s">
        <v>54</v>
      </c>
      <c r="R49" s="15" t="s">
        <v>54</v>
      </c>
      <c r="S49" s="15" t="s">
        <v>54</v>
      </c>
      <c r="T49" s="15" t="s">
        <v>54</v>
      </c>
      <c r="U49" s="15" t="s">
        <v>54</v>
      </c>
      <c r="V49" s="15" t="s">
        <v>54</v>
      </c>
      <c r="W49" s="15">
        <v>0</v>
      </c>
      <c r="X49" s="15">
        <v>0.02</v>
      </c>
      <c r="Y49" s="15">
        <v>0.02</v>
      </c>
      <c r="Z49" s="15">
        <v>0.02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>
        <v>0</v>
      </c>
      <c r="AO49" s="15">
        <v>0</v>
      </c>
      <c r="AP49" s="15">
        <v>0</v>
      </c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  <c r="BB49" s="15">
        <v>0</v>
      </c>
    </row>
    <row r="50" spans="1:54" ht="11.25" x14ac:dyDescent="0.2">
      <c r="A50" s="7" t="s">
        <v>90</v>
      </c>
      <c r="F50" s="15" t="s">
        <v>54</v>
      </c>
      <c r="G50" s="15" t="s">
        <v>54</v>
      </c>
      <c r="H50" s="15" t="s">
        <v>54</v>
      </c>
      <c r="I50" s="15" t="s">
        <v>54</v>
      </c>
      <c r="J50" s="15" t="s">
        <v>54</v>
      </c>
      <c r="K50" s="15" t="s">
        <v>54</v>
      </c>
      <c r="L50" s="15" t="s">
        <v>54</v>
      </c>
      <c r="M50" s="15" t="s">
        <v>54</v>
      </c>
      <c r="N50" s="15" t="s">
        <v>54</v>
      </c>
      <c r="O50" s="15" t="s">
        <v>54</v>
      </c>
      <c r="P50" s="15" t="s">
        <v>54</v>
      </c>
      <c r="Q50" s="15" t="s">
        <v>54</v>
      </c>
      <c r="R50" s="15" t="s">
        <v>54</v>
      </c>
      <c r="S50" s="15" t="s">
        <v>54</v>
      </c>
      <c r="T50" s="15" t="s">
        <v>54</v>
      </c>
      <c r="U50" s="15" t="s">
        <v>54</v>
      </c>
      <c r="V50" s="15" t="s">
        <v>54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>
        <v>0</v>
      </c>
      <c r="AP50" s="15">
        <v>0</v>
      </c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</row>
    <row r="51" spans="1:54" ht="11.25" x14ac:dyDescent="0.2">
      <c r="A51" s="7" t="s">
        <v>91</v>
      </c>
      <c r="F51" s="15" t="s">
        <v>54</v>
      </c>
      <c r="G51" s="15" t="s">
        <v>54</v>
      </c>
      <c r="H51" s="15" t="s">
        <v>54</v>
      </c>
      <c r="I51" s="15" t="s">
        <v>54</v>
      </c>
      <c r="J51" s="15" t="s">
        <v>54</v>
      </c>
      <c r="K51" s="15" t="s">
        <v>54</v>
      </c>
      <c r="L51" s="15" t="s">
        <v>54</v>
      </c>
      <c r="M51" s="15" t="s">
        <v>54</v>
      </c>
      <c r="N51" s="15" t="s">
        <v>54</v>
      </c>
      <c r="O51" s="15" t="s">
        <v>54</v>
      </c>
      <c r="P51" s="15" t="s">
        <v>54</v>
      </c>
      <c r="Q51" s="15" t="s">
        <v>54</v>
      </c>
      <c r="R51" s="15" t="s">
        <v>54</v>
      </c>
      <c r="S51" s="15" t="s">
        <v>54</v>
      </c>
      <c r="T51" s="15" t="s">
        <v>54</v>
      </c>
      <c r="U51" s="15" t="s">
        <v>54</v>
      </c>
      <c r="V51" s="15" t="s">
        <v>54</v>
      </c>
      <c r="W51" s="15">
        <v>0.01</v>
      </c>
      <c r="X51" s="15">
        <v>0.01</v>
      </c>
      <c r="Y51" s="15">
        <v>0.01</v>
      </c>
      <c r="Z51" s="15">
        <v>0.01</v>
      </c>
      <c r="AA51" s="15">
        <v>0</v>
      </c>
      <c r="AB51" s="15">
        <v>0</v>
      </c>
      <c r="AC51" s="15">
        <v>0</v>
      </c>
      <c r="AD51" s="15">
        <v>0.01</v>
      </c>
      <c r="AE51" s="15">
        <v>8.09</v>
      </c>
      <c r="AF51" s="15">
        <v>7.95</v>
      </c>
      <c r="AG51" s="15">
        <v>8.2100000000000009</v>
      </c>
      <c r="AH51" s="15">
        <v>8.11</v>
      </c>
      <c r="AI51" s="15">
        <v>8.27</v>
      </c>
      <c r="AJ51" s="15">
        <v>8.3800000000000008</v>
      </c>
      <c r="AK51" s="15">
        <v>8.33</v>
      </c>
      <c r="AL51" s="15">
        <v>8.19</v>
      </c>
      <c r="AM51" s="15">
        <v>8.39</v>
      </c>
      <c r="AN51" s="15">
        <v>8.39</v>
      </c>
      <c r="AO51" s="15">
        <v>8.4</v>
      </c>
      <c r="AP51" s="15">
        <v>8.34</v>
      </c>
      <c r="AQ51" s="15">
        <v>8.65</v>
      </c>
      <c r="AR51" s="15">
        <v>8.68</v>
      </c>
      <c r="AS51" s="15">
        <v>8.82</v>
      </c>
      <c r="AT51" s="15">
        <v>8.8699999999999992</v>
      </c>
      <c r="AU51" s="15">
        <v>9.4600000000000009</v>
      </c>
      <c r="AV51" s="15">
        <v>9.4499999999999993</v>
      </c>
      <c r="AW51" s="15">
        <v>9.5299999999999994</v>
      </c>
      <c r="AX51" s="15">
        <v>9.4700000000000006</v>
      </c>
      <c r="AY51" s="15">
        <v>9.84</v>
      </c>
      <c r="AZ51" s="15">
        <v>9.07</v>
      </c>
      <c r="BA51" s="15">
        <v>36.950000000000003</v>
      </c>
      <c r="BB51" s="15">
        <v>34.65</v>
      </c>
    </row>
    <row r="52" spans="1:54" ht="11.25" x14ac:dyDescent="0.2">
      <c r="A52" s="7" t="s">
        <v>92</v>
      </c>
      <c r="F52" s="15" t="s">
        <v>54</v>
      </c>
      <c r="G52" s="15" t="s">
        <v>54</v>
      </c>
      <c r="H52" s="15" t="s">
        <v>54</v>
      </c>
      <c r="I52" s="15" t="s">
        <v>54</v>
      </c>
      <c r="J52" s="15" t="s">
        <v>54</v>
      </c>
      <c r="K52" s="15" t="s">
        <v>54</v>
      </c>
      <c r="L52" s="15" t="s">
        <v>54</v>
      </c>
      <c r="M52" s="15" t="s">
        <v>54</v>
      </c>
      <c r="N52" s="15" t="s">
        <v>54</v>
      </c>
      <c r="O52" s="15" t="s">
        <v>54</v>
      </c>
      <c r="P52" s="15" t="s">
        <v>54</v>
      </c>
      <c r="Q52" s="15" t="s">
        <v>54</v>
      </c>
      <c r="R52" s="15" t="s">
        <v>54</v>
      </c>
      <c r="S52" s="15" t="s">
        <v>54</v>
      </c>
      <c r="T52" s="15" t="s">
        <v>54</v>
      </c>
      <c r="U52" s="15" t="s">
        <v>54</v>
      </c>
      <c r="V52" s="15" t="s">
        <v>54</v>
      </c>
      <c r="W52" s="15">
        <v>56.05</v>
      </c>
      <c r="X52" s="15">
        <v>52.04</v>
      </c>
      <c r="Y52" s="15">
        <v>50.7</v>
      </c>
      <c r="Z52" s="15">
        <v>50.4</v>
      </c>
      <c r="AA52" s="15">
        <v>63.96</v>
      </c>
      <c r="AB52" s="15">
        <v>63.18</v>
      </c>
      <c r="AC52" s="15">
        <v>62.82</v>
      </c>
      <c r="AD52" s="15">
        <v>62.81</v>
      </c>
      <c r="AE52" s="15">
        <v>53.27</v>
      </c>
      <c r="AF52" s="15">
        <v>52.26</v>
      </c>
      <c r="AG52" s="15">
        <v>52</v>
      </c>
      <c r="AH52" s="15">
        <v>53.16</v>
      </c>
      <c r="AI52" s="15">
        <v>51.03</v>
      </c>
      <c r="AJ52" s="15">
        <v>51.25</v>
      </c>
      <c r="AK52" s="15">
        <v>51.16</v>
      </c>
      <c r="AL52" s="15">
        <v>52.37</v>
      </c>
      <c r="AM52" s="15">
        <v>50.76</v>
      </c>
      <c r="AN52" s="15">
        <v>50.64</v>
      </c>
      <c r="AO52" s="15">
        <v>50.93</v>
      </c>
      <c r="AP52" s="15">
        <v>52.18</v>
      </c>
      <c r="AQ52" s="15">
        <v>50.44</v>
      </c>
      <c r="AR52" s="15">
        <v>50.92</v>
      </c>
      <c r="AS52" s="15">
        <v>50.77</v>
      </c>
      <c r="AT52" s="15">
        <v>52.41</v>
      </c>
      <c r="AU52" s="15">
        <v>51.28</v>
      </c>
      <c r="AV52" s="15">
        <v>51.41</v>
      </c>
      <c r="AW52" s="15">
        <v>51.55</v>
      </c>
      <c r="AX52" s="15">
        <v>53.11</v>
      </c>
      <c r="AY52" s="15">
        <v>51.15</v>
      </c>
      <c r="AZ52" s="15">
        <v>48.21</v>
      </c>
      <c r="BA52" s="15">
        <v>62.84</v>
      </c>
      <c r="BB52" s="15">
        <v>65.2</v>
      </c>
    </row>
    <row r="53" spans="1:54" ht="11.25" x14ac:dyDescent="0.2">
      <c r="A53" s="7" t="s">
        <v>93</v>
      </c>
      <c r="F53" s="15" t="s">
        <v>54</v>
      </c>
      <c r="G53" s="15" t="s">
        <v>54</v>
      </c>
      <c r="H53" s="15" t="s">
        <v>54</v>
      </c>
      <c r="I53" s="15" t="s">
        <v>54</v>
      </c>
      <c r="J53" s="15" t="s">
        <v>54</v>
      </c>
      <c r="K53" s="15" t="s">
        <v>54</v>
      </c>
      <c r="L53" s="15" t="s">
        <v>54</v>
      </c>
      <c r="M53" s="15" t="s">
        <v>54</v>
      </c>
      <c r="N53" s="15" t="s">
        <v>54</v>
      </c>
      <c r="O53" s="15" t="s">
        <v>54</v>
      </c>
      <c r="P53" s="15" t="s">
        <v>54</v>
      </c>
      <c r="Q53" s="15" t="s">
        <v>54</v>
      </c>
      <c r="R53" s="15" t="s">
        <v>54</v>
      </c>
      <c r="S53" s="15" t="s">
        <v>54</v>
      </c>
      <c r="T53" s="15" t="s">
        <v>54</v>
      </c>
      <c r="U53" s="15" t="s">
        <v>54</v>
      </c>
      <c r="V53" s="15" t="s">
        <v>54</v>
      </c>
      <c r="W53" s="15">
        <v>43.94</v>
      </c>
      <c r="X53" s="15">
        <v>47.93</v>
      </c>
      <c r="Y53" s="15">
        <v>49.28</v>
      </c>
      <c r="Z53" s="15">
        <v>49.57</v>
      </c>
      <c r="AA53" s="15">
        <v>36.03</v>
      </c>
      <c r="AB53" s="15">
        <v>36.82</v>
      </c>
      <c r="AC53" s="15">
        <v>37.18</v>
      </c>
      <c r="AD53" s="15">
        <v>37.17</v>
      </c>
      <c r="AE53" s="15">
        <v>38.64</v>
      </c>
      <c r="AF53" s="15">
        <v>39.79</v>
      </c>
      <c r="AG53" s="15">
        <v>39.79</v>
      </c>
      <c r="AH53" s="15">
        <v>38.729999999999997</v>
      </c>
      <c r="AI53" s="15">
        <v>40.700000000000003</v>
      </c>
      <c r="AJ53" s="15">
        <v>40.369999999999997</v>
      </c>
      <c r="AK53" s="15">
        <v>40.51</v>
      </c>
      <c r="AL53" s="15">
        <v>39.450000000000003</v>
      </c>
      <c r="AM53" s="15">
        <v>40.85</v>
      </c>
      <c r="AN53" s="15">
        <v>40.97</v>
      </c>
      <c r="AO53" s="15">
        <v>40.67</v>
      </c>
      <c r="AP53" s="15">
        <v>39.479999999999997</v>
      </c>
      <c r="AQ53" s="15">
        <v>40.909999999999997</v>
      </c>
      <c r="AR53" s="15">
        <v>40.4</v>
      </c>
      <c r="AS53" s="15">
        <v>40.409999999999997</v>
      </c>
      <c r="AT53" s="15">
        <v>38.71</v>
      </c>
      <c r="AU53" s="15">
        <v>39.270000000000003</v>
      </c>
      <c r="AV53" s="15">
        <v>39.14</v>
      </c>
      <c r="AW53" s="15">
        <v>38.93</v>
      </c>
      <c r="AX53" s="15">
        <v>37.42</v>
      </c>
      <c r="AY53" s="15">
        <v>39</v>
      </c>
      <c r="AZ53" s="15">
        <v>42.72</v>
      </c>
      <c r="BA53" s="15">
        <v>0.21</v>
      </c>
      <c r="BB53" s="15">
        <v>0.15</v>
      </c>
    </row>
    <row r="54" spans="1:54" ht="11.25" x14ac:dyDescent="0.2">
      <c r="A54" s="7" t="s">
        <v>94</v>
      </c>
      <c r="F54" s="15" t="s">
        <v>54</v>
      </c>
      <c r="G54" s="15" t="s">
        <v>54</v>
      </c>
      <c r="H54" s="15" t="s">
        <v>54</v>
      </c>
      <c r="I54" s="15" t="s">
        <v>54</v>
      </c>
      <c r="J54" s="15" t="s">
        <v>54</v>
      </c>
      <c r="K54" s="15" t="s">
        <v>54</v>
      </c>
      <c r="L54" s="15" t="s">
        <v>54</v>
      </c>
      <c r="M54" s="15" t="s">
        <v>54</v>
      </c>
      <c r="N54" s="15" t="s">
        <v>54</v>
      </c>
      <c r="O54" s="15" t="s">
        <v>54</v>
      </c>
      <c r="P54" s="15" t="s">
        <v>54</v>
      </c>
      <c r="Q54" s="15" t="s">
        <v>54</v>
      </c>
      <c r="R54" s="15" t="s">
        <v>54</v>
      </c>
      <c r="S54" s="15" t="s">
        <v>54</v>
      </c>
      <c r="T54" s="15" t="s">
        <v>54</v>
      </c>
      <c r="U54" s="15" t="s">
        <v>54</v>
      </c>
      <c r="V54" s="15" t="s">
        <v>54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Q54" s="15">
        <v>0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</row>
    <row r="55" spans="1:54" ht="11.25" x14ac:dyDescent="0.2">
      <c r="A55" s="7" t="s">
        <v>95</v>
      </c>
      <c r="F55" s="15" t="s">
        <v>54</v>
      </c>
      <c r="G55" s="15" t="s">
        <v>54</v>
      </c>
      <c r="H55" s="15" t="s">
        <v>54</v>
      </c>
      <c r="I55" s="15" t="s">
        <v>54</v>
      </c>
      <c r="J55" s="15" t="s">
        <v>54</v>
      </c>
      <c r="K55" s="15" t="s">
        <v>54</v>
      </c>
      <c r="L55" s="15" t="s">
        <v>54</v>
      </c>
      <c r="M55" s="15" t="s">
        <v>54</v>
      </c>
      <c r="N55" s="15" t="s">
        <v>54</v>
      </c>
      <c r="O55" s="15" t="s">
        <v>54</v>
      </c>
      <c r="P55" s="15" t="s">
        <v>54</v>
      </c>
      <c r="Q55" s="15" t="s">
        <v>54</v>
      </c>
      <c r="R55" s="15" t="s">
        <v>54</v>
      </c>
      <c r="S55" s="15" t="s">
        <v>54</v>
      </c>
      <c r="T55" s="15" t="s">
        <v>54</v>
      </c>
      <c r="U55" s="15" t="s">
        <v>54</v>
      </c>
      <c r="V55" s="15" t="s">
        <v>54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</row>
    <row r="60" spans="1:54" ht="12.75" customHeight="1" x14ac:dyDescent="0.2">
      <c r="E60" s="16" t="s">
        <v>96</v>
      </c>
      <c r="F60" s="11" t="str">
        <f>F22</f>
        <v>NA</v>
      </c>
      <c r="G60" s="12" t="str">
        <f>IFERROR((G22-F22)/F22,"0")</f>
        <v>0</v>
      </c>
      <c r="H60" s="12" t="str">
        <f t="shared" ref="H60:BB60" si="4">IFERROR((H22-G22)/G22,"0")</f>
        <v>0</v>
      </c>
      <c r="I60" s="12" t="str">
        <f t="shared" si="4"/>
        <v>0</v>
      </c>
      <c r="J60" s="12" t="str">
        <f t="shared" si="4"/>
        <v>0</v>
      </c>
      <c r="K60" s="12" t="str">
        <f t="shared" si="4"/>
        <v>0</v>
      </c>
      <c r="L60" s="12" t="str">
        <f t="shared" si="4"/>
        <v>0</v>
      </c>
      <c r="M60" s="12" t="str">
        <f t="shared" si="4"/>
        <v>0</v>
      </c>
      <c r="N60" s="12" t="str">
        <f t="shared" si="4"/>
        <v>0</v>
      </c>
      <c r="O60" s="12" t="str">
        <f t="shared" si="4"/>
        <v>0</v>
      </c>
      <c r="P60" s="12" t="str">
        <f t="shared" si="4"/>
        <v>0</v>
      </c>
      <c r="Q60" s="12" t="str">
        <f t="shared" si="4"/>
        <v>0</v>
      </c>
      <c r="R60" s="12" t="str">
        <f t="shared" si="4"/>
        <v>0</v>
      </c>
      <c r="S60" s="12" t="str">
        <f t="shared" si="4"/>
        <v>0</v>
      </c>
      <c r="T60" s="12" t="str">
        <f t="shared" si="4"/>
        <v>0</v>
      </c>
      <c r="U60" s="12" t="str">
        <f t="shared" si="4"/>
        <v>0</v>
      </c>
      <c r="V60" s="12" t="str">
        <f t="shared" si="4"/>
        <v>0</v>
      </c>
      <c r="W60" s="12" t="str">
        <f t="shared" si="4"/>
        <v>0</v>
      </c>
      <c r="X60" s="12">
        <f t="shared" si="4"/>
        <v>-0.13467141469731306</v>
      </c>
      <c r="Y60" s="12">
        <f t="shared" si="4"/>
        <v>0.1836887392442948</v>
      </c>
      <c r="Z60" s="12">
        <f t="shared" si="4"/>
        <v>-3.1605562579014356E-3</v>
      </c>
      <c r="AA60" s="12">
        <f t="shared" si="4"/>
        <v>8.8142041851617031E-2</v>
      </c>
      <c r="AB60" s="12">
        <f t="shared" si="4"/>
        <v>7.6048951048951027E-2</v>
      </c>
      <c r="AC60" s="12">
        <f t="shared" si="4"/>
        <v>8.9358245329000732E-2</v>
      </c>
      <c r="AD60" s="12">
        <f t="shared" si="4"/>
        <v>0.14889386030325633</v>
      </c>
      <c r="AE60" s="12">
        <f t="shared" si="4"/>
        <v>0.18282128948507145</v>
      </c>
      <c r="AF60" s="12">
        <f t="shared" si="4"/>
        <v>3.9875617340406067E-2</v>
      </c>
      <c r="AG60" s="12">
        <f t="shared" si="4"/>
        <v>1.9525065963060674E-2</v>
      </c>
      <c r="AH60" s="12">
        <f t="shared" si="4"/>
        <v>8.9717046238784685E-3</v>
      </c>
      <c r="AI60" s="12">
        <f t="shared" si="4"/>
        <v>4.7366621067031517E-2</v>
      </c>
      <c r="AJ60" s="12">
        <f t="shared" si="4"/>
        <v>1.9918367346938758E-2</v>
      </c>
      <c r="AK60" s="12">
        <f t="shared" si="4"/>
        <v>1.0244917560429015E-2</v>
      </c>
      <c r="AL60" s="12">
        <f t="shared" si="4"/>
        <v>5.2448106480747936E-2</v>
      </c>
      <c r="AM60" s="12">
        <f t="shared" si="4"/>
        <v>3.824149352604625E-2</v>
      </c>
      <c r="AN60" s="12">
        <f t="shared" si="4"/>
        <v>1.1310904872389808E-2</v>
      </c>
      <c r="AO60" s="12">
        <f t="shared" si="4"/>
        <v>-8.3166045311155491E-3</v>
      </c>
      <c r="AP60" s="12">
        <f t="shared" si="4"/>
        <v>4.3811451706188567E-2</v>
      </c>
      <c r="AQ60" s="12">
        <f t="shared" si="4"/>
        <v>3.9894722260700864E-2</v>
      </c>
      <c r="AR60" s="12">
        <f t="shared" si="4"/>
        <v>1.1322765418942435E-2</v>
      </c>
      <c r="AS60" s="12">
        <f t="shared" si="4"/>
        <v>-3.0295047418335613E-3</v>
      </c>
      <c r="AT60" s="12">
        <f t="shared" si="4"/>
        <v>-3.6464526357510782E-2</v>
      </c>
      <c r="AU60" s="12">
        <f t="shared" si="4"/>
        <v>3.0028794734677053E-2</v>
      </c>
      <c r="AV60" s="12">
        <f t="shared" si="4"/>
        <v>-3.6341853035143819E-2</v>
      </c>
      <c r="AW60" s="12">
        <f t="shared" si="4"/>
        <v>-2.3622047244094401E-2</v>
      </c>
      <c r="AX60" s="12">
        <f t="shared" si="4"/>
        <v>-3.4804753820034062E-2</v>
      </c>
      <c r="AY60" s="12">
        <f t="shared" si="4"/>
        <v>1.802990325417772E-2</v>
      </c>
      <c r="AZ60" s="12">
        <f t="shared" si="4"/>
        <v>2.8797696184299523E-4</v>
      </c>
      <c r="BA60" s="12">
        <f t="shared" si="4"/>
        <v>1.1371815172016788E-2</v>
      </c>
      <c r="BB60" s="12">
        <f t="shared" si="4"/>
        <v>1.7221747793908251E-2</v>
      </c>
    </row>
    <row r="61" spans="1:54" ht="12.75" customHeight="1" x14ac:dyDescent="0.2">
      <c r="E61" s="16"/>
      <c r="F61" s="13"/>
      <c r="G61" s="13"/>
      <c r="H61" s="12" t="str">
        <f>IFERROR((H22-F22)/F22,"0")</f>
        <v>0</v>
      </c>
      <c r="I61" s="12" t="str">
        <f t="shared" ref="I61:BB61" si="5">IFERROR((I22-G22)/G22,"0")</f>
        <v>0</v>
      </c>
      <c r="J61" s="12" t="str">
        <f t="shared" si="5"/>
        <v>0</v>
      </c>
      <c r="K61" s="12" t="str">
        <f t="shared" si="5"/>
        <v>0</v>
      </c>
      <c r="L61" s="12" t="str">
        <f t="shared" si="5"/>
        <v>0</v>
      </c>
      <c r="M61" s="12" t="str">
        <f t="shared" si="5"/>
        <v>0</v>
      </c>
      <c r="N61" s="12" t="str">
        <f t="shared" si="5"/>
        <v>0</v>
      </c>
      <c r="O61" s="12" t="str">
        <f t="shared" si="5"/>
        <v>0</v>
      </c>
      <c r="P61" s="12" t="str">
        <f t="shared" si="5"/>
        <v>0</v>
      </c>
      <c r="Q61" s="12" t="str">
        <f t="shared" si="5"/>
        <v>0</v>
      </c>
      <c r="R61" s="12" t="str">
        <f t="shared" si="5"/>
        <v>0</v>
      </c>
      <c r="S61" s="12" t="str">
        <f t="shared" si="5"/>
        <v>0</v>
      </c>
      <c r="T61" s="12" t="str">
        <f t="shared" si="5"/>
        <v>0</v>
      </c>
      <c r="U61" s="12" t="str">
        <f t="shared" si="5"/>
        <v>0</v>
      </c>
      <c r="V61" s="12" t="str">
        <f t="shared" si="5"/>
        <v>0</v>
      </c>
      <c r="W61" s="12" t="str">
        <f t="shared" si="5"/>
        <v>0</v>
      </c>
      <c r="X61" s="12" t="str">
        <f t="shared" si="5"/>
        <v>0</v>
      </c>
      <c r="Y61" s="12">
        <f t="shared" si="5"/>
        <v>2.4279702168986728E-2</v>
      </c>
      <c r="Z61" s="12">
        <f t="shared" si="5"/>
        <v>0.17994762439206879</v>
      </c>
      <c r="AA61" s="12">
        <f t="shared" si="5"/>
        <v>8.4702907711757258E-2</v>
      </c>
      <c r="AB61" s="12">
        <f t="shared" si="5"/>
        <v>0.17089410272669628</v>
      </c>
      <c r="AC61" s="12">
        <f t="shared" si="5"/>
        <v>0.1722027972027971</v>
      </c>
      <c r="AD61" s="12">
        <f t="shared" si="5"/>
        <v>0.25155699972921741</v>
      </c>
      <c r="AE61" s="12">
        <f t="shared" si="5"/>
        <v>0.35893611732537922</v>
      </c>
      <c r="AF61" s="12">
        <f t="shared" si="5"/>
        <v>0.22998701860666385</v>
      </c>
      <c r="AG61" s="12">
        <f t="shared" si="5"/>
        <v>6.0179257362355937E-2</v>
      </c>
      <c r="AH61" s="12">
        <f t="shared" si="5"/>
        <v>2.8671943711521469E-2</v>
      </c>
      <c r="AI61" s="12">
        <f t="shared" si="5"/>
        <v>5.6763285024154571E-2</v>
      </c>
      <c r="AJ61" s="12">
        <f t="shared" si="5"/>
        <v>6.8228454172366657E-2</v>
      </c>
      <c r="AK61" s="12">
        <f t="shared" si="5"/>
        <v>3.0367346938775502E-2</v>
      </c>
      <c r="AL61" s="12">
        <f t="shared" si="5"/>
        <v>6.3230350568272822E-2</v>
      </c>
      <c r="AM61" s="12">
        <f t="shared" si="5"/>
        <v>9.269529393123109E-2</v>
      </c>
      <c r="AN61" s="12">
        <f t="shared" si="5"/>
        <v>4.9984944293887279E-2</v>
      </c>
      <c r="AO61" s="12">
        <f t="shared" si="5"/>
        <v>2.9002320185615264E-3</v>
      </c>
      <c r="AP61" s="12">
        <f t="shared" si="5"/>
        <v>3.513048465729858E-2</v>
      </c>
      <c r="AQ61" s="12">
        <f t="shared" si="5"/>
        <v>8.5454019664545938E-2</v>
      </c>
      <c r="AR61" s="12">
        <f t="shared" si="5"/>
        <v>5.1669206261255075E-2</v>
      </c>
      <c r="AS61" s="12">
        <f t="shared" si="5"/>
        <v>8.2589583055815187E-3</v>
      </c>
      <c r="AT61" s="12">
        <f t="shared" si="5"/>
        <v>-3.9383561643835545E-2</v>
      </c>
      <c r="AU61" s="12">
        <f t="shared" si="5"/>
        <v>-7.5307173999206393E-3</v>
      </c>
      <c r="AV61" s="12">
        <f t="shared" si="5"/>
        <v>-7.4043603455369008E-3</v>
      </c>
      <c r="AW61" s="12">
        <f t="shared" si="5"/>
        <v>-5.9105431309904116E-2</v>
      </c>
      <c r="AX61" s="12">
        <f t="shared" si="5"/>
        <v>-5.7604641525072546E-2</v>
      </c>
      <c r="AY61" s="12">
        <f t="shared" si="5"/>
        <v>-1.7402376910017031E-2</v>
      </c>
      <c r="AZ61" s="12">
        <f t="shared" si="5"/>
        <v>1.8323072412782176E-2</v>
      </c>
      <c r="BA61" s="12">
        <f t="shared" si="5"/>
        <v>1.1663066954643661E-2</v>
      </c>
      <c r="BB61" s="12">
        <f t="shared" si="5"/>
        <v>2.8789405498776451E-2</v>
      </c>
    </row>
    <row r="62" spans="1:54" ht="12.75" customHeight="1" x14ac:dyDescent="0.2">
      <c r="E62" s="16"/>
      <c r="F62" s="13"/>
      <c r="G62" s="13"/>
      <c r="H62" s="13"/>
      <c r="I62" s="12" t="str">
        <f>IFERROR((I22-F22)/F22,"0")</f>
        <v>0</v>
      </c>
      <c r="J62" s="12" t="str">
        <f>IFERROR((J22-G22)/G22,"0")</f>
        <v>0</v>
      </c>
      <c r="K62" s="12" t="str">
        <f t="shared" ref="K62:BB62" si="6">IFERROR((K22-H22)/H22,"0")</f>
        <v>0</v>
      </c>
      <c r="L62" s="12" t="str">
        <f t="shared" si="6"/>
        <v>0</v>
      </c>
      <c r="M62" s="12" t="str">
        <f t="shared" si="6"/>
        <v>0</v>
      </c>
      <c r="N62" s="12" t="str">
        <f t="shared" si="6"/>
        <v>0</v>
      </c>
      <c r="O62" s="12" t="str">
        <f t="shared" si="6"/>
        <v>0</v>
      </c>
      <c r="P62" s="12" t="str">
        <f t="shared" si="6"/>
        <v>0</v>
      </c>
      <c r="Q62" s="12" t="str">
        <f t="shared" si="6"/>
        <v>0</v>
      </c>
      <c r="R62" s="12" t="str">
        <f t="shared" si="6"/>
        <v>0</v>
      </c>
      <c r="S62" s="12" t="str">
        <f t="shared" si="6"/>
        <v>0</v>
      </c>
      <c r="T62" s="12" t="str">
        <f t="shared" si="6"/>
        <v>0</v>
      </c>
      <c r="U62" s="12" t="str">
        <f t="shared" si="6"/>
        <v>0</v>
      </c>
      <c r="V62" s="12" t="str">
        <f t="shared" si="6"/>
        <v>0</v>
      </c>
      <c r="W62" s="12" t="str">
        <f t="shared" si="6"/>
        <v>0</v>
      </c>
      <c r="X62" s="12" t="str">
        <f t="shared" si="6"/>
        <v>0</v>
      </c>
      <c r="Y62" s="12" t="str">
        <f t="shared" si="6"/>
        <v>0</v>
      </c>
      <c r="Z62" s="12">
        <f t="shared" si="6"/>
        <v>2.1042408546455116E-2</v>
      </c>
      <c r="AA62" s="12">
        <f t="shared" si="6"/>
        <v>0.2839506172839506</v>
      </c>
      <c r="AB62" s="12">
        <f t="shared" si="6"/>
        <v>0.16719342604298354</v>
      </c>
      <c r="AC62" s="12">
        <f t="shared" si="6"/>
        <v>0.2755231452124286</v>
      </c>
      <c r="AD62" s="12">
        <f t="shared" si="6"/>
        <v>0.34673659673659668</v>
      </c>
      <c r="AE62" s="12">
        <f t="shared" si="6"/>
        <v>0.48036826428378016</v>
      </c>
      <c r="AF62" s="12">
        <f t="shared" si="6"/>
        <v>0.41312453392990323</v>
      </c>
      <c r="AG62" s="12">
        <f t="shared" si="6"/>
        <v>0.25400259627866728</v>
      </c>
      <c r="AH62" s="12">
        <f t="shared" si="6"/>
        <v>6.9690872507773824E-2</v>
      </c>
      <c r="AI62" s="12">
        <f t="shared" si="6"/>
        <v>7.7396657871591876E-2</v>
      </c>
      <c r="AJ62" s="12">
        <f t="shared" si="6"/>
        <v>7.7812284334023429E-2</v>
      </c>
      <c r="AK62" s="12">
        <f t="shared" si="6"/>
        <v>7.9172366621067081E-2</v>
      </c>
      <c r="AL62" s="12">
        <f t="shared" si="6"/>
        <v>8.4408163265306146E-2</v>
      </c>
      <c r="AM62" s="12">
        <f t="shared" si="6"/>
        <v>0.10388986713622531</v>
      </c>
      <c r="AN62" s="12">
        <f t="shared" si="6"/>
        <v>0.10505466645539527</v>
      </c>
      <c r="AO62" s="12">
        <f t="shared" si="6"/>
        <v>4.1252634748569633E-2</v>
      </c>
      <c r="AP62" s="12">
        <f t="shared" si="6"/>
        <v>4.6838747099768041E-2</v>
      </c>
      <c r="AQ62" s="12">
        <f t="shared" si="6"/>
        <v>7.6426727846286194E-2</v>
      </c>
      <c r="AR62" s="12">
        <f t="shared" si="6"/>
        <v>9.7744360902255717E-2</v>
      </c>
      <c r="AS62" s="12">
        <f t="shared" si="6"/>
        <v>4.8483169414046269E-2</v>
      </c>
      <c r="AT62" s="12">
        <f t="shared" si="6"/>
        <v>-2.8506727054748722E-2</v>
      </c>
      <c r="AU62" s="12">
        <f t="shared" si="6"/>
        <v>-1.0537407797681732E-2</v>
      </c>
      <c r="AV62" s="12">
        <f t="shared" si="6"/>
        <v>-4.3598890210067347E-2</v>
      </c>
      <c r="AW62" s="12">
        <f t="shared" si="6"/>
        <v>-3.085150143973673E-2</v>
      </c>
      <c r="AX62" s="12">
        <f t="shared" si="6"/>
        <v>-9.1853035143770037E-2</v>
      </c>
      <c r="AY62" s="12">
        <f t="shared" si="6"/>
        <v>-4.0613344384583472E-2</v>
      </c>
      <c r="AZ62" s="12">
        <f t="shared" si="6"/>
        <v>-1.7119411431805429E-2</v>
      </c>
      <c r="BA62" s="12">
        <f t="shared" si="6"/>
        <v>2.9903254177660602E-2</v>
      </c>
      <c r="BB62" s="12">
        <f t="shared" si="6"/>
        <v>2.9085673146148249E-2</v>
      </c>
    </row>
    <row r="63" spans="1:54" ht="12.75" customHeight="1" x14ac:dyDescent="0.2">
      <c r="E63" s="16"/>
      <c r="F63" s="13"/>
      <c r="G63" s="13"/>
      <c r="H63" s="13"/>
      <c r="I63" s="13"/>
      <c r="J63" s="12" t="str">
        <f>IFERROR((J22-F22)/F22,"0")</f>
        <v>0</v>
      </c>
      <c r="K63" s="12" t="str">
        <f t="shared" ref="K63:BB63" si="7">IFERROR((K22-G22)/G22,"0")</f>
        <v>0</v>
      </c>
      <c r="L63" s="12" t="str">
        <f t="shared" si="7"/>
        <v>0</v>
      </c>
      <c r="M63" s="12" t="str">
        <f t="shared" si="7"/>
        <v>0</v>
      </c>
      <c r="N63" s="12" t="str">
        <f t="shared" si="7"/>
        <v>0</v>
      </c>
      <c r="O63" s="12" t="str">
        <f t="shared" si="7"/>
        <v>0</v>
      </c>
      <c r="P63" s="12" t="str">
        <f t="shared" si="7"/>
        <v>0</v>
      </c>
      <c r="Q63" s="12" t="str">
        <f t="shared" si="7"/>
        <v>0</v>
      </c>
      <c r="R63" s="12" t="str">
        <f t="shared" si="7"/>
        <v>0</v>
      </c>
      <c r="S63" s="12" t="str">
        <f t="shared" si="7"/>
        <v>0</v>
      </c>
      <c r="T63" s="12" t="str">
        <f t="shared" si="7"/>
        <v>0</v>
      </c>
      <c r="U63" s="12" t="str">
        <f t="shared" si="7"/>
        <v>0</v>
      </c>
      <c r="V63" s="12" t="str">
        <f t="shared" si="7"/>
        <v>0</v>
      </c>
      <c r="W63" s="12" t="str">
        <f t="shared" si="7"/>
        <v>0</v>
      </c>
      <c r="X63" s="12" t="str">
        <f t="shared" si="7"/>
        <v>0</v>
      </c>
      <c r="Y63" s="12" t="str">
        <f t="shared" si="7"/>
        <v>0</v>
      </c>
      <c r="Z63" s="12" t="str">
        <f t="shared" si="7"/>
        <v>0</v>
      </c>
      <c r="AA63" s="12">
        <f t="shared" si="7"/>
        <v>0.11103917125283262</v>
      </c>
      <c r="AB63" s="12">
        <f t="shared" si="7"/>
        <v>0.38159371492704824</v>
      </c>
      <c r="AC63" s="12">
        <f t="shared" si="7"/>
        <v>0.27149178255372935</v>
      </c>
      <c r="AD63" s="12">
        <f t="shared" si="7"/>
        <v>0.46544071020925809</v>
      </c>
      <c r="AE63" s="12">
        <f t="shared" si="7"/>
        <v>0.59294871794871795</v>
      </c>
      <c r="AF63" s="12">
        <f t="shared" si="7"/>
        <v>0.53939886271324133</v>
      </c>
      <c r="AG63" s="12">
        <f t="shared" si="7"/>
        <v>0.44071588366890396</v>
      </c>
      <c r="AH63" s="12">
        <f t="shared" si="7"/>
        <v>0.26525313717005622</v>
      </c>
      <c r="AI63" s="12">
        <f t="shared" si="7"/>
        <v>0.12035851472471187</v>
      </c>
      <c r="AJ63" s="12">
        <f t="shared" si="7"/>
        <v>9.8856640281442351E-2</v>
      </c>
      <c r="AK63" s="12">
        <f t="shared" si="7"/>
        <v>8.8854382332643173E-2</v>
      </c>
      <c r="AL63" s="12">
        <f t="shared" si="7"/>
        <v>0.13577291381668954</v>
      </c>
      <c r="AM63" s="12">
        <f t="shared" si="7"/>
        <v>0.12587755102040807</v>
      </c>
      <c r="AN63" s="12">
        <f t="shared" si="7"/>
        <v>0.11637586041299817</v>
      </c>
      <c r="AO63" s="12">
        <f t="shared" si="7"/>
        <v>9.5864363809221947E-2</v>
      </c>
      <c r="AP63" s="12">
        <f t="shared" si="7"/>
        <v>8.6871424269798186E-2</v>
      </c>
      <c r="AQ63" s="12">
        <f t="shared" si="7"/>
        <v>8.8602088167053367E-2</v>
      </c>
      <c r="AR63" s="12">
        <f t="shared" si="7"/>
        <v>8.8614855176369481E-2</v>
      </c>
      <c r="AS63" s="12">
        <f t="shared" si="7"/>
        <v>9.4418739155581285E-2</v>
      </c>
      <c r="AT63" s="12">
        <f t="shared" si="7"/>
        <v>1.0250727247541338E-2</v>
      </c>
      <c r="AU63" s="12">
        <f t="shared" si="7"/>
        <v>6.6604502464381746E-4</v>
      </c>
      <c r="AV63" s="12">
        <f t="shared" si="7"/>
        <v>-4.6496311907270826E-2</v>
      </c>
      <c r="AW63" s="12">
        <f t="shared" si="7"/>
        <v>-6.6191042409829454E-2</v>
      </c>
      <c r="AX63" s="12">
        <f t="shared" si="7"/>
        <v>-6.4582476347182338E-2</v>
      </c>
      <c r="AY63" s="12">
        <f t="shared" si="7"/>
        <v>-7.5479233226837084E-2</v>
      </c>
      <c r="AZ63" s="12">
        <f t="shared" si="7"/>
        <v>-4.0337063130266637E-2</v>
      </c>
      <c r="BA63" s="12">
        <f t="shared" si="7"/>
        <v>-5.9422750424448457E-3</v>
      </c>
      <c r="BB63" s="12">
        <f t="shared" si="7"/>
        <v>4.7639988273233659E-2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B63"/>
  <sheetViews>
    <sheetView workbookViewId="0">
      <selection activeCell="E35" sqref="E35"/>
    </sheetView>
  </sheetViews>
  <sheetFormatPr defaultRowHeight="11.25" x14ac:dyDescent="0.2"/>
  <cols>
    <col min="1" max="4" width="7" style="13" customWidth="1"/>
    <col min="5" max="5" width="38.140625" style="13" bestFit="1" customWidth="1"/>
    <col min="6" max="22" width="9.5703125" style="13" bestFit="1" customWidth="1"/>
    <col min="23" max="24" width="10.85546875" style="13" bestFit="1" customWidth="1"/>
    <col min="25" max="26" width="9.5703125" style="13" bestFit="1" customWidth="1"/>
    <col min="27" max="28" width="10.85546875" style="13" bestFit="1" customWidth="1"/>
    <col min="29" max="29" width="9.5703125" style="13" bestFit="1" customWidth="1"/>
    <col min="30" max="50" width="10.85546875" style="13" bestFit="1" customWidth="1"/>
    <col min="51" max="51" width="6.42578125" style="13" bestFit="1" customWidth="1"/>
    <col min="52" max="57" width="18.7109375" style="13" customWidth="1"/>
    <col min="58" max="16384" width="9.140625" style="13"/>
  </cols>
  <sheetData>
    <row r="1" spans="1:51" ht="18" customHeight="1" x14ac:dyDescent="0.2">
      <c r="A1" s="1" t="s">
        <v>99</v>
      </c>
      <c r="E1" s="3" t="s">
        <v>1</v>
      </c>
    </row>
    <row r="2" spans="1:51" ht="15.75" customHeight="1" x14ac:dyDescent="0.2">
      <c r="A2" s="5" t="s">
        <v>2</v>
      </c>
    </row>
    <row r="3" spans="1:51" x14ac:dyDescent="0.2">
      <c r="A3" s="13" t="s">
        <v>100</v>
      </c>
    </row>
    <row r="4" spans="1:51" ht="12.75" customHeight="1" x14ac:dyDescent="0.2"/>
    <row r="5" spans="1:51" x14ac:dyDescent="0.2">
      <c r="F5" s="17" t="s">
        <v>4</v>
      </c>
      <c r="G5" s="17" t="s">
        <v>5</v>
      </c>
      <c r="H5" s="17" t="s">
        <v>6</v>
      </c>
      <c r="I5" s="17" t="s">
        <v>7</v>
      </c>
      <c r="J5" s="17" t="s">
        <v>8</v>
      </c>
      <c r="K5" s="17" t="s">
        <v>9</v>
      </c>
      <c r="L5" s="17" t="s">
        <v>10</v>
      </c>
      <c r="M5" s="17" t="s">
        <v>11</v>
      </c>
      <c r="N5" s="17" t="s">
        <v>12</v>
      </c>
      <c r="O5" s="17" t="s">
        <v>13</v>
      </c>
      <c r="P5" s="17" t="s">
        <v>14</v>
      </c>
      <c r="Q5" s="17" t="s">
        <v>15</v>
      </c>
      <c r="R5" s="17" t="s">
        <v>16</v>
      </c>
      <c r="S5" s="17" t="s">
        <v>17</v>
      </c>
      <c r="T5" s="17" t="s">
        <v>18</v>
      </c>
      <c r="U5" s="17" t="s">
        <v>19</v>
      </c>
      <c r="V5" s="17" t="s">
        <v>20</v>
      </c>
      <c r="W5" s="17" t="s">
        <v>21</v>
      </c>
      <c r="X5" s="17" t="s">
        <v>22</v>
      </c>
      <c r="Y5" s="17" t="s">
        <v>23</v>
      </c>
      <c r="Z5" s="17" t="s">
        <v>24</v>
      </c>
      <c r="AA5" s="17" t="s">
        <v>25</v>
      </c>
      <c r="AB5" s="17" t="s">
        <v>26</v>
      </c>
      <c r="AC5" s="17" t="s">
        <v>27</v>
      </c>
      <c r="AD5" s="17" t="s">
        <v>28</v>
      </c>
      <c r="AE5" s="17" t="s">
        <v>29</v>
      </c>
      <c r="AF5" s="17" t="s">
        <v>30</v>
      </c>
      <c r="AG5" s="17" t="s">
        <v>31</v>
      </c>
      <c r="AH5" s="17" t="s">
        <v>32</v>
      </c>
      <c r="AI5" s="17" t="s">
        <v>33</v>
      </c>
      <c r="AJ5" s="17" t="s">
        <v>34</v>
      </c>
      <c r="AK5" s="17" t="s">
        <v>35</v>
      </c>
      <c r="AL5" s="17" t="s">
        <v>36</v>
      </c>
      <c r="AM5" s="17" t="s">
        <v>37</v>
      </c>
      <c r="AN5" s="17" t="s">
        <v>38</v>
      </c>
      <c r="AO5" s="17" t="s">
        <v>39</v>
      </c>
      <c r="AP5" s="17" t="s">
        <v>40</v>
      </c>
      <c r="AQ5" s="17" t="s">
        <v>41</v>
      </c>
      <c r="AR5" s="17" t="s">
        <v>42</v>
      </c>
      <c r="AS5" s="17" t="s">
        <v>43</v>
      </c>
      <c r="AT5" s="17" t="s">
        <v>44</v>
      </c>
      <c r="AU5" s="17" t="s">
        <v>45</v>
      </c>
      <c r="AV5" s="17" t="s">
        <v>46</v>
      </c>
      <c r="AW5" s="17" t="s">
        <v>47</v>
      </c>
      <c r="AX5" s="17" t="s">
        <v>48</v>
      </c>
      <c r="AY5" s="17" t="s">
        <v>49</v>
      </c>
    </row>
    <row r="6" spans="1:51" x14ac:dyDescent="0.2">
      <c r="A6" s="18" t="s">
        <v>53</v>
      </c>
      <c r="F6" s="19">
        <v>38352</v>
      </c>
      <c r="G6" s="19">
        <v>38442</v>
      </c>
      <c r="H6" s="19">
        <v>38533</v>
      </c>
      <c r="I6" s="19">
        <v>38625</v>
      </c>
      <c r="J6" s="19">
        <v>38717</v>
      </c>
      <c r="K6" s="19">
        <v>38807</v>
      </c>
      <c r="L6" s="19">
        <v>38898</v>
      </c>
      <c r="M6" s="19">
        <v>38990</v>
      </c>
      <c r="N6" s="19">
        <v>39082</v>
      </c>
      <c r="O6" s="19">
        <v>39172</v>
      </c>
      <c r="P6" s="19">
        <v>39263</v>
      </c>
      <c r="Q6" s="19">
        <v>39355</v>
      </c>
      <c r="R6" s="19">
        <v>39447</v>
      </c>
      <c r="S6" s="19">
        <v>39538</v>
      </c>
      <c r="T6" s="19">
        <v>39629</v>
      </c>
      <c r="U6" s="19">
        <v>39721</v>
      </c>
      <c r="V6" s="19">
        <v>39813</v>
      </c>
      <c r="W6" s="19">
        <v>39903</v>
      </c>
      <c r="X6" s="19">
        <v>39994</v>
      </c>
      <c r="Y6" s="19">
        <v>40086</v>
      </c>
      <c r="Z6" s="19">
        <v>40178</v>
      </c>
      <c r="AA6" s="19">
        <v>40268</v>
      </c>
      <c r="AB6" s="19">
        <v>40359</v>
      </c>
      <c r="AC6" s="19">
        <v>40451</v>
      </c>
      <c r="AD6" s="19">
        <v>40543</v>
      </c>
      <c r="AE6" s="19">
        <v>40633</v>
      </c>
      <c r="AF6" s="19">
        <v>40724</v>
      </c>
      <c r="AG6" s="19">
        <v>40816</v>
      </c>
      <c r="AH6" s="19">
        <v>40908</v>
      </c>
      <c r="AI6" s="19">
        <v>40999</v>
      </c>
      <c r="AJ6" s="19">
        <v>41090</v>
      </c>
      <c r="AK6" s="19">
        <v>41182</v>
      </c>
      <c r="AL6" s="19">
        <v>41274</v>
      </c>
      <c r="AM6" s="19">
        <v>41364</v>
      </c>
      <c r="AN6" s="19">
        <v>41455</v>
      </c>
      <c r="AO6" s="19">
        <v>41547</v>
      </c>
      <c r="AP6" s="19">
        <v>41639</v>
      </c>
      <c r="AQ6" s="19">
        <v>41729</v>
      </c>
      <c r="AR6" s="19">
        <v>41820</v>
      </c>
      <c r="AS6" s="19">
        <v>41912</v>
      </c>
      <c r="AT6" s="19">
        <v>42004</v>
      </c>
      <c r="AU6" s="19">
        <v>42094</v>
      </c>
      <c r="AV6" s="19">
        <v>42185</v>
      </c>
      <c r="AW6" s="19">
        <v>42277</v>
      </c>
      <c r="AX6" s="19">
        <v>42369</v>
      </c>
      <c r="AY6" s="19" t="s">
        <v>54</v>
      </c>
    </row>
    <row r="7" spans="1:51" x14ac:dyDescent="0.2">
      <c r="A7" s="18" t="s">
        <v>55</v>
      </c>
      <c r="F7" s="20" t="s">
        <v>54</v>
      </c>
      <c r="G7" s="20" t="s">
        <v>54</v>
      </c>
      <c r="H7" s="20" t="s">
        <v>54</v>
      </c>
      <c r="I7" s="20" t="s">
        <v>54</v>
      </c>
      <c r="J7" s="20" t="s">
        <v>54</v>
      </c>
      <c r="K7" s="20" t="s">
        <v>54</v>
      </c>
      <c r="L7" s="20" t="s">
        <v>54</v>
      </c>
      <c r="M7" s="20" t="s">
        <v>54</v>
      </c>
      <c r="N7" s="20" t="s">
        <v>54</v>
      </c>
      <c r="O7" s="20" t="s">
        <v>54</v>
      </c>
      <c r="P7" s="20" t="s">
        <v>54</v>
      </c>
      <c r="Q7" s="20" t="s">
        <v>54</v>
      </c>
      <c r="R7" s="20">
        <v>40068</v>
      </c>
      <c r="S7" s="20">
        <v>40068</v>
      </c>
      <c r="T7" s="20">
        <v>40068</v>
      </c>
      <c r="U7" s="20">
        <v>40068</v>
      </c>
      <c r="V7" s="20">
        <v>40169</v>
      </c>
      <c r="W7" s="20">
        <v>40253</v>
      </c>
      <c r="X7" s="20">
        <v>40253</v>
      </c>
      <c r="Y7" s="20">
        <v>40253</v>
      </c>
      <c r="Z7" s="20">
        <v>40644</v>
      </c>
      <c r="AA7" s="20">
        <v>40644</v>
      </c>
      <c r="AB7" s="20">
        <v>41508</v>
      </c>
      <c r="AC7" s="20">
        <v>40644</v>
      </c>
      <c r="AD7" s="20">
        <v>40828</v>
      </c>
      <c r="AE7" s="20">
        <v>41144</v>
      </c>
      <c r="AF7" s="20">
        <v>41144</v>
      </c>
      <c r="AG7" s="20">
        <v>41144</v>
      </c>
      <c r="AH7" s="20">
        <v>41085</v>
      </c>
      <c r="AI7" s="20">
        <v>41821</v>
      </c>
      <c r="AJ7" s="20">
        <v>41821</v>
      </c>
      <c r="AK7" s="20">
        <v>41821</v>
      </c>
      <c r="AL7" s="20">
        <v>41821</v>
      </c>
      <c r="AM7" s="20">
        <v>41821</v>
      </c>
      <c r="AN7" s="20">
        <v>41821</v>
      </c>
      <c r="AO7" s="20">
        <v>41821</v>
      </c>
      <c r="AP7" s="20">
        <v>42076</v>
      </c>
      <c r="AQ7" s="20">
        <v>42076</v>
      </c>
      <c r="AR7" s="20">
        <v>42181</v>
      </c>
      <c r="AS7" s="20">
        <v>42181</v>
      </c>
      <c r="AT7" s="20">
        <v>42272</v>
      </c>
      <c r="AU7" s="20">
        <v>42272</v>
      </c>
      <c r="AV7" s="20">
        <v>42248</v>
      </c>
      <c r="AW7" s="20">
        <v>42318</v>
      </c>
      <c r="AX7" s="20">
        <v>42417</v>
      </c>
      <c r="AY7" s="20" t="s">
        <v>54</v>
      </c>
    </row>
    <row r="8" spans="1:51" x14ac:dyDescent="0.2">
      <c r="A8" s="18" t="s">
        <v>56</v>
      </c>
      <c r="F8" s="21" t="s">
        <v>57</v>
      </c>
      <c r="G8" s="21" t="s">
        <v>57</v>
      </c>
      <c r="H8" s="21" t="s">
        <v>57</v>
      </c>
      <c r="I8" s="21" t="s">
        <v>57</v>
      </c>
      <c r="J8" s="21" t="s">
        <v>57</v>
      </c>
      <c r="K8" s="21" t="s">
        <v>57</v>
      </c>
      <c r="L8" s="21" t="s">
        <v>57</v>
      </c>
      <c r="M8" s="21" t="s">
        <v>57</v>
      </c>
      <c r="N8" s="21" t="s">
        <v>57</v>
      </c>
      <c r="O8" s="21" t="s">
        <v>57</v>
      </c>
      <c r="P8" s="21" t="s">
        <v>57</v>
      </c>
      <c r="Q8" s="21" t="s">
        <v>57</v>
      </c>
      <c r="R8" s="21" t="s">
        <v>57</v>
      </c>
      <c r="S8" s="21" t="s">
        <v>57</v>
      </c>
      <c r="T8" s="21" t="s">
        <v>57</v>
      </c>
      <c r="U8" s="21" t="s">
        <v>57</v>
      </c>
      <c r="V8" s="21" t="s">
        <v>57</v>
      </c>
      <c r="W8" s="21" t="s">
        <v>57</v>
      </c>
      <c r="X8" s="21" t="s">
        <v>57</v>
      </c>
      <c r="Y8" s="21" t="s">
        <v>57</v>
      </c>
      <c r="Z8" s="21" t="s">
        <v>57</v>
      </c>
      <c r="AA8" s="21" t="s">
        <v>57</v>
      </c>
      <c r="AB8" s="21" t="s">
        <v>57</v>
      </c>
      <c r="AC8" s="21" t="s">
        <v>57</v>
      </c>
      <c r="AD8" s="21" t="s">
        <v>57</v>
      </c>
      <c r="AE8" s="21" t="s">
        <v>57</v>
      </c>
      <c r="AF8" s="21" t="s">
        <v>57</v>
      </c>
      <c r="AG8" s="21" t="s">
        <v>57</v>
      </c>
      <c r="AH8" s="21" t="s">
        <v>57</v>
      </c>
      <c r="AI8" s="21" t="s">
        <v>57</v>
      </c>
      <c r="AJ8" s="21" t="s">
        <v>57</v>
      </c>
      <c r="AK8" s="21" t="s">
        <v>57</v>
      </c>
      <c r="AL8" s="21" t="s">
        <v>57</v>
      </c>
      <c r="AM8" s="21" t="s">
        <v>57</v>
      </c>
      <c r="AN8" s="21" t="s">
        <v>57</v>
      </c>
      <c r="AO8" s="21" t="s">
        <v>57</v>
      </c>
      <c r="AP8" s="21" t="s">
        <v>57</v>
      </c>
      <c r="AQ8" s="21" t="s">
        <v>57</v>
      </c>
      <c r="AR8" s="21" t="s">
        <v>57</v>
      </c>
      <c r="AS8" s="21" t="s">
        <v>57</v>
      </c>
      <c r="AT8" s="21" t="s">
        <v>57</v>
      </c>
      <c r="AU8" s="21" t="s">
        <v>57</v>
      </c>
      <c r="AV8" s="21" t="s">
        <v>57</v>
      </c>
      <c r="AW8" s="21" t="s">
        <v>57</v>
      </c>
      <c r="AX8" s="21" t="s">
        <v>57</v>
      </c>
      <c r="AY8" s="21" t="s">
        <v>54</v>
      </c>
    </row>
    <row r="9" spans="1:51" ht="12.75" customHeight="1" x14ac:dyDescent="0.2"/>
    <row r="10" spans="1:51" ht="12.75" customHeight="1" x14ac:dyDescent="0.2">
      <c r="F10" s="11">
        <f>F15</f>
        <v>620275790</v>
      </c>
      <c r="G10" s="12">
        <f>IFERROR((G15-F15)/F15,"0")</f>
        <v>1.5883726495273982E-2</v>
      </c>
      <c r="H10" s="12">
        <f>IFERROR((H15-G15)/G15,"0")</f>
        <v>1.2913974547977651E-2</v>
      </c>
      <c r="I10" s="12">
        <f>IFERROR((I15-H15)/H15,"0")</f>
        <v>-1.8112104278905774E-2</v>
      </c>
      <c r="J10" s="12">
        <f>IFERROR((J15-I15)/I15,"0")</f>
        <v>1.3871869744972455E-2</v>
      </c>
      <c r="K10" s="12">
        <f t="shared" ref="K10:AY10" si="0">IFERROR((K15-J15)/J15,"0")</f>
        <v>7.4526247910013305E-2</v>
      </c>
      <c r="L10" s="12">
        <f t="shared" si="0"/>
        <v>-8.3386375113200396E-3</v>
      </c>
      <c r="M10" s="12">
        <f t="shared" si="0"/>
        <v>-1.5504742094726572E-2</v>
      </c>
      <c r="N10" s="12">
        <f t="shared" si="0"/>
        <v>4.0906119541730478E-2</v>
      </c>
      <c r="O10" s="12">
        <f t="shared" si="0"/>
        <v>-1.0067433617741129E-3</v>
      </c>
      <c r="P10" s="12">
        <f t="shared" si="0"/>
        <v>9.5646391220155919E-3</v>
      </c>
      <c r="Q10" s="12">
        <f t="shared" si="0"/>
        <v>1.323583706485219E-3</v>
      </c>
      <c r="R10" s="12">
        <f t="shared" si="0"/>
        <v>0.15079419284787124</v>
      </c>
      <c r="S10" s="12">
        <f t="shared" si="0"/>
        <v>-1.0129963189220647E-2</v>
      </c>
      <c r="T10" s="12">
        <f t="shared" si="0"/>
        <v>-1.5346787759459376E-2</v>
      </c>
      <c r="U10" s="12">
        <f t="shared" si="0"/>
        <v>0.1136610333719032</v>
      </c>
      <c r="V10" s="12">
        <f t="shared" si="0"/>
        <v>1.0316862779165816E-2</v>
      </c>
      <c r="W10" s="12">
        <f t="shared" si="0"/>
        <v>7.9601075300180818E-2</v>
      </c>
      <c r="X10" s="12">
        <f t="shared" si="0"/>
        <v>1.8357012487315832E-2</v>
      </c>
      <c r="Y10" s="12">
        <f t="shared" si="0"/>
        <v>4.8316314499060459E-3</v>
      </c>
      <c r="Z10" s="12">
        <f t="shared" si="0"/>
        <v>1.6969668590464813E-2</v>
      </c>
      <c r="AA10" s="12">
        <f t="shared" si="0"/>
        <v>-1.5174974524507978E-2</v>
      </c>
      <c r="AB10" s="12">
        <f t="shared" si="0"/>
        <v>-1.4790161316948825E-3</v>
      </c>
      <c r="AC10" s="12">
        <f t="shared" si="0"/>
        <v>2.1099809999422623E-3</v>
      </c>
      <c r="AD10" s="12">
        <f t="shared" si="0"/>
        <v>3.4334597835967123E-2</v>
      </c>
      <c r="AE10" s="12">
        <f t="shared" si="0"/>
        <v>9.527500332461419E-3</v>
      </c>
      <c r="AF10" s="12">
        <f t="shared" si="0"/>
        <v>1.7505301454142551E-2</v>
      </c>
      <c r="AG10" s="12">
        <f t="shared" si="0"/>
        <v>3.0786335723751463E-3</v>
      </c>
      <c r="AH10" s="12">
        <f t="shared" si="0"/>
        <v>-9.8318497276573841E-3</v>
      </c>
      <c r="AI10" s="12">
        <f t="shared" si="0"/>
        <v>9.1646709748965643E-3</v>
      </c>
      <c r="AJ10" s="12">
        <f t="shared" si="0"/>
        <v>-5.5928076872890226E-3</v>
      </c>
      <c r="AK10" s="12">
        <f t="shared" si="0"/>
        <v>2.7711620108048448E-2</v>
      </c>
      <c r="AL10" s="12">
        <f t="shared" si="0"/>
        <v>3.9121179210293094E-2</v>
      </c>
      <c r="AM10" s="12">
        <f t="shared" si="0"/>
        <v>-8.9120564289084329E-3</v>
      </c>
      <c r="AN10" s="12">
        <f t="shared" si="0"/>
        <v>-1.2965472492000812E-2</v>
      </c>
      <c r="AO10" s="12">
        <f t="shared" si="0"/>
        <v>2.6796925781480824E-2</v>
      </c>
      <c r="AP10" s="12">
        <f t="shared" si="0"/>
        <v>8.2465976377917357E-3</v>
      </c>
      <c r="AQ10" s="12">
        <f t="shared" si="0"/>
        <v>1.2809627688701877E-2</v>
      </c>
      <c r="AR10" s="12">
        <f t="shared" si="0"/>
        <v>5.3890839349822874E-4</v>
      </c>
      <c r="AS10" s="12">
        <f t="shared" si="0"/>
        <v>-1.928376110349829E-2</v>
      </c>
      <c r="AT10" s="12">
        <f t="shared" si="0"/>
        <v>6.1077059757881419E-3</v>
      </c>
      <c r="AU10" s="12">
        <f t="shared" si="0"/>
        <v>2.9690421144267957E-2</v>
      </c>
      <c r="AV10" s="12">
        <f t="shared" si="0"/>
        <v>-2.0304515762419842E-3</v>
      </c>
      <c r="AW10" s="12">
        <f t="shared" si="0"/>
        <v>1.0899426167823561E-2</v>
      </c>
      <c r="AX10" s="12">
        <f t="shared" si="0"/>
        <v>3.0406066788249718E-2</v>
      </c>
      <c r="AY10" s="12" t="str">
        <f t="shared" si="0"/>
        <v>0</v>
      </c>
    </row>
    <row r="11" spans="1:51" x14ac:dyDescent="0.2">
      <c r="A11" s="17" t="s">
        <v>101</v>
      </c>
      <c r="H11" s="12">
        <f t="shared" ref="H11:AY11" si="1">IFERROR((H15-F15)/F15,"0")</f>
        <v>2.9002823082938639E-2</v>
      </c>
      <c r="I11" s="12">
        <f t="shared" si="1"/>
        <v>-5.4320289845962285E-3</v>
      </c>
      <c r="J11" s="12">
        <f t="shared" si="1"/>
        <v>-4.4914832852976571E-3</v>
      </c>
      <c r="K11" s="12">
        <f t="shared" si="1"/>
        <v>8.9431936058574982E-2</v>
      </c>
      <c r="L11" s="12">
        <f t="shared" si="1"/>
        <v>6.5566163032292887E-2</v>
      </c>
      <c r="M11" s="12">
        <f t="shared" si="1"/>
        <v>-2.3714091182012183E-2</v>
      </c>
      <c r="N11" s="12">
        <f t="shared" si="1"/>
        <v>2.4767138613413321E-2</v>
      </c>
      <c r="O11" s="12">
        <f t="shared" si="1"/>
        <v>3.9858194215651795E-2</v>
      </c>
      <c r="P11" s="12">
        <f t="shared" si="1"/>
        <v>8.5482666232976259E-3</v>
      </c>
      <c r="Q11" s="12">
        <f t="shared" si="1"/>
        <v>1.0900882429001122E-2</v>
      </c>
      <c r="R11" s="12">
        <f t="shared" si="1"/>
        <v>0.15231736529104251</v>
      </c>
      <c r="S11" s="12">
        <f t="shared" si="1"/>
        <v>0.13913669003595341</v>
      </c>
      <c r="T11" s="12">
        <f t="shared" si="1"/>
        <v>-2.5321288553603917E-2</v>
      </c>
      <c r="U11" s="12">
        <f t="shared" si="1"/>
        <v>9.6569913856764389E-2</v>
      </c>
      <c r="V11" s="12">
        <f t="shared" si="1"/>
        <v>0.12515052143570513</v>
      </c>
      <c r="W11" s="12">
        <f t="shared" si="1"/>
        <v>9.0739171450292644E-2</v>
      </c>
      <c r="X11" s="12">
        <f t="shared" si="1"/>
        <v>9.9419325720785837E-2</v>
      </c>
      <c r="Y11" s="12">
        <f t="shared" si="1"/>
        <v>2.3277338256081914E-2</v>
      </c>
      <c r="Z11" s="12">
        <f t="shared" si="1"/>
        <v>2.1883291224827031E-2</v>
      </c>
      <c r="AA11" s="12">
        <f t="shared" si="1"/>
        <v>1.5371797774071873E-3</v>
      </c>
      <c r="AB11" s="12">
        <f t="shared" si="1"/>
        <v>-1.6631546624083053E-2</v>
      </c>
      <c r="AC11" s="12">
        <f t="shared" si="1"/>
        <v>6.2784417231089549E-4</v>
      </c>
      <c r="AD11" s="12">
        <f t="shared" si="1"/>
        <v>3.6517024184983933E-2</v>
      </c>
      <c r="AE11" s="12">
        <f t="shared" si="1"/>
        <v>4.4189221060725647E-2</v>
      </c>
      <c r="AF11" s="12">
        <f t="shared" si="1"/>
        <v>2.7199583552028152E-2</v>
      </c>
      <c r="AG11" s="12">
        <f t="shared" si="1"/>
        <v>2.0637827435268971E-2</v>
      </c>
      <c r="AH11" s="12">
        <f t="shared" si="1"/>
        <v>-6.7834848179323505E-3</v>
      </c>
      <c r="AI11" s="12">
        <f t="shared" si="1"/>
        <v>-7.5728442058942494E-4</v>
      </c>
      <c r="AJ11" s="12">
        <f t="shared" si="1"/>
        <v>3.5206070453276659E-3</v>
      </c>
      <c r="AK11" s="12">
        <f t="shared" si="1"/>
        <v>2.1963826658791898E-2</v>
      </c>
      <c r="AL11" s="12">
        <f t="shared" si="1"/>
        <v>6.7916910574796069E-2</v>
      </c>
      <c r="AM11" s="12">
        <f t="shared" si="1"/>
        <v>2.9860472624697088E-2</v>
      </c>
      <c r="AN11" s="12">
        <f t="shared" si="1"/>
        <v>-2.1761979898433075E-2</v>
      </c>
      <c r="AO11" s="12">
        <f t="shared" si="1"/>
        <v>1.3484018485390036E-2</v>
      </c>
      <c r="AP11" s="12">
        <f t="shared" si="1"/>
        <v>3.52645068841222E-2</v>
      </c>
      <c r="AQ11" s="12">
        <f t="shared" si="1"/>
        <v>2.1161861171932254E-2</v>
      </c>
      <c r="AR11" s="12">
        <f t="shared" si="1"/>
        <v>1.3355439298079136E-2</v>
      </c>
      <c r="AS11" s="12">
        <f t="shared" si="1"/>
        <v>-1.8755244890716952E-2</v>
      </c>
      <c r="AT11" s="12">
        <f t="shared" si="1"/>
        <v>-1.3293834670637656E-2</v>
      </c>
      <c r="AU11" s="12">
        <f t="shared" si="1"/>
        <v>3.5979467482702608E-2</v>
      </c>
      <c r="AV11" s="12">
        <f t="shared" si="1"/>
        <v>2.7599684605614305E-2</v>
      </c>
      <c r="AW11" s="12">
        <f t="shared" si="1"/>
        <v>8.8468438345389866E-3</v>
      </c>
      <c r="AX11" s="12">
        <f t="shared" si="1"/>
        <v>4.1636901636085723E-2</v>
      </c>
      <c r="AY11" s="12" t="str">
        <f t="shared" si="1"/>
        <v>0</v>
      </c>
    </row>
    <row r="12" spans="1:51" ht="12.75" customHeight="1" x14ac:dyDescent="0.2">
      <c r="I12" s="12">
        <f>IFERROR((I15-F15)/F15,"0")</f>
        <v>1.0365416647972026E-2</v>
      </c>
      <c r="J12" s="12">
        <f>IFERROR((J15-G15)/G15,"0")</f>
        <v>8.3644883618509934E-3</v>
      </c>
      <c r="K12" s="12">
        <f t="shared" ref="K12:AY12" si="2">IFERROR((K15-H15)/H15,"0")</f>
        <v>6.9700031227911866E-2</v>
      </c>
      <c r="L12" s="12">
        <f t="shared" si="2"/>
        <v>8.0347558050526929E-2</v>
      </c>
      <c r="M12" s="12">
        <f t="shared" si="2"/>
        <v>4.9044834489609813E-2</v>
      </c>
      <c r="N12" s="12">
        <f t="shared" si="2"/>
        <v>1.6221976911003411E-2</v>
      </c>
      <c r="O12" s="12">
        <f t="shared" si="2"/>
        <v>2.3735461099250017E-2</v>
      </c>
      <c r="P12" s="12">
        <f t="shared" si="2"/>
        <v>4.9804062581395303E-2</v>
      </c>
      <c r="Q12" s="12">
        <f t="shared" si="2"/>
        <v>9.8831646762041325E-3</v>
      </c>
      <c r="R12" s="12">
        <f t="shared" si="2"/>
        <v>0.16333886504408313</v>
      </c>
      <c r="S12" s="12">
        <f t="shared" si="2"/>
        <v>0.14064443279834452</v>
      </c>
      <c r="T12" s="12">
        <f t="shared" si="2"/>
        <v>0.12165460102495858</v>
      </c>
      <c r="U12" s="12">
        <f t="shared" si="2"/>
        <v>8.546170099498851E-2</v>
      </c>
      <c r="V12" s="12">
        <f t="shared" si="2"/>
        <v>0.10788307518578631</v>
      </c>
      <c r="W12" s="12">
        <f t="shared" si="2"/>
        <v>0.21471371281654639</v>
      </c>
      <c r="X12" s="12">
        <f t="shared" si="2"/>
        <v>0.11076188404101019</v>
      </c>
      <c r="Y12" s="12">
        <f t="shared" si="2"/>
        <v>0.10473131471157288</v>
      </c>
      <c r="Z12" s="12">
        <f t="shared" si="2"/>
        <v>4.0642015562420586E-2</v>
      </c>
      <c r="AA12" s="12">
        <f t="shared" si="2"/>
        <v>6.3762383134699134E-3</v>
      </c>
      <c r="AB12" s="12">
        <f t="shared" si="2"/>
        <v>5.5890132024204417E-5</v>
      </c>
      <c r="AC12" s="12">
        <f t="shared" si="2"/>
        <v>-1.4556657871517262E-2</v>
      </c>
      <c r="AD12" s="12">
        <f t="shared" si="2"/>
        <v>3.4983998785437967E-2</v>
      </c>
      <c r="AE12" s="12">
        <f t="shared" si="2"/>
        <v>4.639244047750829E-2</v>
      </c>
      <c r="AF12" s="12">
        <f t="shared" si="2"/>
        <v>6.2468068150559948E-2</v>
      </c>
      <c r="AG12" s="12">
        <f t="shared" si="2"/>
        <v>3.0361954675481195E-2</v>
      </c>
      <c r="AH12" s="12">
        <f t="shared" si="2"/>
        <v>1.0603069689562697E-2</v>
      </c>
      <c r="AI12" s="12">
        <f t="shared" si="2"/>
        <v>2.3190177505446581E-3</v>
      </c>
      <c r="AJ12" s="12">
        <f t="shared" si="2"/>
        <v>-6.3458567617495111E-3</v>
      </c>
      <c r="AK12" s="12">
        <f t="shared" si="2"/>
        <v>3.1329788878365954E-2</v>
      </c>
      <c r="AL12" s="12">
        <f t="shared" si="2"/>
        <v>6.1944256667947402E-2</v>
      </c>
      <c r="AM12" s="12">
        <f t="shared" si="2"/>
        <v>5.839957480636792E-2</v>
      </c>
      <c r="AN12" s="12">
        <f t="shared" si="2"/>
        <v>1.650784499628262E-2</v>
      </c>
      <c r="AO12" s="12">
        <f t="shared" si="2"/>
        <v>4.4517917228513622E-3</v>
      </c>
      <c r="AP12" s="12">
        <f t="shared" si="2"/>
        <v>2.1841813398171327E-2</v>
      </c>
      <c r="AQ12" s="12">
        <f t="shared" si="2"/>
        <v>4.8525859776635351E-2</v>
      </c>
      <c r="AR12" s="12">
        <f t="shared" si="2"/>
        <v>2.1712173870038081E-2</v>
      </c>
      <c r="AS12" s="12">
        <f t="shared" si="2"/>
        <v>-6.1858649062755851E-3</v>
      </c>
      <c r="AT12" s="12">
        <f t="shared" si="2"/>
        <v>-1.2762090436225211E-2</v>
      </c>
      <c r="AU12" s="12">
        <f t="shared" si="2"/>
        <v>1.6001886923636799E-2</v>
      </c>
      <c r="AV12" s="12">
        <f t="shared" si="2"/>
        <v>3.3875961339998026E-2</v>
      </c>
      <c r="AW12" s="12">
        <f t="shared" si="2"/>
        <v>3.8799931498051977E-2</v>
      </c>
      <c r="AX12" s="12">
        <f t="shared" si="2"/>
        <v>3.9521908347286916E-2</v>
      </c>
      <c r="AY12" s="12" t="str">
        <f t="shared" si="2"/>
        <v>0</v>
      </c>
    </row>
    <row r="13" spans="1:51" ht="12.75" customHeight="1" x14ac:dyDescent="0.2">
      <c r="J13" s="12">
        <f>IFERROR((J15-F15)/F15,"0")</f>
        <v>2.4381074102537519E-2</v>
      </c>
      <c r="K13" s="12">
        <f t="shared" ref="K13:AY13" si="3">IFERROR((K15-G15)/G15,"0")</f>
        <v>8.3514110205160016E-2</v>
      </c>
      <c r="L13" s="12">
        <f t="shared" si="3"/>
        <v>6.0780190421654584E-2</v>
      </c>
      <c r="M13" s="12">
        <f t="shared" si="3"/>
        <v>6.3597047790285868E-2</v>
      </c>
      <c r="N13" s="12">
        <f t="shared" si="3"/>
        <v>9.1957187893876663E-2</v>
      </c>
      <c r="O13" s="12">
        <f t="shared" si="3"/>
        <v>1.5198902181659292E-2</v>
      </c>
      <c r="P13" s="12">
        <f t="shared" si="3"/>
        <v>3.3527121341074571E-2</v>
      </c>
      <c r="Q13" s="12">
        <f t="shared" si="3"/>
        <v>5.1193566133630027E-2</v>
      </c>
      <c r="R13" s="12">
        <f t="shared" si="3"/>
        <v>0.16216768136420617</v>
      </c>
      <c r="S13" s="12">
        <f t="shared" si="3"/>
        <v>0.15155428516459685</v>
      </c>
      <c r="T13" s="12">
        <f t="shared" si="3"/>
        <v>0.12313920477917939</v>
      </c>
      <c r="U13" s="12">
        <f t="shared" si="3"/>
        <v>0.24914302206380518</v>
      </c>
      <c r="V13" s="12">
        <f t="shared" si="3"/>
        <v>9.666026041619373E-2</v>
      </c>
      <c r="W13" s="12">
        <f t="shared" si="3"/>
        <v>0.19607175927744597</v>
      </c>
      <c r="X13" s="12">
        <f t="shared" si="3"/>
        <v>0.2370122276112335</v>
      </c>
      <c r="Y13" s="12">
        <f t="shared" si="3"/>
        <v>0.11612867609329962</v>
      </c>
      <c r="Z13" s="12">
        <f t="shared" si="3"/>
        <v>0.12347823900373675</v>
      </c>
      <c r="AA13" s="12">
        <f t="shared" si="3"/>
        <v>2.4850299487128216E-2</v>
      </c>
      <c r="AB13" s="12">
        <f t="shared" si="3"/>
        <v>4.8877916224498779E-3</v>
      </c>
      <c r="AC13" s="12">
        <f t="shared" si="3"/>
        <v>2.1659890590831222E-3</v>
      </c>
      <c r="AD13" s="12">
        <f t="shared" si="3"/>
        <v>1.927814297059555E-2</v>
      </c>
      <c r="AE13" s="12">
        <f t="shared" si="3"/>
        <v>4.4844809177958474E-2</v>
      </c>
      <c r="AF13" s="12">
        <f t="shared" si="3"/>
        <v>6.4709855587402984E-2</v>
      </c>
      <c r="AG13" s="12">
        <f t="shared" si="3"/>
        <v>6.5739018014744827E-2</v>
      </c>
      <c r="AH13" s="12">
        <f t="shared" si="3"/>
        <v>2.0231590772016535E-2</v>
      </c>
      <c r="AI13" s="12">
        <f t="shared" si="3"/>
        <v>1.9864914309488002E-2</v>
      </c>
      <c r="AJ13" s="12">
        <f t="shared" si="3"/>
        <v>-3.2867597570465706E-3</v>
      </c>
      <c r="AK13" s="12">
        <f t="shared" si="3"/>
        <v>2.1189909374457246E-2</v>
      </c>
      <c r="AL13" s="12">
        <f t="shared" si="3"/>
        <v>7.1676626373990249E-2</v>
      </c>
      <c r="AM13" s="12">
        <f t="shared" si="3"/>
        <v>5.2480149528167437E-2</v>
      </c>
      <c r="AN13" s="12">
        <f t="shared" si="3"/>
        <v>4.4676924233670604E-2</v>
      </c>
      <c r="AO13" s="12">
        <f t="shared" si="3"/>
        <v>4.3747130274941023E-2</v>
      </c>
      <c r="AP13" s="12">
        <f t="shared" si="3"/>
        <v>1.2735101495748705E-2</v>
      </c>
      <c r="AQ13" s="12">
        <f t="shared" si="3"/>
        <v>3.4931226584549883E-2</v>
      </c>
      <c r="AR13" s="12">
        <f t="shared" si="3"/>
        <v>4.9090919163268923E-2</v>
      </c>
      <c r="AS13" s="12">
        <f t="shared" si="3"/>
        <v>2.0097203925923597E-3</v>
      </c>
      <c r="AT13" s="12">
        <f t="shared" si="3"/>
        <v>-1.159403745409207E-4</v>
      </c>
      <c r="AU13" s="12">
        <f t="shared" si="3"/>
        <v>1.6549418868309986E-2</v>
      </c>
      <c r="AV13" s="12">
        <f t="shared" si="3"/>
        <v>1.393894429086787E-2</v>
      </c>
      <c r="AW13" s="12">
        <f t="shared" si="3"/>
        <v>4.5144616047310938E-2</v>
      </c>
      <c r="AX13" s="12">
        <f t="shared" si="3"/>
        <v>7.0385751594810975E-2</v>
      </c>
      <c r="AY13" s="12" t="str">
        <f t="shared" si="3"/>
        <v>0</v>
      </c>
    </row>
    <row r="14" spans="1:51" x14ac:dyDescent="0.2">
      <c r="A14" s="17" t="s">
        <v>59</v>
      </c>
    </row>
    <row r="15" spans="1:51" x14ac:dyDescent="0.2">
      <c r="A15" s="18" t="s">
        <v>60</v>
      </c>
      <c r="F15" s="22">
        <v>620275790</v>
      </c>
      <c r="G15" s="22">
        <v>630128081</v>
      </c>
      <c r="H15" s="22">
        <v>638265539</v>
      </c>
      <c r="I15" s="22">
        <v>626705207</v>
      </c>
      <c r="J15" s="22">
        <v>635398780</v>
      </c>
      <c r="K15" s="22">
        <v>682752667</v>
      </c>
      <c r="L15" s="22">
        <v>677059440</v>
      </c>
      <c r="M15" s="22">
        <v>666561808</v>
      </c>
      <c r="N15" s="22">
        <v>693828265</v>
      </c>
      <c r="O15" s="22">
        <v>693129758</v>
      </c>
      <c r="P15" s="22">
        <v>699759294</v>
      </c>
      <c r="Q15" s="22">
        <v>700685484</v>
      </c>
      <c r="R15" s="22">
        <v>806344786</v>
      </c>
      <c r="S15" s="22">
        <v>798176543</v>
      </c>
      <c r="T15" s="22">
        <v>785927097</v>
      </c>
      <c r="U15" s="22">
        <v>875256383</v>
      </c>
      <c r="V15" s="22">
        <v>884286283</v>
      </c>
      <c r="W15" s="22">
        <v>954676422</v>
      </c>
      <c r="X15" s="22">
        <v>972201429</v>
      </c>
      <c r="Y15" s="22">
        <v>976898748</v>
      </c>
      <c r="Z15" s="22">
        <v>993476396</v>
      </c>
      <c r="AA15" s="22">
        <v>978400417</v>
      </c>
      <c r="AB15" s="22">
        <v>976953347</v>
      </c>
      <c r="AC15" s="22">
        <v>979014700</v>
      </c>
      <c r="AD15" s="22">
        <v>1012628776</v>
      </c>
      <c r="AE15" s="22">
        <v>1022276597</v>
      </c>
      <c r="AF15" s="22">
        <v>1040171857</v>
      </c>
      <c r="AG15" s="22">
        <v>1043374165</v>
      </c>
      <c r="AH15" s="22">
        <v>1033115867</v>
      </c>
      <c r="AI15" s="22">
        <v>1042584034</v>
      </c>
      <c r="AJ15" s="22">
        <v>1036753062</v>
      </c>
      <c r="AK15" s="22">
        <v>1065483169</v>
      </c>
      <c r="AL15" s="22">
        <v>1107166127</v>
      </c>
      <c r="AM15" s="22">
        <v>1097299000</v>
      </c>
      <c r="AN15" s="22">
        <v>1083072000</v>
      </c>
      <c r="AO15" s="22">
        <v>1112095000</v>
      </c>
      <c r="AP15" s="22">
        <v>1121266000</v>
      </c>
      <c r="AQ15" s="22">
        <v>1135629000</v>
      </c>
      <c r="AR15" s="22">
        <v>1136241000</v>
      </c>
      <c r="AS15" s="22">
        <v>1114330000</v>
      </c>
      <c r="AT15" s="22">
        <v>1121136000</v>
      </c>
      <c r="AU15" s="22">
        <v>1154423000</v>
      </c>
      <c r="AV15" s="22">
        <v>1152079000</v>
      </c>
      <c r="AW15" s="22">
        <v>1164636000</v>
      </c>
      <c r="AX15" s="22">
        <v>1200048000</v>
      </c>
      <c r="AY15" s="22" t="s">
        <v>54</v>
      </c>
    </row>
    <row r="16" spans="1:51" x14ac:dyDescent="0.2">
      <c r="A16" s="18" t="s">
        <v>61</v>
      </c>
      <c r="F16" s="23">
        <v>19.59</v>
      </c>
      <c r="G16" s="23">
        <v>6.35</v>
      </c>
      <c r="H16" s="23">
        <v>5.17</v>
      </c>
      <c r="I16" s="23">
        <v>-7.24</v>
      </c>
      <c r="J16" s="23">
        <v>5.55</v>
      </c>
      <c r="K16" s="23">
        <v>29.81</v>
      </c>
      <c r="L16" s="23">
        <v>-3.34</v>
      </c>
      <c r="M16" s="23">
        <v>-6.2</v>
      </c>
      <c r="N16" s="23">
        <v>16.36</v>
      </c>
      <c r="O16" s="23">
        <v>-0.4</v>
      </c>
      <c r="P16" s="23">
        <v>3.83</v>
      </c>
      <c r="Q16" s="23">
        <v>0.53</v>
      </c>
      <c r="R16" s="23">
        <v>60.32</v>
      </c>
      <c r="S16" s="23">
        <v>-4.05</v>
      </c>
      <c r="T16" s="23">
        <v>-6.14</v>
      </c>
      <c r="U16" s="23">
        <v>45.46</v>
      </c>
      <c r="V16" s="23">
        <v>4.13</v>
      </c>
      <c r="W16" s="23">
        <v>31.84</v>
      </c>
      <c r="X16" s="23">
        <v>7.34</v>
      </c>
      <c r="Y16" s="23">
        <v>1.93</v>
      </c>
      <c r="Z16" s="23">
        <v>6.79</v>
      </c>
      <c r="AA16" s="23">
        <v>-6.07</v>
      </c>
      <c r="AB16" s="23">
        <v>-0.59</v>
      </c>
      <c r="AC16" s="23">
        <v>0.84</v>
      </c>
      <c r="AD16" s="23">
        <v>13.73</v>
      </c>
      <c r="AE16" s="23">
        <v>3.81</v>
      </c>
      <c r="AF16" s="23">
        <v>7</v>
      </c>
      <c r="AG16" s="23">
        <v>1.23</v>
      </c>
      <c r="AH16" s="23">
        <v>-3.93</v>
      </c>
      <c r="AI16" s="23">
        <v>3.67</v>
      </c>
      <c r="AJ16" s="23">
        <v>-2.2400000000000002</v>
      </c>
      <c r="AK16" s="23">
        <v>11.08</v>
      </c>
      <c r="AL16" s="23">
        <v>15.65</v>
      </c>
      <c r="AM16" s="23">
        <v>-3.56</v>
      </c>
      <c r="AN16" s="23">
        <v>-5.19</v>
      </c>
      <c r="AO16" s="23">
        <v>10.72</v>
      </c>
      <c r="AP16" s="23">
        <v>3.3</v>
      </c>
      <c r="AQ16" s="23">
        <v>5.12</v>
      </c>
      <c r="AR16" s="23">
        <v>0.22</v>
      </c>
      <c r="AS16" s="23">
        <v>-7.71</v>
      </c>
      <c r="AT16" s="23">
        <v>2.44</v>
      </c>
      <c r="AU16" s="23">
        <v>11.88</v>
      </c>
      <c r="AV16" s="23">
        <v>-0.81</v>
      </c>
      <c r="AW16" s="23">
        <v>4.3600000000000003</v>
      </c>
      <c r="AX16" s="23">
        <v>12.16</v>
      </c>
      <c r="AY16" s="23" t="s">
        <v>54</v>
      </c>
    </row>
    <row r="17" spans="1:51" x14ac:dyDescent="0.2">
      <c r="A17" s="18" t="s">
        <v>62</v>
      </c>
      <c r="F17" s="23">
        <v>27.45</v>
      </c>
      <c r="G17" s="23">
        <v>27.37</v>
      </c>
      <c r="H17" s="23">
        <v>28.69</v>
      </c>
      <c r="I17" s="23">
        <v>29.04</v>
      </c>
      <c r="J17" s="23">
        <v>29.51</v>
      </c>
      <c r="K17" s="23">
        <v>27.33</v>
      </c>
      <c r="L17" s="23">
        <v>27.21</v>
      </c>
      <c r="M17" s="23">
        <v>26.2</v>
      </c>
      <c r="N17" s="23">
        <v>26.68</v>
      </c>
      <c r="O17" s="23">
        <v>25.63</v>
      </c>
      <c r="P17" s="23">
        <v>25.13</v>
      </c>
      <c r="Q17" s="23">
        <v>24.35</v>
      </c>
      <c r="R17" s="23">
        <v>23.87</v>
      </c>
      <c r="S17" s="23">
        <v>24.71</v>
      </c>
      <c r="T17" s="23">
        <v>25.84</v>
      </c>
      <c r="U17" s="23">
        <v>23.42</v>
      </c>
      <c r="V17" s="23">
        <v>24.73</v>
      </c>
      <c r="W17" s="23">
        <v>24.93</v>
      </c>
      <c r="X17" s="23">
        <v>25.52</v>
      </c>
      <c r="Y17" s="23">
        <v>26</v>
      </c>
      <c r="Z17" s="23">
        <v>27.91</v>
      </c>
      <c r="AA17" s="23">
        <v>26.91</v>
      </c>
      <c r="AB17" s="23">
        <v>27.36</v>
      </c>
      <c r="AC17" s="23">
        <v>27.98</v>
      </c>
      <c r="AD17" s="23">
        <v>28.99</v>
      </c>
      <c r="AE17" s="23">
        <v>29</v>
      </c>
      <c r="AF17" s="23">
        <v>29.83</v>
      </c>
      <c r="AG17" s="23">
        <v>31.62</v>
      </c>
      <c r="AH17" s="23">
        <v>33.07</v>
      </c>
      <c r="AI17" s="23">
        <v>33.26</v>
      </c>
      <c r="AJ17" s="23">
        <v>33.93</v>
      </c>
      <c r="AK17" s="23">
        <v>34.869999999999997</v>
      </c>
      <c r="AL17" s="23">
        <v>34.51</v>
      </c>
      <c r="AM17" s="23">
        <v>33.44</v>
      </c>
      <c r="AN17" s="23">
        <v>33.39</v>
      </c>
      <c r="AO17" s="23">
        <v>34.5</v>
      </c>
      <c r="AP17" s="23">
        <v>34.19</v>
      </c>
      <c r="AQ17" s="23">
        <v>34.01</v>
      </c>
      <c r="AR17" s="23">
        <v>35.24</v>
      </c>
      <c r="AS17" s="23">
        <v>35.56</v>
      </c>
      <c r="AT17" s="23">
        <v>35.909999999999997</v>
      </c>
      <c r="AU17" s="23">
        <v>36.61</v>
      </c>
      <c r="AV17" s="23">
        <v>36.69</v>
      </c>
      <c r="AW17" s="23">
        <v>36.840000000000003</v>
      </c>
      <c r="AX17" s="23">
        <v>36.25</v>
      </c>
      <c r="AY17" s="23" t="s">
        <v>54</v>
      </c>
    </row>
    <row r="18" spans="1:51" ht="12.75" customHeight="1" x14ac:dyDescent="0.2"/>
    <row r="19" spans="1:51" x14ac:dyDescent="0.2">
      <c r="B19" s="18" t="s">
        <v>63</v>
      </c>
      <c r="F19" s="23">
        <v>11.7</v>
      </c>
      <c r="G19" s="23">
        <v>11.63</v>
      </c>
      <c r="H19" s="23">
        <v>11.71</v>
      </c>
      <c r="I19" s="23">
        <v>10.27</v>
      </c>
      <c r="J19" s="23">
        <v>10.74</v>
      </c>
      <c r="K19" s="23">
        <v>9.3000000000000007</v>
      </c>
      <c r="L19" s="23">
        <v>9.7100000000000009</v>
      </c>
      <c r="M19" s="23">
        <v>8.9</v>
      </c>
      <c r="N19" s="23">
        <v>9.5500000000000007</v>
      </c>
      <c r="O19" s="23">
        <v>9.02</v>
      </c>
      <c r="P19" s="23">
        <v>9.19</v>
      </c>
      <c r="Q19" s="23">
        <v>8.8000000000000007</v>
      </c>
      <c r="R19" s="23">
        <v>9.4</v>
      </c>
      <c r="S19" s="23">
        <v>9.44</v>
      </c>
      <c r="T19" s="23">
        <v>10.46</v>
      </c>
      <c r="U19" s="23">
        <v>9.4499999999999993</v>
      </c>
      <c r="V19" s="23">
        <v>10.130000000000001</v>
      </c>
      <c r="W19" s="23">
        <v>9.7100000000000009</v>
      </c>
      <c r="X19" s="23">
        <v>10.55</v>
      </c>
      <c r="Y19" s="23">
        <v>9.58</v>
      </c>
      <c r="Z19" s="23">
        <v>10.029999999999999</v>
      </c>
      <c r="AA19" s="23">
        <v>9.64</v>
      </c>
      <c r="AB19" s="23">
        <v>10.09</v>
      </c>
      <c r="AC19" s="23">
        <v>10.119999999999999</v>
      </c>
      <c r="AD19" s="23">
        <v>10.84</v>
      </c>
      <c r="AE19" s="23">
        <v>10.88</v>
      </c>
      <c r="AF19" s="23">
        <v>11.27</v>
      </c>
      <c r="AG19" s="23">
        <v>12.06</v>
      </c>
      <c r="AH19" s="23">
        <v>12.99</v>
      </c>
      <c r="AI19" s="23">
        <v>32.76</v>
      </c>
      <c r="AJ19" s="23">
        <v>33.39</v>
      </c>
      <c r="AK19" s="23">
        <v>34.35</v>
      </c>
      <c r="AL19" s="23">
        <v>33.9</v>
      </c>
      <c r="AM19" s="23">
        <v>32.92</v>
      </c>
      <c r="AN19" s="23">
        <v>32.86</v>
      </c>
      <c r="AO19" s="23">
        <v>33.94</v>
      </c>
      <c r="AP19" s="23">
        <v>33.6</v>
      </c>
      <c r="AQ19" s="23">
        <v>33.340000000000003</v>
      </c>
      <c r="AR19" s="23">
        <v>34.590000000000003</v>
      </c>
      <c r="AS19" s="23">
        <v>34.9</v>
      </c>
      <c r="AT19" s="23">
        <v>35.26</v>
      </c>
      <c r="AU19" s="23">
        <v>36.01</v>
      </c>
      <c r="AV19" s="23">
        <v>35.97</v>
      </c>
      <c r="AW19" s="23">
        <v>36.1</v>
      </c>
      <c r="AX19" s="23">
        <v>35.42</v>
      </c>
      <c r="AY19" s="23" t="s">
        <v>54</v>
      </c>
    </row>
    <row r="20" spans="1:51" x14ac:dyDescent="0.2">
      <c r="B20" s="18" t="s">
        <v>64</v>
      </c>
      <c r="F20" s="23">
        <v>2.46</v>
      </c>
      <c r="G20" s="23">
        <v>2.3199999999999998</v>
      </c>
      <c r="H20" s="23">
        <v>2.25</v>
      </c>
      <c r="I20" s="23">
        <v>1.88</v>
      </c>
      <c r="J20" s="23">
        <v>2</v>
      </c>
      <c r="K20" s="23">
        <v>1.54</v>
      </c>
      <c r="L20" s="23">
        <v>1.49</v>
      </c>
      <c r="M20" s="23">
        <v>1.49</v>
      </c>
      <c r="N20" s="23">
        <v>1.9</v>
      </c>
      <c r="O20" s="23">
        <v>1.38</v>
      </c>
      <c r="P20" s="23">
        <v>1.33</v>
      </c>
      <c r="Q20" s="23">
        <v>1.23</v>
      </c>
      <c r="R20" s="23">
        <v>1.59</v>
      </c>
      <c r="S20" s="23">
        <v>1.49</v>
      </c>
      <c r="T20" s="23">
        <v>1.44</v>
      </c>
      <c r="U20" s="23">
        <v>1.37</v>
      </c>
      <c r="V20" s="23">
        <v>1.26</v>
      </c>
      <c r="W20" s="23">
        <v>1.21</v>
      </c>
      <c r="X20" s="23">
        <v>1.84</v>
      </c>
      <c r="Y20" s="23">
        <v>3.25</v>
      </c>
      <c r="Z20" s="23">
        <v>3.41</v>
      </c>
      <c r="AA20" s="23">
        <v>1.84</v>
      </c>
      <c r="AB20" s="23">
        <v>2.37</v>
      </c>
      <c r="AC20" s="23">
        <v>2.44</v>
      </c>
      <c r="AD20" s="23">
        <v>2.64</v>
      </c>
      <c r="AE20" s="23">
        <v>2.61</v>
      </c>
      <c r="AF20" s="23">
        <v>2.73</v>
      </c>
      <c r="AG20" s="23">
        <v>2.64</v>
      </c>
      <c r="AH20" s="23">
        <v>3.48</v>
      </c>
      <c r="AI20" s="23">
        <v>3.2</v>
      </c>
      <c r="AJ20" s="23">
        <v>2.83</v>
      </c>
      <c r="AK20" s="23">
        <v>2.71</v>
      </c>
      <c r="AL20" s="23">
        <v>2.93</v>
      </c>
      <c r="AM20" s="23">
        <v>2.98</v>
      </c>
      <c r="AN20" s="23">
        <v>3.05</v>
      </c>
      <c r="AO20" s="23">
        <v>3.31</v>
      </c>
      <c r="AP20" s="23">
        <v>3.71</v>
      </c>
      <c r="AQ20" s="23">
        <v>3.66</v>
      </c>
      <c r="AR20" s="23">
        <v>3.77</v>
      </c>
      <c r="AS20" s="23">
        <v>3.83</v>
      </c>
      <c r="AT20" s="23">
        <v>3.72</v>
      </c>
      <c r="AU20" s="23">
        <v>3.16</v>
      </c>
      <c r="AV20" s="23">
        <v>3.21</v>
      </c>
      <c r="AW20" s="23">
        <v>3.32</v>
      </c>
      <c r="AX20" s="23">
        <v>3.29</v>
      </c>
      <c r="AY20" s="23" t="s">
        <v>54</v>
      </c>
    </row>
    <row r="21" spans="1:51" x14ac:dyDescent="0.2">
      <c r="A21" s="18" t="s">
        <v>65</v>
      </c>
      <c r="F21" s="23">
        <v>14.15</v>
      </c>
      <c r="G21" s="23">
        <v>13.95</v>
      </c>
      <c r="H21" s="23">
        <v>13.96</v>
      </c>
      <c r="I21" s="23">
        <v>12.15</v>
      </c>
      <c r="J21" s="23">
        <v>12.74</v>
      </c>
      <c r="K21" s="23">
        <v>10.84</v>
      </c>
      <c r="L21" s="23">
        <v>11.2</v>
      </c>
      <c r="M21" s="23">
        <v>10.39</v>
      </c>
      <c r="N21" s="23">
        <v>11.46</v>
      </c>
      <c r="O21" s="23">
        <v>10.4</v>
      </c>
      <c r="P21" s="23">
        <v>10.51</v>
      </c>
      <c r="Q21" s="23">
        <v>10.029999999999999</v>
      </c>
      <c r="R21" s="23">
        <v>10.99</v>
      </c>
      <c r="S21" s="23">
        <v>10.93</v>
      </c>
      <c r="T21" s="23">
        <v>11.9</v>
      </c>
      <c r="U21" s="23">
        <v>10.82</v>
      </c>
      <c r="V21" s="23">
        <v>11.39</v>
      </c>
      <c r="W21" s="23">
        <v>10.92</v>
      </c>
      <c r="X21" s="23">
        <v>12.38</v>
      </c>
      <c r="Y21" s="23">
        <v>12.83</v>
      </c>
      <c r="Z21" s="23">
        <v>13.44</v>
      </c>
      <c r="AA21" s="23">
        <v>11.47</v>
      </c>
      <c r="AB21" s="23">
        <v>12.46</v>
      </c>
      <c r="AC21" s="23">
        <v>12.56</v>
      </c>
      <c r="AD21" s="23">
        <v>13.48</v>
      </c>
      <c r="AE21" s="23">
        <v>13.49</v>
      </c>
      <c r="AF21" s="23">
        <v>14.01</v>
      </c>
      <c r="AG21" s="23">
        <v>14.7</v>
      </c>
      <c r="AH21" s="23">
        <v>16.47</v>
      </c>
      <c r="AI21" s="23">
        <v>35.96</v>
      </c>
      <c r="AJ21" s="23">
        <v>36.22</v>
      </c>
      <c r="AK21" s="23">
        <v>37.06</v>
      </c>
      <c r="AL21" s="23">
        <v>36.82</v>
      </c>
      <c r="AM21" s="23">
        <v>35.9</v>
      </c>
      <c r="AN21" s="23">
        <v>35.909999999999997</v>
      </c>
      <c r="AO21" s="23">
        <v>37.25</v>
      </c>
      <c r="AP21" s="23">
        <v>37.299999999999997</v>
      </c>
      <c r="AQ21" s="23">
        <v>37</v>
      </c>
      <c r="AR21" s="23">
        <v>38.36</v>
      </c>
      <c r="AS21" s="23">
        <v>38.729999999999997</v>
      </c>
      <c r="AT21" s="23">
        <v>38.979999999999997</v>
      </c>
      <c r="AU21" s="23">
        <v>39.18</v>
      </c>
      <c r="AV21" s="23">
        <v>39.18</v>
      </c>
      <c r="AW21" s="23">
        <v>39.42</v>
      </c>
      <c r="AX21" s="23">
        <v>38.71</v>
      </c>
      <c r="AY21" s="23" t="s">
        <v>54</v>
      </c>
    </row>
    <row r="22" spans="1:51" x14ac:dyDescent="0.2">
      <c r="A22" s="18" t="s">
        <v>66</v>
      </c>
      <c r="F22" s="23">
        <v>56.19</v>
      </c>
      <c r="G22" s="23">
        <v>55.63</v>
      </c>
      <c r="H22" s="23">
        <v>54.76</v>
      </c>
      <c r="I22" s="23">
        <v>57.47</v>
      </c>
      <c r="J22" s="23">
        <v>56.76</v>
      </c>
      <c r="K22" s="23">
        <v>54.19</v>
      </c>
      <c r="L22" s="23">
        <v>52.04</v>
      </c>
      <c r="M22" s="23">
        <v>51.73</v>
      </c>
      <c r="N22" s="23">
        <v>50.39</v>
      </c>
      <c r="O22" s="23">
        <v>50.98</v>
      </c>
      <c r="P22" s="23">
        <v>49</v>
      </c>
      <c r="Q22" s="23">
        <v>48.5</v>
      </c>
      <c r="R22" s="23">
        <v>47.44</v>
      </c>
      <c r="S22" s="23">
        <v>50.12</v>
      </c>
      <c r="T22" s="23">
        <v>50.73</v>
      </c>
      <c r="U22" s="23">
        <v>48.6</v>
      </c>
      <c r="V22" s="23">
        <v>48.43</v>
      </c>
      <c r="W22" s="23">
        <v>53.01</v>
      </c>
      <c r="X22" s="23">
        <v>52.67</v>
      </c>
      <c r="Y22" s="23">
        <v>54.51</v>
      </c>
      <c r="Z22" s="23">
        <v>58.41</v>
      </c>
      <c r="AA22" s="23">
        <v>63.48</v>
      </c>
      <c r="AB22" s="23">
        <v>63.91</v>
      </c>
      <c r="AC22" s="23">
        <v>65.12</v>
      </c>
      <c r="AD22" s="23">
        <v>65.63</v>
      </c>
      <c r="AE22" s="23">
        <v>66.459999999999994</v>
      </c>
      <c r="AF22" s="23">
        <v>65.81</v>
      </c>
      <c r="AG22" s="23">
        <v>64.92</v>
      </c>
      <c r="AH22" s="23">
        <v>65.27</v>
      </c>
      <c r="AI22" s="23">
        <v>46.7</v>
      </c>
      <c r="AJ22" s="23">
        <v>46.85</v>
      </c>
      <c r="AK22" s="23">
        <v>46.49</v>
      </c>
      <c r="AL22" s="23">
        <v>47.37</v>
      </c>
      <c r="AM22" s="23">
        <v>48.59</v>
      </c>
      <c r="AN22" s="23">
        <v>48.79</v>
      </c>
      <c r="AO22" s="23">
        <v>47.82</v>
      </c>
      <c r="AP22" s="23">
        <v>48.29</v>
      </c>
      <c r="AQ22" s="23">
        <v>48.64</v>
      </c>
      <c r="AR22" s="23">
        <v>47.54</v>
      </c>
      <c r="AS22" s="23">
        <v>48.25</v>
      </c>
      <c r="AT22" s="23">
        <v>48.88</v>
      </c>
      <c r="AU22" s="23">
        <v>49.12</v>
      </c>
      <c r="AV22" s="23">
        <v>48.83</v>
      </c>
      <c r="AW22" s="23">
        <v>49.53</v>
      </c>
      <c r="AX22" s="23">
        <v>50.41</v>
      </c>
      <c r="AY22" s="23" t="s">
        <v>54</v>
      </c>
    </row>
    <row r="23" spans="1:51" x14ac:dyDescent="0.2">
      <c r="A23" s="18" t="s">
        <v>67</v>
      </c>
      <c r="F23" s="23">
        <v>10.63</v>
      </c>
      <c r="G23" s="23">
        <v>11.11</v>
      </c>
      <c r="H23" s="23">
        <v>11.5</v>
      </c>
      <c r="I23" s="23">
        <v>11.59</v>
      </c>
      <c r="J23" s="23">
        <v>10.99</v>
      </c>
      <c r="K23" s="23">
        <v>12.1</v>
      </c>
      <c r="L23" s="23">
        <v>12.73</v>
      </c>
      <c r="M23" s="23">
        <v>13.46</v>
      </c>
      <c r="N23" s="23">
        <v>13</v>
      </c>
      <c r="O23" s="23">
        <v>13.29</v>
      </c>
      <c r="P23" s="23">
        <v>13.32</v>
      </c>
      <c r="Q23" s="23">
        <v>13.65</v>
      </c>
      <c r="R23" s="23">
        <v>13.93</v>
      </c>
      <c r="S23" s="23">
        <v>13.6</v>
      </c>
      <c r="T23" s="23">
        <v>13.18</v>
      </c>
      <c r="U23" s="23">
        <v>15.01</v>
      </c>
      <c r="V23" s="23">
        <v>14.33</v>
      </c>
      <c r="W23" s="23">
        <v>13.53</v>
      </c>
      <c r="X23" s="23">
        <v>12.4</v>
      </c>
      <c r="Y23" s="23">
        <v>11.42</v>
      </c>
      <c r="Z23" s="23">
        <v>9.94</v>
      </c>
      <c r="AA23" s="23">
        <v>9.1</v>
      </c>
      <c r="AB23" s="23">
        <v>8.43</v>
      </c>
      <c r="AC23" s="23">
        <v>7.84</v>
      </c>
      <c r="AD23" s="23">
        <v>7.19</v>
      </c>
      <c r="AE23" s="23">
        <v>6.87</v>
      </c>
      <c r="AF23" s="23">
        <v>6.49</v>
      </c>
      <c r="AG23" s="23">
        <v>6.19</v>
      </c>
      <c r="AH23" s="23">
        <v>6.02</v>
      </c>
      <c r="AI23" s="23">
        <v>5.77</v>
      </c>
      <c r="AJ23" s="23">
        <v>5.63</v>
      </c>
      <c r="AK23" s="23">
        <v>5.31</v>
      </c>
      <c r="AL23" s="23">
        <v>4.9400000000000004</v>
      </c>
      <c r="AM23" s="23">
        <v>4.8099999999999996</v>
      </c>
      <c r="AN23" s="23">
        <v>4.68</v>
      </c>
      <c r="AO23" s="23">
        <v>4.34</v>
      </c>
      <c r="AP23" s="23">
        <v>4.0999999999999996</v>
      </c>
      <c r="AQ23" s="23">
        <v>3.9</v>
      </c>
      <c r="AR23" s="23">
        <v>3.74</v>
      </c>
      <c r="AS23" s="23">
        <v>3.62</v>
      </c>
      <c r="AT23" s="23">
        <v>3.39</v>
      </c>
      <c r="AU23" s="23">
        <v>3.16</v>
      </c>
      <c r="AV23" s="23">
        <v>3.02</v>
      </c>
      <c r="AW23" s="23">
        <v>2.74</v>
      </c>
      <c r="AX23" s="23">
        <v>2.58</v>
      </c>
      <c r="AY23" s="23" t="s">
        <v>54</v>
      </c>
    </row>
    <row r="24" spans="1:51" x14ac:dyDescent="0.2">
      <c r="A24" s="18" t="s">
        <v>68</v>
      </c>
      <c r="F24" s="23">
        <v>9.44</v>
      </c>
      <c r="G24" s="23">
        <v>9.82</v>
      </c>
      <c r="H24" s="23">
        <v>10.039999999999999</v>
      </c>
      <c r="I24" s="23">
        <v>9.23</v>
      </c>
      <c r="J24" s="23">
        <v>8.34</v>
      </c>
      <c r="K24" s="23">
        <v>10.039999999999999</v>
      </c>
      <c r="L24" s="23">
        <v>10.86</v>
      </c>
      <c r="M24" s="23">
        <v>11.26</v>
      </c>
      <c r="N24" s="23">
        <v>11.6</v>
      </c>
      <c r="O24" s="23">
        <v>11.76</v>
      </c>
      <c r="P24" s="23">
        <v>12.02</v>
      </c>
      <c r="Q24" s="23">
        <v>13.34</v>
      </c>
      <c r="R24" s="23">
        <v>13.04</v>
      </c>
      <c r="S24" s="23">
        <v>12.73</v>
      </c>
      <c r="T24" s="23">
        <v>12.74</v>
      </c>
      <c r="U24" s="23">
        <v>14.34</v>
      </c>
      <c r="V24" s="23">
        <v>15.45</v>
      </c>
      <c r="W24" s="23">
        <v>14.15</v>
      </c>
      <c r="X24" s="23">
        <v>15.22</v>
      </c>
      <c r="Y24" s="23">
        <v>13.56</v>
      </c>
      <c r="Z24" s="23">
        <v>10.01</v>
      </c>
      <c r="AA24" s="23">
        <v>8.16</v>
      </c>
      <c r="AB24" s="23">
        <v>7.68</v>
      </c>
      <c r="AC24" s="23">
        <v>6.77</v>
      </c>
      <c r="AD24" s="23">
        <v>5.98</v>
      </c>
      <c r="AE24" s="23">
        <v>5.48</v>
      </c>
      <c r="AF24" s="23">
        <v>5.25</v>
      </c>
      <c r="AG24" s="23">
        <v>5.53</v>
      </c>
      <c r="AH24" s="23">
        <v>4.92</v>
      </c>
      <c r="AI24" s="23">
        <v>4.7300000000000004</v>
      </c>
      <c r="AJ24" s="23">
        <v>4.4400000000000004</v>
      </c>
      <c r="AK24" s="23">
        <v>4.13</v>
      </c>
      <c r="AL24" s="23">
        <v>3.79</v>
      </c>
      <c r="AM24" s="23">
        <v>3.85</v>
      </c>
      <c r="AN24" s="23">
        <v>3.83</v>
      </c>
      <c r="AO24" s="23">
        <v>3.6</v>
      </c>
      <c r="AP24" s="23">
        <v>3.42</v>
      </c>
      <c r="AQ24" s="23">
        <v>3.32</v>
      </c>
      <c r="AR24" s="23">
        <v>3.21</v>
      </c>
      <c r="AS24" s="23">
        <v>3.04</v>
      </c>
      <c r="AT24" s="23">
        <v>2.89</v>
      </c>
      <c r="AU24" s="23">
        <v>2.9</v>
      </c>
      <c r="AV24" s="23">
        <v>2.96</v>
      </c>
      <c r="AW24" s="23">
        <v>2.5299999999999998</v>
      </c>
      <c r="AX24" s="23">
        <v>2.36</v>
      </c>
      <c r="AY24" s="23" t="s">
        <v>54</v>
      </c>
    </row>
    <row r="25" spans="1:51" x14ac:dyDescent="0.2">
      <c r="A25" s="18" t="s">
        <v>69</v>
      </c>
      <c r="F25" s="23">
        <v>9.59</v>
      </c>
      <c r="G25" s="23">
        <v>9.48</v>
      </c>
      <c r="H25" s="23">
        <v>9.74</v>
      </c>
      <c r="I25" s="23">
        <v>9.56</v>
      </c>
      <c r="J25" s="23">
        <v>11.16</v>
      </c>
      <c r="K25" s="23">
        <v>12.84</v>
      </c>
      <c r="L25" s="23">
        <v>13.17</v>
      </c>
      <c r="M25" s="23">
        <v>13.16</v>
      </c>
      <c r="N25" s="23">
        <v>13.56</v>
      </c>
      <c r="O25" s="23">
        <v>13.56</v>
      </c>
      <c r="P25" s="23">
        <v>15.15</v>
      </c>
      <c r="Q25" s="23">
        <v>14.48</v>
      </c>
      <c r="R25" s="23">
        <v>14.6</v>
      </c>
      <c r="S25" s="23">
        <v>12.62</v>
      </c>
      <c r="T25" s="23">
        <v>11.44</v>
      </c>
      <c r="U25" s="23">
        <v>11.23</v>
      </c>
      <c r="V25" s="23">
        <v>10.41</v>
      </c>
      <c r="W25" s="23">
        <v>8.4</v>
      </c>
      <c r="X25" s="23">
        <v>7.32</v>
      </c>
      <c r="Y25" s="23">
        <v>7.68</v>
      </c>
      <c r="Z25" s="23">
        <v>8.19</v>
      </c>
      <c r="AA25" s="23">
        <v>7.78</v>
      </c>
      <c r="AB25" s="23">
        <v>7.52</v>
      </c>
      <c r="AC25" s="23">
        <v>7.71</v>
      </c>
      <c r="AD25" s="23">
        <v>7.72</v>
      </c>
      <c r="AE25" s="23">
        <v>7.69</v>
      </c>
      <c r="AF25" s="23">
        <v>8.44</v>
      </c>
      <c r="AG25" s="23">
        <v>8.66</v>
      </c>
      <c r="AH25" s="23">
        <v>7.33</v>
      </c>
      <c r="AI25" s="23">
        <v>6.84</v>
      </c>
      <c r="AJ25" s="23">
        <v>6.86</v>
      </c>
      <c r="AK25" s="23">
        <v>7</v>
      </c>
      <c r="AL25" s="23">
        <v>7.08</v>
      </c>
      <c r="AM25" s="23">
        <v>6.85</v>
      </c>
      <c r="AN25" s="23">
        <v>6.8</v>
      </c>
      <c r="AO25" s="23">
        <v>6.99</v>
      </c>
      <c r="AP25" s="23">
        <v>6.88</v>
      </c>
      <c r="AQ25" s="23">
        <v>7.14</v>
      </c>
      <c r="AR25" s="23">
        <v>7.15</v>
      </c>
      <c r="AS25" s="23">
        <v>6.37</v>
      </c>
      <c r="AT25" s="23">
        <v>5.86</v>
      </c>
      <c r="AU25" s="23">
        <v>5.65</v>
      </c>
      <c r="AV25" s="23">
        <v>6.01</v>
      </c>
      <c r="AW25" s="23">
        <v>5.78</v>
      </c>
      <c r="AX25" s="23">
        <v>5.94</v>
      </c>
      <c r="AY25" s="23" t="s">
        <v>54</v>
      </c>
    </row>
    <row r="26" spans="1:51" x14ac:dyDescent="0.2">
      <c r="A26" s="18" t="s">
        <v>70</v>
      </c>
      <c r="F26" s="23">
        <v>19.03</v>
      </c>
      <c r="G26" s="23">
        <v>19.3</v>
      </c>
      <c r="H26" s="23">
        <v>19.78</v>
      </c>
      <c r="I26" s="23">
        <v>18.79</v>
      </c>
      <c r="J26" s="23">
        <v>19.5</v>
      </c>
      <c r="K26" s="23">
        <v>22.88</v>
      </c>
      <c r="L26" s="23">
        <v>24.03</v>
      </c>
      <c r="M26" s="23">
        <v>24.42</v>
      </c>
      <c r="N26" s="23">
        <v>25.15</v>
      </c>
      <c r="O26" s="23">
        <v>25.32</v>
      </c>
      <c r="P26" s="23">
        <v>27.17</v>
      </c>
      <c r="Q26" s="23">
        <v>27.82</v>
      </c>
      <c r="R26" s="23">
        <v>27.64</v>
      </c>
      <c r="S26" s="23">
        <v>25.35</v>
      </c>
      <c r="T26" s="23">
        <v>24.18</v>
      </c>
      <c r="U26" s="23">
        <v>25.57</v>
      </c>
      <c r="V26" s="23">
        <v>25.85</v>
      </c>
      <c r="W26" s="23">
        <v>22.55</v>
      </c>
      <c r="X26" s="23">
        <v>22.54</v>
      </c>
      <c r="Y26" s="23">
        <v>21.24</v>
      </c>
      <c r="Z26" s="23">
        <v>18.2</v>
      </c>
      <c r="AA26" s="23">
        <v>15.94</v>
      </c>
      <c r="AB26" s="23">
        <v>15.19</v>
      </c>
      <c r="AC26" s="23">
        <v>14.49</v>
      </c>
      <c r="AD26" s="23">
        <v>13.7</v>
      </c>
      <c r="AE26" s="23">
        <v>13.17</v>
      </c>
      <c r="AF26" s="23">
        <v>13.69</v>
      </c>
      <c r="AG26" s="23">
        <v>14.19</v>
      </c>
      <c r="AH26" s="23">
        <v>12.25</v>
      </c>
      <c r="AI26" s="23">
        <v>11.57</v>
      </c>
      <c r="AJ26" s="23">
        <v>11.3</v>
      </c>
      <c r="AK26" s="23">
        <v>11.14</v>
      </c>
      <c r="AL26" s="23">
        <v>10.87</v>
      </c>
      <c r="AM26" s="23">
        <v>10.7</v>
      </c>
      <c r="AN26" s="23">
        <v>10.62</v>
      </c>
      <c r="AO26" s="23">
        <v>10.59</v>
      </c>
      <c r="AP26" s="23">
        <v>10.3</v>
      </c>
      <c r="AQ26" s="23">
        <v>10.46</v>
      </c>
      <c r="AR26" s="23">
        <v>10.36</v>
      </c>
      <c r="AS26" s="23">
        <v>9.4</v>
      </c>
      <c r="AT26" s="23">
        <v>8.76</v>
      </c>
      <c r="AU26" s="23">
        <v>8.5500000000000007</v>
      </c>
      <c r="AV26" s="23">
        <v>8.9700000000000006</v>
      </c>
      <c r="AW26" s="23">
        <v>8.31</v>
      </c>
      <c r="AX26" s="23">
        <v>8.3000000000000007</v>
      </c>
      <c r="AY26" s="23" t="s">
        <v>54</v>
      </c>
    </row>
    <row r="27" spans="1:51" x14ac:dyDescent="0.2">
      <c r="A27" s="18" t="s">
        <v>71</v>
      </c>
      <c r="F27" s="23">
        <v>80.97</v>
      </c>
      <c r="G27" s="23">
        <v>80.7</v>
      </c>
      <c r="H27" s="23">
        <v>80.22</v>
      </c>
      <c r="I27" s="23">
        <v>81.209999999999994</v>
      </c>
      <c r="J27" s="23">
        <v>80.5</v>
      </c>
      <c r="K27" s="23">
        <v>77.12</v>
      </c>
      <c r="L27" s="23">
        <v>75.97</v>
      </c>
      <c r="M27" s="23">
        <v>75.58</v>
      </c>
      <c r="N27" s="23">
        <v>74.849999999999994</v>
      </c>
      <c r="O27" s="23">
        <v>74.680000000000007</v>
      </c>
      <c r="P27" s="23">
        <v>72.83</v>
      </c>
      <c r="Q27" s="23">
        <v>72.180000000000007</v>
      </c>
      <c r="R27" s="23">
        <v>72.349999999999994</v>
      </c>
      <c r="S27" s="23">
        <v>74.63</v>
      </c>
      <c r="T27" s="23">
        <v>75.8</v>
      </c>
      <c r="U27" s="23">
        <v>73.48</v>
      </c>
      <c r="V27" s="23">
        <v>73.41</v>
      </c>
      <c r="W27" s="23">
        <v>76.25</v>
      </c>
      <c r="X27" s="23">
        <v>76.52</v>
      </c>
      <c r="Y27" s="23">
        <v>77.17</v>
      </c>
      <c r="Z27" s="23">
        <v>80.180000000000007</v>
      </c>
      <c r="AA27" s="23">
        <v>83.31</v>
      </c>
      <c r="AB27" s="23">
        <v>84.05</v>
      </c>
      <c r="AC27" s="23">
        <v>84.74</v>
      </c>
      <c r="AD27" s="23">
        <v>85.49</v>
      </c>
      <c r="AE27" s="23">
        <v>86.02</v>
      </c>
      <c r="AF27" s="23">
        <v>85.5</v>
      </c>
      <c r="AG27" s="23">
        <v>85</v>
      </c>
      <c r="AH27" s="23">
        <v>86.92</v>
      </c>
      <c r="AI27" s="23">
        <v>87.58</v>
      </c>
      <c r="AJ27" s="23">
        <v>87.87</v>
      </c>
      <c r="AK27" s="23">
        <v>88.07</v>
      </c>
      <c r="AL27" s="23">
        <v>88.38</v>
      </c>
      <c r="AM27" s="23">
        <v>88.55</v>
      </c>
      <c r="AN27" s="23">
        <v>88.63</v>
      </c>
      <c r="AO27" s="23">
        <v>89.02</v>
      </c>
      <c r="AP27" s="23">
        <v>89.33</v>
      </c>
      <c r="AQ27" s="23">
        <v>89.2</v>
      </c>
      <c r="AR27" s="23">
        <v>89.32</v>
      </c>
      <c r="AS27" s="23">
        <v>90.28</v>
      </c>
      <c r="AT27" s="23">
        <v>90.93</v>
      </c>
      <c r="AU27" s="23">
        <v>91.16</v>
      </c>
      <c r="AV27" s="23">
        <v>90.75</v>
      </c>
      <c r="AW27" s="23">
        <v>91.41</v>
      </c>
      <c r="AX27" s="23">
        <v>91.42</v>
      </c>
      <c r="AY27" s="23" t="s">
        <v>54</v>
      </c>
    </row>
    <row r="28" spans="1:51" ht="12.75" customHeight="1" x14ac:dyDescent="0.2"/>
    <row r="29" spans="1:51" x14ac:dyDescent="0.2">
      <c r="A29" s="18" t="s">
        <v>72</v>
      </c>
      <c r="F29" s="23">
        <v>15.66</v>
      </c>
      <c r="G29" s="23">
        <v>15.42</v>
      </c>
      <c r="H29" s="23">
        <v>15.46</v>
      </c>
      <c r="I29" s="23">
        <v>13.43</v>
      </c>
      <c r="J29" s="23">
        <v>14.35</v>
      </c>
      <c r="K29" s="23">
        <v>12.43</v>
      </c>
      <c r="L29" s="23">
        <v>12.9</v>
      </c>
      <c r="M29" s="23">
        <v>11.96</v>
      </c>
      <c r="N29" s="23">
        <v>13.25</v>
      </c>
      <c r="O29" s="23">
        <v>12.03</v>
      </c>
      <c r="P29" s="23">
        <v>12.39</v>
      </c>
      <c r="Q29" s="23">
        <v>11.73</v>
      </c>
      <c r="R29" s="23">
        <v>12.87</v>
      </c>
      <c r="S29" s="23">
        <v>12.51</v>
      </c>
      <c r="T29" s="23">
        <v>13.44</v>
      </c>
      <c r="U29" s="23">
        <v>12.19</v>
      </c>
      <c r="V29" s="23">
        <v>12.71</v>
      </c>
      <c r="W29" s="23">
        <v>11.92</v>
      </c>
      <c r="X29" s="23">
        <v>13.36</v>
      </c>
      <c r="Y29" s="23">
        <v>13.89</v>
      </c>
      <c r="Z29" s="23">
        <v>14.64</v>
      </c>
      <c r="AA29" s="23">
        <v>12.44</v>
      </c>
      <c r="AB29" s="23">
        <v>13.47</v>
      </c>
      <c r="AC29" s="23">
        <v>13.61</v>
      </c>
      <c r="AD29" s="23">
        <v>14.61</v>
      </c>
      <c r="AE29" s="23">
        <v>14.61</v>
      </c>
      <c r="AF29" s="23">
        <v>15.3</v>
      </c>
      <c r="AG29" s="23">
        <v>16.09</v>
      </c>
      <c r="AH29" s="23">
        <v>17.77</v>
      </c>
      <c r="AI29" s="23">
        <v>38.6</v>
      </c>
      <c r="AJ29" s="23">
        <v>38.89</v>
      </c>
      <c r="AK29" s="23">
        <v>39.85</v>
      </c>
      <c r="AL29" s="23">
        <v>39.630000000000003</v>
      </c>
      <c r="AM29" s="23">
        <v>38.54</v>
      </c>
      <c r="AN29" s="23">
        <v>38.53</v>
      </c>
      <c r="AO29" s="23">
        <v>40.049999999999997</v>
      </c>
      <c r="AP29" s="23">
        <v>40.06</v>
      </c>
      <c r="AQ29" s="23">
        <v>39.840000000000003</v>
      </c>
      <c r="AR29" s="23">
        <v>41.31</v>
      </c>
      <c r="AS29" s="23">
        <v>41.36</v>
      </c>
      <c r="AT29" s="23">
        <v>41.41</v>
      </c>
      <c r="AU29" s="23">
        <v>41.53</v>
      </c>
      <c r="AV29" s="23">
        <v>41.68</v>
      </c>
      <c r="AW29" s="23">
        <v>41.84</v>
      </c>
      <c r="AX29" s="23">
        <v>41.15</v>
      </c>
      <c r="AY29" s="23" t="s">
        <v>54</v>
      </c>
    </row>
    <row r="30" spans="1:51" x14ac:dyDescent="0.2">
      <c r="A30" s="18" t="s">
        <v>73</v>
      </c>
      <c r="F30" s="23">
        <v>10.44</v>
      </c>
      <c r="G30" s="23">
        <v>10.85</v>
      </c>
      <c r="H30" s="23">
        <v>11.12</v>
      </c>
      <c r="I30" s="23">
        <v>10.210000000000001</v>
      </c>
      <c r="J30" s="23">
        <v>9.39</v>
      </c>
      <c r="K30" s="23">
        <v>11.52</v>
      </c>
      <c r="L30" s="23">
        <v>12.51</v>
      </c>
      <c r="M30" s="23">
        <v>12.97</v>
      </c>
      <c r="N30" s="23">
        <v>13.42</v>
      </c>
      <c r="O30" s="23">
        <v>13.61</v>
      </c>
      <c r="P30" s="23">
        <v>14.17</v>
      </c>
      <c r="Q30" s="23">
        <v>15.6</v>
      </c>
      <c r="R30" s="23">
        <v>15.27</v>
      </c>
      <c r="S30" s="23">
        <v>14.57</v>
      </c>
      <c r="T30" s="23">
        <v>14.39</v>
      </c>
      <c r="U30" s="23">
        <v>16.149999999999999</v>
      </c>
      <c r="V30" s="23">
        <v>17.239999999999998</v>
      </c>
      <c r="W30" s="23">
        <v>15.45</v>
      </c>
      <c r="X30" s="23">
        <v>16.420000000000002</v>
      </c>
      <c r="Y30" s="23">
        <v>14.69</v>
      </c>
      <c r="Z30" s="23">
        <v>10.9</v>
      </c>
      <c r="AA30" s="23">
        <v>8.85</v>
      </c>
      <c r="AB30" s="23">
        <v>8.3000000000000007</v>
      </c>
      <c r="AC30" s="23">
        <v>7.34</v>
      </c>
      <c r="AD30" s="23">
        <v>6.48</v>
      </c>
      <c r="AE30" s="23">
        <v>5.94</v>
      </c>
      <c r="AF30" s="23">
        <v>5.74</v>
      </c>
      <c r="AG30" s="23">
        <v>6.06</v>
      </c>
      <c r="AH30" s="23">
        <v>5.31</v>
      </c>
      <c r="AI30" s="23">
        <v>5.08</v>
      </c>
      <c r="AJ30" s="23">
        <v>4.7699999999999996</v>
      </c>
      <c r="AK30" s="23">
        <v>4.4400000000000004</v>
      </c>
      <c r="AL30" s="23">
        <v>4.08</v>
      </c>
      <c r="AM30" s="23">
        <v>4.13</v>
      </c>
      <c r="AN30" s="23">
        <v>4.1100000000000003</v>
      </c>
      <c r="AO30" s="23">
        <v>3.87</v>
      </c>
      <c r="AP30" s="23">
        <v>3.67</v>
      </c>
      <c r="AQ30" s="23">
        <v>3.57</v>
      </c>
      <c r="AR30" s="23">
        <v>3.46</v>
      </c>
      <c r="AS30" s="23">
        <v>3.24</v>
      </c>
      <c r="AT30" s="23">
        <v>3.07</v>
      </c>
      <c r="AU30" s="23">
        <v>3.07</v>
      </c>
      <c r="AV30" s="23">
        <v>3.15</v>
      </c>
      <c r="AW30" s="23">
        <v>2.68</v>
      </c>
      <c r="AX30" s="23">
        <v>2.5099999999999998</v>
      </c>
      <c r="AY30" s="23" t="s">
        <v>54</v>
      </c>
    </row>
    <row r="31" spans="1:51" x14ac:dyDescent="0.2">
      <c r="A31" s="18" t="s">
        <v>74</v>
      </c>
      <c r="F31" s="23">
        <v>11.76</v>
      </c>
      <c r="G31" s="23">
        <v>12.28</v>
      </c>
      <c r="H31" s="23">
        <v>12.74</v>
      </c>
      <c r="I31" s="23">
        <v>12.81</v>
      </c>
      <c r="J31" s="23">
        <v>12.38</v>
      </c>
      <c r="K31" s="23">
        <v>13.88</v>
      </c>
      <c r="L31" s="23">
        <v>14.66</v>
      </c>
      <c r="M31" s="23">
        <v>15.5</v>
      </c>
      <c r="N31" s="23">
        <v>15.04</v>
      </c>
      <c r="O31" s="23">
        <v>15.38</v>
      </c>
      <c r="P31" s="23">
        <v>15.69</v>
      </c>
      <c r="Q31" s="23">
        <v>15.97</v>
      </c>
      <c r="R31" s="23">
        <v>16.309999999999999</v>
      </c>
      <c r="S31" s="23">
        <v>15.56</v>
      </c>
      <c r="T31" s="23">
        <v>14.88</v>
      </c>
      <c r="U31" s="23">
        <v>16.91</v>
      </c>
      <c r="V31" s="23">
        <v>15.99</v>
      </c>
      <c r="W31" s="23">
        <v>14.77</v>
      </c>
      <c r="X31" s="23">
        <v>13.39</v>
      </c>
      <c r="Y31" s="23">
        <v>12.37</v>
      </c>
      <c r="Z31" s="23">
        <v>10.83</v>
      </c>
      <c r="AA31" s="23">
        <v>9.8699999999999992</v>
      </c>
      <c r="AB31" s="23">
        <v>9.1199999999999992</v>
      </c>
      <c r="AC31" s="23">
        <v>8.49</v>
      </c>
      <c r="AD31" s="23">
        <v>7.8</v>
      </c>
      <c r="AE31" s="23">
        <v>7.45</v>
      </c>
      <c r="AF31" s="23">
        <v>7.08</v>
      </c>
      <c r="AG31" s="23">
        <v>6.78</v>
      </c>
      <c r="AH31" s="23">
        <v>6.49</v>
      </c>
      <c r="AI31" s="23">
        <v>6.2</v>
      </c>
      <c r="AJ31" s="23">
        <v>6.05</v>
      </c>
      <c r="AK31" s="23">
        <v>5.72</v>
      </c>
      <c r="AL31" s="23">
        <v>5.31</v>
      </c>
      <c r="AM31" s="23">
        <v>5.16</v>
      </c>
      <c r="AN31" s="23">
        <v>5.0199999999999996</v>
      </c>
      <c r="AO31" s="23">
        <v>4.67</v>
      </c>
      <c r="AP31" s="23">
        <v>4.41</v>
      </c>
      <c r="AQ31" s="23">
        <v>4.2</v>
      </c>
      <c r="AR31" s="23">
        <v>4.03</v>
      </c>
      <c r="AS31" s="23">
        <v>3.86</v>
      </c>
      <c r="AT31" s="23">
        <v>3.6</v>
      </c>
      <c r="AU31" s="23">
        <v>3.34</v>
      </c>
      <c r="AV31" s="23">
        <v>3.22</v>
      </c>
      <c r="AW31" s="23">
        <v>2.91</v>
      </c>
      <c r="AX31" s="23">
        <v>2.75</v>
      </c>
      <c r="AY31" s="23" t="s">
        <v>54</v>
      </c>
    </row>
    <row r="32" spans="1:51" x14ac:dyDescent="0.2">
      <c r="A32" s="18" t="s">
        <v>75</v>
      </c>
      <c r="F32" s="23">
        <v>89.56</v>
      </c>
      <c r="G32" s="23">
        <v>89.15</v>
      </c>
      <c r="H32" s="23">
        <v>88.88</v>
      </c>
      <c r="I32" s="23">
        <v>89.79</v>
      </c>
      <c r="J32" s="23">
        <v>90.61</v>
      </c>
      <c r="K32" s="23">
        <v>88.48</v>
      </c>
      <c r="L32" s="23">
        <v>87.49</v>
      </c>
      <c r="M32" s="23">
        <v>87.03</v>
      </c>
      <c r="N32" s="23">
        <v>86.58</v>
      </c>
      <c r="O32" s="23">
        <v>86.39</v>
      </c>
      <c r="P32" s="23">
        <v>85.83</v>
      </c>
      <c r="Q32" s="23">
        <v>84.4</v>
      </c>
      <c r="R32" s="23">
        <v>84.71</v>
      </c>
      <c r="S32" s="23">
        <v>85.41</v>
      </c>
      <c r="T32" s="23">
        <v>85.59</v>
      </c>
      <c r="U32" s="23">
        <v>82.77</v>
      </c>
      <c r="V32" s="23">
        <v>81.93</v>
      </c>
      <c r="W32" s="23">
        <v>83.24</v>
      </c>
      <c r="X32" s="23">
        <v>82.57</v>
      </c>
      <c r="Y32" s="23">
        <v>83.6</v>
      </c>
      <c r="Z32" s="23">
        <v>87.34</v>
      </c>
      <c r="AA32" s="23">
        <v>90.34</v>
      </c>
      <c r="AB32" s="23">
        <v>90.89</v>
      </c>
      <c r="AC32" s="23">
        <v>91.82</v>
      </c>
      <c r="AD32" s="23">
        <v>92.64</v>
      </c>
      <c r="AE32" s="23">
        <v>93.18</v>
      </c>
      <c r="AF32" s="23">
        <v>93.39</v>
      </c>
      <c r="AG32" s="23">
        <v>93.06</v>
      </c>
      <c r="AH32" s="23">
        <v>93.79</v>
      </c>
      <c r="AI32" s="23">
        <v>94.01</v>
      </c>
      <c r="AJ32" s="23">
        <v>94.34</v>
      </c>
      <c r="AK32" s="23">
        <v>94.7</v>
      </c>
      <c r="AL32" s="23">
        <v>95.12</v>
      </c>
      <c r="AM32" s="23">
        <v>95.06</v>
      </c>
      <c r="AN32" s="23">
        <v>95.09</v>
      </c>
      <c r="AO32" s="23">
        <v>95.71</v>
      </c>
      <c r="AP32" s="23">
        <v>95.93</v>
      </c>
      <c r="AQ32" s="23">
        <v>96.05</v>
      </c>
      <c r="AR32" s="23">
        <v>96.19</v>
      </c>
      <c r="AS32" s="23">
        <v>96.41</v>
      </c>
      <c r="AT32" s="23">
        <v>96.6</v>
      </c>
      <c r="AU32" s="23">
        <v>96.62</v>
      </c>
      <c r="AV32" s="23">
        <v>96.55</v>
      </c>
      <c r="AW32" s="23">
        <v>97.02</v>
      </c>
      <c r="AX32" s="23">
        <v>97.19</v>
      </c>
      <c r="AY32" s="23" t="s">
        <v>54</v>
      </c>
    </row>
    <row r="33" spans="1:51" ht="12.75" customHeight="1" x14ac:dyDescent="0.2"/>
    <row r="34" spans="1:51" ht="12.75" customHeight="1" x14ac:dyDescent="0.2"/>
    <row r="35" spans="1:51" x14ac:dyDescent="0.2">
      <c r="A35" s="17" t="s">
        <v>76</v>
      </c>
    </row>
    <row r="36" spans="1:51" x14ac:dyDescent="0.2">
      <c r="A36" s="18" t="s">
        <v>77</v>
      </c>
      <c r="F36" s="22">
        <v>530063749</v>
      </c>
      <c r="G36" s="22">
        <v>537634116</v>
      </c>
      <c r="H36" s="22">
        <v>541888402</v>
      </c>
      <c r="I36" s="22">
        <v>569322881</v>
      </c>
      <c r="J36" s="22">
        <v>586308110</v>
      </c>
      <c r="K36" s="22">
        <v>639537764</v>
      </c>
      <c r="L36" s="22">
        <v>686627715</v>
      </c>
      <c r="M36" s="22">
        <v>695211560</v>
      </c>
      <c r="N36" s="22">
        <v>723420566</v>
      </c>
      <c r="O36" s="22">
        <v>757811820</v>
      </c>
      <c r="P36" s="22">
        <v>787689481</v>
      </c>
      <c r="Q36" s="22">
        <v>821988217</v>
      </c>
      <c r="R36" s="22">
        <v>908519184</v>
      </c>
      <c r="S36" s="22">
        <v>904657989</v>
      </c>
      <c r="T36" s="22">
        <v>891941544</v>
      </c>
      <c r="U36" s="22">
        <v>967736912</v>
      </c>
      <c r="V36" s="22">
        <v>960802761</v>
      </c>
      <c r="W36" s="22">
        <v>1024002160</v>
      </c>
      <c r="X36" s="22">
        <v>1001372926</v>
      </c>
      <c r="Y36" s="22">
        <v>963624252</v>
      </c>
      <c r="Z36" s="22">
        <v>960866925</v>
      </c>
      <c r="AA36" s="22">
        <v>1024966633</v>
      </c>
      <c r="AB36" s="22">
        <v>1008813426</v>
      </c>
      <c r="AC36" s="22">
        <v>981393278</v>
      </c>
      <c r="AD36" s="22">
        <v>993149151</v>
      </c>
      <c r="AE36" s="22">
        <v>978376121</v>
      </c>
      <c r="AF36" s="22">
        <v>981298120</v>
      </c>
      <c r="AG36" s="22">
        <v>978108776</v>
      </c>
      <c r="AH36" s="22">
        <v>967120505</v>
      </c>
      <c r="AI36" s="22">
        <v>947080080</v>
      </c>
      <c r="AJ36" s="22">
        <v>935216282</v>
      </c>
      <c r="AK36" s="22">
        <v>945196287</v>
      </c>
      <c r="AL36" s="22">
        <v>968295806</v>
      </c>
      <c r="AM36" s="22">
        <v>959209000</v>
      </c>
      <c r="AN36" s="22">
        <v>961273000</v>
      </c>
      <c r="AO36" s="22">
        <v>972982000</v>
      </c>
      <c r="AP36" s="22">
        <v>969381000</v>
      </c>
      <c r="AQ36" s="22">
        <v>950277000</v>
      </c>
      <c r="AR36" s="22">
        <v>944321000</v>
      </c>
      <c r="AS36" s="22">
        <v>923146000</v>
      </c>
      <c r="AT36" s="22">
        <v>916745000</v>
      </c>
      <c r="AU36" s="22">
        <v>909543000</v>
      </c>
      <c r="AV36" s="22">
        <v>915494000</v>
      </c>
      <c r="AW36" s="22">
        <v>917383000</v>
      </c>
      <c r="AX36" s="22">
        <v>930858000</v>
      </c>
      <c r="AY36" s="22" t="s">
        <v>54</v>
      </c>
    </row>
    <row r="37" spans="1:51" x14ac:dyDescent="0.2">
      <c r="A37" s="18" t="s">
        <v>78</v>
      </c>
      <c r="F37" s="23">
        <v>8.4</v>
      </c>
      <c r="G37" s="23">
        <v>5.71</v>
      </c>
      <c r="H37" s="23">
        <v>3.17</v>
      </c>
      <c r="I37" s="23">
        <v>20.25</v>
      </c>
      <c r="J37" s="23">
        <v>11.93</v>
      </c>
      <c r="K37" s="23">
        <v>36.32</v>
      </c>
      <c r="L37" s="23">
        <v>29.45</v>
      </c>
      <c r="M37" s="23">
        <v>5</v>
      </c>
      <c r="N37" s="23">
        <v>16.23</v>
      </c>
      <c r="O37" s="23">
        <v>19.02</v>
      </c>
      <c r="P37" s="23">
        <v>15.77</v>
      </c>
      <c r="Q37" s="23">
        <v>17.420000000000002</v>
      </c>
      <c r="R37" s="23">
        <v>42.11</v>
      </c>
      <c r="S37" s="23">
        <v>-1.7</v>
      </c>
      <c r="T37" s="23">
        <v>-5.62</v>
      </c>
      <c r="U37" s="23">
        <v>33.99</v>
      </c>
      <c r="V37" s="23">
        <v>-2.87</v>
      </c>
      <c r="W37" s="23">
        <v>26.31</v>
      </c>
      <c r="X37" s="23">
        <v>-8.84</v>
      </c>
      <c r="Y37" s="23">
        <v>-15.08</v>
      </c>
      <c r="Z37" s="23">
        <v>-1.1399999999999999</v>
      </c>
      <c r="AA37" s="23">
        <v>26.68</v>
      </c>
      <c r="AB37" s="23">
        <v>-6.3</v>
      </c>
      <c r="AC37" s="23">
        <v>-10.87</v>
      </c>
      <c r="AD37" s="23">
        <v>4.79</v>
      </c>
      <c r="AE37" s="23">
        <v>-5.95</v>
      </c>
      <c r="AF37" s="23">
        <v>1.19</v>
      </c>
      <c r="AG37" s="23">
        <v>-1.3</v>
      </c>
      <c r="AH37" s="23">
        <v>-4.49</v>
      </c>
      <c r="AI37" s="23">
        <v>-8.2899999999999991</v>
      </c>
      <c r="AJ37" s="23">
        <v>-5.01</v>
      </c>
      <c r="AK37" s="23">
        <v>4.2699999999999996</v>
      </c>
      <c r="AL37" s="23">
        <v>9.7799999999999994</v>
      </c>
      <c r="AM37" s="23">
        <v>-3.75</v>
      </c>
      <c r="AN37" s="23">
        <v>0.86</v>
      </c>
      <c r="AO37" s="23">
        <v>4.87</v>
      </c>
      <c r="AP37" s="23">
        <v>-1.48</v>
      </c>
      <c r="AQ37" s="23">
        <v>-7.88</v>
      </c>
      <c r="AR37" s="23">
        <v>-2.5099999999999998</v>
      </c>
      <c r="AS37" s="23">
        <v>-8.9700000000000006</v>
      </c>
      <c r="AT37" s="23">
        <v>-2.77</v>
      </c>
      <c r="AU37" s="23">
        <v>-3.14</v>
      </c>
      <c r="AV37" s="23">
        <v>2.62</v>
      </c>
      <c r="AW37" s="23">
        <v>0.83</v>
      </c>
      <c r="AX37" s="23">
        <v>5.88</v>
      </c>
      <c r="AY37" s="23" t="s">
        <v>54</v>
      </c>
    </row>
    <row r="38" spans="1:51" ht="12.75" customHeight="1" x14ac:dyDescent="0.2"/>
    <row r="39" spans="1:51" x14ac:dyDescent="0.2">
      <c r="B39" s="18" t="s">
        <v>79</v>
      </c>
      <c r="F39" s="23">
        <v>3.05</v>
      </c>
      <c r="G39" s="23">
        <v>3.17</v>
      </c>
      <c r="H39" s="23">
        <v>3.42</v>
      </c>
      <c r="I39" s="23">
        <v>3.43</v>
      </c>
      <c r="J39" s="23">
        <v>3.49</v>
      </c>
      <c r="K39" s="23">
        <v>3.25</v>
      </c>
      <c r="L39" s="23">
        <v>3.07</v>
      </c>
      <c r="M39" s="23">
        <v>3.05</v>
      </c>
      <c r="N39" s="23">
        <v>3</v>
      </c>
      <c r="O39" s="23">
        <v>2.83</v>
      </c>
      <c r="P39" s="23">
        <v>2.79</v>
      </c>
      <c r="Q39" s="23">
        <v>2.88</v>
      </c>
      <c r="R39" s="23">
        <v>3.73</v>
      </c>
      <c r="S39" s="23">
        <v>3.83</v>
      </c>
      <c r="T39" s="23">
        <v>3.83</v>
      </c>
      <c r="U39" s="23">
        <v>4.12</v>
      </c>
      <c r="V39" s="23">
        <v>4.2</v>
      </c>
      <c r="W39" s="23">
        <v>4.01</v>
      </c>
      <c r="X39" s="23">
        <v>4.09</v>
      </c>
      <c r="Y39" s="23">
        <v>4.08</v>
      </c>
      <c r="Z39" s="23">
        <v>3.83</v>
      </c>
      <c r="AA39" s="23">
        <v>3.33</v>
      </c>
      <c r="AB39" s="23">
        <v>3.17</v>
      </c>
      <c r="AC39" s="23">
        <v>2.98</v>
      </c>
      <c r="AD39" s="23">
        <v>2.63</v>
      </c>
      <c r="AE39" s="23">
        <v>2.4700000000000002</v>
      </c>
      <c r="AF39" s="23">
        <v>2.1800000000000002</v>
      </c>
      <c r="AG39" s="23">
        <v>1.9</v>
      </c>
      <c r="AH39" s="23">
        <v>1.7</v>
      </c>
      <c r="AI39" s="23">
        <v>1.61</v>
      </c>
      <c r="AJ39" s="23">
        <v>1.43</v>
      </c>
      <c r="AK39" s="23">
        <v>1.24</v>
      </c>
      <c r="AL39" s="23">
        <v>1.1000000000000001</v>
      </c>
      <c r="AM39" s="23">
        <v>1.1000000000000001</v>
      </c>
      <c r="AN39" s="23">
        <v>1.06</v>
      </c>
      <c r="AO39" s="23">
        <v>1.08</v>
      </c>
      <c r="AP39" s="23">
        <v>1.0900000000000001</v>
      </c>
      <c r="AQ39" s="23">
        <v>1.1200000000000001</v>
      </c>
      <c r="AR39" s="23">
        <v>1.08</v>
      </c>
      <c r="AS39" s="23">
        <v>1.02</v>
      </c>
      <c r="AT39" s="23">
        <v>1</v>
      </c>
      <c r="AU39" s="23">
        <v>1.04</v>
      </c>
      <c r="AV39" s="23">
        <v>1.03</v>
      </c>
      <c r="AW39" s="23">
        <v>1.1000000000000001</v>
      </c>
      <c r="AX39" s="23">
        <v>1.03</v>
      </c>
      <c r="AY39" s="23" t="s">
        <v>54</v>
      </c>
    </row>
    <row r="40" spans="1:51" x14ac:dyDescent="0.2">
      <c r="B40" s="18" t="s">
        <v>80</v>
      </c>
      <c r="F40" s="23">
        <v>0.21</v>
      </c>
      <c r="G40" s="23">
        <v>0.2</v>
      </c>
      <c r="H40" s="23">
        <v>0.19</v>
      </c>
      <c r="I40" s="23">
        <v>0.18</v>
      </c>
      <c r="J40" s="23">
        <v>0.17</v>
      </c>
      <c r="K40" s="23">
        <v>0.17</v>
      </c>
      <c r="L40" s="23">
        <v>0.16</v>
      </c>
      <c r="M40" s="23">
        <v>0.16</v>
      </c>
      <c r="N40" s="23">
        <v>0.17</v>
      </c>
      <c r="O40" s="23">
        <v>0.17</v>
      </c>
      <c r="P40" s="23">
        <v>0.15</v>
      </c>
      <c r="Q40" s="23">
        <v>0.16</v>
      </c>
      <c r="R40" s="23">
        <v>0.16</v>
      </c>
      <c r="S40" s="23">
        <v>0.16</v>
      </c>
      <c r="T40" s="23">
        <v>0.17</v>
      </c>
      <c r="U40" s="23">
        <v>0.16</v>
      </c>
      <c r="V40" s="23">
        <v>0.17</v>
      </c>
      <c r="W40" s="23">
        <v>0.16</v>
      </c>
      <c r="X40" s="23">
        <v>0.17</v>
      </c>
      <c r="Y40" s="23">
        <v>0.19</v>
      </c>
      <c r="Z40" s="23">
        <v>0.19</v>
      </c>
      <c r="AA40" s="23">
        <v>0.16</v>
      </c>
      <c r="AB40" s="23">
        <v>0.16</v>
      </c>
      <c r="AC40" s="23">
        <v>0.14000000000000001</v>
      </c>
      <c r="AD40" s="23">
        <v>0.14000000000000001</v>
      </c>
      <c r="AE40" s="23">
        <v>0.14000000000000001</v>
      </c>
      <c r="AF40" s="23">
        <v>0.14000000000000001</v>
      </c>
      <c r="AG40" s="23">
        <v>0.13</v>
      </c>
      <c r="AH40" s="23">
        <v>0.13</v>
      </c>
      <c r="AI40" s="23">
        <v>0.13</v>
      </c>
      <c r="AJ40" s="23">
        <v>0.13</v>
      </c>
      <c r="AK40" s="23">
        <v>0.13</v>
      </c>
      <c r="AL40" s="23">
        <v>0.13</v>
      </c>
      <c r="AM40" s="23">
        <v>0.12</v>
      </c>
      <c r="AN40" s="23">
        <v>0.13</v>
      </c>
      <c r="AO40" s="23">
        <v>0.13</v>
      </c>
      <c r="AP40" s="23">
        <v>0.12</v>
      </c>
      <c r="AQ40" s="23">
        <v>0.13</v>
      </c>
      <c r="AR40" s="23">
        <v>0.15</v>
      </c>
      <c r="AS40" s="23">
        <v>0.15</v>
      </c>
      <c r="AT40" s="23">
        <v>0.15</v>
      </c>
      <c r="AU40" s="23">
        <v>0.15</v>
      </c>
      <c r="AV40" s="23">
        <v>0.17</v>
      </c>
      <c r="AW40" s="23">
        <v>0.17</v>
      </c>
      <c r="AX40" s="23">
        <v>0.23</v>
      </c>
      <c r="AY40" s="23" t="s">
        <v>54</v>
      </c>
    </row>
    <row r="41" spans="1:51" x14ac:dyDescent="0.2">
      <c r="C41" s="18" t="s">
        <v>81</v>
      </c>
      <c r="F41" s="23">
        <v>9.4499999999999993</v>
      </c>
      <c r="G41" s="23">
        <v>9.83</v>
      </c>
      <c r="H41" s="23">
        <v>10.43</v>
      </c>
      <c r="I41" s="23">
        <v>10.25</v>
      </c>
      <c r="J41" s="23">
        <v>10.43</v>
      </c>
      <c r="K41" s="23">
        <v>10.11</v>
      </c>
      <c r="L41" s="23">
        <v>10.199999999999999</v>
      </c>
      <c r="M41" s="23">
        <v>10.29</v>
      </c>
      <c r="N41" s="23">
        <v>10.6</v>
      </c>
      <c r="O41" s="23">
        <v>10.41</v>
      </c>
      <c r="P41" s="23">
        <v>10.41</v>
      </c>
      <c r="Q41" s="23">
        <v>10.55</v>
      </c>
      <c r="R41" s="23">
        <v>10.51</v>
      </c>
      <c r="S41" s="23">
        <v>10.96</v>
      </c>
      <c r="T41" s="23">
        <v>11.08</v>
      </c>
      <c r="U41" s="23">
        <v>11.56</v>
      </c>
      <c r="V41" s="23">
        <v>11.73</v>
      </c>
      <c r="W41" s="23">
        <v>11.79</v>
      </c>
      <c r="X41" s="23">
        <v>12.16</v>
      </c>
      <c r="Y41" s="23">
        <v>12.13</v>
      </c>
      <c r="Z41" s="23">
        <v>12.27</v>
      </c>
      <c r="AA41" s="23">
        <v>11.61</v>
      </c>
      <c r="AB41" s="23">
        <v>11.59</v>
      </c>
      <c r="AC41" s="23">
        <v>11.53</v>
      </c>
      <c r="AD41" s="23">
        <v>11.16</v>
      </c>
      <c r="AE41" s="23">
        <v>11.01</v>
      </c>
      <c r="AF41" s="23">
        <v>10.75</v>
      </c>
      <c r="AG41" s="23">
        <v>10.58</v>
      </c>
      <c r="AH41" s="23">
        <v>10.76</v>
      </c>
      <c r="AI41" s="23">
        <v>10.71</v>
      </c>
      <c r="AJ41" s="23">
        <v>10.57</v>
      </c>
      <c r="AK41" s="23">
        <v>10.06</v>
      </c>
      <c r="AL41" s="23">
        <v>9.51</v>
      </c>
      <c r="AM41" s="23">
        <v>9.18</v>
      </c>
      <c r="AN41" s="23">
        <v>8.9</v>
      </c>
      <c r="AO41" s="23">
        <v>8.52</v>
      </c>
      <c r="AP41" s="23">
        <v>8.36</v>
      </c>
      <c r="AQ41" s="23">
        <v>8.36</v>
      </c>
      <c r="AR41" s="23">
        <v>8.27</v>
      </c>
      <c r="AS41" s="23">
        <v>8.3699999999999992</v>
      </c>
      <c r="AT41" s="23">
        <v>8.3000000000000007</v>
      </c>
      <c r="AU41" s="23">
        <v>8.17</v>
      </c>
      <c r="AV41" s="23">
        <v>7.89</v>
      </c>
      <c r="AW41" s="23">
        <v>7.6</v>
      </c>
      <c r="AX41" s="23">
        <v>7.27</v>
      </c>
      <c r="AY41" s="23" t="s">
        <v>54</v>
      </c>
    </row>
    <row r="42" spans="1:51" x14ac:dyDescent="0.2">
      <c r="E42" s="18" t="s">
        <v>82</v>
      </c>
      <c r="F42" s="23">
        <v>33.6</v>
      </c>
      <c r="G42" s="23">
        <v>33.44</v>
      </c>
      <c r="H42" s="23">
        <v>31.3</v>
      </c>
      <c r="I42" s="23">
        <v>31.5</v>
      </c>
      <c r="J42" s="23">
        <v>30.77</v>
      </c>
      <c r="K42" s="23">
        <v>29.02</v>
      </c>
      <c r="L42" s="23">
        <v>31.68</v>
      </c>
      <c r="M42" s="23">
        <v>31.52</v>
      </c>
      <c r="N42" s="23">
        <v>31.67</v>
      </c>
      <c r="O42" s="23">
        <v>34.770000000000003</v>
      </c>
      <c r="P42" s="23">
        <v>34.869999999999997</v>
      </c>
      <c r="Q42" s="23">
        <v>33.520000000000003</v>
      </c>
      <c r="R42" s="23">
        <v>30.55</v>
      </c>
      <c r="S42" s="23">
        <v>29.61</v>
      </c>
      <c r="T42" s="23">
        <v>26.7</v>
      </c>
      <c r="U42" s="23">
        <v>29.62</v>
      </c>
      <c r="V42" s="23">
        <v>29.22</v>
      </c>
      <c r="W42" s="23">
        <v>29.04</v>
      </c>
      <c r="X42" s="23">
        <v>29.29</v>
      </c>
      <c r="Y42" s="23">
        <v>28.64</v>
      </c>
      <c r="Z42" s="23">
        <v>30.84</v>
      </c>
      <c r="AA42" s="23">
        <v>27.4</v>
      </c>
      <c r="AB42" s="23">
        <v>28.18</v>
      </c>
      <c r="AC42" s="23">
        <v>28.28</v>
      </c>
      <c r="AD42" s="23">
        <v>30.13</v>
      </c>
      <c r="AE42" s="23">
        <v>29.86</v>
      </c>
      <c r="AF42" s="23">
        <v>30.24</v>
      </c>
      <c r="AG42" s="23">
        <v>30.28</v>
      </c>
      <c r="AH42" s="23">
        <v>30.37</v>
      </c>
      <c r="AI42" s="23">
        <v>30.49</v>
      </c>
      <c r="AJ42" s="23">
        <v>30.72</v>
      </c>
      <c r="AK42" s="23">
        <v>29.7</v>
      </c>
      <c r="AL42" s="23">
        <v>28.32</v>
      </c>
      <c r="AM42" s="23">
        <v>28.75</v>
      </c>
      <c r="AN42" s="23">
        <v>27.83</v>
      </c>
      <c r="AO42" s="23">
        <v>27.08</v>
      </c>
      <c r="AP42" s="23">
        <v>26.36</v>
      </c>
      <c r="AQ42" s="23">
        <v>26.22</v>
      </c>
      <c r="AR42" s="23">
        <v>25.78</v>
      </c>
      <c r="AS42" s="23">
        <v>24.76</v>
      </c>
      <c r="AT42" s="23">
        <v>23.97</v>
      </c>
      <c r="AU42" s="23">
        <v>23.3</v>
      </c>
      <c r="AV42" s="23">
        <v>22.05</v>
      </c>
      <c r="AW42" s="23">
        <v>20.77</v>
      </c>
      <c r="AX42" s="23">
        <v>20.61</v>
      </c>
      <c r="AY42" s="23" t="s">
        <v>54</v>
      </c>
    </row>
    <row r="43" spans="1:51" x14ac:dyDescent="0.2">
      <c r="E43" s="18" t="s">
        <v>83</v>
      </c>
      <c r="F43" s="23">
        <v>1.44</v>
      </c>
      <c r="G43" s="23">
        <v>1.47</v>
      </c>
      <c r="H43" s="23">
        <v>1.78</v>
      </c>
      <c r="I43" s="23">
        <v>1.5</v>
      </c>
      <c r="J43" s="23">
        <v>1.51</v>
      </c>
      <c r="K43" s="23">
        <v>1.3</v>
      </c>
      <c r="L43" s="23">
        <v>1.32</v>
      </c>
      <c r="M43" s="23">
        <v>1.47</v>
      </c>
      <c r="N43" s="23">
        <v>1.51</v>
      </c>
      <c r="O43" s="23">
        <v>1.65</v>
      </c>
      <c r="P43" s="23">
        <v>1.98</v>
      </c>
      <c r="Q43" s="23">
        <v>2.12</v>
      </c>
      <c r="R43" s="23">
        <v>2.4</v>
      </c>
      <c r="S43" s="23">
        <v>2.42</v>
      </c>
      <c r="T43" s="23">
        <v>2.38</v>
      </c>
      <c r="U43" s="23">
        <v>3.99</v>
      </c>
      <c r="V43" s="23">
        <v>3.68</v>
      </c>
      <c r="W43" s="23">
        <v>3.24</v>
      </c>
      <c r="X43" s="23">
        <v>2.93</v>
      </c>
      <c r="Y43" s="23">
        <v>3.01</v>
      </c>
      <c r="Z43" s="23">
        <v>3.02</v>
      </c>
      <c r="AA43" s="23">
        <v>2.61</v>
      </c>
      <c r="AB43" s="23">
        <v>2.57</v>
      </c>
      <c r="AC43" s="23">
        <v>2.4700000000000002</v>
      </c>
      <c r="AD43" s="23">
        <v>2.33</v>
      </c>
      <c r="AE43" s="23">
        <v>2.2799999999999998</v>
      </c>
      <c r="AF43" s="23">
        <v>1.99</v>
      </c>
      <c r="AG43" s="23">
        <v>1.92</v>
      </c>
      <c r="AH43" s="23">
        <v>1.86</v>
      </c>
      <c r="AI43" s="23">
        <v>1.83</v>
      </c>
      <c r="AJ43" s="23">
        <v>1.68</v>
      </c>
      <c r="AK43" s="23">
        <v>1.71</v>
      </c>
      <c r="AL43" s="23">
        <v>1.56</v>
      </c>
      <c r="AM43" s="23">
        <v>1.52</v>
      </c>
      <c r="AN43" s="23">
        <v>1.46</v>
      </c>
      <c r="AO43" s="23">
        <v>1.38</v>
      </c>
      <c r="AP43" s="23">
        <v>1.29</v>
      </c>
      <c r="AQ43" s="23">
        <v>1.26</v>
      </c>
      <c r="AR43" s="23">
        <v>1.22</v>
      </c>
      <c r="AS43" s="23">
        <v>1.19</v>
      </c>
      <c r="AT43" s="23">
        <v>1.1399999999999999</v>
      </c>
      <c r="AU43" s="23">
        <v>1.1200000000000001</v>
      </c>
      <c r="AV43" s="23">
        <v>1.07</v>
      </c>
      <c r="AW43" s="23">
        <v>0.98</v>
      </c>
      <c r="AX43" s="23">
        <v>0.87</v>
      </c>
      <c r="AY43" s="23" t="s">
        <v>54</v>
      </c>
    </row>
    <row r="44" spans="1:51" x14ac:dyDescent="0.2">
      <c r="D44" s="18" t="s">
        <v>84</v>
      </c>
      <c r="F44" s="23">
        <v>35.04</v>
      </c>
      <c r="G44" s="23">
        <v>34.909999999999997</v>
      </c>
      <c r="H44" s="23">
        <v>33.08</v>
      </c>
      <c r="I44" s="23">
        <v>33</v>
      </c>
      <c r="J44" s="23">
        <v>32.28</v>
      </c>
      <c r="K44" s="23">
        <v>30.32</v>
      </c>
      <c r="L44" s="23">
        <v>33</v>
      </c>
      <c r="M44" s="23">
        <v>32.99</v>
      </c>
      <c r="N44" s="23">
        <v>33.18</v>
      </c>
      <c r="O44" s="23">
        <v>36.42</v>
      </c>
      <c r="P44" s="23">
        <v>36.86</v>
      </c>
      <c r="Q44" s="23">
        <v>35.64</v>
      </c>
      <c r="R44" s="23">
        <v>32.950000000000003</v>
      </c>
      <c r="S44" s="23">
        <v>32.03</v>
      </c>
      <c r="T44" s="23">
        <v>29.08</v>
      </c>
      <c r="U44" s="23">
        <v>33.61</v>
      </c>
      <c r="V44" s="23">
        <v>32.89</v>
      </c>
      <c r="W44" s="23">
        <v>32.28</v>
      </c>
      <c r="X44" s="23">
        <v>32.22</v>
      </c>
      <c r="Y44" s="23">
        <v>31.65</v>
      </c>
      <c r="Z44" s="23">
        <v>33.85</v>
      </c>
      <c r="AA44" s="23">
        <v>30.01</v>
      </c>
      <c r="AB44" s="23">
        <v>30.75</v>
      </c>
      <c r="AC44" s="23">
        <v>30.75</v>
      </c>
      <c r="AD44" s="23">
        <v>32.47</v>
      </c>
      <c r="AE44" s="23">
        <v>32.14</v>
      </c>
      <c r="AF44" s="23">
        <v>32.22</v>
      </c>
      <c r="AG44" s="23">
        <v>32.200000000000003</v>
      </c>
      <c r="AH44" s="23">
        <v>32.229999999999997</v>
      </c>
      <c r="AI44" s="23">
        <v>32.31</v>
      </c>
      <c r="AJ44" s="23">
        <v>32.409999999999997</v>
      </c>
      <c r="AK44" s="23">
        <v>31.41</v>
      </c>
      <c r="AL44" s="23">
        <v>29.88</v>
      </c>
      <c r="AM44" s="23">
        <v>30.27</v>
      </c>
      <c r="AN44" s="23">
        <v>29.28</v>
      </c>
      <c r="AO44" s="23">
        <v>28.46</v>
      </c>
      <c r="AP44" s="23">
        <v>27.65</v>
      </c>
      <c r="AQ44" s="23">
        <v>27.49</v>
      </c>
      <c r="AR44" s="23">
        <v>27</v>
      </c>
      <c r="AS44" s="23">
        <v>25.95</v>
      </c>
      <c r="AT44" s="23">
        <v>25.12</v>
      </c>
      <c r="AU44" s="23">
        <v>24.42</v>
      </c>
      <c r="AV44" s="23">
        <v>23.12</v>
      </c>
      <c r="AW44" s="23">
        <v>21.75</v>
      </c>
      <c r="AX44" s="23">
        <v>21.48</v>
      </c>
      <c r="AY44" s="23" t="s">
        <v>54</v>
      </c>
    </row>
    <row r="45" spans="1:51" x14ac:dyDescent="0.2">
      <c r="B45" s="18" t="s">
        <v>85</v>
      </c>
      <c r="F45" s="23">
        <v>44.49</v>
      </c>
      <c r="G45" s="23">
        <v>44.74</v>
      </c>
      <c r="H45" s="23">
        <v>43.51</v>
      </c>
      <c r="I45" s="23">
        <v>43.25</v>
      </c>
      <c r="J45" s="23">
        <v>42.71</v>
      </c>
      <c r="K45" s="23">
        <v>40.43</v>
      </c>
      <c r="L45" s="23">
        <v>43.2</v>
      </c>
      <c r="M45" s="23">
        <v>43.29</v>
      </c>
      <c r="N45" s="23">
        <v>43.78</v>
      </c>
      <c r="O45" s="23">
        <v>46.84</v>
      </c>
      <c r="P45" s="23">
        <v>47.26</v>
      </c>
      <c r="Q45" s="23">
        <v>46.2</v>
      </c>
      <c r="R45" s="23">
        <v>43.46</v>
      </c>
      <c r="S45" s="23">
        <v>42.99</v>
      </c>
      <c r="T45" s="23">
        <v>40.159999999999997</v>
      </c>
      <c r="U45" s="23">
        <v>45.17</v>
      </c>
      <c r="V45" s="23">
        <v>44.63</v>
      </c>
      <c r="W45" s="23">
        <v>44.07</v>
      </c>
      <c r="X45" s="23">
        <v>44.38</v>
      </c>
      <c r="Y45" s="23">
        <v>43.78</v>
      </c>
      <c r="Z45" s="23">
        <v>46.13</v>
      </c>
      <c r="AA45" s="23">
        <v>41.62</v>
      </c>
      <c r="AB45" s="23">
        <v>42.34</v>
      </c>
      <c r="AC45" s="23">
        <v>42.28</v>
      </c>
      <c r="AD45" s="23">
        <v>43.62</v>
      </c>
      <c r="AE45" s="23">
        <v>43.15</v>
      </c>
      <c r="AF45" s="23">
        <v>42.97</v>
      </c>
      <c r="AG45" s="23">
        <v>42.78</v>
      </c>
      <c r="AH45" s="23">
        <v>42.99</v>
      </c>
      <c r="AI45" s="23">
        <v>43.02</v>
      </c>
      <c r="AJ45" s="23">
        <v>42.97</v>
      </c>
      <c r="AK45" s="23">
        <v>41.47</v>
      </c>
      <c r="AL45" s="23">
        <v>39.39</v>
      </c>
      <c r="AM45" s="23">
        <v>39.450000000000003</v>
      </c>
      <c r="AN45" s="23">
        <v>38.18</v>
      </c>
      <c r="AO45" s="23">
        <v>36.97</v>
      </c>
      <c r="AP45" s="23">
        <v>36.01</v>
      </c>
      <c r="AQ45" s="23">
        <v>35.85</v>
      </c>
      <c r="AR45" s="23">
        <v>35.270000000000003</v>
      </c>
      <c r="AS45" s="23">
        <v>34.32</v>
      </c>
      <c r="AT45" s="23">
        <v>33.409999999999997</v>
      </c>
      <c r="AU45" s="23">
        <v>32.58</v>
      </c>
      <c r="AV45" s="23">
        <v>31.01</v>
      </c>
      <c r="AW45" s="23">
        <v>29.35</v>
      </c>
      <c r="AX45" s="23">
        <v>28.75</v>
      </c>
      <c r="AY45" s="23" t="s">
        <v>54</v>
      </c>
    </row>
    <row r="46" spans="1:51" x14ac:dyDescent="0.2">
      <c r="B46" s="18" t="s">
        <v>86</v>
      </c>
      <c r="F46" s="23">
        <v>0.57999999999999996</v>
      </c>
      <c r="G46" s="23">
        <v>0.57999999999999996</v>
      </c>
      <c r="H46" s="23">
        <v>0.94</v>
      </c>
      <c r="I46" s="23">
        <v>1</v>
      </c>
      <c r="J46" s="23">
        <v>0.95</v>
      </c>
      <c r="K46" s="23">
        <v>0.97</v>
      </c>
      <c r="L46" s="23">
        <v>0.86</v>
      </c>
      <c r="M46" s="23">
        <v>0.87</v>
      </c>
      <c r="N46" s="23">
        <v>0.92</v>
      </c>
      <c r="O46" s="23">
        <v>0.91</v>
      </c>
      <c r="P46" s="23">
        <v>0.97</v>
      </c>
      <c r="Q46" s="23">
        <v>0.96</v>
      </c>
      <c r="R46" s="23">
        <v>1.28</v>
      </c>
      <c r="S46" s="23">
        <v>1.27</v>
      </c>
      <c r="T46" s="23">
        <v>1.25</v>
      </c>
      <c r="U46" s="23">
        <v>1.01</v>
      </c>
      <c r="V46" s="23">
        <v>0.99</v>
      </c>
      <c r="W46" s="23">
        <v>1.1299999999999999</v>
      </c>
      <c r="X46" s="23">
        <v>1.1399999999999999</v>
      </c>
      <c r="Y46" s="23">
        <v>1.19</v>
      </c>
      <c r="Z46" s="23">
        <v>0.93</v>
      </c>
      <c r="AA46" s="23">
        <v>0.86</v>
      </c>
      <c r="AB46" s="23">
        <v>0.84</v>
      </c>
      <c r="AC46" s="23">
        <v>0.68</v>
      </c>
      <c r="AD46" s="23">
        <v>0.51</v>
      </c>
      <c r="AE46" s="23">
        <v>0.51</v>
      </c>
      <c r="AF46" s="23">
        <v>0.52</v>
      </c>
      <c r="AG46" s="23">
        <v>0.52</v>
      </c>
      <c r="AH46" s="23">
        <v>0.53</v>
      </c>
      <c r="AI46" s="23">
        <v>0.52</v>
      </c>
      <c r="AJ46" s="23">
        <v>0.5</v>
      </c>
      <c r="AK46" s="23">
        <v>0.55000000000000004</v>
      </c>
      <c r="AL46" s="23">
        <v>0.47</v>
      </c>
      <c r="AM46" s="23">
        <v>0.52</v>
      </c>
      <c r="AN46" s="23">
        <v>0.54</v>
      </c>
      <c r="AO46" s="23">
        <v>0.6</v>
      </c>
      <c r="AP46" s="23">
        <v>0.63</v>
      </c>
      <c r="AQ46" s="23">
        <v>0.66</v>
      </c>
      <c r="AR46" s="23">
        <v>0.63</v>
      </c>
      <c r="AS46" s="23">
        <v>0.63</v>
      </c>
      <c r="AT46" s="23">
        <v>0.6</v>
      </c>
      <c r="AU46" s="23">
        <v>0.6</v>
      </c>
      <c r="AV46" s="23">
        <v>0.57999999999999996</v>
      </c>
      <c r="AW46" s="23">
        <v>0.65</v>
      </c>
      <c r="AX46" s="23">
        <v>0.7</v>
      </c>
      <c r="AY46" s="23" t="s">
        <v>54</v>
      </c>
    </row>
    <row r="47" spans="1:51" x14ac:dyDescent="0.2">
      <c r="B47" s="18" t="s">
        <v>87</v>
      </c>
      <c r="F47" s="23">
        <v>7.45</v>
      </c>
      <c r="G47" s="23">
        <v>7.54</v>
      </c>
      <c r="H47" s="23">
        <v>7.71</v>
      </c>
      <c r="I47" s="23">
        <v>7.65</v>
      </c>
      <c r="J47" s="23">
        <v>7.55</v>
      </c>
      <c r="K47" s="23">
        <v>7.07</v>
      </c>
      <c r="L47" s="23">
        <v>6.87</v>
      </c>
      <c r="M47" s="23">
        <v>7.51</v>
      </c>
      <c r="N47" s="23">
        <v>7.56</v>
      </c>
      <c r="O47" s="23">
        <v>5.88</v>
      </c>
      <c r="P47" s="23">
        <v>5.29</v>
      </c>
      <c r="Q47" s="23">
        <v>5.31</v>
      </c>
      <c r="R47" s="23">
        <v>6.23</v>
      </c>
      <c r="S47" s="23">
        <v>6.17</v>
      </c>
      <c r="T47" s="23">
        <v>6.28</v>
      </c>
      <c r="U47" s="23">
        <v>5.65</v>
      </c>
      <c r="V47" s="23">
        <v>5.58</v>
      </c>
      <c r="W47" s="23">
        <v>5.77</v>
      </c>
      <c r="X47" s="23">
        <v>5.65</v>
      </c>
      <c r="Y47" s="23">
        <v>5.66</v>
      </c>
      <c r="Z47" s="23">
        <v>5.33</v>
      </c>
      <c r="AA47" s="23">
        <v>5.05</v>
      </c>
      <c r="AB47" s="23">
        <v>5.03</v>
      </c>
      <c r="AC47" s="23">
        <v>4.83</v>
      </c>
      <c r="AD47" s="23">
        <v>4.63</v>
      </c>
      <c r="AE47" s="23">
        <v>4.38</v>
      </c>
      <c r="AF47" s="23">
        <v>4.33</v>
      </c>
      <c r="AG47" s="23">
        <v>4.22</v>
      </c>
      <c r="AH47" s="23">
        <v>4.1900000000000004</v>
      </c>
      <c r="AI47" s="23">
        <v>4.21</v>
      </c>
      <c r="AJ47" s="23">
        <v>4.32</v>
      </c>
      <c r="AK47" s="23">
        <v>4.4000000000000004</v>
      </c>
      <c r="AL47" s="23">
        <v>4.5999999999999996</v>
      </c>
      <c r="AM47" s="23">
        <v>4.58</v>
      </c>
      <c r="AN47" s="23">
        <v>4.76</v>
      </c>
      <c r="AO47" s="23">
        <v>4.84</v>
      </c>
      <c r="AP47" s="23">
        <v>5.01</v>
      </c>
      <c r="AQ47" s="23">
        <v>4.97</v>
      </c>
      <c r="AR47" s="23">
        <v>4.9800000000000004</v>
      </c>
      <c r="AS47" s="23">
        <v>4.9800000000000004</v>
      </c>
      <c r="AT47" s="23">
        <v>5.03</v>
      </c>
      <c r="AU47" s="23">
        <v>5.22</v>
      </c>
      <c r="AV47" s="23">
        <v>5.22</v>
      </c>
      <c r="AW47" s="23">
        <v>5.63</v>
      </c>
      <c r="AX47" s="23">
        <v>6.12</v>
      </c>
      <c r="AY47" s="23" t="s">
        <v>54</v>
      </c>
    </row>
    <row r="48" spans="1:51" x14ac:dyDescent="0.2">
      <c r="B48" s="18" t="s">
        <v>88</v>
      </c>
      <c r="F48" s="23">
        <v>0.7</v>
      </c>
      <c r="G48" s="23">
        <v>0.67</v>
      </c>
      <c r="H48" s="23">
        <v>0.69</v>
      </c>
      <c r="I48" s="23">
        <v>0.74</v>
      </c>
      <c r="J48" s="23">
        <v>0.92</v>
      </c>
      <c r="K48" s="23">
        <v>0.62</v>
      </c>
      <c r="L48" s="23">
        <v>0.73</v>
      </c>
      <c r="M48" s="23">
        <v>0.88</v>
      </c>
      <c r="N48" s="23">
        <v>0.48</v>
      </c>
      <c r="O48" s="23">
        <v>0.79</v>
      </c>
      <c r="P48" s="23">
        <v>0.83</v>
      </c>
      <c r="Q48" s="23">
        <v>0.67</v>
      </c>
      <c r="R48" s="23">
        <v>0.68</v>
      </c>
      <c r="S48" s="23">
        <v>0.7</v>
      </c>
      <c r="T48" s="23">
        <v>0.99</v>
      </c>
      <c r="U48" s="23">
        <v>0.81</v>
      </c>
      <c r="V48" s="23">
        <v>0.75</v>
      </c>
      <c r="W48" s="23">
        <v>0.9</v>
      </c>
      <c r="X48" s="23">
        <v>1.03</v>
      </c>
      <c r="Y48" s="23">
        <v>1.2</v>
      </c>
      <c r="Z48" s="23">
        <v>0.1</v>
      </c>
      <c r="AA48" s="23">
        <v>0.88</v>
      </c>
      <c r="AB48" s="23">
        <v>0.83</v>
      </c>
      <c r="AC48" s="23">
        <v>0.85</v>
      </c>
      <c r="AD48" s="23">
        <v>0.66</v>
      </c>
      <c r="AE48" s="23">
        <v>0.65</v>
      </c>
      <c r="AF48" s="23">
        <v>1.1299999999999999</v>
      </c>
      <c r="AG48" s="23">
        <v>1.1299999999999999</v>
      </c>
      <c r="AH48" s="23">
        <v>0.23</v>
      </c>
      <c r="AI48" s="23">
        <v>0.2</v>
      </c>
      <c r="AJ48" s="23">
        <v>0.26</v>
      </c>
      <c r="AK48" s="23">
        <v>0.31</v>
      </c>
      <c r="AL48" s="23">
        <v>0.33</v>
      </c>
      <c r="AM48" s="23">
        <v>0.44</v>
      </c>
      <c r="AN48" s="23">
        <v>0.19</v>
      </c>
      <c r="AO48" s="23">
        <v>0.24</v>
      </c>
      <c r="AP48" s="23">
        <v>0.25</v>
      </c>
      <c r="AQ48" s="23">
        <v>0.38</v>
      </c>
      <c r="AR48" s="23">
        <v>0.2</v>
      </c>
      <c r="AS48" s="23">
        <v>0.17</v>
      </c>
      <c r="AT48" s="23">
        <v>0.3</v>
      </c>
      <c r="AU48" s="23">
        <v>0.26</v>
      </c>
      <c r="AV48" s="23">
        <v>0.2</v>
      </c>
      <c r="AW48" s="23">
        <v>0.28999999999999998</v>
      </c>
      <c r="AX48" s="23">
        <v>0.4</v>
      </c>
      <c r="AY48" s="23" t="s">
        <v>54</v>
      </c>
    </row>
    <row r="49" spans="1:54" x14ac:dyDescent="0.2">
      <c r="A49" s="18" t="s">
        <v>89</v>
      </c>
      <c r="F49" s="23">
        <v>56.49</v>
      </c>
      <c r="G49" s="23">
        <v>56.91</v>
      </c>
      <c r="H49" s="23">
        <v>56.45</v>
      </c>
      <c r="I49" s="23">
        <v>56.25</v>
      </c>
      <c r="J49" s="23">
        <v>55.79</v>
      </c>
      <c r="K49" s="23">
        <v>52.51</v>
      </c>
      <c r="L49" s="23">
        <v>54.89</v>
      </c>
      <c r="M49" s="23">
        <v>55.75</v>
      </c>
      <c r="N49" s="23">
        <v>55.91</v>
      </c>
      <c r="O49" s="23">
        <v>57.42</v>
      </c>
      <c r="P49" s="23">
        <v>57.28</v>
      </c>
      <c r="Q49" s="23">
        <v>56.18</v>
      </c>
      <c r="R49" s="23">
        <v>55.54</v>
      </c>
      <c r="S49" s="23">
        <v>55.12</v>
      </c>
      <c r="T49" s="23">
        <v>52.67</v>
      </c>
      <c r="U49" s="23">
        <v>56.92</v>
      </c>
      <c r="V49" s="23">
        <v>56.32</v>
      </c>
      <c r="W49" s="23">
        <v>56.04</v>
      </c>
      <c r="X49" s="23">
        <v>56.46</v>
      </c>
      <c r="Y49" s="23">
        <v>56.09</v>
      </c>
      <c r="Z49" s="23">
        <v>56.51</v>
      </c>
      <c r="AA49" s="23">
        <v>51.9</v>
      </c>
      <c r="AB49" s="23">
        <v>52.37</v>
      </c>
      <c r="AC49" s="23">
        <v>51.76</v>
      </c>
      <c r="AD49" s="23">
        <v>52.19</v>
      </c>
      <c r="AE49" s="23">
        <v>51.3</v>
      </c>
      <c r="AF49" s="23">
        <v>51.26</v>
      </c>
      <c r="AG49" s="23">
        <v>50.68</v>
      </c>
      <c r="AH49" s="23">
        <v>49.77</v>
      </c>
      <c r="AI49" s="23">
        <v>49.69</v>
      </c>
      <c r="AJ49" s="23">
        <v>49.62</v>
      </c>
      <c r="AK49" s="23">
        <v>48.1</v>
      </c>
      <c r="AL49" s="23">
        <v>46.02</v>
      </c>
      <c r="AM49" s="23">
        <v>46.21</v>
      </c>
      <c r="AN49" s="23">
        <v>44.86</v>
      </c>
      <c r="AO49" s="23">
        <v>43.86</v>
      </c>
      <c r="AP49" s="23">
        <v>43.11</v>
      </c>
      <c r="AQ49" s="23">
        <v>43.11</v>
      </c>
      <c r="AR49" s="23">
        <v>42.33</v>
      </c>
      <c r="AS49" s="23">
        <v>41.27</v>
      </c>
      <c r="AT49" s="23">
        <v>40.5</v>
      </c>
      <c r="AU49" s="23">
        <v>39.85</v>
      </c>
      <c r="AV49" s="23">
        <v>38.21</v>
      </c>
      <c r="AW49" s="23">
        <v>37.19</v>
      </c>
      <c r="AX49" s="23">
        <v>37.229999999999997</v>
      </c>
      <c r="AY49" s="23" t="s">
        <v>54</v>
      </c>
    </row>
    <row r="50" spans="1:54" x14ac:dyDescent="0.2">
      <c r="A50" s="18" t="s">
        <v>90</v>
      </c>
      <c r="F50" s="23">
        <v>0.33</v>
      </c>
      <c r="G50" s="23">
        <v>0.26</v>
      </c>
      <c r="H50" s="23">
        <v>0.23</v>
      </c>
      <c r="I50" s="23">
        <v>0.23</v>
      </c>
      <c r="J50" s="23">
        <v>0.35</v>
      </c>
      <c r="K50" s="23">
        <v>0.31</v>
      </c>
      <c r="L50" s="23">
        <v>0.26</v>
      </c>
      <c r="M50" s="23">
        <v>0.16</v>
      </c>
      <c r="N50" s="23">
        <v>0.23</v>
      </c>
      <c r="O50" s="23">
        <v>0.19</v>
      </c>
      <c r="P50" s="23">
        <v>0.17</v>
      </c>
      <c r="Q50" s="23">
        <v>0.16</v>
      </c>
      <c r="R50" s="23">
        <v>0.17</v>
      </c>
      <c r="S50" s="23">
        <v>0.16</v>
      </c>
      <c r="T50" s="23">
        <v>0.15</v>
      </c>
      <c r="U50" s="23">
        <v>0.13</v>
      </c>
      <c r="V50" s="23">
        <v>0.17</v>
      </c>
      <c r="W50" s="23">
        <v>0.14000000000000001</v>
      </c>
      <c r="X50" s="23">
        <v>0.14000000000000001</v>
      </c>
      <c r="Y50" s="23">
        <v>0.15</v>
      </c>
      <c r="Z50" s="23">
        <v>0.16</v>
      </c>
      <c r="AA50" s="23">
        <v>0.13</v>
      </c>
      <c r="AB50" s="23">
        <v>0.12</v>
      </c>
      <c r="AC50" s="23">
        <v>0.11</v>
      </c>
      <c r="AD50" s="23">
        <v>0.12</v>
      </c>
      <c r="AE50" s="23">
        <v>0.11</v>
      </c>
      <c r="AF50" s="23">
        <v>0.11</v>
      </c>
      <c r="AG50" s="23">
        <v>0.1</v>
      </c>
      <c r="AH50" s="23">
        <v>0.11</v>
      </c>
      <c r="AI50" s="23">
        <v>0.1</v>
      </c>
      <c r="AJ50" s="23">
        <v>0.11</v>
      </c>
      <c r="AK50" s="23">
        <v>0.12</v>
      </c>
      <c r="AL50" s="23">
        <v>0.12</v>
      </c>
      <c r="AM50" s="23">
        <v>0.12</v>
      </c>
      <c r="AN50" s="23">
        <v>0.11</v>
      </c>
      <c r="AO50" s="23">
        <v>0.11</v>
      </c>
      <c r="AP50" s="23">
        <v>0.12</v>
      </c>
      <c r="AQ50" s="23">
        <v>0.13</v>
      </c>
      <c r="AR50" s="23">
        <v>0.12</v>
      </c>
      <c r="AS50" s="23">
        <v>0.14000000000000001</v>
      </c>
      <c r="AT50" s="23">
        <v>0.15</v>
      </c>
      <c r="AU50" s="23">
        <v>0.14000000000000001</v>
      </c>
      <c r="AV50" s="23">
        <v>0.14000000000000001</v>
      </c>
      <c r="AW50" s="23">
        <v>0.13</v>
      </c>
      <c r="AX50" s="23">
        <v>0.13</v>
      </c>
      <c r="AY50" s="23" t="s">
        <v>54</v>
      </c>
    </row>
    <row r="51" spans="1:54" x14ac:dyDescent="0.2">
      <c r="A51" s="18" t="s">
        <v>91</v>
      </c>
      <c r="F51" s="23">
        <v>17.87</v>
      </c>
      <c r="G51" s="23">
        <v>17.940000000000001</v>
      </c>
      <c r="H51" s="23">
        <v>18.329999999999998</v>
      </c>
      <c r="I51" s="23">
        <v>17.89</v>
      </c>
      <c r="J51" s="23">
        <v>19.149999999999999</v>
      </c>
      <c r="K51" s="23">
        <v>19.47</v>
      </c>
      <c r="L51" s="23">
        <v>17.77</v>
      </c>
      <c r="M51" s="23">
        <v>17.45</v>
      </c>
      <c r="N51" s="23">
        <v>17.3</v>
      </c>
      <c r="O51" s="23">
        <v>16.79</v>
      </c>
      <c r="P51" s="23">
        <v>16.96</v>
      </c>
      <c r="Q51" s="23">
        <v>17.940000000000001</v>
      </c>
      <c r="R51" s="23">
        <v>19.47</v>
      </c>
      <c r="S51" s="23">
        <v>20.09</v>
      </c>
      <c r="T51" s="23">
        <v>20.29</v>
      </c>
      <c r="U51" s="23">
        <v>19.170000000000002</v>
      </c>
      <c r="V51" s="23">
        <v>19.66</v>
      </c>
      <c r="W51" s="23">
        <v>18.89</v>
      </c>
      <c r="X51" s="23">
        <v>19.14</v>
      </c>
      <c r="Y51" s="23">
        <v>17.809999999999999</v>
      </c>
      <c r="Z51" s="23">
        <v>17.23</v>
      </c>
      <c r="AA51" s="23">
        <v>16.04</v>
      </c>
      <c r="AB51" s="23">
        <v>15.98</v>
      </c>
      <c r="AC51" s="23">
        <v>16.239999999999998</v>
      </c>
      <c r="AD51" s="23">
        <v>15.89</v>
      </c>
      <c r="AE51" s="23">
        <v>16.600000000000001</v>
      </c>
      <c r="AF51" s="23">
        <v>16.98</v>
      </c>
      <c r="AG51" s="23">
        <v>17.93</v>
      </c>
      <c r="AH51" s="23">
        <v>19.12</v>
      </c>
      <c r="AI51" s="23">
        <v>19.43</v>
      </c>
      <c r="AJ51" s="23">
        <v>19.829999999999998</v>
      </c>
      <c r="AK51" s="23">
        <v>21.18</v>
      </c>
      <c r="AL51" s="23">
        <v>21.43</v>
      </c>
      <c r="AM51" s="23">
        <v>19.32</v>
      </c>
      <c r="AN51" s="23">
        <v>20</v>
      </c>
      <c r="AO51" s="23">
        <v>20.32</v>
      </c>
      <c r="AP51" s="23">
        <v>20.7</v>
      </c>
      <c r="AQ51" s="23">
        <v>21.94</v>
      </c>
      <c r="AR51" s="23">
        <v>21.98</v>
      </c>
      <c r="AS51" s="23">
        <v>22.53</v>
      </c>
      <c r="AT51" s="23">
        <v>23.41</v>
      </c>
      <c r="AU51" s="23">
        <v>23.92</v>
      </c>
      <c r="AV51" s="23">
        <v>24.81</v>
      </c>
      <c r="AW51" s="23">
        <v>25.43</v>
      </c>
      <c r="AX51" s="23">
        <v>25.22</v>
      </c>
      <c r="AY51" s="23" t="s">
        <v>54</v>
      </c>
    </row>
    <row r="52" spans="1:54" x14ac:dyDescent="0.2">
      <c r="A52" s="18" t="s">
        <v>92</v>
      </c>
      <c r="F52" s="23">
        <v>17.2</v>
      </c>
      <c r="G52" s="23">
        <v>17.100000000000001</v>
      </c>
      <c r="H52" s="23">
        <v>17.68</v>
      </c>
      <c r="I52" s="23">
        <v>18.39</v>
      </c>
      <c r="J52" s="23">
        <v>17.55</v>
      </c>
      <c r="K52" s="23">
        <v>20.350000000000001</v>
      </c>
      <c r="L52" s="23">
        <v>19.3</v>
      </c>
      <c r="M52" s="23">
        <v>19.43</v>
      </c>
      <c r="N52" s="23">
        <v>19.329999999999998</v>
      </c>
      <c r="O52" s="23">
        <v>18.46</v>
      </c>
      <c r="P52" s="23">
        <v>18.63</v>
      </c>
      <c r="Q52" s="23">
        <v>18.59</v>
      </c>
      <c r="R52" s="23">
        <v>18.03</v>
      </c>
      <c r="S52" s="23">
        <v>17.920000000000002</v>
      </c>
      <c r="T52" s="23">
        <v>19.09</v>
      </c>
      <c r="U52" s="23">
        <v>17.72</v>
      </c>
      <c r="V52" s="23">
        <v>17.88</v>
      </c>
      <c r="W52" s="23">
        <v>16.190000000000001</v>
      </c>
      <c r="X52" s="23">
        <v>16.41</v>
      </c>
      <c r="Y52" s="23">
        <v>18.11</v>
      </c>
      <c r="Z52" s="23">
        <v>18.239999999999998</v>
      </c>
      <c r="AA52" s="23">
        <v>24.96</v>
      </c>
      <c r="AB52" s="23">
        <v>24.65</v>
      </c>
      <c r="AC52" s="23">
        <v>24.51</v>
      </c>
      <c r="AD52" s="23">
        <v>23.98</v>
      </c>
      <c r="AE52" s="23">
        <v>23.33</v>
      </c>
      <c r="AF52" s="23">
        <v>22.26</v>
      </c>
      <c r="AG52" s="23">
        <v>21.91</v>
      </c>
      <c r="AH52" s="23">
        <v>21.01</v>
      </c>
      <c r="AI52" s="23">
        <v>20.39</v>
      </c>
      <c r="AJ52" s="23">
        <v>19.62</v>
      </c>
      <c r="AK52" s="23">
        <v>19.25</v>
      </c>
      <c r="AL52" s="23">
        <v>18.920000000000002</v>
      </c>
      <c r="AM52" s="23">
        <v>18.22</v>
      </c>
      <c r="AN52" s="23">
        <v>18.37</v>
      </c>
      <c r="AO52" s="23">
        <v>18.48</v>
      </c>
      <c r="AP52" s="23">
        <v>18.84</v>
      </c>
      <c r="AQ52" s="23">
        <v>18.63</v>
      </c>
      <c r="AR52" s="23">
        <v>18.96</v>
      </c>
      <c r="AS52" s="23">
        <v>19.34</v>
      </c>
      <c r="AT52" s="23">
        <v>19.690000000000001</v>
      </c>
      <c r="AU52" s="23">
        <v>19.2</v>
      </c>
      <c r="AV52" s="23">
        <v>19.5</v>
      </c>
      <c r="AW52" s="23">
        <v>19.7</v>
      </c>
      <c r="AX52" s="23">
        <v>18.940000000000001</v>
      </c>
      <c r="AY52" s="23" t="s">
        <v>54</v>
      </c>
    </row>
    <row r="53" spans="1:54" x14ac:dyDescent="0.2">
      <c r="A53" s="18" t="s">
        <v>93</v>
      </c>
      <c r="F53" s="23">
        <v>4.2</v>
      </c>
      <c r="G53" s="23">
        <v>4.05</v>
      </c>
      <c r="H53" s="23">
        <v>3.71</v>
      </c>
      <c r="I53" s="23">
        <v>3.89</v>
      </c>
      <c r="J53" s="23">
        <v>3.88</v>
      </c>
      <c r="K53" s="23">
        <v>4.34</v>
      </c>
      <c r="L53" s="23">
        <v>4.97</v>
      </c>
      <c r="M53" s="23">
        <v>4.37</v>
      </c>
      <c r="N53" s="23">
        <v>4.46</v>
      </c>
      <c r="O53" s="23">
        <v>4.78</v>
      </c>
      <c r="P53" s="23">
        <v>4.76</v>
      </c>
      <c r="Q53" s="23">
        <v>5.01</v>
      </c>
      <c r="R53" s="23">
        <v>4.51</v>
      </c>
      <c r="S53" s="23">
        <v>4.4400000000000004</v>
      </c>
      <c r="T53" s="23">
        <v>5.64</v>
      </c>
      <c r="U53" s="23">
        <v>4.1399999999999997</v>
      </c>
      <c r="V53" s="23">
        <v>4.0599999999999996</v>
      </c>
      <c r="W53" s="23">
        <v>6.97</v>
      </c>
      <c r="X53" s="23">
        <v>5.97</v>
      </c>
      <c r="Y53" s="23">
        <v>5.95</v>
      </c>
      <c r="Z53" s="23">
        <v>5.93</v>
      </c>
      <c r="AA53" s="23">
        <v>5.23</v>
      </c>
      <c r="AB53" s="23">
        <v>5.0999999999999996</v>
      </c>
      <c r="AC53" s="23">
        <v>5.57</v>
      </c>
      <c r="AD53" s="23">
        <v>6.01</v>
      </c>
      <c r="AE53" s="23">
        <v>6.83</v>
      </c>
      <c r="AF53" s="23">
        <v>7.59</v>
      </c>
      <c r="AG53" s="23">
        <v>7.59</v>
      </c>
      <c r="AH53" s="23">
        <v>8.15</v>
      </c>
      <c r="AI53" s="23">
        <v>8.56</v>
      </c>
      <c r="AJ53" s="23">
        <v>8.9700000000000006</v>
      </c>
      <c r="AK53" s="23">
        <v>9.44</v>
      </c>
      <c r="AL53" s="23">
        <v>11.62</v>
      </c>
      <c r="AM53" s="23">
        <v>14.16</v>
      </c>
      <c r="AN53" s="23">
        <v>14.65</v>
      </c>
      <c r="AO53" s="23">
        <v>15.17</v>
      </c>
      <c r="AP53" s="23">
        <v>15.11</v>
      </c>
      <c r="AQ53" s="23">
        <v>14.05</v>
      </c>
      <c r="AR53" s="23">
        <v>14.46</v>
      </c>
      <c r="AS53" s="23">
        <v>14.51</v>
      </c>
      <c r="AT53" s="23">
        <v>13.99</v>
      </c>
      <c r="AU53" s="23">
        <v>14.64</v>
      </c>
      <c r="AV53" s="23">
        <v>15.01</v>
      </c>
      <c r="AW53" s="23">
        <v>15.22</v>
      </c>
      <c r="AX53" s="23">
        <v>16.02</v>
      </c>
      <c r="AY53" s="23" t="s">
        <v>54</v>
      </c>
    </row>
    <row r="54" spans="1:54" x14ac:dyDescent="0.2">
      <c r="A54" s="18" t="s">
        <v>94</v>
      </c>
      <c r="F54" s="23">
        <v>3.91</v>
      </c>
      <c r="G54" s="23">
        <v>3.74</v>
      </c>
      <c r="H54" s="23">
        <v>3.59</v>
      </c>
      <c r="I54" s="23">
        <v>3.33</v>
      </c>
      <c r="J54" s="23">
        <v>3.28</v>
      </c>
      <c r="K54" s="23">
        <v>3.02</v>
      </c>
      <c r="L54" s="23">
        <v>2.82</v>
      </c>
      <c r="M54" s="23">
        <v>2.83</v>
      </c>
      <c r="N54" s="23">
        <v>2.78</v>
      </c>
      <c r="O54" s="23">
        <v>2.37</v>
      </c>
      <c r="P54" s="23">
        <v>2.2000000000000002</v>
      </c>
      <c r="Q54" s="23">
        <v>2.12</v>
      </c>
      <c r="R54" s="23">
        <v>2.2799999999999998</v>
      </c>
      <c r="S54" s="23">
        <v>2.27</v>
      </c>
      <c r="T54" s="23">
        <v>2.17</v>
      </c>
      <c r="U54" s="23">
        <v>1.91</v>
      </c>
      <c r="V54" s="23">
        <v>1.92</v>
      </c>
      <c r="W54" s="23">
        <v>1.77</v>
      </c>
      <c r="X54" s="23">
        <v>1.87</v>
      </c>
      <c r="Y54" s="23">
        <v>1.89</v>
      </c>
      <c r="Z54" s="23">
        <v>1.93</v>
      </c>
      <c r="AA54" s="23">
        <v>1.74</v>
      </c>
      <c r="AB54" s="23">
        <v>1.77</v>
      </c>
      <c r="AC54" s="23">
        <v>1.81</v>
      </c>
      <c r="AD54" s="23">
        <v>1.82</v>
      </c>
      <c r="AE54" s="23">
        <v>1.81</v>
      </c>
      <c r="AF54" s="23">
        <v>1.79</v>
      </c>
      <c r="AG54" s="23">
        <v>1.78</v>
      </c>
      <c r="AH54" s="23">
        <v>1.83</v>
      </c>
      <c r="AI54" s="23">
        <v>1.82</v>
      </c>
      <c r="AJ54" s="23">
        <v>1.85</v>
      </c>
      <c r="AK54" s="23">
        <v>1.91</v>
      </c>
      <c r="AL54" s="23">
        <v>1.89</v>
      </c>
      <c r="AM54" s="23">
        <v>1.97</v>
      </c>
      <c r="AN54" s="23">
        <v>2.0099999999999998</v>
      </c>
      <c r="AO54" s="23">
        <v>2.06</v>
      </c>
      <c r="AP54" s="23">
        <v>2.11</v>
      </c>
      <c r="AQ54" s="23">
        <v>2.13</v>
      </c>
      <c r="AR54" s="23">
        <v>2.15</v>
      </c>
      <c r="AS54" s="23">
        <v>2.21</v>
      </c>
      <c r="AT54" s="23">
        <v>2.2599999999999998</v>
      </c>
      <c r="AU54" s="23">
        <v>2.25</v>
      </c>
      <c r="AV54" s="23">
        <v>2.33</v>
      </c>
      <c r="AW54" s="23">
        <v>2.34</v>
      </c>
      <c r="AX54" s="23">
        <v>2.46</v>
      </c>
      <c r="AY54" s="23" t="s">
        <v>54</v>
      </c>
    </row>
    <row r="55" spans="1:54" x14ac:dyDescent="0.2">
      <c r="A55" s="18" t="s">
        <v>95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  <c r="AQ55" s="23">
        <v>0</v>
      </c>
      <c r="AR55" s="23">
        <v>0</v>
      </c>
      <c r="AS55" s="23">
        <v>0</v>
      </c>
      <c r="AT55" s="23">
        <v>0</v>
      </c>
      <c r="AU55" s="23">
        <v>0</v>
      </c>
      <c r="AV55" s="23">
        <v>0</v>
      </c>
      <c r="AW55" s="23">
        <v>0</v>
      </c>
      <c r="AX55" s="23">
        <v>0</v>
      </c>
      <c r="AY55" s="23" t="s">
        <v>54</v>
      </c>
    </row>
    <row r="60" spans="1:54" x14ac:dyDescent="0.2">
      <c r="E60" s="16" t="s">
        <v>96</v>
      </c>
      <c r="F60" s="11">
        <f>F22</f>
        <v>56.19</v>
      </c>
      <c r="G60" s="12">
        <f>IFERROR((G22-F22)/F22,"0")</f>
        <v>-9.9661861541198646E-3</v>
      </c>
      <c r="H60" s="12">
        <f t="shared" ref="H60:AY60" si="4">IFERROR((H22-G22)/G22,"0")</f>
        <v>-1.5639043681466916E-2</v>
      </c>
      <c r="I60" s="12">
        <f t="shared" si="4"/>
        <v>4.9488677867056262E-2</v>
      </c>
      <c r="J60" s="12">
        <f t="shared" si="4"/>
        <v>-1.2354271793979483E-2</v>
      </c>
      <c r="K60" s="12">
        <f t="shared" si="4"/>
        <v>-4.5278365045806915E-2</v>
      </c>
      <c r="L60" s="12">
        <f t="shared" si="4"/>
        <v>-3.967521682967335E-2</v>
      </c>
      <c r="M60" s="12">
        <f t="shared" si="4"/>
        <v>-5.9569561875480841E-3</v>
      </c>
      <c r="N60" s="12">
        <f t="shared" si="4"/>
        <v>-2.590373091049674E-2</v>
      </c>
      <c r="O60" s="12">
        <f t="shared" si="4"/>
        <v>1.1708672355626042E-2</v>
      </c>
      <c r="P60" s="12">
        <f t="shared" si="4"/>
        <v>-3.8838760298156083E-2</v>
      </c>
      <c r="Q60" s="12">
        <f t="shared" si="4"/>
        <v>-1.020408163265306E-2</v>
      </c>
      <c r="R60" s="12">
        <f t="shared" si="4"/>
        <v>-2.185567010309283E-2</v>
      </c>
      <c r="S60" s="12">
        <f t="shared" si="4"/>
        <v>5.6492411467116352E-2</v>
      </c>
      <c r="T60" s="12">
        <f t="shared" si="4"/>
        <v>1.2170790103750988E-2</v>
      </c>
      <c r="U60" s="12">
        <f t="shared" si="4"/>
        <v>-4.1986989946776965E-2</v>
      </c>
      <c r="V60" s="12">
        <f t="shared" si="4"/>
        <v>-3.4979423868313109E-3</v>
      </c>
      <c r="W60" s="12">
        <f t="shared" si="4"/>
        <v>9.4569481726202734E-2</v>
      </c>
      <c r="X60" s="12">
        <f t="shared" si="4"/>
        <v>-6.4138841727975158E-3</v>
      </c>
      <c r="Y60" s="12">
        <f t="shared" si="4"/>
        <v>3.4934497816593815E-2</v>
      </c>
      <c r="Z60" s="12">
        <f t="shared" si="4"/>
        <v>7.1546505228398435E-2</v>
      </c>
      <c r="AA60" s="12">
        <f t="shared" si="4"/>
        <v>8.6800205444273248E-2</v>
      </c>
      <c r="AB60" s="12">
        <f t="shared" si="4"/>
        <v>6.773787019533707E-3</v>
      </c>
      <c r="AC60" s="12">
        <f t="shared" si="4"/>
        <v>1.8932874354561226E-2</v>
      </c>
      <c r="AD60" s="12">
        <f t="shared" si="4"/>
        <v>7.8316953316951918E-3</v>
      </c>
      <c r="AE60" s="12">
        <f t="shared" si="4"/>
        <v>1.2646655492914801E-2</v>
      </c>
      <c r="AF60" s="12">
        <f t="shared" si="4"/>
        <v>-9.7803189888653556E-3</v>
      </c>
      <c r="AG60" s="12">
        <f t="shared" si="4"/>
        <v>-1.3523780580458906E-2</v>
      </c>
      <c r="AH60" s="12">
        <f t="shared" si="4"/>
        <v>5.3912507701785939E-3</v>
      </c>
      <c r="AI60" s="12">
        <f t="shared" si="4"/>
        <v>-0.28451049486747348</v>
      </c>
      <c r="AJ60" s="12">
        <f t="shared" si="4"/>
        <v>3.2119914346894767E-3</v>
      </c>
      <c r="AK60" s="12">
        <f t="shared" si="4"/>
        <v>-7.6840981856990268E-3</v>
      </c>
      <c r="AL60" s="12">
        <f t="shared" si="4"/>
        <v>1.8928801892880091E-2</v>
      </c>
      <c r="AM60" s="12">
        <f t="shared" si="4"/>
        <v>2.5754697065653493E-2</v>
      </c>
      <c r="AN60" s="12">
        <f t="shared" si="4"/>
        <v>4.116073266104049E-3</v>
      </c>
      <c r="AO60" s="12">
        <f t="shared" si="4"/>
        <v>-1.9881123180979687E-2</v>
      </c>
      <c r="AP60" s="12">
        <f t="shared" si="4"/>
        <v>9.8285236302801931E-3</v>
      </c>
      <c r="AQ60" s="12">
        <f t="shared" si="4"/>
        <v>7.2478774073307401E-3</v>
      </c>
      <c r="AR60" s="12">
        <f t="shared" si="4"/>
        <v>-2.2615131578947397E-2</v>
      </c>
      <c r="AS60" s="12">
        <f t="shared" si="4"/>
        <v>1.4934791754312176E-2</v>
      </c>
      <c r="AT60" s="12">
        <f t="shared" si="4"/>
        <v>1.3056994818652903E-2</v>
      </c>
      <c r="AU60" s="12">
        <f t="shared" si="4"/>
        <v>4.9099836333877838E-3</v>
      </c>
      <c r="AV60" s="12">
        <f t="shared" si="4"/>
        <v>-5.9039087947882563E-3</v>
      </c>
      <c r="AW60" s="12">
        <f t="shared" si="4"/>
        <v>1.4335449518738538E-2</v>
      </c>
      <c r="AX60" s="12">
        <f t="shared" si="4"/>
        <v>1.7767009892994054E-2</v>
      </c>
      <c r="AY60" s="12" t="str">
        <f t="shared" si="4"/>
        <v>0</v>
      </c>
      <c r="AZ60" s="12"/>
      <c r="BA60" s="12"/>
      <c r="BB60" s="12"/>
    </row>
    <row r="61" spans="1:54" x14ac:dyDescent="0.2">
      <c r="E61" s="16"/>
      <c r="H61" s="12">
        <f>IFERROR((H22-F22)/F22,"0")</f>
        <v>-2.544936821498487E-2</v>
      </c>
      <c r="I61" s="12">
        <f t="shared" ref="I61:AY61" si="5">IFERROR((I22-G22)/G22,"0")</f>
        <v>3.3075678590688412E-2</v>
      </c>
      <c r="J61" s="12">
        <f t="shared" si="5"/>
        <v>3.6523009495982472E-2</v>
      </c>
      <c r="K61" s="12">
        <f t="shared" si="5"/>
        <v>-5.7073255611623477E-2</v>
      </c>
      <c r="L61" s="12">
        <f t="shared" si="5"/>
        <v>-8.3157152924594774E-2</v>
      </c>
      <c r="M61" s="12">
        <f t="shared" si="5"/>
        <v>-4.5395829488835596E-2</v>
      </c>
      <c r="N61" s="12">
        <f t="shared" si="5"/>
        <v>-3.1706379707916961E-2</v>
      </c>
      <c r="O61" s="12">
        <f t="shared" si="5"/>
        <v>-1.4498356852890007E-2</v>
      </c>
      <c r="P61" s="12">
        <f t="shared" si="5"/>
        <v>-2.7584838261559844E-2</v>
      </c>
      <c r="Q61" s="12">
        <f t="shared" si="5"/>
        <v>-4.8646528050215715E-2</v>
      </c>
      <c r="R61" s="12">
        <f t="shared" si="5"/>
        <v>-3.18367346938776E-2</v>
      </c>
      <c r="S61" s="12">
        <f t="shared" si="5"/>
        <v>3.3402061855670052E-2</v>
      </c>
      <c r="T61" s="12">
        <f t="shared" si="5"/>
        <v>6.9350758853288355E-2</v>
      </c>
      <c r="U61" s="12">
        <f t="shared" si="5"/>
        <v>-3.0327214684756507E-2</v>
      </c>
      <c r="V61" s="12">
        <f t="shared" si="5"/>
        <v>-4.5338064261777986E-2</v>
      </c>
      <c r="W61" s="12">
        <f t="shared" si="5"/>
        <v>9.0740740740740664E-2</v>
      </c>
      <c r="X61" s="12">
        <f t="shared" si="5"/>
        <v>8.7549039851331861E-2</v>
      </c>
      <c r="Y61" s="12">
        <f t="shared" si="5"/>
        <v>2.8296547821165818E-2</v>
      </c>
      <c r="Z61" s="12">
        <f t="shared" si="5"/>
        <v>0.10898044427567866</v>
      </c>
      <c r="AA61" s="12">
        <f t="shared" si="5"/>
        <v>0.16455696202531644</v>
      </c>
      <c r="AB61" s="12">
        <f t="shared" si="5"/>
        <v>9.4161958568738241E-2</v>
      </c>
      <c r="AC61" s="12">
        <f t="shared" si="5"/>
        <v>2.5834908632640322E-2</v>
      </c>
      <c r="AD61" s="12">
        <f t="shared" si="5"/>
        <v>2.6912846189954608E-2</v>
      </c>
      <c r="AE61" s="12">
        <f t="shared" si="5"/>
        <v>2.0577395577395411E-2</v>
      </c>
      <c r="AF61" s="12">
        <f t="shared" si="5"/>
        <v>2.742648179186452E-3</v>
      </c>
      <c r="AG61" s="12">
        <f t="shared" si="5"/>
        <v>-2.3171832681311951E-2</v>
      </c>
      <c r="AH61" s="12">
        <f t="shared" si="5"/>
        <v>-8.205439902750437E-3</v>
      </c>
      <c r="AI61" s="12">
        <f t="shared" si="5"/>
        <v>-0.28065311152187306</v>
      </c>
      <c r="AJ61" s="12">
        <f t="shared" si="5"/>
        <v>-0.28221234870537759</v>
      </c>
      <c r="AK61" s="12">
        <f t="shared" si="5"/>
        <v>-4.4967880085653288E-3</v>
      </c>
      <c r="AL61" s="12">
        <f t="shared" si="5"/>
        <v>1.1099252934898527E-2</v>
      </c>
      <c r="AM61" s="12">
        <f t="shared" si="5"/>
        <v>4.5171004517100481E-2</v>
      </c>
      <c r="AN61" s="12">
        <f t="shared" si="5"/>
        <v>2.9976778551826087E-2</v>
      </c>
      <c r="AO61" s="12">
        <f t="shared" si="5"/>
        <v>-1.5846882074500988E-2</v>
      </c>
      <c r="AP61" s="12">
        <f t="shared" si="5"/>
        <v>-1.0248001639680263E-2</v>
      </c>
      <c r="AQ61" s="12">
        <f t="shared" si="5"/>
        <v>1.7147636971978259E-2</v>
      </c>
      <c r="AR61" s="12">
        <f t="shared" si="5"/>
        <v>-1.5531165872851522E-2</v>
      </c>
      <c r="AS61" s="12">
        <f t="shared" si="5"/>
        <v>-8.0180921052631689E-3</v>
      </c>
      <c r="AT61" s="12">
        <f t="shared" si="5"/>
        <v>2.8186790071518794E-2</v>
      </c>
      <c r="AU61" s="12">
        <f t="shared" si="5"/>
        <v>1.8031088082901502E-2</v>
      </c>
      <c r="AV61" s="12">
        <f t="shared" si="5"/>
        <v>-1.0229132569558974E-3</v>
      </c>
      <c r="AW61" s="12">
        <f t="shared" si="5"/>
        <v>8.3469055374593582E-3</v>
      </c>
      <c r="AX61" s="12">
        <f t="shared" si="5"/>
        <v>3.2357157485152534E-2</v>
      </c>
      <c r="AY61" s="12" t="str">
        <f t="shared" si="5"/>
        <v>0</v>
      </c>
      <c r="AZ61" s="12"/>
      <c r="BA61" s="12"/>
      <c r="BB61" s="12"/>
    </row>
    <row r="62" spans="1:54" x14ac:dyDescent="0.2">
      <c r="E62" s="16"/>
      <c r="I62" s="12">
        <f>IFERROR((I22-F22)/F22,"0")</f>
        <v>2.2779854066559906E-2</v>
      </c>
      <c r="J62" s="12">
        <f>IFERROR((J22-G22)/G22,"0")</f>
        <v>2.0312780873629255E-2</v>
      </c>
      <c r="K62" s="12">
        <f t="shared" ref="K62:AY62" si="6">IFERROR((K22-H22)/H22,"0")</f>
        <v>-1.0409057706355009E-2</v>
      </c>
      <c r="L62" s="12">
        <f t="shared" si="6"/>
        <v>-9.4484078649730296E-2</v>
      </c>
      <c r="M62" s="12">
        <f t="shared" si="6"/>
        <v>-8.8618745595489809E-2</v>
      </c>
      <c r="N62" s="12">
        <f t="shared" si="6"/>
        <v>-7.0123639047794742E-2</v>
      </c>
      <c r="O62" s="12">
        <f t="shared" si="6"/>
        <v>-2.0368946963873986E-2</v>
      </c>
      <c r="P62" s="12">
        <f t="shared" si="6"/>
        <v>-5.2774018944519566E-2</v>
      </c>
      <c r="Q62" s="12">
        <f t="shared" si="6"/>
        <v>-3.7507441952768415E-2</v>
      </c>
      <c r="R62" s="12">
        <f t="shared" si="6"/>
        <v>-6.9438995684582172E-2</v>
      </c>
      <c r="S62" s="12">
        <f t="shared" si="6"/>
        <v>2.2857142857142805E-2</v>
      </c>
      <c r="T62" s="12">
        <f t="shared" si="6"/>
        <v>4.5979381443298904E-2</v>
      </c>
      <c r="U62" s="12">
        <f t="shared" si="6"/>
        <v>2.4451939291737008E-2</v>
      </c>
      <c r="V62" s="12">
        <f t="shared" si="6"/>
        <v>-3.3719074221867477E-2</v>
      </c>
      <c r="W62" s="12">
        <f t="shared" si="6"/>
        <v>4.4943820224719128E-2</v>
      </c>
      <c r="X62" s="12">
        <f t="shared" si="6"/>
        <v>8.3744855967078188E-2</v>
      </c>
      <c r="Y62" s="12">
        <f t="shared" si="6"/>
        <v>0.12554201940945692</v>
      </c>
      <c r="Z62" s="12">
        <f t="shared" si="6"/>
        <v>0.10186757215619692</v>
      </c>
      <c r="AA62" s="12">
        <f t="shared" si="6"/>
        <v>0.20524017467248898</v>
      </c>
      <c r="AB62" s="12">
        <f t="shared" si="6"/>
        <v>0.17244542285819114</v>
      </c>
      <c r="AC62" s="12">
        <f t="shared" si="6"/>
        <v>0.11487758945386078</v>
      </c>
      <c r="AD62" s="12">
        <f t="shared" si="6"/>
        <v>3.3868935097668536E-2</v>
      </c>
      <c r="AE62" s="12">
        <f t="shared" si="6"/>
        <v>3.9899859176967568E-2</v>
      </c>
      <c r="AF62" s="12">
        <f t="shared" si="6"/>
        <v>1.059582309582306E-2</v>
      </c>
      <c r="AG62" s="12">
        <f t="shared" si="6"/>
        <v>-1.0818223373457166E-2</v>
      </c>
      <c r="AH62" s="12">
        <f t="shared" si="6"/>
        <v>-1.7905507071922927E-2</v>
      </c>
      <c r="AI62" s="12">
        <f t="shared" si="6"/>
        <v>-0.29038140100288706</v>
      </c>
      <c r="AJ62" s="12">
        <f t="shared" si="6"/>
        <v>-0.27834257547751079</v>
      </c>
      <c r="AK62" s="12">
        <f t="shared" si="6"/>
        <v>-0.28772789949440775</v>
      </c>
      <c r="AL62" s="12">
        <f t="shared" si="6"/>
        <v>1.434689507494635E-2</v>
      </c>
      <c r="AM62" s="12">
        <f t="shared" si="6"/>
        <v>3.7139807897545396E-2</v>
      </c>
      <c r="AN62" s="12">
        <f t="shared" si="6"/>
        <v>4.9473004947300434E-2</v>
      </c>
      <c r="AO62" s="12">
        <f t="shared" si="6"/>
        <v>9.4996833438885982E-3</v>
      </c>
      <c r="AP62" s="12">
        <f t="shared" si="6"/>
        <v>-6.1741098991562925E-3</v>
      </c>
      <c r="AQ62" s="12">
        <f t="shared" si="6"/>
        <v>-3.0744004919040497E-3</v>
      </c>
      <c r="AR62" s="12">
        <f t="shared" si="6"/>
        <v>-5.8552906733584514E-3</v>
      </c>
      <c r="AS62" s="12">
        <f t="shared" si="6"/>
        <v>-8.283288465520635E-4</v>
      </c>
      <c r="AT62" s="12">
        <f t="shared" si="6"/>
        <v>4.93421052631583E-3</v>
      </c>
      <c r="AU62" s="12">
        <f t="shared" si="6"/>
        <v>3.3235170382835473E-2</v>
      </c>
      <c r="AV62" s="12">
        <f t="shared" si="6"/>
        <v>1.2020725388601002E-2</v>
      </c>
      <c r="AW62" s="12">
        <f t="shared" si="6"/>
        <v>1.3297872340425503E-2</v>
      </c>
      <c r="AX62" s="12">
        <f t="shared" si="6"/>
        <v>2.6262214983713339E-2</v>
      </c>
      <c r="AY62" s="12" t="str">
        <f t="shared" si="6"/>
        <v>0</v>
      </c>
      <c r="AZ62" s="12"/>
      <c r="BA62" s="12"/>
      <c r="BB62" s="12"/>
    </row>
    <row r="63" spans="1:54" x14ac:dyDescent="0.2">
      <c r="E63" s="16"/>
      <c r="J63" s="12">
        <f>IFERROR((J22-F22)/F22,"0")</f>
        <v>1.0144153764014955E-2</v>
      </c>
      <c r="K63" s="12">
        <f t="shared" ref="K63:AY63" si="7">IFERROR((K22-G22)/G22,"0")</f>
        <v>-2.5885313679669328E-2</v>
      </c>
      <c r="L63" s="12">
        <f t="shared" si="7"/>
        <v>-4.967129291453614E-2</v>
      </c>
      <c r="M63" s="12">
        <f t="shared" si="7"/>
        <v>-9.9878197320341089E-2</v>
      </c>
      <c r="N63" s="12">
        <f t="shared" si="7"/>
        <v>-0.11222692036645521</v>
      </c>
      <c r="O63" s="12">
        <f t="shared" si="7"/>
        <v>-5.9236021406163519E-2</v>
      </c>
      <c r="P63" s="12">
        <f t="shared" si="7"/>
        <v>-5.8416602613374315E-2</v>
      </c>
      <c r="Q63" s="12">
        <f t="shared" si="7"/>
        <v>-6.2439590179779569E-2</v>
      </c>
      <c r="R63" s="12">
        <f t="shared" si="7"/>
        <v>-5.8543361778130638E-2</v>
      </c>
      <c r="S63" s="12">
        <f t="shared" si="7"/>
        <v>-1.6869360533542557E-2</v>
      </c>
      <c r="T63" s="12">
        <f t="shared" si="7"/>
        <v>3.5306122448979529E-2</v>
      </c>
      <c r="U63" s="12">
        <f t="shared" si="7"/>
        <v>2.0618556701031219E-3</v>
      </c>
      <c r="V63" s="12">
        <f t="shared" si="7"/>
        <v>2.0868465430016907E-2</v>
      </c>
      <c r="W63" s="12">
        <f t="shared" si="7"/>
        <v>5.7661612130885886E-2</v>
      </c>
      <c r="X63" s="12">
        <f t="shared" si="7"/>
        <v>3.8241671594717225E-2</v>
      </c>
      <c r="Y63" s="12">
        <f t="shared" si="7"/>
        <v>0.12160493827160486</v>
      </c>
      <c r="Z63" s="12">
        <f t="shared" si="7"/>
        <v>0.20607061738591775</v>
      </c>
      <c r="AA63" s="12">
        <f t="shared" si="7"/>
        <v>0.19750990379173738</v>
      </c>
      <c r="AB63" s="12">
        <f t="shared" si="7"/>
        <v>0.21340421492310602</v>
      </c>
      <c r="AC63" s="12">
        <f t="shared" si="7"/>
        <v>0.19464318473674569</v>
      </c>
      <c r="AD63" s="12">
        <f t="shared" si="7"/>
        <v>0.12360897106659817</v>
      </c>
      <c r="AE63" s="12">
        <f t="shared" si="7"/>
        <v>4.6943919344675442E-2</v>
      </c>
      <c r="AF63" s="12">
        <f t="shared" si="7"/>
        <v>2.9729306837740662E-2</v>
      </c>
      <c r="AG63" s="12">
        <f t="shared" si="7"/>
        <v>-3.0712530712531149E-3</v>
      </c>
      <c r="AH63" s="12">
        <f t="shared" si="7"/>
        <v>-5.4852963583726872E-3</v>
      </c>
      <c r="AI63" s="12">
        <f t="shared" si="7"/>
        <v>-0.29732169726151059</v>
      </c>
      <c r="AJ63" s="12">
        <f t="shared" si="7"/>
        <v>-0.288102112141012</v>
      </c>
      <c r="AK63" s="12">
        <f t="shared" si="7"/>
        <v>-0.28388786198398025</v>
      </c>
      <c r="AL63" s="12">
        <f t="shared" si="7"/>
        <v>-0.27424544201011186</v>
      </c>
      <c r="AM63" s="12">
        <f t="shared" si="7"/>
        <v>4.0471092077087802E-2</v>
      </c>
      <c r="AN63" s="12">
        <f t="shared" si="7"/>
        <v>4.1408751334044772E-2</v>
      </c>
      <c r="AO63" s="12">
        <f t="shared" si="7"/>
        <v>2.8608302860830249E-2</v>
      </c>
      <c r="AP63" s="12">
        <f t="shared" si="7"/>
        <v>1.9421574836394378E-2</v>
      </c>
      <c r="AQ63" s="12">
        <f t="shared" si="7"/>
        <v>1.0290183165259756E-3</v>
      </c>
      <c r="AR63" s="12">
        <f t="shared" si="7"/>
        <v>-2.5620004099200656E-2</v>
      </c>
      <c r="AS63" s="12">
        <f t="shared" si="7"/>
        <v>8.9920535340861502E-3</v>
      </c>
      <c r="AT63" s="12">
        <f t="shared" si="7"/>
        <v>1.2217850486643268E-2</v>
      </c>
      <c r="AU63" s="12">
        <f t="shared" si="7"/>
        <v>9.8684210526315142E-3</v>
      </c>
      <c r="AV63" s="12">
        <f t="shared" si="7"/>
        <v>2.7135044173327707E-2</v>
      </c>
      <c r="AW63" s="12">
        <f t="shared" si="7"/>
        <v>2.6528497409326449E-2</v>
      </c>
      <c r="AX63" s="12">
        <f t="shared" si="7"/>
        <v>3.1301145662847668E-2</v>
      </c>
      <c r="AY63" s="12" t="str">
        <f t="shared" si="7"/>
        <v>0</v>
      </c>
      <c r="AZ63" s="12"/>
      <c r="BA63" s="12"/>
      <c r="BB63" s="12"/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8" customHeight="1" x14ac:dyDescent="0.2">
      <c r="A1" s="1" t="s">
        <v>102</v>
      </c>
      <c r="E1" s="3" t="s">
        <v>1</v>
      </c>
    </row>
    <row r="2" spans="1:54" ht="15.75" customHeight="1" x14ac:dyDescent="0.2">
      <c r="A2" s="24" t="s">
        <v>2</v>
      </c>
    </row>
    <row r="3" spans="1:54" x14ac:dyDescent="0.2">
      <c r="A3" s="2" t="s">
        <v>103</v>
      </c>
    </row>
    <row r="4" spans="1:54" ht="12.75" customHeight="1" x14ac:dyDescent="0.2"/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>
        <v>38352</v>
      </c>
      <c r="G6" s="8">
        <v>38442</v>
      </c>
      <c r="H6" s="8">
        <v>38533</v>
      </c>
      <c r="I6" s="8">
        <v>38625</v>
      </c>
      <c r="J6" s="8">
        <v>38717</v>
      </c>
      <c r="K6" s="8">
        <v>38807</v>
      </c>
      <c r="L6" s="8">
        <v>38898</v>
      </c>
      <c r="M6" s="8">
        <v>38990</v>
      </c>
      <c r="N6" s="8">
        <v>39082</v>
      </c>
      <c r="O6" s="8">
        <v>39172</v>
      </c>
      <c r="P6" s="8">
        <v>39263</v>
      </c>
      <c r="Q6" s="8">
        <v>39355</v>
      </c>
      <c r="R6" s="8">
        <v>39447</v>
      </c>
      <c r="S6" s="8">
        <v>39538</v>
      </c>
      <c r="T6" s="8">
        <v>39629</v>
      </c>
      <c r="U6" s="8">
        <v>39721</v>
      </c>
      <c r="V6" s="8">
        <v>39813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>
        <v>40068</v>
      </c>
      <c r="S7" s="9">
        <v>40068</v>
      </c>
      <c r="T7" s="9">
        <v>40068</v>
      </c>
      <c r="U7" s="9">
        <v>40068</v>
      </c>
      <c r="V7" s="9">
        <v>41492</v>
      </c>
      <c r="W7" s="9">
        <v>41443</v>
      </c>
      <c r="X7" s="9">
        <v>41443</v>
      </c>
      <c r="Y7" s="9">
        <v>41443</v>
      </c>
      <c r="Z7" s="9">
        <v>41492</v>
      </c>
      <c r="AA7" s="9">
        <v>40315</v>
      </c>
      <c r="AB7" s="9">
        <v>40616</v>
      </c>
      <c r="AC7" s="9">
        <v>40591</v>
      </c>
      <c r="AD7" s="9">
        <v>41492</v>
      </c>
      <c r="AE7" s="9">
        <v>41492</v>
      </c>
      <c r="AF7" s="9">
        <v>41492</v>
      </c>
      <c r="AG7" s="9">
        <v>41492</v>
      </c>
      <c r="AH7" s="9">
        <v>41492</v>
      </c>
      <c r="AI7" s="9">
        <v>41492</v>
      </c>
      <c r="AJ7" s="9">
        <v>41492</v>
      </c>
      <c r="AK7" s="9">
        <v>41492</v>
      </c>
      <c r="AL7" s="9">
        <v>41492</v>
      </c>
      <c r="AM7" s="9">
        <v>41492</v>
      </c>
      <c r="AN7" s="9">
        <v>41502</v>
      </c>
      <c r="AO7" s="9">
        <v>41596</v>
      </c>
      <c r="AP7" s="9">
        <v>41691</v>
      </c>
      <c r="AQ7" s="9">
        <v>41779</v>
      </c>
      <c r="AR7" s="9">
        <v>41876</v>
      </c>
      <c r="AS7" s="9">
        <v>42075</v>
      </c>
      <c r="AT7" s="9">
        <v>42074</v>
      </c>
      <c r="AU7" s="9">
        <v>42158</v>
      </c>
      <c r="AV7" s="9">
        <v>42250</v>
      </c>
      <c r="AW7" s="9">
        <v>42450</v>
      </c>
      <c r="AX7" s="9">
        <v>42417</v>
      </c>
      <c r="AY7" s="9">
        <v>42501</v>
      </c>
      <c r="AZ7" s="9">
        <v>42593</v>
      </c>
      <c r="BA7" s="9">
        <v>42683</v>
      </c>
      <c r="BB7" s="9">
        <v>42781</v>
      </c>
    </row>
    <row r="8" spans="1:54" x14ac:dyDescent="0.2">
      <c r="A8" s="7" t="s">
        <v>56</v>
      </c>
      <c r="F8" s="10" t="s">
        <v>57</v>
      </c>
      <c r="G8" s="10" t="s">
        <v>57</v>
      </c>
      <c r="H8" s="10" t="s">
        <v>57</v>
      </c>
      <c r="I8" s="10" t="s">
        <v>57</v>
      </c>
      <c r="J8" s="10" t="s">
        <v>57</v>
      </c>
      <c r="K8" s="10" t="s">
        <v>57</v>
      </c>
      <c r="L8" s="10" t="s">
        <v>57</v>
      </c>
      <c r="M8" s="10" t="s">
        <v>57</v>
      </c>
      <c r="N8" s="10" t="s">
        <v>57</v>
      </c>
      <c r="O8" s="10" t="s">
        <v>57</v>
      </c>
      <c r="P8" s="10" t="s">
        <v>57</v>
      </c>
      <c r="Q8" s="10" t="s">
        <v>57</v>
      </c>
      <c r="R8" s="10" t="s">
        <v>57</v>
      </c>
      <c r="S8" s="10" t="s">
        <v>57</v>
      </c>
      <c r="T8" s="10" t="s">
        <v>57</v>
      </c>
      <c r="U8" s="10" t="s">
        <v>57</v>
      </c>
      <c r="V8" s="10" t="s">
        <v>57</v>
      </c>
      <c r="W8" s="10" t="s">
        <v>57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x14ac:dyDescent="0.2">
      <c r="A10" s="6" t="s">
        <v>58</v>
      </c>
      <c r="F10" s="11">
        <f>F15</f>
        <v>67699337</v>
      </c>
      <c r="G10" s="12">
        <f>IFERROR((G15-F15)/F15,"0")</f>
        <v>-1.2747510363358507E-2</v>
      </c>
      <c r="H10" s="12">
        <f>IFERROR((H15-G15)/G15,"0")</f>
        <v>7.4720130915608654E-2</v>
      </c>
      <c r="I10" s="12">
        <f>IFERROR((I15-H15)/H15,"0")</f>
        <v>1.8793098333254883E-2</v>
      </c>
      <c r="J10" s="12">
        <f>IFERROR((J15-I15)/I15,"0")</f>
        <v>1.505221202096073E-2</v>
      </c>
      <c r="K10" s="12">
        <f t="shared" ref="K10:BB10" si="0">IFERROR((K15-J15)/J15,"0")</f>
        <v>1.7263044477423065E-2</v>
      </c>
      <c r="L10" s="12">
        <f t="shared" si="0"/>
        <v>3.9022113256939675E-2</v>
      </c>
      <c r="M10" s="12">
        <f t="shared" si="0"/>
        <v>1.9785334113859982E-2</v>
      </c>
      <c r="N10" s="12">
        <f t="shared" si="0"/>
        <v>1.1307829846758188E-2</v>
      </c>
      <c r="O10" s="12">
        <f t="shared" si="0"/>
        <v>-1.3982906446506451E-2</v>
      </c>
      <c r="P10" s="12">
        <f t="shared" si="0"/>
        <v>5.3097407093443634E-2</v>
      </c>
      <c r="Q10" s="12">
        <f t="shared" si="0"/>
        <v>1.3159528076476704E-2</v>
      </c>
      <c r="R10" s="12">
        <f t="shared" si="0"/>
        <v>1.8553617701357907E-2</v>
      </c>
      <c r="S10" s="12">
        <f t="shared" si="0"/>
        <v>8.2464527481984819E-3</v>
      </c>
      <c r="T10" s="12">
        <f t="shared" si="0"/>
        <v>8.8325864649760697E-3</v>
      </c>
      <c r="U10" s="12">
        <f t="shared" si="0"/>
        <v>1.9218335458436827E-3</v>
      </c>
      <c r="V10" s="12">
        <f t="shared" si="0"/>
        <v>0.11571704758980518</v>
      </c>
      <c r="W10" s="12">
        <f t="shared" si="0"/>
        <v>-8.1163948801646915E-2</v>
      </c>
      <c r="X10" s="12">
        <f t="shared" si="0"/>
        <v>0.12736228972466671</v>
      </c>
      <c r="Y10" s="12">
        <f t="shared" si="0"/>
        <v>0.12068979098665859</v>
      </c>
      <c r="Z10" s="12">
        <f t="shared" si="0"/>
        <v>4.0537244375290458E-3</v>
      </c>
      <c r="AA10" s="12">
        <f t="shared" si="0"/>
        <v>-1.0865945094309146E-2</v>
      </c>
      <c r="AB10" s="12">
        <f t="shared" si="0"/>
        <v>-8.1537651458065144E-2</v>
      </c>
      <c r="AC10" s="12">
        <f t="shared" si="0"/>
        <v>1.8769559062536908E-2</v>
      </c>
      <c r="AD10" s="12">
        <f t="shared" si="0"/>
        <v>7.4877592786163931E-3</v>
      </c>
      <c r="AE10" s="12">
        <f t="shared" si="0"/>
        <v>-2.9163365750378375E-3</v>
      </c>
      <c r="AF10" s="12">
        <f t="shared" si="0"/>
        <v>1.0772446754227867E-2</v>
      </c>
      <c r="AG10" s="12">
        <f t="shared" si="0"/>
        <v>8.7934900747918723E-2</v>
      </c>
      <c r="AH10" s="12">
        <f t="shared" si="0"/>
        <v>6.2707519603412198E-2</v>
      </c>
      <c r="AI10" s="12">
        <f t="shared" si="0"/>
        <v>-6.2594669021261966E-3</v>
      </c>
      <c r="AJ10" s="12">
        <f t="shared" si="0"/>
        <v>1.5315859982355753E-2</v>
      </c>
      <c r="AK10" s="12">
        <f t="shared" si="0"/>
        <v>3.1407211660943346E-2</v>
      </c>
      <c r="AL10" s="12">
        <f t="shared" si="0"/>
        <v>2.35153989440024E-2</v>
      </c>
      <c r="AM10" s="12">
        <f t="shared" si="0"/>
        <v>-1.2949777949830701E-2</v>
      </c>
      <c r="AN10" s="12">
        <f t="shared" si="0"/>
        <v>-2.0793510958596788E-3</v>
      </c>
      <c r="AO10" s="12">
        <f t="shared" si="0"/>
        <v>-2.7423557515267389E-2</v>
      </c>
      <c r="AP10" s="12">
        <f t="shared" si="0"/>
        <v>-7.4809235860248441E-5</v>
      </c>
      <c r="AQ10" s="12">
        <f t="shared" si="0"/>
        <v>9.4685438890386445E-6</v>
      </c>
      <c r="AR10" s="12">
        <f t="shared" si="0"/>
        <v>3.2239898404662737E-2</v>
      </c>
      <c r="AS10" s="12">
        <f t="shared" si="0"/>
        <v>-5.252104065379729E-3</v>
      </c>
      <c r="AT10" s="12">
        <f t="shared" si="0"/>
        <v>-1.4165843829294214E-2</v>
      </c>
      <c r="AU10" s="12">
        <f t="shared" si="0"/>
        <v>1.6957432828887974E-2</v>
      </c>
      <c r="AV10" s="12">
        <f t="shared" si="0"/>
        <v>1.1847897576045905E-2</v>
      </c>
      <c r="AW10" s="12">
        <f t="shared" si="0"/>
        <v>0.11329383069938677</v>
      </c>
      <c r="AX10" s="12">
        <f t="shared" si="0"/>
        <v>8.7769061277878212E-3</v>
      </c>
      <c r="AY10" s="12">
        <f t="shared" si="0"/>
        <v>9.2264991969824278E-3</v>
      </c>
      <c r="AZ10" s="12">
        <f t="shared" si="0"/>
        <v>5.8058769445869268E-2</v>
      </c>
      <c r="BA10" s="12">
        <f t="shared" si="0"/>
        <v>4.2519838526121944E-3</v>
      </c>
      <c r="BB10" s="12">
        <f t="shared" si="0"/>
        <v>1.990804902632844E-3</v>
      </c>
    </row>
    <row r="11" spans="1:54" x14ac:dyDescent="0.2">
      <c r="A11" s="6"/>
      <c r="F11" s="13"/>
      <c r="G11" s="13"/>
      <c r="H11" s="12">
        <f t="shared" ref="H11:BB11" si="1">IFERROR((H15-F15)/F15,"0")</f>
        <v>6.1020124909051919E-2</v>
      </c>
      <c r="I11" s="12">
        <f t="shared" si="1"/>
        <v>9.4917452016634249E-2</v>
      </c>
      <c r="J11" s="12">
        <f t="shared" si="1"/>
        <v>3.4128188054858531E-2</v>
      </c>
      <c r="K11" s="12">
        <f t="shared" si="1"/>
        <v>3.2575103503985244E-2</v>
      </c>
      <c r="L11" s="12">
        <f t="shared" si="1"/>
        <v>5.6958798211120334E-2</v>
      </c>
      <c r="M11" s="12">
        <f t="shared" si="1"/>
        <v>5.9579512919417092E-2</v>
      </c>
      <c r="N11" s="12">
        <f t="shared" si="1"/>
        <v>3.1316893152238956E-2</v>
      </c>
      <c r="O11" s="12">
        <f t="shared" si="1"/>
        <v>-2.8331929266084965E-3</v>
      </c>
      <c r="P11" s="12">
        <f t="shared" si="1"/>
        <v>3.8372044570997493E-2</v>
      </c>
      <c r="Q11" s="12">
        <f t="shared" si="1"/>
        <v>6.695567198935462E-2</v>
      </c>
      <c r="R11" s="12">
        <f t="shared" si="1"/>
        <v>3.1957302630895849E-2</v>
      </c>
      <c r="S11" s="12">
        <f t="shared" si="1"/>
        <v>2.6953071981238776E-2</v>
      </c>
      <c r="T11" s="12">
        <f t="shared" si="1"/>
        <v>1.7151876720102353E-2</v>
      </c>
      <c r="U11" s="12">
        <f t="shared" si="1"/>
        <v>1.0771394771784707E-2</v>
      </c>
      <c r="V11" s="12">
        <f t="shared" si="1"/>
        <v>0.11786127003953294</v>
      </c>
      <c r="W11" s="12">
        <f t="shared" si="1"/>
        <v>2.5161046262101583E-2</v>
      </c>
      <c r="X11" s="12">
        <f t="shared" si="1"/>
        <v>3.5861114560546428E-2</v>
      </c>
      <c r="Y11" s="12">
        <f t="shared" si="1"/>
        <v>0.2634234088377776</v>
      </c>
      <c r="Z11" s="12">
        <f t="shared" si="1"/>
        <v>0.12523275857927052</v>
      </c>
      <c r="AA11" s="12">
        <f t="shared" si="1"/>
        <v>-6.8562682039457496E-3</v>
      </c>
      <c r="AB11" s="12">
        <f t="shared" si="1"/>
        <v>-9.1517612908512042E-2</v>
      </c>
      <c r="AC11" s="12">
        <f t="shared" si="1"/>
        <v>-6.4298518160390936E-2</v>
      </c>
      <c r="AD11" s="12">
        <f t="shared" si="1"/>
        <v>2.6397860281179349E-2</v>
      </c>
      <c r="AE11" s="12">
        <f t="shared" si="1"/>
        <v>4.5495858773292475E-3</v>
      </c>
      <c r="AF11" s="12">
        <f t="shared" si="1"/>
        <v>7.8246940987180286E-3</v>
      </c>
      <c r="AG11" s="12">
        <f t="shared" si="1"/>
        <v>9.9654621538291854E-2</v>
      </c>
      <c r="AH11" s="12">
        <f t="shared" si="1"/>
        <v>0.15615659986380515</v>
      </c>
      <c r="AI11" s="12">
        <f t="shared" si="1"/>
        <v>5.605553705781402E-2</v>
      </c>
      <c r="AJ11" s="12">
        <f t="shared" si="1"/>
        <v>8.9605239615924009E-3</v>
      </c>
      <c r="AK11" s="12">
        <f t="shared" si="1"/>
        <v>4.7204100099534317E-2</v>
      </c>
      <c r="AL11" s="12">
        <f t="shared" si="1"/>
        <v>5.5661163716871548E-2</v>
      </c>
      <c r="AM11" s="12">
        <f t="shared" si="1"/>
        <v>1.0261101799445182E-2</v>
      </c>
      <c r="AN11" s="12">
        <f t="shared" si="1"/>
        <v>-1.500220191071926E-2</v>
      </c>
      <c r="AO11" s="12">
        <f t="shared" si="1"/>
        <v>-2.9445885406755325E-2</v>
      </c>
      <c r="AP11" s="12">
        <f t="shared" si="1"/>
        <v>-2.7496315215745349E-2</v>
      </c>
      <c r="AQ11" s="12">
        <f t="shared" si="1"/>
        <v>-6.5341400305742842E-5</v>
      </c>
      <c r="AR11" s="12">
        <f t="shared" si="1"/>
        <v>3.2249672213444797E-2</v>
      </c>
      <c r="AS11" s="12">
        <f t="shared" si="1"/>
        <v>2.6818467037804446E-2</v>
      </c>
      <c r="AT11" s="12">
        <f t="shared" si="1"/>
        <v>-1.9343547408708573E-2</v>
      </c>
      <c r="AU11" s="12">
        <f t="shared" si="1"/>
        <v>2.5513726543939866E-3</v>
      </c>
      <c r="AV11" s="12">
        <f t="shared" si="1"/>
        <v>2.9006240332243222E-2</v>
      </c>
      <c r="AW11" s="12">
        <f t="shared" si="1"/>
        <v>0.1264840219775569</v>
      </c>
      <c r="AX11" s="12">
        <f t="shared" si="1"/>
        <v>0.12306510614408059</v>
      </c>
      <c r="AY11" s="12">
        <f t="shared" si="1"/>
        <v>1.8084385442110273E-2</v>
      </c>
      <c r="AZ11" s="12">
        <f t="shared" si="1"/>
        <v>6.7820947832521794E-2</v>
      </c>
      <c r="BA11" s="12">
        <f t="shared" si="1"/>
        <v>6.2557618248667832E-2</v>
      </c>
      <c r="BB11" s="12">
        <f t="shared" si="1"/>
        <v>6.2512536255447341E-3</v>
      </c>
    </row>
    <row r="12" spans="1:54" ht="12.75" customHeight="1" x14ac:dyDescent="0.2">
      <c r="F12" s="13"/>
      <c r="G12" s="13"/>
      <c r="H12" s="13"/>
      <c r="I12" s="12">
        <f>IFERROR((I15-F15)/F15,"0")</f>
        <v>8.0959980450030111E-2</v>
      </c>
      <c r="J12" s="12">
        <f>IFERROR((J15-G15)/G15,"0")</f>
        <v>0.11139838164983872</v>
      </c>
      <c r="K12" s="12">
        <f t="shared" ref="K12:BB12" si="2">IFERROR((K15-H15)/H15,"0")</f>
        <v>5.1980388960606479E-2</v>
      </c>
      <c r="L12" s="12">
        <f t="shared" si="2"/>
        <v>7.2868366139213964E-2</v>
      </c>
      <c r="M12" s="12">
        <f t="shared" si="2"/>
        <v>7.7871081178311263E-2</v>
      </c>
      <c r="N12" s="12">
        <f t="shared" si="2"/>
        <v>7.1561057760620786E-2</v>
      </c>
      <c r="O12" s="12">
        <f t="shared" si="2"/>
        <v>1.689608551858951E-2</v>
      </c>
      <c r="P12" s="12">
        <f t="shared" si="2"/>
        <v>5.0113778968636745E-2</v>
      </c>
      <c r="Q12" s="12">
        <f t="shared" si="2"/>
        <v>5.2036530645358056E-2</v>
      </c>
      <c r="R12" s="12">
        <f t="shared" si="2"/>
        <v>8.6751559631740541E-2</v>
      </c>
      <c r="S12" s="12">
        <f t="shared" si="2"/>
        <v>4.0467289765199886E-2</v>
      </c>
      <c r="T12" s="12">
        <f t="shared" si="2"/>
        <v>3.6023723784985862E-2</v>
      </c>
      <c r="U12" s="12">
        <f t="shared" si="2"/>
        <v>1.9106673318000904E-2</v>
      </c>
      <c r="V12" s="12">
        <f t="shared" si="2"/>
        <v>0.12773487636300507</v>
      </c>
      <c r="W12" s="12">
        <f t="shared" si="2"/>
        <v>2.7131235150700296E-2</v>
      </c>
      <c r="X12" s="12">
        <f t="shared" si="2"/>
        <v>0.15572790445057783</v>
      </c>
      <c r="Y12" s="12">
        <f t="shared" si="2"/>
        <v>0.160878975968066</v>
      </c>
      <c r="Z12" s="12">
        <f t="shared" si="2"/>
        <v>0.26854497918512954</v>
      </c>
      <c r="AA12" s="12">
        <f t="shared" si="2"/>
        <v>0.11300604120623016</v>
      </c>
      <c r="AB12" s="12">
        <f t="shared" si="2"/>
        <v>-8.7834875654894548E-2</v>
      </c>
      <c r="AC12" s="12">
        <f t="shared" si="2"/>
        <v>-7.4465799086723836E-2</v>
      </c>
      <c r="AD12" s="12">
        <f t="shared" si="2"/>
        <v>-5.72922107077313E-2</v>
      </c>
      <c r="AE12" s="12">
        <f t="shared" si="2"/>
        <v>2.3404538660700771E-2</v>
      </c>
      <c r="AF12" s="12">
        <f t="shared" si="2"/>
        <v>1.5371042803174431E-2</v>
      </c>
      <c r="AG12" s="12">
        <f t="shared" si="2"/>
        <v>9.6447658545590342E-2</v>
      </c>
      <c r="AH12" s="12">
        <f t="shared" si="2"/>
        <v>0.16861123527538713</v>
      </c>
      <c r="AI12" s="12">
        <f t="shared" si="2"/>
        <v>0.14891967589328289</v>
      </c>
      <c r="AJ12" s="12">
        <f t="shared" si="2"/>
        <v>7.2229935796983002E-2</v>
      </c>
      <c r="AK12" s="12">
        <f t="shared" si="2"/>
        <v>4.064916069519043E-2</v>
      </c>
      <c r="AL12" s="12">
        <f t="shared" si="2"/>
        <v>7.1829522289169889E-2</v>
      </c>
      <c r="AM12" s="12">
        <f t="shared" si="2"/>
        <v>4.1990586056478187E-2</v>
      </c>
      <c r="AN12" s="12">
        <f t="shared" si="2"/>
        <v>8.1604142703140987E-3</v>
      </c>
      <c r="AO12" s="12">
        <f t="shared" si="2"/>
        <v>-4.2014345679032387E-2</v>
      </c>
      <c r="AP12" s="12">
        <f t="shared" si="2"/>
        <v>-2.9518491818429065E-2</v>
      </c>
      <c r="AQ12" s="12">
        <f t="shared" si="2"/>
        <v>-2.7487107021923717E-2</v>
      </c>
      <c r="AR12" s="12">
        <f t="shared" si="2"/>
        <v>3.2172450404249514E-2</v>
      </c>
      <c r="AS12" s="12">
        <f t="shared" si="2"/>
        <v>2.6828189513525669E-2</v>
      </c>
      <c r="AT12" s="12">
        <f t="shared" si="2"/>
        <v>1.2272716992711621E-2</v>
      </c>
      <c r="AU12" s="12">
        <f t="shared" si="2"/>
        <v>-2.7141314856761836E-3</v>
      </c>
      <c r="AV12" s="12">
        <f t="shared" si="2"/>
        <v>1.4429498632327476E-2</v>
      </c>
      <c r="AW12" s="12">
        <f t="shared" si="2"/>
        <v>0.14558629911305687</v>
      </c>
      <c r="AX12" s="12">
        <f t="shared" si="2"/>
        <v>0.13637106649290678</v>
      </c>
      <c r="AY12" s="12">
        <f t="shared" si="2"/>
        <v>0.13342706544407792</v>
      </c>
      <c r="AZ12" s="12">
        <f t="shared" si="2"/>
        <v>7.7193112052933249E-2</v>
      </c>
      <c r="BA12" s="12">
        <f t="shared" si="2"/>
        <v>7.236130526018672E-2</v>
      </c>
      <c r="BB12" s="12">
        <f t="shared" si="2"/>
        <v>6.4672963164407155E-2</v>
      </c>
    </row>
    <row r="13" spans="1:54" ht="12.75" customHeight="1" x14ac:dyDescent="0.2">
      <c r="F13" s="13"/>
      <c r="G13" s="13"/>
      <c r="H13" s="13"/>
      <c r="I13" s="13"/>
      <c r="J13" s="12">
        <f>IFERROR((J15-F15)/F15,"0")</f>
        <v>9.7230819261937523E-2</v>
      </c>
      <c r="K13" s="12">
        <f t="shared" ref="K13:BB13" si="3">IFERROR((K15-G15)/G15,"0")</f>
        <v>0.13058450134439589</v>
      </c>
      <c r="L13" s="12">
        <f t="shared" si="3"/>
        <v>9.3030886842706717E-2</v>
      </c>
      <c r="M13" s="12">
        <f t="shared" si="3"/>
        <v>9.4095425223469378E-2</v>
      </c>
      <c r="N13" s="12">
        <f t="shared" si="3"/>
        <v>9.0059463961016883E-2</v>
      </c>
      <c r="O13" s="12">
        <f t="shared" si="3"/>
        <v>5.6577519738234529E-2</v>
      </c>
      <c r="P13" s="12">
        <f t="shared" si="3"/>
        <v>7.0890630943099331E-2</v>
      </c>
      <c r="Q13" s="12">
        <f t="shared" si="3"/>
        <v>6.3932780726469574E-2</v>
      </c>
      <c r="R13" s="12">
        <f t="shared" si="3"/>
        <v>7.1555614242814924E-2</v>
      </c>
      <c r="S13" s="12">
        <f t="shared" si="3"/>
        <v>9.5713405017274683E-2</v>
      </c>
      <c r="T13" s="12">
        <f t="shared" si="3"/>
        <v>4.9657307066030325E-2</v>
      </c>
      <c r="U13" s="12">
        <f t="shared" si="3"/>
        <v>3.8014788931645734E-2</v>
      </c>
      <c r="V13" s="12">
        <f t="shared" si="3"/>
        <v>0.13703468873342806</v>
      </c>
      <c r="W13" s="12">
        <f t="shared" si="3"/>
        <v>3.6203460596046524E-2</v>
      </c>
      <c r="X13" s="12">
        <f t="shared" si="3"/>
        <v>0.15794902110721856</v>
      </c>
      <c r="Y13" s="12">
        <f t="shared" si="3"/>
        <v>0.29521246367616699</v>
      </c>
      <c r="Z13" s="12">
        <f t="shared" si="3"/>
        <v>0.16558485944196144</v>
      </c>
      <c r="AA13" s="12">
        <f t="shared" si="3"/>
        <v>0.25476103909164238</v>
      </c>
      <c r="AB13" s="12">
        <f t="shared" si="3"/>
        <v>2.2254142547635667E-2</v>
      </c>
      <c r="AC13" s="12">
        <f t="shared" si="3"/>
        <v>-7.0713938478712782E-2</v>
      </c>
      <c r="AD13" s="12">
        <f t="shared" si="3"/>
        <v>-6.7535621786158642E-2</v>
      </c>
      <c r="AE13" s="12">
        <f t="shared" si="3"/>
        <v>-6.0041463913217408E-2</v>
      </c>
      <c r="AF13" s="12">
        <f t="shared" si="3"/>
        <v>3.4429109561458303E-2</v>
      </c>
      <c r="AG13" s="12">
        <f t="shared" si="3"/>
        <v>0.10465759467438231</v>
      </c>
      <c r="AH13" s="12">
        <f t="shared" si="3"/>
        <v>0.16520317158795336</v>
      </c>
      <c r="AI13" s="12">
        <f t="shared" si="3"/>
        <v>0.16129635192672803</v>
      </c>
      <c r="AJ13" s="12">
        <f t="shared" si="3"/>
        <v>0.16651636878023796</v>
      </c>
      <c r="AK13" s="12">
        <f t="shared" si="3"/>
        <v>0.10590568833975854</v>
      </c>
      <c r="AL13" s="12">
        <f t="shared" si="3"/>
        <v>6.5120440869679094E-2</v>
      </c>
      <c r="AM13" s="12">
        <f t="shared" si="3"/>
        <v>5.7949567975452018E-2</v>
      </c>
      <c r="AN13" s="12">
        <f t="shared" si="3"/>
        <v>3.9823921789486183E-2</v>
      </c>
      <c r="AO13" s="12">
        <f t="shared" si="3"/>
        <v>-1.9486930835043655E-2</v>
      </c>
      <c r="AP13" s="12">
        <f t="shared" si="3"/>
        <v>-4.2086011853797213E-2</v>
      </c>
      <c r="AQ13" s="12">
        <f t="shared" si="3"/>
        <v>-2.9509302771675346E-2</v>
      </c>
      <c r="AR13" s="12">
        <f t="shared" si="3"/>
        <v>3.8666098449141044E-3</v>
      </c>
      <c r="AS13" s="12">
        <f t="shared" si="3"/>
        <v>2.6751373281308402E-2</v>
      </c>
      <c r="AT13" s="12">
        <f t="shared" si="3"/>
        <v>1.2282301741360142E-2</v>
      </c>
      <c r="AU13" s="12">
        <f t="shared" si="3"/>
        <v>2.9438263595631453E-2</v>
      </c>
      <c r="AV13" s="12">
        <f t="shared" si="3"/>
        <v>9.1016093385195077E-3</v>
      </c>
      <c r="AW13" s="12">
        <f t="shared" si="3"/>
        <v>0.12935810250684218</v>
      </c>
      <c r="AX13" s="12">
        <f t="shared" si="3"/>
        <v>0.15564100252165203</v>
      </c>
      <c r="AY13" s="12">
        <f t="shared" si="3"/>
        <v>0.14685579322537765</v>
      </c>
      <c r="AZ13" s="12">
        <f t="shared" si="3"/>
        <v>0.19923244612040383</v>
      </c>
      <c r="BA13" s="12">
        <f t="shared" si="3"/>
        <v>8.1773319771527408E-2</v>
      </c>
      <c r="BB13" s="12">
        <f t="shared" si="3"/>
        <v>7.4496167404092456E-2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>
        <v>67699337</v>
      </c>
      <c r="G15" s="14">
        <v>66836339</v>
      </c>
      <c r="H15" s="14">
        <v>71830359</v>
      </c>
      <c r="I15" s="14">
        <v>73180274</v>
      </c>
      <c r="J15" s="14">
        <v>74281799</v>
      </c>
      <c r="K15" s="14">
        <v>75564129</v>
      </c>
      <c r="L15" s="14">
        <v>78512801</v>
      </c>
      <c r="M15" s="14">
        <v>80066203</v>
      </c>
      <c r="N15" s="14">
        <v>80971578</v>
      </c>
      <c r="O15" s="14">
        <v>79839360</v>
      </c>
      <c r="P15" s="14">
        <v>84078623</v>
      </c>
      <c r="Q15" s="14">
        <v>85185058</v>
      </c>
      <c r="R15" s="14">
        <v>86765549</v>
      </c>
      <c r="S15" s="14">
        <v>87481057</v>
      </c>
      <c r="T15" s="14">
        <v>88253741</v>
      </c>
      <c r="U15" s="14">
        <v>88423350</v>
      </c>
      <c r="V15" s="14">
        <v>98655439</v>
      </c>
      <c r="W15" s="14">
        <v>90648174</v>
      </c>
      <c r="X15" s="14">
        <v>102193333</v>
      </c>
      <c r="Y15" s="14">
        <v>114527025</v>
      </c>
      <c r="Z15" s="14">
        <v>114991286</v>
      </c>
      <c r="AA15" s="14">
        <v>113741797</v>
      </c>
      <c r="AB15" s="14">
        <v>104467558</v>
      </c>
      <c r="AC15" s="14">
        <v>106428368</v>
      </c>
      <c r="AD15" s="14">
        <v>107225278</v>
      </c>
      <c r="AE15" s="14">
        <v>106912573</v>
      </c>
      <c r="AF15" s="14">
        <v>108064283</v>
      </c>
      <c r="AG15" s="14">
        <v>117566905</v>
      </c>
      <c r="AH15" s="14">
        <v>124939234</v>
      </c>
      <c r="AI15" s="14">
        <v>124157181</v>
      </c>
      <c r="AJ15" s="14">
        <v>126058755</v>
      </c>
      <c r="AK15" s="14">
        <v>130017909</v>
      </c>
      <c r="AL15" s="14">
        <v>133075332</v>
      </c>
      <c r="AM15" s="14">
        <v>131352036</v>
      </c>
      <c r="AN15" s="14">
        <v>131078909</v>
      </c>
      <c r="AO15" s="14">
        <v>127484259</v>
      </c>
      <c r="AP15" s="14">
        <v>127474722</v>
      </c>
      <c r="AQ15" s="14">
        <v>127475929</v>
      </c>
      <c r="AR15" s="14">
        <v>131585740</v>
      </c>
      <c r="AS15" s="14">
        <v>130894638</v>
      </c>
      <c r="AT15" s="14">
        <v>129040405</v>
      </c>
      <c r="AU15" s="14">
        <v>131228599</v>
      </c>
      <c r="AV15" s="14">
        <v>132783382</v>
      </c>
      <c r="AW15" s="14">
        <v>147826920</v>
      </c>
      <c r="AX15" s="14">
        <v>149124383</v>
      </c>
      <c r="AY15" s="14">
        <v>150500279</v>
      </c>
      <c r="AZ15" s="14">
        <v>159238140</v>
      </c>
      <c r="BA15" s="14">
        <v>159915218</v>
      </c>
      <c r="BB15" s="14">
        <v>160233578</v>
      </c>
    </row>
    <row r="16" spans="1:54" x14ac:dyDescent="0.2">
      <c r="A16" s="7" t="s">
        <v>61</v>
      </c>
      <c r="F16" s="15">
        <v>11.84</v>
      </c>
      <c r="G16" s="15">
        <v>-5.0999999999999996</v>
      </c>
      <c r="H16" s="15">
        <v>29.89</v>
      </c>
      <c r="I16" s="15">
        <v>7.52</v>
      </c>
      <c r="J16" s="15">
        <v>6.02</v>
      </c>
      <c r="K16" s="15">
        <v>6.91</v>
      </c>
      <c r="L16" s="15">
        <v>15.61</v>
      </c>
      <c r="M16" s="15">
        <v>7.91</v>
      </c>
      <c r="N16" s="15">
        <v>4.5199999999999996</v>
      </c>
      <c r="O16" s="15">
        <v>-5.59</v>
      </c>
      <c r="P16" s="15">
        <v>21.24</v>
      </c>
      <c r="Q16" s="15">
        <v>5.26</v>
      </c>
      <c r="R16" s="15">
        <v>7.42</v>
      </c>
      <c r="S16" s="15">
        <v>3.3</v>
      </c>
      <c r="T16" s="15">
        <v>3.53</v>
      </c>
      <c r="U16" s="15">
        <v>0.77</v>
      </c>
      <c r="V16" s="15">
        <v>46.29</v>
      </c>
      <c r="W16" s="15">
        <v>-32.47</v>
      </c>
      <c r="X16" s="15">
        <v>50.94</v>
      </c>
      <c r="Y16" s="15">
        <v>48.28</v>
      </c>
      <c r="Z16" s="15">
        <v>1.62</v>
      </c>
      <c r="AA16" s="15">
        <v>-4.3499999999999996</v>
      </c>
      <c r="AB16" s="15">
        <v>-32.619999999999997</v>
      </c>
      <c r="AC16" s="15">
        <v>7.51</v>
      </c>
      <c r="AD16" s="15">
        <v>3</v>
      </c>
      <c r="AE16" s="15">
        <v>-1.17</v>
      </c>
      <c r="AF16" s="15">
        <v>4.3099999999999996</v>
      </c>
      <c r="AG16" s="15">
        <v>35.17</v>
      </c>
      <c r="AH16" s="15">
        <v>25.08</v>
      </c>
      <c r="AI16" s="15">
        <v>-2.5</v>
      </c>
      <c r="AJ16" s="15">
        <v>6.13</v>
      </c>
      <c r="AK16" s="15">
        <v>12.56</v>
      </c>
      <c r="AL16" s="15">
        <v>9.41</v>
      </c>
      <c r="AM16" s="15">
        <v>-5.18</v>
      </c>
      <c r="AN16" s="15">
        <v>-0.83</v>
      </c>
      <c r="AO16" s="15">
        <v>-10.97</v>
      </c>
      <c r="AP16" s="15">
        <v>-0.03</v>
      </c>
      <c r="AQ16" s="15">
        <v>0</v>
      </c>
      <c r="AR16" s="15">
        <v>12.9</v>
      </c>
      <c r="AS16" s="15">
        <v>-2.1</v>
      </c>
      <c r="AT16" s="15">
        <v>-5.67</v>
      </c>
      <c r="AU16" s="15">
        <v>6.78</v>
      </c>
      <c r="AV16" s="15">
        <v>4.74</v>
      </c>
      <c r="AW16" s="15">
        <v>45.32</v>
      </c>
      <c r="AX16" s="15">
        <v>3.51</v>
      </c>
      <c r="AY16" s="15">
        <v>3.69</v>
      </c>
      <c r="AZ16" s="15">
        <v>23.22</v>
      </c>
      <c r="BA16" s="15">
        <v>1.7</v>
      </c>
      <c r="BB16" s="15">
        <v>0.8</v>
      </c>
    </row>
    <row r="17" spans="1:54" x14ac:dyDescent="0.2">
      <c r="A17" s="7" t="s">
        <v>62</v>
      </c>
      <c r="F17" s="15">
        <v>18.09</v>
      </c>
      <c r="G17" s="15">
        <v>18.920000000000002</v>
      </c>
      <c r="H17" s="15">
        <v>18.37</v>
      </c>
      <c r="I17" s="15">
        <v>18.45</v>
      </c>
      <c r="J17" s="15">
        <v>18.14</v>
      </c>
      <c r="K17" s="15">
        <v>17.75</v>
      </c>
      <c r="L17" s="15">
        <v>17.350000000000001</v>
      </c>
      <c r="M17" s="15">
        <v>16.899999999999999</v>
      </c>
      <c r="N17" s="15">
        <v>16.54</v>
      </c>
      <c r="O17" s="15">
        <v>16.95</v>
      </c>
      <c r="P17" s="15">
        <v>16.22</v>
      </c>
      <c r="Q17" s="15">
        <v>15.49</v>
      </c>
      <c r="R17" s="15">
        <v>15.05</v>
      </c>
      <c r="S17" s="15">
        <v>15.29</v>
      </c>
      <c r="T17" s="15">
        <v>15.42</v>
      </c>
      <c r="U17" s="15">
        <v>15.35</v>
      </c>
      <c r="V17" s="15">
        <v>13.88</v>
      </c>
      <c r="W17" s="15">
        <v>16.32</v>
      </c>
      <c r="X17" s="15">
        <v>15.73</v>
      </c>
      <c r="Y17" s="15">
        <v>16.32</v>
      </c>
      <c r="Z17" s="15">
        <v>16.5</v>
      </c>
      <c r="AA17" s="15">
        <v>16.739999999999998</v>
      </c>
      <c r="AB17" s="15">
        <v>18.940000000000001</v>
      </c>
      <c r="AC17" s="15">
        <v>19.37</v>
      </c>
      <c r="AD17" s="15">
        <v>19.260000000000002</v>
      </c>
      <c r="AE17" s="15">
        <v>20.45</v>
      </c>
      <c r="AF17" s="15">
        <v>20.83</v>
      </c>
      <c r="AG17" s="15">
        <v>20.89</v>
      </c>
      <c r="AH17" s="15">
        <v>20.56</v>
      </c>
      <c r="AI17" s="15">
        <v>22.08</v>
      </c>
      <c r="AJ17" s="15">
        <v>22.74</v>
      </c>
      <c r="AK17" s="15">
        <v>23.7</v>
      </c>
      <c r="AL17" s="15">
        <v>24.39</v>
      </c>
      <c r="AM17" s="15">
        <v>25.3</v>
      </c>
      <c r="AN17" s="15">
        <v>25.76</v>
      </c>
      <c r="AO17" s="15">
        <v>27.05</v>
      </c>
      <c r="AP17" s="15">
        <v>27.43</v>
      </c>
      <c r="AQ17" s="15">
        <v>28.49</v>
      </c>
      <c r="AR17" s="15">
        <v>28.42</v>
      </c>
      <c r="AS17" s="15">
        <v>29.47</v>
      </c>
      <c r="AT17" s="15">
        <v>30.06</v>
      </c>
      <c r="AU17" s="15">
        <v>31.56</v>
      </c>
      <c r="AV17" s="15">
        <v>31.81</v>
      </c>
      <c r="AW17" s="15">
        <v>30.24</v>
      </c>
      <c r="AX17" s="15">
        <v>30.64</v>
      </c>
      <c r="AY17" s="15">
        <v>31.4</v>
      </c>
      <c r="AZ17" s="15">
        <v>30.88</v>
      </c>
      <c r="BA17" s="15">
        <v>31.89</v>
      </c>
      <c r="BB17" s="15">
        <v>31.64</v>
      </c>
    </row>
    <row r="18" spans="1:54" ht="12.75" customHeight="1" x14ac:dyDescent="0.2"/>
    <row r="19" spans="1:54" x14ac:dyDescent="0.2">
      <c r="B19" s="7" t="s">
        <v>63</v>
      </c>
      <c r="F19" s="15">
        <v>1.1499999999999999</v>
      </c>
      <c r="G19" s="15">
        <v>1.1299999999999999</v>
      </c>
      <c r="H19" s="15">
        <v>1.28</v>
      </c>
      <c r="I19" s="15">
        <v>1.19</v>
      </c>
      <c r="J19" s="15">
        <v>1.3</v>
      </c>
      <c r="K19" s="15">
        <v>1.17</v>
      </c>
      <c r="L19" s="15">
        <v>1.61</v>
      </c>
      <c r="M19" s="15">
        <v>1.43</v>
      </c>
      <c r="N19" s="15">
        <v>1.2</v>
      </c>
      <c r="O19" s="15">
        <v>1.2</v>
      </c>
      <c r="P19" s="15">
        <v>1.35</v>
      </c>
      <c r="Q19" s="15">
        <v>1.1100000000000001</v>
      </c>
      <c r="R19" s="15">
        <v>0.99</v>
      </c>
      <c r="S19" s="15">
        <v>1.18</v>
      </c>
      <c r="T19" s="15">
        <v>4.08</v>
      </c>
      <c r="U19" s="15">
        <v>4.05</v>
      </c>
      <c r="V19" s="15">
        <v>3.37</v>
      </c>
      <c r="W19" s="15">
        <v>4.41</v>
      </c>
      <c r="X19" s="15">
        <v>4.62</v>
      </c>
      <c r="Y19" s="15">
        <v>3.89</v>
      </c>
      <c r="Z19" s="15">
        <v>4.49</v>
      </c>
      <c r="AA19" s="15">
        <v>4.38</v>
      </c>
      <c r="AB19" s="15">
        <v>4.78</v>
      </c>
      <c r="AC19" s="15">
        <v>4.92</v>
      </c>
      <c r="AD19" s="15">
        <v>5.55</v>
      </c>
      <c r="AE19" s="15">
        <v>5.69</v>
      </c>
      <c r="AF19" s="15">
        <v>5.84</v>
      </c>
      <c r="AG19" s="15">
        <v>20.89</v>
      </c>
      <c r="AH19" s="15">
        <v>20.56</v>
      </c>
      <c r="AI19" s="15">
        <v>22.08</v>
      </c>
      <c r="AJ19" s="15">
        <v>22.74</v>
      </c>
      <c r="AK19" s="15">
        <v>23.7</v>
      </c>
      <c r="AL19" s="15">
        <v>24.39</v>
      </c>
      <c r="AM19" s="15">
        <v>25.3</v>
      </c>
      <c r="AN19" s="15">
        <v>25.76</v>
      </c>
      <c r="AO19" s="15">
        <v>27.05</v>
      </c>
      <c r="AP19" s="15">
        <v>27.43</v>
      </c>
      <c r="AQ19" s="15">
        <v>28.49</v>
      </c>
      <c r="AR19" s="15">
        <v>28.42</v>
      </c>
      <c r="AS19" s="15">
        <v>29.47</v>
      </c>
      <c r="AT19" s="15">
        <v>30.06</v>
      </c>
      <c r="AU19" s="15">
        <v>31.56</v>
      </c>
      <c r="AV19" s="15">
        <v>31.81</v>
      </c>
      <c r="AW19" s="15">
        <v>30.24</v>
      </c>
      <c r="AX19" s="15">
        <v>30.64</v>
      </c>
      <c r="AY19" s="15">
        <v>31.4</v>
      </c>
      <c r="AZ19" s="15">
        <v>30.88</v>
      </c>
      <c r="BA19" s="15">
        <v>31.89</v>
      </c>
      <c r="BB19" s="15">
        <v>31.64</v>
      </c>
    </row>
    <row r="20" spans="1:54" x14ac:dyDescent="0.2">
      <c r="B20" s="7" t="s">
        <v>64</v>
      </c>
      <c r="F20" s="15">
        <v>2</v>
      </c>
      <c r="G20" s="15">
        <v>1.91</v>
      </c>
      <c r="H20" s="15">
        <v>2.11</v>
      </c>
      <c r="I20" s="15">
        <v>1.93</v>
      </c>
      <c r="J20" s="15">
        <v>1.92</v>
      </c>
      <c r="K20" s="15">
        <v>1.77</v>
      </c>
      <c r="L20" s="15">
        <v>1.96</v>
      </c>
      <c r="M20" s="15">
        <v>1.63</v>
      </c>
      <c r="N20" s="15">
        <v>1.65</v>
      </c>
      <c r="O20" s="15">
        <v>1.61</v>
      </c>
      <c r="P20" s="15">
        <v>1.65</v>
      </c>
      <c r="Q20" s="15">
        <v>1.32</v>
      </c>
      <c r="R20" s="15">
        <v>1.38</v>
      </c>
      <c r="S20" s="15">
        <v>1.31</v>
      </c>
      <c r="T20" s="15">
        <v>2.88</v>
      </c>
      <c r="U20" s="15">
        <v>2.48</v>
      </c>
      <c r="V20" s="15">
        <v>2.61</v>
      </c>
      <c r="W20" s="15">
        <v>2.65</v>
      </c>
      <c r="X20" s="15">
        <v>3.11</v>
      </c>
      <c r="Y20" s="15">
        <v>3.16</v>
      </c>
      <c r="Z20" s="15">
        <v>2.97</v>
      </c>
      <c r="AA20" s="15">
        <v>3.08</v>
      </c>
      <c r="AB20" s="15">
        <v>3.6</v>
      </c>
      <c r="AC20" s="15">
        <v>2.09</v>
      </c>
      <c r="AD20" s="15">
        <v>3.78</v>
      </c>
      <c r="AE20" s="15">
        <v>3.47</v>
      </c>
      <c r="AF20" s="15">
        <v>3.45</v>
      </c>
      <c r="AG20" s="15">
        <v>3.27</v>
      </c>
      <c r="AH20" s="15">
        <v>5</v>
      </c>
      <c r="AI20" s="15">
        <v>4.9800000000000004</v>
      </c>
      <c r="AJ20" s="15">
        <v>4.71</v>
      </c>
      <c r="AK20" s="15">
        <v>3.59</v>
      </c>
      <c r="AL20" s="15">
        <v>3.91</v>
      </c>
      <c r="AM20" s="15">
        <v>3.87</v>
      </c>
      <c r="AN20" s="15">
        <v>3</v>
      </c>
      <c r="AO20" s="15">
        <v>3.15</v>
      </c>
      <c r="AP20" s="15">
        <v>2.77</v>
      </c>
      <c r="AQ20" s="15">
        <v>2.5</v>
      </c>
      <c r="AR20" s="15">
        <v>2.17</v>
      </c>
      <c r="AS20" s="15">
        <v>2.37</v>
      </c>
      <c r="AT20" s="15">
        <v>2.99</v>
      </c>
      <c r="AU20" s="15">
        <v>2.93</v>
      </c>
      <c r="AV20" s="15">
        <v>2.91</v>
      </c>
      <c r="AW20" s="15">
        <v>2.85</v>
      </c>
      <c r="AX20" s="15">
        <v>3.09</v>
      </c>
      <c r="AY20" s="15">
        <v>3.62</v>
      </c>
      <c r="AZ20" s="15">
        <v>3.42</v>
      </c>
      <c r="BA20" s="15">
        <v>2.56</v>
      </c>
      <c r="BB20" s="15">
        <v>3.75</v>
      </c>
    </row>
    <row r="21" spans="1:54" x14ac:dyDescent="0.2">
      <c r="A21" s="7" t="s">
        <v>65</v>
      </c>
      <c r="F21" s="15">
        <v>3.15</v>
      </c>
      <c r="G21" s="15">
        <v>3.04</v>
      </c>
      <c r="H21" s="15">
        <v>3.39</v>
      </c>
      <c r="I21" s="15">
        <v>3.13</v>
      </c>
      <c r="J21" s="15">
        <v>3.23</v>
      </c>
      <c r="K21" s="15">
        <v>2.94</v>
      </c>
      <c r="L21" s="15">
        <v>3.57</v>
      </c>
      <c r="M21" s="15">
        <v>3.05</v>
      </c>
      <c r="N21" s="15">
        <v>2.85</v>
      </c>
      <c r="O21" s="15">
        <v>2.81</v>
      </c>
      <c r="P21" s="15">
        <v>2.99</v>
      </c>
      <c r="Q21" s="15">
        <v>2.4300000000000002</v>
      </c>
      <c r="R21" s="15">
        <v>2.38</v>
      </c>
      <c r="S21" s="15">
        <v>2.4900000000000002</v>
      </c>
      <c r="T21" s="15">
        <v>6.96</v>
      </c>
      <c r="U21" s="15">
        <v>6.52</v>
      </c>
      <c r="V21" s="15">
        <v>5.98</v>
      </c>
      <c r="W21" s="15">
        <v>7.06</v>
      </c>
      <c r="X21" s="15">
        <v>7.73</v>
      </c>
      <c r="Y21" s="15">
        <v>7.05</v>
      </c>
      <c r="Z21" s="15">
        <v>7.47</v>
      </c>
      <c r="AA21" s="15">
        <v>7.46</v>
      </c>
      <c r="AB21" s="15">
        <v>8.3800000000000008</v>
      </c>
      <c r="AC21" s="15">
        <v>7.01</v>
      </c>
      <c r="AD21" s="15">
        <v>9.32</v>
      </c>
      <c r="AE21" s="15">
        <v>9.16</v>
      </c>
      <c r="AF21" s="15">
        <v>9.3000000000000007</v>
      </c>
      <c r="AG21" s="15">
        <v>24.16</v>
      </c>
      <c r="AH21" s="15">
        <v>25.56</v>
      </c>
      <c r="AI21" s="15">
        <v>27.05</v>
      </c>
      <c r="AJ21" s="15">
        <v>27.44</v>
      </c>
      <c r="AK21" s="15">
        <v>27.28</v>
      </c>
      <c r="AL21" s="15">
        <v>28.3</v>
      </c>
      <c r="AM21" s="15">
        <v>29.17</v>
      </c>
      <c r="AN21" s="15">
        <v>28.76</v>
      </c>
      <c r="AO21" s="15">
        <v>30.2</v>
      </c>
      <c r="AP21" s="15">
        <v>30.2</v>
      </c>
      <c r="AQ21" s="15">
        <v>30.99</v>
      </c>
      <c r="AR21" s="15">
        <v>30.59</v>
      </c>
      <c r="AS21" s="15">
        <v>31.84</v>
      </c>
      <c r="AT21" s="15">
        <v>33.049999999999997</v>
      </c>
      <c r="AU21" s="15">
        <v>34.49</v>
      </c>
      <c r="AV21" s="15">
        <v>34.72</v>
      </c>
      <c r="AW21" s="15">
        <v>33.090000000000003</v>
      </c>
      <c r="AX21" s="15">
        <v>33.729999999999997</v>
      </c>
      <c r="AY21" s="15">
        <v>35.020000000000003</v>
      </c>
      <c r="AZ21" s="15">
        <v>34.31</v>
      </c>
      <c r="BA21" s="15">
        <v>34.450000000000003</v>
      </c>
      <c r="BB21" s="15">
        <v>35.380000000000003</v>
      </c>
    </row>
    <row r="22" spans="1:54" x14ac:dyDescent="0.2">
      <c r="A22" s="7" t="s">
        <v>66</v>
      </c>
      <c r="F22" s="15">
        <v>56.18</v>
      </c>
      <c r="G22" s="15">
        <v>57.87</v>
      </c>
      <c r="H22" s="15">
        <v>53.57</v>
      </c>
      <c r="I22" s="15">
        <v>53.72</v>
      </c>
      <c r="J22" s="15">
        <v>53.84</v>
      </c>
      <c r="K22" s="15">
        <v>54.37</v>
      </c>
      <c r="L22" s="15">
        <v>52.26</v>
      </c>
      <c r="M22" s="15">
        <v>51.71</v>
      </c>
      <c r="N22" s="15">
        <v>52.7</v>
      </c>
      <c r="O22" s="15">
        <v>54.34</v>
      </c>
      <c r="P22" s="15">
        <v>52.7</v>
      </c>
      <c r="Q22" s="15">
        <v>51.31</v>
      </c>
      <c r="R22" s="15">
        <v>50.46</v>
      </c>
      <c r="S22" s="15">
        <v>49.9</v>
      </c>
      <c r="T22" s="15">
        <v>48.82</v>
      </c>
      <c r="U22" s="15">
        <v>49.46</v>
      </c>
      <c r="V22" s="15">
        <v>46.98</v>
      </c>
      <c r="W22" s="15">
        <v>53.14</v>
      </c>
      <c r="X22" s="15">
        <v>51.16</v>
      </c>
      <c r="Y22" s="15">
        <v>51.68</v>
      </c>
      <c r="Z22" s="15">
        <v>53.82</v>
      </c>
      <c r="AA22" s="15">
        <v>54.62</v>
      </c>
      <c r="AB22" s="15">
        <v>58.26</v>
      </c>
      <c r="AC22" s="15">
        <v>60.61</v>
      </c>
      <c r="AD22" s="15">
        <v>60.89</v>
      </c>
      <c r="AE22" s="15">
        <v>65.47</v>
      </c>
      <c r="AF22" s="15">
        <v>65.06</v>
      </c>
      <c r="AG22" s="15">
        <v>50.02</v>
      </c>
      <c r="AH22" s="15">
        <v>47.13</v>
      </c>
      <c r="AI22" s="15">
        <v>49.03</v>
      </c>
      <c r="AJ22" s="15">
        <v>48.29</v>
      </c>
      <c r="AK22" s="15">
        <v>48.91</v>
      </c>
      <c r="AL22" s="15">
        <v>47.92</v>
      </c>
      <c r="AM22" s="15">
        <v>48.84</v>
      </c>
      <c r="AN22" s="15">
        <v>48.53</v>
      </c>
      <c r="AO22" s="15">
        <v>50.04</v>
      </c>
      <c r="AP22" s="15">
        <v>50.2</v>
      </c>
      <c r="AQ22" s="15">
        <v>50.42</v>
      </c>
      <c r="AR22" s="15">
        <v>49.29</v>
      </c>
      <c r="AS22" s="15">
        <v>50.96</v>
      </c>
      <c r="AT22" s="15">
        <v>52.19</v>
      </c>
      <c r="AU22" s="15">
        <v>53.66</v>
      </c>
      <c r="AV22" s="15">
        <v>54.41</v>
      </c>
      <c r="AW22" s="15">
        <v>54.81</v>
      </c>
      <c r="AX22" s="15">
        <v>54.49</v>
      </c>
      <c r="AY22" s="15">
        <v>53.7</v>
      </c>
      <c r="AZ22" s="15">
        <v>54.72</v>
      </c>
      <c r="BA22" s="15">
        <v>54.84</v>
      </c>
      <c r="BB22" s="15">
        <v>55.63</v>
      </c>
    </row>
    <row r="23" spans="1:54" x14ac:dyDescent="0.2">
      <c r="A23" s="7" t="s">
        <v>67</v>
      </c>
      <c r="F23" s="15">
        <v>21.13</v>
      </c>
      <c r="G23" s="15">
        <v>20.98</v>
      </c>
      <c r="H23" s="15">
        <v>20.18</v>
      </c>
      <c r="I23" s="15">
        <v>20.149999999999999</v>
      </c>
      <c r="J23" s="15">
        <v>20.32</v>
      </c>
      <c r="K23" s="15">
        <v>20.82</v>
      </c>
      <c r="L23" s="15">
        <v>22.07</v>
      </c>
      <c r="M23" s="15">
        <v>22.46</v>
      </c>
      <c r="N23" s="15">
        <v>22.66</v>
      </c>
      <c r="O23" s="15">
        <v>23.05</v>
      </c>
      <c r="P23" s="15">
        <v>22.41</v>
      </c>
      <c r="Q23" s="15">
        <v>21.98</v>
      </c>
      <c r="R23" s="15">
        <v>21.54</v>
      </c>
      <c r="S23" s="15">
        <v>21.16</v>
      </c>
      <c r="T23" s="15">
        <v>21.09</v>
      </c>
      <c r="U23" s="15">
        <v>21.7</v>
      </c>
      <c r="V23" s="15">
        <v>21.41</v>
      </c>
      <c r="W23" s="15">
        <v>23.34</v>
      </c>
      <c r="X23" s="15">
        <v>20.07</v>
      </c>
      <c r="Y23" s="15">
        <v>21.82</v>
      </c>
      <c r="Z23" s="15">
        <v>21.54</v>
      </c>
      <c r="AA23" s="15">
        <v>20.149999999999999</v>
      </c>
      <c r="AB23" s="15">
        <v>20.57</v>
      </c>
      <c r="AC23" s="15">
        <v>17.46</v>
      </c>
      <c r="AD23" s="15">
        <v>15.68</v>
      </c>
      <c r="AE23" s="15">
        <v>14.32</v>
      </c>
      <c r="AF23" s="15">
        <v>13.88</v>
      </c>
      <c r="AG23" s="15">
        <v>12.47</v>
      </c>
      <c r="AH23" s="15">
        <v>11.42</v>
      </c>
      <c r="AI23" s="15">
        <v>10.58</v>
      </c>
      <c r="AJ23" s="15">
        <v>10.17</v>
      </c>
      <c r="AK23" s="15">
        <v>9.74</v>
      </c>
      <c r="AL23" s="15">
        <v>9.26</v>
      </c>
      <c r="AM23" s="15">
        <v>9.15</v>
      </c>
      <c r="AN23" s="15">
        <v>8.9499999999999993</v>
      </c>
      <c r="AO23" s="15">
        <v>8.8000000000000007</v>
      </c>
      <c r="AP23" s="15">
        <v>8.48</v>
      </c>
      <c r="AQ23" s="15">
        <v>8.24</v>
      </c>
      <c r="AR23" s="15">
        <v>7.76</v>
      </c>
      <c r="AS23" s="15">
        <v>7.32</v>
      </c>
      <c r="AT23" s="15">
        <v>7.18</v>
      </c>
      <c r="AU23" s="15">
        <v>6.93</v>
      </c>
      <c r="AV23" s="15">
        <v>6.71</v>
      </c>
      <c r="AW23" s="15">
        <v>7.32</v>
      </c>
      <c r="AX23" s="15">
        <v>6.7</v>
      </c>
      <c r="AY23" s="15">
        <v>6.3</v>
      </c>
      <c r="AZ23" s="15">
        <v>6.28</v>
      </c>
      <c r="BA23" s="15">
        <v>5.87</v>
      </c>
      <c r="BB23" s="15">
        <v>5.62</v>
      </c>
    </row>
    <row r="24" spans="1:54" x14ac:dyDescent="0.2">
      <c r="A24" s="7" t="s">
        <v>68</v>
      </c>
      <c r="F24" s="15">
        <v>14.61</v>
      </c>
      <c r="G24" s="15">
        <v>13.36</v>
      </c>
      <c r="H24" s="15">
        <v>15.39</v>
      </c>
      <c r="I24" s="15">
        <v>15.59</v>
      </c>
      <c r="J24" s="15">
        <v>14.01</v>
      </c>
      <c r="K24" s="15">
        <v>15.09</v>
      </c>
      <c r="L24" s="15">
        <v>17.54</v>
      </c>
      <c r="M24" s="15">
        <v>17.420000000000002</v>
      </c>
      <c r="N24" s="15">
        <v>16.97</v>
      </c>
      <c r="O24" s="15">
        <v>18.46</v>
      </c>
      <c r="P24" s="15">
        <v>19.41</v>
      </c>
      <c r="Q24" s="15">
        <v>18.690000000000001</v>
      </c>
      <c r="R24" s="15">
        <v>16.52</v>
      </c>
      <c r="S24" s="15">
        <v>19.059999999999999</v>
      </c>
      <c r="T24" s="15">
        <v>20.38</v>
      </c>
      <c r="U24" s="15">
        <v>19.100000000000001</v>
      </c>
      <c r="V24" s="15">
        <v>16.489999999999998</v>
      </c>
      <c r="W24" s="15">
        <v>15.16</v>
      </c>
      <c r="X24" s="15">
        <v>13.9</v>
      </c>
      <c r="Y24" s="15">
        <v>16.29</v>
      </c>
      <c r="Z24" s="15">
        <v>14.92</v>
      </c>
      <c r="AA24" s="15">
        <v>12.65</v>
      </c>
      <c r="AB24" s="15">
        <v>12.76</v>
      </c>
      <c r="AC24" s="15">
        <v>10.81</v>
      </c>
      <c r="AD24" s="15">
        <v>9.8800000000000008</v>
      </c>
      <c r="AE24" s="15">
        <v>10.119999999999999</v>
      </c>
      <c r="AF24" s="15">
        <v>11.14</v>
      </c>
      <c r="AG24" s="15">
        <v>13.33</v>
      </c>
      <c r="AH24" s="15">
        <v>15.86</v>
      </c>
      <c r="AI24" s="15">
        <v>13.32</v>
      </c>
      <c r="AJ24" s="15">
        <v>14.09</v>
      </c>
      <c r="AK24" s="15">
        <v>14.07</v>
      </c>
      <c r="AL24" s="15">
        <v>14.52</v>
      </c>
      <c r="AM24" s="15">
        <v>12.84</v>
      </c>
      <c r="AN24" s="15">
        <v>13.76</v>
      </c>
      <c r="AO24" s="15">
        <v>10.96</v>
      </c>
      <c r="AP24" s="15">
        <v>11.12</v>
      </c>
      <c r="AQ24" s="15">
        <v>10.35</v>
      </c>
      <c r="AR24" s="15">
        <v>12.36</v>
      </c>
      <c r="AS24" s="15">
        <v>9.8800000000000008</v>
      </c>
      <c r="AT24" s="15">
        <v>7.58</v>
      </c>
      <c r="AU24" s="15">
        <v>4.93</v>
      </c>
      <c r="AV24" s="15">
        <v>4.16</v>
      </c>
      <c r="AW24" s="15">
        <v>4.7699999999999996</v>
      </c>
      <c r="AX24" s="15">
        <v>5.07</v>
      </c>
      <c r="AY24" s="15">
        <v>4.9800000000000004</v>
      </c>
      <c r="AZ24" s="15">
        <v>4.6900000000000004</v>
      </c>
      <c r="BA24" s="15">
        <v>4.83</v>
      </c>
      <c r="BB24" s="15">
        <v>3.37</v>
      </c>
    </row>
    <row r="25" spans="1:54" x14ac:dyDescent="0.2">
      <c r="A25" s="7" t="s">
        <v>69</v>
      </c>
      <c r="F25" s="15">
        <v>4.9400000000000004</v>
      </c>
      <c r="G25" s="15">
        <v>4.75</v>
      </c>
      <c r="H25" s="15">
        <v>7.47</v>
      </c>
      <c r="I25" s="15">
        <v>7.42</v>
      </c>
      <c r="J25" s="15">
        <v>8.6</v>
      </c>
      <c r="K25" s="15">
        <v>6.78</v>
      </c>
      <c r="L25" s="15">
        <v>4.57</v>
      </c>
      <c r="M25" s="15">
        <v>5.35</v>
      </c>
      <c r="N25" s="15">
        <v>4.83</v>
      </c>
      <c r="O25" s="15">
        <v>1.33</v>
      </c>
      <c r="P25" s="15">
        <v>2.48</v>
      </c>
      <c r="Q25" s="15">
        <v>5.59</v>
      </c>
      <c r="R25" s="15">
        <v>9.1</v>
      </c>
      <c r="S25" s="15">
        <v>7.39</v>
      </c>
      <c r="T25" s="15">
        <v>2.76</v>
      </c>
      <c r="U25" s="15">
        <v>3.22</v>
      </c>
      <c r="V25" s="15">
        <v>9.14</v>
      </c>
      <c r="W25" s="15">
        <v>1.3</v>
      </c>
      <c r="X25" s="15">
        <v>7.14</v>
      </c>
      <c r="Y25" s="15">
        <v>3.16</v>
      </c>
      <c r="Z25" s="15">
        <v>2.25</v>
      </c>
      <c r="AA25" s="15">
        <v>5.12</v>
      </c>
      <c r="AB25" s="15">
        <v>0.03</v>
      </c>
      <c r="AC25" s="15">
        <v>4.12</v>
      </c>
      <c r="AD25" s="15">
        <v>4.2300000000000004</v>
      </c>
      <c r="AE25" s="15">
        <v>0.94</v>
      </c>
      <c r="AF25" s="15">
        <v>0.63</v>
      </c>
      <c r="AG25" s="15">
        <v>0.03</v>
      </c>
      <c r="AH25" s="15">
        <v>0.03</v>
      </c>
      <c r="AI25" s="15">
        <v>0.02</v>
      </c>
      <c r="AJ25" s="15">
        <v>0</v>
      </c>
      <c r="AK25" s="15">
        <v>0</v>
      </c>
      <c r="AL25" s="15">
        <v>0</v>
      </c>
      <c r="AM25" s="15">
        <v>0</v>
      </c>
      <c r="AN25" s="15">
        <v>0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</row>
    <row r="26" spans="1:54" x14ac:dyDescent="0.2">
      <c r="A26" s="7" t="s">
        <v>70</v>
      </c>
      <c r="F26" s="15">
        <v>19.54</v>
      </c>
      <c r="G26" s="15">
        <v>18.11</v>
      </c>
      <c r="H26" s="15">
        <v>22.86</v>
      </c>
      <c r="I26" s="15">
        <v>23.01</v>
      </c>
      <c r="J26" s="15">
        <v>22.61</v>
      </c>
      <c r="K26" s="15">
        <v>21.87</v>
      </c>
      <c r="L26" s="15">
        <v>22.1</v>
      </c>
      <c r="M26" s="15">
        <v>22.78</v>
      </c>
      <c r="N26" s="15">
        <v>21.8</v>
      </c>
      <c r="O26" s="15">
        <v>19.8</v>
      </c>
      <c r="P26" s="15">
        <v>21.89</v>
      </c>
      <c r="Q26" s="15">
        <v>24.28</v>
      </c>
      <c r="R26" s="15">
        <v>25.62</v>
      </c>
      <c r="S26" s="15">
        <v>26.45</v>
      </c>
      <c r="T26" s="15">
        <v>23.14</v>
      </c>
      <c r="U26" s="15">
        <v>22.32</v>
      </c>
      <c r="V26" s="15">
        <v>25.64</v>
      </c>
      <c r="W26" s="15">
        <v>16.46</v>
      </c>
      <c r="X26" s="15">
        <v>21.05</v>
      </c>
      <c r="Y26" s="15">
        <v>19.440000000000001</v>
      </c>
      <c r="Z26" s="15">
        <v>17.18</v>
      </c>
      <c r="AA26" s="15">
        <v>17.77</v>
      </c>
      <c r="AB26" s="15">
        <v>12.79</v>
      </c>
      <c r="AC26" s="15">
        <v>14.93</v>
      </c>
      <c r="AD26" s="15">
        <v>14.11</v>
      </c>
      <c r="AE26" s="15">
        <v>11.06</v>
      </c>
      <c r="AF26" s="15">
        <v>11.76</v>
      </c>
      <c r="AG26" s="15">
        <v>13.36</v>
      </c>
      <c r="AH26" s="15">
        <v>15.89</v>
      </c>
      <c r="AI26" s="15">
        <v>13.34</v>
      </c>
      <c r="AJ26" s="15">
        <v>14.09</v>
      </c>
      <c r="AK26" s="15">
        <v>14.07</v>
      </c>
      <c r="AL26" s="15">
        <v>14.52</v>
      </c>
      <c r="AM26" s="15">
        <v>12.84</v>
      </c>
      <c r="AN26" s="15">
        <v>13.76</v>
      </c>
      <c r="AO26" s="15">
        <v>10.96</v>
      </c>
      <c r="AP26" s="15">
        <v>11.12</v>
      </c>
      <c r="AQ26" s="15">
        <v>10.35</v>
      </c>
      <c r="AR26" s="15">
        <v>12.36</v>
      </c>
      <c r="AS26" s="15">
        <v>9.8800000000000008</v>
      </c>
      <c r="AT26" s="15">
        <v>7.58</v>
      </c>
      <c r="AU26" s="15">
        <v>4.93</v>
      </c>
      <c r="AV26" s="15">
        <v>4.16</v>
      </c>
      <c r="AW26" s="15">
        <v>4.7699999999999996</v>
      </c>
      <c r="AX26" s="15">
        <v>5.07</v>
      </c>
      <c r="AY26" s="15">
        <v>4.9800000000000004</v>
      </c>
      <c r="AZ26" s="15">
        <v>4.6900000000000004</v>
      </c>
      <c r="BA26" s="15">
        <v>4.83</v>
      </c>
      <c r="BB26" s="15">
        <v>3.37</v>
      </c>
    </row>
    <row r="27" spans="1:54" x14ac:dyDescent="0.2">
      <c r="A27" s="7" t="s">
        <v>71</v>
      </c>
      <c r="F27" s="15">
        <v>80.260000000000005</v>
      </c>
      <c r="G27" s="15">
        <v>81.709999999999994</v>
      </c>
      <c r="H27" s="15">
        <v>76.98</v>
      </c>
      <c r="I27" s="15">
        <v>76.84</v>
      </c>
      <c r="J27" s="15">
        <v>77.3</v>
      </c>
      <c r="K27" s="15">
        <v>78.040000000000006</v>
      </c>
      <c r="L27" s="15">
        <v>77.75</v>
      </c>
      <c r="M27" s="15">
        <v>77.03</v>
      </c>
      <c r="N27" s="15">
        <v>78.02</v>
      </c>
      <c r="O27" s="15">
        <v>80.010000000000005</v>
      </c>
      <c r="P27" s="15">
        <v>77.83</v>
      </c>
      <c r="Q27" s="15">
        <v>75.510000000000005</v>
      </c>
      <c r="R27" s="15">
        <v>74.180000000000007</v>
      </c>
      <c r="S27" s="15">
        <v>73.290000000000006</v>
      </c>
      <c r="T27" s="15">
        <v>76.12</v>
      </c>
      <c r="U27" s="15">
        <v>76.13</v>
      </c>
      <c r="V27" s="15">
        <v>70.38</v>
      </c>
      <c r="W27" s="15">
        <v>78.48</v>
      </c>
      <c r="X27" s="15">
        <v>74.33</v>
      </c>
      <c r="Y27" s="15">
        <v>77.510000000000005</v>
      </c>
      <c r="Z27" s="15">
        <v>79.77</v>
      </c>
      <c r="AA27" s="15">
        <v>80.12</v>
      </c>
      <c r="AB27" s="15">
        <v>85.22</v>
      </c>
      <c r="AC27" s="15">
        <v>83.65</v>
      </c>
      <c r="AD27" s="15">
        <v>84.66</v>
      </c>
      <c r="AE27" s="15">
        <v>87.71</v>
      </c>
      <c r="AF27" s="15">
        <v>87</v>
      </c>
      <c r="AG27" s="15">
        <v>85.27</v>
      </c>
      <c r="AH27" s="15">
        <v>82.51</v>
      </c>
      <c r="AI27" s="15">
        <v>85.47</v>
      </c>
      <c r="AJ27" s="15">
        <v>84.76</v>
      </c>
      <c r="AK27" s="15">
        <v>84.83</v>
      </c>
      <c r="AL27" s="15">
        <v>84.33</v>
      </c>
      <c r="AM27" s="15">
        <v>85.92</v>
      </c>
      <c r="AN27" s="15">
        <v>84.89</v>
      </c>
      <c r="AO27" s="15">
        <v>87.85</v>
      </c>
      <c r="AP27" s="15">
        <v>87.5</v>
      </c>
      <c r="AQ27" s="15">
        <v>88.1</v>
      </c>
      <c r="AR27" s="15">
        <v>86.82</v>
      </c>
      <c r="AS27" s="15">
        <v>89.52</v>
      </c>
      <c r="AT27" s="15">
        <v>92.15</v>
      </c>
      <c r="AU27" s="15">
        <v>94.75</v>
      </c>
      <c r="AV27" s="15">
        <v>95.55</v>
      </c>
      <c r="AW27" s="15">
        <v>94.95</v>
      </c>
      <c r="AX27" s="15">
        <v>94.54</v>
      </c>
      <c r="AY27" s="15">
        <v>94.49</v>
      </c>
      <c r="AZ27" s="15">
        <v>94.79</v>
      </c>
      <c r="BA27" s="15">
        <v>94.98</v>
      </c>
      <c r="BB27" s="15">
        <v>96.1</v>
      </c>
    </row>
    <row r="28" spans="1:54" ht="12.75" customHeight="1" x14ac:dyDescent="0.2"/>
    <row r="29" spans="1:54" x14ac:dyDescent="0.2">
      <c r="A29" s="7" t="s">
        <v>72</v>
      </c>
      <c r="F29" s="15">
        <v>3.31</v>
      </c>
      <c r="G29" s="15">
        <v>3.19</v>
      </c>
      <c r="H29" s="15">
        <v>3.66</v>
      </c>
      <c r="I29" s="15">
        <v>3.38</v>
      </c>
      <c r="J29" s="15">
        <v>3.53</v>
      </c>
      <c r="K29" s="15">
        <v>3.16</v>
      </c>
      <c r="L29" s="15">
        <v>3.74</v>
      </c>
      <c r="M29" s="15">
        <v>3.23</v>
      </c>
      <c r="N29" s="15">
        <v>2.99</v>
      </c>
      <c r="O29" s="15">
        <v>2.85</v>
      </c>
      <c r="P29" s="15">
        <v>3.07</v>
      </c>
      <c r="Q29" s="15">
        <v>2.58</v>
      </c>
      <c r="R29" s="15">
        <v>2.61</v>
      </c>
      <c r="S29" s="15">
        <v>2.69</v>
      </c>
      <c r="T29" s="15">
        <v>7.15</v>
      </c>
      <c r="U29" s="15">
        <v>6.74</v>
      </c>
      <c r="V29" s="15">
        <v>6.58</v>
      </c>
      <c r="W29" s="15">
        <v>7.15</v>
      </c>
      <c r="X29" s="15">
        <v>8.33</v>
      </c>
      <c r="Y29" s="15">
        <v>7.28</v>
      </c>
      <c r="Z29" s="15">
        <v>7.64</v>
      </c>
      <c r="AA29" s="15">
        <v>7.86</v>
      </c>
      <c r="AB29" s="15">
        <v>8.3800000000000008</v>
      </c>
      <c r="AC29" s="15">
        <v>7.31</v>
      </c>
      <c r="AD29" s="15">
        <v>9.73</v>
      </c>
      <c r="AE29" s="15">
        <v>9.24</v>
      </c>
      <c r="AF29" s="15">
        <v>9.36</v>
      </c>
      <c r="AG29" s="15">
        <v>24.17</v>
      </c>
      <c r="AH29" s="15">
        <v>25.56</v>
      </c>
      <c r="AI29" s="15">
        <v>27.06</v>
      </c>
      <c r="AJ29" s="15">
        <v>27.44</v>
      </c>
      <c r="AK29" s="15">
        <v>27.28</v>
      </c>
      <c r="AL29" s="15">
        <v>28.3</v>
      </c>
      <c r="AM29" s="15">
        <v>29.17</v>
      </c>
      <c r="AN29" s="15">
        <v>28.76</v>
      </c>
      <c r="AO29" s="15">
        <v>30.2</v>
      </c>
      <c r="AP29" s="15">
        <v>30.2</v>
      </c>
      <c r="AQ29" s="15">
        <v>30.99</v>
      </c>
      <c r="AR29" s="15">
        <v>30.59</v>
      </c>
      <c r="AS29" s="15">
        <v>31.84</v>
      </c>
      <c r="AT29" s="15">
        <v>33.049999999999997</v>
      </c>
      <c r="AU29" s="15">
        <v>34.49</v>
      </c>
      <c r="AV29" s="15">
        <v>34.72</v>
      </c>
      <c r="AW29" s="15">
        <v>33.090000000000003</v>
      </c>
      <c r="AX29" s="15">
        <v>33.729999999999997</v>
      </c>
      <c r="AY29" s="15">
        <v>35.020000000000003</v>
      </c>
      <c r="AZ29" s="15">
        <v>34.31</v>
      </c>
      <c r="BA29" s="15">
        <v>34.450000000000003</v>
      </c>
      <c r="BB29" s="15">
        <v>35.380000000000003</v>
      </c>
    </row>
    <row r="30" spans="1:54" x14ac:dyDescent="0.2">
      <c r="A30" s="7" t="s">
        <v>73</v>
      </c>
      <c r="F30" s="15">
        <v>15.36</v>
      </c>
      <c r="G30" s="15">
        <v>14.03</v>
      </c>
      <c r="H30" s="15">
        <v>16.63</v>
      </c>
      <c r="I30" s="15">
        <v>16.84</v>
      </c>
      <c r="J30" s="15">
        <v>15.33</v>
      </c>
      <c r="K30" s="15">
        <v>16.190000000000001</v>
      </c>
      <c r="L30" s="15">
        <v>18.38</v>
      </c>
      <c r="M30" s="15">
        <v>18.41</v>
      </c>
      <c r="N30" s="15">
        <v>17.829999999999998</v>
      </c>
      <c r="O30" s="15">
        <v>18.71</v>
      </c>
      <c r="P30" s="15">
        <v>19.91</v>
      </c>
      <c r="Q30" s="15">
        <v>19.8</v>
      </c>
      <c r="R30" s="15">
        <v>18.170000000000002</v>
      </c>
      <c r="S30" s="15">
        <v>20.58</v>
      </c>
      <c r="T30" s="15">
        <v>20.96</v>
      </c>
      <c r="U30" s="15">
        <v>19.739999999999998</v>
      </c>
      <c r="V30" s="15">
        <v>18.149999999999999</v>
      </c>
      <c r="W30" s="15">
        <v>15.36</v>
      </c>
      <c r="X30" s="15">
        <v>14.97</v>
      </c>
      <c r="Y30" s="15">
        <v>16.82</v>
      </c>
      <c r="Z30" s="15">
        <v>15.27</v>
      </c>
      <c r="AA30" s="15">
        <v>13.33</v>
      </c>
      <c r="AB30" s="15">
        <v>12.76</v>
      </c>
      <c r="AC30" s="15">
        <v>11.27</v>
      </c>
      <c r="AD30" s="15">
        <v>10.31</v>
      </c>
      <c r="AE30" s="15">
        <v>10.210000000000001</v>
      </c>
      <c r="AF30" s="15">
        <v>11.21</v>
      </c>
      <c r="AG30" s="15">
        <v>13.33</v>
      </c>
      <c r="AH30" s="15">
        <v>15.87</v>
      </c>
      <c r="AI30" s="15">
        <v>13.32</v>
      </c>
      <c r="AJ30" s="15">
        <v>14.09</v>
      </c>
      <c r="AK30" s="15">
        <v>14.07</v>
      </c>
      <c r="AL30" s="15">
        <v>14.52</v>
      </c>
      <c r="AM30" s="15">
        <v>12.84</v>
      </c>
      <c r="AN30" s="15">
        <v>13.76</v>
      </c>
      <c r="AO30" s="15">
        <v>10.96</v>
      </c>
      <c r="AP30" s="15">
        <v>11.12</v>
      </c>
      <c r="AQ30" s="15">
        <v>10.35</v>
      </c>
      <c r="AR30" s="15">
        <v>12.36</v>
      </c>
      <c r="AS30" s="15">
        <v>9.8800000000000008</v>
      </c>
      <c r="AT30" s="15">
        <v>7.58</v>
      </c>
      <c r="AU30" s="15">
        <v>4.93</v>
      </c>
      <c r="AV30" s="15">
        <v>4.16</v>
      </c>
      <c r="AW30" s="15">
        <v>4.7699999999999996</v>
      </c>
      <c r="AX30" s="15">
        <v>5.07</v>
      </c>
      <c r="AY30" s="15">
        <v>4.9800000000000004</v>
      </c>
      <c r="AZ30" s="15">
        <v>4.6900000000000004</v>
      </c>
      <c r="BA30" s="15">
        <v>4.83</v>
      </c>
      <c r="BB30" s="15">
        <v>3.37</v>
      </c>
    </row>
    <row r="31" spans="1:54" x14ac:dyDescent="0.2">
      <c r="A31" s="7" t="s">
        <v>74</v>
      </c>
      <c r="F31" s="15">
        <v>22.23</v>
      </c>
      <c r="G31" s="15">
        <v>22.03</v>
      </c>
      <c r="H31" s="15">
        <v>21.81</v>
      </c>
      <c r="I31" s="15">
        <v>21.76</v>
      </c>
      <c r="J31" s="15">
        <v>22.24</v>
      </c>
      <c r="K31" s="15">
        <v>22.34</v>
      </c>
      <c r="L31" s="15">
        <v>23.12</v>
      </c>
      <c r="M31" s="15">
        <v>23.73</v>
      </c>
      <c r="N31" s="15">
        <v>23.81</v>
      </c>
      <c r="O31" s="15">
        <v>23.36</v>
      </c>
      <c r="P31" s="15">
        <v>22.98</v>
      </c>
      <c r="Q31" s="15">
        <v>23.28</v>
      </c>
      <c r="R31" s="15">
        <v>23.7</v>
      </c>
      <c r="S31" s="15">
        <v>22.85</v>
      </c>
      <c r="T31" s="15">
        <v>21.68</v>
      </c>
      <c r="U31" s="15">
        <v>22.42</v>
      </c>
      <c r="V31" s="15">
        <v>23.56</v>
      </c>
      <c r="W31" s="15">
        <v>23.65</v>
      </c>
      <c r="X31" s="15">
        <v>21.61</v>
      </c>
      <c r="Y31" s="15">
        <v>22.54</v>
      </c>
      <c r="Z31" s="15">
        <v>22.03</v>
      </c>
      <c r="AA31" s="15">
        <v>21.24</v>
      </c>
      <c r="AB31" s="15">
        <v>20.58</v>
      </c>
      <c r="AC31" s="15">
        <v>18.21</v>
      </c>
      <c r="AD31" s="15">
        <v>16.37</v>
      </c>
      <c r="AE31" s="15">
        <v>14.45</v>
      </c>
      <c r="AF31" s="15">
        <v>13.97</v>
      </c>
      <c r="AG31" s="15">
        <v>12.47</v>
      </c>
      <c r="AH31" s="15">
        <v>11.42</v>
      </c>
      <c r="AI31" s="15">
        <v>10.59</v>
      </c>
      <c r="AJ31" s="15">
        <v>10.17</v>
      </c>
      <c r="AK31" s="15">
        <v>9.74</v>
      </c>
      <c r="AL31" s="15">
        <v>9.26</v>
      </c>
      <c r="AM31" s="15">
        <v>9.15</v>
      </c>
      <c r="AN31" s="15">
        <v>8.9499999999999993</v>
      </c>
      <c r="AO31" s="15">
        <v>8.8000000000000007</v>
      </c>
      <c r="AP31" s="15">
        <v>8.48</v>
      </c>
      <c r="AQ31" s="15">
        <v>8.24</v>
      </c>
      <c r="AR31" s="15">
        <v>7.76</v>
      </c>
      <c r="AS31" s="15">
        <v>7.32</v>
      </c>
      <c r="AT31" s="15">
        <v>7.18</v>
      </c>
      <c r="AU31" s="15">
        <v>6.93</v>
      </c>
      <c r="AV31" s="15">
        <v>6.71</v>
      </c>
      <c r="AW31" s="15">
        <v>7.32</v>
      </c>
      <c r="AX31" s="15">
        <v>6.7</v>
      </c>
      <c r="AY31" s="15">
        <v>6.3</v>
      </c>
      <c r="AZ31" s="15">
        <v>6.28</v>
      </c>
      <c r="BA31" s="15">
        <v>5.87</v>
      </c>
      <c r="BB31" s="15">
        <v>5.62</v>
      </c>
    </row>
    <row r="32" spans="1:54" x14ac:dyDescent="0.2">
      <c r="A32" s="7" t="s">
        <v>75</v>
      </c>
      <c r="F32" s="15">
        <v>84.43</v>
      </c>
      <c r="G32" s="15">
        <v>85.78</v>
      </c>
      <c r="H32" s="15">
        <v>83.2</v>
      </c>
      <c r="I32" s="15">
        <v>83</v>
      </c>
      <c r="J32" s="15">
        <v>84.58</v>
      </c>
      <c r="K32" s="15">
        <v>83.72</v>
      </c>
      <c r="L32" s="15">
        <v>81.47</v>
      </c>
      <c r="M32" s="15">
        <v>81.39</v>
      </c>
      <c r="N32" s="15">
        <v>81.98</v>
      </c>
      <c r="O32" s="15">
        <v>81.09</v>
      </c>
      <c r="P32" s="15">
        <v>79.81</v>
      </c>
      <c r="Q32" s="15">
        <v>79.98</v>
      </c>
      <c r="R32" s="15">
        <v>81.599999999999994</v>
      </c>
      <c r="S32" s="15">
        <v>79.14</v>
      </c>
      <c r="T32" s="15">
        <v>78.28</v>
      </c>
      <c r="U32" s="15">
        <v>78.66</v>
      </c>
      <c r="V32" s="15">
        <v>77.47</v>
      </c>
      <c r="W32" s="15">
        <v>79.52</v>
      </c>
      <c r="X32" s="15">
        <v>80.05</v>
      </c>
      <c r="Y32" s="15">
        <v>80.03</v>
      </c>
      <c r="Z32" s="15">
        <v>81.61</v>
      </c>
      <c r="AA32" s="15">
        <v>84.44</v>
      </c>
      <c r="AB32" s="15">
        <v>85.25</v>
      </c>
      <c r="AC32" s="15">
        <v>87.25</v>
      </c>
      <c r="AD32" s="15">
        <v>88.4</v>
      </c>
      <c r="AE32" s="15">
        <v>88.55</v>
      </c>
      <c r="AF32" s="15">
        <v>87.55</v>
      </c>
      <c r="AG32" s="15">
        <v>85.3</v>
      </c>
      <c r="AH32" s="15">
        <v>82.54</v>
      </c>
      <c r="AI32" s="15">
        <v>85.49</v>
      </c>
      <c r="AJ32" s="15">
        <v>84.76</v>
      </c>
      <c r="AK32" s="15">
        <v>84.83</v>
      </c>
      <c r="AL32" s="15">
        <v>84.33</v>
      </c>
      <c r="AM32" s="15">
        <v>85.92</v>
      </c>
      <c r="AN32" s="15">
        <v>84.89</v>
      </c>
      <c r="AO32" s="15">
        <v>87.85</v>
      </c>
      <c r="AP32" s="15">
        <v>87.5</v>
      </c>
      <c r="AQ32" s="15">
        <v>88.1</v>
      </c>
      <c r="AR32" s="15">
        <v>86.82</v>
      </c>
      <c r="AS32" s="15">
        <v>89.52</v>
      </c>
      <c r="AT32" s="15">
        <v>92.15</v>
      </c>
      <c r="AU32" s="15">
        <v>94.75</v>
      </c>
      <c r="AV32" s="15">
        <v>95.55</v>
      </c>
      <c r="AW32" s="15">
        <v>94.95</v>
      </c>
      <c r="AX32" s="15">
        <v>94.54</v>
      </c>
      <c r="AY32" s="15">
        <v>94.49</v>
      </c>
      <c r="AZ32" s="15">
        <v>94.79</v>
      </c>
      <c r="BA32" s="15">
        <v>94.98</v>
      </c>
      <c r="BB32" s="15">
        <v>96.1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>
        <v>68162601</v>
      </c>
      <c r="G36" s="14">
        <v>69387932</v>
      </c>
      <c r="H36" s="14">
        <v>71740616</v>
      </c>
      <c r="I36" s="14">
        <v>73671845</v>
      </c>
      <c r="J36" s="14">
        <v>75023488</v>
      </c>
      <c r="K36" s="14">
        <v>76279282</v>
      </c>
      <c r="L36" s="14">
        <v>80283633</v>
      </c>
      <c r="M36" s="14">
        <v>81950079</v>
      </c>
      <c r="N36" s="14">
        <v>83590938</v>
      </c>
      <c r="O36" s="14">
        <v>85320094</v>
      </c>
      <c r="P36" s="14">
        <v>88541979</v>
      </c>
      <c r="Q36" s="14">
        <v>90059466</v>
      </c>
      <c r="R36" s="14">
        <v>91685699</v>
      </c>
      <c r="S36" s="14">
        <v>93950544</v>
      </c>
      <c r="T36" s="14">
        <v>95715075</v>
      </c>
      <c r="U36" s="14">
        <v>96681655</v>
      </c>
      <c r="V36" s="14">
        <v>98668626</v>
      </c>
      <c r="W36" s="14">
        <v>100239388</v>
      </c>
      <c r="X36" s="14">
        <v>100334283</v>
      </c>
      <c r="Y36" s="14">
        <v>107027357</v>
      </c>
      <c r="Z36" s="14">
        <v>106207386</v>
      </c>
      <c r="AA36" s="14">
        <v>104400506</v>
      </c>
      <c r="AB36" s="14">
        <v>104718522</v>
      </c>
      <c r="AC36" s="14">
        <v>106013878</v>
      </c>
      <c r="AD36" s="14">
        <v>107263604</v>
      </c>
      <c r="AE36" s="14">
        <v>104886756</v>
      </c>
      <c r="AF36" s="14">
        <v>105350334</v>
      </c>
      <c r="AG36" s="14">
        <v>107448901</v>
      </c>
      <c r="AH36" s="14">
        <v>111204569</v>
      </c>
      <c r="AI36" s="14">
        <v>110685702</v>
      </c>
      <c r="AJ36" s="14">
        <v>113810649</v>
      </c>
      <c r="AK36" s="14">
        <v>117607325</v>
      </c>
      <c r="AL36" s="14">
        <v>118364415</v>
      </c>
      <c r="AM36" s="14">
        <v>117628427</v>
      </c>
      <c r="AN36" s="14">
        <v>118281931</v>
      </c>
      <c r="AO36" s="14">
        <v>118582022</v>
      </c>
      <c r="AP36" s="14">
        <v>117139558</v>
      </c>
      <c r="AQ36" s="14">
        <v>117632473</v>
      </c>
      <c r="AR36" s="14">
        <v>121214937</v>
      </c>
      <c r="AS36" s="14">
        <v>120689976</v>
      </c>
      <c r="AT36" s="14">
        <v>121307121</v>
      </c>
      <c r="AU36" s="14">
        <v>122026915</v>
      </c>
      <c r="AV36" s="14">
        <v>124770463</v>
      </c>
      <c r="AW36" s="14">
        <v>136966487</v>
      </c>
      <c r="AX36" s="14">
        <v>136985883</v>
      </c>
      <c r="AY36" s="14">
        <v>136670870</v>
      </c>
      <c r="AZ36" s="14">
        <v>144710872</v>
      </c>
      <c r="BA36" s="14">
        <v>145111574</v>
      </c>
      <c r="BB36" s="14">
        <v>145037682</v>
      </c>
    </row>
    <row r="37" spans="1:54" x14ac:dyDescent="0.2">
      <c r="A37" s="7" t="s">
        <v>78</v>
      </c>
      <c r="F37" s="15">
        <v>8.1999999999999993</v>
      </c>
      <c r="G37" s="15">
        <v>7.19</v>
      </c>
      <c r="H37" s="15">
        <v>13.56</v>
      </c>
      <c r="I37" s="15">
        <v>10.77</v>
      </c>
      <c r="J37" s="15">
        <v>7.34</v>
      </c>
      <c r="K37" s="15">
        <v>6.7</v>
      </c>
      <c r="L37" s="15">
        <v>21</v>
      </c>
      <c r="M37" s="15">
        <v>8.3000000000000007</v>
      </c>
      <c r="N37" s="15">
        <v>8.01</v>
      </c>
      <c r="O37" s="15">
        <v>8.27</v>
      </c>
      <c r="P37" s="15">
        <v>15.1</v>
      </c>
      <c r="Q37" s="15">
        <v>6.86</v>
      </c>
      <c r="R37" s="15">
        <v>7.22</v>
      </c>
      <c r="S37" s="15">
        <v>9.8800000000000008</v>
      </c>
      <c r="T37" s="15">
        <v>7.51</v>
      </c>
      <c r="U37" s="15">
        <v>4.04</v>
      </c>
      <c r="V37" s="15">
        <v>8.2200000000000006</v>
      </c>
      <c r="W37" s="15">
        <v>6.37</v>
      </c>
      <c r="X37" s="15">
        <v>0.38</v>
      </c>
      <c r="Y37" s="15">
        <v>26.68</v>
      </c>
      <c r="Z37" s="15">
        <v>-3.06</v>
      </c>
      <c r="AA37" s="15">
        <v>-6.81</v>
      </c>
      <c r="AB37" s="15">
        <v>1.22</v>
      </c>
      <c r="AC37" s="15">
        <v>4.95</v>
      </c>
      <c r="AD37" s="15">
        <v>4.72</v>
      </c>
      <c r="AE37" s="15">
        <v>-8.86</v>
      </c>
      <c r="AF37" s="15">
        <v>1.77</v>
      </c>
      <c r="AG37" s="15">
        <v>7.97</v>
      </c>
      <c r="AH37" s="15">
        <v>13.98</v>
      </c>
      <c r="AI37" s="15">
        <v>-1.87</v>
      </c>
      <c r="AJ37" s="15">
        <v>11.29</v>
      </c>
      <c r="AK37" s="15">
        <v>13.34</v>
      </c>
      <c r="AL37" s="15">
        <v>2.57</v>
      </c>
      <c r="AM37" s="15">
        <v>-2.4900000000000002</v>
      </c>
      <c r="AN37" s="15">
        <v>2.2200000000000002</v>
      </c>
      <c r="AO37" s="15">
        <v>1.01</v>
      </c>
      <c r="AP37" s="15">
        <v>-4.87</v>
      </c>
      <c r="AQ37" s="15">
        <v>1.68</v>
      </c>
      <c r="AR37" s="15">
        <v>12.18</v>
      </c>
      <c r="AS37" s="15">
        <v>-1.73</v>
      </c>
      <c r="AT37" s="15">
        <v>2.0499999999999998</v>
      </c>
      <c r="AU37" s="15">
        <v>2.37</v>
      </c>
      <c r="AV37" s="15">
        <v>8.99</v>
      </c>
      <c r="AW37" s="15">
        <v>39.1</v>
      </c>
      <c r="AX37" s="15">
        <v>0.06</v>
      </c>
      <c r="AY37" s="15">
        <v>-0.92</v>
      </c>
      <c r="AZ37" s="15">
        <v>23.53</v>
      </c>
      <c r="BA37" s="15">
        <v>1.1100000000000001</v>
      </c>
      <c r="BB37" s="15">
        <v>-0.2</v>
      </c>
    </row>
    <row r="38" spans="1:54" ht="12.75" customHeight="1" x14ac:dyDescent="0.2"/>
    <row r="39" spans="1:54" x14ac:dyDescent="0.2">
      <c r="B39" s="7" t="s">
        <v>79</v>
      </c>
      <c r="F39" s="15">
        <v>12.62</v>
      </c>
      <c r="G39" s="15">
        <v>13.49</v>
      </c>
      <c r="H39" s="15">
        <v>14.29</v>
      </c>
      <c r="I39" s="15">
        <v>15.09</v>
      </c>
      <c r="J39" s="15">
        <v>15.92</v>
      </c>
      <c r="K39" s="15">
        <v>19.29</v>
      </c>
      <c r="L39" s="15">
        <v>19.95</v>
      </c>
      <c r="M39" s="15">
        <v>20.76</v>
      </c>
      <c r="N39" s="15">
        <v>21</v>
      </c>
      <c r="O39" s="15">
        <v>21.12</v>
      </c>
      <c r="P39" s="15">
        <v>21.32</v>
      </c>
      <c r="Q39" s="15">
        <v>21.27</v>
      </c>
      <c r="R39" s="15">
        <v>21.24</v>
      </c>
      <c r="S39" s="15">
        <v>20.92</v>
      </c>
      <c r="T39" s="15">
        <v>20.88</v>
      </c>
      <c r="U39" s="15">
        <v>20.71</v>
      </c>
      <c r="V39" s="15">
        <v>18.260000000000002</v>
      </c>
      <c r="W39" s="15">
        <v>17.48</v>
      </c>
      <c r="X39" s="15">
        <v>15.89</v>
      </c>
      <c r="Y39" s="15">
        <v>14.93</v>
      </c>
      <c r="Z39" s="15">
        <v>14.46</v>
      </c>
      <c r="AA39" s="15">
        <v>13.75</v>
      </c>
      <c r="AB39" s="15">
        <v>13.12</v>
      </c>
      <c r="AC39" s="15">
        <v>11.69</v>
      </c>
      <c r="AD39" s="15">
        <v>10.56</v>
      </c>
      <c r="AE39" s="15">
        <v>9.77</v>
      </c>
      <c r="AF39" s="15">
        <v>8.89</v>
      </c>
      <c r="AG39" s="15">
        <v>8.07</v>
      </c>
      <c r="AH39" s="15">
        <v>6.94</v>
      </c>
      <c r="AI39" s="15">
        <v>6.41</v>
      </c>
      <c r="AJ39" s="15">
        <v>5.81</v>
      </c>
      <c r="AK39" s="15">
        <v>5.29</v>
      </c>
      <c r="AL39" s="15">
        <v>4.9800000000000004</v>
      </c>
      <c r="AM39" s="15">
        <v>4.62</v>
      </c>
      <c r="AN39" s="15">
        <v>4.1900000000000004</v>
      </c>
      <c r="AO39" s="15">
        <v>4.04</v>
      </c>
      <c r="AP39" s="15">
        <v>3.95</v>
      </c>
      <c r="AQ39" s="15">
        <v>3.85</v>
      </c>
      <c r="AR39" s="15">
        <v>3.92</v>
      </c>
      <c r="AS39" s="15">
        <v>3.91</v>
      </c>
      <c r="AT39" s="15">
        <v>3.9</v>
      </c>
      <c r="AU39" s="15">
        <v>3.66</v>
      </c>
      <c r="AV39" s="15">
        <v>3.81</v>
      </c>
      <c r="AW39" s="15">
        <v>4.01</v>
      </c>
      <c r="AX39" s="15">
        <v>4.0999999999999996</v>
      </c>
      <c r="AY39" s="15">
        <v>3.87</v>
      </c>
      <c r="AZ39" s="15">
        <v>3.84</v>
      </c>
      <c r="BA39" s="15">
        <v>3.97</v>
      </c>
      <c r="BB39" s="15">
        <v>3.84</v>
      </c>
    </row>
    <row r="40" spans="1:54" x14ac:dyDescent="0.2">
      <c r="B40" s="7" t="s">
        <v>80</v>
      </c>
      <c r="F40" s="15">
        <v>0.44</v>
      </c>
      <c r="G40" s="15">
        <v>0.42</v>
      </c>
      <c r="H40" s="15">
        <v>0.4</v>
      </c>
      <c r="I40" s="15">
        <v>0.36</v>
      </c>
      <c r="J40" s="15">
        <v>0.36</v>
      </c>
      <c r="K40" s="15">
        <v>0.32</v>
      </c>
      <c r="L40" s="15">
        <v>0.31</v>
      </c>
      <c r="M40" s="15">
        <v>0.28999999999999998</v>
      </c>
      <c r="N40" s="15">
        <v>0.28999999999999998</v>
      </c>
      <c r="O40" s="15">
        <v>0.28000000000000003</v>
      </c>
      <c r="P40" s="15">
        <v>0.26</v>
      </c>
      <c r="Q40" s="15">
        <v>0.25</v>
      </c>
      <c r="R40" s="15">
        <v>0.24</v>
      </c>
      <c r="S40" s="15">
        <v>0.23</v>
      </c>
      <c r="T40" s="15">
        <v>0.23</v>
      </c>
      <c r="U40" s="15">
        <v>0.22</v>
      </c>
      <c r="V40" s="15">
        <v>0.19</v>
      </c>
      <c r="W40" s="15">
        <v>0.19</v>
      </c>
      <c r="X40" s="15">
        <v>0.2</v>
      </c>
      <c r="Y40" s="15">
        <v>0.27</v>
      </c>
      <c r="Z40" s="15">
        <v>0.27</v>
      </c>
      <c r="AA40" s="15">
        <v>0.27</v>
      </c>
      <c r="AB40" s="15">
        <v>0.28000000000000003</v>
      </c>
      <c r="AC40" s="15">
        <v>0.25</v>
      </c>
      <c r="AD40" s="15">
        <v>0.24</v>
      </c>
      <c r="AE40" s="15">
        <v>0.24</v>
      </c>
      <c r="AF40" s="15">
        <v>0.23</v>
      </c>
      <c r="AG40" s="15">
        <v>0.21</v>
      </c>
      <c r="AH40" s="15">
        <v>0.21</v>
      </c>
      <c r="AI40" s="15">
        <v>0.22</v>
      </c>
      <c r="AJ40" s="15">
        <v>0.24</v>
      </c>
      <c r="AK40" s="15">
        <v>0.16</v>
      </c>
      <c r="AL40" s="15">
        <v>0.16</v>
      </c>
      <c r="AM40" s="15">
        <v>0.15</v>
      </c>
      <c r="AN40" s="15">
        <v>0.15</v>
      </c>
      <c r="AO40" s="15">
        <v>0.15</v>
      </c>
      <c r="AP40" s="15">
        <v>0.15</v>
      </c>
      <c r="AQ40" s="15">
        <v>0.15</v>
      </c>
      <c r="AR40" s="15">
        <v>0.15</v>
      </c>
      <c r="AS40" s="15">
        <v>0.14000000000000001</v>
      </c>
      <c r="AT40" s="15">
        <v>0.14000000000000001</v>
      </c>
      <c r="AU40" s="15">
        <v>0.14000000000000001</v>
      </c>
      <c r="AV40" s="15">
        <v>0.15</v>
      </c>
      <c r="AW40" s="15">
        <v>0.31</v>
      </c>
      <c r="AX40" s="15">
        <v>0.3</v>
      </c>
      <c r="AY40" s="15">
        <v>0.3</v>
      </c>
      <c r="AZ40" s="15">
        <v>0.66</v>
      </c>
      <c r="BA40" s="15">
        <v>0.62</v>
      </c>
      <c r="BB40" s="15">
        <v>0.57999999999999996</v>
      </c>
    </row>
    <row r="41" spans="1:54" x14ac:dyDescent="0.2">
      <c r="C41" s="7" t="s">
        <v>81</v>
      </c>
      <c r="F41" s="15">
        <v>7.29</v>
      </c>
      <c r="G41" s="15">
        <v>7.14</v>
      </c>
      <c r="H41" s="15">
        <v>7.01</v>
      </c>
      <c r="I41" s="15">
        <v>6.75</v>
      </c>
      <c r="J41" s="15">
        <v>6.43</v>
      </c>
      <c r="K41" s="15">
        <v>6.13</v>
      </c>
      <c r="L41" s="15">
        <v>5.66</v>
      </c>
      <c r="M41" s="15">
        <v>5.31</v>
      </c>
      <c r="N41" s="15">
        <v>5.08</v>
      </c>
      <c r="O41" s="15">
        <v>4.9000000000000004</v>
      </c>
      <c r="P41" s="15">
        <v>4.75</v>
      </c>
      <c r="Q41" s="15">
        <v>4.7300000000000004</v>
      </c>
      <c r="R41" s="15">
        <v>4.88</v>
      </c>
      <c r="S41" s="15">
        <v>4.99</v>
      </c>
      <c r="T41" s="15">
        <v>5.27</v>
      </c>
      <c r="U41" s="15">
        <v>5.43</v>
      </c>
      <c r="V41" s="15">
        <v>5.57</v>
      </c>
      <c r="W41" s="15">
        <v>5.56</v>
      </c>
      <c r="X41" s="15">
        <v>5.58</v>
      </c>
      <c r="Y41" s="15">
        <v>5.57</v>
      </c>
      <c r="Z41" s="15">
        <v>5.59</v>
      </c>
      <c r="AA41" s="15">
        <v>5.64</v>
      </c>
      <c r="AB41" s="15">
        <v>5.62</v>
      </c>
      <c r="AC41" s="15">
        <v>5.54</v>
      </c>
      <c r="AD41" s="15">
        <v>5.39</v>
      </c>
      <c r="AE41" s="15">
        <v>5.44</v>
      </c>
      <c r="AF41" s="15">
        <v>5.35</v>
      </c>
      <c r="AG41" s="15">
        <v>5.18</v>
      </c>
      <c r="AH41" s="15">
        <v>4.9400000000000004</v>
      </c>
      <c r="AI41" s="15">
        <v>4.8499999999999996</v>
      </c>
      <c r="AJ41" s="15">
        <v>4.67</v>
      </c>
      <c r="AK41" s="15">
        <v>4.83</v>
      </c>
      <c r="AL41" s="15">
        <v>4.71</v>
      </c>
      <c r="AM41" s="15">
        <v>4.5999999999999996</v>
      </c>
      <c r="AN41" s="15">
        <v>4.53</v>
      </c>
      <c r="AO41" s="15">
        <v>4.47</v>
      </c>
      <c r="AP41" s="15">
        <v>4.54</v>
      </c>
      <c r="AQ41" s="15">
        <v>4.51</v>
      </c>
      <c r="AR41" s="15">
        <v>4.4800000000000004</v>
      </c>
      <c r="AS41" s="15">
        <v>4.66</v>
      </c>
      <c r="AT41" s="15">
        <v>4.6900000000000004</v>
      </c>
      <c r="AU41" s="15">
        <v>4.6900000000000004</v>
      </c>
      <c r="AV41" s="15">
        <v>4.8</v>
      </c>
      <c r="AW41" s="15">
        <v>5.67</v>
      </c>
      <c r="AX41" s="15">
        <v>5.84</v>
      </c>
      <c r="AY41" s="15">
        <v>5.81</v>
      </c>
      <c r="AZ41" s="15">
        <v>6.04</v>
      </c>
      <c r="BA41" s="15">
        <v>6.02</v>
      </c>
      <c r="BB41" s="15">
        <v>6.04</v>
      </c>
    </row>
    <row r="42" spans="1:54" x14ac:dyDescent="0.2">
      <c r="E42" s="7" t="s">
        <v>82</v>
      </c>
      <c r="F42" s="15">
        <v>27.26</v>
      </c>
      <c r="G42" s="15">
        <v>27.56</v>
      </c>
      <c r="H42" s="15">
        <v>27.74</v>
      </c>
      <c r="I42" s="15">
        <v>27.86</v>
      </c>
      <c r="J42" s="15">
        <v>27.69</v>
      </c>
      <c r="K42" s="15">
        <v>27.78</v>
      </c>
      <c r="L42" s="15">
        <v>27.34</v>
      </c>
      <c r="M42" s="15">
        <v>26.88</v>
      </c>
      <c r="N42" s="15">
        <v>26.68</v>
      </c>
      <c r="O42" s="15">
        <v>26.32</v>
      </c>
      <c r="P42" s="15">
        <v>26.5</v>
      </c>
      <c r="Q42" s="15">
        <v>26.43</v>
      </c>
      <c r="R42" s="15">
        <v>25.82</v>
      </c>
      <c r="S42" s="15">
        <v>26.06</v>
      </c>
      <c r="T42" s="15">
        <v>24.91</v>
      </c>
      <c r="U42" s="15">
        <v>24.48</v>
      </c>
      <c r="V42" s="15">
        <v>24.26</v>
      </c>
      <c r="W42" s="15">
        <v>25.44</v>
      </c>
      <c r="X42" s="15">
        <v>25.21</v>
      </c>
      <c r="Y42" s="15">
        <v>24.3</v>
      </c>
      <c r="Z42" s="15">
        <v>24.02</v>
      </c>
      <c r="AA42" s="15">
        <v>24.04</v>
      </c>
      <c r="AB42" s="15">
        <v>23.72</v>
      </c>
      <c r="AC42" s="15">
        <v>25.14</v>
      </c>
      <c r="AD42" s="15">
        <v>26.33</v>
      </c>
      <c r="AE42" s="15">
        <v>26.54</v>
      </c>
      <c r="AF42" s="15">
        <v>26.51</v>
      </c>
      <c r="AG42" s="15">
        <v>27.65</v>
      </c>
      <c r="AH42" s="15">
        <v>29.26</v>
      </c>
      <c r="AI42" s="15">
        <v>29.57</v>
      </c>
      <c r="AJ42" s="15">
        <v>30.62</v>
      </c>
      <c r="AK42" s="15">
        <v>31.38</v>
      </c>
      <c r="AL42" s="15">
        <v>31.42</v>
      </c>
      <c r="AM42" s="15">
        <v>31.06</v>
      </c>
      <c r="AN42" s="15">
        <v>30.3</v>
      </c>
      <c r="AO42" s="15">
        <v>30.95</v>
      </c>
      <c r="AP42" s="15">
        <v>29.84</v>
      </c>
      <c r="AQ42" s="15">
        <v>29.6</v>
      </c>
      <c r="AR42" s="15">
        <v>29.02</v>
      </c>
      <c r="AS42" s="15">
        <v>28.62</v>
      </c>
      <c r="AT42" s="15">
        <v>27.31</v>
      </c>
      <c r="AU42" s="15">
        <v>27.03</v>
      </c>
      <c r="AV42" s="15">
        <v>26.31</v>
      </c>
      <c r="AW42" s="15">
        <v>24.32</v>
      </c>
      <c r="AX42" s="15">
        <v>23.68</v>
      </c>
      <c r="AY42" s="15">
        <v>23.66</v>
      </c>
      <c r="AZ42" s="15">
        <v>23.41</v>
      </c>
      <c r="BA42" s="15">
        <v>23.16</v>
      </c>
      <c r="BB42" s="15">
        <v>22.45</v>
      </c>
    </row>
    <row r="43" spans="1:54" x14ac:dyDescent="0.2">
      <c r="E43" s="7" t="s">
        <v>83</v>
      </c>
      <c r="F43" s="15">
        <v>1.81</v>
      </c>
      <c r="G43" s="15">
        <v>1.86</v>
      </c>
      <c r="H43" s="15">
        <v>1.95</v>
      </c>
      <c r="I43" s="15">
        <v>2.0499999999999998</v>
      </c>
      <c r="J43" s="15">
        <v>2.21</v>
      </c>
      <c r="K43" s="15">
        <v>2.4300000000000002</v>
      </c>
      <c r="L43" s="15">
        <v>2.66</v>
      </c>
      <c r="M43" s="15">
        <v>3.03</v>
      </c>
      <c r="N43" s="15">
        <v>3.13</v>
      </c>
      <c r="O43" s="15">
        <v>3.24</v>
      </c>
      <c r="P43" s="15">
        <v>3.24</v>
      </c>
      <c r="Q43" s="15">
        <v>3.28</v>
      </c>
      <c r="R43" s="15">
        <v>3.27</v>
      </c>
      <c r="S43" s="15">
        <v>3.14</v>
      </c>
      <c r="T43" s="15">
        <v>3.02</v>
      </c>
      <c r="U43" s="15">
        <v>2.74</v>
      </c>
      <c r="V43" s="15">
        <v>2.62</v>
      </c>
      <c r="W43" s="15">
        <v>2.4300000000000002</v>
      </c>
      <c r="X43" s="15">
        <v>2.31</v>
      </c>
      <c r="Y43" s="15">
        <v>1.89</v>
      </c>
      <c r="Z43" s="15">
        <v>1.86</v>
      </c>
      <c r="AA43" s="15">
        <v>1.81</v>
      </c>
      <c r="AB43" s="15">
        <v>1.76</v>
      </c>
      <c r="AC43" s="15">
        <v>1.57</v>
      </c>
      <c r="AD43" s="15">
        <v>1.5</v>
      </c>
      <c r="AE43" s="15">
        <v>1.48</v>
      </c>
      <c r="AF43" s="15">
        <v>1.42</v>
      </c>
      <c r="AG43" s="15">
        <v>1.35</v>
      </c>
      <c r="AH43" s="15">
        <v>1.26</v>
      </c>
      <c r="AI43" s="15">
        <v>1.22</v>
      </c>
      <c r="AJ43" s="15">
        <v>1.23</v>
      </c>
      <c r="AK43" s="15">
        <v>1.1399999999999999</v>
      </c>
      <c r="AL43" s="15">
        <v>1.1000000000000001</v>
      </c>
      <c r="AM43" s="15">
        <v>1.05</v>
      </c>
      <c r="AN43" s="15">
        <v>1.01</v>
      </c>
      <c r="AO43" s="15">
        <v>0.98</v>
      </c>
      <c r="AP43" s="15">
        <v>0.94</v>
      </c>
      <c r="AQ43" s="15">
        <v>0.89</v>
      </c>
      <c r="AR43" s="15">
        <v>0.82</v>
      </c>
      <c r="AS43" s="15">
        <v>0.77</v>
      </c>
      <c r="AT43" s="15">
        <v>0.72</v>
      </c>
      <c r="AU43" s="15">
        <v>0.66</v>
      </c>
      <c r="AV43" s="15">
        <v>0.73</v>
      </c>
      <c r="AW43" s="15">
        <v>0.7</v>
      </c>
      <c r="AX43" s="15">
        <v>0.62</v>
      </c>
      <c r="AY43" s="15">
        <v>0.59</v>
      </c>
      <c r="AZ43" s="15">
        <v>0.59</v>
      </c>
      <c r="BA43" s="15">
        <v>0.54</v>
      </c>
      <c r="BB43" s="15">
        <v>0.51</v>
      </c>
    </row>
    <row r="44" spans="1:54" x14ac:dyDescent="0.2">
      <c r="D44" s="7" t="s">
        <v>84</v>
      </c>
      <c r="F44" s="15">
        <v>29.07</v>
      </c>
      <c r="G44" s="15">
        <v>29.42</v>
      </c>
      <c r="H44" s="15">
        <v>29.69</v>
      </c>
      <c r="I44" s="15">
        <v>29.91</v>
      </c>
      <c r="J44" s="15">
        <v>29.91</v>
      </c>
      <c r="K44" s="15">
        <v>30.21</v>
      </c>
      <c r="L44" s="15">
        <v>30</v>
      </c>
      <c r="M44" s="15">
        <v>29.91</v>
      </c>
      <c r="N44" s="15">
        <v>29.81</v>
      </c>
      <c r="O44" s="15">
        <v>29.56</v>
      </c>
      <c r="P44" s="15">
        <v>29.74</v>
      </c>
      <c r="Q44" s="15">
        <v>29.7</v>
      </c>
      <c r="R44" s="15">
        <v>29.09</v>
      </c>
      <c r="S44" s="15">
        <v>29.21</v>
      </c>
      <c r="T44" s="15">
        <v>27.94</v>
      </c>
      <c r="U44" s="15">
        <v>27.21</v>
      </c>
      <c r="V44" s="15">
        <v>26.88</v>
      </c>
      <c r="W44" s="15">
        <v>27.87</v>
      </c>
      <c r="X44" s="15">
        <v>27.52</v>
      </c>
      <c r="Y44" s="15">
        <v>26.2</v>
      </c>
      <c r="Z44" s="15">
        <v>25.88</v>
      </c>
      <c r="AA44" s="15">
        <v>25.86</v>
      </c>
      <c r="AB44" s="15">
        <v>25.48</v>
      </c>
      <c r="AC44" s="15">
        <v>26.71</v>
      </c>
      <c r="AD44" s="15">
        <v>27.82</v>
      </c>
      <c r="AE44" s="15">
        <v>28.01</v>
      </c>
      <c r="AF44" s="15">
        <v>27.94</v>
      </c>
      <c r="AG44" s="15">
        <v>29</v>
      </c>
      <c r="AH44" s="15">
        <v>30.52</v>
      </c>
      <c r="AI44" s="15">
        <v>30.79</v>
      </c>
      <c r="AJ44" s="15">
        <v>31.84</v>
      </c>
      <c r="AK44" s="15">
        <v>32.520000000000003</v>
      </c>
      <c r="AL44" s="15">
        <v>32.520000000000003</v>
      </c>
      <c r="AM44" s="15">
        <v>32.119999999999997</v>
      </c>
      <c r="AN44" s="15">
        <v>31.31</v>
      </c>
      <c r="AO44" s="15">
        <v>31.93</v>
      </c>
      <c r="AP44" s="15">
        <v>30.78</v>
      </c>
      <c r="AQ44" s="15">
        <v>30.49</v>
      </c>
      <c r="AR44" s="15">
        <v>29.84</v>
      </c>
      <c r="AS44" s="15">
        <v>29.39</v>
      </c>
      <c r="AT44" s="15">
        <v>28.03</v>
      </c>
      <c r="AU44" s="15">
        <v>27.69</v>
      </c>
      <c r="AV44" s="15">
        <v>27.04</v>
      </c>
      <c r="AW44" s="15">
        <v>25.02</v>
      </c>
      <c r="AX44" s="15">
        <v>24.3</v>
      </c>
      <c r="AY44" s="15">
        <v>24.25</v>
      </c>
      <c r="AZ44" s="15">
        <v>24</v>
      </c>
      <c r="BA44" s="15">
        <v>23.7</v>
      </c>
      <c r="BB44" s="15">
        <v>22.95</v>
      </c>
    </row>
    <row r="45" spans="1:54" x14ac:dyDescent="0.2">
      <c r="B45" s="7" t="s">
        <v>85</v>
      </c>
      <c r="F45" s="15">
        <v>36.35</v>
      </c>
      <c r="G45" s="15">
        <v>36.56</v>
      </c>
      <c r="H45" s="15">
        <v>36.700000000000003</v>
      </c>
      <c r="I45" s="15">
        <v>36.659999999999997</v>
      </c>
      <c r="J45" s="15">
        <v>36.33</v>
      </c>
      <c r="K45" s="15">
        <v>36.340000000000003</v>
      </c>
      <c r="L45" s="15">
        <v>35.659999999999997</v>
      </c>
      <c r="M45" s="15">
        <v>35.21</v>
      </c>
      <c r="N45" s="15">
        <v>34.89</v>
      </c>
      <c r="O45" s="15">
        <v>34.46</v>
      </c>
      <c r="P45" s="15">
        <v>34.49</v>
      </c>
      <c r="Q45" s="15">
        <v>34.44</v>
      </c>
      <c r="R45" s="15">
        <v>33.97</v>
      </c>
      <c r="S45" s="15">
        <v>34.200000000000003</v>
      </c>
      <c r="T45" s="15">
        <v>33.200000000000003</v>
      </c>
      <c r="U45" s="15">
        <v>32.65</v>
      </c>
      <c r="V45" s="15">
        <v>32.450000000000003</v>
      </c>
      <c r="W45" s="15">
        <v>33.43</v>
      </c>
      <c r="X45" s="15">
        <v>33.1</v>
      </c>
      <c r="Y45" s="15">
        <v>31.76</v>
      </c>
      <c r="Z45" s="15">
        <v>31.48</v>
      </c>
      <c r="AA45" s="15">
        <v>31.49</v>
      </c>
      <c r="AB45" s="15">
        <v>31.1</v>
      </c>
      <c r="AC45" s="15">
        <v>32.25</v>
      </c>
      <c r="AD45" s="15">
        <v>33.22</v>
      </c>
      <c r="AE45" s="15">
        <v>33.450000000000003</v>
      </c>
      <c r="AF45" s="15">
        <v>33.29</v>
      </c>
      <c r="AG45" s="15">
        <v>34.19</v>
      </c>
      <c r="AH45" s="15">
        <v>35.46</v>
      </c>
      <c r="AI45" s="15">
        <v>35.64</v>
      </c>
      <c r="AJ45" s="15">
        <v>36.51</v>
      </c>
      <c r="AK45" s="15">
        <v>37.35</v>
      </c>
      <c r="AL45" s="15">
        <v>37.229999999999997</v>
      </c>
      <c r="AM45" s="15">
        <v>36.72</v>
      </c>
      <c r="AN45" s="15">
        <v>35.840000000000003</v>
      </c>
      <c r="AO45" s="15">
        <v>36.39</v>
      </c>
      <c r="AP45" s="15">
        <v>35.32</v>
      </c>
      <c r="AQ45" s="15">
        <v>35</v>
      </c>
      <c r="AR45" s="15">
        <v>34.32</v>
      </c>
      <c r="AS45" s="15">
        <v>34.04</v>
      </c>
      <c r="AT45" s="15">
        <v>32.71</v>
      </c>
      <c r="AU45" s="15">
        <v>32.380000000000003</v>
      </c>
      <c r="AV45" s="15">
        <v>31.84</v>
      </c>
      <c r="AW45" s="15">
        <v>30.69</v>
      </c>
      <c r="AX45" s="15">
        <v>30.14</v>
      </c>
      <c r="AY45" s="15">
        <v>30.06</v>
      </c>
      <c r="AZ45" s="15">
        <v>30.04</v>
      </c>
      <c r="BA45" s="15">
        <v>29.72</v>
      </c>
      <c r="BB45" s="15">
        <v>28.99</v>
      </c>
    </row>
    <row r="46" spans="1:54" x14ac:dyDescent="0.2">
      <c r="B46" s="7" t="s">
        <v>86</v>
      </c>
      <c r="F46" s="15">
        <v>1.43</v>
      </c>
      <c r="G46" s="15">
        <v>1.42</v>
      </c>
      <c r="H46" s="15">
        <v>1.34</v>
      </c>
      <c r="I46" s="15">
        <v>1.31</v>
      </c>
      <c r="J46" s="15">
        <v>1.37</v>
      </c>
      <c r="K46" s="15">
        <v>1.21</v>
      </c>
      <c r="L46" s="15">
        <v>1.25</v>
      </c>
      <c r="M46" s="15">
        <v>1.1299999999999999</v>
      </c>
      <c r="N46" s="15">
        <v>1.0900000000000001</v>
      </c>
      <c r="O46" s="15">
        <v>1.02</v>
      </c>
      <c r="P46" s="15">
        <v>0.99</v>
      </c>
      <c r="Q46" s="15">
        <v>0.9</v>
      </c>
      <c r="R46" s="15">
        <v>0.95</v>
      </c>
      <c r="S46" s="15">
        <v>1.03</v>
      </c>
      <c r="T46" s="15">
        <v>0.95</v>
      </c>
      <c r="U46" s="15">
        <v>1.19</v>
      </c>
      <c r="V46" s="15">
        <v>1.06</v>
      </c>
      <c r="W46" s="15">
        <v>1.1499999999999999</v>
      </c>
      <c r="X46" s="15">
        <v>1.34</v>
      </c>
      <c r="Y46" s="15">
        <v>1.8</v>
      </c>
      <c r="Z46" s="15">
        <v>1.81</v>
      </c>
      <c r="AA46" s="15">
        <v>1.84</v>
      </c>
      <c r="AB46" s="15">
        <v>1.94</v>
      </c>
      <c r="AC46" s="15">
        <v>2.08</v>
      </c>
      <c r="AD46" s="15">
        <v>2.02</v>
      </c>
      <c r="AE46" s="15">
        <v>2.11</v>
      </c>
      <c r="AF46" s="15">
        <v>2.08</v>
      </c>
      <c r="AG46" s="15">
        <v>2.25</v>
      </c>
      <c r="AH46" s="15">
        <v>2.19</v>
      </c>
      <c r="AI46" s="15">
        <v>2.15</v>
      </c>
      <c r="AJ46" s="15">
        <v>1.9</v>
      </c>
      <c r="AK46" s="15">
        <v>1.95</v>
      </c>
      <c r="AL46" s="15">
        <v>1.87</v>
      </c>
      <c r="AM46" s="15">
        <v>2.04</v>
      </c>
      <c r="AN46" s="15">
        <v>1.92</v>
      </c>
      <c r="AO46" s="15">
        <v>1.79</v>
      </c>
      <c r="AP46" s="15">
        <v>1.91</v>
      </c>
      <c r="AQ46" s="15">
        <v>1.89</v>
      </c>
      <c r="AR46" s="15">
        <v>1.95</v>
      </c>
      <c r="AS46" s="15">
        <v>2.0299999999999998</v>
      </c>
      <c r="AT46" s="15">
        <v>2.12</v>
      </c>
      <c r="AU46" s="15">
        <v>2.42</v>
      </c>
      <c r="AV46" s="15">
        <v>2.44</v>
      </c>
      <c r="AW46" s="15">
        <v>2.36</v>
      </c>
      <c r="AX46" s="15">
        <v>2.4500000000000002</v>
      </c>
      <c r="AY46" s="15">
        <v>2.67</v>
      </c>
      <c r="AZ46" s="15">
        <v>2.74</v>
      </c>
      <c r="BA46" s="15">
        <v>2.75</v>
      </c>
      <c r="BB46" s="15">
        <v>2.44</v>
      </c>
    </row>
    <row r="47" spans="1:54" x14ac:dyDescent="0.2">
      <c r="B47" s="7" t="s">
        <v>87</v>
      </c>
      <c r="F47" s="15">
        <v>20.27</v>
      </c>
      <c r="G47" s="15">
        <v>19.690000000000001</v>
      </c>
      <c r="H47" s="15">
        <v>18.899999999999999</v>
      </c>
      <c r="I47" s="15">
        <v>18.5</v>
      </c>
      <c r="J47" s="15">
        <v>18.149999999999999</v>
      </c>
      <c r="K47" s="15">
        <v>15.61</v>
      </c>
      <c r="L47" s="15">
        <v>16.059999999999999</v>
      </c>
      <c r="M47" s="15">
        <v>15.41</v>
      </c>
      <c r="N47" s="15">
        <v>15.05</v>
      </c>
      <c r="O47" s="15">
        <v>14.65</v>
      </c>
      <c r="P47" s="15">
        <v>14.32</v>
      </c>
      <c r="Q47" s="15">
        <v>14.29</v>
      </c>
      <c r="R47" s="15">
        <v>14.42</v>
      </c>
      <c r="S47" s="15">
        <v>14.52</v>
      </c>
      <c r="T47" s="15">
        <v>14.83</v>
      </c>
      <c r="U47" s="15">
        <v>15.18</v>
      </c>
      <c r="V47" s="15">
        <v>17.12</v>
      </c>
      <c r="W47" s="15">
        <v>17.149999999999999</v>
      </c>
      <c r="X47" s="15">
        <v>17.95</v>
      </c>
      <c r="Y47" s="15">
        <v>21.01</v>
      </c>
      <c r="Z47" s="15">
        <v>21.26</v>
      </c>
      <c r="AA47" s="15">
        <v>21.88</v>
      </c>
      <c r="AB47" s="15">
        <v>21.84</v>
      </c>
      <c r="AC47" s="15">
        <v>21.33</v>
      </c>
      <c r="AD47" s="15">
        <v>21.14</v>
      </c>
      <c r="AE47" s="15">
        <v>21.5</v>
      </c>
      <c r="AF47" s="15">
        <v>21.2</v>
      </c>
      <c r="AG47" s="15">
        <v>20.72</v>
      </c>
      <c r="AH47" s="15">
        <v>20.190000000000001</v>
      </c>
      <c r="AI47" s="15">
        <v>20.51</v>
      </c>
      <c r="AJ47" s="15">
        <v>19.899999999999999</v>
      </c>
      <c r="AK47" s="15">
        <v>19.66</v>
      </c>
      <c r="AL47" s="15">
        <v>19.48</v>
      </c>
      <c r="AM47" s="15">
        <v>19.7</v>
      </c>
      <c r="AN47" s="15">
        <v>19.71</v>
      </c>
      <c r="AO47" s="15">
        <v>19.43</v>
      </c>
      <c r="AP47" s="15">
        <v>19.57</v>
      </c>
      <c r="AQ47" s="15">
        <v>19.48</v>
      </c>
      <c r="AR47" s="15">
        <v>18.690000000000001</v>
      </c>
      <c r="AS47" s="15">
        <v>18.71</v>
      </c>
      <c r="AT47" s="15">
        <v>18.52</v>
      </c>
      <c r="AU47" s="15">
        <v>18.41</v>
      </c>
      <c r="AV47" s="15">
        <v>18.37</v>
      </c>
      <c r="AW47" s="15">
        <v>19.37</v>
      </c>
      <c r="AX47" s="15">
        <v>19.2</v>
      </c>
      <c r="AY47" s="15">
        <v>19.3</v>
      </c>
      <c r="AZ47" s="15">
        <v>19.23</v>
      </c>
      <c r="BA47" s="15">
        <v>18.899999999999999</v>
      </c>
      <c r="BB47" s="15">
        <v>18.89</v>
      </c>
    </row>
    <row r="48" spans="1:54" x14ac:dyDescent="0.2">
      <c r="B48" s="7" t="s">
        <v>88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</row>
    <row r="49" spans="1:54" x14ac:dyDescent="0.2">
      <c r="A49" s="7" t="s">
        <v>89</v>
      </c>
      <c r="F49" s="15">
        <v>71.11</v>
      </c>
      <c r="G49" s="15">
        <v>71.569999999999993</v>
      </c>
      <c r="H49" s="15">
        <v>71.63</v>
      </c>
      <c r="I49" s="15">
        <v>71.930000000000007</v>
      </c>
      <c r="J49" s="15">
        <v>72.13</v>
      </c>
      <c r="K49" s="15">
        <v>72.77</v>
      </c>
      <c r="L49" s="15">
        <v>73.23</v>
      </c>
      <c r="M49" s="15">
        <v>72.8</v>
      </c>
      <c r="N49" s="15">
        <v>72.319999999999993</v>
      </c>
      <c r="O49" s="15">
        <v>71.52</v>
      </c>
      <c r="P49" s="15">
        <v>71.38</v>
      </c>
      <c r="Q49" s="15">
        <v>71.16</v>
      </c>
      <c r="R49" s="15">
        <v>70.83</v>
      </c>
      <c r="S49" s="15">
        <v>70.900000000000006</v>
      </c>
      <c r="T49" s="15">
        <v>70.09</v>
      </c>
      <c r="U49" s="15">
        <v>69.94</v>
      </c>
      <c r="V49" s="15">
        <v>69.08</v>
      </c>
      <c r="W49" s="15">
        <v>69.400000000000006</v>
      </c>
      <c r="X49" s="15">
        <v>68.48</v>
      </c>
      <c r="Y49" s="15">
        <v>69.78</v>
      </c>
      <c r="Z49" s="15">
        <v>69.28</v>
      </c>
      <c r="AA49" s="15">
        <v>69.239999999999995</v>
      </c>
      <c r="AB49" s="15">
        <v>68.27</v>
      </c>
      <c r="AC49" s="15">
        <v>67.61</v>
      </c>
      <c r="AD49" s="15">
        <v>67.180000000000007</v>
      </c>
      <c r="AE49" s="15">
        <v>67.069999999999993</v>
      </c>
      <c r="AF49" s="15">
        <v>65.69</v>
      </c>
      <c r="AG49" s="15">
        <v>65.44</v>
      </c>
      <c r="AH49" s="15">
        <v>64.989999999999995</v>
      </c>
      <c r="AI49" s="15">
        <v>64.930000000000007</v>
      </c>
      <c r="AJ49" s="15">
        <v>64.349999999999994</v>
      </c>
      <c r="AK49" s="15">
        <v>64.42</v>
      </c>
      <c r="AL49" s="15">
        <v>63.72</v>
      </c>
      <c r="AM49" s="15">
        <v>63.23</v>
      </c>
      <c r="AN49" s="15">
        <v>61.81</v>
      </c>
      <c r="AO49" s="15">
        <v>61.8</v>
      </c>
      <c r="AP49" s="15">
        <v>60.9</v>
      </c>
      <c r="AQ49" s="15">
        <v>60.37</v>
      </c>
      <c r="AR49" s="15">
        <v>59.02</v>
      </c>
      <c r="AS49" s="15">
        <v>58.84</v>
      </c>
      <c r="AT49" s="15">
        <v>57.39</v>
      </c>
      <c r="AU49" s="15">
        <v>57.02</v>
      </c>
      <c r="AV49" s="15">
        <v>56.61</v>
      </c>
      <c r="AW49" s="15">
        <v>56.75</v>
      </c>
      <c r="AX49" s="15">
        <v>56.19</v>
      </c>
      <c r="AY49" s="15">
        <v>56.2</v>
      </c>
      <c r="AZ49" s="15">
        <v>56.51</v>
      </c>
      <c r="BA49" s="15">
        <v>55.95</v>
      </c>
      <c r="BB49" s="15">
        <v>54.75</v>
      </c>
    </row>
    <row r="50" spans="1:54" x14ac:dyDescent="0.2">
      <c r="A50" s="7" t="s">
        <v>90</v>
      </c>
      <c r="F50" s="15">
        <v>0.16</v>
      </c>
      <c r="G50" s="15">
        <v>0.13</v>
      </c>
      <c r="H50" s="15">
        <v>0.16</v>
      </c>
      <c r="I50" s="15">
        <v>0.15</v>
      </c>
      <c r="J50" s="15">
        <v>0.12</v>
      </c>
      <c r="K50" s="15">
        <v>0.11</v>
      </c>
      <c r="L50" s="15">
        <v>0.14000000000000001</v>
      </c>
      <c r="M50" s="15">
        <v>0.14000000000000001</v>
      </c>
      <c r="N50" s="15">
        <v>0.13</v>
      </c>
      <c r="O50" s="15">
        <v>0.12</v>
      </c>
      <c r="P50" s="15">
        <v>0.14000000000000001</v>
      </c>
      <c r="Q50" s="15">
        <v>0.13</v>
      </c>
      <c r="R50" s="15">
        <v>0.1</v>
      </c>
      <c r="S50" s="15">
        <v>0.1</v>
      </c>
      <c r="T50" s="15">
        <v>0.13</v>
      </c>
      <c r="U50" s="15">
        <v>0.15</v>
      </c>
      <c r="V50" s="15">
        <v>0.13</v>
      </c>
      <c r="W50" s="15">
        <v>0.12</v>
      </c>
      <c r="X50" s="15">
        <v>0.15</v>
      </c>
      <c r="Y50" s="15">
        <v>0.14000000000000001</v>
      </c>
      <c r="Z50" s="15">
        <v>0.13</v>
      </c>
      <c r="AA50" s="15">
        <v>0.12</v>
      </c>
      <c r="AB50" s="15">
        <v>0.15</v>
      </c>
      <c r="AC50" s="15">
        <v>0.15</v>
      </c>
      <c r="AD50" s="15">
        <v>0.12</v>
      </c>
      <c r="AE50" s="15">
        <v>0.13</v>
      </c>
      <c r="AF50" s="15">
        <v>0.16</v>
      </c>
      <c r="AG50" s="15">
        <v>0.16</v>
      </c>
      <c r="AH50" s="15">
        <v>0.13</v>
      </c>
      <c r="AI50" s="15">
        <v>0.12</v>
      </c>
      <c r="AJ50" s="15">
        <v>0.15</v>
      </c>
      <c r="AK50" s="15">
        <v>0.16</v>
      </c>
      <c r="AL50" s="15">
        <v>0.13</v>
      </c>
      <c r="AM50" s="15">
        <v>0.12</v>
      </c>
      <c r="AN50" s="15">
        <v>0.14000000000000001</v>
      </c>
      <c r="AO50" s="15">
        <v>0.13</v>
      </c>
      <c r="AP50" s="15">
        <v>0.12</v>
      </c>
      <c r="AQ50" s="15">
        <v>0.11</v>
      </c>
      <c r="AR50" s="15">
        <v>0.14000000000000001</v>
      </c>
      <c r="AS50" s="15">
        <v>0.14000000000000001</v>
      </c>
      <c r="AT50" s="15">
        <v>0.12</v>
      </c>
      <c r="AU50" s="15">
        <v>0.11</v>
      </c>
      <c r="AV50" s="15">
        <v>0.12</v>
      </c>
      <c r="AW50" s="15">
        <v>0.15</v>
      </c>
      <c r="AX50" s="15">
        <v>0.15</v>
      </c>
      <c r="AY50" s="15">
        <v>0.13</v>
      </c>
      <c r="AZ50" s="15">
        <v>0.17</v>
      </c>
      <c r="BA50" s="15">
        <v>0.15</v>
      </c>
      <c r="BB50" s="15">
        <v>0.16</v>
      </c>
    </row>
    <row r="51" spans="1:54" x14ac:dyDescent="0.2">
      <c r="A51" s="7" t="s">
        <v>91</v>
      </c>
      <c r="F51" s="15">
        <v>11.14</v>
      </c>
      <c r="G51" s="15">
        <v>11.11</v>
      </c>
      <c r="H51" s="15">
        <v>11.22</v>
      </c>
      <c r="I51" s="15">
        <v>10.93</v>
      </c>
      <c r="J51" s="15">
        <v>10.87</v>
      </c>
      <c r="K51" s="15">
        <v>10.77</v>
      </c>
      <c r="L51" s="15">
        <v>10.57</v>
      </c>
      <c r="M51" s="15">
        <v>10.65</v>
      </c>
      <c r="N51" s="15">
        <v>10.97</v>
      </c>
      <c r="O51" s="15">
        <v>12.5</v>
      </c>
      <c r="P51" s="15">
        <v>12.72</v>
      </c>
      <c r="Q51" s="15">
        <v>12.92</v>
      </c>
      <c r="R51" s="15">
        <v>13.48</v>
      </c>
      <c r="S51" s="15">
        <v>13.43</v>
      </c>
      <c r="T51" s="15">
        <v>13.94</v>
      </c>
      <c r="U51" s="15">
        <v>13.94</v>
      </c>
      <c r="V51" s="15">
        <v>14.77</v>
      </c>
      <c r="W51" s="15">
        <v>14.72</v>
      </c>
      <c r="X51" s="15">
        <v>14.82</v>
      </c>
      <c r="Y51" s="15">
        <v>13.32</v>
      </c>
      <c r="Z51" s="15">
        <v>13.51</v>
      </c>
      <c r="AA51" s="15">
        <v>12.94</v>
      </c>
      <c r="AB51" s="15">
        <v>13.23</v>
      </c>
      <c r="AC51" s="15">
        <v>13.16</v>
      </c>
      <c r="AD51" s="15">
        <v>12.73</v>
      </c>
      <c r="AE51" s="15">
        <v>12.48</v>
      </c>
      <c r="AF51" s="15">
        <v>13.28</v>
      </c>
      <c r="AG51" s="15">
        <v>13.38</v>
      </c>
      <c r="AH51" s="15">
        <v>13.59</v>
      </c>
      <c r="AI51" s="15">
        <v>13.49</v>
      </c>
      <c r="AJ51" s="15">
        <v>13.15</v>
      </c>
      <c r="AK51" s="15">
        <v>13.46</v>
      </c>
      <c r="AL51" s="15">
        <v>13.84</v>
      </c>
      <c r="AM51" s="15">
        <v>14.34</v>
      </c>
      <c r="AN51" s="15">
        <v>14.27</v>
      </c>
      <c r="AO51" s="15">
        <v>14.18</v>
      </c>
      <c r="AP51" s="15">
        <v>14.7</v>
      </c>
      <c r="AQ51" s="15">
        <v>14.98</v>
      </c>
      <c r="AR51" s="15">
        <v>15.27</v>
      </c>
      <c r="AS51" s="15">
        <v>15.31</v>
      </c>
      <c r="AT51" s="15">
        <v>15.86</v>
      </c>
      <c r="AU51" s="15">
        <v>15.9</v>
      </c>
      <c r="AV51" s="15">
        <v>16.29</v>
      </c>
      <c r="AW51" s="15">
        <v>16.96</v>
      </c>
      <c r="AX51" s="15">
        <v>17.3</v>
      </c>
      <c r="AY51" s="15">
        <v>17.84</v>
      </c>
      <c r="AZ51" s="15">
        <v>17.690000000000001</v>
      </c>
      <c r="BA51" s="15">
        <v>17.63</v>
      </c>
      <c r="BB51" s="15">
        <v>18.170000000000002</v>
      </c>
    </row>
    <row r="52" spans="1:54" x14ac:dyDescent="0.2">
      <c r="A52" s="7" t="s">
        <v>92</v>
      </c>
      <c r="F52" s="15">
        <v>12.5</v>
      </c>
      <c r="G52" s="15">
        <v>12.1</v>
      </c>
      <c r="H52" s="15">
        <v>12</v>
      </c>
      <c r="I52" s="15">
        <v>12.02</v>
      </c>
      <c r="J52" s="15">
        <v>11.74</v>
      </c>
      <c r="K52" s="15">
        <v>11.43</v>
      </c>
      <c r="L52" s="15">
        <v>11.23</v>
      </c>
      <c r="M52" s="15">
        <v>11.47</v>
      </c>
      <c r="N52" s="15">
        <v>11.48</v>
      </c>
      <c r="O52" s="15">
        <v>11.38</v>
      </c>
      <c r="P52" s="15">
        <v>11.29</v>
      </c>
      <c r="Q52" s="15">
        <v>11.34</v>
      </c>
      <c r="R52" s="15">
        <v>11.21</v>
      </c>
      <c r="S52" s="15">
        <v>11.01</v>
      </c>
      <c r="T52" s="15">
        <v>11.29</v>
      </c>
      <c r="U52" s="15">
        <v>11.4</v>
      </c>
      <c r="V52" s="15">
        <v>11.24</v>
      </c>
      <c r="W52" s="15">
        <v>10.97</v>
      </c>
      <c r="X52" s="15">
        <v>11.55</v>
      </c>
      <c r="Y52" s="15">
        <v>11.19</v>
      </c>
      <c r="Z52" s="15">
        <v>11.29</v>
      </c>
      <c r="AA52" s="15">
        <v>11.69</v>
      </c>
      <c r="AB52" s="15">
        <v>12.09</v>
      </c>
      <c r="AC52" s="15">
        <v>12.21</v>
      </c>
      <c r="AD52" s="15">
        <v>12.22</v>
      </c>
      <c r="AE52" s="15">
        <v>12.45</v>
      </c>
      <c r="AF52" s="15">
        <v>12.76</v>
      </c>
      <c r="AG52" s="15">
        <v>12.78</v>
      </c>
      <c r="AH52" s="15">
        <v>12.58</v>
      </c>
      <c r="AI52" s="15">
        <v>12.78</v>
      </c>
      <c r="AJ52" s="15">
        <v>12.86</v>
      </c>
      <c r="AK52" s="15">
        <v>12.6</v>
      </c>
      <c r="AL52" s="15">
        <v>12.6</v>
      </c>
      <c r="AM52" s="15">
        <v>12.91</v>
      </c>
      <c r="AN52" s="15">
        <v>13.77</v>
      </c>
      <c r="AO52" s="15">
        <v>14.2</v>
      </c>
      <c r="AP52" s="15">
        <v>14.09</v>
      </c>
      <c r="AQ52" s="15">
        <v>14.27</v>
      </c>
      <c r="AR52" s="15">
        <v>14.82</v>
      </c>
      <c r="AS52" s="15">
        <v>15.08</v>
      </c>
      <c r="AT52" s="15">
        <v>15.38</v>
      </c>
      <c r="AU52" s="15">
        <v>15.42</v>
      </c>
      <c r="AV52" s="15">
        <v>15.38</v>
      </c>
      <c r="AW52" s="15">
        <v>14.13</v>
      </c>
      <c r="AX52" s="15">
        <v>13.93</v>
      </c>
      <c r="AY52" s="15">
        <v>13.67</v>
      </c>
      <c r="AZ52" s="15">
        <v>13.21</v>
      </c>
      <c r="BA52" s="15">
        <v>13.81</v>
      </c>
      <c r="BB52" s="15">
        <v>14.63</v>
      </c>
    </row>
    <row r="53" spans="1:54" x14ac:dyDescent="0.2">
      <c r="A53" s="7" t="s">
        <v>93</v>
      </c>
      <c r="F53" s="15">
        <v>1.07</v>
      </c>
      <c r="G53" s="15">
        <v>1.02</v>
      </c>
      <c r="H53" s="15">
        <v>0.98</v>
      </c>
      <c r="I53" s="15">
        <v>0.96</v>
      </c>
      <c r="J53" s="15">
        <v>1.08</v>
      </c>
      <c r="K53" s="15">
        <v>0.85</v>
      </c>
      <c r="L53" s="15">
        <v>0.77</v>
      </c>
      <c r="M53" s="15">
        <v>2.34</v>
      </c>
      <c r="N53" s="15">
        <v>2.4900000000000002</v>
      </c>
      <c r="O53" s="15">
        <v>2.4700000000000002</v>
      </c>
      <c r="P53" s="15">
        <v>2.52</v>
      </c>
      <c r="Q53" s="15">
        <v>2.5299999999999998</v>
      </c>
      <c r="R53" s="15">
        <v>2.63</v>
      </c>
      <c r="S53" s="15">
        <v>2.85</v>
      </c>
      <c r="T53" s="15">
        <v>3.23</v>
      </c>
      <c r="U53" s="15">
        <v>3.27</v>
      </c>
      <c r="V53" s="15">
        <v>3.51</v>
      </c>
      <c r="W53" s="15">
        <v>3.63</v>
      </c>
      <c r="X53" s="15">
        <v>3.96</v>
      </c>
      <c r="Y53" s="15">
        <v>4.54</v>
      </c>
      <c r="Z53" s="15">
        <v>4.76</v>
      </c>
      <c r="AA53" s="15">
        <v>4.9800000000000004</v>
      </c>
      <c r="AB53" s="15">
        <v>5.21</v>
      </c>
      <c r="AC53" s="15">
        <v>5.85</v>
      </c>
      <c r="AD53" s="15">
        <v>6.66</v>
      </c>
      <c r="AE53" s="15">
        <v>6.82</v>
      </c>
      <c r="AF53" s="15">
        <v>7.02</v>
      </c>
      <c r="AG53" s="15">
        <v>7.34</v>
      </c>
      <c r="AH53" s="15">
        <v>7.76</v>
      </c>
      <c r="AI53" s="15">
        <v>7.57</v>
      </c>
      <c r="AJ53" s="15">
        <v>8.52</v>
      </c>
      <c r="AK53" s="15">
        <v>8.4499999999999993</v>
      </c>
      <c r="AL53" s="15">
        <v>8.77</v>
      </c>
      <c r="AM53" s="15">
        <v>8.49</v>
      </c>
      <c r="AN53" s="15">
        <v>9.1300000000000008</v>
      </c>
      <c r="AO53" s="15">
        <v>8.7899999999999991</v>
      </c>
      <c r="AP53" s="15">
        <v>9.23</v>
      </c>
      <c r="AQ53" s="15">
        <v>9.32</v>
      </c>
      <c r="AR53" s="15">
        <v>9.7899999999999991</v>
      </c>
      <c r="AS53" s="15">
        <v>9.7100000000000009</v>
      </c>
      <c r="AT53" s="15">
        <v>10.32</v>
      </c>
      <c r="AU53" s="15">
        <v>10.66</v>
      </c>
      <c r="AV53" s="15">
        <v>10.75</v>
      </c>
      <c r="AW53" s="15">
        <v>10.19</v>
      </c>
      <c r="AX53" s="15">
        <v>10.6</v>
      </c>
      <c r="AY53" s="15">
        <v>10.41</v>
      </c>
      <c r="AZ53" s="15">
        <v>10.78</v>
      </c>
      <c r="BA53" s="15">
        <v>10.9</v>
      </c>
      <c r="BB53" s="15">
        <v>10.72</v>
      </c>
    </row>
    <row r="54" spans="1:54" x14ac:dyDescent="0.2">
      <c r="A54" s="7" t="s">
        <v>94</v>
      </c>
      <c r="F54" s="15">
        <v>4.24</v>
      </c>
      <c r="G54" s="15">
        <v>4.26</v>
      </c>
      <c r="H54" s="15">
        <v>4.21</v>
      </c>
      <c r="I54" s="15">
        <v>4.18</v>
      </c>
      <c r="J54" s="15">
        <v>4.22</v>
      </c>
      <c r="K54" s="15">
        <v>4.21</v>
      </c>
      <c r="L54" s="15">
        <v>4.18</v>
      </c>
      <c r="M54" s="15">
        <v>2.71</v>
      </c>
      <c r="N54" s="15">
        <v>2.69</v>
      </c>
      <c r="O54" s="15">
        <v>2.09</v>
      </c>
      <c r="P54" s="15">
        <v>2.0099999999999998</v>
      </c>
      <c r="Q54" s="15">
        <v>1.98</v>
      </c>
      <c r="R54" s="15">
        <v>1.8</v>
      </c>
      <c r="S54" s="15">
        <v>1.75</v>
      </c>
      <c r="T54" s="15">
        <v>1.37</v>
      </c>
      <c r="U54" s="15">
        <v>1.34</v>
      </c>
      <c r="V54" s="15">
        <v>1.33</v>
      </c>
      <c r="W54" s="15">
        <v>1.2</v>
      </c>
      <c r="X54" s="15">
        <v>1.1100000000000001</v>
      </c>
      <c r="Y54" s="15">
        <v>1.02</v>
      </c>
      <c r="Z54" s="15">
        <v>1.03</v>
      </c>
      <c r="AA54" s="15">
        <v>1.04</v>
      </c>
      <c r="AB54" s="15">
        <v>1.05</v>
      </c>
      <c r="AC54" s="15">
        <v>1.02</v>
      </c>
      <c r="AD54" s="15">
        <v>1.08</v>
      </c>
      <c r="AE54" s="15">
        <v>1.05</v>
      </c>
      <c r="AF54" s="15">
        <v>1.0900000000000001</v>
      </c>
      <c r="AG54" s="15">
        <v>0.91</v>
      </c>
      <c r="AH54" s="15">
        <v>0.96</v>
      </c>
      <c r="AI54" s="15">
        <v>1.1200000000000001</v>
      </c>
      <c r="AJ54" s="15">
        <v>0.97</v>
      </c>
      <c r="AK54" s="15">
        <v>0.91</v>
      </c>
      <c r="AL54" s="15">
        <v>0.94</v>
      </c>
      <c r="AM54" s="15">
        <v>0.91</v>
      </c>
      <c r="AN54" s="15">
        <v>0.88</v>
      </c>
      <c r="AO54" s="15">
        <v>0.9</v>
      </c>
      <c r="AP54" s="15">
        <v>0.96</v>
      </c>
      <c r="AQ54" s="15">
        <v>0.95</v>
      </c>
      <c r="AR54" s="15">
        <v>0.96</v>
      </c>
      <c r="AS54" s="15">
        <v>0.92</v>
      </c>
      <c r="AT54" s="15">
        <v>0.92</v>
      </c>
      <c r="AU54" s="15">
        <v>0.89</v>
      </c>
      <c r="AV54" s="15">
        <v>0.85</v>
      </c>
      <c r="AW54" s="15">
        <v>1.81</v>
      </c>
      <c r="AX54" s="15">
        <v>1.82</v>
      </c>
      <c r="AY54" s="15">
        <v>1.76</v>
      </c>
      <c r="AZ54" s="15">
        <v>1.64</v>
      </c>
      <c r="BA54" s="15">
        <v>1.56</v>
      </c>
      <c r="BB54" s="15">
        <v>1.58</v>
      </c>
    </row>
    <row r="55" spans="1:54" x14ac:dyDescent="0.2">
      <c r="A55" s="7" t="s">
        <v>95</v>
      </c>
      <c r="F55" s="15">
        <v>0.22</v>
      </c>
      <c r="G55" s="15">
        <v>0.2</v>
      </c>
      <c r="H55" s="15">
        <v>0.19</v>
      </c>
      <c r="I55" s="15">
        <v>0.17</v>
      </c>
      <c r="J55" s="15">
        <v>0.14000000000000001</v>
      </c>
      <c r="K55" s="15">
        <v>0.14000000000000001</v>
      </c>
      <c r="L55" s="15">
        <v>0.14000000000000001</v>
      </c>
      <c r="M55" s="15">
        <v>0.11</v>
      </c>
      <c r="N55" s="15">
        <v>0.08</v>
      </c>
      <c r="O55" s="15">
        <v>0.08</v>
      </c>
      <c r="P55" s="15">
        <v>7.0000000000000007E-2</v>
      </c>
      <c r="Q55" s="15">
        <v>0.06</v>
      </c>
      <c r="R55" s="15">
        <v>0.05</v>
      </c>
      <c r="S55" s="15">
        <v>0.04</v>
      </c>
      <c r="T55" s="15">
        <v>0.05</v>
      </c>
      <c r="U55" s="15">
        <v>0.05</v>
      </c>
      <c r="V55" s="15">
        <v>0.05</v>
      </c>
      <c r="W55" s="15">
        <v>0.05</v>
      </c>
      <c r="X55" s="15">
        <v>0.06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</row>
    <row r="60" spans="1:54" x14ac:dyDescent="0.2">
      <c r="E60" s="16" t="s">
        <v>96</v>
      </c>
      <c r="F60" s="11">
        <f>F22</f>
        <v>56.18</v>
      </c>
      <c r="G60" s="12">
        <f>IFERROR((G22-F22)/F22,"0")</f>
        <v>3.0081879672481271E-2</v>
      </c>
      <c r="H60" s="12">
        <f t="shared" ref="H60:BB60" si="4">IFERROR((H22-G22)/G22,"0")</f>
        <v>-7.4304475548643459E-2</v>
      </c>
      <c r="I60" s="12">
        <f t="shared" si="4"/>
        <v>2.8000746686578045E-3</v>
      </c>
      <c r="J60" s="12">
        <f t="shared" si="4"/>
        <v>2.2338049143708961E-3</v>
      </c>
      <c r="K60" s="12">
        <f t="shared" si="4"/>
        <v>9.8439821693906762E-3</v>
      </c>
      <c r="L60" s="12">
        <f t="shared" si="4"/>
        <v>-3.8808166268162581E-2</v>
      </c>
      <c r="M60" s="12">
        <f t="shared" si="4"/>
        <v>-1.0524301569077634E-2</v>
      </c>
      <c r="N60" s="12">
        <f t="shared" si="4"/>
        <v>1.9145233030361669E-2</v>
      </c>
      <c r="O60" s="12">
        <f t="shared" si="4"/>
        <v>3.1119544592030368E-2</v>
      </c>
      <c r="P60" s="12">
        <f t="shared" si="4"/>
        <v>-3.0180345969819663E-2</v>
      </c>
      <c r="Q60" s="12">
        <f t="shared" si="4"/>
        <v>-2.6375711574952571E-2</v>
      </c>
      <c r="R60" s="12">
        <f t="shared" si="4"/>
        <v>-1.6565971545507725E-2</v>
      </c>
      <c r="S60" s="12">
        <f t="shared" si="4"/>
        <v>-1.1097899326199014E-2</v>
      </c>
      <c r="T60" s="12">
        <f t="shared" si="4"/>
        <v>-2.1643286573146257E-2</v>
      </c>
      <c r="U60" s="12">
        <f t="shared" si="4"/>
        <v>1.310938140106515E-2</v>
      </c>
      <c r="V60" s="12">
        <f t="shared" si="4"/>
        <v>-5.0141528507885239E-2</v>
      </c>
      <c r="W60" s="12">
        <f t="shared" si="4"/>
        <v>0.13111962537249902</v>
      </c>
      <c r="X60" s="12">
        <f t="shared" si="4"/>
        <v>-3.7260067745577795E-2</v>
      </c>
      <c r="Y60" s="12">
        <f t="shared" si="4"/>
        <v>1.0164190774042282E-2</v>
      </c>
      <c r="Z60" s="12">
        <f t="shared" si="4"/>
        <v>4.1408668730650168E-2</v>
      </c>
      <c r="AA60" s="12">
        <f t="shared" si="4"/>
        <v>1.4864362690449594E-2</v>
      </c>
      <c r="AB60" s="12">
        <f t="shared" si="4"/>
        <v>6.6642255584035165E-2</v>
      </c>
      <c r="AC60" s="12">
        <f t="shared" si="4"/>
        <v>4.0336422931685573E-2</v>
      </c>
      <c r="AD60" s="12">
        <f t="shared" si="4"/>
        <v>4.6196997195182502E-3</v>
      </c>
      <c r="AE60" s="12">
        <f t="shared" si="4"/>
        <v>7.5217605518147448E-2</v>
      </c>
      <c r="AF60" s="12">
        <f t="shared" si="4"/>
        <v>-6.262410264243113E-3</v>
      </c>
      <c r="AG60" s="12">
        <f t="shared" si="4"/>
        <v>-0.23117122656009834</v>
      </c>
      <c r="AH60" s="12">
        <f t="shared" si="4"/>
        <v>-5.7776889244302285E-2</v>
      </c>
      <c r="AI60" s="12">
        <f t="shared" si="4"/>
        <v>4.0314025037131308E-2</v>
      </c>
      <c r="AJ60" s="12">
        <f t="shared" si="4"/>
        <v>-1.5092800326330858E-2</v>
      </c>
      <c r="AK60" s="12">
        <f t="shared" si="4"/>
        <v>1.2839097121557206E-2</v>
      </c>
      <c r="AL60" s="12">
        <f t="shared" si="4"/>
        <v>-2.0241259456143836E-2</v>
      </c>
      <c r="AM60" s="12">
        <f t="shared" si="4"/>
        <v>1.9198664440734592E-2</v>
      </c>
      <c r="AN60" s="12">
        <f t="shared" si="4"/>
        <v>-6.3472563472563937E-3</v>
      </c>
      <c r="AO60" s="12">
        <f t="shared" si="4"/>
        <v>3.1114774366371275E-2</v>
      </c>
      <c r="AP60" s="12">
        <f t="shared" si="4"/>
        <v>3.1974420463629838E-3</v>
      </c>
      <c r="AQ60" s="12">
        <f t="shared" si="4"/>
        <v>4.3824701195218892E-3</v>
      </c>
      <c r="AR60" s="12">
        <f t="shared" si="4"/>
        <v>-2.2411741372471292E-2</v>
      </c>
      <c r="AS60" s="12">
        <f t="shared" si="4"/>
        <v>3.388111178738084E-2</v>
      </c>
      <c r="AT60" s="12">
        <f t="shared" si="4"/>
        <v>2.4136577708006219E-2</v>
      </c>
      <c r="AU60" s="12">
        <f t="shared" si="4"/>
        <v>2.8166315386089269E-2</v>
      </c>
      <c r="AV60" s="12">
        <f t="shared" si="4"/>
        <v>1.3976891539321655E-2</v>
      </c>
      <c r="AW60" s="12">
        <f t="shared" si="4"/>
        <v>7.3515897812903089E-3</v>
      </c>
      <c r="AX60" s="12">
        <f t="shared" si="4"/>
        <v>-5.8383506659368777E-3</v>
      </c>
      <c r="AY60" s="12">
        <f t="shared" si="4"/>
        <v>-1.4498073040924923E-2</v>
      </c>
      <c r="AZ60" s="12">
        <f t="shared" si="4"/>
        <v>1.8994413407821154E-2</v>
      </c>
      <c r="BA60" s="12">
        <f t="shared" si="4"/>
        <v>2.192982456140434E-3</v>
      </c>
      <c r="BB60" s="12">
        <f t="shared" si="4"/>
        <v>1.4405543398978831E-2</v>
      </c>
    </row>
    <row r="61" spans="1:54" x14ac:dyDescent="0.2">
      <c r="E61" s="16"/>
      <c r="F61" s="13"/>
      <c r="G61" s="13"/>
      <c r="H61" s="12">
        <f>IFERROR((H22-F22)/F22,"0")</f>
        <v>-4.6457814168743318E-2</v>
      </c>
      <c r="I61" s="12">
        <f t="shared" ref="I61:BB61" si="5">IFERROR((I22-G22)/G22,"0")</f>
        <v>-7.1712458959737324E-2</v>
      </c>
      <c r="J61" s="12">
        <f t="shared" si="5"/>
        <v>5.0401344035841539E-3</v>
      </c>
      <c r="K61" s="12">
        <f t="shared" si="5"/>
        <v>1.2099776619508536E-2</v>
      </c>
      <c r="L61" s="12">
        <f t="shared" si="5"/>
        <v>-2.9346210995542445E-2</v>
      </c>
      <c r="M61" s="12">
        <f t="shared" si="5"/>
        <v>-4.8924038992091169E-2</v>
      </c>
      <c r="N61" s="12">
        <f t="shared" si="5"/>
        <v>8.4194412552622434E-3</v>
      </c>
      <c r="O61" s="12">
        <f t="shared" si="5"/>
        <v>5.0860568555405196E-2</v>
      </c>
      <c r="P61" s="12">
        <f t="shared" si="5"/>
        <v>0</v>
      </c>
      <c r="Q61" s="12">
        <f t="shared" si="5"/>
        <v>-5.5760029444239988E-2</v>
      </c>
      <c r="R61" s="12">
        <f t="shared" si="5"/>
        <v>-4.2504743833017111E-2</v>
      </c>
      <c r="S61" s="12">
        <f t="shared" si="5"/>
        <v>-2.7480023387254016E-2</v>
      </c>
      <c r="T61" s="12">
        <f t="shared" si="5"/>
        <v>-3.2500990883868423E-2</v>
      </c>
      <c r="U61" s="12">
        <f t="shared" si="5"/>
        <v>-8.8176352705410365E-3</v>
      </c>
      <c r="V61" s="12">
        <f t="shared" si="5"/>
        <v>-3.7689471528062339E-2</v>
      </c>
      <c r="W61" s="12">
        <f t="shared" si="5"/>
        <v>7.4403558431055394E-2</v>
      </c>
      <c r="X61" s="12">
        <f t="shared" si="5"/>
        <v>8.8974031502767129E-2</v>
      </c>
      <c r="Y61" s="12">
        <f t="shared" si="5"/>
        <v>-2.7474595408355305E-2</v>
      </c>
      <c r="Z61" s="12">
        <f t="shared" si="5"/>
        <v>5.1993745113369898E-2</v>
      </c>
      <c r="AA61" s="12">
        <f t="shared" si="5"/>
        <v>5.6888544891640823E-2</v>
      </c>
      <c r="AB61" s="12">
        <f t="shared" si="5"/>
        <v>8.2497212931995495E-2</v>
      </c>
      <c r="AC61" s="12">
        <f t="shared" si="5"/>
        <v>0.10966678872207987</v>
      </c>
      <c r="AD61" s="12">
        <f t="shared" si="5"/>
        <v>4.51424648129077E-2</v>
      </c>
      <c r="AE61" s="12">
        <f t="shared" si="5"/>
        <v>8.0184787988780717E-2</v>
      </c>
      <c r="AF61" s="12">
        <f t="shared" si="5"/>
        <v>6.8484151749055699E-2</v>
      </c>
      <c r="AG61" s="12">
        <f t="shared" si="5"/>
        <v>-0.23598594776233384</v>
      </c>
      <c r="AH61" s="12">
        <f t="shared" si="5"/>
        <v>-0.27559176145096831</v>
      </c>
      <c r="AI61" s="12">
        <f t="shared" si="5"/>
        <v>-1.9792083166733344E-2</v>
      </c>
      <c r="AJ61" s="12">
        <f t="shared" si="5"/>
        <v>2.4612773180564321E-2</v>
      </c>
      <c r="AK61" s="12">
        <f t="shared" si="5"/>
        <v>-2.4474811339996847E-3</v>
      </c>
      <c r="AL61" s="12">
        <f t="shared" si="5"/>
        <v>-7.6620418306066976E-3</v>
      </c>
      <c r="AM61" s="12">
        <f t="shared" si="5"/>
        <v>-1.4312001635655937E-3</v>
      </c>
      <c r="AN61" s="12">
        <f t="shared" si="5"/>
        <v>1.27295492487479E-2</v>
      </c>
      <c r="AO61" s="12">
        <f t="shared" si="5"/>
        <v>2.4570024570024482E-2</v>
      </c>
      <c r="AP61" s="12">
        <f t="shared" si="5"/>
        <v>3.4411704100556391E-2</v>
      </c>
      <c r="AQ61" s="12">
        <f t="shared" si="5"/>
        <v>7.5939248601119618E-3</v>
      </c>
      <c r="AR61" s="12">
        <f t="shared" si="5"/>
        <v>-1.812749003984071E-2</v>
      </c>
      <c r="AS61" s="12">
        <f t="shared" si="5"/>
        <v>1.0710035700118983E-2</v>
      </c>
      <c r="AT61" s="12">
        <f t="shared" si="5"/>
        <v>5.8835463582876821E-2</v>
      </c>
      <c r="AU61" s="12">
        <f t="shared" si="5"/>
        <v>5.2982731554160042E-2</v>
      </c>
      <c r="AV61" s="12">
        <f t="shared" si="5"/>
        <v>4.2536884460624619E-2</v>
      </c>
      <c r="AW61" s="12">
        <f t="shared" si="5"/>
        <v>2.1431233693626643E-2</v>
      </c>
      <c r="AX61" s="12">
        <f t="shared" si="5"/>
        <v>1.4703179562581402E-3</v>
      </c>
      <c r="AY61" s="12">
        <f t="shared" si="5"/>
        <v>-2.0251778872468516E-2</v>
      </c>
      <c r="AZ61" s="12">
        <f t="shared" si="5"/>
        <v>4.2209579739401152E-3</v>
      </c>
      <c r="BA61" s="12">
        <f t="shared" si="5"/>
        <v>2.1229050279329618E-2</v>
      </c>
      <c r="BB61" s="12">
        <f t="shared" si="5"/>
        <v>1.6630116959064394E-2</v>
      </c>
    </row>
    <row r="62" spans="1:54" x14ac:dyDescent="0.2">
      <c r="E62" s="16"/>
      <c r="F62" s="13"/>
      <c r="G62" s="13"/>
      <c r="H62" s="13"/>
      <c r="I62" s="12">
        <f>IFERROR((I22-F22)/F22,"0")</f>
        <v>-4.378782484870062E-2</v>
      </c>
      <c r="J62" s="12">
        <f>IFERROR((J22-G22)/G22,"0")</f>
        <v>-6.9638845688612311E-2</v>
      </c>
      <c r="K62" s="12">
        <f t="shared" ref="K62:BB62" si="6">IFERROR((K22-H22)/H22,"0")</f>
        <v>1.4933731566175045E-2</v>
      </c>
      <c r="L62" s="12">
        <f t="shared" si="6"/>
        <v>-2.7177959791511559E-2</v>
      </c>
      <c r="M62" s="12">
        <f t="shared" si="6"/>
        <v>-3.9561664190193212E-2</v>
      </c>
      <c r="N62" s="12">
        <f t="shared" si="6"/>
        <v>-3.0715468089019583E-2</v>
      </c>
      <c r="O62" s="12">
        <f t="shared" si="6"/>
        <v>3.9800995024875725E-2</v>
      </c>
      <c r="P62" s="12">
        <f t="shared" si="6"/>
        <v>1.9145233030361669E-2</v>
      </c>
      <c r="Q62" s="12">
        <f t="shared" si="6"/>
        <v>-2.6375711574952571E-2</v>
      </c>
      <c r="R62" s="12">
        <f t="shared" si="6"/>
        <v>-7.1402281928597766E-2</v>
      </c>
      <c r="S62" s="12">
        <f t="shared" si="6"/>
        <v>-5.3130929791271424E-2</v>
      </c>
      <c r="T62" s="12">
        <f t="shared" si="6"/>
        <v>-4.8528551939193178E-2</v>
      </c>
      <c r="U62" s="12">
        <f t="shared" si="6"/>
        <v>-1.9817677368212445E-2</v>
      </c>
      <c r="V62" s="12">
        <f t="shared" si="6"/>
        <v>-5.8517034068136312E-2</v>
      </c>
      <c r="W62" s="12">
        <f t="shared" si="6"/>
        <v>8.8488324457189682E-2</v>
      </c>
      <c r="X62" s="12">
        <f t="shared" si="6"/>
        <v>3.4371209057824419E-2</v>
      </c>
      <c r="Y62" s="12">
        <f t="shared" si="6"/>
        <v>0.10004257130693919</v>
      </c>
      <c r="Z62" s="12">
        <f t="shared" si="6"/>
        <v>1.2796386902521635E-2</v>
      </c>
      <c r="AA62" s="12">
        <f t="shared" si="6"/>
        <v>6.7630961688819408E-2</v>
      </c>
      <c r="AB62" s="12">
        <f t="shared" si="6"/>
        <v>0.12732198142414858</v>
      </c>
      <c r="AC62" s="12">
        <f t="shared" si="6"/>
        <v>0.12616127833519136</v>
      </c>
      <c r="AD62" s="12">
        <f t="shared" si="6"/>
        <v>0.11479311607469797</v>
      </c>
      <c r="AE62" s="12">
        <f t="shared" si="6"/>
        <v>0.1237555784414693</v>
      </c>
      <c r="AF62" s="12">
        <f t="shared" si="6"/>
        <v>7.3420227685200512E-2</v>
      </c>
      <c r="AG62" s="12">
        <f t="shared" si="6"/>
        <v>-0.17851864017079977</v>
      </c>
      <c r="AH62" s="12">
        <f t="shared" si="6"/>
        <v>-0.28012830303956004</v>
      </c>
      <c r="AI62" s="12">
        <f t="shared" si="6"/>
        <v>-0.24638794958499846</v>
      </c>
      <c r="AJ62" s="12">
        <f t="shared" si="6"/>
        <v>-3.4586165533786566E-2</v>
      </c>
      <c r="AK62" s="12">
        <f t="shared" si="6"/>
        <v>3.7767876087417655E-2</v>
      </c>
      <c r="AL62" s="12">
        <f t="shared" si="6"/>
        <v>-2.2639200489496216E-2</v>
      </c>
      <c r="AM62" s="12">
        <f t="shared" si="6"/>
        <v>1.1389521640091205E-2</v>
      </c>
      <c r="AN62" s="12">
        <f t="shared" si="6"/>
        <v>-7.7693723164996009E-3</v>
      </c>
      <c r="AO62" s="12">
        <f t="shared" si="6"/>
        <v>4.4240400667779581E-2</v>
      </c>
      <c r="AP62" s="12">
        <f t="shared" si="6"/>
        <v>2.7846027846027833E-2</v>
      </c>
      <c r="AQ62" s="12">
        <f t="shared" si="6"/>
        <v>3.89449824850608E-2</v>
      </c>
      <c r="AR62" s="12">
        <f t="shared" si="6"/>
        <v>-1.498800959232614E-2</v>
      </c>
      <c r="AS62" s="12">
        <f t="shared" si="6"/>
        <v>1.5139442231075656E-2</v>
      </c>
      <c r="AT62" s="12">
        <f t="shared" si="6"/>
        <v>3.5105117017056646E-2</v>
      </c>
      <c r="AU62" s="12">
        <f t="shared" si="6"/>
        <v>8.8658957192128171E-2</v>
      </c>
      <c r="AV62" s="12">
        <f t="shared" si="6"/>
        <v>6.7700156985871188E-2</v>
      </c>
      <c r="AW62" s="12">
        <f t="shared" si="6"/>
        <v>5.0201187967043585E-2</v>
      </c>
      <c r="AX62" s="12">
        <f t="shared" si="6"/>
        <v>1.5467759970182734E-2</v>
      </c>
      <c r="AY62" s="12">
        <f t="shared" si="6"/>
        <v>-1.3049071861789998E-2</v>
      </c>
      <c r="AZ62" s="12">
        <f t="shared" si="6"/>
        <v>-1.6420361247948077E-3</v>
      </c>
      <c r="BA62" s="12">
        <f t="shared" si="6"/>
        <v>6.4231969168655053E-3</v>
      </c>
      <c r="BB62" s="12">
        <f t="shared" si="6"/>
        <v>3.5940409683426433E-2</v>
      </c>
    </row>
    <row r="63" spans="1:54" x14ac:dyDescent="0.2">
      <c r="E63" s="16"/>
      <c r="F63" s="13"/>
      <c r="G63" s="13"/>
      <c r="H63" s="13"/>
      <c r="I63" s="13"/>
      <c r="J63" s="12">
        <f>IFERROR((J22-F22)/F22,"0")</f>
        <v>-4.1651833392666364E-2</v>
      </c>
      <c r="K63" s="12">
        <f t="shared" ref="K63:BB63" si="7">IFERROR((K22-G22)/G22,"0")</f>
        <v>-6.0480387074477282E-2</v>
      </c>
      <c r="L63" s="12">
        <f t="shared" si="7"/>
        <v>-2.4453985439611765E-2</v>
      </c>
      <c r="M63" s="12">
        <f t="shared" si="7"/>
        <v>-3.7416232315711055E-2</v>
      </c>
      <c r="N63" s="12">
        <f t="shared" si="7"/>
        <v>-2.1173848439821702E-2</v>
      </c>
      <c r="O63" s="12">
        <f t="shared" si="7"/>
        <v>-5.5177487585054323E-4</v>
      </c>
      <c r="P63" s="12">
        <f t="shared" si="7"/>
        <v>8.4194412552622434E-3</v>
      </c>
      <c r="Q63" s="12">
        <f t="shared" si="7"/>
        <v>-7.7354476890349752E-3</v>
      </c>
      <c r="R63" s="12">
        <f t="shared" si="7"/>
        <v>-4.2504743833017111E-2</v>
      </c>
      <c r="S63" s="12">
        <f t="shared" si="7"/>
        <v>-8.1707765918292319E-2</v>
      </c>
      <c r="T63" s="12">
        <f t="shared" si="7"/>
        <v>-7.3624288425047479E-2</v>
      </c>
      <c r="U63" s="12">
        <f t="shared" si="7"/>
        <v>-3.6055349834340313E-2</v>
      </c>
      <c r="V63" s="12">
        <f t="shared" si="7"/>
        <v>-6.8965517241379393E-2</v>
      </c>
      <c r="W63" s="12">
        <f t="shared" si="7"/>
        <v>6.4929859719438918E-2</v>
      </c>
      <c r="X63" s="12">
        <f t="shared" si="7"/>
        <v>4.7931175747644335E-2</v>
      </c>
      <c r="Y63" s="12">
        <f t="shared" si="7"/>
        <v>4.4884755357864917E-2</v>
      </c>
      <c r="Z63" s="12">
        <f t="shared" si="7"/>
        <v>0.14559386973180086</v>
      </c>
      <c r="AA63" s="12">
        <f t="shared" si="7"/>
        <v>2.7850959729017629E-2</v>
      </c>
      <c r="AB63" s="12">
        <f t="shared" si="7"/>
        <v>0.13878029710711498</v>
      </c>
      <c r="AC63" s="12">
        <f t="shared" si="7"/>
        <v>0.17279411764705882</v>
      </c>
      <c r="AD63" s="12">
        <f t="shared" si="7"/>
        <v>0.13136380527684877</v>
      </c>
      <c r="AE63" s="12">
        <f t="shared" si="7"/>
        <v>0.19864518491395097</v>
      </c>
      <c r="AF63" s="12">
        <f t="shared" si="7"/>
        <v>0.11671815997253698</v>
      </c>
      <c r="AG63" s="12">
        <f t="shared" si="7"/>
        <v>-0.17472364296320733</v>
      </c>
      <c r="AH63" s="12">
        <f t="shared" si="7"/>
        <v>-0.2259812777139103</v>
      </c>
      <c r="AI63" s="12">
        <f t="shared" si="7"/>
        <v>-0.25110737742477468</v>
      </c>
      <c r="AJ63" s="12">
        <f t="shared" si="7"/>
        <v>-0.25776206578542887</v>
      </c>
      <c r="AK63" s="12">
        <f t="shared" si="7"/>
        <v>-2.2191123550579898E-2</v>
      </c>
      <c r="AL63" s="12">
        <f t="shared" si="7"/>
        <v>1.6762147252280906E-2</v>
      </c>
      <c r="AM63" s="12">
        <f t="shared" si="7"/>
        <v>-3.8751784621659743E-3</v>
      </c>
      <c r="AN63" s="12">
        <f t="shared" si="7"/>
        <v>4.9699730793125287E-3</v>
      </c>
      <c r="AO63" s="12">
        <f t="shared" si="7"/>
        <v>2.3103659783275457E-2</v>
      </c>
      <c r="AP63" s="12">
        <f t="shared" si="7"/>
        <v>4.7579298831385668E-2</v>
      </c>
      <c r="AQ63" s="12">
        <f t="shared" si="7"/>
        <v>3.2350532350532313E-2</v>
      </c>
      <c r="AR63" s="12">
        <f t="shared" si="7"/>
        <v>1.5660416237378901E-2</v>
      </c>
      <c r="AS63" s="12">
        <f t="shared" si="7"/>
        <v>1.8385291766586764E-2</v>
      </c>
      <c r="AT63" s="12">
        <f t="shared" si="7"/>
        <v>3.9641434262948104E-2</v>
      </c>
      <c r="AU63" s="12">
        <f t="shared" si="7"/>
        <v>6.42602142007139E-2</v>
      </c>
      <c r="AV63" s="12">
        <f t="shared" si="7"/>
        <v>0.10387502536011356</v>
      </c>
      <c r="AW63" s="12">
        <f t="shared" si="7"/>
        <v>7.5549450549450572E-2</v>
      </c>
      <c r="AX63" s="12">
        <f t="shared" si="7"/>
        <v>4.4069745161908494E-2</v>
      </c>
      <c r="AY63" s="12">
        <f t="shared" si="7"/>
        <v>7.4543421543060478E-4</v>
      </c>
      <c r="AZ63" s="12">
        <f t="shared" si="7"/>
        <v>5.6974820804999498E-3</v>
      </c>
      <c r="BA63" s="12">
        <f t="shared" si="7"/>
        <v>5.4734537493160255E-4</v>
      </c>
      <c r="BB63" s="12">
        <f t="shared" si="7"/>
        <v>2.092126995779043E-2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8" customHeight="1" x14ac:dyDescent="0.2">
      <c r="A1" s="1" t="s">
        <v>104</v>
      </c>
      <c r="E1" s="3" t="s">
        <v>1</v>
      </c>
    </row>
    <row r="2" spans="1:54" ht="15.75" customHeight="1" x14ac:dyDescent="0.2">
      <c r="A2" s="5" t="s">
        <v>2</v>
      </c>
    </row>
    <row r="3" spans="1:54" x14ac:dyDescent="0.2">
      <c r="A3" s="2" t="s">
        <v>105</v>
      </c>
    </row>
    <row r="4" spans="1:54" ht="12.75" customHeight="1" x14ac:dyDescent="0.2"/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>
        <v>38352</v>
      </c>
      <c r="G6" s="8">
        <v>38442</v>
      </c>
      <c r="H6" s="8">
        <v>38533</v>
      </c>
      <c r="I6" s="8">
        <v>38625</v>
      </c>
      <c r="J6" s="8">
        <v>38717</v>
      </c>
      <c r="K6" s="8">
        <v>38807</v>
      </c>
      <c r="L6" s="8">
        <v>38898</v>
      </c>
      <c r="M6" s="8">
        <v>38990</v>
      </c>
      <c r="N6" s="8">
        <v>39082</v>
      </c>
      <c r="O6" s="8">
        <v>39172</v>
      </c>
      <c r="P6" s="8">
        <v>39263</v>
      </c>
      <c r="Q6" s="8">
        <v>39355</v>
      </c>
      <c r="R6" s="8">
        <v>39447</v>
      </c>
      <c r="S6" s="8">
        <v>39538</v>
      </c>
      <c r="T6" s="8">
        <v>39629</v>
      </c>
      <c r="U6" s="8">
        <v>39721</v>
      </c>
      <c r="V6" s="8">
        <v>39813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>
        <v>40068</v>
      </c>
      <c r="S7" s="9">
        <v>40068</v>
      </c>
      <c r="T7" s="9">
        <v>40068</v>
      </c>
      <c r="U7" s="9">
        <v>40068</v>
      </c>
      <c r="V7" s="9">
        <v>40068</v>
      </c>
      <c r="W7" s="9">
        <v>40068</v>
      </c>
      <c r="X7" s="9">
        <v>40068</v>
      </c>
      <c r="Y7" s="9">
        <v>40232</v>
      </c>
      <c r="Z7" s="9">
        <v>40238</v>
      </c>
      <c r="AA7" s="9">
        <v>40478</v>
      </c>
      <c r="AB7" s="9">
        <v>40478</v>
      </c>
      <c r="AC7" s="9">
        <v>40497</v>
      </c>
      <c r="AD7" s="9">
        <v>40851</v>
      </c>
      <c r="AE7" s="9">
        <v>40851</v>
      </c>
      <c r="AF7" s="9">
        <v>40851</v>
      </c>
      <c r="AG7" s="9">
        <v>40863</v>
      </c>
      <c r="AH7" s="9">
        <v>40960</v>
      </c>
      <c r="AI7" s="9">
        <v>41454</v>
      </c>
      <c r="AJ7" s="9">
        <v>41454</v>
      </c>
      <c r="AK7" s="9">
        <v>41454</v>
      </c>
      <c r="AL7" s="9">
        <v>41454</v>
      </c>
      <c r="AM7" s="9">
        <v>41454</v>
      </c>
      <c r="AN7" s="9">
        <v>41586</v>
      </c>
      <c r="AO7" s="9">
        <v>41794</v>
      </c>
      <c r="AP7" s="9">
        <v>41794</v>
      </c>
      <c r="AQ7" s="9">
        <v>41778</v>
      </c>
      <c r="AR7" s="9">
        <v>41869</v>
      </c>
      <c r="AS7" s="9">
        <v>41961</v>
      </c>
      <c r="AT7" s="9">
        <v>42059</v>
      </c>
      <c r="AU7" s="9">
        <v>42146</v>
      </c>
      <c r="AV7" s="9">
        <v>42263</v>
      </c>
      <c r="AW7" s="9">
        <v>42346</v>
      </c>
      <c r="AX7" s="9">
        <v>42461</v>
      </c>
      <c r="AY7" s="9">
        <v>42502</v>
      </c>
      <c r="AZ7" s="9">
        <v>42614</v>
      </c>
      <c r="BA7" s="9">
        <v>42684</v>
      </c>
      <c r="BB7" s="9">
        <v>42782</v>
      </c>
    </row>
    <row r="8" spans="1:54" x14ac:dyDescent="0.2">
      <c r="A8" s="7" t="s">
        <v>56</v>
      </c>
      <c r="F8" s="10" t="s">
        <v>57</v>
      </c>
      <c r="G8" s="10" t="s">
        <v>57</v>
      </c>
      <c r="H8" s="10" t="s">
        <v>57</v>
      </c>
      <c r="I8" s="10" t="s">
        <v>57</v>
      </c>
      <c r="J8" s="10" t="s">
        <v>57</v>
      </c>
      <c r="K8" s="10" t="s">
        <v>57</v>
      </c>
      <c r="L8" s="10" t="s">
        <v>57</v>
      </c>
      <c r="M8" s="10" t="s">
        <v>57</v>
      </c>
      <c r="N8" s="10" t="s">
        <v>57</v>
      </c>
      <c r="O8" s="10" t="s">
        <v>57</v>
      </c>
      <c r="P8" s="10" t="s">
        <v>57</v>
      </c>
      <c r="Q8" s="10" t="s">
        <v>57</v>
      </c>
      <c r="R8" s="10" t="s">
        <v>57</v>
      </c>
      <c r="S8" s="10" t="s">
        <v>57</v>
      </c>
      <c r="T8" s="10" t="s">
        <v>57</v>
      </c>
      <c r="U8" s="10" t="s">
        <v>57</v>
      </c>
      <c r="V8" s="10" t="s">
        <v>57</v>
      </c>
      <c r="W8" s="10" t="s">
        <v>57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x14ac:dyDescent="0.2">
      <c r="A10" s="6" t="s">
        <v>58</v>
      </c>
      <c r="F10" s="11">
        <f>F15</f>
        <v>17135185</v>
      </c>
      <c r="G10" s="12">
        <f>IFERROR((G15-F15)/F15,"0")</f>
        <v>3.1266834878059382E-2</v>
      </c>
      <c r="H10" s="12">
        <f t="shared" ref="H10:BB10" si="0">IFERROR((H15-G15)/G15,"0")</f>
        <v>3.4843857839432273E-2</v>
      </c>
      <c r="I10" s="12">
        <f t="shared" si="0"/>
        <v>3.3715702890061136E-2</v>
      </c>
      <c r="J10" s="12">
        <f t="shared" si="0"/>
        <v>8.0986890064232445E-2</v>
      </c>
      <c r="K10" s="12">
        <f t="shared" si="0"/>
        <v>8.7655101393340248E-2</v>
      </c>
      <c r="L10" s="12">
        <f t="shared" si="0"/>
        <v>3.3226699549328692E-2</v>
      </c>
      <c r="M10" s="12">
        <f t="shared" si="0"/>
        <v>-3.9064156822388252E-3</v>
      </c>
      <c r="N10" s="12">
        <f t="shared" si="0"/>
        <v>9.3923001674910654E-3</v>
      </c>
      <c r="O10" s="12">
        <f t="shared" si="0"/>
        <v>4.269450561863157E-2</v>
      </c>
      <c r="P10" s="12">
        <f t="shared" si="0"/>
        <v>-1.5319133204968792E-2</v>
      </c>
      <c r="Q10" s="12">
        <f t="shared" si="0"/>
        <v>2.5842595388431772E-2</v>
      </c>
      <c r="R10" s="12">
        <f t="shared" si="0"/>
        <v>0.45576498336676674</v>
      </c>
      <c r="S10" s="12">
        <f t="shared" si="0"/>
        <v>2.1986811139123343E-2</v>
      </c>
      <c r="T10" s="12">
        <f t="shared" si="0"/>
        <v>1.9307982258778813E-3</v>
      </c>
      <c r="U10" s="12">
        <f t="shared" si="0"/>
        <v>3.2056541434357794E-2</v>
      </c>
      <c r="V10" s="12">
        <f t="shared" si="0"/>
        <v>3.7092386252676829E-2</v>
      </c>
      <c r="W10" s="12">
        <f t="shared" si="0"/>
        <v>-3.5693687406891106E-2</v>
      </c>
      <c r="X10" s="12">
        <f t="shared" si="0"/>
        <v>-2.4992220383421308E-2</v>
      </c>
      <c r="Y10" s="12">
        <f t="shared" si="0"/>
        <v>0.31093788193019861</v>
      </c>
      <c r="Z10" s="12">
        <f t="shared" si="0"/>
        <v>-2.6692799135813492E-2</v>
      </c>
      <c r="AA10" s="12">
        <f t="shared" si="0"/>
        <v>-7.1171010138682883E-3</v>
      </c>
      <c r="AB10" s="12">
        <f t="shared" si="0"/>
        <v>-3.1428185408421002E-3</v>
      </c>
      <c r="AC10" s="12">
        <f t="shared" si="0"/>
        <v>-1.7372036675179951E-2</v>
      </c>
      <c r="AD10" s="12">
        <f t="shared" si="0"/>
        <v>2.9408900170133931E-3</v>
      </c>
      <c r="AE10" s="12">
        <f t="shared" si="0"/>
        <v>2.2060552175217886E-2</v>
      </c>
      <c r="AF10" s="12">
        <f t="shared" si="0"/>
        <v>-2.0729102852636384E-2</v>
      </c>
      <c r="AG10" s="12">
        <f t="shared" si="0"/>
        <v>-8.1216569942497152E-3</v>
      </c>
      <c r="AH10" s="12">
        <f t="shared" si="0"/>
        <v>2.1877301732599039E-2</v>
      </c>
      <c r="AI10" s="12">
        <f t="shared" si="0"/>
        <v>4.3080719974462577E-2</v>
      </c>
      <c r="AJ10" s="12">
        <f t="shared" si="0"/>
        <v>2.2553405602752591E-3</v>
      </c>
      <c r="AK10" s="12">
        <f t="shared" si="0"/>
        <v>3.9353135544647207E-2</v>
      </c>
      <c r="AL10" s="12">
        <f t="shared" si="0"/>
        <v>3.1960815739066888E-2</v>
      </c>
      <c r="AM10" s="12">
        <f t="shared" si="0"/>
        <v>1.4255349391306224E-2</v>
      </c>
      <c r="AN10" s="12">
        <f t="shared" si="0"/>
        <v>-2.2835159857859497E-3</v>
      </c>
      <c r="AO10" s="12">
        <f t="shared" si="0"/>
        <v>-3.7263313383030505E-4</v>
      </c>
      <c r="AP10" s="12">
        <f t="shared" si="0"/>
        <v>4.1990975949743249E-2</v>
      </c>
      <c r="AQ10" s="12">
        <f t="shared" si="0"/>
        <v>4.8637804571812548E-2</v>
      </c>
      <c r="AR10" s="12">
        <f t="shared" si="0"/>
        <v>1.8101080822861122E-2</v>
      </c>
      <c r="AS10" s="12">
        <f t="shared" si="0"/>
        <v>3.7035427299466052E-2</v>
      </c>
      <c r="AT10" s="12">
        <f t="shared" si="0"/>
        <v>1.5256933530075961E-2</v>
      </c>
      <c r="AU10" s="12">
        <f t="shared" si="0"/>
        <v>2.8121681879156812E-2</v>
      </c>
      <c r="AV10" s="12">
        <f t="shared" si="0"/>
        <v>-6.5456615671260774E-3</v>
      </c>
      <c r="AW10" s="12">
        <f t="shared" si="0"/>
        <v>3.1948211675064495E-2</v>
      </c>
      <c r="AX10" s="12">
        <f t="shared" si="0"/>
        <v>2.3048677303493619E-2</v>
      </c>
      <c r="AY10" s="12">
        <f t="shared" si="0"/>
        <v>4.4933291092016839E-2</v>
      </c>
      <c r="AZ10" s="12">
        <f t="shared" si="0"/>
        <v>-1.7350766703811776E-2</v>
      </c>
      <c r="BA10" s="12">
        <f t="shared" si="0"/>
        <v>-2.4203955754546016E-3</v>
      </c>
      <c r="BB10" s="12">
        <f t="shared" si="0"/>
        <v>-4.5432770934590895E-3</v>
      </c>
    </row>
    <row r="11" spans="1:54" ht="12.75" customHeight="1" x14ac:dyDescent="0.2">
      <c r="F11" s="13"/>
      <c r="G11" s="13"/>
      <c r="H11" s="12">
        <f>IFERROR((H15-F15)/F15,"0")</f>
        <v>6.7200149867071762E-2</v>
      </c>
      <c r="I11" s="12">
        <f t="shared" ref="I11:BB11" si="1">IFERROR((I15-G15)/G15,"0")</f>
        <v>6.973434588795123E-2</v>
      </c>
      <c r="J11" s="12">
        <f t="shared" si="1"/>
        <v>0.11743312287768928</v>
      </c>
      <c r="K11" s="12">
        <f t="shared" si="1"/>
        <v>0.17574090551768429</v>
      </c>
      <c r="L11" s="12">
        <f t="shared" si="1"/>
        <v>0.12379429066063141</v>
      </c>
      <c r="M11" s="12">
        <f t="shared" si="1"/>
        <v>2.9190486566901337E-2</v>
      </c>
      <c r="N11" s="12">
        <f t="shared" si="1"/>
        <v>5.4491942565856591E-3</v>
      </c>
      <c r="O11" s="12">
        <f t="shared" si="1"/>
        <v>5.2487805398395454E-2</v>
      </c>
      <c r="P11" s="12">
        <f t="shared" si="1"/>
        <v>2.6721329594970672E-2</v>
      </c>
      <c r="Q11" s="12">
        <f t="shared" si="1"/>
        <v>1.0127576022345482E-2</v>
      </c>
      <c r="R11" s="12">
        <f t="shared" si="1"/>
        <v>0.49338572881256121</v>
      </c>
      <c r="S11" s="12">
        <f t="shared" si="1"/>
        <v>0.48777261311900089</v>
      </c>
      <c r="T11" s="12">
        <f t="shared" si="1"/>
        <v>2.3960061460941356E-2</v>
      </c>
      <c r="U11" s="12">
        <f t="shared" si="1"/>
        <v>3.4049234373564913E-2</v>
      </c>
      <c r="V11" s="12">
        <f t="shared" si="1"/>
        <v>7.0337981303842764E-2</v>
      </c>
      <c r="W11" s="12">
        <f t="shared" si="1"/>
        <v>7.4734805707012779E-5</v>
      </c>
      <c r="X11" s="12">
        <f t="shared" si="1"/>
        <v>-5.979384328834244E-2</v>
      </c>
      <c r="Y11" s="12">
        <f t="shared" si="1"/>
        <v>0.27817463347602356</v>
      </c>
      <c r="Z11" s="12">
        <f t="shared" si="1"/>
        <v>0.27594528036830707</v>
      </c>
      <c r="AA11" s="12">
        <f t="shared" si="1"/>
        <v>-3.36199248018893E-2</v>
      </c>
      <c r="AB11" s="12">
        <f t="shared" si="1"/>
        <v>-1.0237551797686957E-2</v>
      </c>
      <c r="AC11" s="12">
        <f t="shared" si="1"/>
        <v>-2.0460258057067107E-2</v>
      </c>
      <c r="AD11" s="12">
        <f t="shared" si="1"/>
        <v>-1.4482235907399785E-2</v>
      </c>
      <c r="AE11" s="12">
        <f t="shared" si="1"/>
        <v>2.506631984989318E-2</v>
      </c>
      <c r="AF11" s="12">
        <f t="shared" si="1"/>
        <v>8.7415386755545837E-4</v>
      </c>
      <c r="AG11" s="12">
        <f t="shared" si="1"/>
        <v>-2.8682405183718465E-2</v>
      </c>
      <c r="AH11" s="12">
        <f t="shared" si="1"/>
        <v>1.3577964797717447E-2</v>
      </c>
      <c r="AI11" s="12">
        <f t="shared" si="1"/>
        <v>6.5900511616800536E-2</v>
      </c>
      <c r="AJ11" s="12">
        <f t="shared" si="1"/>
        <v>4.5433222229862104E-2</v>
      </c>
      <c r="AK11" s="12">
        <f t="shared" si="1"/>
        <v>4.1697230827690314E-2</v>
      </c>
      <c r="AL11" s="12">
        <f t="shared" si="1"/>
        <v>7.2571709597611084E-2</v>
      </c>
      <c r="AM11" s="12">
        <f t="shared" si="1"/>
        <v>4.6671777725564668E-2</v>
      </c>
      <c r="AN11" s="12">
        <f t="shared" si="1"/>
        <v>1.1939281087302262E-2</v>
      </c>
      <c r="AO11" s="12">
        <f t="shared" si="1"/>
        <v>-2.6552982058983196E-3</v>
      </c>
      <c r="AP11" s="12">
        <f t="shared" si="1"/>
        <v>4.1602695586952197E-2</v>
      </c>
      <c r="AQ11" s="12">
        <f t="shared" si="1"/>
        <v>9.2671129403579092E-2</v>
      </c>
      <c r="AR11" s="12">
        <f t="shared" si="1"/>
        <v>6.7619282226274571E-2</v>
      </c>
      <c r="AS11" s="12">
        <f t="shared" si="1"/>
        <v>5.5806889385184008E-2</v>
      </c>
      <c r="AT11" s="12">
        <f t="shared" si="1"/>
        <v>5.285740788210793E-2</v>
      </c>
      <c r="AU11" s="12">
        <f t="shared" si="1"/>
        <v>4.3807666040417012E-2</v>
      </c>
      <c r="AV11" s="12">
        <f t="shared" si="1"/>
        <v>2.1391945299751393E-2</v>
      </c>
      <c r="AW11" s="12">
        <f t="shared" si="1"/>
        <v>2.5193427926638538E-2</v>
      </c>
      <c r="AX11" s="12">
        <f t="shared" si="1"/>
        <v>5.5733252999880384E-2</v>
      </c>
      <c r="AY11" s="12">
        <f t="shared" si="1"/>
        <v>6.9017621322074299E-2</v>
      </c>
      <c r="AZ11" s="12">
        <f t="shared" si="1"/>
        <v>2.6802897337233018E-2</v>
      </c>
      <c r="BA11" s="12">
        <f t="shared" si="1"/>
        <v>-1.9729166560305725E-2</v>
      </c>
      <c r="BB11" s="12">
        <f t="shared" si="1"/>
        <v>-6.9526761411386187E-3</v>
      </c>
    </row>
    <row r="12" spans="1:54" ht="12.75" customHeight="1" x14ac:dyDescent="0.2">
      <c r="F12" s="13"/>
      <c r="G12" s="13"/>
      <c r="H12" s="13"/>
      <c r="I12" s="12">
        <f>IFERROR((I15-F15)/F15,"0")</f>
        <v>0.10318155304421867</v>
      </c>
      <c r="J12" s="12">
        <f>IFERROR((J15-G15)/G15,"0")</f>
        <v>0.15636880375631235</v>
      </c>
      <c r="K12" s="12">
        <f t="shared" ref="K12:BB12" si="2">IFERROR((K15-H15)/H15,"0")</f>
        <v>0.21538183656380996</v>
      </c>
      <c r="L12" s="12">
        <f t="shared" si="2"/>
        <v>0.21480689533317604</v>
      </c>
      <c r="M12" s="12">
        <f t="shared" si="2"/>
        <v>0.11940428301998426</v>
      </c>
      <c r="N12" s="12">
        <f t="shared" si="2"/>
        <v>3.8856952546263854E-2</v>
      </c>
      <c r="O12" s="12">
        <f t="shared" si="2"/>
        <v>4.8376350530022039E-2</v>
      </c>
      <c r="P12" s="12">
        <f t="shared" si="2"/>
        <v>3.6364604510892164E-2</v>
      </c>
      <c r="Q12" s="12">
        <f t="shared" si="2"/>
        <v>5.32544734923662E-2</v>
      </c>
      <c r="R12" s="12">
        <f t="shared" si="2"/>
        <v>0.47050835390648221</v>
      </c>
      <c r="S12" s="12">
        <f t="shared" si="2"/>
        <v>0.52622051878982512</v>
      </c>
      <c r="T12" s="12">
        <f t="shared" si="2"/>
        <v>0.49064520184092075</v>
      </c>
      <c r="U12" s="12">
        <f t="shared" si="2"/>
        <v>5.6784679598291574E-2</v>
      </c>
      <c r="V12" s="12">
        <f t="shared" si="2"/>
        <v>7.2404587979233936E-2</v>
      </c>
      <c r="W12" s="12">
        <f t="shared" si="2"/>
        <v>3.2133671979460543E-2</v>
      </c>
      <c r="X12" s="12">
        <f t="shared" si="2"/>
        <v>-2.4919353366448835E-2</v>
      </c>
      <c r="Y12" s="12">
        <f t="shared" si="2"/>
        <v>0.23255186765731276</v>
      </c>
      <c r="Z12" s="12">
        <f t="shared" si="2"/>
        <v>0.24405657472415604</v>
      </c>
      <c r="AA12" s="12">
        <f t="shared" si="2"/>
        <v>0.2668642489197573</v>
      </c>
      <c r="AB12" s="12">
        <f t="shared" si="2"/>
        <v>-3.6657082019722308E-2</v>
      </c>
      <c r="AC12" s="12">
        <f t="shared" si="2"/>
        <v>-2.7431741347573438E-2</v>
      </c>
      <c r="AD12" s="12">
        <f t="shared" si="2"/>
        <v>-1.7579539408719261E-2</v>
      </c>
      <c r="AE12" s="12">
        <f t="shared" si="2"/>
        <v>7.258830146969094E-3</v>
      </c>
      <c r="AF12" s="12">
        <f t="shared" si="2"/>
        <v>3.8176146749512793E-3</v>
      </c>
      <c r="AG12" s="12">
        <f t="shared" si="2"/>
        <v>-7.2546027045667398E-3</v>
      </c>
      <c r="AH12" s="12">
        <f t="shared" si="2"/>
        <v>-7.4325970837402994E-3</v>
      </c>
      <c r="AI12" s="12">
        <f t="shared" si="2"/>
        <v>5.7243633271453605E-2</v>
      </c>
      <c r="AJ12" s="12">
        <f t="shared" si="2"/>
        <v>6.8304480273868054E-2</v>
      </c>
      <c r="AK12" s="12">
        <f t="shared" si="2"/>
        <v>8.6574297527151151E-2</v>
      </c>
      <c r="AL12" s="12">
        <f t="shared" si="2"/>
        <v>7.499072407807035E-2</v>
      </c>
      <c r="AM12" s="12">
        <f t="shared" si="2"/>
        <v>8.7861594065155674E-2</v>
      </c>
      <c r="AN12" s="12">
        <f t="shared" si="2"/>
        <v>4.4281685989257344E-2</v>
      </c>
      <c r="AO12" s="12">
        <f t="shared" si="2"/>
        <v>1.1562198981744714E-2</v>
      </c>
      <c r="AP12" s="12">
        <f t="shared" si="2"/>
        <v>3.9224179180741656E-2</v>
      </c>
      <c r="AQ12" s="12">
        <f t="shared" si="2"/>
        <v>9.2263963936383531E-2</v>
      </c>
      <c r="AR12" s="12">
        <f t="shared" si="2"/>
        <v>0.11244965782972022</v>
      </c>
      <c r="AS12" s="12">
        <f t="shared" si="2"/>
        <v>0.10715901853667389</v>
      </c>
      <c r="AT12" s="12">
        <f t="shared" si="2"/>
        <v>7.1915264917130017E-2</v>
      </c>
      <c r="AU12" s="12">
        <f t="shared" si="2"/>
        <v>8.2465528970682211E-2</v>
      </c>
      <c r="AV12" s="12">
        <f t="shared" si="2"/>
        <v>3.6975254317344684E-2</v>
      </c>
      <c r="AW12" s="12">
        <f t="shared" si="2"/>
        <v>5.4023591371393745E-2</v>
      </c>
      <c r="AX12" s="12">
        <f t="shared" si="2"/>
        <v>4.8822780420582072E-2</v>
      </c>
      <c r="AY12" s="12">
        <f t="shared" si="2"/>
        <v>0.10317082257244586</v>
      </c>
      <c r="AZ12" s="12">
        <f t="shared" si="2"/>
        <v>5.0469345972251188E-2</v>
      </c>
      <c r="BA12" s="12">
        <f t="shared" si="2"/>
        <v>2.4317628147654011E-2</v>
      </c>
      <c r="BB12" s="12">
        <f t="shared" si="2"/>
        <v>-2.4182808583258338E-2</v>
      </c>
    </row>
    <row r="13" spans="1:54" ht="12.75" customHeight="1" x14ac:dyDescent="0.2">
      <c r="F13" s="13"/>
      <c r="G13" s="13"/>
      <c r="H13" s="13"/>
      <c r="I13" s="13"/>
      <c r="J13" s="12">
        <f>IFERROR((J15-F15)/F15,"0")</f>
        <v>0.19252479620150001</v>
      </c>
      <c r="K13" s="12">
        <f t="shared" ref="K13:BB13" si="3">IFERROR((K15-G15)/G15,"0")</f>
        <v>0.25773042849766747</v>
      </c>
      <c r="L13" s="12">
        <f t="shared" si="3"/>
        <v>0.25576496368502699</v>
      </c>
      <c r="M13" s="12">
        <f t="shared" si="3"/>
        <v>0.21006135462635467</v>
      </c>
      <c r="N13" s="12">
        <f t="shared" si="3"/>
        <v>0.12991806405488307</v>
      </c>
      <c r="O13" s="12">
        <f t="shared" si="3"/>
        <v>8.3210436543704788E-2</v>
      </c>
      <c r="P13" s="12">
        <f t="shared" si="3"/>
        <v>3.2316133567313582E-2</v>
      </c>
      <c r="Q13" s="12">
        <f t="shared" si="3"/>
        <v>6.3146955660159265E-2</v>
      </c>
      <c r="R13" s="12">
        <f t="shared" si="3"/>
        <v>0.53329098108458717</v>
      </c>
      <c r="S13" s="12">
        <f t="shared" si="3"/>
        <v>0.50284014336232719</v>
      </c>
      <c r="T13" s="12">
        <f t="shared" si="3"/>
        <v>0.52916734265980292</v>
      </c>
      <c r="U13" s="12">
        <f t="shared" si="3"/>
        <v>0.53843013151766084</v>
      </c>
      <c r="V13" s="12">
        <f t="shared" si="3"/>
        <v>9.5983345119862729E-2</v>
      </c>
      <c r="W13" s="12">
        <f t="shared" si="3"/>
        <v>3.412651384218731E-2</v>
      </c>
      <c r="X13" s="12">
        <f t="shared" si="3"/>
        <v>6.3383597841999897E-3</v>
      </c>
      <c r="Y13" s="12">
        <f t="shared" si="3"/>
        <v>0.27827015760891605</v>
      </c>
      <c r="Z13" s="12">
        <f t="shared" si="3"/>
        <v>0.19965160822946434</v>
      </c>
      <c r="AA13" s="12">
        <f t="shared" si="3"/>
        <v>0.23520249841487723</v>
      </c>
      <c r="AB13" s="12">
        <f t="shared" si="3"/>
        <v>0.26288272446952232</v>
      </c>
      <c r="AC13" s="12">
        <f t="shared" si="3"/>
        <v>-5.3392310521650561E-2</v>
      </c>
      <c r="AD13" s="12">
        <f t="shared" si="3"/>
        <v>-2.4571525064838416E-2</v>
      </c>
      <c r="AE13" s="12">
        <f t="shared" si="3"/>
        <v>4.0931984201562762E-3</v>
      </c>
      <c r="AF13" s="12">
        <f t="shared" si="3"/>
        <v>-1.3620741742373632E-2</v>
      </c>
      <c r="AG13" s="12">
        <f t="shared" si="3"/>
        <v>-4.3350476762246048E-3</v>
      </c>
      <c r="AH13" s="12">
        <f t="shared" si="3"/>
        <v>1.4463987895714361E-2</v>
      </c>
      <c r="AI13" s="12">
        <f t="shared" si="3"/>
        <v>3.5327921257074658E-2</v>
      </c>
      <c r="AJ13" s="12">
        <f t="shared" si="3"/>
        <v>5.962807771966349E-2</v>
      </c>
      <c r="AK13" s="12">
        <f t="shared" si="3"/>
        <v>0.11034561128903947</v>
      </c>
      <c r="AL13" s="12">
        <f t="shared" si="3"/>
        <v>0.12130209843722248</v>
      </c>
      <c r="AM13" s="12">
        <f t="shared" si="3"/>
        <v>9.0315092442216513E-2</v>
      </c>
      <c r="AN13" s="12">
        <f t="shared" si="3"/>
        <v>8.5377444724785298E-2</v>
      </c>
      <c r="AO13" s="12">
        <f t="shared" si="3"/>
        <v>4.3892552032005573E-2</v>
      </c>
      <c r="AP13" s="12">
        <f t="shared" si="3"/>
        <v>5.4038682950856551E-2</v>
      </c>
      <c r="AQ13" s="12">
        <f t="shared" si="3"/>
        <v>8.9769761714036875E-2</v>
      </c>
      <c r="AR13" s="12">
        <f t="shared" si="3"/>
        <v>0.11203512222749468</v>
      </c>
      <c r="AS13" s="12">
        <f t="shared" si="3"/>
        <v>0.15364970625658872</v>
      </c>
      <c r="AT13" s="12">
        <f t="shared" si="3"/>
        <v>0.12405087008971206</v>
      </c>
      <c r="AU13" s="12">
        <f t="shared" si="3"/>
        <v>0.10205932499854166</v>
      </c>
      <c r="AV13" s="12">
        <f t="shared" si="3"/>
        <v>7.5380075959960019E-2</v>
      </c>
      <c r="AW13" s="12">
        <f t="shared" si="3"/>
        <v>7.0104759244079051E-2</v>
      </c>
      <c r="AX13" s="12">
        <f t="shared" si="3"/>
        <v>7.8317440999182419E-2</v>
      </c>
      <c r="AY13" s="12">
        <f t="shared" si="3"/>
        <v>9.594983971715855E-2</v>
      </c>
      <c r="AZ13" s="12">
        <f t="shared" si="3"/>
        <v>8.4029962995539234E-2</v>
      </c>
      <c r="BA13" s="12">
        <f t="shared" si="3"/>
        <v>4.7926794615109264E-2</v>
      </c>
      <c r="BB13" s="12">
        <f t="shared" si="3"/>
        <v>1.966386933126443E-2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>
        <v>17135185</v>
      </c>
      <c r="G15" s="14">
        <v>17670948</v>
      </c>
      <c r="H15" s="14">
        <v>18286672</v>
      </c>
      <c r="I15" s="14">
        <v>18903220</v>
      </c>
      <c r="J15" s="14">
        <v>20434133</v>
      </c>
      <c r="K15" s="14">
        <v>22225289</v>
      </c>
      <c r="L15" s="14">
        <v>22963762</v>
      </c>
      <c r="M15" s="14">
        <v>22874056</v>
      </c>
      <c r="N15" s="14">
        <v>23088896</v>
      </c>
      <c r="O15" s="14">
        <v>24074665</v>
      </c>
      <c r="P15" s="14">
        <v>23705862</v>
      </c>
      <c r="Q15" s="14">
        <v>24318483</v>
      </c>
      <c r="R15" s="14">
        <v>35401996</v>
      </c>
      <c r="S15" s="14">
        <v>36180373</v>
      </c>
      <c r="T15" s="14">
        <v>36250230</v>
      </c>
      <c r="U15" s="14">
        <v>37412287</v>
      </c>
      <c r="V15" s="14">
        <v>38799998</v>
      </c>
      <c r="W15" s="14">
        <v>37415083</v>
      </c>
      <c r="X15" s="14">
        <v>36479997</v>
      </c>
      <c r="Y15" s="14">
        <v>47823010</v>
      </c>
      <c r="Z15" s="14">
        <v>46546480</v>
      </c>
      <c r="AA15" s="14">
        <v>46215204</v>
      </c>
      <c r="AB15" s="14">
        <v>46069958</v>
      </c>
      <c r="AC15" s="14">
        <v>45269629</v>
      </c>
      <c r="AD15" s="14">
        <v>45402762</v>
      </c>
      <c r="AE15" s="14">
        <v>46404372</v>
      </c>
      <c r="AF15" s="14">
        <v>45442451</v>
      </c>
      <c r="AG15" s="14">
        <v>45073383</v>
      </c>
      <c r="AH15" s="14">
        <v>46059467</v>
      </c>
      <c r="AI15" s="14">
        <v>48043742</v>
      </c>
      <c r="AJ15" s="14">
        <v>48152097</v>
      </c>
      <c r="AK15" s="14">
        <v>50047033</v>
      </c>
      <c r="AL15" s="14">
        <v>51646577</v>
      </c>
      <c r="AM15" s="14">
        <v>52382817</v>
      </c>
      <c r="AN15" s="14">
        <v>52263200</v>
      </c>
      <c r="AO15" s="14">
        <v>52243725</v>
      </c>
      <c r="AP15" s="14">
        <v>54437490</v>
      </c>
      <c r="AQ15" s="14">
        <v>57085210</v>
      </c>
      <c r="AR15" s="14">
        <v>58118514</v>
      </c>
      <c r="AS15" s="14">
        <v>60270958</v>
      </c>
      <c r="AT15" s="14">
        <v>61190508</v>
      </c>
      <c r="AU15" s="14">
        <v>62911288</v>
      </c>
      <c r="AV15" s="14">
        <v>62499492</v>
      </c>
      <c r="AW15" s="14">
        <v>64496239</v>
      </c>
      <c r="AX15" s="14">
        <v>65982792</v>
      </c>
      <c r="AY15" s="14">
        <v>68947616</v>
      </c>
      <c r="AZ15" s="14">
        <v>67751322</v>
      </c>
      <c r="BA15" s="14">
        <v>67587337</v>
      </c>
      <c r="BB15" s="14">
        <v>67280269</v>
      </c>
    </row>
    <row r="16" spans="1:54" x14ac:dyDescent="0.2">
      <c r="A16" s="7" t="s">
        <v>61</v>
      </c>
      <c r="F16" s="15">
        <v>13.57</v>
      </c>
      <c r="G16" s="15">
        <v>12.51</v>
      </c>
      <c r="H16" s="15">
        <v>13.94</v>
      </c>
      <c r="I16" s="15">
        <v>13.49</v>
      </c>
      <c r="J16" s="15">
        <v>32.39</v>
      </c>
      <c r="K16" s="15">
        <v>35.06</v>
      </c>
      <c r="L16" s="15">
        <v>13.29</v>
      </c>
      <c r="M16" s="15">
        <v>-1.56</v>
      </c>
      <c r="N16" s="15">
        <v>3.76</v>
      </c>
      <c r="O16" s="15">
        <v>17.079999999999998</v>
      </c>
      <c r="P16" s="15">
        <v>-6.13</v>
      </c>
      <c r="Q16" s="15">
        <v>10.34</v>
      </c>
      <c r="R16" s="15">
        <v>182.31</v>
      </c>
      <c r="S16" s="15">
        <v>8.7899999999999991</v>
      </c>
      <c r="T16" s="15">
        <v>0.77</v>
      </c>
      <c r="U16" s="15">
        <v>12.82</v>
      </c>
      <c r="V16" s="15">
        <v>14.84</v>
      </c>
      <c r="W16" s="15">
        <v>-14.28</v>
      </c>
      <c r="X16" s="15">
        <v>-10</v>
      </c>
      <c r="Y16" s="15">
        <v>124.38</v>
      </c>
      <c r="Z16" s="15">
        <v>-10.68</v>
      </c>
      <c r="AA16" s="15">
        <v>-2.85</v>
      </c>
      <c r="AB16" s="15">
        <v>-1.26</v>
      </c>
      <c r="AC16" s="15">
        <v>-6.95</v>
      </c>
      <c r="AD16" s="15">
        <v>1.18</v>
      </c>
      <c r="AE16" s="15">
        <v>8.82</v>
      </c>
      <c r="AF16" s="15">
        <v>-8.2899999999999991</v>
      </c>
      <c r="AG16" s="15">
        <v>-3.25</v>
      </c>
      <c r="AH16" s="15">
        <v>8.75</v>
      </c>
      <c r="AI16" s="15">
        <v>17.23</v>
      </c>
      <c r="AJ16" s="15">
        <v>0.9</v>
      </c>
      <c r="AK16" s="15">
        <v>15.74</v>
      </c>
      <c r="AL16" s="15">
        <v>12.78</v>
      </c>
      <c r="AM16" s="15">
        <v>5.7</v>
      </c>
      <c r="AN16" s="15">
        <v>-0.91</v>
      </c>
      <c r="AO16" s="15">
        <v>-0.15</v>
      </c>
      <c r="AP16" s="15">
        <v>16.8</v>
      </c>
      <c r="AQ16" s="15">
        <v>19.46</v>
      </c>
      <c r="AR16" s="15">
        <v>7.24</v>
      </c>
      <c r="AS16" s="15">
        <v>14.81</v>
      </c>
      <c r="AT16" s="15">
        <v>6.1</v>
      </c>
      <c r="AU16" s="15">
        <v>11.25</v>
      </c>
      <c r="AV16" s="15">
        <v>-2.62</v>
      </c>
      <c r="AW16" s="15">
        <v>12.78</v>
      </c>
      <c r="AX16" s="15">
        <v>9.2200000000000006</v>
      </c>
      <c r="AY16" s="15">
        <v>17.97</v>
      </c>
      <c r="AZ16" s="15">
        <v>-6.94</v>
      </c>
      <c r="BA16" s="15">
        <v>-0.97</v>
      </c>
      <c r="BB16" s="15">
        <v>-1.82</v>
      </c>
    </row>
    <row r="17" spans="1:54" x14ac:dyDescent="0.2">
      <c r="A17" s="7" t="s">
        <v>62</v>
      </c>
      <c r="F17" s="15">
        <v>32.520000000000003</v>
      </c>
      <c r="G17" s="15">
        <v>32.64</v>
      </c>
      <c r="H17" s="15">
        <v>32.49</v>
      </c>
      <c r="I17" s="15">
        <v>32.590000000000003</v>
      </c>
      <c r="J17" s="15">
        <v>30.09</v>
      </c>
      <c r="K17" s="15">
        <v>30.88</v>
      </c>
      <c r="L17" s="15">
        <v>29.57</v>
      </c>
      <c r="M17" s="15">
        <v>29.21</v>
      </c>
      <c r="N17" s="15">
        <v>28.19</v>
      </c>
      <c r="O17" s="15">
        <v>27.01</v>
      </c>
      <c r="P17" s="15">
        <v>25.96</v>
      </c>
      <c r="Q17" s="15">
        <v>24.36</v>
      </c>
      <c r="R17" s="15">
        <v>21.93</v>
      </c>
      <c r="S17" s="15">
        <v>22.33</v>
      </c>
      <c r="T17" s="15">
        <v>21.98</v>
      </c>
      <c r="U17" s="15">
        <v>20.79</v>
      </c>
      <c r="V17" s="15">
        <v>19.75</v>
      </c>
      <c r="W17" s="15">
        <v>22.23</v>
      </c>
      <c r="X17" s="15">
        <v>23.5</v>
      </c>
      <c r="Y17" s="15">
        <v>20.51</v>
      </c>
      <c r="Z17" s="15">
        <v>21.73</v>
      </c>
      <c r="AA17" s="15">
        <v>22.98</v>
      </c>
      <c r="AB17" s="15">
        <v>23.66</v>
      </c>
      <c r="AC17" s="15">
        <v>24.79</v>
      </c>
      <c r="AD17" s="15">
        <v>25.43</v>
      </c>
      <c r="AE17" s="15">
        <v>25.8</v>
      </c>
      <c r="AF17" s="15">
        <v>27.39</v>
      </c>
      <c r="AG17" s="15">
        <v>27.94</v>
      </c>
      <c r="AH17" s="15">
        <v>27.47</v>
      </c>
      <c r="AI17" s="15">
        <v>28.66</v>
      </c>
      <c r="AJ17" s="15">
        <v>28.59</v>
      </c>
      <c r="AK17" s="15">
        <v>28.58</v>
      </c>
      <c r="AL17" s="15">
        <v>27.83</v>
      </c>
      <c r="AM17" s="15">
        <v>26.01</v>
      </c>
      <c r="AN17" s="15">
        <v>27.61</v>
      </c>
      <c r="AO17" s="15">
        <v>28.69</v>
      </c>
      <c r="AP17" s="15">
        <v>28.09</v>
      </c>
      <c r="AQ17" s="15">
        <v>28.42</v>
      </c>
      <c r="AR17" s="15">
        <v>27.91</v>
      </c>
      <c r="AS17" s="15">
        <v>27.99</v>
      </c>
      <c r="AT17" s="15">
        <v>27.86</v>
      </c>
      <c r="AU17" s="15">
        <v>29.39</v>
      </c>
      <c r="AV17" s="15">
        <v>30.29</v>
      </c>
      <c r="AW17" s="15">
        <v>29.37</v>
      </c>
      <c r="AX17" s="15">
        <v>29.04</v>
      </c>
      <c r="AY17" s="15">
        <v>29.53</v>
      </c>
      <c r="AZ17" s="15">
        <v>29.59</v>
      </c>
      <c r="BA17" s="15">
        <v>30.34</v>
      </c>
      <c r="BB17" s="15">
        <v>30.09</v>
      </c>
    </row>
    <row r="18" spans="1:54" ht="12.75" customHeight="1" x14ac:dyDescent="0.2"/>
    <row r="19" spans="1:54" x14ac:dyDescent="0.2">
      <c r="B19" s="7" t="s">
        <v>63</v>
      </c>
      <c r="F19" s="15">
        <v>10.52</v>
      </c>
      <c r="G19" s="15">
        <v>9.19</v>
      </c>
      <c r="H19" s="15">
        <v>6.7</v>
      </c>
      <c r="I19" s="15">
        <v>6.17</v>
      </c>
      <c r="J19" s="15">
        <v>5.34</v>
      </c>
      <c r="K19" s="15">
        <v>6.07</v>
      </c>
      <c r="L19" s="15">
        <v>4.87</v>
      </c>
      <c r="M19" s="15">
        <v>2.15</v>
      </c>
      <c r="N19" s="15">
        <v>2.0499999999999998</v>
      </c>
      <c r="O19" s="15">
        <v>1.69</v>
      </c>
      <c r="P19" s="15">
        <v>1.31</v>
      </c>
      <c r="Q19" s="15">
        <v>0.88</v>
      </c>
      <c r="R19" s="15">
        <v>3.13</v>
      </c>
      <c r="S19" s="15">
        <v>2.96</v>
      </c>
      <c r="T19" s="15">
        <v>3.23</v>
      </c>
      <c r="U19" s="15">
        <v>3.99</v>
      </c>
      <c r="V19" s="15">
        <v>3.56</v>
      </c>
      <c r="W19" s="15">
        <v>3.42</v>
      </c>
      <c r="X19" s="15">
        <v>3.83</v>
      </c>
      <c r="Y19" s="15">
        <v>6.3</v>
      </c>
      <c r="Z19" s="15">
        <v>6.53</v>
      </c>
      <c r="AA19" s="15">
        <v>7.32</v>
      </c>
      <c r="AB19" s="15">
        <v>7</v>
      </c>
      <c r="AC19" s="15">
        <v>7.39</v>
      </c>
      <c r="AD19" s="15">
        <v>7.36</v>
      </c>
      <c r="AE19" s="15">
        <v>6.95</v>
      </c>
      <c r="AF19" s="15">
        <v>7.35</v>
      </c>
      <c r="AG19" s="15">
        <v>27.94</v>
      </c>
      <c r="AH19" s="15">
        <v>27.47</v>
      </c>
      <c r="AI19" s="15">
        <v>28.66</v>
      </c>
      <c r="AJ19" s="15">
        <v>28.59</v>
      </c>
      <c r="AK19" s="15">
        <v>28.58</v>
      </c>
      <c r="AL19" s="15">
        <v>27.83</v>
      </c>
      <c r="AM19" s="15">
        <v>26.01</v>
      </c>
      <c r="AN19" s="15">
        <v>27.61</v>
      </c>
      <c r="AO19" s="15">
        <v>28.69</v>
      </c>
      <c r="AP19" s="15">
        <v>28.09</v>
      </c>
      <c r="AQ19" s="15">
        <v>28.42</v>
      </c>
      <c r="AR19" s="15">
        <v>27.91</v>
      </c>
      <c r="AS19" s="15">
        <v>27.99</v>
      </c>
      <c r="AT19" s="15">
        <v>27.86</v>
      </c>
      <c r="AU19" s="15">
        <v>29.39</v>
      </c>
      <c r="AV19" s="15">
        <v>30.29</v>
      </c>
      <c r="AW19" s="15">
        <v>29.37</v>
      </c>
      <c r="AX19" s="15">
        <v>29.04</v>
      </c>
      <c r="AY19" s="15">
        <v>29.53</v>
      </c>
      <c r="AZ19" s="15">
        <v>29.59</v>
      </c>
      <c r="BA19" s="15">
        <v>30.34</v>
      </c>
      <c r="BB19" s="15">
        <v>30.09</v>
      </c>
    </row>
    <row r="20" spans="1:54" x14ac:dyDescent="0.2">
      <c r="B20" s="7" t="s">
        <v>64</v>
      </c>
      <c r="F20" s="15">
        <v>0.74</v>
      </c>
      <c r="G20" s="15">
        <v>0.59</v>
      </c>
      <c r="H20" s="15">
        <v>1.88</v>
      </c>
      <c r="I20" s="15">
        <v>1.71</v>
      </c>
      <c r="J20" s="15">
        <v>1.69</v>
      </c>
      <c r="K20" s="15">
        <v>1.54</v>
      </c>
      <c r="L20" s="15">
        <v>1.56</v>
      </c>
      <c r="M20" s="15">
        <v>1.42</v>
      </c>
      <c r="N20" s="15">
        <v>1.41</v>
      </c>
      <c r="O20" s="15">
        <v>1.41</v>
      </c>
      <c r="P20" s="15">
        <v>1.35</v>
      </c>
      <c r="Q20" s="15">
        <v>1.43</v>
      </c>
      <c r="R20" s="15">
        <v>2.6</v>
      </c>
      <c r="S20" s="15">
        <v>2.3199999999999998</v>
      </c>
      <c r="T20" s="15">
        <v>2.1800000000000002</v>
      </c>
      <c r="U20" s="15">
        <v>3.49</v>
      </c>
      <c r="V20" s="15">
        <v>2.68</v>
      </c>
      <c r="W20" s="15">
        <v>2.59</v>
      </c>
      <c r="X20" s="15">
        <v>2.68</v>
      </c>
      <c r="Y20" s="15">
        <v>2.48</v>
      </c>
      <c r="Z20" s="15">
        <v>2.74</v>
      </c>
      <c r="AA20" s="15">
        <v>4.6900000000000004</v>
      </c>
      <c r="AB20" s="15">
        <v>4.1900000000000004</v>
      </c>
      <c r="AC20" s="15">
        <v>4.26</v>
      </c>
      <c r="AD20" s="15">
        <v>4.4800000000000004</v>
      </c>
      <c r="AE20" s="15">
        <v>3.79</v>
      </c>
      <c r="AF20" s="15">
        <v>3.74</v>
      </c>
      <c r="AG20" s="15">
        <v>2.08</v>
      </c>
      <c r="AH20" s="15">
        <v>1.76</v>
      </c>
      <c r="AI20" s="15">
        <v>1.59</v>
      </c>
      <c r="AJ20" s="15">
        <v>1.55</v>
      </c>
      <c r="AK20" s="15">
        <v>1.4</v>
      </c>
      <c r="AL20" s="15">
        <v>1.48</v>
      </c>
      <c r="AM20" s="15">
        <v>1.4</v>
      </c>
      <c r="AN20" s="15">
        <v>1.49</v>
      </c>
      <c r="AO20" s="15">
        <v>1.92</v>
      </c>
      <c r="AP20" s="15">
        <v>1.43</v>
      </c>
      <c r="AQ20" s="15">
        <v>1.64</v>
      </c>
      <c r="AR20" s="15">
        <v>1.64</v>
      </c>
      <c r="AS20" s="15">
        <v>1.4</v>
      </c>
      <c r="AT20" s="15">
        <v>1.25</v>
      </c>
      <c r="AU20" s="15">
        <v>1.72</v>
      </c>
      <c r="AV20" s="15">
        <v>1.54</v>
      </c>
      <c r="AW20" s="15">
        <v>1.6</v>
      </c>
      <c r="AX20" s="15">
        <v>0.82</v>
      </c>
      <c r="AY20" s="15">
        <v>1.03</v>
      </c>
      <c r="AZ20" s="15">
        <v>1.35</v>
      </c>
      <c r="BA20" s="15">
        <v>1.76</v>
      </c>
      <c r="BB20" s="15">
        <v>0.93</v>
      </c>
    </row>
    <row r="21" spans="1:54" x14ac:dyDescent="0.2">
      <c r="A21" s="7" t="s">
        <v>65</v>
      </c>
      <c r="F21" s="15">
        <v>11.26</v>
      </c>
      <c r="G21" s="15">
        <v>9.7799999999999994</v>
      </c>
      <c r="H21" s="15">
        <v>8.59</v>
      </c>
      <c r="I21" s="15">
        <v>7.88</v>
      </c>
      <c r="J21" s="15">
        <v>7.03</v>
      </c>
      <c r="K21" s="15">
        <v>7.61</v>
      </c>
      <c r="L21" s="15">
        <v>6.43</v>
      </c>
      <c r="M21" s="15">
        <v>3.56</v>
      </c>
      <c r="N21" s="15">
        <v>3.46</v>
      </c>
      <c r="O21" s="15">
        <v>3.1</v>
      </c>
      <c r="P21" s="15">
        <v>2.66</v>
      </c>
      <c r="Q21" s="15">
        <v>2.3199999999999998</v>
      </c>
      <c r="R21" s="15">
        <v>5.73</v>
      </c>
      <c r="S21" s="15">
        <v>5.27</v>
      </c>
      <c r="T21" s="15">
        <v>5.41</v>
      </c>
      <c r="U21" s="15">
        <v>7.48</v>
      </c>
      <c r="V21" s="15">
        <v>6.24</v>
      </c>
      <c r="W21" s="15">
        <v>6.01</v>
      </c>
      <c r="X21" s="15">
        <v>6.51</v>
      </c>
      <c r="Y21" s="15">
        <v>8.7799999999999994</v>
      </c>
      <c r="Z21" s="15">
        <v>9.2799999999999994</v>
      </c>
      <c r="AA21" s="15">
        <v>12</v>
      </c>
      <c r="AB21" s="15">
        <v>11.2</v>
      </c>
      <c r="AC21" s="15">
        <v>11.65</v>
      </c>
      <c r="AD21" s="15">
        <v>11.84</v>
      </c>
      <c r="AE21" s="15">
        <v>10.75</v>
      </c>
      <c r="AF21" s="15">
        <v>11.09</v>
      </c>
      <c r="AG21" s="15">
        <v>30.02</v>
      </c>
      <c r="AH21" s="15">
        <v>29.23</v>
      </c>
      <c r="AI21" s="15">
        <v>30.25</v>
      </c>
      <c r="AJ21" s="15">
        <v>30.14</v>
      </c>
      <c r="AK21" s="15">
        <v>29.98</v>
      </c>
      <c r="AL21" s="15">
        <v>29.32</v>
      </c>
      <c r="AM21" s="15">
        <v>27.41</v>
      </c>
      <c r="AN21" s="15">
        <v>29.1</v>
      </c>
      <c r="AO21" s="15">
        <v>30.61</v>
      </c>
      <c r="AP21" s="15">
        <v>29.51</v>
      </c>
      <c r="AQ21" s="15">
        <v>30.06</v>
      </c>
      <c r="AR21" s="15">
        <v>29.55</v>
      </c>
      <c r="AS21" s="15">
        <v>29.39</v>
      </c>
      <c r="AT21" s="15">
        <v>29.11</v>
      </c>
      <c r="AU21" s="15">
        <v>31.11</v>
      </c>
      <c r="AV21" s="15">
        <v>31.83</v>
      </c>
      <c r="AW21" s="15">
        <v>30.97</v>
      </c>
      <c r="AX21" s="15">
        <v>29.86</v>
      </c>
      <c r="AY21" s="15">
        <v>30.55</v>
      </c>
      <c r="AZ21" s="15">
        <v>30.94</v>
      </c>
      <c r="BA21" s="15">
        <v>32.1</v>
      </c>
      <c r="BB21" s="15">
        <v>31.02</v>
      </c>
    </row>
    <row r="22" spans="1:54" x14ac:dyDescent="0.2">
      <c r="A22" s="7" t="s">
        <v>66</v>
      </c>
      <c r="F22" s="15">
        <v>65.040000000000006</v>
      </c>
      <c r="G22" s="15">
        <v>64.97</v>
      </c>
      <c r="H22" s="15">
        <v>63.06</v>
      </c>
      <c r="I22" s="15">
        <v>64.510000000000005</v>
      </c>
      <c r="J22" s="15">
        <v>61.14</v>
      </c>
      <c r="K22" s="15">
        <v>64.02</v>
      </c>
      <c r="L22" s="15">
        <v>62.61</v>
      </c>
      <c r="M22" s="15">
        <v>64.819999999999993</v>
      </c>
      <c r="N22" s="15">
        <v>64.67</v>
      </c>
      <c r="O22" s="15">
        <v>64.23</v>
      </c>
      <c r="P22" s="15">
        <v>64.86</v>
      </c>
      <c r="Q22" s="15">
        <v>62.75</v>
      </c>
      <c r="R22" s="15">
        <v>55.49</v>
      </c>
      <c r="S22" s="15">
        <v>58.11</v>
      </c>
      <c r="T22" s="15">
        <v>59.21</v>
      </c>
      <c r="U22" s="15">
        <v>56.7</v>
      </c>
      <c r="V22" s="15">
        <v>56.29</v>
      </c>
      <c r="W22" s="15">
        <v>60.62</v>
      </c>
      <c r="X22" s="15">
        <v>60.94</v>
      </c>
      <c r="Y22" s="15">
        <v>52.92</v>
      </c>
      <c r="Z22" s="15">
        <v>55.53</v>
      </c>
      <c r="AA22" s="15">
        <v>55.64</v>
      </c>
      <c r="AB22" s="15">
        <v>57.06</v>
      </c>
      <c r="AC22" s="15">
        <v>58.87</v>
      </c>
      <c r="AD22" s="15">
        <v>60.42</v>
      </c>
      <c r="AE22" s="15">
        <v>63.22</v>
      </c>
      <c r="AF22" s="15">
        <v>64.13</v>
      </c>
      <c r="AG22" s="15">
        <v>45.95</v>
      </c>
      <c r="AH22" s="15">
        <v>47.59</v>
      </c>
      <c r="AI22" s="15">
        <v>47.71</v>
      </c>
      <c r="AJ22" s="15">
        <v>45.96</v>
      </c>
      <c r="AK22" s="15">
        <v>46.15</v>
      </c>
      <c r="AL22" s="15">
        <v>47.29</v>
      </c>
      <c r="AM22" s="15">
        <v>49.21</v>
      </c>
      <c r="AN22" s="15">
        <v>48.5</v>
      </c>
      <c r="AO22" s="15">
        <v>47.35</v>
      </c>
      <c r="AP22" s="15">
        <v>48.28</v>
      </c>
      <c r="AQ22" s="15">
        <v>47.56</v>
      </c>
      <c r="AR22" s="15">
        <v>47.79</v>
      </c>
      <c r="AS22" s="15">
        <v>49.03</v>
      </c>
      <c r="AT22" s="15">
        <v>49.9</v>
      </c>
      <c r="AU22" s="15">
        <v>48.61</v>
      </c>
      <c r="AV22" s="15">
        <v>47.36</v>
      </c>
      <c r="AW22" s="15">
        <v>47.91</v>
      </c>
      <c r="AX22" s="15">
        <v>48.82</v>
      </c>
      <c r="AY22" s="15">
        <v>47.46</v>
      </c>
      <c r="AZ22" s="15">
        <v>46.93</v>
      </c>
      <c r="BA22" s="15">
        <v>46.75</v>
      </c>
      <c r="BB22" s="15">
        <v>49.03</v>
      </c>
    </row>
    <row r="23" spans="1:54" x14ac:dyDescent="0.2">
      <c r="A23" s="7" t="s">
        <v>67</v>
      </c>
      <c r="F23" s="15">
        <v>9.7899999999999991</v>
      </c>
      <c r="G23" s="15">
        <v>9.86</v>
      </c>
      <c r="H23" s="15">
        <v>10.46</v>
      </c>
      <c r="I23" s="15">
        <v>10.73</v>
      </c>
      <c r="J23" s="15">
        <v>10.52</v>
      </c>
      <c r="K23" s="15">
        <v>11.01</v>
      </c>
      <c r="L23" s="15">
        <v>11.94</v>
      </c>
      <c r="M23" s="15">
        <v>13.41</v>
      </c>
      <c r="N23" s="15">
        <v>13.86</v>
      </c>
      <c r="O23" s="15">
        <v>13.39</v>
      </c>
      <c r="P23" s="15">
        <v>13.14</v>
      </c>
      <c r="Q23" s="15">
        <v>12.86</v>
      </c>
      <c r="R23" s="15">
        <v>13.1</v>
      </c>
      <c r="S23" s="15">
        <v>12.29</v>
      </c>
      <c r="T23" s="15">
        <v>11.64</v>
      </c>
      <c r="U23" s="15">
        <v>10.57</v>
      </c>
      <c r="V23" s="15">
        <v>9.68</v>
      </c>
      <c r="W23" s="15">
        <v>9.1</v>
      </c>
      <c r="X23" s="15">
        <v>9.19</v>
      </c>
      <c r="Y23" s="15">
        <v>15.48</v>
      </c>
      <c r="Z23" s="15">
        <v>14.03</v>
      </c>
      <c r="AA23" s="15">
        <v>13.12</v>
      </c>
      <c r="AB23" s="15">
        <v>12.17</v>
      </c>
      <c r="AC23" s="15">
        <v>11.51</v>
      </c>
      <c r="AD23" s="15">
        <v>10.93</v>
      </c>
      <c r="AE23" s="15">
        <v>10.199999999999999</v>
      </c>
      <c r="AF23" s="15">
        <v>9.93</v>
      </c>
      <c r="AG23" s="15">
        <v>8.82</v>
      </c>
      <c r="AH23" s="15">
        <v>8.06</v>
      </c>
      <c r="AI23" s="15">
        <v>7.59</v>
      </c>
      <c r="AJ23" s="15">
        <v>7.48</v>
      </c>
      <c r="AK23" s="15">
        <v>7.38</v>
      </c>
      <c r="AL23" s="15">
        <v>7.36</v>
      </c>
      <c r="AM23" s="15">
        <v>7.5</v>
      </c>
      <c r="AN23" s="15">
        <v>7.46</v>
      </c>
      <c r="AO23" s="15">
        <v>7.56</v>
      </c>
      <c r="AP23" s="15">
        <v>7.21</v>
      </c>
      <c r="AQ23" s="15">
        <v>6.89</v>
      </c>
      <c r="AR23" s="15">
        <v>7.05</v>
      </c>
      <c r="AS23" s="15">
        <v>6.93</v>
      </c>
      <c r="AT23" s="15">
        <v>6.83</v>
      </c>
      <c r="AU23" s="15">
        <v>6.66</v>
      </c>
      <c r="AV23" s="15">
        <v>6.73</v>
      </c>
      <c r="AW23" s="15">
        <v>6.54</v>
      </c>
      <c r="AX23" s="15">
        <v>11.01</v>
      </c>
      <c r="AY23" s="15">
        <v>10.29</v>
      </c>
      <c r="AZ23" s="15">
        <v>10.55</v>
      </c>
      <c r="BA23" s="15">
        <v>9.9</v>
      </c>
      <c r="BB23" s="15">
        <v>9.15</v>
      </c>
    </row>
    <row r="24" spans="1:54" x14ac:dyDescent="0.2">
      <c r="A24" s="7" t="s">
        <v>68</v>
      </c>
      <c r="F24" s="15">
        <v>13.4</v>
      </c>
      <c r="G24" s="15">
        <v>14.49</v>
      </c>
      <c r="H24" s="15">
        <v>15.59</v>
      </c>
      <c r="I24" s="15">
        <v>16.57</v>
      </c>
      <c r="J24" s="15">
        <v>18.3</v>
      </c>
      <c r="K24" s="15">
        <v>16.71</v>
      </c>
      <c r="L24" s="15">
        <v>17.63</v>
      </c>
      <c r="M24" s="15">
        <v>17.399999999999999</v>
      </c>
      <c r="N24" s="15">
        <v>17.61</v>
      </c>
      <c r="O24" s="15">
        <v>17.239999999999998</v>
      </c>
      <c r="P24" s="15">
        <v>17.03</v>
      </c>
      <c r="Q24" s="15">
        <v>18.14</v>
      </c>
      <c r="R24" s="15">
        <v>23.21</v>
      </c>
      <c r="S24" s="15">
        <v>22.65</v>
      </c>
      <c r="T24" s="15">
        <v>23.62</v>
      </c>
      <c r="U24" s="15">
        <v>25.1</v>
      </c>
      <c r="V24" s="15">
        <v>24.21</v>
      </c>
      <c r="W24" s="15">
        <v>23.14</v>
      </c>
      <c r="X24" s="15">
        <v>23.16</v>
      </c>
      <c r="Y24" s="15">
        <v>22.61</v>
      </c>
      <c r="Z24" s="15">
        <v>20.82</v>
      </c>
      <c r="AA24" s="15">
        <v>19.04</v>
      </c>
      <c r="AB24" s="15">
        <v>19.3</v>
      </c>
      <c r="AC24" s="15">
        <v>17.71</v>
      </c>
      <c r="AD24" s="15">
        <v>16.59</v>
      </c>
      <c r="AE24" s="15">
        <v>15.62</v>
      </c>
      <c r="AF24" s="15">
        <v>14.69</v>
      </c>
      <c r="AG24" s="15">
        <v>15</v>
      </c>
      <c r="AH24" s="15">
        <v>14.9</v>
      </c>
      <c r="AI24" s="15">
        <v>14.24</v>
      </c>
      <c r="AJ24" s="15">
        <v>16.190000000000001</v>
      </c>
      <c r="AK24" s="15">
        <v>16.239999999999998</v>
      </c>
      <c r="AL24" s="15">
        <v>15.76</v>
      </c>
      <c r="AM24" s="15">
        <v>15.7</v>
      </c>
      <c r="AN24" s="15">
        <v>14.72</v>
      </c>
      <c r="AO24" s="15">
        <v>14.26</v>
      </c>
      <c r="AP24" s="15">
        <v>14.77</v>
      </c>
      <c r="AQ24" s="15">
        <v>15.26</v>
      </c>
      <c r="AR24" s="15">
        <v>15.41</v>
      </c>
      <c r="AS24" s="15">
        <v>14.37</v>
      </c>
      <c r="AT24" s="15">
        <v>13.87</v>
      </c>
      <c r="AU24" s="15">
        <v>13.24</v>
      </c>
      <c r="AV24" s="15">
        <v>13.82</v>
      </c>
      <c r="AW24" s="15">
        <v>14.34</v>
      </c>
      <c r="AX24" s="15">
        <v>10.17</v>
      </c>
      <c r="AY24" s="15">
        <v>11.21</v>
      </c>
      <c r="AZ24" s="15">
        <v>11.44</v>
      </c>
      <c r="BA24" s="15">
        <v>11.09</v>
      </c>
      <c r="BB24" s="15">
        <v>10.81</v>
      </c>
    </row>
    <row r="25" spans="1:54" x14ac:dyDescent="0.2">
      <c r="A25" s="7" t="s">
        <v>69</v>
      </c>
      <c r="F25" s="15">
        <v>0.51</v>
      </c>
      <c r="G25" s="15">
        <v>0.89</v>
      </c>
      <c r="H25" s="15">
        <v>2.2999999999999998</v>
      </c>
      <c r="I25" s="15">
        <v>0.31</v>
      </c>
      <c r="J25" s="15">
        <v>3</v>
      </c>
      <c r="K25" s="15">
        <v>0.65</v>
      </c>
      <c r="L25" s="15">
        <v>1.39</v>
      </c>
      <c r="M25" s="15">
        <v>0.8</v>
      </c>
      <c r="N25" s="15">
        <v>0.4</v>
      </c>
      <c r="O25" s="15">
        <v>2.04</v>
      </c>
      <c r="P25" s="15">
        <v>2.3199999999999998</v>
      </c>
      <c r="Q25" s="15">
        <v>3.93</v>
      </c>
      <c r="R25" s="15">
        <v>2.48</v>
      </c>
      <c r="S25" s="15">
        <v>1.67</v>
      </c>
      <c r="T25" s="15">
        <v>0.12</v>
      </c>
      <c r="U25" s="15">
        <v>0.15</v>
      </c>
      <c r="V25" s="15">
        <v>3.58</v>
      </c>
      <c r="W25" s="15">
        <v>1.1299999999999999</v>
      </c>
      <c r="X25" s="15">
        <v>0.2</v>
      </c>
      <c r="Y25" s="15">
        <v>0.21</v>
      </c>
      <c r="Z25" s="15">
        <v>0.34</v>
      </c>
      <c r="AA25" s="15">
        <v>0.2</v>
      </c>
      <c r="AB25" s="15">
        <v>0.28000000000000003</v>
      </c>
      <c r="AC25" s="15">
        <v>0.26</v>
      </c>
      <c r="AD25" s="15">
        <v>0.22</v>
      </c>
      <c r="AE25" s="15">
        <v>0.21</v>
      </c>
      <c r="AF25" s="15">
        <v>0.16</v>
      </c>
      <c r="AG25" s="15">
        <v>0.21</v>
      </c>
      <c r="AH25" s="15">
        <v>0.23</v>
      </c>
      <c r="AI25" s="15">
        <v>0.21</v>
      </c>
      <c r="AJ25" s="15">
        <v>0.23</v>
      </c>
      <c r="AK25" s="15">
        <v>0.24</v>
      </c>
      <c r="AL25" s="15">
        <v>0.28000000000000003</v>
      </c>
      <c r="AM25" s="15">
        <v>0.18</v>
      </c>
      <c r="AN25" s="15">
        <v>0.21</v>
      </c>
      <c r="AO25" s="15">
        <v>0.22</v>
      </c>
      <c r="AP25" s="15">
        <v>0.23</v>
      </c>
      <c r="AQ25" s="15">
        <v>0.23</v>
      </c>
      <c r="AR25" s="15">
        <v>0.19</v>
      </c>
      <c r="AS25" s="15">
        <v>0.28000000000000003</v>
      </c>
      <c r="AT25" s="15">
        <v>0.28999999999999998</v>
      </c>
      <c r="AU25" s="15">
        <v>0.38</v>
      </c>
      <c r="AV25" s="15">
        <v>0.26</v>
      </c>
      <c r="AW25" s="15">
        <v>0.24</v>
      </c>
      <c r="AX25" s="15">
        <v>0.14000000000000001</v>
      </c>
      <c r="AY25" s="15">
        <v>0.48</v>
      </c>
      <c r="AZ25" s="15">
        <v>0.14000000000000001</v>
      </c>
      <c r="BA25" s="15">
        <v>0.16</v>
      </c>
      <c r="BB25" s="15">
        <v>0</v>
      </c>
    </row>
    <row r="26" spans="1:54" x14ac:dyDescent="0.2">
      <c r="A26" s="7" t="s">
        <v>70</v>
      </c>
      <c r="F26" s="15">
        <v>13.91</v>
      </c>
      <c r="G26" s="15">
        <v>15.38</v>
      </c>
      <c r="H26" s="15">
        <v>17.89</v>
      </c>
      <c r="I26" s="15">
        <v>16.88</v>
      </c>
      <c r="J26" s="15">
        <v>21.3</v>
      </c>
      <c r="K26" s="15">
        <v>17.350000000000001</v>
      </c>
      <c r="L26" s="15">
        <v>19.02</v>
      </c>
      <c r="M26" s="15">
        <v>18.2</v>
      </c>
      <c r="N26" s="15">
        <v>18.010000000000002</v>
      </c>
      <c r="O26" s="15">
        <v>19.28</v>
      </c>
      <c r="P26" s="15">
        <v>19.34</v>
      </c>
      <c r="Q26" s="15">
        <v>22.07</v>
      </c>
      <c r="R26" s="15">
        <v>25.69</v>
      </c>
      <c r="S26" s="15">
        <v>24.32</v>
      </c>
      <c r="T26" s="15">
        <v>23.75</v>
      </c>
      <c r="U26" s="15">
        <v>25.25</v>
      </c>
      <c r="V26" s="15">
        <v>27.78</v>
      </c>
      <c r="W26" s="15">
        <v>24.27</v>
      </c>
      <c r="X26" s="15">
        <v>23.36</v>
      </c>
      <c r="Y26" s="15">
        <v>22.82</v>
      </c>
      <c r="Z26" s="15">
        <v>21.17</v>
      </c>
      <c r="AA26" s="15">
        <v>19.23</v>
      </c>
      <c r="AB26" s="15">
        <v>19.57</v>
      </c>
      <c r="AC26" s="15">
        <v>17.97</v>
      </c>
      <c r="AD26" s="15">
        <v>16.809999999999999</v>
      </c>
      <c r="AE26" s="15">
        <v>15.83</v>
      </c>
      <c r="AF26" s="15">
        <v>14.85</v>
      </c>
      <c r="AG26" s="15">
        <v>15.2</v>
      </c>
      <c r="AH26" s="15">
        <v>15.12</v>
      </c>
      <c r="AI26" s="15">
        <v>14.45</v>
      </c>
      <c r="AJ26" s="15">
        <v>16.420000000000002</v>
      </c>
      <c r="AK26" s="15">
        <v>16.489999999999998</v>
      </c>
      <c r="AL26" s="15">
        <v>16.04</v>
      </c>
      <c r="AM26" s="15">
        <v>15.88</v>
      </c>
      <c r="AN26" s="15">
        <v>14.93</v>
      </c>
      <c r="AO26" s="15">
        <v>14.48</v>
      </c>
      <c r="AP26" s="15">
        <v>14.99</v>
      </c>
      <c r="AQ26" s="15">
        <v>15.49</v>
      </c>
      <c r="AR26" s="15">
        <v>15.6</v>
      </c>
      <c r="AS26" s="15">
        <v>14.65</v>
      </c>
      <c r="AT26" s="15">
        <v>14.16</v>
      </c>
      <c r="AU26" s="15">
        <v>13.62</v>
      </c>
      <c r="AV26" s="15">
        <v>14.07</v>
      </c>
      <c r="AW26" s="15">
        <v>14.58</v>
      </c>
      <c r="AX26" s="15">
        <v>10.31</v>
      </c>
      <c r="AY26" s="15">
        <v>11.69</v>
      </c>
      <c r="AZ26" s="15">
        <v>11.58</v>
      </c>
      <c r="BA26" s="15">
        <v>11.25</v>
      </c>
      <c r="BB26" s="15">
        <v>10.81</v>
      </c>
    </row>
    <row r="27" spans="1:54" x14ac:dyDescent="0.2">
      <c r="A27" s="7" t="s">
        <v>71</v>
      </c>
      <c r="F27" s="15">
        <v>86.09</v>
      </c>
      <c r="G27" s="15">
        <v>84.62</v>
      </c>
      <c r="H27" s="15">
        <v>82.11</v>
      </c>
      <c r="I27" s="15">
        <v>83.12</v>
      </c>
      <c r="J27" s="15">
        <v>78.7</v>
      </c>
      <c r="K27" s="15">
        <v>82.53</v>
      </c>
      <c r="L27" s="15">
        <v>80.95</v>
      </c>
      <c r="M27" s="15">
        <v>81.78</v>
      </c>
      <c r="N27" s="15">
        <v>81.98</v>
      </c>
      <c r="O27" s="15">
        <v>80.709999999999994</v>
      </c>
      <c r="P27" s="15">
        <v>80.650000000000006</v>
      </c>
      <c r="Q27" s="15">
        <v>77.930000000000007</v>
      </c>
      <c r="R27" s="15">
        <v>74.180000000000007</v>
      </c>
      <c r="S27" s="15">
        <v>75.55</v>
      </c>
      <c r="T27" s="15">
        <v>76.14</v>
      </c>
      <c r="U27" s="15">
        <v>74.7</v>
      </c>
      <c r="V27" s="15">
        <v>72.209999999999994</v>
      </c>
      <c r="W27" s="15">
        <v>75.73</v>
      </c>
      <c r="X27" s="15">
        <v>71.319999999999993</v>
      </c>
      <c r="Y27" s="15">
        <v>74.260000000000005</v>
      </c>
      <c r="Z27" s="15">
        <v>75.94</v>
      </c>
      <c r="AA27" s="15">
        <v>77.81</v>
      </c>
      <c r="AB27" s="15">
        <v>76.5</v>
      </c>
      <c r="AC27" s="15">
        <v>78.180000000000007</v>
      </c>
      <c r="AD27" s="15">
        <v>79.78</v>
      </c>
      <c r="AE27" s="15">
        <v>81.09</v>
      </c>
      <c r="AF27" s="15">
        <v>83.34</v>
      </c>
      <c r="AG27" s="15">
        <v>81.5</v>
      </c>
      <c r="AH27" s="15">
        <v>81.05</v>
      </c>
      <c r="AI27" s="15">
        <v>81.86</v>
      </c>
      <c r="AJ27" s="15">
        <v>77.989999999999995</v>
      </c>
      <c r="AK27" s="15">
        <v>78.45</v>
      </c>
      <c r="AL27" s="15">
        <v>79.709999999999994</v>
      </c>
      <c r="AM27" s="15">
        <v>80.28</v>
      </c>
      <c r="AN27" s="15">
        <v>82.11</v>
      </c>
      <c r="AO27" s="15">
        <v>82.21</v>
      </c>
      <c r="AP27" s="15">
        <v>80.8</v>
      </c>
      <c r="AQ27" s="15">
        <v>79.25</v>
      </c>
      <c r="AR27" s="15">
        <v>79.48</v>
      </c>
      <c r="AS27" s="15">
        <v>81.19</v>
      </c>
      <c r="AT27" s="15">
        <v>82.05</v>
      </c>
      <c r="AU27" s="15">
        <v>82.84</v>
      </c>
      <c r="AV27" s="15">
        <v>82.05</v>
      </c>
      <c r="AW27" s="15">
        <v>80.319999999999993</v>
      </c>
      <c r="AX27" s="15">
        <v>82.98</v>
      </c>
      <c r="AY27" s="15">
        <v>82.08</v>
      </c>
      <c r="AZ27" s="15">
        <v>81.64</v>
      </c>
      <c r="BA27" s="15">
        <v>82.25</v>
      </c>
      <c r="BB27" s="15">
        <v>82.93</v>
      </c>
    </row>
    <row r="28" spans="1:54" ht="12.75" customHeight="1" x14ac:dyDescent="0.2"/>
    <row r="29" spans="1:54" x14ac:dyDescent="0.2">
      <c r="A29" s="7" t="s">
        <v>72</v>
      </c>
      <c r="F29" s="15">
        <v>11.32</v>
      </c>
      <c r="G29" s="15">
        <v>9.8699999999999992</v>
      </c>
      <c r="H29" s="15">
        <v>8.7899999999999991</v>
      </c>
      <c r="I29" s="15">
        <v>7.9</v>
      </c>
      <c r="J29" s="15">
        <v>7.25</v>
      </c>
      <c r="K29" s="15">
        <v>7.66</v>
      </c>
      <c r="L29" s="15">
        <v>6.52</v>
      </c>
      <c r="M29" s="15">
        <v>3.59</v>
      </c>
      <c r="N29" s="15">
        <v>3.47</v>
      </c>
      <c r="O29" s="15">
        <v>3.17</v>
      </c>
      <c r="P29" s="15">
        <v>2.72</v>
      </c>
      <c r="Q29" s="15">
        <v>2.41</v>
      </c>
      <c r="R29" s="15">
        <v>5.87</v>
      </c>
      <c r="S29" s="15">
        <v>5.36</v>
      </c>
      <c r="T29" s="15">
        <v>5.42</v>
      </c>
      <c r="U29" s="15">
        <v>7.49</v>
      </c>
      <c r="V29" s="15">
        <v>6.47</v>
      </c>
      <c r="W29" s="15">
        <v>6.08</v>
      </c>
      <c r="X29" s="15">
        <v>6.52</v>
      </c>
      <c r="Y29" s="15">
        <v>8.7899999999999991</v>
      </c>
      <c r="Z29" s="15">
        <v>9.31</v>
      </c>
      <c r="AA29" s="15">
        <v>12.03</v>
      </c>
      <c r="AB29" s="15">
        <v>11.23</v>
      </c>
      <c r="AC29" s="15">
        <v>11.68</v>
      </c>
      <c r="AD29" s="15">
        <v>11.86</v>
      </c>
      <c r="AE29" s="15">
        <v>10.77</v>
      </c>
      <c r="AF29" s="15">
        <v>11.11</v>
      </c>
      <c r="AG29" s="15">
        <v>30.09</v>
      </c>
      <c r="AH29" s="15">
        <v>29.29</v>
      </c>
      <c r="AI29" s="15">
        <v>30.31</v>
      </c>
      <c r="AJ29" s="15">
        <v>30.21</v>
      </c>
      <c r="AK29" s="15">
        <v>30.05</v>
      </c>
      <c r="AL29" s="15">
        <v>29.4</v>
      </c>
      <c r="AM29" s="15">
        <v>27.46</v>
      </c>
      <c r="AN29" s="15">
        <v>29.16</v>
      </c>
      <c r="AO29" s="15">
        <v>30.68</v>
      </c>
      <c r="AP29" s="15">
        <v>29.58</v>
      </c>
      <c r="AQ29" s="15">
        <v>30.13</v>
      </c>
      <c r="AR29" s="15">
        <v>29.6</v>
      </c>
      <c r="AS29" s="15">
        <v>29.47</v>
      </c>
      <c r="AT29" s="15">
        <v>29.19</v>
      </c>
      <c r="AU29" s="15">
        <v>31.23</v>
      </c>
      <c r="AV29" s="15">
        <v>31.91</v>
      </c>
      <c r="AW29" s="15">
        <v>31.04</v>
      </c>
      <c r="AX29" s="15">
        <v>29.9</v>
      </c>
      <c r="AY29" s="15">
        <v>30.7</v>
      </c>
      <c r="AZ29" s="15">
        <v>30.98</v>
      </c>
      <c r="BA29" s="15">
        <v>32.15</v>
      </c>
      <c r="BB29" s="15">
        <v>31.02</v>
      </c>
    </row>
    <row r="30" spans="1:54" x14ac:dyDescent="0.2">
      <c r="A30" s="7" t="s">
        <v>73</v>
      </c>
      <c r="F30" s="15">
        <v>13.47</v>
      </c>
      <c r="G30" s="15">
        <v>14.62</v>
      </c>
      <c r="H30" s="15">
        <v>15.96</v>
      </c>
      <c r="I30" s="15">
        <v>16.62</v>
      </c>
      <c r="J30" s="15">
        <v>18.87</v>
      </c>
      <c r="K30" s="15">
        <v>16.809999999999999</v>
      </c>
      <c r="L30" s="15">
        <v>17.88</v>
      </c>
      <c r="M30" s="15">
        <v>17.54</v>
      </c>
      <c r="N30" s="15">
        <v>17.68</v>
      </c>
      <c r="O30" s="15">
        <v>17.600000000000001</v>
      </c>
      <c r="P30" s="15">
        <v>17.43</v>
      </c>
      <c r="Q30" s="15">
        <v>18.88</v>
      </c>
      <c r="R30" s="15">
        <v>23.8</v>
      </c>
      <c r="S30" s="15">
        <v>23.04</v>
      </c>
      <c r="T30" s="15">
        <v>23.65</v>
      </c>
      <c r="U30" s="15">
        <v>25.14</v>
      </c>
      <c r="V30" s="15">
        <v>25.1</v>
      </c>
      <c r="W30" s="15">
        <v>23.41</v>
      </c>
      <c r="X30" s="15">
        <v>23.21</v>
      </c>
      <c r="Y30" s="15">
        <v>22.66</v>
      </c>
      <c r="Z30" s="15">
        <v>20.89</v>
      </c>
      <c r="AA30" s="15">
        <v>19.07</v>
      </c>
      <c r="AB30" s="15">
        <v>19.350000000000001</v>
      </c>
      <c r="AC30" s="15">
        <v>17.75</v>
      </c>
      <c r="AD30" s="15">
        <v>16.63</v>
      </c>
      <c r="AE30" s="15">
        <v>15.65</v>
      </c>
      <c r="AF30" s="15">
        <v>14.71</v>
      </c>
      <c r="AG30" s="15">
        <v>15.03</v>
      </c>
      <c r="AH30" s="15">
        <v>14.93</v>
      </c>
      <c r="AI30" s="15">
        <v>14.27</v>
      </c>
      <c r="AJ30" s="15">
        <v>16.23</v>
      </c>
      <c r="AK30" s="15">
        <v>16.28</v>
      </c>
      <c r="AL30" s="15">
        <v>15.8</v>
      </c>
      <c r="AM30" s="15">
        <v>15.73</v>
      </c>
      <c r="AN30" s="15">
        <v>14.76</v>
      </c>
      <c r="AO30" s="15">
        <v>14.29</v>
      </c>
      <c r="AP30" s="15">
        <v>14.8</v>
      </c>
      <c r="AQ30" s="15">
        <v>15.29</v>
      </c>
      <c r="AR30" s="15">
        <v>15.44</v>
      </c>
      <c r="AS30" s="15">
        <v>14.41</v>
      </c>
      <c r="AT30" s="15">
        <v>13.91</v>
      </c>
      <c r="AU30" s="15">
        <v>13.29</v>
      </c>
      <c r="AV30" s="15">
        <v>13.85</v>
      </c>
      <c r="AW30" s="15">
        <v>14.37</v>
      </c>
      <c r="AX30" s="15">
        <v>10.18</v>
      </c>
      <c r="AY30" s="15">
        <v>11.26</v>
      </c>
      <c r="AZ30" s="15">
        <v>11.46</v>
      </c>
      <c r="BA30" s="15">
        <v>11.11</v>
      </c>
      <c r="BB30" s="15">
        <v>10.81</v>
      </c>
    </row>
    <row r="31" spans="1:54" x14ac:dyDescent="0.2">
      <c r="A31" s="7" t="s">
        <v>74</v>
      </c>
      <c r="F31" s="15">
        <v>9.84</v>
      </c>
      <c r="G31" s="15">
        <v>9.9499999999999993</v>
      </c>
      <c r="H31" s="15">
        <v>10.71</v>
      </c>
      <c r="I31" s="15">
        <v>10.77</v>
      </c>
      <c r="J31" s="15">
        <v>10.85</v>
      </c>
      <c r="K31" s="15">
        <v>11.08</v>
      </c>
      <c r="L31" s="15">
        <v>12.11</v>
      </c>
      <c r="M31" s="15">
        <v>13.52</v>
      </c>
      <c r="N31" s="15">
        <v>13.91</v>
      </c>
      <c r="O31" s="15">
        <v>13.67</v>
      </c>
      <c r="P31" s="15">
        <v>13.45</v>
      </c>
      <c r="Q31" s="15">
        <v>13.39</v>
      </c>
      <c r="R31" s="15">
        <v>13.43</v>
      </c>
      <c r="S31" s="15">
        <v>12.5</v>
      </c>
      <c r="T31" s="15">
        <v>11.65</v>
      </c>
      <c r="U31" s="15">
        <v>10.58</v>
      </c>
      <c r="V31" s="15">
        <v>10.039999999999999</v>
      </c>
      <c r="W31" s="15">
        <v>9.1999999999999993</v>
      </c>
      <c r="X31" s="15">
        <v>9.2100000000000009</v>
      </c>
      <c r="Y31" s="15">
        <v>15.52</v>
      </c>
      <c r="Z31" s="15">
        <v>14.08</v>
      </c>
      <c r="AA31" s="15">
        <v>13.15</v>
      </c>
      <c r="AB31" s="15">
        <v>12.2</v>
      </c>
      <c r="AC31" s="15">
        <v>11.54</v>
      </c>
      <c r="AD31" s="15">
        <v>10.95</v>
      </c>
      <c r="AE31" s="15">
        <v>10.23</v>
      </c>
      <c r="AF31" s="15">
        <v>9.9499999999999993</v>
      </c>
      <c r="AG31" s="15">
        <v>8.84</v>
      </c>
      <c r="AH31" s="15">
        <v>8.08</v>
      </c>
      <c r="AI31" s="15">
        <v>7.6</v>
      </c>
      <c r="AJ31" s="15">
        <v>7.5</v>
      </c>
      <c r="AK31" s="15">
        <v>7.4</v>
      </c>
      <c r="AL31" s="15">
        <v>7.38</v>
      </c>
      <c r="AM31" s="15">
        <v>7.51</v>
      </c>
      <c r="AN31" s="15">
        <v>7.48</v>
      </c>
      <c r="AO31" s="15">
        <v>7.58</v>
      </c>
      <c r="AP31" s="15">
        <v>7.23</v>
      </c>
      <c r="AQ31" s="15">
        <v>6.91</v>
      </c>
      <c r="AR31" s="15">
        <v>7.07</v>
      </c>
      <c r="AS31" s="15">
        <v>6.95</v>
      </c>
      <c r="AT31" s="15">
        <v>6.85</v>
      </c>
      <c r="AU31" s="15">
        <v>6.69</v>
      </c>
      <c r="AV31" s="15">
        <v>6.75</v>
      </c>
      <c r="AW31" s="15">
        <v>6.55</v>
      </c>
      <c r="AX31" s="15">
        <v>11.03</v>
      </c>
      <c r="AY31" s="15">
        <v>10.34</v>
      </c>
      <c r="AZ31" s="15">
        <v>10.57</v>
      </c>
      <c r="BA31" s="15">
        <v>9.92</v>
      </c>
      <c r="BB31" s="15">
        <v>9.15</v>
      </c>
    </row>
    <row r="32" spans="1:54" x14ac:dyDescent="0.2">
      <c r="A32" s="7" t="s">
        <v>75</v>
      </c>
      <c r="F32" s="15">
        <v>86.53</v>
      </c>
      <c r="G32" s="15">
        <v>85.38</v>
      </c>
      <c r="H32" s="15">
        <v>84.04</v>
      </c>
      <c r="I32" s="15">
        <v>83.38</v>
      </c>
      <c r="J32" s="15">
        <v>81.13</v>
      </c>
      <c r="K32" s="15">
        <v>83.07</v>
      </c>
      <c r="L32" s="15">
        <v>82.09</v>
      </c>
      <c r="M32" s="15">
        <v>82.44</v>
      </c>
      <c r="N32" s="15">
        <v>82.31</v>
      </c>
      <c r="O32" s="15">
        <v>82.39</v>
      </c>
      <c r="P32" s="15">
        <v>82.57</v>
      </c>
      <c r="Q32" s="15">
        <v>81.12</v>
      </c>
      <c r="R32" s="15">
        <v>76.06</v>
      </c>
      <c r="S32" s="15">
        <v>76.84</v>
      </c>
      <c r="T32" s="15">
        <v>76.23</v>
      </c>
      <c r="U32" s="15">
        <v>74.81</v>
      </c>
      <c r="V32" s="15">
        <v>74.900000000000006</v>
      </c>
      <c r="W32" s="15">
        <v>76.59</v>
      </c>
      <c r="X32" s="15">
        <v>71.47</v>
      </c>
      <c r="Y32" s="15">
        <v>74.42</v>
      </c>
      <c r="Z32" s="15">
        <v>76.2</v>
      </c>
      <c r="AA32" s="15">
        <v>77.959999999999994</v>
      </c>
      <c r="AB32" s="15">
        <v>76.709999999999994</v>
      </c>
      <c r="AC32" s="15">
        <v>78.39</v>
      </c>
      <c r="AD32" s="15">
        <v>79.959999999999994</v>
      </c>
      <c r="AE32" s="15">
        <v>81.260000000000005</v>
      </c>
      <c r="AF32" s="15">
        <v>83.47</v>
      </c>
      <c r="AG32" s="15">
        <v>81.66</v>
      </c>
      <c r="AH32" s="15">
        <v>81.23</v>
      </c>
      <c r="AI32" s="15">
        <v>82.03</v>
      </c>
      <c r="AJ32" s="15">
        <v>78.17</v>
      </c>
      <c r="AK32" s="15">
        <v>78.64</v>
      </c>
      <c r="AL32" s="15">
        <v>79.94</v>
      </c>
      <c r="AM32" s="15">
        <v>80.42</v>
      </c>
      <c r="AN32" s="15">
        <v>82.28</v>
      </c>
      <c r="AO32" s="15">
        <v>82.4</v>
      </c>
      <c r="AP32" s="15">
        <v>80.98</v>
      </c>
      <c r="AQ32" s="15">
        <v>79.430000000000007</v>
      </c>
      <c r="AR32" s="15">
        <v>79.63</v>
      </c>
      <c r="AS32" s="15">
        <v>81.42</v>
      </c>
      <c r="AT32" s="15">
        <v>82.29</v>
      </c>
      <c r="AU32" s="15">
        <v>83.15</v>
      </c>
      <c r="AV32" s="15">
        <v>82.26</v>
      </c>
      <c r="AW32" s="15">
        <v>80.510000000000005</v>
      </c>
      <c r="AX32" s="15">
        <v>83.09</v>
      </c>
      <c r="AY32" s="15">
        <v>82.47</v>
      </c>
      <c r="AZ32" s="15">
        <v>81.75</v>
      </c>
      <c r="BA32" s="15">
        <v>82.38</v>
      </c>
      <c r="BB32" s="15">
        <v>82.93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>
        <v>18856922</v>
      </c>
      <c r="G36" s="14">
        <v>19167027</v>
      </c>
      <c r="H36" s="14">
        <v>20050122</v>
      </c>
      <c r="I36" s="14">
        <v>20841790</v>
      </c>
      <c r="J36" s="14">
        <v>21372215</v>
      </c>
      <c r="K36" s="14">
        <v>23308114</v>
      </c>
      <c r="L36" s="14">
        <v>24232115</v>
      </c>
      <c r="M36" s="14">
        <v>24537734</v>
      </c>
      <c r="N36" s="14">
        <v>24665273</v>
      </c>
      <c r="O36" s="14">
        <v>24981351</v>
      </c>
      <c r="P36" s="14">
        <v>25480626</v>
      </c>
      <c r="Q36" s="14">
        <v>25645839</v>
      </c>
      <c r="R36" s="14">
        <v>34188086</v>
      </c>
      <c r="S36" s="14">
        <v>35058647</v>
      </c>
      <c r="T36" s="14">
        <v>36473987</v>
      </c>
      <c r="U36" s="14">
        <v>37858332</v>
      </c>
      <c r="V36" s="14">
        <v>38648776</v>
      </c>
      <c r="W36" s="14">
        <v>38408344</v>
      </c>
      <c r="X36" s="14">
        <v>37725424</v>
      </c>
      <c r="Y36" s="14">
        <v>44295042</v>
      </c>
      <c r="Z36" s="14">
        <v>42777077</v>
      </c>
      <c r="AA36" s="14">
        <v>41616114</v>
      </c>
      <c r="AB36" s="14">
        <v>41596351</v>
      </c>
      <c r="AC36" s="14">
        <v>40897110</v>
      </c>
      <c r="AD36" s="14">
        <v>40441825</v>
      </c>
      <c r="AE36" s="14">
        <v>40132105</v>
      </c>
      <c r="AF36" s="14">
        <v>40320681</v>
      </c>
      <c r="AG36" s="14">
        <v>41593408</v>
      </c>
      <c r="AH36" s="14">
        <v>42113035</v>
      </c>
      <c r="AI36" s="14">
        <v>42942546</v>
      </c>
      <c r="AJ36" s="14">
        <v>44510589</v>
      </c>
      <c r="AK36" s="14">
        <v>44950437</v>
      </c>
      <c r="AL36" s="14">
        <v>45333608</v>
      </c>
      <c r="AM36" s="14">
        <v>45786625</v>
      </c>
      <c r="AN36" s="14">
        <v>47591933</v>
      </c>
      <c r="AO36" s="14">
        <v>49458966</v>
      </c>
      <c r="AP36" s="14">
        <v>50814125</v>
      </c>
      <c r="AQ36" s="14">
        <v>52795787</v>
      </c>
      <c r="AR36" s="14">
        <v>54297672</v>
      </c>
      <c r="AS36" s="14">
        <v>55200115</v>
      </c>
      <c r="AT36" s="14">
        <v>57526600</v>
      </c>
      <c r="AU36" s="14">
        <v>58756951</v>
      </c>
      <c r="AV36" s="14">
        <v>60202842</v>
      </c>
      <c r="AW36" s="14">
        <v>60921379</v>
      </c>
      <c r="AX36" s="14">
        <v>61394666</v>
      </c>
      <c r="AY36" s="14">
        <v>62201474</v>
      </c>
      <c r="AZ36" s="14">
        <v>61788375</v>
      </c>
      <c r="BA36" s="14">
        <v>60313126</v>
      </c>
      <c r="BB36" s="14">
        <v>60223112</v>
      </c>
    </row>
    <row r="37" spans="1:54" x14ac:dyDescent="0.2">
      <c r="A37" s="7" t="s">
        <v>78</v>
      </c>
      <c r="F37" s="15">
        <v>9.49</v>
      </c>
      <c r="G37" s="15">
        <v>6.58</v>
      </c>
      <c r="H37" s="15">
        <v>18.43</v>
      </c>
      <c r="I37" s="15">
        <v>15.79</v>
      </c>
      <c r="J37" s="15">
        <v>10.18</v>
      </c>
      <c r="K37" s="15">
        <v>36.229999999999997</v>
      </c>
      <c r="L37" s="15">
        <v>15.86</v>
      </c>
      <c r="M37" s="15">
        <v>5.04</v>
      </c>
      <c r="N37" s="15">
        <v>2.08</v>
      </c>
      <c r="O37" s="15">
        <v>5.13</v>
      </c>
      <c r="P37" s="15">
        <v>7.99</v>
      </c>
      <c r="Q37" s="15">
        <v>2.59</v>
      </c>
      <c r="R37" s="15">
        <v>133.22999999999999</v>
      </c>
      <c r="S37" s="15">
        <v>10.19</v>
      </c>
      <c r="T37" s="15">
        <v>16.149999999999999</v>
      </c>
      <c r="U37" s="15">
        <v>15.18</v>
      </c>
      <c r="V37" s="15">
        <v>8.35</v>
      </c>
      <c r="W37" s="15">
        <v>-2.4900000000000002</v>
      </c>
      <c r="X37" s="15">
        <v>-7.11</v>
      </c>
      <c r="Y37" s="15">
        <v>69.66</v>
      </c>
      <c r="Z37" s="15">
        <v>-13.71</v>
      </c>
      <c r="AA37" s="15">
        <v>-10.86</v>
      </c>
      <c r="AB37" s="15">
        <v>-0.19</v>
      </c>
      <c r="AC37" s="15">
        <v>-6.72</v>
      </c>
      <c r="AD37" s="15">
        <v>-4.45</v>
      </c>
      <c r="AE37" s="15">
        <v>-3.06</v>
      </c>
      <c r="AF37" s="15">
        <v>1.88</v>
      </c>
      <c r="AG37" s="15">
        <v>12.63</v>
      </c>
      <c r="AH37" s="15">
        <v>5</v>
      </c>
      <c r="AI37" s="15">
        <v>7.88</v>
      </c>
      <c r="AJ37" s="15">
        <v>14.61</v>
      </c>
      <c r="AK37" s="15">
        <v>3.95</v>
      </c>
      <c r="AL37" s="15">
        <v>3.41</v>
      </c>
      <c r="AM37" s="15">
        <v>4</v>
      </c>
      <c r="AN37" s="15">
        <v>15.77</v>
      </c>
      <c r="AO37" s="15">
        <v>15.69</v>
      </c>
      <c r="AP37" s="15">
        <v>10.96</v>
      </c>
      <c r="AQ37" s="15">
        <v>15.6</v>
      </c>
      <c r="AR37" s="15">
        <v>11.38</v>
      </c>
      <c r="AS37" s="15">
        <v>6.65</v>
      </c>
      <c r="AT37" s="15">
        <v>16.86</v>
      </c>
      <c r="AU37" s="15">
        <v>8.56</v>
      </c>
      <c r="AV37" s="15">
        <v>9.84</v>
      </c>
      <c r="AW37" s="15">
        <v>4.7699999999999996</v>
      </c>
      <c r="AX37" s="15">
        <v>3.11</v>
      </c>
      <c r="AY37" s="15">
        <v>5.26</v>
      </c>
      <c r="AZ37" s="15">
        <v>-2.66</v>
      </c>
      <c r="BA37" s="15">
        <v>-9.5500000000000007</v>
      </c>
      <c r="BB37" s="15">
        <v>-0.6</v>
      </c>
    </row>
    <row r="38" spans="1:54" ht="12.75" customHeight="1" x14ac:dyDescent="0.2"/>
    <row r="39" spans="1:54" x14ac:dyDescent="0.2">
      <c r="B39" s="7" t="s">
        <v>79</v>
      </c>
      <c r="F39" s="15">
        <v>16.05</v>
      </c>
      <c r="G39" s="15">
        <v>16.760000000000002</v>
      </c>
      <c r="H39" s="15">
        <v>17.36</v>
      </c>
      <c r="I39" s="15">
        <v>18.38</v>
      </c>
      <c r="J39" s="15">
        <v>19.809999999999999</v>
      </c>
      <c r="K39" s="15">
        <v>22.07</v>
      </c>
      <c r="L39" s="15">
        <v>24.71</v>
      </c>
      <c r="M39" s="15">
        <v>25.34</v>
      </c>
      <c r="N39" s="15">
        <v>25.81</v>
      </c>
      <c r="O39" s="15">
        <v>26.3</v>
      </c>
      <c r="P39" s="15">
        <v>26.13</v>
      </c>
      <c r="Q39" s="15">
        <v>25.45</v>
      </c>
      <c r="R39" s="15">
        <v>24.57</v>
      </c>
      <c r="S39" s="15">
        <v>23.83</v>
      </c>
      <c r="T39" s="15">
        <v>23.33</v>
      </c>
      <c r="U39" s="15">
        <v>22.57</v>
      </c>
      <c r="V39" s="15">
        <v>21.95</v>
      </c>
      <c r="W39" s="15">
        <v>22.37</v>
      </c>
      <c r="X39" s="15">
        <v>22.93</v>
      </c>
      <c r="Y39" s="15">
        <v>20.2</v>
      </c>
      <c r="Z39" s="15">
        <v>20.83</v>
      </c>
      <c r="AA39" s="15">
        <v>21.27</v>
      </c>
      <c r="AB39" s="15">
        <v>18.239999999999998</v>
      </c>
      <c r="AC39" s="15">
        <v>16.13</v>
      </c>
      <c r="AD39" s="15">
        <v>14.02</v>
      </c>
      <c r="AE39" s="15">
        <v>12.87</v>
      </c>
      <c r="AF39" s="15">
        <v>11.59</v>
      </c>
      <c r="AG39" s="15">
        <v>10.43</v>
      </c>
      <c r="AH39" s="15">
        <v>9.1999999999999993</v>
      </c>
      <c r="AI39" s="15">
        <v>8.4</v>
      </c>
      <c r="AJ39" s="15">
        <v>5.93</v>
      </c>
      <c r="AK39" s="15">
        <v>5.49</v>
      </c>
      <c r="AL39" s="15">
        <v>4.18</v>
      </c>
      <c r="AM39" s="15">
        <v>3.93</v>
      </c>
      <c r="AN39" s="15">
        <v>3.61</v>
      </c>
      <c r="AO39" s="15">
        <v>3.38</v>
      </c>
      <c r="AP39" s="15">
        <v>3.43</v>
      </c>
      <c r="AQ39" s="15">
        <v>3.29</v>
      </c>
      <c r="AR39" s="15">
        <v>3.31</v>
      </c>
      <c r="AS39" s="15">
        <v>3.59</v>
      </c>
      <c r="AT39" s="15">
        <v>3.75</v>
      </c>
      <c r="AU39" s="15">
        <v>3.97</v>
      </c>
      <c r="AV39" s="15">
        <v>4.05</v>
      </c>
      <c r="AW39" s="15">
        <v>3.8</v>
      </c>
      <c r="AX39" s="15">
        <v>3.83</v>
      </c>
      <c r="AY39" s="15">
        <v>3.87</v>
      </c>
      <c r="AZ39" s="15">
        <v>3.44</v>
      </c>
      <c r="BA39" s="15">
        <v>3.67</v>
      </c>
      <c r="BB39" s="15">
        <v>3.53</v>
      </c>
    </row>
    <row r="40" spans="1:54" x14ac:dyDescent="0.2">
      <c r="B40" s="7" t="s">
        <v>80</v>
      </c>
      <c r="F40" s="15">
        <v>0.23</v>
      </c>
      <c r="G40" s="15">
        <v>0.28000000000000003</v>
      </c>
      <c r="H40" s="15">
        <v>0.31</v>
      </c>
      <c r="I40" s="15">
        <v>0.32</v>
      </c>
      <c r="J40" s="15">
        <v>0.3</v>
      </c>
      <c r="K40" s="15">
        <v>0.43</v>
      </c>
      <c r="L40" s="15">
        <v>0.36</v>
      </c>
      <c r="M40" s="15">
        <v>0.33</v>
      </c>
      <c r="N40" s="15">
        <v>0.34</v>
      </c>
      <c r="O40" s="15">
        <v>0.34</v>
      </c>
      <c r="P40" s="15">
        <v>0.31</v>
      </c>
      <c r="Q40" s="15">
        <v>0.37</v>
      </c>
      <c r="R40" s="15">
        <v>0.76</v>
      </c>
      <c r="S40" s="15">
        <v>0.7</v>
      </c>
      <c r="T40" s="15">
        <v>0.69</v>
      </c>
      <c r="U40" s="15">
        <v>0.62</v>
      </c>
      <c r="V40" s="15">
        <v>0.56999999999999995</v>
      </c>
      <c r="W40" s="15">
        <v>0.54</v>
      </c>
      <c r="X40" s="15">
        <v>0.48</v>
      </c>
      <c r="Y40" s="15">
        <v>0.43</v>
      </c>
      <c r="Z40" s="15">
        <v>0.4</v>
      </c>
      <c r="AA40" s="15">
        <v>0.38</v>
      </c>
      <c r="AB40" s="15">
        <v>0.37</v>
      </c>
      <c r="AC40" s="15">
        <v>0.36</v>
      </c>
      <c r="AD40" s="15">
        <v>0.31</v>
      </c>
      <c r="AE40" s="15">
        <v>0.27</v>
      </c>
      <c r="AF40" s="15">
        <v>0.26</v>
      </c>
      <c r="AG40" s="15">
        <v>0.32</v>
      </c>
      <c r="AH40" s="15">
        <v>0.28999999999999998</v>
      </c>
      <c r="AI40" s="15">
        <v>0.27</v>
      </c>
      <c r="AJ40" s="15">
        <v>0.24</v>
      </c>
      <c r="AK40" s="15">
        <v>0.22</v>
      </c>
      <c r="AL40" s="15">
        <v>0.19</v>
      </c>
      <c r="AM40" s="15">
        <v>0.18</v>
      </c>
      <c r="AN40" s="15">
        <v>0.17</v>
      </c>
      <c r="AO40" s="15">
        <v>0.14000000000000001</v>
      </c>
      <c r="AP40" s="15">
        <v>0.13</v>
      </c>
      <c r="AQ40" s="15">
        <v>0.12</v>
      </c>
      <c r="AR40" s="15">
        <v>0.13</v>
      </c>
      <c r="AS40" s="15">
        <v>0.18</v>
      </c>
      <c r="AT40" s="15">
        <v>0.16</v>
      </c>
      <c r="AU40" s="15">
        <v>0.15</v>
      </c>
      <c r="AV40" s="15">
        <v>0.18</v>
      </c>
      <c r="AW40" s="15">
        <v>0.16</v>
      </c>
      <c r="AX40" s="15">
        <v>0.16</v>
      </c>
      <c r="AY40" s="15">
        <v>0.16</v>
      </c>
      <c r="AZ40" s="15">
        <v>0.16</v>
      </c>
      <c r="BA40" s="15">
        <v>0.16</v>
      </c>
      <c r="BB40" s="15">
        <v>0.16</v>
      </c>
    </row>
    <row r="41" spans="1:54" x14ac:dyDescent="0.2">
      <c r="C41" s="7" t="s">
        <v>81</v>
      </c>
      <c r="F41" s="15">
        <v>7.43</v>
      </c>
      <c r="G41" s="15">
        <v>7.51</v>
      </c>
      <c r="H41" s="15">
        <v>7.55</v>
      </c>
      <c r="I41" s="15">
        <v>7.53</v>
      </c>
      <c r="J41" s="15">
        <v>7.55</v>
      </c>
      <c r="K41" s="15">
        <v>7.08</v>
      </c>
      <c r="L41" s="15">
        <v>7.03</v>
      </c>
      <c r="M41" s="15">
        <v>7.09</v>
      </c>
      <c r="N41" s="15">
        <v>7.24</v>
      </c>
      <c r="O41" s="15">
        <v>7.31</v>
      </c>
      <c r="P41" s="15">
        <v>7.43</v>
      </c>
      <c r="Q41" s="15">
        <v>7.58</v>
      </c>
      <c r="R41" s="15">
        <v>6.08</v>
      </c>
      <c r="S41" s="15">
        <v>6.31</v>
      </c>
      <c r="T41" s="15">
        <v>6.66</v>
      </c>
      <c r="U41" s="15">
        <v>6.84</v>
      </c>
      <c r="V41" s="15">
        <v>7</v>
      </c>
      <c r="W41" s="15">
        <v>7.12</v>
      </c>
      <c r="X41" s="15">
        <v>7.22</v>
      </c>
      <c r="Y41" s="15">
        <v>6.34</v>
      </c>
      <c r="Z41" s="15">
        <v>6.47</v>
      </c>
      <c r="AA41" s="15">
        <v>6.55</v>
      </c>
      <c r="AB41" s="15">
        <v>6.63</v>
      </c>
      <c r="AC41" s="15">
        <v>6.72</v>
      </c>
      <c r="AD41" s="15">
        <v>6.72</v>
      </c>
      <c r="AE41" s="15">
        <v>6.69</v>
      </c>
      <c r="AF41" s="15">
        <v>6.63</v>
      </c>
      <c r="AG41" s="15">
        <v>6.34</v>
      </c>
      <c r="AH41" s="15">
        <v>6.18</v>
      </c>
      <c r="AI41" s="15">
        <v>5.96</v>
      </c>
      <c r="AJ41" s="15">
        <v>5.64</v>
      </c>
      <c r="AK41" s="15">
        <v>5.49</v>
      </c>
      <c r="AL41" s="15">
        <v>5.34</v>
      </c>
      <c r="AM41" s="15">
        <v>5.14</v>
      </c>
      <c r="AN41" s="15">
        <v>4.8499999999999996</v>
      </c>
      <c r="AO41" s="15">
        <v>4.58</v>
      </c>
      <c r="AP41" s="15">
        <v>4.4400000000000004</v>
      </c>
      <c r="AQ41" s="15">
        <v>4.24</v>
      </c>
      <c r="AR41" s="15">
        <v>4.16</v>
      </c>
      <c r="AS41" s="15">
        <v>4.13</v>
      </c>
      <c r="AT41" s="15">
        <v>4.04</v>
      </c>
      <c r="AU41" s="15">
        <v>3.99</v>
      </c>
      <c r="AV41" s="15">
        <v>3.94</v>
      </c>
      <c r="AW41" s="15">
        <v>3.93</v>
      </c>
      <c r="AX41" s="15">
        <v>3.98</v>
      </c>
      <c r="AY41" s="15">
        <v>3.94</v>
      </c>
      <c r="AZ41" s="15">
        <v>4.05</v>
      </c>
      <c r="BA41" s="15">
        <v>4.1900000000000004</v>
      </c>
      <c r="BB41" s="15">
        <v>4.16</v>
      </c>
    </row>
    <row r="42" spans="1:54" x14ac:dyDescent="0.2">
      <c r="E42" s="7" t="s">
        <v>82</v>
      </c>
      <c r="F42" s="15">
        <v>11.62</v>
      </c>
      <c r="G42" s="15">
        <v>11.68</v>
      </c>
      <c r="H42" s="15">
        <v>11.7</v>
      </c>
      <c r="I42" s="15">
        <v>11.88</v>
      </c>
      <c r="J42" s="15">
        <v>11.87</v>
      </c>
      <c r="K42" s="15">
        <v>11.77</v>
      </c>
      <c r="L42" s="15">
        <v>11.91</v>
      </c>
      <c r="M42" s="15">
        <v>12.33</v>
      </c>
      <c r="N42" s="15">
        <v>12.58</v>
      </c>
      <c r="O42" s="15">
        <v>12.85</v>
      </c>
      <c r="P42" s="15">
        <v>13.2</v>
      </c>
      <c r="Q42" s="15">
        <v>13.81</v>
      </c>
      <c r="R42" s="15">
        <v>14.28</v>
      </c>
      <c r="S42" s="15">
        <v>14.25</v>
      </c>
      <c r="T42" s="15">
        <v>14.42</v>
      </c>
      <c r="U42" s="15">
        <v>14.59</v>
      </c>
      <c r="V42" s="15">
        <v>14.08</v>
      </c>
      <c r="W42" s="15">
        <v>14.47</v>
      </c>
      <c r="X42" s="15">
        <v>15.14</v>
      </c>
      <c r="Y42" s="15">
        <v>14.58</v>
      </c>
      <c r="Z42" s="15">
        <v>15.79</v>
      </c>
      <c r="AA42" s="15">
        <v>17.54</v>
      </c>
      <c r="AB42" s="15">
        <v>18.45</v>
      </c>
      <c r="AC42" s="15">
        <v>20.149999999999999</v>
      </c>
      <c r="AD42" s="15">
        <v>22.15</v>
      </c>
      <c r="AE42" s="15">
        <v>23.54</v>
      </c>
      <c r="AF42" s="15">
        <v>24.74</v>
      </c>
      <c r="AG42" s="15">
        <v>24.93</v>
      </c>
      <c r="AH42" s="15">
        <v>25.57</v>
      </c>
      <c r="AI42" s="15">
        <v>25.79</v>
      </c>
      <c r="AJ42" s="15">
        <v>26.41</v>
      </c>
      <c r="AK42" s="15">
        <v>27.14</v>
      </c>
      <c r="AL42" s="15">
        <v>27.79</v>
      </c>
      <c r="AM42" s="15">
        <v>27.77</v>
      </c>
      <c r="AN42" s="15">
        <v>27.54</v>
      </c>
      <c r="AO42" s="15">
        <v>27.12</v>
      </c>
      <c r="AP42" s="15">
        <v>26.88</v>
      </c>
      <c r="AQ42" s="15">
        <v>26.32</v>
      </c>
      <c r="AR42" s="15">
        <v>26.4</v>
      </c>
      <c r="AS42" s="15">
        <v>26.27</v>
      </c>
      <c r="AT42" s="15">
        <v>25.65</v>
      </c>
      <c r="AU42" s="15">
        <v>25.28</v>
      </c>
      <c r="AV42" s="15">
        <v>24.92</v>
      </c>
      <c r="AW42" s="15">
        <v>23.97</v>
      </c>
      <c r="AX42" s="15">
        <v>23.8</v>
      </c>
      <c r="AY42" s="15">
        <v>22.84</v>
      </c>
      <c r="AZ42" s="15">
        <v>22.78</v>
      </c>
      <c r="BA42" s="15">
        <v>23.21</v>
      </c>
      <c r="BB42" s="15">
        <v>22.9</v>
      </c>
    </row>
    <row r="43" spans="1:54" x14ac:dyDescent="0.2">
      <c r="E43" s="7" t="s">
        <v>83</v>
      </c>
      <c r="F43" s="15">
        <v>2.13</v>
      </c>
      <c r="G43" s="15">
        <v>2.08</v>
      </c>
      <c r="H43" s="15">
        <v>2.11</v>
      </c>
      <c r="I43" s="15">
        <v>2.15</v>
      </c>
      <c r="J43" s="15">
        <v>2.23</v>
      </c>
      <c r="K43" s="15">
        <v>2.29</v>
      </c>
      <c r="L43" s="15">
        <v>2.44</v>
      </c>
      <c r="M43" s="15">
        <v>2.59</v>
      </c>
      <c r="N43" s="15">
        <v>2.64</v>
      </c>
      <c r="O43" s="15">
        <v>2.61</v>
      </c>
      <c r="P43" s="15">
        <v>2.59</v>
      </c>
      <c r="Q43" s="15">
        <v>2.5499999999999998</v>
      </c>
      <c r="R43" s="15">
        <v>1.94</v>
      </c>
      <c r="S43" s="15">
        <v>1.85</v>
      </c>
      <c r="T43" s="15">
        <v>1.77</v>
      </c>
      <c r="U43" s="15">
        <v>1.68</v>
      </c>
      <c r="V43" s="15">
        <v>1.69</v>
      </c>
      <c r="W43" s="15">
        <v>1.62</v>
      </c>
      <c r="X43" s="15">
        <v>1.53</v>
      </c>
      <c r="Y43" s="15">
        <v>1.48</v>
      </c>
      <c r="Z43" s="15">
        <v>1.54</v>
      </c>
      <c r="AA43" s="15">
        <v>1.1499999999999999</v>
      </c>
      <c r="AB43" s="15">
        <v>1.4</v>
      </c>
      <c r="AC43" s="15">
        <v>1.32</v>
      </c>
      <c r="AD43" s="15">
        <v>1.23</v>
      </c>
      <c r="AE43" s="15">
        <v>1.25</v>
      </c>
      <c r="AF43" s="15">
        <v>1.2</v>
      </c>
      <c r="AG43" s="15">
        <v>1.1000000000000001</v>
      </c>
      <c r="AH43" s="15">
        <v>1.02</v>
      </c>
      <c r="AI43" s="15">
        <v>0.92</v>
      </c>
      <c r="AJ43" s="15">
        <v>0.83</v>
      </c>
      <c r="AK43" s="15">
        <v>0.79</v>
      </c>
      <c r="AL43" s="15">
        <v>0.75</v>
      </c>
      <c r="AM43" s="15">
        <v>0.71</v>
      </c>
      <c r="AN43" s="15">
        <v>0.65</v>
      </c>
      <c r="AO43" s="15">
        <v>0.6</v>
      </c>
      <c r="AP43" s="15">
        <v>0.56999999999999995</v>
      </c>
      <c r="AQ43" s="15">
        <v>0.5</v>
      </c>
      <c r="AR43" s="15">
        <v>0.51</v>
      </c>
      <c r="AS43" s="15">
        <v>0.56999999999999995</v>
      </c>
      <c r="AT43" s="15">
        <v>0.59</v>
      </c>
      <c r="AU43" s="15">
        <v>0.61</v>
      </c>
      <c r="AV43" s="15">
        <v>0.63</v>
      </c>
      <c r="AW43" s="15">
        <v>0.6</v>
      </c>
      <c r="AX43" s="15">
        <v>0.57999999999999996</v>
      </c>
      <c r="AY43" s="15">
        <v>0.54</v>
      </c>
      <c r="AZ43" s="15">
        <v>0.51</v>
      </c>
      <c r="BA43" s="15">
        <v>0.49</v>
      </c>
      <c r="BB43" s="15">
        <v>0.55000000000000004</v>
      </c>
    </row>
    <row r="44" spans="1:54" x14ac:dyDescent="0.2">
      <c r="D44" s="7" t="s">
        <v>84</v>
      </c>
      <c r="F44" s="15">
        <v>13.75</v>
      </c>
      <c r="G44" s="15">
        <v>13.77</v>
      </c>
      <c r="H44" s="15">
        <v>13.81</v>
      </c>
      <c r="I44" s="15">
        <v>14.03</v>
      </c>
      <c r="J44" s="15">
        <v>14.1</v>
      </c>
      <c r="K44" s="15">
        <v>14.06</v>
      </c>
      <c r="L44" s="15">
        <v>14.36</v>
      </c>
      <c r="M44" s="15">
        <v>14.92</v>
      </c>
      <c r="N44" s="15">
        <v>15.22</v>
      </c>
      <c r="O44" s="15">
        <v>15.46</v>
      </c>
      <c r="P44" s="15">
        <v>15.8</v>
      </c>
      <c r="Q44" s="15">
        <v>16.36</v>
      </c>
      <c r="R44" s="15">
        <v>16.23</v>
      </c>
      <c r="S44" s="15">
        <v>16.100000000000001</v>
      </c>
      <c r="T44" s="15">
        <v>16.190000000000001</v>
      </c>
      <c r="U44" s="15">
        <v>16.27</v>
      </c>
      <c r="V44" s="15">
        <v>15.77</v>
      </c>
      <c r="W44" s="15">
        <v>16.09</v>
      </c>
      <c r="X44" s="15">
        <v>16.670000000000002</v>
      </c>
      <c r="Y44" s="15">
        <v>16.059999999999999</v>
      </c>
      <c r="Z44" s="15">
        <v>17.34</v>
      </c>
      <c r="AA44" s="15">
        <v>18.690000000000001</v>
      </c>
      <c r="AB44" s="15">
        <v>19.850000000000001</v>
      </c>
      <c r="AC44" s="15">
        <v>21.48</v>
      </c>
      <c r="AD44" s="15">
        <v>23.38</v>
      </c>
      <c r="AE44" s="15">
        <v>24.79</v>
      </c>
      <c r="AF44" s="15">
        <v>25.93</v>
      </c>
      <c r="AG44" s="15">
        <v>26.03</v>
      </c>
      <c r="AH44" s="15">
        <v>26.59</v>
      </c>
      <c r="AI44" s="15">
        <v>26.71</v>
      </c>
      <c r="AJ44" s="15">
        <v>27.24</v>
      </c>
      <c r="AK44" s="15">
        <v>27.93</v>
      </c>
      <c r="AL44" s="15">
        <v>28.54</v>
      </c>
      <c r="AM44" s="15">
        <v>28.48</v>
      </c>
      <c r="AN44" s="15">
        <v>28.19</v>
      </c>
      <c r="AO44" s="15">
        <v>27.73</v>
      </c>
      <c r="AP44" s="15">
        <v>27.45</v>
      </c>
      <c r="AQ44" s="15">
        <v>26.81</v>
      </c>
      <c r="AR44" s="15">
        <v>26.91</v>
      </c>
      <c r="AS44" s="15">
        <v>26.84</v>
      </c>
      <c r="AT44" s="15">
        <v>26.24</v>
      </c>
      <c r="AU44" s="15">
        <v>25.89</v>
      </c>
      <c r="AV44" s="15">
        <v>25.55</v>
      </c>
      <c r="AW44" s="15">
        <v>24.58</v>
      </c>
      <c r="AX44" s="15">
        <v>24.38</v>
      </c>
      <c r="AY44" s="15">
        <v>23.38</v>
      </c>
      <c r="AZ44" s="15">
        <v>23.29</v>
      </c>
      <c r="BA44" s="15">
        <v>23.7</v>
      </c>
      <c r="BB44" s="15">
        <v>23.45</v>
      </c>
    </row>
    <row r="45" spans="1:54" x14ac:dyDescent="0.2">
      <c r="B45" s="7" t="s">
        <v>85</v>
      </c>
      <c r="F45" s="15">
        <v>21.18</v>
      </c>
      <c r="G45" s="15">
        <v>21.28</v>
      </c>
      <c r="H45" s="15">
        <v>21.36</v>
      </c>
      <c r="I45" s="15">
        <v>21.56</v>
      </c>
      <c r="J45" s="15">
        <v>21.65</v>
      </c>
      <c r="K45" s="15">
        <v>21.14</v>
      </c>
      <c r="L45" s="15">
        <v>21.39</v>
      </c>
      <c r="M45" s="15">
        <v>22.01</v>
      </c>
      <c r="N45" s="15">
        <v>22.46</v>
      </c>
      <c r="O45" s="15">
        <v>22.78</v>
      </c>
      <c r="P45" s="15">
        <v>23.23</v>
      </c>
      <c r="Q45" s="15">
        <v>23.94</v>
      </c>
      <c r="R45" s="15">
        <v>22.31</v>
      </c>
      <c r="S45" s="15">
        <v>22.42</v>
      </c>
      <c r="T45" s="15">
        <v>22.85</v>
      </c>
      <c r="U45" s="15">
        <v>23.11</v>
      </c>
      <c r="V45" s="15">
        <v>22.77</v>
      </c>
      <c r="W45" s="15">
        <v>23.21</v>
      </c>
      <c r="X45" s="15">
        <v>23.89</v>
      </c>
      <c r="Y45" s="15">
        <v>22.4</v>
      </c>
      <c r="Z45" s="15">
        <v>23.81</v>
      </c>
      <c r="AA45" s="15">
        <v>25.24</v>
      </c>
      <c r="AB45" s="15">
        <v>26.48</v>
      </c>
      <c r="AC45" s="15">
        <v>28.19</v>
      </c>
      <c r="AD45" s="15">
        <v>30.1</v>
      </c>
      <c r="AE45" s="15">
        <v>31.48</v>
      </c>
      <c r="AF45" s="15">
        <v>32.56</v>
      </c>
      <c r="AG45" s="15">
        <v>32.369999999999997</v>
      </c>
      <c r="AH45" s="15">
        <v>32.76</v>
      </c>
      <c r="AI45" s="15">
        <v>32.67</v>
      </c>
      <c r="AJ45" s="15">
        <v>32.880000000000003</v>
      </c>
      <c r="AK45" s="15">
        <v>33.43</v>
      </c>
      <c r="AL45" s="15">
        <v>33.880000000000003</v>
      </c>
      <c r="AM45" s="15">
        <v>33.619999999999997</v>
      </c>
      <c r="AN45" s="15">
        <v>33.04</v>
      </c>
      <c r="AO45" s="15">
        <v>32.299999999999997</v>
      </c>
      <c r="AP45" s="15">
        <v>31.89</v>
      </c>
      <c r="AQ45" s="15">
        <v>31.05</v>
      </c>
      <c r="AR45" s="15">
        <v>31.07</v>
      </c>
      <c r="AS45" s="15">
        <v>30.96</v>
      </c>
      <c r="AT45" s="15">
        <v>30.28</v>
      </c>
      <c r="AU45" s="15">
        <v>29.88</v>
      </c>
      <c r="AV45" s="15">
        <v>29.49</v>
      </c>
      <c r="AW45" s="15">
        <v>28.51</v>
      </c>
      <c r="AX45" s="15">
        <v>28.35</v>
      </c>
      <c r="AY45" s="15">
        <v>27.32</v>
      </c>
      <c r="AZ45" s="15">
        <v>27.34</v>
      </c>
      <c r="BA45" s="15">
        <v>27.89</v>
      </c>
      <c r="BB45" s="15">
        <v>27.61</v>
      </c>
    </row>
    <row r="46" spans="1:54" x14ac:dyDescent="0.2">
      <c r="B46" s="7" t="s">
        <v>86</v>
      </c>
      <c r="F46" s="15">
        <v>3.54</v>
      </c>
      <c r="G46" s="15">
        <v>3.7</v>
      </c>
      <c r="H46" s="15">
        <v>3.96</v>
      </c>
      <c r="I46" s="15">
        <v>3.54</v>
      </c>
      <c r="J46" s="15">
        <v>3.82</v>
      </c>
      <c r="K46" s="15">
        <v>3.16</v>
      </c>
      <c r="L46" s="15">
        <v>1.66</v>
      </c>
      <c r="M46" s="15">
        <v>1.91</v>
      </c>
      <c r="N46" s="15">
        <v>1.76</v>
      </c>
      <c r="O46" s="15">
        <v>1.76</v>
      </c>
      <c r="P46" s="15">
        <v>1.67</v>
      </c>
      <c r="Q46" s="15">
        <v>1.94</v>
      </c>
      <c r="R46" s="15">
        <v>1.83</v>
      </c>
      <c r="S46" s="15">
        <v>1.93</v>
      </c>
      <c r="T46" s="15">
        <v>1.77</v>
      </c>
      <c r="U46" s="15">
        <v>2.09</v>
      </c>
      <c r="V46" s="15">
        <v>2.04</v>
      </c>
      <c r="W46" s="15">
        <v>1.99</v>
      </c>
      <c r="X46" s="15">
        <v>2.04</v>
      </c>
      <c r="Y46" s="15">
        <v>5.94</v>
      </c>
      <c r="Z46" s="15">
        <v>4.8899999999999997</v>
      </c>
      <c r="AA46" s="15">
        <v>3.3</v>
      </c>
      <c r="AB46" s="15">
        <v>3.64</v>
      </c>
      <c r="AC46" s="15">
        <v>3.6</v>
      </c>
      <c r="AD46" s="15">
        <v>3.4</v>
      </c>
      <c r="AE46" s="15">
        <v>3.14</v>
      </c>
      <c r="AF46" s="15">
        <v>3.19</v>
      </c>
      <c r="AG46" s="15">
        <v>2.57</v>
      </c>
      <c r="AH46" s="15">
        <v>2.2799999999999998</v>
      </c>
      <c r="AI46" s="15">
        <v>2.6</v>
      </c>
      <c r="AJ46" s="15">
        <v>2.97</v>
      </c>
      <c r="AK46" s="15">
        <v>2.85</v>
      </c>
      <c r="AL46" s="15">
        <v>2.2599999999999998</v>
      </c>
      <c r="AM46" s="15">
        <v>2.15</v>
      </c>
      <c r="AN46" s="15">
        <v>2.4</v>
      </c>
      <c r="AO46" s="15">
        <v>2.66</v>
      </c>
      <c r="AP46" s="15">
        <v>2.75</v>
      </c>
      <c r="AQ46" s="15">
        <v>2.71</v>
      </c>
      <c r="AR46" s="15">
        <v>2.81</v>
      </c>
      <c r="AS46" s="15">
        <v>2.73</v>
      </c>
      <c r="AT46" s="15">
        <v>2.8</v>
      </c>
      <c r="AU46" s="15">
        <v>2.73</v>
      </c>
      <c r="AV46" s="15">
        <v>2.81</v>
      </c>
      <c r="AW46" s="15">
        <v>2.92</v>
      </c>
      <c r="AX46" s="15">
        <v>2.94</v>
      </c>
      <c r="AY46" s="15">
        <v>2.89</v>
      </c>
      <c r="AZ46" s="15">
        <v>3.25</v>
      </c>
      <c r="BA46" s="15">
        <v>3.19</v>
      </c>
      <c r="BB46" s="15">
        <v>2.89</v>
      </c>
    </row>
    <row r="47" spans="1:54" x14ac:dyDescent="0.2">
      <c r="B47" s="7" t="s">
        <v>87</v>
      </c>
      <c r="F47" s="15">
        <v>17.37</v>
      </c>
      <c r="G47" s="15">
        <v>17.2</v>
      </c>
      <c r="H47" s="15">
        <v>16.420000000000002</v>
      </c>
      <c r="I47" s="15">
        <v>15.64</v>
      </c>
      <c r="J47" s="15">
        <v>15.27</v>
      </c>
      <c r="K47" s="15">
        <v>16.07</v>
      </c>
      <c r="L47" s="15">
        <v>15.54</v>
      </c>
      <c r="M47" s="15">
        <v>15.64</v>
      </c>
      <c r="N47" s="15">
        <v>15.54</v>
      </c>
      <c r="O47" s="15">
        <v>15.13</v>
      </c>
      <c r="P47" s="15">
        <v>14.64</v>
      </c>
      <c r="Q47" s="15">
        <v>14.53</v>
      </c>
      <c r="R47" s="15">
        <v>16.38</v>
      </c>
      <c r="S47" s="15">
        <v>16</v>
      </c>
      <c r="T47" s="15">
        <v>15.72</v>
      </c>
      <c r="U47" s="15">
        <v>15.92</v>
      </c>
      <c r="V47" s="15">
        <v>16.350000000000001</v>
      </c>
      <c r="W47" s="15">
        <v>16.57</v>
      </c>
      <c r="X47" s="15">
        <v>16.72</v>
      </c>
      <c r="Y47" s="15">
        <v>17.940000000000001</v>
      </c>
      <c r="Z47" s="15">
        <v>17.48</v>
      </c>
      <c r="AA47" s="15">
        <v>18.07</v>
      </c>
      <c r="AB47" s="15">
        <v>18.61</v>
      </c>
      <c r="AC47" s="15">
        <v>18.600000000000001</v>
      </c>
      <c r="AD47" s="15">
        <v>17.899999999999999</v>
      </c>
      <c r="AE47" s="15">
        <v>18.02</v>
      </c>
      <c r="AF47" s="15">
        <v>17.53</v>
      </c>
      <c r="AG47" s="15">
        <v>17.02</v>
      </c>
      <c r="AH47" s="15">
        <v>16.8</v>
      </c>
      <c r="AI47" s="15">
        <v>16.329999999999998</v>
      </c>
      <c r="AJ47" s="15">
        <v>16.739999999999998</v>
      </c>
      <c r="AK47" s="15">
        <v>16.27</v>
      </c>
      <c r="AL47" s="15">
        <v>15.95</v>
      </c>
      <c r="AM47" s="15">
        <v>16</v>
      </c>
      <c r="AN47" s="15">
        <v>15.5</v>
      </c>
      <c r="AO47" s="15">
        <v>15.52</v>
      </c>
      <c r="AP47" s="15">
        <v>15.46</v>
      </c>
      <c r="AQ47" s="15">
        <v>15.12</v>
      </c>
      <c r="AR47" s="15">
        <v>14.68</v>
      </c>
      <c r="AS47" s="15">
        <v>14.51</v>
      </c>
      <c r="AT47" s="15">
        <v>14.36</v>
      </c>
      <c r="AU47" s="15">
        <v>14.15</v>
      </c>
      <c r="AV47" s="15">
        <v>14.34</v>
      </c>
      <c r="AW47" s="15">
        <v>14.51</v>
      </c>
      <c r="AX47" s="15">
        <v>14.09</v>
      </c>
      <c r="AY47" s="15">
        <v>14.23</v>
      </c>
      <c r="AZ47" s="15">
        <v>14.96</v>
      </c>
      <c r="BA47" s="15">
        <v>15.65</v>
      </c>
      <c r="BB47" s="15">
        <v>15.72</v>
      </c>
    </row>
    <row r="48" spans="1:54" x14ac:dyDescent="0.2">
      <c r="B48" s="7" t="s">
        <v>88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</row>
    <row r="49" spans="1:54" x14ac:dyDescent="0.2">
      <c r="A49" s="7" t="s">
        <v>89</v>
      </c>
      <c r="F49" s="15">
        <v>58.38</v>
      </c>
      <c r="G49" s="15">
        <v>59.22</v>
      </c>
      <c r="H49" s="15">
        <v>59.41</v>
      </c>
      <c r="I49" s="15">
        <v>59.44</v>
      </c>
      <c r="J49" s="15">
        <v>60.85</v>
      </c>
      <c r="K49" s="15">
        <v>62.87</v>
      </c>
      <c r="L49" s="15">
        <v>63.65</v>
      </c>
      <c r="M49" s="15">
        <v>65.23</v>
      </c>
      <c r="N49" s="15">
        <v>65.900000000000006</v>
      </c>
      <c r="O49" s="15">
        <v>66.3</v>
      </c>
      <c r="P49" s="15">
        <v>65.98</v>
      </c>
      <c r="Q49" s="15">
        <v>66.23</v>
      </c>
      <c r="R49" s="15">
        <v>65.86</v>
      </c>
      <c r="S49" s="15">
        <v>64.88</v>
      </c>
      <c r="T49" s="15">
        <v>64.37</v>
      </c>
      <c r="U49" s="15">
        <v>64.3</v>
      </c>
      <c r="V49" s="15">
        <v>63.68</v>
      </c>
      <c r="W49" s="15">
        <v>64.680000000000007</v>
      </c>
      <c r="X49" s="15">
        <v>66.06</v>
      </c>
      <c r="Y49" s="15">
        <v>66.900000000000006</v>
      </c>
      <c r="Z49" s="15">
        <v>67.41</v>
      </c>
      <c r="AA49" s="15">
        <v>68.260000000000005</v>
      </c>
      <c r="AB49" s="15">
        <v>67.34</v>
      </c>
      <c r="AC49" s="15">
        <v>66.89</v>
      </c>
      <c r="AD49" s="15">
        <v>65.739999999999995</v>
      </c>
      <c r="AE49" s="15">
        <v>65.790000000000006</v>
      </c>
      <c r="AF49" s="15">
        <v>65.13</v>
      </c>
      <c r="AG49" s="15">
        <v>62.7</v>
      </c>
      <c r="AH49" s="15">
        <v>61.33</v>
      </c>
      <c r="AI49" s="15">
        <v>60.27</v>
      </c>
      <c r="AJ49" s="15">
        <v>58.76</v>
      </c>
      <c r="AK49" s="15">
        <v>58.25</v>
      </c>
      <c r="AL49" s="15">
        <v>56.45</v>
      </c>
      <c r="AM49" s="15">
        <v>55.88</v>
      </c>
      <c r="AN49" s="15">
        <v>54.73</v>
      </c>
      <c r="AO49" s="15">
        <v>54</v>
      </c>
      <c r="AP49" s="15">
        <v>53.65</v>
      </c>
      <c r="AQ49" s="15">
        <v>52.28</v>
      </c>
      <c r="AR49" s="15">
        <v>51.99</v>
      </c>
      <c r="AS49" s="15">
        <v>51.98</v>
      </c>
      <c r="AT49" s="15">
        <v>51.36</v>
      </c>
      <c r="AU49" s="15">
        <v>50.88</v>
      </c>
      <c r="AV49" s="15">
        <v>50.87</v>
      </c>
      <c r="AW49" s="15">
        <v>49.91</v>
      </c>
      <c r="AX49" s="15">
        <v>49.37</v>
      </c>
      <c r="AY49" s="15">
        <v>48.47</v>
      </c>
      <c r="AZ49" s="15">
        <v>49.16</v>
      </c>
      <c r="BA49" s="15">
        <v>50.56</v>
      </c>
      <c r="BB49" s="15">
        <v>49.91</v>
      </c>
    </row>
    <row r="50" spans="1:54" x14ac:dyDescent="0.2">
      <c r="A50" s="7" t="s">
        <v>90</v>
      </c>
      <c r="F50" s="15">
        <v>0.03</v>
      </c>
      <c r="G50" s="15">
        <v>0.03</v>
      </c>
      <c r="H50" s="15">
        <v>0.03</v>
      </c>
      <c r="I50" s="15">
        <v>0.03</v>
      </c>
      <c r="J50" s="15">
        <v>0.02</v>
      </c>
      <c r="K50" s="15">
        <v>0.03</v>
      </c>
      <c r="L50" s="15">
        <v>0.03</v>
      </c>
      <c r="M50" s="15">
        <v>0.03</v>
      </c>
      <c r="N50" s="15">
        <v>0.02</v>
      </c>
      <c r="O50" s="15">
        <v>0.02</v>
      </c>
      <c r="P50" s="15">
        <v>0.02</v>
      </c>
      <c r="Q50" s="15">
        <v>0.03</v>
      </c>
      <c r="R50" s="15">
        <v>0.38</v>
      </c>
      <c r="S50" s="15">
        <v>0.35</v>
      </c>
      <c r="T50" s="15">
        <v>0.33</v>
      </c>
      <c r="U50" s="15">
        <v>0.23</v>
      </c>
      <c r="V50" s="15">
        <v>0.21</v>
      </c>
      <c r="W50" s="15">
        <v>0.19</v>
      </c>
      <c r="X50" s="15">
        <v>0.18</v>
      </c>
      <c r="Y50" s="15">
        <v>0.1</v>
      </c>
      <c r="Z50" s="15">
        <v>0.12</v>
      </c>
      <c r="AA50" s="15">
        <v>0.13</v>
      </c>
      <c r="AB50" s="15">
        <v>0.13</v>
      </c>
      <c r="AC50" s="15">
        <v>0.13</v>
      </c>
      <c r="AD50" s="15">
        <v>0.13</v>
      </c>
      <c r="AE50" s="15">
        <v>0.16</v>
      </c>
      <c r="AF50" s="15">
        <v>0.14000000000000001</v>
      </c>
      <c r="AG50" s="15">
        <v>0.06</v>
      </c>
      <c r="AH50" s="15">
        <v>7.0000000000000007E-2</v>
      </c>
      <c r="AI50" s="15">
        <v>0.06</v>
      </c>
      <c r="AJ50" s="15">
        <v>0.05</v>
      </c>
      <c r="AK50" s="15">
        <v>0.03</v>
      </c>
      <c r="AL50" s="15">
        <v>0.03</v>
      </c>
      <c r="AM50" s="15">
        <v>0.06</v>
      </c>
      <c r="AN50" s="15">
        <v>0.06</v>
      </c>
      <c r="AO50" s="15">
        <v>0.05</v>
      </c>
      <c r="AP50" s="15">
        <v>0.04</v>
      </c>
      <c r="AQ50" s="15">
        <v>0.04</v>
      </c>
      <c r="AR50" s="15">
        <v>0.04</v>
      </c>
      <c r="AS50" s="15">
        <v>0.04</v>
      </c>
      <c r="AT50" s="15">
        <v>0.03</v>
      </c>
      <c r="AU50" s="15">
        <v>0.04</v>
      </c>
      <c r="AV50" s="15">
        <v>0.04</v>
      </c>
      <c r="AW50" s="15">
        <v>0.03</v>
      </c>
      <c r="AX50" s="15">
        <v>0.04</v>
      </c>
      <c r="AY50" s="15">
        <v>0.04</v>
      </c>
      <c r="AZ50" s="15">
        <v>0.03</v>
      </c>
      <c r="BA50" s="15">
        <v>0.01</v>
      </c>
      <c r="BB50" s="15">
        <v>0.02</v>
      </c>
    </row>
    <row r="51" spans="1:54" x14ac:dyDescent="0.2">
      <c r="A51" s="7" t="s">
        <v>91</v>
      </c>
      <c r="F51" s="15">
        <v>18.920000000000002</v>
      </c>
      <c r="G51" s="15">
        <v>18.2</v>
      </c>
      <c r="H51" s="15">
        <v>17.98</v>
      </c>
      <c r="I51" s="15">
        <v>17.510000000000002</v>
      </c>
      <c r="J51" s="15">
        <v>17.37</v>
      </c>
      <c r="K51" s="15">
        <v>17.36</v>
      </c>
      <c r="L51" s="15">
        <v>17.920000000000002</v>
      </c>
      <c r="M51" s="15">
        <v>17.07</v>
      </c>
      <c r="N51" s="15">
        <v>16.829999999999998</v>
      </c>
      <c r="O51" s="15">
        <v>16.559999999999999</v>
      </c>
      <c r="P51" s="15">
        <v>16.89</v>
      </c>
      <c r="Q51" s="15">
        <v>16.66</v>
      </c>
      <c r="R51" s="15">
        <v>19.37</v>
      </c>
      <c r="S51" s="15">
        <v>20.03</v>
      </c>
      <c r="T51" s="15">
        <v>20.56</v>
      </c>
      <c r="U51" s="15">
        <v>20.57</v>
      </c>
      <c r="V51" s="15">
        <v>20.99</v>
      </c>
      <c r="W51" s="15">
        <v>20.25</v>
      </c>
      <c r="X51" s="15">
        <v>19.68</v>
      </c>
      <c r="Y51" s="15">
        <v>21.44</v>
      </c>
      <c r="Z51" s="15">
        <v>21.05</v>
      </c>
      <c r="AA51" s="15">
        <v>20.52</v>
      </c>
      <c r="AB51" s="15">
        <v>21.33</v>
      </c>
      <c r="AC51" s="15">
        <v>21.95</v>
      </c>
      <c r="AD51" s="15">
        <v>22.83</v>
      </c>
      <c r="AE51" s="15">
        <v>22.6</v>
      </c>
      <c r="AF51" s="15">
        <v>22.7</v>
      </c>
      <c r="AG51" s="15">
        <v>25.85</v>
      </c>
      <c r="AH51" s="15">
        <v>26.55</v>
      </c>
      <c r="AI51" s="15">
        <v>25.64</v>
      </c>
      <c r="AJ51" s="15">
        <v>26.84</v>
      </c>
      <c r="AK51" s="15">
        <v>27.24</v>
      </c>
      <c r="AL51" s="15">
        <v>28.72</v>
      </c>
      <c r="AM51" s="15">
        <v>28.75</v>
      </c>
      <c r="AN51" s="15">
        <v>29.09</v>
      </c>
      <c r="AO51" s="15">
        <v>28.78</v>
      </c>
      <c r="AP51" s="15">
        <v>29.44</v>
      </c>
      <c r="AQ51" s="15">
        <v>29.86</v>
      </c>
      <c r="AR51" s="15">
        <v>29.96</v>
      </c>
      <c r="AS51" s="15">
        <v>29.75</v>
      </c>
      <c r="AT51" s="15">
        <v>30.63</v>
      </c>
      <c r="AU51" s="15">
        <v>30.7</v>
      </c>
      <c r="AV51" s="15">
        <v>30.32</v>
      </c>
      <c r="AW51" s="15">
        <v>30.5</v>
      </c>
      <c r="AX51" s="15">
        <v>30.79</v>
      </c>
      <c r="AY51" s="15">
        <v>31.8</v>
      </c>
      <c r="AZ51" s="15">
        <v>31.34</v>
      </c>
      <c r="BA51" s="15">
        <v>30.05</v>
      </c>
      <c r="BB51" s="15">
        <v>30.66</v>
      </c>
    </row>
    <row r="52" spans="1:54" x14ac:dyDescent="0.2">
      <c r="A52" s="7" t="s">
        <v>92</v>
      </c>
      <c r="F52" s="15">
        <v>21.09</v>
      </c>
      <c r="G52" s="15">
        <v>21.04</v>
      </c>
      <c r="H52" s="15">
        <v>21.25</v>
      </c>
      <c r="I52" s="15">
        <v>21.9</v>
      </c>
      <c r="J52" s="15">
        <v>20.63</v>
      </c>
      <c r="K52" s="15">
        <v>18.68</v>
      </c>
      <c r="L52" s="15">
        <v>17.46</v>
      </c>
      <c r="M52" s="15">
        <v>16.68</v>
      </c>
      <c r="N52" s="15">
        <v>16.21</v>
      </c>
      <c r="O52" s="15">
        <v>16</v>
      </c>
      <c r="P52" s="15">
        <v>15.85</v>
      </c>
      <c r="Q52" s="15">
        <v>15.72</v>
      </c>
      <c r="R52" s="15">
        <v>12.88</v>
      </c>
      <c r="S52" s="15">
        <v>13.16</v>
      </c>
      <c r="T52" s="15">
        <v>13.37</v>
      </c>
      <c r="U52" s="15">
        <v>12.96</v>
      </c>
      <c r="V52" s="15">
        <v>12.82</v>
      </c>
      <c r="W52" s="15">
        <v>12.24</v>
      </c>
      <c r="X52" s="15">
        <v>11.02</v>
      </c>
      <c r="Y52" s="15">
        <v>8.67</v>
      </c>
      <c r="Z52" s="15">
        <v>8.18</v>
      </c>
      <c r="AA52" s="15">
        <v>7.56</v>
      </c>
      <c r="AB52" s="15">
        <v>6.97</v>
      </c>
      <c r="AC52" s="15">
        <v>6.6</v>
      </c>
      <c r="AD52" s="15">
        <v>6.32</v>
      </c>
      <c r="AE52" s="15">
        <v>6.12</v>
      </c>
      <c r="AF52" s="15">
        <v>6.13</v>
      </c>
      <c r="AG52" s="15">
        <v>5.85</v>
      </c>
      <c r="AH52" s="15">
        <v>5.88</v>
      </c>
      <c r="AI52" s="15">
        <v>5.77</v>
      </c>
      <c r="AJ52" s="15">
        <v>5.8</v>
      </c>
      <c r="AK52" s="15">
        <v>5.89</v>
      </c>
      <c r="AL52" s="15">
        <v>6.06</v>
      </c>
      <c r="AM52" s="15">
        <v>6.15</v>
      </c>
      <c r="AN52" s="15">
        <v>6.32</v>
      </c>
      <c r="AO52" s="15">
        <v>6.44</v>
      </c>
      <c r="AP52" s="15">
        <v>6.47</v>
      </c>
      <c r="AQ52" s="15">
        <v>6.43</v>
      </c>
      <c r="AR52" s="15">
        <v>6.71</v>
      </c>
      <c r="AS52" s="15">
        <v>7.13</v>
      </c>
      <c r="AT52" s="15">
        <v>7.19</v>
      </c>
      <c r="AU52" s="15">
        <v>7.49</v>
      </c>
      <c r="AV52" s="15">
        <v>7.65</v>
      </c>
      <c r="AW52" s="15">
        <v>7.97</v>
      </c>
      <c r="AX52" s="15">
        <v>8.2200000000000006</v>
      </c>
      <c r="AY52" s="15">
        <v>8.32</v>
      </c>
      <c r="AZ52" s="15">
        <v>8.14</v>
      </c>
      <c r="BA52" s="15">
        <v>8.23</v>
      </c>
      <c r="BB52" s="15">
        <v>8.27</v>
      </c>
    </row>
    <row r="53" spans="1:54" x14ac:dyDescent="0.2">
      <c r="A53" s="7" t="s">
        <v>93</v>
      </c>
      <c r="F53" s="15">
        <v>1.05</v>
      </c>
      <c r="G53" s="15">
        <v>1.07</v>
      </c>
      <c r="H53" s="15">
        <v>0.99</v>
      </c>
      <c r="I53" s="15">
        <v>0.85</v>
      </c>
      <c r="J53" s="15">
        <v>0.92</v>
      </c>
      <c r="K53" s="15">
        <v>0.9</v>
      </c>
      <c r="L53" s="15">
        <v>0.81</v>
      </c>
      <c r="M53" s="15">
        <v>0.88</v>
      </c>
      <c r="N53" s="15">
        <v>0.95</v>
      </c>
      <c r="O53" s="15">
        <v>1.06</v>
      </c>
      <c r="P53" s="15">
        <v>1.2</v>
      </c>
      <c r="Q53" s="15">
        <v>1.33</v>
      </c>
      <c r="R53" s="15">
        <v>1.5</v>
      </c>
      <c r="S53" s="15">
        <v>1.57</v>
      </c>
      <c r="T53" s="15">
        <v>1.37</v>
      </c>
      <c r="U53" s="15">
        <v>1.93</v>
      </c>
      <c r="V53" s="15">
        <v>2.31</v>
      </c>
      <c r="W53" s="15">
        <v>2.63</v>
      </c>
      <c r="X53" s="15">
        <v>3.06</v>
      </c>
      <c r="Y53" s="15">
        <v>2.88</v>
      </c>
      <c r="Z53" s="15">
        <v>3.25</v>
      </c>
      <c r="AA53" s="15">
        <v>3.53</v>
      </c>
      <c r="AB53" s="15">
        <v>4.2300000000000004</v>
      </c>
      <c r="AC53" s="15">
        <v>4.43</v>
      </c>
      <c r="AD53" s="15">
        <v>4.9800000000000004</v>
      </c>
      <c r="AE53" s="15">
        <v>5.3</v>
      </c>
      <c r="AF53" s="15">
        <v>5.86</v>
      </c>
      <c r="AG53" s="15">
        <v>5.51</v>
      </c>
      <c r="AH53" s="15">
        <v>6.14</v>
      </c>
      <c r="AI53" s="15">
        <v>8.23</v>
      </c>
      <c r="AJ53" s="15">
        <v>8.5299999999999994</v>
      </c>
      <c r="AK53" s="15">
        <v>8.56</v>
      </c>
      <c r="AL53" s="15">
        <v>8.7100000000000009</v>
      </c>
      <c r="AM53" s="15">
        <v>9.14</v>
      </c>
      <c r="AN53" s="15">
        <v>9.7899999999999991</v>
      </c>
      <c r="AO53" s="15">
        <v>10.47</v>
      </c>
      <c r="AP53" s="15">
        <v>10.16</v>
      </c>
      <c r="AQ53" s="15">
        <v>11.15</v>
      </c>
      <c r="AR53" s="15">
        <v>11.08</v>
      </c>
      <c r="AS53" s="15">
        <v>10.82</v>
      </c>
      <c r="AT53" s="15">
        <v>10.47</v>
      </c>
      <c r="AU53" s="15">
        <v>10.56</v>
      </c>
      <c r="AV53" s="15">
        <v>10.77</v>
      </c>
      <c r="AW53" s="15">
        <v>11.24</v>
      </c>
      <c r="AX53" s="15">
        <v>11.14</v>
      </c>
      <c r="AY53" s="15">
        <v>10.92</v>
      </c>
      <c r="AZ53" s="15">
        <v>10.87</v>
      </c>
      <c r="BA53" s="15">
        <v>10.68</v>
      </c>
      <c r="BB53" s="15">
        <v>10.67</v>
      </c>
    </row>
    <row r="54" spans="1:54" x14ac:dyDescent="0.2">
      <c r="A54" s="7" t="s">
        <v>94</v>
      </c>
      <c r="F54" s="15">
        <v>0.53</v>
      </c>
      <c r="G54" s="15">
        <v>0.44</v>
      </c>
      <c r="H54" s="15">
        <v>0.34</v>
      </c>
      <c r="I54" s="15">
        <v>0.27</v>
      </c>
      <c r="J54" s="15">
        <v>0.21</v>
      </c>
      <c r="K54" s="15">
        <v>0.17</v>
      </c>
      <c r="L54" s="15">
        <v>0.13</v>
      </c>
      <c r="M54" s="15">
        <v>0.11</v>
      </c>
      <c r="N54" s="15">
        <v>0.08</v>
      </c>
      <c r="O54" s="15">
        <v>0.06</v>
      </c>
      <c r="P54" s="15">
        <v>0.05</v>
      </c>
      <c r="Q54" s="15">
        <v>0.05</v>
      </c>
      <c r="R54" s="15">
        <v>0.01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0.03</v>
      </c>
      <c r="AF54" s="15">
        <v>0.03</v>
      </c>
      <c r="AG54" s="15">
        <v>0.03</v>
      </c>
      <c r="AH54" s="15">
        <v>0.03</v>
      </c>
      <c r="AI54" s="15">
        <v>0.03</v>
      </c>
      <c r="AJ54" s="15">
        <v>0.03</v>
      </c>
      <c r="AK54" s="15">
        <v>0.03</v>
      </c>
      <c r="AL54" s="15">
        <v>0.03</v>
      </c>
      <c r="AM54" s="15">
        <v>0.03</v>
      </c>
      <c r="AN54" s="15">
        <v>0.02</v>
      </c>
      <c r="AO54" s="15">
        <v>0.25</v>
      </c>
      <c r="AP54" s="15">
        <v>0.24</v>
      </c>
      <c r="AQ54" s="15">
        <v>0.24</v>
      </c>
      <c r="AR54" s="15">
        <v>0.23</v>
      </c>
      <c r="AS54" s="15">
        <v>0.28000000000000003</v>
      </c>
      <c r="AT54" s="15">
        <v>0.33</v>
      </c>
      <c r="AU54" s="15">
        <v>0.33</v>
      </c>
      <c r="AV54" s="15">
        <v>0.34</v>
      </c>
      <c r="AW54" s="15">
        <v>0.35</v>
      </c>
      <c r="AX54" s="15">
        <v>0.44</v>
      </c>
      <c r="AY54" s="15">
        <v>0.44</v>
      </c>
      <c r="AZ54" s="15">
        <v>0.46</v>
      </c>
      <c r="BA54" s="15">
        <v>0.46</v>
      </c>
      <c r="BB54" s="15">
        <v>0.48</v>
      </c>
    </row>
    <row r="55" spans="1:54" x14ac:dyDescent="0.2">
      <c r="A55" s="7" t="s">
        <v>95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</row>
    <row r="60" spans="1:54" x14ac:dyDescent="0.2">
      <c r="E60" s="16" t="s">
        <v>96</v>
      </c>
      <c r="F60" s="11">
        <f>F22</f>
        <v>65.040000000000006</v>
      </c>
      <c r="G60" s="12">
        <f>IFERROR((G22-F22)/F22,"0")</f>
        <v>-1.0762607626077397E-3</v>
      </c>
      <c r="H60" s="12">
        <f t="shared" ref="H60:BB60" si="4">IFERROR((H22-G22)/G22,"0")</f>
        <v>-2.9398183777127853E-2</v>
      </c>
      <c r="I60" s="12">
        <f t="shared" si="4"/>
        <v>2.2993973993022561E-2</v>
      </c>
      <c r="J60" s="12">
        <f t="shared" si="4"/>
        <v>-5.2239962796465728E-2</v>
      </c>
      <c r="K60" s="12">
        <f t="shared" si="4"/>
        <v>4.7105004906771268E-2</v>
      </c>
      <c r="L60" s="12">
        <f t="shared" si="4"/>
        <v>-2.2024367385192076E-2</v>
      </c>
      <c r="M60" s="12">
        <f t="shared" si="4"/>
        <v>3.5297875738699788E-2</v>
      </c>
      <c r="N60" s="12">
        <f t="shared" si="4"/>
        <v>-2.3141005862386838E-3</v>
      </c>
      <c r="O60" s="12">
        <f t="shared" si="4"/>
        <v>-6.8037730013916454E-3</v>
      </c>
      <c r="P60" s="12">
        <f t="shared" si="4"/>
        <v>9.8085007006071222E-3</v>
      </c>
      <c r="Q60" s="12">
        <f t="shared" si="4"/>
        <v>-3.2531606537156942E-2</v>
      </c>
      <c r="R60" s="12">
        <f t="shared" si="4"/>
        <v>-0.11569721115537845</v>
      </c>
      <c r="S60" s="12">
        <f t="shared" si="4"/>
        <v>4.7215714543160883E-2</v>
      </c>
      <c r="T60" s="12">
        <f t="shared" si="4"/>
        <v>1.8929616245052513E-2</v>
      </c>
      <c r="U60" s="12">
        <f t="shared" si="4"/>
        <v>-4.2391487924337071E-2</v>
      </c>
      <c r="V60" s="12">
        <f t="shared" si="4"/>
        <v>-7.2310405643739627E-3</v>
      </c>
      <c r="W60" s="12">
        <f t="shared" si="4"/>
        <v>7.69230769230769E-2</v>
      </c>
      <c r="X60" s="12">
        <f t="shared" si="4"/>
        <v>5.2787858792477781E-3</v>
      </c>
      <c r="Y60" s="12">
        <f t="shared" si="4"/>
        <v>-0.13160485723662613</v>
      </c>
      <c r="Z60" s="12">
        <f t="shared" si="4"/>
        <v>4.9319727891156448E-2</v>
      </c>
      <c r="AA60" s="12">
        <f t="shared" si="4"/>
        <v>1.9809112191608038E-3</v>
      </c>
      <c r="AB60" s="12">
        <f t="shared" si="4"/>
        <v>2.5521207764198448E-2</v>
      </c>
      <c r="AC60" s="12">
        <f t="shared" si="4"/>
        <v>3.1720995443392831E-2</v>
      </c>
      <c r="AD60" s="12">
        <f t="shared" si="4"/>
        <v>2.6329199932053751E-2</v>
      </c>
      <c r="AE60" s="12">
        <f t="shared" si="4"/>
        <v>4.6342270771267742E-2</v>
      </c>
      <c r="AF60" s="12">
        <f t="shared" si="4"/>
        <v>1.4394179057260308E-2</v>
      </c>
      <c r="AG60" s="12">
        <f t="shared" si="4"/>
        <v>-0.28348666770622166</v>
      </c>
      <c r="AH60" s="12">
        <f t="shared" si="4"/>
        <v>3.5690968443960837E-2</v>
      </c>
      <c r="AI60" s="12">
        <f t="shared" si="4"/>
        <v>2.5215381382642874E-3</v>
      </c>
      <c r="AJ60" s="12">
        <f t="shared" si="4"/>
        <v>-3.66799413120939E-2</v>
      </c>
      <c r="AK60" s="12">
        <f t="shared" si="4"/>
        <v>4.1340295909486017E-3</v>
      </c>
      <c r="AL60" s="12">
        <f t="shared" si="4"/>
        <v>2.4702058504875418E-2</v>
      </c>
      <c r="AM60" s="12">
        <f t="shared" si="4"/>
        <v>4.0600549799111901E-2</v>
      </c>
      <c r="AN60" s="12">
        <f t="shared" si="4"/>
        <v>-1.4427961796382865E-2</v>
      </c>
      <c r="AO60" s="12">
        <f t="shared" si="4"/>
        <v>-2.3711340206185538E-2</v>
      </c>
      <c r="AP60" s="12">
        <f t="shared" si="4"/>
        <v>1.9640971488912348E-2</v>
      </c>
      <c r="AQ60" s="12">
        <f t="shared" si="4"/>
        <v>-1.4913007456503704E-2</v>
      </c>
      <c r="AR60" s="12">
        <f t="shared" si="4"/>
        <v>4.8359966358283617E-3</v>
      </c>
      <c r="AS60" s="12">
        <f t="shared" si="4"/>
        <v>2.5946850805607911E-2</v>
      </c>
      <c r="AT60" s="12">
        <f t="shared" si="4"/>
        <v>1.774423822149699E-2</v>
      </c>
      <c r="AU60" s="12">
        <f t="shared" si="4"/>
        <v>-2.5851703406813611E-2</v>
      </c>
      <c r="AV60" s="12">
        <f t="shared" si="4"/>
        <v>-2.5714873482822465E-2</v>
      </c>
      <c r="AW60" s="12">
        <f t="shared" si="4"/>
        <v>1.1613175675675616E-2</v>
      </c>
      <c r="AX60" s="12">
        <f t="shared" si="4"/>
        <v>1.8993946983928277E-2</v>
      </c>
      <c r="AY60" s="12">
        <f t="shared" si="4"/>
        <v>-2.7857435477263406E-2</v>
      </c>
      <c r="AZ60" s="12">
        <f t="shared" si="4"/>
        <v>-1.1167298777918271E-2</v>
      </c>
      <c r="BA60" s="12">
        <f t="shared" si="4"/>
        <v>-3.8354996803750207E-3</v>
      </c>
      <c r="BB60" s="12">
        <f t="shared" si="4"/>
        <v>4.8770053475935854E-2</v>
      </c>
    </row>
    <row r="61" spans="1:54" x14ac:dyDescent="0.2">
      <c r="E61" s="16"/>
      <c r="F61" s="13"/>
      <c r="G61" s="13"/>
      <c r="H61" s="12">
        <f>IFERROR((H22-F22)/F22,"0")</f>
        <v>-3.044280442804434E-2</v>
      </c>
      <c r="I61" s="12">
        <f t="shared" ref="I61:BB61" si="5">IFERROR((I22-G22)/G22,"0")</f>
        <v>-7.0801908573186667E-3</v>
      </c>
      <c r="J61" s="12">
        <f t="shared" si="5"/>
        <v>-3.0447193149381567E-2</v>
      </c>
      <c r="K61" s="12">
        <f t="shared" si="5"/>
        <v>-7.595721593551528E-3</v>
      </c>
      <c r="L61" s="12">
        <f t="shared" si="5"/>
        <v>2.4043179587831188E-2</v>
      </c>
      <c r="M61" s="12">
        <f t="shared" si="5"/>
        <v>1.249609497032173E-2</v>
      </c>
      <c r="N61" s="12">
        <f t="shared" si="5"/>
        <v>3.2902092317521198E-2</v>
      </c>
      <c r="O61" s="12">
        <f t="shared" si="5"/>
        <v>-9.1021289725391735E-3</v>
      </c>
      <c r="P61" s="12">
        <f t="shared" si="5"/>
        <v>2.9379928869645543E-3</v>
      </c>
      <c r="Q61" s="12">
        <f t="shared" si="5"/>
        <v>-2.3042192122061402E-2</v>
      </c>
      <c r="R61" s="12">
        <f t="shared" si="5"/>
        <v>-0.14446500154178227</v>
      </c>
      <c r="S61" s="12">
        <f t="shared" si="5"/>
        <v>-7.3944223107569734E-2</v>
      </c>
      <c r="T61" s="12">
        <f t="shared" si="5"/>
        <v>6.7039106145251368E-2</v>
      </c>
      <c r="U61" s="12">
        <f t="shared" si="5"/>
        <v>-2.4264326277749038E-2</v>
      </c>
      <c r="V61" s="12">
        <f t="shared" si="5"/>
        <v>-4.9315993919945983E-2</v>
      </c>
      <c r="W61" s="12">
        <f t="shared" si="5"/>
        <v>6.9135802469135699E-2</v>
      </c>
      <c r="X61" s="12">
        <f t="shared" si="5"/>
        <v>8.26079232545745E-2</v>
      </c>
      <c r="Y61" s="12">
        <f t="shared" si="5"/>
        <v>-0.12702078521939947</v>
      </c>
      <c r="Z61" s="12">
        <f t="shared" si="5"/>
        <v>-8.8775845093534575E-2</v>
      </c>
      <c r="AA61" s="12">
        <f t="shared" si="5"/>
        <v>5.1398337112622802E-2</v>
      </c>
      <c r="AB61" s="12">
        <f t="shared" si="5"/>
        <v>2.7552674230145888E-2</v>
      </c>
      <c r="AC61" s="12">
        <f t="shared" si="5"/>
        <v>5.8051761322789303E-2</v>
      </c>
      <c r="AD61" s="12">
        <f t="shared" si="5"/>
        <v>5.8885383806519441E-2</v>
      </c>
      <c r="AE61" s="12">
        <f t="shared" si="5"/>
        <v>7.3891625615763568E-2</v>
      </c>
      <c r="AF61" s="12">
        <f t="shared" si="5"/>
        <v>6.1403508771929717E-2</v>
      </c>
      <c r="AG61" s="12">
        <f t="shared" si="5"/>
        <v>-0.27317304650427077</v>
      </c>
      <c r="AH61" s="12">
        <f t="shared" si="5"/>
        <v>-0.25791361297364718</v>
      </c>
      <c r="AI61" s="12">
        <f t="shared" si="5"/>
        <v>3.8302502720348158E-2</v>
      </c>
      <c r="AJ61" s="12">
        <f t="shared" si="5"/>
        <v>-3.4250893044757355E-2</v>
      </c>
      <c r="AK61" s="12">
        <f t="shared" si="5"/>
        <v>-3.2697547683923751E-2</v>
      </c>
      <c r="AL61" s="12">
        <f t="shared" si="5"/>
        <v>2.8938207136640519E-2</v>
      </c>
      <c r="AM61" s="12">
        <f t="shared" si="5"/>
        <v>6.6305525460455095E-2</v>
      </c>
      <c r="AN61" s="12">
        <f t="shared" si="5"/>
        <v>2.5586804821315309E-2</v>
      </c>
      <c r="AO61" s="12">
        <f t="shared" si="5"/>
        <v>-3.7797195691932524E-2</v>
      </c>
      <c r="AP61" s="12">
        <f t="shared" si="5"/>
        <v>-4.5360824742267805E-3</v>
      </c>
      <c r="AQ61" s="12">
        <f t="shared" si="5"/>
        <v>4.4350580781415171E-3</v>
      </c>
      <c r="AR61" s="12">
        <f t="shared" si="5"/>
        <v>-1.0149130074565079E-2</v>
      </c>
      <c r="AS61" s="12">
        <f t="shared" si="5"/>
        <v>3.0908326324642531E-2</v>
      </c>
      <c r="AT61" s="12">
        <f t="shared" si="5"/>
        <v>4.4151496128897245E-2</v>
      </c>
      <c r="AU61" s="12">
        <f t="shared" si="5"/>
        <v>-8.5661839689986068E-3</v>
      </c>
      <c r="AV61" s="12">
        <f t="shared" si="5"/>
        <v>-5.0901803607214413E-2</v>
      </c>
      <c r="AW61" s="12">
        <f t="shared" si="5"/>
        <v>-1.4400329150380638E-2</v>
      </c>
      <c r="AX61" s="12">
        <f t="shared" si="5"/>
        <v>3.0827702702702721E-2</v>
      </c>
      <c r="AY61" s="12">
        <f t="shared" si="5"/>
        <v>-9.3926111458984708E-3</v>
      </c>
      <c r="AZ61" s="12">
        <f t="shared" si="5"/>
        <v>-3.8713641950020493E-2</v>
      </c>
      <c r="BA61" s="12">
        <f t="shared" si="5"/>
        <v>-1.4959966287399934E-2</v>
      </c>
      <c r="BB61" s="12">
        <f t="shared" si="5"/>
        <v>4.4747496271042006E-2</v>
      </c>
    </row>
    <row r="62" spans="1:54" x14ac:dyDescent="0.2">
      <c r="E62" s="16"/>
      <c r="F62" s="13"/>
      <c r="G62" s="13"/>
      <c r="H62" s="13"/>
      <c r="I62" s="12">
        <f>IFERROR((I22-F22)/F22,"0")</f>
        <v>-8.1488314883148994E-3</v>
      </c>
      <c r="J62" s="12">
        <f>IFERROR((J22-G22)/G22,"0")</f>
        <v>-5.8950284746806192E-2</v>
      </c>
      <c r="K62" s="12">
        <f t="shared" ref="K62:BB62" si="6">IFERROR((K22-H22)/H22,"0")</f>
        <v>1.5223596574690671E-2</v>
      </c>
      <c r="L62" s="12">
        <f t="shared" si="6"/>
        <v>-2.9452798015811587E-2</v>
      </c>
      <c r="M62" s="12">
        <f t="shared" si="6"/>
        <v>6.0189728491985485E-2</v>
      </c>
      <c r="N62" s="12">
        <f t="shared" si="6"/>
        <v>1.0153077163386532E-2</v>
      </c>
      <c r="O62" s="12">
        <f t="shared" si="6"/>
        <v>2.5874460948730308E-2</v>
      </c>
      <c r="P62" s="12">
        <f t="shared" si="6"/>
        <v>6.1709348966378053E-4</v>
      </c>
      <c r="Q62" s="12">
        <f t="shared" si="6"/>
        <v>-2.9689191278800087E-2</v>
      </c>
      <c r="R62" s="12">
        <f t="shared" si="6"/>
        <v>-0.13607348591001092</v>
      </c>
      <c r="S62" s="12">
        <f t="shared" si="6"/>
        <v>-0.10407030527289547</v>
      </c>
      <c r="T62" s="12">
        <f t="shared" si="6"/>
        <v>-5.6414342629482056E-2</v>
      </c>
      <c r="U62" s="12">
        <f t="shared" si="6"/>
        <v>2.1805730762299528E-2</v>
      </c>
      <c r="V62" s="12">
        <f t="shared" si="6"/>
        <v>-3.1319910514541395E-2</v>
      </c>
      <c r="W62" s="12">
        <f t="shared" si="6"/>
        <v>2.3813545009288912E-2</v>
      </c>
      <c r="X62" s="12">
        <f t="shared" si="6"/>
        <v>7.477954144620802E-2</v>
      </c>
      <c r="Y62" s="12">
        <f t="shared" si="6"/>
        <v>-5.986853792858407E-2</v>
      </c>
      <c r="Z62" s="12">
        <f t="shared" si="6"/>
        <v>-8.3965687891784838E-2</v>
      </c>
      <c r="AA62" s="12">
        <f t="shared" si="6"/>
        <v>-8.6970790941910028E-2</v>
      </c>
      <c r="AB62" s="12">
        <f t="shared" si="6"/>
        <v>7.8231292517006806E-2</v>
      </c>
      <c r="AC62" s="12">
        <f t="shared" si="6"/>
        <v>6.0147667927246469E-2</v>
      </c>
      <c r="AD62" s="12">
        <f t="shared" si="6"/>
        <v>8.5909417685118644E-2</v>
      </c>
      <c r="AE62" s="12">
        <f t="shared" si="6"/>
        <v>0.10795653697861893</v>
      </c>
      <c r="AF62" s="12">
        <f t="shared" si="6"/>
        <v>8.9349413962969221E-2</v>
      </c>
      <c r="AG62" s="12">
        <f t="shared" si="6"/>
        <v>-0.23949023502151603</v>
      </c>
      <c r="AH62" s="12">
        <f t="shared" si="6"/>
        <v>-0.24723188864283449</v>
      </c>
      <c r="AI62" s="12">
        <f t="shared" si="6"/>
        <v>-0.25604241384687348</v>
      </c>
      <c r="AJ62" s="12">
        <f t="shared" si="6"/>
        <v>2.176278563655715E-4</v>
      </c>
      <c r="AK62" s="12">
        <f t="shared" si="6"/>
        <v>-3.0258457659172195E-2</v>
      </c>
      <c r="AL62" s="12">
        <f t="shared" si="6"/>
        <v>-8.8031859149025719E-3</v>
      </c>
      <c r="AM62" s="12">
        <f t="shared" si="6"/>
        <v>7.0713664055700606E-2</v>
      </c>
      <c r="AN62" s="12">
        <f t="shared" si="6"/>
        <v>5.0920910075839688E-2</v>
      </c>
      <c r="AO62" s="12">
        <f t="shared" si="6"/>
        <v>1.2687671812222938E-3</v>
      </c>
      <c r="AP62" s="12">
        <f t="shared" si="6"/>
        <v>-1.8898597845966262E-2</v>
      </c>
      <c r="AQ62" s="12">
        <f t="shared" si="6"/>
        <v>-1.9381443298969025E-2</v>
      </c>
      <c r="AR62" s="12">
        <f t="shared" si="6"/>
        <v>9.2925026399154741E-3</v>
      </c>
      <c r="AS62" s="12">
        <f t="shared" si="6"/>
        <v>1.5534382767191383E-2</v>
      </c>
      <c r="AT62" s="12">
        <f t="shared" si="6"/>
        <v>4.9201009251471743E-2</v>
      </c>
      <c r="AU62" s="12">
        <f t="shared" si="6"/>
        <v>1.7158401339192306E-2</v>
      </c>
      <c r="AV62" s="12">
        <f t="shared" si="6"/>
        <v>-3.4060779114827688E-2</v>
      </c>
      <c r="AW62" s="12">
        <f t="shared" si="6"/>
        <v>-3.9879759519038119E-2</v>
      </c>
      <c r="AX62" s="12">
        <f t="shared" si="6"/>
        <v>4.3200987451141913E-3</v>
      </c>
      <c r="AY62" s="12">
        <f t="shared" si="6"/>
        <v>2.1114864864865165E-3</v>
      </c>
      <c r="AZ62" s="12">
        <f t="shared" si="6"/>
        <v>-2.0455019828845688E-2</v>
      </c>
      <c r="BA62" s="12">
        <f t="shared" si="6"/>
        <v>-4.2400655469070056E-2</v>
      </c>
      <c r="BB62" s="12">
        <f t="shared" si="6"/>
        <v>3.3080488832701226E-2</v>
      </c>
    </row>
    <row r="63" spans="1:54" x14ac:dyDescent="0.2">
      <c r="E63" s="16"/>
      <c r="F63" s="13"/>
      <c r="G63" s="13"/>
      <c r="H63" s="13"/>
      <c r="I63" s="13"/>
      <c r="J63" s="12">
        <f>IFERROR((J22-F22)/F22,"0")</f>
        <v>-5.9963099630996393E-2</v>
      </c>
      <c r="K63" s="12">
        <f t="shared" ref="K63:BB63" si="7">IFERROR((K22-G22)/G22,"0")</f>
        <v>-1.4622133292288793E-2</v>
      </c>
      <c r="L63" s="12">
        <f t="shared" si="7"/>
        <v>-7.1360608943863433E-3</v>
      </c>
      <c r="M63" s="12">
        <f t="shared" si="7"/>
        <v>4.80545651836906E-3</v>
      </c>
      <c r="N63" s="12">
        <f t="shared" si="7"/>
        <v>5.7736342819757952E-2</v>
      </c>
      <c r="O63" s="12">
        <f t="shared" si="7"/>
        <v>3.2802249297095901E-3</v>
      </c>
      <c r="P63" s="12">
        <f t="shared" si="7"/>
        <v>3.5936751317680884E-2</v>
      </c>
      <c r="Q63" s="12">
        <f t="shared" si="7"/>
        <v>-3.1934588090095549E-2</v>
      </c>
      <c r="R63" s="12">
        <f t="shared" si="7"/>
        <v>-0.14195144580176278</v>
      </c>
      <c r="S63" s="12">
        <f t="shared" si="7"/>
        <v>-9.5282578234469936E-2</v>
      </c>
      <c r="T63" s="12">
        <f t="shared" si="7"/>
        <v>-8.7110699969164332E-2</v>
      </c>
      <c r="U63" s="12">
        <f t="shared" si="7"/>
        <v>-9.6414342629482022E-2</v>
      </c>
      <c r="V63" s="12">
        <f t="shared" si="7"/>
        <v>1.4417012074247561E-2</v>
      </c>
      <c r="W63" s="12">
        <f t="shared" si="7"/>
        <v>4.3193942522801551E-2</v>
      </c>
      <c r="X63" s="12">
        <f t="shared" si="7"/>
        <v>2.9218037493666558E-2</v>
      </c>
      <c r="Y63" s="12">
        <f t="shared" si="7"/>
        <v>-6.666666666666668E-2</v>
      </c>
      <c r="Z63" s="12">
        <f t="shared" si="7"/>
        <v>-1.3501510037306768E-2</v>
      </c>
      <c r="AA63" s="12">
        <f t="shared" si="7"/>
        <v>-8.2151105245793415E-2</v>
      </c>
      <c r="AB63" s="12">
        <f t="shared" si="7"/>
        <v>-6.3669182802756741E-2</v>
      </c>
      <c r="AC63" s="12">
        <f t="shared" si="7"/>
        <v>0.11243386243386234</v>
      </c>
      <c r="AD63" s="12">
        <f t="shared" si="7"/>
        <v>8.806050783360346E-2</v>
      </c>
      <c r="AE63" s="12">
        <f t="shared" si="7"/>
        <v>0.1362329259525521</v>
      </c>
      <c r="AF63" s="12">
        <f t="shared" si="7"/>
        <v>0.12390466175955123</v>
      </c>
      <c r="AG63" s="12">
        <f t="shared" si="7"/>
        <v>-0.21946662136911832</v>
      </c>
      <c r="AH63" s="12">
        <f t="shared" si="7"/>
        <v>-0.21234690499834488</v>
      </c>
      <c r="AI63" s="12">
        <f t="shared" si="7"/>
        <v>-0.24533375514077821</v>
      </c>
      <c r="AJ63" s="12">
        <f t="shared" si="7"/>
        <v>-0.28333073444565721</v>
      </c>
      <c r="AK63" s="12">
        <f t="shared" si="7"/>
        <v>4.3525571273122033E-3</v>
      </c>
      <c r="AL63" s="12">
        <f t="shared" si="7"/>
        <v>-6.3038453456609423E-3</v>
      </c>
      <c r="AM63" s="12">
        <f t="shared" si="7"/>
        <v>3.1439949696080487E-2</v>
      </c>
      <c r="AN63" s="12">
        <f t="shared" si="7"/>
        <v>5.5265448215839841E-2</v>
      </c>
      <c r="AO63" s="12">
        <f t="shared" si="7"/>
        <v>2.6002166847237333E-2</v>
      </c>
      <c r="AP63" s="12">
        <f t="shared" si="7"/>
        <v>2.0934658490167096E-2</v>
      </c>
      <c r="AQ63" s="12">
        <f t="shared" si="7"/>
        <v>-3.3529770371875607E-2</v>
      </c>
      <c r="AR63" s="12">
        <f t="shared" si="7"/>
        <v>-1.4639175257731977E-2</v>
      </c>
      <c r="AS63" s="12">
        <f t="shared" si="7"/>
        <v>3.5480464625131991E-2</v>
      </c>
      <c r="AT63" s="12">
        <f t="shared" si="7"/>
        <v>3.3554266777133336E-2</v>
      </c>
      <c r="AU63" s="12">
        <f t="shared" si="7"/>
        <v>2.2077375946173195E-2</v>
      </c>
      <c r="AV63" s="12">
        <f t="shared" si="7"/>
        <v>-8.9976982632349808E-3</v>
      </c>
      <c r="AW63" s="12">
        <f t="shared" si="7"/>
        <v>-2.2843157250662952E-2</v>
      </c>
      <c r="AX63" s="12">
        <f t="shared" si="7"/>
        <v>-2.1643286573146257E-2</v>
      </c>
      <c r="AY63" s="12">
        <f t="shared" si="7"/>
        <v>-2.3657683604196639E-2</v>
      </c>
      <c r="AZ63" s="12">
        <f t="shared" si="7"/>
        <v>-9.0793918918918859E-3</v>
      </c>
      <c r="BA63" s="12">
        <f t="shared" si="7"/>
        <v>-2.4212064287205105E-2</v>
      </c>
      <c r="BB63" s="12">
        <f t="shared" si="7"/>
        <v>4.3015157722245158E-3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B63"/>
  <sheetViews>
    <sheetView workbookViewId="0"/>
  </sheetViews>
  <sheetFormatPr defaultRowHeight="12.75" x14ac:dyDescent="0.2"/>
  <cols>
    <col min="1" max="4" width="4.85546875" style="26" customWidth="1"/>
    <col min="5" max="5" width="36.42578125" style="26" customWidth="1"/>
    <col min="6" max="57" width="18.7109375" style="26" customWidth="1"/>
    <col min="58" max="16384" width="9.140625" style="26"/>
  </cols>
  <sheetData>
    <row r="1" spans="1:51" ht="18" customHeight="1" x14ac:dyDescent="0.2">
      <c r="A1" s="25" t="s">
        <v>106</v>
      </c>
      <c r="E1" s="3" t="s">
        <v>1</v>
      </c>
    </row>
    <row r="2" spans="1:51" ht="15.75" customHeight="1" x14ac:dyDescent="0.2">
      <c r="A2" s="27" t="s">
        <v>2</v>
      </c>
      <c r="W2" s="28" t="s">
        <v>21</v>
      </c>
      <c r="X2" s="28" t="s">
        <v>22</v>
      </c>
      <c r="Y2" s="28" t="s">
        <v>23</v>
      </c>
      <c r="Z2" s="28" t="s">
        <v>24</v>
      </c>
    </row>
    <row r="3" spans="1:51" x14ac:dyDescent="0.2">
      <c r="A3" s="26" t="s">
        <v>107</v>
      </c>
      <c r="W3" s="29">
        <f>W10</f>
        <v>-0.16306702224893263</v>
      </c>
      <c r="X3" s="29">
        <f>X11</f>
        <v>-0.17300204084187856</v>
      </c>
      <c r="Y3" s="29">
        <f>Y12</f>
        <v>-0.15177352915398964</v>
      </c>
      <c r="Z3" s="29">
        <f>Z13</f>
        <v>-0.1448371708672952</v>
      </c>
    </row>
    <row r="4" spans="1:51" ht="12.75" customHeight="1" x14ac:dyDescent="0.2"/>
    <row r="5" spans="1:51" x14ac:dyDescent="0.2">
      <c r="F5" s="28" t="s">
        <v>4</v>
      </c>
      <c r="G5" s="28" t="s">
        <v>5</v>
      </c>
      <c r="H5" s="28" t="s">
        <v>6</v>
      </c>
      <c r="I5" s="28" t="s">
        <v>7</v>
      </c>
      <c r="J5" s="28" t="s">
        <v>8</v>
      </c>
      <c r="K5" s="28" t="s">
        <v>9</v>
      </c>
      <c r="L5" s="28" t="s">
        <v>10</v>
      </c>
      <c r="M5" s="28" t="s">
        <v>11</v>
      </c>
      <c r="N5" s="28" t="s">
        <v>12</v>
      </c>
      <c r="O5" s="28" t="s">
        <v>13</v>
      </c>
      <c r="P5" s="28" t="s">
        <v>14</v>
      </c>
      <c r="Q5" s="28" t="s">
        <v>15</v>
      </c>
      <c r="R5" s="28" t="s">
        <v>16</v>
      </c>
      <c r="S5" s="28" t="s">
        <v>17</v>
      </c>
      <c r="T5" s="28" t="s">
        <v>18</v>
      </c>
      <c r="U5" s="28" t="s">
        <v>19</v>
      </c>
      <c r="V5" s="28" t="s">
        <v>20</v>
      </c>
      <c r="W5" s="28" t="s">
        <v>21</v>
      </c>
      <c r="X5" s="28" t="s">
        <v>22</v>
      </c>
      <c r="Y5" s="28" t="s">
        <v>23</v>
      </c>
      <c r="Z5" s="28" t="s">
        <v>24</v>
      </c>
      <c r="AA5" s="28" t="s">
        <v>25</v>
      </c>
      <c r="AB5" s="28" t="s">
        <v>26</v>
      </c>
      <c r="AC5" s="28" t="s">
        <v>27</v>
      </c>
      <c r="AD5" s="28" t="s">
        <v>28</v>
      </c>
      <c r="AE5" s="28" t="s">
        <v>29</v>
      </c>
      <c r="AF5" s="28" t="s">
        <v>30</v>
      </c>
      <c r="AG5" s="28" t="s">
        <v>31</v>
      </c>
      <c r="AH5" s="28" t="s">
        <v>32</v>
      </c>
      <c r="AI5" s="28" t="s">
        <v>33</v>
      </c>
      <c r="AJ5" s="28" t="s">
        <v>34</v>
      </c>
      <c r="AK5" s="28" t="s">
        <v>35</v>
      </c>
      <c r="AL5" s="28" t="s">
        <v>36</v>
      </c>
      <c r="AM5" s="28" t="s">
        <v>37</v>
      </c>
      <c r="AN5" s="28" t="s">
        <v>38</v>
      </c>
      <c r="AO5" s="28" t="s">
        <v>39</v>
      </c>
      <c r="AP5" s="28" t="s">
        <v>40</v>
      </c>
      <c r="AQ5" s="28" t="s">
        <v>41</v>
      </c>
      <c r="AR5" s="28" t="s">
        <v>42</v>
      </c>
      <c r="AS5" s="28" t="s">
        <v>43</v>
      </c>
      <c r="AT5" s="28" t="s">
        <v>44</v>
      </c>
      <c r="AU5" s="28" t="s">
        <v>45</v>
      </c>
      <c r="AV5" s="28" t="s">
        <v>46</v>
      </c>
      <c r="AW5" s="28" t="s">
        <v>47</v>
      </c>
      <c r="AX5" s="28" t="s">
        <v>48</v>
      </c>
      <c r="AY5" s="28" t="s">
        <v>49</v>
      </c>
    </row>
    <row r="6" spans="1:51" x14ac:dyDescent="0.2">
      <c r="A6" s="30" t="s">
        <v>53</v>
      </c>
      <c r="F6" s="31">
        <v>38352</v>
      </c>
      <c r="G6" s="31">
        <v>38442</v>
      </c>
      <c r="H6" s="31">
        <v>38533</v>
      </c>
      <c r="I6" s="31">
        <v>38625</v>
      </c>
      <c r="J6" s="31">
        <v>38717</v>
      </c>
      <c r="K6" s="31">
        <v>38807</v>
      </c>
      <c r="L6" s="31">
        <v>38898</v>
      </c>
      <c r="M6" s="31">
        <v>38990</v>
      </c>
      <c r="N6" s="31">
        <v>39082</v>
      </c>
      <c r="O6" s="31">
        <v>39172</v>
      </c>
      <c r="P6" s="31">
        <v>39263</v>
      </c>
      <c r="Q6" s="31">
        <v>39355</v>
      </c>
      <c r="R6" s="31">
        <v>39447</v>
      </c>
      <c r="S6" s="31">
        <v>39538</v>
      </c>
      <c r="T6" s="31">
        <v>39629</v>
      </c>
      <c r="U6" s="31">
        <v>39721</v>
      </c>
      <c r="V6" s="31">
        <v>39813</v>
      </c>
      <c r="W6" s="31">
        <v>39903</v>
      </c>
      <c r="X6" s="31">
        <v>39994</v>
      </c>
      <c r="Y6" s="31">
        <v>40086</v>
      </c>
      <c r="Z6" s="31">
        <v>40178</v>
      </c>
      <c r="AA6" s="31">
        <v>40268</v>
      </c>
      <c r="AB6" s="31">
        <v>40359</v>
      </c>
      <c r="AC6" s="31">
        <v>40451</v>
      </c>
      <c r="AD6" s="31">
        <v>40543</v>
      </c>
      <c r="AE6" s="31">
        <v>40633</v>
      </c>
      <c r="AF6" s="31">
        <v>40724</v>
      </c>
      <c r="AG6" s="31">
        <v>40816</v>
      </c>
      <c r="AH6" s="31">
        <v>40908</v>
      </c>
      <c r="AI6" s="31">
        <v>40999</v>
      </c>
      <c r="AJ6" s="31">
        <v>41090</v>
      </c>
      <c r="AK6" s="31">
        <v>41182</v>
      </c>
      <c r="AL6" s="31">
        <v>41274</v>
      </c>
      <c r="AM6" s="31">
        <v>41364</v>
      </c>
      <c r="AN6" s="31">
        <v>41455</v>
      </c>
      <c r="AO6" s="31">
        <v>41547</v>
      </c>
      <c r="AP6" s="31">
        <v>41639</v>
      </c>
      <c r="AQ6" s="31">
        <v>41729</v>
      </c>
      <c r="AR6" s="31">
        <v>41820</v>
      </c>
      <c r="AS6" s="31">
        <v>41912</v>
      </c>
      <c r="AT6" s="31">
        <v>42004</v>
      </c>
      <c r="AU6" s="31">
        <v>42094</v>
      </c>
      <c r="AV6" s="31">
        <v>42185</v>
      </c>
      <c r="AW6" s="31">
        <v>42277</v>
      </c>
      <c r="AX6" s="31">
        <v>42369</v>
      </c>
      <c r="AY6" s="31" t="s">
        <v>54</v>
      </c>
    </row>
    <row r="7" spans="1:51" x14ac:dyDescent="0.2">
      <c r="A7" s="30" t="s">
        <v>55</v>
      </c>
      <c r="F7" s="32" t="s">
        <v>54</v>
      </c>
      <c r="G7" s="32" t="s">
        <v>54</v>
      </c>
      <c r="H7" s="32" t="s">
        <v>54</v>
      </c>
      <c r="I7" s="32" t="s">
        <v>54</v>
      </c>
      <c r="J7" s="32" t="s">
        <v>54</v>
      </c>
      <c r="K7" s="32" t="s">
        <v>54</v>
      </c>
      <c r="L7" s="32" t="s">
        <v>54</v>
      </c>
      <c r="M7" s="32" t="s">
        <v>54</v>
      </c>
      <c r="N7" s="32" t="s">
        <v>54</v>
      </c>
      <c r="O7" s="32" t="s">
        <v>54</v>
      </c>
      <c r="P7" s="32" t="s">
        <v>54</v>
      </c>
      <c r="Q7" s="32" t="s">
        <v>54</v>
      </c>
      <c r="R7" s="32">
        <v>40068</v>
      </c>
      <c r="S7" s="32">
        <v>40068</v>
      </c>
      <c r="T7" s="32">
        <v>40068</v>
      </c>
      <c r="U7" s="32">
        <v>40068</v>
      </c>
      <c r="V7" s="32">
        <v>40068</v>
      </c>
      <c r="W7" s="32">
        <v>40068</v>
      </c>
      <c r="X7" s="32">
        <v>40068</v>
      </c>
      <c r="Y7" s="32">
        <v>40575</v>
      </c>
      <c r="Z7" s="32">
        <v>40575</v>
      </c>
      <c r="AA7" s="32">
        <v>40575</v>
      </c>
      <c r="AB7" s="32">
        <v>40926</v>
      </c>
      <c r="AC7" s="32">
        <v>40926</v>
      </c>
      <c r="AD7" s="32">
        <v>40926</v>
      </c>
      <c r="AE7" s="32">
        <v>41191</v>
      </c>
      <c r="AF7" s="32">
        <v>41191</v>
      </c>
      <c r="AG7" s="32">
        <v>41191</v>
      </c>
      <c r="AH7" s="32">
        <v>41191</v>
      </c>
      <c r="AI7" s="32">
        <v>41454</v>
      </c>
      <c r="AJ7" s="32">
        <v>41454</v>
      </c>
      <c r="AK7" s="32">
        <v>41454</v>
      </c>
      <c r="AL7" s="32">
        <v>41454</v>
      </c>
      <c r="AM7" s="32">
        <v>41549</v>
      </c>
      <c r="AN7" s="32">
        <v>41502</v>
      </c>
      <c r="AO7" s="32">
        <v>41597</v>
      </c>
      <c r="AP7" s="32">
        <v>42097</v>
      </c>
      <c r="AQ7" s="32">
        <v>42097</v>
      </c>
      <c r="AR7" s="32">
        <v>42097</v>
      </c>
      <c r="AS7" s="32">
        <v>42097</v>
      </c>
      <c r="AT7" s="32">
        <v>42178</v>
      </c>
      <c r="AU7" s="32">
        <v>42257</v>
      </c>
      <c r="AV7" s="32">
        <v>42250</v>
      </c>
      <c r="AW7" s="32">
        <v>42320</v>
      </c>
      <c r="AX7" s="32">
        <v>42417</v>
      </c>
      <c r="AY7" s="32" t="s">
        <v>54</v>
      </c>
    </row>
    <row r="8" spans="1:51" x14ac:dyDescent="0.2">
      <c r="A8" s="30" t="s">
        <v>56</v>
      </c>
      <c r="F8" s="33" t="s">
        <v>57</v>
      </c>
      <c r="G8" s="33" t="s">
        <v>57</v>
      </c>
      <c r="H8" s="33" t="s">
        <v>57</v>
      </c>
      <c r="I8" s="33" t="s">
        <v>57</v>
      </c>
      <c r="J8" s="33" t="s">
        <v>57</v>
      </c>
      <c r="K8" s="33" t="s">
        <v>57</v>
      </c>
      <c r="L8" s="33" t="s">
        <v>57</v>
      </c>
      <c r="M8" s="33" t="s">
        <v>57</v>
      </c>
      <c r="N8" s="33" t="s">
        <v>57</v>
      </c>
      <c r="O8" s="33" t="s">
        <v>57</v>
      </c>
      <c r="P8" s="33" t="s">
        <v>57</v>
      </c>
      <c r="Q8" s="33" t="s">
        <v>57</v>
      </c>
      <c r="R8" s="33" t="s">
        <v>57</v>
      </c>
      <c r="S8" s="33" t="s">
        <v>57</v>
      </c>
      <c r="T8" s="33" t="s">
        <v>57</v>
      </c>
      <c r="U8" s="33" t="s">
        <v>57</v>
      </c>
      <c r="V8" s="33" t="s">
        <v>57</v>
      </c>
      <c r="W8" s="33" t="s">
        <v>57</v>
      </c>
      <c r="X8" s="33" t="s">
        <v>57</v>
      </c>
      <c r="Y8" s="33" t="s">
        <v>57</v>
      </c>
      <c r="Z8" s="33" t="s">
        <v>57</v>
      </c>
      <c r="AA8" s="33" t="s">
        <v>57</v>
      </c>
      <c r="AB8" s="33" t="s">
        <v>57</v>
      </c>
      <c r="AC8" s="33" t="s">
        <v>57</v>
      </c>
      <c r="AD8" s="33" t="s">
        <v>57</v>
      </c>
      <c r="AE8" s="33" t="s">
        <v>57</v>
      </c>
      <c r="AF8" s="33" t="s">
        <v>57</v>
      </c>
      <c r="AG8" s="33" t="s">
        <v>57</v>
      </c>
      <c r="AH8" s="33" t="s">
        <v>57</v>
      </c>
      <c r="AI8" s="33" t="s">
        <v>57</v>
      </c>
      <c r="AJ8" s="33" t="s">
        <v>57</v>
      </c>
      <c r="AK8" s="33" t="s">
        <v>57</v>
      </c>
      <c r="AL8" s="33" t="s">
        <v>57</v>
      </c>
      <c r="AM8" s="33" t="s">
        <v>57</v>
      </c>
      <c r="AN8" s="33" t="s">
        <v>57</v>
      </c>
      <c r="AO8" s="33" t="s">
        <v>57</v>
      </c>
      <c r="AP8" s="33" t="s">
        <v>57</v>
      </c>
      <c r="AQ8" s="33" t="s">
        <v>57</v>
      </c>
      <c r="AR8" s="33" t="s">
        <v>57</v>
      </c>
      <c r="AS8" s="33" t="s">
        <v>57</v>
      </c>
      <c r="AT8" s="33" t="s">
        <v>57</v>
      </c>
      <c r="AU8" s="33" t="s">
        <v>57</v>
      </c>
      <c r="AV8" s="33" t="s">
        <v>57</v>
      </c>
      <c r="AW8" s="33" t="s">
        <v>57</v>
      </c>
      <c r="AX8" s="33" t="s">
        <v>57</v>
      </c>
      <c r="AY8" s="33" t="s">
        <v>54</v>
      </c>
    </row>
    <row r="9" spans="1:51" ht="12.75" customHeight="1" x14ac:dyDescent="0.2"/>
    <row r="10" spans="1:51" ht="12.75" customHeight="1" x14ac:dyDescent="0.2">
      <c r="F10" s="34">
        <f>F15</f>
        <v>63781596</v>
      </c>
      <c r="G10" s="35">
        <f>IFERROR((G15-F15)/F15,"0")</f>
        <v>-7.5281841489196977E-2</v>
      </c>
      <c r="H10" s="35">
        <f t="shared" ref="H10:AY10" si="0">IFERROR((H15-G15)/G15,"0")</f>
        <v>8.5198372329603256E-2</v>
      </c>
      <c r="I10" s="35">
        <f t="shared" si="0"/>
        <v>-4.4949613311460045E-2</v>
      </c>
      <c r="J10" s="35">
        <f t="shared" si="0"/>
        <v>5.5212014134275615E-2</v>
      </c>
      <c r="K10" s="35">
        <f t="shared" si="0"/>
        <v>1.3658279459870084E-2</v>
      </c>
      <c r="L10" s="35">
        <f t="shared" si="0"/>
        <v>7.8780741465802037E-2</v>
      </c>
      <c r="M10" s="35">
        <f t="shared" si="0"/>
        <v>-3.4904657262352021E-2</v>
      </c>
      <c r="N10" s="35">
        <f t="shared" si="0"/>
        <v>-8.6392549175150213E-2</v>
      </c>
      <c r="O10" s="35">
        <f t="shared" si="0"/>
        <v>-5.023154103421662E-2</v>
      </c>
      <c r="P10" s="35">
        <f t="shared" si="0"/>
        <v>0.37827588542019369</v>
      </c>
      <c r="Q10" s="35">
        <f t="shared" si="0"/>
        <v>0.34557559082199185</v>
      </c>
      <c r="R10" s="35">
        <f t="shared" si="0"/>
        <v>7.9290891497635699E-2</v>
      </c>
      <c r="S10" s="35">
        <f t="shared" si="0"/>
        <v>7.6561337032275523E-2</v>
      </c>
      <c r="T10" s="35">
        <f t="shared" si="0"/>
        <v>-1.0213381100531096E-4</v>
      </c>
      <c r="U10" s="35">
        <f t="shared" si="0"/>
        <v>0.36876429037251218</v>
      </c>
      <c r="V10" s="35">
        <f t="shared" si="0"/>
        <v>-8.304057312116829E-2</v>
      </c>
      <c r="W10" s="35">
        <f t="shared" si="0"/>
        <v>-0.16306702224893263</v>
      </c>
      <c r="X10" s="35">
        <f t="shared" si="0"/>
        <v>-1.1870745755105093E-2</v>
      </c>
      <c r="Y10" s="35">
        <f t="shared" si="0"/>
        <v>2.566936405683444E-2</v>
      </c>
      <c r="Z10" s="35">
        <f t="shared" si="0"/>
        <v>8.1774838738246716E-3</v>
      </c>
      <c r="AA10" s="35">
        <f t="shared" si="0"/>
        <v>-3.6141491339804689E-2</v>
      </c>
      <c r="AB10" s="35">
        <f t="shared" si="0"/>
        <v>9.1026468689477086E-2</v>
      </c>
      <c r="AC10" s="35">
        <f t="shared" si="0"/>
        <v>3.7055342847198053E-2</v>
      </c>
      <c r="AD10" s="35">
        <f t="shared" si="0"/>
        <v>-2.4360118947728784E-2</v>
      </c>
      <c r="AE10" s="35">
        <f t="shared" si="0"/>
        <v>0.11826425583443417</v>
      </c>
      <c r="AF10" s="35">
        <f t="shared" si="0"/>
        <v>0.21888478032153472</v>
      </c>
      <c r="AG10" s="35">
        <f t="shared" si="0"/>
        <v>6.8356308900655693E-2</v>
      </c>
      <c r="AH10" s="35">
        <f t="shared" si="0"/>
        <v>3.6824772857203605E-2</v>
      </c>
      <c r="AI10" s="35">
        <f t="shared" si="0"/>
        <v>-0.12229943721661464</v>
      </c>
      <c r="AJ10" s="35">
        <f t="shared" si="0"/>
        <v>0.14874848785350481</v>
      </c>
      <c r="AK10" s="35">
        <f t="shared" si="0"/>
        <v>7.8686776011606414E-3</v>
      </c>
      <c r="AL10" s="35">
        <f t="shared" si="0"/>
        <v>0.10438210208163302</v>
      </c>
      <c r="AM10" s="35">
        <f t="shared" si="0"/>
        <v>-2.686021723682875E-2</v>
      </c>
      <c r="AN10" s="35">
        <f t="shared" si="0"/>
        <v>2.189768839188851E-2</v>
      </c>
      <c r="AO10" s="35">
        <f t="shared" si="0"/>
        <v>4.3591879399611282E-2</v>
      </c>
      <c r="AP10" s="35">
        <f t="shared" si="0"/>
        <v>2.1777576061099285E-2</v>
      </c>
      <c r="AQ10" s="35">
        <f t="shared" si="0"/>
        <v>-3.4106835152211371E-2</v>
      </c>
      <c r="AR10" s="35">
        <f t="shared" si="0"/>
        <v>0.11977735754807864</v>
      </c>
      <c r="AS10" s="35">
        <f t="shared" si="0"/>
        <v>-6.210878862548503E-2</v>
      </c>
      <c r="AT10" s="35">
        <f t="shared" si="0"/>
        <v>3.7370759456878296E-3</v>
      </c>
      <c r="AU10" s="35">
        <f t="shared" si="0"/>
        <v>5.790833499434004E-2</v>
      </c>
      <c r="AV10" s="35">
        <f t="shared" si="0"/>
        <v>1.1290397119100182E-2</v>
      </c>
      <c r="AW10" s="35">
        <f t="shared" si="0"/>
        <v>-6.2128045501042263E-2</v>
      </c>
      <c r="AX10" s="35">
        <f t="shared" si="0"/>
        <v>4.8132892058934867E-2</v>
      </c>
      <c r="AY10" s="35" t="str">
        <f t="shared" si="0"/>
        <v>0</v>
      </c>
    </row>
    <row r="11" spans="1:51" x14ac:dyDescent="0.2">
      <c r="A11" s="28" t="s">
        <v>108</v>
      </c>
      <c r="H11" s="35">
        <f>IFERROR((H15-F15)/F15,"0")</f>
        <v>3.5026404795514996E-3</v>
      </c>
      <c r="I11" s="35">
        <f t="shared" ref="I11:AY11" si="1">IFERROR((I15-G15)/G15,"0")</f>
        <v>3.641912512716175E-2</v>
      </c>
      <c r="J11" s="35">
        <f t="shared" si="1"/>
        <v>7.7806421373330208E-3</v>
      </c>
      <c r="K11" s="35">
        <f t="shared" si="1"/>
        <v>6.9624394712733934E-2</v>
      </c>
      <c r="L11" s="35">
        <f t="shared" si="1"/>
        <v>9.3515030308667813E-2</v>
      </c>
      <c r="M11" s="35">
        <f t="shared" si="1"/>
        <v>4.1126269423712225E-2</v>
      </c>
      <c r="N11" s="35">
        <f t="shared" si="1"/>
        <v>-0.11828170411852272</v>
      </c>
      <c r="O11" s="35">
        <f t="shared" si="1"/>
        <v>-0.13228445933042468</v>
      </c>
      <c r="P11" s="35">
        <f t="shared" si="1"/>
        <v>0.30904296372523798</v>
      </c>
      <c r="Q11" s="35">
        <f t="shared" si="1"/>
        <v>0.85457438883998105</v>
      </c>
      <c r="R11" s="35">
        <f t="shared" si="1"/>
        <v>0.45226747899572545</v>
      </c>
      <c r="S11" s="35">
        <f t="shared" si="1"/>
        <v>0.16192284519745129</v>
      </c>
      <c r="T11" s="35">
        <f t="shared" si="1"/>
        <v>7.6451383720143443E-2</v>
      </c>
      <c r="U11" s="35">
        <f t="shared" si="1"/>
        <v>0.36862449325916846</v>
      </c>
      <c r="V11" s="35">
        <f t="shared" si="1"/>
        <v>0.25510131923218959</v>
      </c>
      <c r="W11" s="35">
        <f>IFERROR((W15-U15)/U15,"0")</f>
        <v>-0.23256641638538725</v>
      </c>
      <c r="X11" s="35">
        <f>IFERROR((X15-V15)/V15,"0")</f>
        <v>-0.17300204084187856</v>
      </c>
      <c r="Y11" s="35">
        <f t="shared" si="1"/>
        <v>1.3493903807315431E-2</v>
      </c>
      <c r="Z11" s="35">
        <f t="shared" si="1"/>
        <v>3.4056758741285206E-2</v>
      </c>
      <c r="AA11" s="35">
        <f t="shared" si="1"/>
        <v>-2.8259553928587245E-2</v>
      </c>
      <c r="AB11" s="35">
        <f t="shared" si="1"/>
        <v>5.1595145019838654E-2</v>
      </c>
      <c r="AC11" s="35">
        <f t="shared" si="1"/>
        <v>0.13145482854213345</v>
      </c>
      <c r="AD11" s="35">
        <f t="shared" si="1"/>
        <v>1.1792551340062652E-2</v>
      </c>
      <c r="AE11" s="35">
        <f t="shared" si="1"/>
        <v>9.102320554731394E-2</v>
      </c>
      <c r="AF11" s="35">
        <f t="shared" si="1"/>
        <v>0.36303528181417877</v>
      </c>
      <c r="AG11" s="35">
        <f t="shared" si="1"/>
        <v>0.3022032448795014</v>
      </c>
      <c r="AH11" s="35">
        <f t="shared" si="1"/>
        <v>0.1076982873064828</v>
      </c>
      <c r="AI11" s="35">
        <f t="shared" si="1"/>
        <v>-8.9978313355476708E-2</v>
      </c>
      <c r="AJ11" s="35">
        <f t="shared" si="1"/>
        <v>8.2571942855840866E-3</v>
      </c>
      <c r="AK11" s="35">
        <f t="shared" si="1"/>
        <v>0.15778761934924485</v>
      </c>
      <c r="AL11" s="35">
        <f t="shared" si="1"/>
        <v>0.11307212879140546</v>
      </c>
      <c r="AM11" s="35">
        <f t="shared" si="1"/>
        <v>7.4718158907254778E-2</v>
      </c>
      <c r="AN11" s="35">
        <f t="shared" si="1"/>
        <v>-5.5507055121307479E-3</v>
      </c>
      <c r="AO11" s="35">
        <f t="shared" si="1"/>
        <v>6.6444129183009265E-2</v>
      </c>
      <c r="AP11" s="35">
        <f t="shared" si="1"/>
        <v>6.6318780929981877E-2</v>
      </c>
      <c r="AQ11" s="35">
        <f t="shared" si="1"/>
        <v>-1.3072023287842745E-2</v>
      </c>
      <c r="AR11" s="35">
        <f t="shared" si="1"/>
        <v>8.1585295807007463E-2</v>
      </c>
      <c r="AS11" s="35">
        <f t="shared" si="1"/>
        <v>5.0229342340520844E-2</v>
      </c>
      <c r="AT11" s="35">
        <f t="shared" si="1"/>
        <v>-5.8603817939785315E-2</v>
      </c>
      <c r="AU11" s="35">
        <f t="shared" si="1"/>
        <v>6.186181878579005E-2</v>
      </c>
      <c r="AV11" s="35">
        <f t="shared" si="1"/>
        <v>6.9852540212032202E-2</v>
      </c>
      <c r="AW11" s="35">
        <f t="shared" si="1"/>
        <v>-5.1539098687882375E-2</v>
      </c>
      <c r="AX11" s="35">
        <f t="shared" si="1"/>
        <v>-1.6985555950041656E-2</v>
      </c>
      <c r="AY11" s="35" t="str">
        <f t="shared" si="1"/>
        <v>0</v>
      </c>
    </row>
    <row r="12" spans="1:51" ht="12.75" customHeight="1" x14ac:dyDescent="0.2">
      <c r="I12" s="35">
        <f>IFERROR((I15-F15)/F15,"0")</f>
        <v>-4.1604415167033448E-2</v>
      </c>
      <c r="J12" s="35">
        <f>IFERROR((J15-G15)/G15,"0")</f>
        <v>9.3641912512716169E-2</v>
      </c>
      <c r="K12" s="35">
        <f t="shared" ref="K12:AY12" si="2">IFERROR((K15-H15)/H15,"0")</f>
        <v>2.1545191781892039E-2</v>
      </c>
      <c r="L12" s="35">
        <f t="shared" si="2"/>
        <v>0.15389019761811282</v>
      </c>
      <c r="M12" s="35">
        <f t="shared" si="2"/>
        <v>5.5346262964513275E-2</v>
      </c>
      <c r="N12" s="35">
        <f t="shared" si="2"/>
        <v>-4.881928300501652E-2</v>
      </c>
      <c r="O12" s="35">
        <f t="shared" si="2"/>
        <v>-0.16257177287871269</v>
      </c>
      <c r="P12" s="35">
        <f t="shared" si="2"/>
        <v>0.19595140510922099</v>
      </c>
      <c r="Q12" s="35">
        <f t="shared" si="2"/>
        <v>0.76141625932595836</v>
      </c>
      <c r="R12" s="35">
        <f t="shared" si="2"/>
        <v>1.001625245479786</v>
      </c>
      <c r="S12" s="35">
        <f t="shared" si="2"/>
        <v>0.56345501891613026</v>
      </c>
      <c r="T12" s="35">
        <f t="shared" si="2"/>
        <v>0.16180417358917715</v>
      </c>
      <c r="U12" s="35">
        <f t="shared" si="2"/>
        <v>0.47340821435821095</v>
      </c>
      <c r="V12" s="35">
        <f t="shared" si="2"/>
        <v>0.25497313095125862</v>
      </c>
      <c r="W12" s="35">
        <f t="shared" si="2"/>
        <v>5.0435684484289429E-2</v>
      </c>
      <c r="X12" s="35">
        <f t="shared" si="2"/>
        <v>-0.24167642534040551</v>
      </c>
      <c r="Y12" s="35">
        <f t="shared" si="2"/>
        <v>-0.15177352915398964</v>
      </c>
      <c r="Z12" s="35">
        <f t="shared" si="2"/>
        <v>2.1781733861919367E-2</v>
      </c>
      <c r="AA12" s="35">
        <f t="shared" si="2"/>
        <v>-3.315594649629456E-3</v>
      </c>
      <c r="AB12" s="35">
        <f t="shared" si="2"/>
        <v>6.0194547360030701E-2</v>
      </c>
      <c r="AC12" s="35">
        <f t="shared" si="2"/>
        <v>9.056236365499773E-2</v>
      </c>
      <c r="AD12" s="35">
        <f t="shared" si="2"/>
        <v>0.10389245433486499</v>
      </c>
      <c r="AE12" s="35">
        <f t="shared" si="2"/>
        <v>0.13145144448311868</v>
      </c>
      <c r="AF12" s="35">
        <f t="shared" si="2"/>
        <v>0.32983158021923437</v>
      </c>
      <c r="AG12" s="35">
        <f t="shared" si="2"/>
        <v>0.45620734258036105</v>
      </c>
      <c r="AH12" s="35">
        <f t="shared" si="2"/>
        <v>0.35015658358610252</v>
      </c>
      <c r="AI12" s="35">
        <f t="shared" si="2"/>
        <v>-2.7772589836907963E-2</v>
      </c>
      <c r="AJ12" s="35">
        <f t="shared" si="2"/>
        <v>4.5386036446792122E-2</v>
      </c>
      <c r="AK12" s="35">
        <f t="shared" si="2"/>
        <v>1.6190845086468137E-2</v>
      </c>
      <c r="AL12" s="35">
        <f t="shared" si="2"/>
        <v>0.27863992482100858</v>
      </c>
      <c r="AM12" s="35">
        <f t="shared" si="2"/>
        <v>8.3174769611808891E-2</v>
      </c>
      <c r="AN12" s="35">
        <f t="shared" si="2"/>
        <v>9.8252002260109952E-2</v>
      </c>
      <c r="AO12" s="35">
        <f t="shared" si="2"/>
        <v>3.7799208202212976E-2</v>
      </c>
      <c r="AP12" s="35">
        <f t="shared" si="2"/>
        <v>8.966869732120504E-2</v>
      </c>
      <c r="AQ12" s="35">
        <f t="shared" si="2"/>
        <v>2.9950022049095987E-2</v>
      </c>
      <c r="AR12" s="35">
        <f t="shared" si="2"/>
        <v>0.10513960185301115</v>
      </c>
      <c r="AS12" s="35">
        <f t="shared" si="2"/>
        <v>1.4409343289297339E-2</v>
      </c>
      <c r="AT12" s="35">
        <f t="shared" si="2"/>
        <v>5.4154129153237154E-2</v>
      </c>
      <c r="AU12" s="35">
        <f t="shared" si="2"/>
        <v>-4.0891324666496726E-3</v>
      </c>
      <c r="AV12" s="35">
        <f t="shared" si="2"/>
        <v>7.3850660405491611E-2</v>
      </c>
      <c r="AW12" s="35">
        <f t="shared" si="2"/>
        <v>3.3846929143334223E-3</v>
      </c>
      <c r="AX12" s="35">
        <f t="shared" si="2"/>
        <v>-5.8869325029061396E-3</v>
      </c>
      <c r="AY12" s="35" t="str">
        <f t="shared" si="2"/>
        <v>0</v>
      </c>
    </row>
    <row r="13" spans="1:51" ht="12.75" customHeight="1" x14ac:dyDescent="0.2">
      <c r="J13" s="35">
        <f>IFERROR((J15-F15)/F15,"0")</f>
        <v>1.1310535408991648E-2</v>
      </c>
      <c r="K13" s="35">
        <f t="shared" ref="K13:AY13" si="3">IFERROR((K15-G15)/G15,"0")</f>
        <v>0.10857917938284165</v>
      </c>
      <c r="L13" s="35">
        <f t="shared" si="3"/>
        <v>0.10202327943129443</v>
      </c>
      <c r="M13" s="35">
        <f t="shared" si="3"/>
        <v>0.11361405575186494</v>
      </c>
      <c r="N13" s="35">
        <f t="shared" si="3"/>
        <v>-3.5827790955459439E-2</v>
      </c>
      <c r="O13" s="35">
        <f t="shared" si="3"/>
        <v>-9.6598556221705614E-2</v>
      </c>
      <c r="P13" s="35">
        <f t="shared" si="3"/>
        <v>0.1542071312114553</v>
      </c>
      <c r="Q13" s="35">
        <f t="shared" si="3"/>
        <v>0.60924301852423135</v>
      </c>
      <c r="R13" s="35">
        <f t="shared" si="3"/>
        <v>0.90108052482634426</v>
      </c>
      <c r="S13" s="35">
        <f t="shared" si="3"/>
        <v>1.1548723505112752</v>
      </c>
      <c r="T13" s="35">
        <f t="shared" si="3"/>
        <v>0.56329533729671299</v>
      </c>
      <c r="U13" s="35">
        <f t="shared" si="3"/>
        <v>0.59023606521461303</v>
      </c>
      <c r="V13" s="35">
        <f t="shared" si="3"/>
        <v>0.35105555179646797</v>
      </c>
      <c r="W13" s="35">
        <f t="shared" si="3"/>
        <v>5.0328399484617078E-2</v>
      </c>
      <c r="X13" s="35">
        <f t="shared" si="3"/>
        <v>3.7966229541686637E-2</v>
      </c>
      <c r="Y13" s="35">
        <f>IFERROR((Y15-U15)/U15,"0")</f>
        <v>-0.2222107414295883</v>
      </c>
      <c r="Z13" s="35">
        <f t="shared" si="3"/>
        <v>-0.1448371708672952</v>
      </c>
      <c r="AA13" s="35">
        <f t="shared" si="3"/>
        <v>-1.5146981823621812E-2</v>
      </c>
      <c r="AB13" s="35">
        <f t="shared" si="3"/>
        <v>8.7409067167286136E-2</v>
      </c>
      <c r="AC13" s="35">
        <f t="shared" si="3"/>
        <v>9.9480419797186595E-2</v>
      </c>
      <c r="AD13" s="35">
        <f t="shared" si="3"/>
        <v>6.3996134756445736E-2</v>
      </c>
      <c r="AE13" s="35">
        <f t="shared" si="3"/>
        <v>0.23444347396802492</v>
      </c>
      <c r="AF13" s="35">
        <f t="shared" si="3"/>
        <v>0.37910894535328926</v>
      </c>
      <c r="AG13" s="35">
        <f t="shared" si="3"/>
        <v>0.42073395850254747</v>
      </c>
      <c r="AH13" s="35">
        <f t="shared" si="3"/>
        <v>0.50983184720387498</v>
      </c>
      <c r="AI13" s="35">
        <f t="shared" si="3"/>
        <v>0.18503319325921505</v>
      </c>
      <c r="AJ13" s="35">
        <f t="shared" si="3"/>
        <v>0.11684476727458117</v>
      </c>
      <c r="AK13" s="35">
        <f t="shared" si="3"/>
        <v>5.36118421363471E-2</v>
      </c>
      <c r="AL13" s="35">
        <f t="shared" si="3"/>
        <v>0.12226298161270478</v>
      </c>
      <c r="AM13" s="35">
        <f t="shared" si="3"/>
        <v>0.2442953786726339</v>
      </c>
      <c r="AN13" s="35">
        <f t="shared" si="3"/>
        <v>0.10689379319072391</v>
      </c>
      <c r="AO13" s="35">
        <f t="shared" si="3"/>
        <v>0.14612687109301428</v>
      </c>
      <c r="AP13" s="35">
        <f t="shared" si="3"/>
        <v>6.0399959394985284E-2</v>
      </c>
      <c r="AQ13" s="35">
        <f t="shared" si="3"/>
        <v>5.2503546691145792E-2</v>
      </c>
      <c r="AR13" s="35">
        <f t="shared" si="3"/>
        <v>0.15331471409672204</v>
      </c>
      <c r="AS13" s="35">
        <f t="shared" si="3"/>
        <v>3.6500719919869785E-2</v>
      </c>
      <c r="AT13" s="35">
        <f t="shared" si="3"/>
        <v>1.8200268045184761E-2</v>
      </c>
      <c r="AU13" s="35">
        <f t="shared" si="3"/>
        <v>0.11519843959990961</v>
      </c>
      <c r="AV13" s="35">
        <f t="shared" si="3"/>
        <v>7.1550967230294277E-3</v>
      </c>
      <c r="AW13" s="35">
        <f t="shared" si="3"/>
        <v>7.1344177144949473E-3</v>
      </c>
      <c r="AX13" s="35">
        <f t="shared" si="3"/>
        <v>5.1680500031966545E-2</v>
      </c>
      <c r="AY13" s="35" t="str">
        <f t="shared" si="3"/>
        <v>0</v>
      </c>
    </row>
    <row r="14" spans="1:51" x14ac:dyDescent="0.2">
      <c r="A14" s="28" t="s">
        <v>109</v>
      </c>
    </row>
    <row r="15" spans="1:51" x14ac:dyDescent="0.2">
      <c r="A15" s="30" t="s">
        <v>60</v>
      </c>
      <c r="F15" s="36">
        <v>63781596</v>
      </c>
      <c r="G15" s="36">
        <v>58980000</v>
      </c>
      <c r="H15" s="36">
        <v>64005000</v>
      </c>
      <c r="I15" s="36">
        <v>61128000</v>
      </c>
      <c r="J15" s="36">
        <v>64503000</v>
      </c>
      <c r="K15" s="36">
        <v>65384000</v>
      </c>
      <c r="L15" s="36">
        <v>70535000</v>
      </c>
      <c r="M15" s="36">
        <v>68073000</v>
      </c>
      <c r="N15" s="36">
        <v>62192000</v>
      </c>
      <c r="O15" s="36">
        <v>59068000</v>
      </c>
      <c r="P15" s="36">
        <v>81412000</v>
      </c>
      <c r="Q15" s="36">
        <v>109546000</v>
      </c>
      <c r="R15" s="36">
        <v>118232000</v>
      </c>
      <c r="S15" s="36">
        <v>127284000</v>
      </c>
      <c r="T15" s="36">
        <v>127271000</v>
      </c>
      <c r="U15" s="36">
        <v>174204000</v>
      </c>
      <c r="V15" s="36">
        <v>159738000</v>
      </c>
      <c r="W15" s="36">
        <v>133690000</v>
      </c>
      <c r="X15" s="36">
        <v>132103000</v>
      </c>
      <c r="Y15" s="36">
        <v>135494000</v>
      </c>
      <c r="Z15" s="36">
        <v>136602000</v>
      </c>
      <c r="AA15" s="36">
        <v>131665000</v>
      </c>
      <c r="AB15" s="36">
        <v>143650000</v>
      </c>
      <c r="AC15" s="36">
        <v>148973000</v>
      </c>
      <c r="AD15" s="36">
        <v>145344000</v>
      </c>
      <c r="AE15" s="36">
        <v>162533000</v>
      </c>
      <c r="AF15" s="36">
        <v>198109000</v>
      </c>
      <c r="AG15" s="36">
        <v>211651000</v>
      </c>
      <c r="AH15" s="36">
        <v>219445000</v>
      </c>
      <c r="AI15" s="36">
        <v>192607000</v>
      </c>
      <c r="AJ15" s="36">
        <v>221257000</v>
      </c>
      <c r="AK15" s="36">
        <v>222998000</v>
      </c>
      <c r="AL15" s="36">
        <v>246275000</v>
      </c>
      <c r="AM15" s="36">
        <v>239660000</v>
      </c>
      <c r="AN15" s="36">
        <v>244908000</v>
      </c>
      <c r="AO15" s="36">
        <v>255584000</v>
      </c>
      <c r="AP15" s="36">
        <v>261150000</v>
      </c>
      <c r="AQ15" s="36">
        <v>252243000</v>
      </c>
      <c r="AR15" s="36">
        <v>282456000</v>
      </c>
      <c r="AS15" s="36">
        <v>264913000</v>
      </c>
      <c r="AT15" s="36">
        <v>265903000</v>
      </c>
      <c r="AU15" s="36">
        <v>281301000</v>
      </c>
      <c r="AV15" s="36">
        <v>284477000</v>
      </c>
      <c r="AW15" s="36">
        <v>266803000</v>
      </c>
      <c r="AX15" s="36">
        <v>279645000</v>
      </c>
      <c r="AY15" s="36" t="s">
        <v>54</v>
      </c>
    </row>
    <row r="16" spans="1:51" x14ac:dyDescent="0.2">
      <c r="A16" s="30" t="s">
        <v>61</v>
      </c>
      <c r="F16" s="37">
        <v>0.77</v>
      </c>
      <c r="G16" s="37">
        <v>-30.11</v>
      </c>
      <c r="H16" s="37">
        <v>34.08</v>
      </c>
      <c r="I16" s="37">
        <v>-17.98</v>
      </c>
      <c r="J16" s="37">
        <v>22.08</v>
      </c>
      <c r="K16" s="37">
        <v>5.46</v>
      </c>
      <c r="L16" s="37">
        <v>31.51</v>
      </c>
      <c r="M16" s="37">
        <v>-13.96</v>
      </c>
      <c r="N16" s="37">
        <v>-34.56</v>
      </c>
      <c r="O16" s="37">
        <v>-20.09</v>
      </c>
      <c r="P16" s="37">
        <v>151.31</v>
      </c>
      <c r="Q16" s="37">
        <v>138.22999999999999</v>
      </c>
      <c r="R16" s="37">
        <v>31.72</v>
      </c>
      <c r="S16" s="37">
        <v>30.62</v>
      </c>
      <c r="T16" s="37">
        <v>-0.04</v>
      </c>
      <c r="U16" s="37">
        <v>147.51</v>
      </c>
      <c r="V16" s="37">
        <v>-33.22</v>
      </c>
      <c r="W16" s="37">
        <v>-65.23</v>
      </c>
      <c r="X16" s="37">
        <v>-4.75</v>
      </c>
      <c r="Y16" s="37">
        <v>10.27</v>
      </c>
      <c r="Z16" s="37">
        <v>3.27</v>
      </c>
      <c r="AA16" s="37">
        <v>-14.46</v>
      </c>
      <c r="AB16" s="37">
        <v>36.409999999999997</v>
      </c>
      <c r="AC16" s="37">
        <v>14.82</v>
      </c>
      <c r="AD16" s="37">
        <v>-9.74</v>
      </c>
      <c r="AE16" s="37">
        <v>47.31</v>
      </c>
      <c r="AF16" s="37">
        <v>87.55</v>
      </c>
      <c r="AG16" s="37">
        <v>27.34</v>
      </c>
      <c r="AH16" s="37">
        <v>14.73</v>
      </c>
      <c r="AI16" s="37">
        <v>-48.92</v>
      </c>
      <c r="AJ16" s="37">
        <v>59.5</v>
      </c>
      <c r="AK16" s="37">
        <v>3.15</v>
      </c>
      <c r="AL16" s="37">
        <v>41.75</v>
      </c>
      <c r="AM16" s="37">
        <v>-10.74</v>
      </c>
      <c r="AN16" s="37">
        <v>8.76</v>
      </c>
      <c r="AO16" s="37">
        <v>17.440000000000001</v>
      </c>
      <c r="AP16" s="37">
        <v>8.7100000000000009</v>
      </c>
      <c r="AQ16" s="37">
        <v>-13.64</v>
      </c>
      <c r="AR16" s="37">
        <v>47.91</v>
      </c>
      <c r="AS16" s="37">
        <v>-24.84</v>
      </c>
      <c r="AT16" s="37">
        <v>1.49</v>
      </c>
      <c r="AU16" s="37">
        <v>23.16</v>
      </c>
      <c r="AV16" s="37">
        <v>4.5199999999999996</v>
      </c>
      <c r="AW16" s="37">
        <v>-24.85</v>
      </c>
      <c r="AX16" s="37">
        <v>19.25</v>
      </c>
      <c r="AY16" s="37" t="s">
        <v>54</v>
      </c>
    </row>
    <row r="17" spans="1:51" x14ac:dyDescent="0.2">
      <c r="A17" s="30" t="s">
        <v>62</v>
      </c>
      <c r="F17" s="37">
        <v>27.37</v>
      </c>
      <c r="G17" s="37">
        <v>26.44</v>
      </c>
      <c r="H17" s="37">
        <v>28.89</v>
      </c>
      <c r="I17" s="37">
        <v>26.73</v>
      </c>
      <c r="J17" s="37">
        <v>28.39</v>
      </c>
      <c r="K17" s="37">
        <v>26.02</v>
      </c>
      <c r="L17" s="37">
        <v>30.12</v>
      </c>
      <c r="M17" s="37">
        <v>24.35</v>
      </c>
      <c r="N17" s="37">
        <v>31.44</v>
      </c>
      <c r="O17" s="37">
        <v>29.25</v>
      </c>
      <c r="P17" s="37">
        <v>25.34</v>
      </c>
      <c r="Q17" s="37">
        <v>26.11</v>
      </c>
      <c r="R17" s="37">
        <v>27.45</v>
      </c>
      <c r="S17" s="37">
        <v>22.39</v>
      </c>
      <c r="T17" s="37">
        <v>24.32</v>
      </c>
      <c r="U17" s="37">
        <v>46.92</v>
      </c>
      <c r="V17" s="37">
        <v>34.97</v>
      </c>
      <c r="W17" s="37">
        <v>21.95</v>
      </c>
      <c r="X17" s="37">
        <v>27.75</v>
      </c>
      <c r="Y17" s="37">
        <v>23.16</v>
      </c>
      <c r="Z17" s="37">
        <v>24.91</v>
      </c>
      <c r="AA17" s="37">
        <v>23.04</v>
      </c>
      <c r="AB17" s="37">
        <v>29.33</v>
      </c>
      <c r="AC17" s="37">
        <v>24.96</v>
      </c>
      <c r="AD17" s="37">
        <v>26.59</v>
      </c>
      <c r="AE17" s="37">
        <v>24.7</v>
      </c>
      <c r="AF17" s="37">
        <v>34.729999999999997</v>
      </c>
      <c r="AG17" s="37">
        <v>39.020000000000003</v>
      </c>
      <c r="AH17" s="37">
        <v>43.6</v>
      </c>
      <c r="AI17" s="37">
        <v>33.840000000000003</v>
      </c>
      <c r="AJ17" s="37">
        <v>34.82</v>
      </c>
      <c r="AK17" s="37">
        <v>35.35</v>
      </c>
      <c r="AL17" s="37">
        <v>37.840000000000003</v>
      </c>
      <c r="AM17" s="37">
        <v>33.76</v>
      </c>
      <c r="AN17" s="37">
        <v>33.880000000000003</v>
      </c>
      <c r="AO17" s="37">
        <v>34.17</v>
      </c>
      <c r="AP17" s="37">
        <v>36.57</v>
      </c>
      <c r="AQ17" s="37">
        <v>35.31</v>
      </c>
      <c r="AR17" s="37">
        <v>38.799999999999997</v>
      </c>
      <c r="AS17" s="37">
        <v>38.17</v>
      </c>
      <c r="AT17" s="37">
        <v>39.22</v>
      </c>
      <c r="AU17" s="37">
        <v>39.700000000000003</v>
      </c>
      <c r="AV17" s="37">
        <v>40.369999999999997</v>
      </c>
      <c r="AW17" s="37">
        <v>37.909999999999997</v>
      </c>
      <c r="AX17" s="37">
        <v>34.44</v>
      </c>
      <c r="AY17" s="37" t="s">
        <v>54</v>
      </c>
    </row>
    <row r="18" spans="1:51" ht="12.75" customHeight="1" x14ac:dyDescent="0.2"/>
    <row r="19" spans="1:51" x14ac:dyDescent="0.2">
      <c r="B19" s="30" t="s">
        <v>63</v>
      </c>
      <c r="F19" s="37">
        <v>19.21</v>
      </c>
      <c r="G19" s="37">
        <v>10.11</v>
      </c>
      <c r="H19" s="37">
        <v>12.04</v>
      </c>
      <c r="I19" s="37">
        <v>8.7799999999999994</v>
      </c>
      <c r="J19" s="37">
        <v>9.68</v>
      </c>
      <c r="K19" s="37">
        <v>9.82</v>
      </c>
      <c r="L19" s="37">
        <v>11.66</v>
      </c>
      <c r="M19" s="37">
        <v>8.2899999999999991</v>
      </c>
      <c r="N19" s="37">
        <v>7.27</v>
      </c>
      <c r="O19" s="37">
        <v>8.52</v>
      </c>
      <c r="P19" s="37">
        <v>7.81</v>
      </c>
      <c r="Q19" s="37">
        <v>8.1999999999999993</v>
      </c>
      <c r="R19" s="37">
        <v>6.89</v>
      </c>
      <c r="S19" s="37">
        <v>6.21</v>
      </c>
      <c r="T19" s="37">
        <v>5.37</v>
      </c>
      <c r="U19" s="37">
        <v>24.07</v>
      </c>
      <c r="V19" s="37">
        <v>26.85</v>
      </c>
      <c r="W19" s="37">
        <v>15.57</v>
      </c>
      <c r="X19" s="37">
        <v>15.73</v>
      </c>
      <c r="Y19" s="37">
        <v>14.77</v>
      </c>
      <c r="Z19" s="37">
        <v>17.21</v>
      </c>
      <c r="AA19" s="37">
        <v>16.47</v>
      </c>
      <c r="AB19" s="37">
        <v>22.78</v>
      </c>
      <c r="AC19" s="37">
        <v>18.809999999999999</v>
      </c>
      <c r="AD19" s="37">
        <v>19.16</v>
      </c>
      <c r="AE19" s="37">
        <v>18.579999999999998</v>
      </c>
      <c r="AF19" s="37">
        <v>28.86</v>
      </c>
      <c r="AG19" s="37">
        <v>33.71</v>
      </c>
      <c r="AH19" s="37">
        <v>33.4</v>
      </c>
      <c r="AI19" s="37">
        <v>27.55</v>
      </c>
      <c r="AJ19" s="37">
        <v>29.11</v>
      </c>
      <c r="AK19" s="37">
        <v>27.74</v>
      </c>
      <c r="AL19" s="37">
        <v>30.69</v>
      </c>
      <c r="AM19" s="37">
        <v>27.35</v>
      </c>
      <c r="AN19" s="37">
        <v>26.87</v>
      </c>
      <c r="AO19" s="37">
        <v>25.62</v>
      </c>
      <c r="AP19" s="37">
        <v>28.9</v>
      </c>
      <c r="AQ19" s="37">
        <v>27.76</v>
      </c>
      <c r="AR19" s="37">
        <v>31.27</v>
      </c>
      <c r="AS19" s="37">
        <v>32.270000000000003</v>
      </c>
      <c r="AT19" s="37">
        <v>32.86</v>
      </c>
      <c r="AU19" s="37">
        <v>30.57</v>
      </c>
      <c r="AV19" s="37">
        <v>34.18</v>
      </c>
      <c r="AW19" s="37">
        <v>30.6</v>
      </c>
      <c r="AX19" s="37">
        <v>27.59</v>
      </c>
      <c r="AY19" s="37" t="s">
        <v>54</v>
      </c>
    </row>
    <row r="20" spans="1:51" x14ac:dyDescent="0.2">
      <c r="B20" s="30" t="s">
        <v>64</v>
      </c>
      <c r="F20" s="37">
        <v>1.31</v>
      </c>
      <c r="G20" s="37">
        <v>1.35</v>
      </c>
      <c r="H20" s="37">
        <v>1.24</v>
      </c>
      <c r="I20" s="37">
        <v>1.17</v>
      </c>
      <c r="J20" s="37">
        <v>1.07</v>
      </c>
      <c r="K20" s="37">
        <v>0.93</v>
      </c>
      <c r="L20" s="37">
        <v>0.86</v>
      </c>
      <c r="M20" s="37">
        <v>0.73</v>
      </c>
      <c r="N20" s="37">
        <v>0.09</v>
      </c>
      <c r="O20" s="37">
        <v>7.0000000000000007E-2</v>
      </c>
      <c r="P20" s="37">
        <v>0.09</v>
      </c>
      <c r="Q20" s="37">
        <v>0.44</v>
      </c>
      <c r="R20" s="37">
        <v>0.5</v>
      </c>
      <c r="S20" s="37">
        <v>0.56999999999999995</v>
      </c>
      <c r="T20" s="37">
        <v>0.57999999999999996</v>
      </c>
      <c r="U20" s="37">
        <v>0.4</v>
      </c>
      <c r="V20" s="37">
        <v>0.5</v>
      </c>
      <c r="W20" s="37">
        <v>0.55000000000000004</v>
      </c>
      <c r="X20" s="37">
        <v>0.61</v>
      </c>
      <c r="Y20" s="37">
        <v>0.59</v>
      </c>
      <c r="Z20" s="37">
        <v>0.63</v>
      </c>
      <c r="AA20" s="37">
        <v>0.66</v>
      </c>
      <c r="AB20" s="37">
        <v>0.61</v>
      </c>
      <c r="AC20" s="37">
        <v>0.56999999999999995</v>
      </c>
      <c r="AD20" s="37">
        <v>0.64</v>
      </c>
      <c r="AE20" s="37">
        <v>0.64</v>
      </c>
      <c r="AF20" s="37">
        <v>0.51</v>
      </c>
      <c r="AG20" s="37">
        <v>0.49</v>
      </c>
      <c r="AH20" s="37">
        <v>7.0000000000000007E-2</v>
      </c>
      <c r="AI20" s="37">
        <v>0.87</v>
      </c>
      <c r="AJ20" s="37">
        <v>0.74</v>
      </c>
      <c r="AK20" s="37">
        <v>1.03</v>
      </c>
      <c r="AL20" s="37">
        <v>1.64</v>
      </c>
      <c r="AM20" s="37">
        <v>1.7</v>
      </c>
      <c r="AN20" s="37">
        <v>1.39</v>
      </c>
      <c r="AO20" s="37">
        <v>3.05</v>
      </c>
      <c r="AP20" s="37">
        <v>1.79</v>
      </c>
      <c r="AQ20" s="37">
        <v>0.84</v>
      </c>
      <c r="AR20" s="37">
        <v>1.05</v>
      </c>
      <c r="AS20" s="37">
        <v>1.05</v>
      </c>
      <c r="AT20" s="37">
        <v>1.1200000000000001</v>
      </c>
      <c r="AU20" s="37">
        <v>1.24</v>
      </c>
      <c r="AV20" s="37">
        <v>1.28</v>
      </c>
      <c r="AW20" s="37">
        <v>1.1299999999999999</v>
      </c>
      <c r="AX20" s="37">
        <v>0.37</v>
      </c>
      <c r="AY20" s="37" t="s">
        <v>54</v>
      </c>
    </row>
    <row r="21" spans="1:51" x14ac:dyDescent="0.2">
      <c r="A21" s="30" t="s">
        <v>65</v>
      </c>
      <c r="F21" s="37">
        <v>20.52</v>
      </c>
      <c r="G21" s="37">
        <v>11.46</v>
      </c>
      <c r="H21" s="37">
        <v>13.28</v>
      </c>
      <c r="I21" s="37">
        <v>9.9499999999999993</v>
      </c>
      <c r="J21" s="37">
        <v>10.74</v>
      </c>
      <c r="K21" s="37">
        <v>10.75</v>
      </c>
      <c r="L21" s="37">
        <v>12.52</v>
      </c>
      <c r="M21" s="37">
        <v>9.01</v>
      </c>
      <c r="N21" s="37">
        <v>7.36</v>
      </c>
      <c r="O21" s="37">
        <v>8.59</v>
      </c>
      <c r="P21" s="37">
        <v>7.9</v>
      </c>
      <c r="Q21" s="37">
        <v>8.65</v>
      </c>
      <c r="R21" s="37">
        <v>7.39</v>
      </c>
      <c r="S21" s="37">
        <v>6.78</v>
      </c>
      <c r="T21" s="37">
        <v>5.96</v>
      </c>
      <c r="U21" s="37">
        <v>24.48</v>
      </c>
      <c r="V21" s="37">
        <v>27.35</v>
      </c>
      <c r="W21" s="37">
        <v>16.11</v>
      </c>
      <c r="X21" s="37">
        <v>16.329999999999998</v>
      </c>
      <c r="Y21" s="37">
        <v>15.36</v>
      </c>
      <c r="Z21" s="37">
        <v>17.850000000000001</v>
      </c>
      <c r="AA21" s="37">
        <v>17.14</v>
      </c>
      <c r="AB21" s="37">
        <v>23.39</v>
      </c>
      <c r="AC21" s="37">
        <v>19.39</v>
      </c>
      <c r="AD21" s="37">
        <v>19.8</v>
      </c>
      <c r="AE21" s="37">
        <v>19.21</v>
      </c>
      <c r="AF21" s="37">
        <v>29.37</v>
      </c>
      <c r="AG21" s="37">
        <v>34.200000000000003</v>
      </c>
      <c r="AH21" s="37">
        <v>33.47</v>
      </c>
      <c r="AI21" s="37">
        <v>28.43</v>
      </c>
      <c r="AJ21" s="37">
        <v>29.85</v>
      </c>
      <c r="AK21" s="37">
        <v>28.76</v>
      </c>
      <c r="AL21" s="37">
        <v>32.33</v>
      </c>
      <c r="AM21" s="37">
        <v>29.05</v>
      </c>
      <c r="AN21" s="37">
        <v>28.25</v>
      </c>
      <c r="AO21" s="37">
        <v>28.67</v>
      </c>
      <c r="AP21" s="37">
        <v>30.69</v>
      </c>
      <c r="AQ21" s="37">
        <v>28.6</v>
      </c>
      <c r="AR21" s="37">
        <v>32.32</v>
      </c>
      <c r="AS21" s="37">
        <v>33.32</v>
      </c>
      <c r="AT21" s="37">
        <v>33.979999999999997</v>
      </c>
      <c r="AU21" s="37">
        <v>31.8</v>
      </c>
      <c r="AV21" s="37">
        <v>35.47</v>
      </c>
      <c r="AW21" s="37">
        <v>31.74</v>
      </c>
      <c r="AX21" s="37">
        <v>27.97</v>
      </c>
      <c r="AY21" s="37" t="s">
        <v>54</v>
      </c>
    </row>
    <row r="22" spans="1:51" x14ac:dyDescent="0.2">
      <c r="A22" s="30" t="s">
        <v>66</v>
      </c>
      <c r="F22" s="37">
        <v>29.32</v>
      </c>
      <c r="G22" s="37">
        <v>33.049999999999997</v>
      </c>
      <c r="H22" s="37">
        <v>21.99</v>
      </c>
      <c r="I22" s="37">
        <v>23.86</v>
      </c>
      <c r="J22" s="37">
        <v>22.57</v>
      </c>
      <c r="K22" s="37">
        <v>20.12</v>
      </c>
      <c r="L22" s="37">
        <v>18.91</v>
      </c>
      <c r="M22" s="37">
        <v>18.3</v>
      </c>
      <c r="N22" s="37">
        <v>7.56</v>
      </c>
      <c r="O22" s="37">
        <v>3.27</v>
      </c>
      <c r="P22" s="37">
        <v>2.89</v>
      </c>
      <c r="Q22" s="37">
        <v>13.37</v>
      </c>
      <c r="R22" s="37">
        <v>15.67</v>
      </c>
      <c r="S22" s="37">
        <v>10.91</v>
      </c>
      <c r="T22" s="37">
        <v>10.32</v>
      </c>
      <c r="U22" s="37">
        <v>10.49</v>
      </c>
      <c r="V22" s="37">
        <v>9.5299999999999994</v>
      </c>
      <c r="W22" s="37">
        <v>7.64</v>
      </c>
      <c r="X22" s="37">
        <v>11.77</v>
      </c>
      <c r="Y22" s="37">
        <v>9.5500000000000007</v>
      </c>
      <c r="Z22" s="37">
        <v>9.52</v>
      </c>
      <c r="AA22" s="37">
        <v>7.14</v>
      </c>
      <c r="AB22" s="37">
        <v>7.88</v>
      </c>
      <c r="AC22" s="37">
        <v>7.93</v>
      </c>
      <c r="AD22" s="37">
        <v>9.57</v>
      </c>
      <c r="AE22" s="37">
        <v>7.5</v>
      </c>
      <c r="AF22" s="37">
        <v>7.13</v>
      </c>
      <c r="AG22" s="37">
        <v>6.96</v>
      </c>
      <c r="AH22" s="37">
        <v>11.92</v>
      </c>
      <c r="AI22" s="37">
        <v>7.05</v>
      </c>
      <c r="AJ22" s="37">
        <v>10.98</v>
      </c>
      <c r="AK22" s="37">
        <v>6.73</v>
      </c>
      <c r="AL22" s="37">
        <v>6.33</v>
      </c>
      <c r="AM22" s="37">
        <v>5.96</v>
      </c>
      <c r="AN22" s="37">
        <v>6.1</v>
      </c>
      <c r="AO22" s="37">
        <v>6.91</v>
      </c>
      <c r="AP22" s="37">
        <v>6.37</v>
      </c>
      <c r="AQ22" s="37">
        <v>6.78</v>
      </c>
      <c r="AR22" s="37">
        <v>6.36</v>
      </c>
      <c r="AS22" s="37">
        <v>5.69</v>
      </c>
      <c r="AT22" s="37">
        <v>6.4</v>
      </c>
      <c r="AU22" s="37">
        <v>6.37</v>
      </c>
      <c r="AV22" s="37">
        <v>6.36</v>
      </c>
      <c r="AW22" s="37">
        <v>7.59</v>
      </c>
      <c r="AX22" s="37">
        <v>7.16</v>
      </c>
      <c r="AY22" s="37" t="s">
        <v>54</v>
      </c>
    </row>
    <row r="23" spans="1:51" x14ac:dyDescent="0.2">
      <c r="A23" s="30" t="s">
        <v>67</v>
      </c>
      <c r="F23" s="37">
        <v>0.88</v>
      </c>
      <c r="G23" s="37">
        <v>0.96</v>
      </c>
      <c r="H23" s="37">
        <v>0.89</v>
      </c>
      <c r="I23" s="37">
        <v>0.88</v>
      </c>
      <c r="J23" s="37">
        <v>0.82</v>
      </c>
      <c r="K23" s="37">
        <v>0.85</v>
      </c>
      <c r="L23" s="37">
        <v>0.8</v>
      </c>
      <c r="M23" s="37">
        <v>0.78</v>
      </c>
      <c r="N23" s="37">
        <v>0.01</v>
      </c>
      <c r="O23" s="37">
        <v>0.01</v>
      </c>
      <c r="P23" s="37">
        <v>0.01</v>
      </c>
      <c r="Q23" s="37">
        <v>0.1</v>
      </c>
      <c r="R23" s="37">
        <v>0.09</v>
      </c>
      <c r="S23" s="37">
        <v>0.08</v>
      </c>
      <c r="T23" s="37">
        <v>7.0000000000000007E-2</v>
      </c>
      <c r="U23" s="37">
        <v>0.05</v>
      </c>
      <c r="V23" s="37">
        <v>0.05</v>
      </c>
      <c r="W23" s="37">
        <v>0.05</v>
      </c>
      <c r="X23" s="37">
        <v>0.05</v>
      </c>
      <c r="Y23" s="37">
        <v>0.05</v>
      </c>
      <c r="Z23" s="37">
        <v>0.05</v>
      </c>
      <c r="AA23" s="37">
        <v>0.03</v>
      </c>
      <c r="AB23" s="37">
        <v>0.02</v>
      </c>
      <c r="AC23" s="37">
        <v>0.02</v>
      </c>
      <c r="AD23" s="37">
        <v>0.02</v>
      </c>
      <c r="AE23" s="37">
        <v>0.02</v>
      </c>
      <c r="AF23" s="37">
        <v>0.01</v>
      </c>
      <c r="AG23" s="37">
        <v>0.01</v>
      </c>
      <c r="AH23" s="37">
        <v>0.01</v>
      </c>
      <c r="AI23" s="37">
        <v>0.01</v>
      </c>
      <c r="AJ23" s="37">
        <v>0.01</v>
      </c>
      <c r="AK23" s="37">
        <v>0.01</v>
      </c>
      <c r="AL23" s="37">
        <v>0.01</v>
      </c>
      <c r="AM23" s="37">
        <v>0.36</v>
      </c>
      <c r="AN23" s="37">
        <v>0.34</v>
      </c>
      <c r="AO23" s="37">
        <v>0.33</v>
      </c>
      <c r="AP23" s="37">
        <v>0.36</v>
      </c>
      <c r="AQ23" s="37">
        <v>0.34</v>
      </c>
      <c r="AR23" s="37">
        <v>0.3</v>
      </c>
      <c r="AS23" s="37">
        <v>0.31</v>
      </c>
      <c r="AT23" s="37">
        <v>0.36</v>
      </c>
      <c r="AU23" s="37">
        <v>0.31</v>
      </c>
      <c r="AV23" s="37">
        <v>0.28000000000000003</v>
      </c>
      <c r="AW23" s="37">
        <v>0.3</v>
      </c>
      <c r="AX23" s="37">
        <v>0.33</v>
      </c>
      <c r="AY23" s="37" t="s">
        <v>54</v>
      </c>
    </row>
    <row r="24" spans="1:51" x14ac:dyDescent="0.2">
      <c r="A24" s="30" t="s">
        <v>68</v>
      </c>
      <c r="F24" s="37">
        <v>12.96</v>
      </c>
      <c r="G24" s="37">
        <v>11.59</v>
      </c>
      <c r="H24" s="37">
        <v>23.41</v>
      </c>
      <c r="I24" s="37">
        <v>22.34</v>
      </c>
      <c r="J24" s="37">
        <v>23.93</v>
      </c>
      <c r="K24" s="37">
        <v>22.33</v>
      </c>
      <c r="L24" s="37">
        <v>23.63</v>
      </c>
      <c r="M24" s="37">
        <v>21.79</v>
      </c>
      <c r="N24" s="37">
        <v>31.97</v>
      </c>
      <c r="O24" s="37">
        <v>32.03</v>
      </c>
      <c r="P24" s="37">
        <v>24.08</v>
      </c>
      <c r="Q24" s="37">
        <v>19.75</v>
      </c>
      <c r="R24" s="37">
        <v>18.82</v>
      </c>
      <c r="S24" s="37">
        <v>24.45</v>
      </c>
      <c r="T24" s="37">
        <v>24.25</v>
      </c>
      <c r="U24" s="37">
        <v>25.24</v>
      </c>
      <c r="V24" s="37">
        <v>17.350000000000001</v>
      </c>
      <c r="W24" s="37">
        <v>18.36</v>
      </c>
      <c r="X24" s="37">
        <v>16.78</v>
      </c>
      <c r="Y24" s="37">
        <v>18.440000000000001</v>
      </c>
      <c r="Z24" s="37">
        <v>20.52</v>
      </c>
      <c r="AA24" s="37">
        <v>20.58</v>
      </c>
      <c r="AB24" s="37">
        <v>19.45</v>
      </c>
      <c r="AC24" s="37">
        <v>19.71</v>
      </c>
      <c r="AD24" s="37">
        <v>19.95</v>
      </c>
      <c r="AE24" s="37">
        <v>20.059999999999999</v>
      </c>
      <c r="AF24" s="37">
        <v>19.489999999999998</v>
      </c>
      <c r="AG24" s="37">
        <v>17.03</v>
      </c>
      <c r="AH24" s="37">
        <v>16.440000000000001</v>
      </c>
      <c r="AI24" s="37">
        <v>17.36</v>
      </c>
      <c r="AJ24" s="37">
        <v>15.13</v>
      </c>
      <c r="AK24" s="37">
        <v>16.29</v>
      </c>
      <c r="AL24" s="37">
        <v>17.71</v>
      </c>
      <c r="AM24" s="37">
        <v>18.399999999999999</v>
      </c>
      <c r="AN24" s="37">
        <v>18.25</v>
      </c>
      <c r="AO24" s="37">
        <v>17.3</v>
      </c>
      <c r="AP24" s="37">
        <v>16.86</v>
      </c>
      <c r="AQ24" s="37">
        <v>17.04</v>
      </c>
      <c r="AR24" s="37">
        <v>15.1</v>
      </c>
      <c r="AS24" s="37">
        <v>17.440000000000001</v>
      </c>
      <c r="AT24" s="37">
        <v>15.38</v>
      </c>
      <c r="AU24" s="37">
        <v>17.079999999999998</v>
      </c>
      <c r="AV24" s="37">
        <v>15.98</v>
      </c>
      <c r="AW24" s="37">
        <v>15.89</v>
      </c>
      <c r="AX24" s="37">
        <v>14.89</v>
      </c>
      <c r="AY24" s="37" t="s">
        <v>54</v>
      </c>
    </row>
    <row r="25" spans="1:51" x14ac:dyDescent="0.2">
      <c r="A25" s="30" t="s">
        <v>69</v>
      </c>
      <c r="F25" s="37">
        <v>36.32</v>
      </c>
      <c r="G25" s="37">
        <v>42.94</v>
      </c>
      <c r="H25" s="37">
        <v>40.43</v>
      </c>
      <c r="I25" s="37">
        <v>42.98</v>
      </c>
      <c r="J25" s="37">
        <v>41.93</v>
      </c>
      <c r="K25" s="37">
        <v>45.96</v>
      </c>
      <c r="L25" s="37">
        <v>44.15</v>
      </c>
      <c r="M25" s="37">
        <v>50.12</v>
      </c>
      <c r="N25" s="37">
        <v>53.1</v>
      </c>
      <c r="O25" s="37">
        <v>56.1</v>
      </c>
      <c r="P25" s="37">
        <v>65.12</v>
      </c>
      <c r="Q25" s="37">
        <v>58.14</v>
      </c>
      <c r="R25" s="37">
        <v>58.03</v>
      </c>
      <c r="S25" s="37">
        <v>57.77</v>
      </c>
      <c r="T25" s="37">
        <v>59.4</v>
      </c>
      <c r="U25" s="37">
        <v>39.74</v>
      </c>
      <c r="V25" s="37">
        <v>45.72</v>
      </c>
      <c r="W25" s="37">
        <v>57.83</v>
      </c>
      <c r="X25" s="37">
        <v>55.06</v>
      </c>
      <c r="Y25" s="37">
        <v>56.6</v>
      </c>
      <c r="Z25" s="37">
        <v>52.07</v>
      </c>
      <c r="AA25" s="37">
        <v>55.12</v>
      </c>
      <c r="AB25" s="37">
        <v>49.26</v>
      </c>
      <c r="AC25" s="37">
        <v>52.96</v>
      </c>
      <c r="AD25" s="37">
        <v>50.66</v>
      </c>
      <c r="AE25" s="37">
        <v>53.21</v>
      </c>
      <c r="AF25" s="37">
        <v>43.99</v>
      </c>
      <c r="AG25" s="37">
        <v>41.8</v>
      </c>
      <c r="AH25" s="37">
        <v>38.159999999999997</v>
      </c>
      <c r="AI25" s="37">
        <v>47.15</v>
      </c>
      <c r="AJ25" s="37">
        <v>44.02</v>
      </c>
      <c r="AK25" s="37">
        <v>48.2</v>
      </c>
      <c r="AL25" s="37">
        <v>43.62</v>
      </c>
      <c r="AM25" s="37">
        <v>46.23</v>
      </c>
      <c r="AN25" s="37">
        <v>47.05</v>
      </c>
      <c r="AO25" s="37">
        <v>46.8</v>
      </c>
      <c r="AP25" s="37">
        <v>45.72</v>
      </c>
      <c r="AQ25" s="37">
        <v>47.24</v>
      </c>
      <c r="AR25" s="37">
        <v>45.92</v>
      </c>
      <c r="AS25" s="37">
        <v>43.24</v>
      </c>
      <c r="AT25" s="37">
        <v>43.87</v>
      </c>
      <c r="AU25" s="37">
        <v>44.44</v>
      </c>
      <c r="AV25" s="37">
        <v>41.91</v>
      </c>
      <c r="AW25" s="37">
        <v>44.48</v>
      </c>
      <c r="AX25" s="37">
        <v>49.65</v>
      </c>
      <c r="AY25" s="37" t="s">
        <v>54</v>
      </c>
    </row>
    <row r="26" spans="1:51" x14ac:dyDescent="0.2">
      <c r="A26" s="30" t="s">
        <v>70</v>
      </c>
      <c r="F26" s="37">
        <v>49.27</v>
      </c>
      <c r="G26" s="37">
        <v>54.53</v>
      </c>
      <c r="H26" s="37">
        <v>63.84</v>
      </c>
      <c r="I26" s="37">
        <v>65.319999999999993</v>
      </c>
      <c r="J26" s="37">
        <v>65.87</v>
      </c>
      <c r="K26" s="37">
        <v>68.28</v>
      </c>
      <c r="L26" s="37">
        <v>67.77</v>
      </c>
      <c r="M26" s="37">
        <v>71.91</v>
      </c>
      <c r="N26" s="37">
        <v>85.06</v>
      </c>
      <c r="O26" s="37">
        <v>88.13</v>
      </c>
      <c r="P26" s="37">
        <v>89.2</v>
      </c>
      <c r="Q26" s="37">
        <v>77.88</v>
      </c>
      <c r="R26" s="37">
        <v>76.849999999999994</v>
      </c>
      <c r="S26" s="37">
        <v>82.22</v>
      </c>
      <c r="T26" s="37">
        <v>83.66</v>
      </c>
      <c r="U26" s="37">
        <v>64.989999999999995</v>
      </c>
      <c r="V26" s="37">
        <v>63.07</v>
      </c>
      <c r="W26" s="37">
        <v>76.19</v>
      </c>
      <c r="X26" s="37">
        <v>71.84</v>
      </c>
      <c r="Y26" s="37">
        <v>75.040000000000006</v>
      </c>
      <c r="Z26" s="37">
        <v>72.59</v>
      </c>
      <c r="AA26" s="37">
        <v>75.69</v>
      </c>
      <c r="AB26" s="37">
        <v>68.709999999999994</v>
      </c>
      <c r="AC26" s="37">
        <v>72.67</v>
      </c>
      <c r="AD26" s="37">
        <v>70.61</v>
      </c>
      <c r="AE26" s="37">
        <v>73.27</v>
      </c>
      <c r="AF26" s="37">
        <v>63.48</v>
      </c>
      <c r="AG26" s="37">
        <v>58.83</v>
      </c>
      <c r="AH26" s="37">
        <v>54.6</v>
      </c>
      <c r="AI26" s="37">
        <v>64.510000000000005</v>
      </c>
      <c r="AJ26" s="37">
        <v>59.15</v>
      </c>
      <c r="AK26" s="37">
        <v>64.5</v>
      </c>
      <c r="AL26" s="37">
        <v>61.33</v>
      </c>
      <c r="AM26" s="37">
        <v>64.63</v>
      </c>
      <c r="AN26" s="37">
        <v>65.3</v>
      </c>
      <c r="AO26" s="37">
        <v>64.099999999999994</v>
      </c>
      <c r="AP26" s="37">
        <v>62.58</v>
      </c>
      <c r="AQ26" s="37">
        <v>64.28</v>
      </c>
      <c r="AR26" s="37">
        <v>61.02</v>
      </c>
      <c r="AS26" s="37">
        <v>60.68</v>
      </c>
      <c r="AT26" s="37">
        <v>59.26</v>
      </c>
      <c r="AU26" s="37">
        <v>61.52</v>
      </c>
      <c r="AV26" s="37">
        <v>57.89</v>
      </c>
      <c r="AW26" s="37">
        <v>60.37</v>
      </c>
      <c r="AX26" s="37">
        <v>64.540000000000006</v>
      </c>
      <c r="AY26" s="37" t="s">
        <v>54</v>
      </c>
    </row>
    <row r="27" spans="1:51" x14ac:dyDescent="0.2">
      <c r="A27" s="30" t="s">
        <v>71</v>
      </c>
      <c r="F27" s="37">
        <v>50.73</v>
      </c>
      <c r="G27" s="37">
        <v>45.47</v>
      </c>
      <c r="H27" s="37">
        <v>36.159999999999997</v>
      </c>
      <c r="I27" s="37">
        <v>34.68</v>
      </c>
      <c r="J27" s="37">
        <v>34.130000000000003</v>
      </c>
      <c r="K27" s="37">
        <v>31.72</v>
      </c>
      <c r="L27" s="37">
        <v>32.229999999999997</v>
      </c>
      <c r="M27" s="37">
        <v>28.09</v>
      </c>
      <c r="N27" s="37">
        <v>14.94</v>
      </c>
      <c r="O27" s="37">
        <v>11.87</v>
      </c>
      <c r="P27" s="37">
        <v>10.8</v>
      </c>
      <c r="Q27" s="37">
        <v>22.12</v>
      </c>
      <c r="R27" s="37">
        <v>23.15</v>
      </c>
      <c r="S27" s="37">
        <v>17.78</v>
      </c>
      <c r="T27" s="37">
        <v>16.34</v>
      </c>
      <c r="U27" s="37">
        <v>35.01</v>
      </c>
      <c r="V27" s="37">
        <v>36.93</v>
      </c>
      <c r="W27" s="37">
        <v>23.81</v>
      </c>
      <c r="X27" s="37">
        <v>28.16</v>
      </c>
      <c r="Y27" s="37">
        <v>24.96</v>
      </c>
      <c r="Z27" s="37">
        <v>27.41</v>
      </c>
      <c r="AA27" s="37">
        <v>24.31</v>
      </c>
      <c r="AB27" s="37">
        <v>31.29</v>
      </c>
      <c r="AC27" s="37">
        <v>27.33</v>
      </c>
      <c r="AD27" s="37">
        <v>29.39</v>
      </c>
      <c r="AE27" s="37">
        <v>26.73</v>
      </c>
      <c r="AF27" s="37">
        <v>36.520000000000003</v>
      </c>
      <c r="AG27" s="37">
        <v>41.17</v>
      </c>
      <c r="AH27" s="37">
        <v>45.4</v>
      </c>
      <c r="AI27" s="37">
        <v>35.49</v>
      </c>
      <c r="AJ27" s="37">
        <v>40.85</v>
      </c>
      <c r="AK27" s="37">
        <v>35.5</v>
      </c>
      <c r="AL27" s="37">
        <v>38.67</v>
      </c>
      <c r="AM27" s="37">
        <v>35.369999999999997</v>
      </c>
      <c r="AN27" s="37">
        <v>34.700000000000003</v>
      </c>
      <c r="AO27" s="37">
        <v>35.9</v>
      </c>
      <c r="AP27" s="37">
        <v>37.42</v>
      </c>
      <c r="AQ27" s="37">
        <v>35.72</v>
      </c>
      <c r="AR27" s="37">
        <v>38.979999999999997</v>
      </c>
      <c r="AS27" s="37">
        <v>39.32</v>
      </c>
      <c r="AT27" s="37">
        <v>40.74</v>
      </c>
      <c r="AU27" s="37">
        <v>38.479999999999997</v>
      </c>
      <c r="AV27" s="37">
        <v>41.6</v>
      </c>
      <c r="AW27" s="37">
        <v>39.020000000000003</v>
      </c>
      <c r="AX27" s="37">
        <v>34.840000000000003</v>
      </c>
      <c r="AY27" s="37" t="s">
        <v>54</v>
      </c>
    </row>
    <row r="28" spans="1:51" ht="12.75" customHeight="1" x14ac:dyDescent="0.2"/>
    <row r="29" spans="1:51" x14ac:dyDescent="0.2">
      <c r="A29" s="30" t="s">
        <v>72</v>
      </c>
      <c r="F29" s="37">
        <v>32.22</v>
      </c>
      <c r="G29" s="37">
        <v>20.079999999999998</v>
      </c>
      <c r="H29" s="37">
        <v>22.29</v>
      </c>
      <c r="I29" s="37">
        <v>17.45</v>
      </c>
      <c r="J29" s="37">
        <v>18.5</v>
      </c>
      <c r="K29" s="37">
        <v>19.89</v>
      </c>
      <c r="L29" s="37">
        <v>22.41</v>
      </c>
      <c r="M29" s="37">
        <v>18.07</v>
      </c>
      <c r="N29" s="37">
        <v>15.7</v>
      </c>
      <c r="O29" s="37">
        <v>19.559999999999999</v>
      </c>
      <c r="P29" s="37">
        <v>22.65</v>
      </c>
      <c r="Q29" s="37">
        <v>20.65</v>
      </c>
      <c r="R29" s="37">
        <v>17.600000000000001</v>
      </c>
      <c r="S29" s="37">
        <v>16.07</v>
      </c>
      <c r="T29" s="37">
        <v>14.68</v>
      </c>
      <c r="U29" s="37">
        <v>40.619999999999997</v>
      </c>
      <c r="V29" s="37">
        <v>50.39</v>
      </c>
      <c r="W29" s="37">
        <v>38.21</v>
      </c>
      <c r="X29" s="37">
        <v>36.35</v>
      </c>
      <c r="Y29" s="37">
        <v>35.39</v>
      </c>
      <c r="Z29" s="37">
        <v>37.229999999999997</v>
      </c>
      <c r="AA29" s="37">
        <v>38.19</v>
      </c>
      <c r="AB29" s="37">
        <v>46.09</v>
      </c>
      <c r="AC29" s="37">
        <v>41.21</v>
      </c>
      <c r="AD29" s="37">
        <v>40.130000000000003</v>
      </c>
      <c r="AE29" s="37">
        <v>41.06</v>
      </c>
      <c r="AF29" s="37">
        <v>52.44</v>
      </c>
      <c r="AG29" s="37">
        <v>58.77</v>
      </c>
      <c r="AH29" s="37">
        <v>54.11</v>
      </c>
      <c r="AI29" s="37">
        <v>53.79</v>
      </c>
      <c r="AJ29" s="37">
        <v>53.33</v>
      </c>
      <c r="AK29" s="37">
        <v>55.54</v>
      </c>
      <c r="AL29" s="37">
        <v>57.33</v>
      </c>
      <c r="AM29" s="37">
        <v>54.03</v>
      </c>
      <c r="AN29" s="37">
        <v>53.36</v>
      </c>
      <c r="AO29" s="37">
        <v>53.88</v>
      </c>
      <c r="AP29" s="37">
        <v>56.54</v>
      </c>
      <c r="AQ29" s="37">
        <v>54.21</v>
      </c>
      <c r="AR29" s="37">
        <v>59.76</v>
      </c>
      <c r="AS29" s="37">
        <v>58.71</v>
      </c>
      <c r="AT29" s="37">
        <v>60.55</v>
      </c>
      <c r="AU29" s="37">
        <v>57.24</v>
      </c>
      <c r="AV29" s="37">
        <v>61.05</v>
      </c>
      <c r="AW29" s="37">
        <v>57.17</v>
      </c>
      <c r="AX29" s="37">
        <v>55.54</v>
      </c>
      <c r="AY29" s="37" t="s">
        <v>54</v>
      </c>
    </row>
    <row r="30" spans="1:51" x14ac:dyDescent="0.2">
      <c r="A30" s="30" t="s">
        <v>73</v>
      </c>
      <c r="F30" s="37">
        <v>20.350000000000001</v>
      </c>
      <c r="G30" s="37">
        <v>20.309999999999999</v>
      </c>
      <c r="H30" s="37">
        <v>39.299999999999997</v>
      </c>
      <c r="I30" s="37">
        <v>39.18</v>
      </c>
      <c r="J30" s="37">
        <v>41.21</v>
      </c>
      <c r="K30" s="37">
        <v>41.31</v>
      </c>
      <c r="L30" s="37">
        <v>42.3</v>
      </c>
      <c r="M30" s="37">
        <v>43.68</v>
      </c>
      <c r="N30" s="37">
        <v>68.150000000000006</v>
      </c>
      <c r="O30" s="37">
        <v>72.97</v>
      </c>
      <c r="P30" s="37">
        <v>69.05</v>
      </c>
      <c r="Q30" s="37">
        <v>47.17</v>
      </c>
      <c r="R30" s="37">
        <v>44.83</v>
      </c>
      <c r="S30" s="37">
        <v>57.89</v>
      </c>
      <c r="T30" s="37">
        <v>59.74</v>
      </c>
      <c r="U30" s="37">
        <v>41.89</v>
      </c>
      <c r="V30" s="37">
        <v>31.96</v>
      </c>
      <c r="W30" s="37">
        <v>43.54</v>
      </c>
      <c r="X30" s="37">
        <v>37.340000000000003</v>
      </c>
      <c r="Y30" s="37">
        <v>42.49</v>
      </c>
      <c r="Z30" s="37">
        <v>42.81</v>
      </c>
      <c r="AA30" s="37">
        <v>45.84</v>
      </c>
      <c r="AB30" s="37">
        <v>38.33</v>
      </c>
      <c r="AC30" s="37">
        <v>41.9</v>
      </c>
      <c r="AD30" s="37">
        <v>40.44</v>
      </c>
      <c r="AE30" s="37">
        <v>42.87</v>
      </c>
      <c r="AF30" s="37">
        <v>34.799999999999997</v>
      </c>
      <c r="AG30" s="37">
        <v>29.26</v>
      </c>
      <c r="AH30" s="37">
        <v>26.59</v>
      </c>
      <c r="AI30" s="37">
        <v>32.85</v>
      </c>
      <c r="AJ30" s="37">
        <v>27.03</v>
      </c>
      <c r="AK30" s="37">
        <v>31.46</v>
      </c>
      <c r="AL30" s="37">
        <v>31.42</v>
      </c>
      <c r="AM30" s="37">
        <v>34.22</v>
      </c>
      <c r="AN30" s="37">
        <v>34.47</v>
      </c>
      <c r="AO30" s="37">
        <v>32.520000000000003</v>
      </c>
      <c r="AP30" s="37">
        <v>31.06</v>
      </c>
      <c r="AQ30" s="37">
        <v>32.299999999999997</v>
      </c>
      <c r="AR30" s="37">
        <v>27.92</v>
      </c>
      <c r="AS30" s="37">
        <v>30.72</v>
      </c>
      <c r="AT30" s="37">
        <v>27.41</v>
      </c>
      <c r="AU30" s="37">
        <v>30.74</v>
      </c>
      <c r="AV30" s="37">
        <v>27.51</v>
      </c>
      <c r="AW30" s="37">
        <v>28.62</v>
      </c>
      <c r="AX30" s="37">
        <v>29.58</v>
      </c>
      <c r="AY30" s="37" t="s">
        <v>54</v>
      </c>
    </row>
    <row r="31" spans="1:51" x14ac:dyDescent="0.2">
      <c r="A31" s="30" t="s">
        <v>74</v>
      </c>
      <c r="F31" s="37">
        <v>1.39</v>
      </c>
      <c r="G31" s="37">
        <v>1.68</v>
      </c>
      <c r="H31" s="37">
        <v>1.49</v>
      </c>
      <c r="I31" s="37">
        <v>1.54</v>
      </c>
      <c r="J31" s="37">
        <v>1.41</v>
      </c>
      <c r="K31" s="37">
        <v>1.57</v>
      </c>
      <c r="L31" s="37">
        <v>1.44</v>
      </c>
      <c r="M31" s="37">
        <v>1.56</v>
      </c>
      <c r="N31" s="37">
        <v>0.02</v>
      </c>
      <c r="O31" s="37">
        <v>0.02</v>
      </c>
      <c r="P31" s="37">
        <v>0.02</v>
      </c>
      <c r="Q31" s="37">
        <v>0.24</v>
      </c>
      <c r="R31" s="37">
        <v>0.23</v>
      </c>
      <c r="S31" s="37">
        <v>0.2</v>
      </c>
      <c r="T31" s="37">
        <v>0.17</v>
      </c>
      <c r="U31" s="37">
        <v>0.08</v>
      </c>
      <c r="V31" s="37">
        <v>0.09</v>
      </c>
      <c r="W31" s="37">
        <v>0.13</v>
      </c>
      <c r="X31" s="37">
        <v>0.12</v>
      </c>
      <c r="Y31" s="37">
        <v>0.12</v>
      </c>
      <c r="Z31" s="37">
        <v>0.11</v>
      </c>
      <c r="AA31" s="37">
        <v>0.06</v>
      </c>
      <c r="AB31" s="37">
        <v>0.04</v>
      </c>
      <c r="AC31" s="37">
        <v>0.04</v>
      </c>
      <c r="AD31" s="37">
        <v>0.04</v>
      </c>
      <c r="AE31" s="37">
        <v>0.04</v>
      </c>
      <c r="AF31" s="37">
        <v>0.02</v>
      </c>
      <c r="AG31" s="37">
        <v>0.02</v>
      </c>
      <c r="AH31" s="37">
        <v>0.02</v>
      </c>
      <c r="AI31" s="37">
        <v>0.02</v>
      </c>
      <c r="AJ31" s="37">
        <v>0.02</v>
      </c>
      <c r="AK31" s="37">
        <v>0.02</v>
      </c>
      <c r="AL31" s="37">
        <v>0.02</v>
      </c>
      <c r="AM31" s="37">
        <v>0.67</v>
      </c>
      <c r="AN31" s="37">
        <v>0.64</v>
      </c>
      <c r="AO31" s="37">
        <v>0.61</v>
      </c>
      <c r="AP31" s="37">
        <v>0.66</v>
      </c>
      <c r="AQ31" s="37">
        <v>0.65</v>
      </c>
      <c r="AR31" s="37">
        <v>0.55000000000000004</v>
      </c>
      <c r="AS31" s="37">
        <v>0.55000000000000004</v>
      </c>
      <c r="AT31" s="37">
        <v>0.65</v>
      </c>
      <c r="AU31" s="37">
        <v>0.55000000000000004</v>
      </c>
      <c r="AV31" s="37">
        <v>0.49</v>
      </c>
      <c r="AW31" s="37">
        <v>0.55000000000000004</v>
      </c>
      <c r="AX31" s="37">
        <v>0.66</v>
      </c>
      <c r="AY31" s="37" t="s">
        <v>54</v>
      </c>
    </row>
    <row r="32" spans="1:51" x14ac:dyDescent="0.2">
      <c r="A32" s="30" t="s">
        <v>75</v>
      </c>
      <c r="F32" s="37">
        <v>79.650000000000006</v>
      </c>
      <c r="G32" s="37">
        <v>79.69</v>
      </c>
      <c r="H32" s="37">
        <v>60.7</v>
      </c>
      <c r="I32" s="37">
        <v>60.82</v>
      </c>
      <c r="J32" s="37">
        <v>58.79</v>
      </c>
      <c r="K32" s="37">
        <v>58.69</v>
      </c>
      <c r="L32" s="37">
        <v>57.7</v>
      </c>
      <c r="M32" s="37">
        <v>56.32</v>
      </c>
      <c r="N32" s="37">
        <v>31.85</v>
      </c>
      <c r="O32" s="37">
        <v>27.03</v>
      </c>
      <c r="P32" s="37">
        <v>30.95</v>
      </c>
      <c r="Q32" s="37">
        <v>52.83</v>
      </c>
      <c r="R32" s="37">
        <v>55.17</v>
      </c>
      <c r="S32" s="37">
        <v>42.11</v>
      </c>
      <c r="T32" s="37">
        <v>40.26</v>
      </c>
      <c r="U32" s="37">
        <v>58.11</v>
      </c>
      <c r="V32" s="37">
        <v>68.040000000000006</v>
      </c>
      <c r="W32" s="37">
        <v>56.46</v>
      </c>
      <c r="X32" s="37">
        <v>62.66</v>
      </c>
      <c r="Y32" s="37">
        <v>57.51</v>
      </c>
      <c r="Z32" s="37">
        <v>57.19</v>
      </c>
      <c r="AA32" s="37">
        <v>54.16</v>
      </c>
      <c r="AB32" s="37">
        <v>61.67</v>
      </c>
      <c r="AC32" s="37">
        <v>58.1</v>
      </c>
      <c r="AD32" s="37">
        <v>59.56</v>
      </c>
      <c r="AE32" s="37">
        <v>57.13</v>
      </c>
      <c r="AF32" s="37">
        <v>65.2</v>
      </c>
      <c r="AG32" s="37">
        <v>70.739999999999995</v>
      </c>
      <c r="AH32" s="37">
        <v>73.41</v>
      </c>
      <c r="AI32" s="37">
        <v>67.150000000000006</v>
      </c>
      <c r="AJ32" s="37">
        <v>72.97</v>
      </c>
      <c r="AK32" s="37">
        <v>68.540000000000006</v>
      </c>
      <c r="AL32" s="37">
        <v>68.58</v>
      </c>
      <c r="AM32" s="37">
        <v>65.78</v>
      </c>
      <c r="AN32" s="37">
        <v>65.53</v>
      </c>
      <c r="AO32" s="37">
        <v>67.48</v>
      </c>
      <c r="AP32" s="37">
        <v>68.94</v>
      </c>
      <c r="AQ32" s="37">
        <v>67.7</v>
      </c>
      <c r="AR32" s="37">
        <v>72.08</v>
      </c>
      <c r="AS32" s="37">
        <v>69.28</v>
      </c>
      <c r="AT32" s="37">
        <v>72.59</v>
      </c>
      <c r="AU32" s="37">
        <v>69.260000000000005</v>
      </c>
      <c r="AV32" s="37">
        <v>71.62</v>
      </c>
      <c r="AW32" s="37">
        <v>70.28</v>
      </c>
      <c r="AX32" s="37">
        <v>69.19</v>
      </c>
      <c r="AY32" s="37" t="s">
        <v>54</v>
      </c>
    </row>
    <row r="33" spans="1:51" ht="12.75" customHeight="1" x14ac:dyDescent="0.2"/>
    <row r="34" spans="1:51" ht="12.75" customHeight="1" x14ac:dyDescent="0.2"/>
    <row r="35" spans="1:51" x14ac:dyDescent="0.2">
      <c r="A35" s="28" t="s">
        <v>110</v>
      </c>
    </row>
    <row r="36" spans="1:51" x14ac:dyDescent="0.2">
      <c r="A36" s="30" t="s">
        <v>77</v>
      </c>
      <c r="F36" s="36">
        <v>36386247</v>
      </c>
      <c r="G36" s="36">
        <v>39181000</v>
      </c>
      <c r="H36" s="36">
        <v>41245000</v>
      </c>
      <c r="I36" s="36">
        <v>42670000</v>
      </c>
      <c r="J36" s="36">
        <v>41160000</v>
      </c>
      <c r="K36" s="36">
        <v>40876000</v>
      </c>
      <c r="L36" s="36">
        <v>44276000</v>
      </c>
      <c r="M36" s="36">
        <v>42061000</v>
      </c>
      <c r="N36" s="36">
        <v>38515000</v>
      </c>
      <c r="O36" s="36">
        <v>39067000</v>
      </c>
      <c r="P36" s="36">
        <v>39133000</v>
      </c>
      <c r="Q36" s="36">
        <v>50914000</v>
      </c>
      <c r="R36" s="36">
        <v>50985000</v>
      </c>
      <c r="S36" s="36">
        <v>52043000</v>
      </c>
      <c r="T36" s="36">
        <v>50685000</v>
      </c>
      <c r="U36" s="36">
        <v>59121000</v>
      </c>
      <c r="V36" s="36">
        <v>43381000</v>
      </c>
      <c r="W36" s="36">
        <v>41551000</v>
      </c>
      <c r="X36" s="36">
        <v>39936000</v>
      </c>
      <c r="Y36" s="36">
        <v>37902000</v>
      </c>
      <c r="Z36" s="36">
        <v>38103000</v>
      </c>
      <c r="AA36" s="36">
        <v>45503000</v>
      </c>
      <c r="AB36" s="36">
        <v>49531000</v>
      </c>
      <c r="AC36" s="36">
        <v>38362000</v>
      </c>
      <c r="AD36" s="36">
        <v>38238000</v>
      </c>
      <c r="AE36" s="36">
        <v>40263000</v>
      </c>
      <c r="AF36" s="36">
        <v>42459000</v>
      </c>
      <c r="AG36" s="36">
        <v>45636000</v>
      </c>
      <c r="AH36" s="36">
        <v>44269000</v>
      </c>
      <c r="AI36" s="36">
        <v>43095000</v>
      </c>
      <c r="AJ36" s="36">
        <v>45489000</v>
      </c>
      <c r="AK36" s="36">
        <v>45935000</v>
      </c>
      <c r="AL36" s="36">
        <v>46677000</v>
      </c>
      <c r="AM36" s="36">
        <v>49223000</v>
      </c>
      <c r="AN36" s="36">
        <v>50312000</v>
      </c>
      <c r="AO36" s="36">
        <v>50162000</v>
      </c>
      <c r="AP36" s="36">
        <v>51547000</v>
      </c>
      <c r="AQ36" s="36">
        <v>53987000</v>
      </c>
      <c r="AR36" s="36">
        <v>66343000</v>
      </c>
      <c r="AS36" s="36">
        <v>64276000</v>
      </c>
      <c r="AT36" s="36">
        <v>65121000</v>
      </c>
      <c r="AU36" s="36">
        <v>62042000</v>
      </c>
      <c r="AV36" s="36">
        <v>63360000</v>
      </c>
      <c r="AW36" s="36">
        <v>63984000</v>
      </c>
      <c r="AX36" s="36">
        <v>63410000</v>
      </c>
      <c r="AY36" s="36" t="s">
        <v>54</v>
      </c>
    </row>
    <row r="37" spans="1:51" x14ac:dyDescent="0.2">
      <c r="A37" s="30" t="s">
        <v>78</v>
      </c>
      <c r="F37" s="37">
        <v>-13.19</v>
      </c>
      <c r="G37" s="37">
        <v>30.72</v>
      </c>
      <c r="H37" s="37">
        <v>21.07</v>
      </c>
      <c r="I37" s="37">
        <v>13.82</v>
      </c>
      <c r="J37" s="37">
        <v>-14.16</v>
      </c>
      <c r="K37" s="37">
        <v>-2.76</v>
      </c>
      <c r="L37" s="37">
        <v>33.270000000000003</v>
      </c>
      <c r="M37" s="37">
        <v>-20.010000000000002</v>
      </c>
      <c r="N37" s="37">
        <v>-33.72</v>
      </c>
      <c r="O37" s="37">
        <v>5.73</v>
      </c>
      <c r="P37" s="37">
        <v>0.68</v>
      </c>
      <c r="Q37" s="37">
        <v>120.42</v>
      </c>
      <c r="R37" s="37">
        <v>0.56000000000000005</v>
      </c>
      <c r="S37" s="37">
        <v>8.3000000000000007</v>
      </c>
      <c r="T37" s="37">
        <v>-10.44</v>
      </c>
      <c r="U37" s="37">
        <v>66.58</v>
      </c>
      <c r="V37" s="37" t="s">
        <v>111</v>
      </c>
      <c r="W37" s="37">
        <v>-16.87</v>
      </c>
      <c r="X37" s="37">
        <v>-15.55</v>
      </c>
      <c r="Y37" s="37">
        <v>-20.37</v>
      </c>
      <c r="Z37" s="37">
        <v>2.12</v>
      </c>
      <c r="AA37" s="37">
        <v>77.680000000000007</v>
      </c>
      <c r="AB37" s="37">
        <v>35.409999999999997</v>
      </c>
      <c r="AC37" s="37">
        <v>-90.2</v>
      </c>
      <c r="AD37" s="37">
        <v>-1.29</v>
      </c>
      <c r="AE37" s="37">
        <v>21.18</v>
      </c>
      <c r="AF37" s="37">
        <v>21.82</v>
      </c>
      <c r="AG37" s="37">
        <v>29.93</v>
      </c>
      <c r="AH37" s="37">
        <v>-11.98</v>
      </c>
      <c r="AI37" s="37">
        <v>-10.61</v>
      </c>
      <c r="AJ37" s="37">
        <v>22.22</v>
      </c>
      <c r="AK37" s="37">
        <v>3.92</v>
      </c>
      <c r="AL37" s="37">
        <v>6.46</v>
      </c>
      <c r="AM37" s="37">
        <v>21.82</v>
      </c>
      <c r="AN37" s="37">
        <v>8.85</v>
      </c>
      <c r="AO37" s="37">
        <v>-1.19</v>
      </c>
      <c r="AP37" s="37">
        <v>11.04</v>
      </c>
      <c r="AQ37" s="37">
        <v>18.93</v>
      </c>
      <c r="AR37" s="37">
        <v>91.55</v>
      </c>
      <c r="AS37" s="37">
        <v>-12.46</v>
      </c>
      <c r="AT37" s="37">
        <v>5.26</v>
      </c>
      <c r="AU37" s="37">
        <v>-18.91</v>
      </c>
      <c r="AV37" s="37">
        <v>8.5</v>
      </c>
      <c r="AW37" s="37">
        <v>3.94</v>
      </c>
      <c r="AX37" s="37">
        <v>-3.59</v>
      </c>
      <c r="AY37" s="37" t="s">
        <v>54</v>
      </c>
    </row>
    <row r="38" spans="1:51" ht="12.75" customHeight="1" x14ac:dyDescent="0.2"/>
    <row r="39" spans="1:51" x14ac:dyDescent="0.2">
      <c r="B39" s="30" t="s">
        <v>79</v>
      </c>
      <c r="F39" s="37">
        <v>0.33</v>
      </c>
      <c r="G39" s="37">
        <v>0.31</v>
      </c>
      <c r="H39" s="37">
        <v>0.31</v>
      </c>
      <c r="I39" s="37">
        <v>0.3</v>
      </c>
      <c r="J39" s="37">
        <v>0.34</v>
      </c>
      <c r="K39" s="37">
        <v>0.41</v>
      </c>
      <c r="L39" s="37">
        <v>0.39</v>
      </c>
      <c r="M39" s="37">
        <v>0.53</v>
      </c>
      <c r="N39" s="37">
        <v>0.45</v>
      </c>
      <c r="O39" s="37">
        <v>0.4</v>
      </c>
      <c r="P39" s="37">
        <v>0.33</v>
      </c>
      <c r="Q39" s="37">
        <v>1.27</v>
      </c>
      <c r="R39" s="37">
        <v>1.1499999999999999</v>
      </c>
      <c r="S39" s="37">
        <v>1.05</v>
      </c>
      <c r="T39" s="37">
        <v>0.95</v>
      </c>
      <c r="U39" s="37">
        <v>0.81</v>
      </c>
      <c r="V39" s="37">
        <v>1.1299999999999999</v>
      </c>
      <c r="W39" s="37">
        <v>1.1000000000000001</v>
      </c>
      <c r="X39" s="37">
        <v>1.1399999999999999</v>
      </c>
      <c r="Y39" s="37">
        <v>1.27</v>
      </c>
      <c r="Z39" s="37">
        <v>0.99</v>
      </c>
      <c r="AA39" s="37">
        <v>0.54</v>
      </c>
      <c r="AB39" s="37">
        <v>0.53</v>
      </c>
      <c r="AC39" s="37">
        <v>0.63</v>
      </c>
      <c r="AD39" s="37">
        <v>0.54</v>
      </c>
      <c r="AE39" s="37">
        <v>0.53</v>
      </c>
      <c r="AF39" s="37">
        <v>0.56000000000000005</v>
      </c>
      <c r="AG39" s="37">
        <v>0.43</v>
      </c>
      <c r="AH39" s="37">
        <v>0.31</v>
      </c>
      <c r="AI39" s="37">
        <v>0.28000000000000003</v>
      </c>
      <c r="AJ39" s="37">
        <v>0.24</v>
      </c>
      <c r="AK39" s="37">
        <v>0.21</v>
      </c>
      <c r="AL39" s="37">
        <v>0.46</v>
      </c>
      <c r="AM39" s="37">
        <v>0.41</v>
      </c>
      <c r="AN39" s="37">
        <v>0.63</v>
      </c>
      <c r="AO39" s="37">
        <v>0.6</v>
      </c>
      <c r="AP39" s="37">
        <v>0.54</v>
      </c>
      <c r="AQ39" s="37">
        <v>0.54</v>
      </c>
      <c r="AR39" s="37">
        <v>0.48</v>
      </c>
      <c r="AS39" s="37">
        <v>0.44</v>
      </c>
      <c r="AT39" s="37">
        <v>0.55000000000000004</v>
      </c>
      <c r="AU39" s="37">
        <v>0.68</v>
      </c>
      <c r="AV39" s="37">
        <v>0.73</v>
      </c>
      <c r="AW39" s="37">
        <v>0.83</v>
      </c>
      <c r="AX39" s="37">
        <v>0.76</v>
      </c>
      <c r="AY39" s="37" t="s">
        <v>54</v>
      </c>
    </row>
    <row r="40" spans="1:51" x14ac:dyDescent="0.2">
      <c r="B40" s="30" t="s">
        <v>80</v>
      </c>
      <c r="F40" s="37">
        <v>0</v>
      </c>
      <c r="G40" s="37">
        <v>0</v>
      </c>
      <c r="H40" s="37">
        <v>0</v>
      </c>
      <c r="I40" s="37">
        <v>0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37">
        <v>0</v>
      </c>
      <c r="Q40" s="37">
        <v>0.01</v>
      </c>
      <c r="R40" s="37">
        <v>0.01</v>
      </c>
      <c r="S40" s="37">
        <v>0.01</v>
      </c>
      <c r="T40" s="37">
        <v>0.01</v>
      </c>
      <c r="U40" s="37">
        <v>0.01</v>
      </c>
      <c r="V40" s="37">
        <v>0.02</v>
      </c>
      <c r="W40" s="37">
        <v>0.02</v>
      </c>
      <c r="X40" s="37">
        <v>0.02</v>
      </c>
      <c r="Y40" s="37">
        <v>0.02</v>
      </c>
      <c r="Z40" s="37">
        <v>0.01</v>
      </c>
      <c r="AA40" s="37">
        <v>0.01</v>
      </c>
      <c r="AB40" s="37">
        <v>0</v>
      </c>
      <c r="AC40" s="37">
        <v>0.01</v>
      </c>
      <c r="AD40" s="37">
        <v>0.01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>
        <v>0</v>
      </c>
      <c r="AR40" s="37">
        <v>0</v>
      </c>
      <c r="AS40" s="37">
        <v>0</v>
      </c>
      <c r="AT40" s="37">
        <v>0</v>
      </c>
      <c r="AU40" s="37">
        <v>0</v>
      </c>
      <c r="AV40" s="37">
        <v>0</v>
      </c>
      <c r="AW40" s="37">
        <v>0</v>
      </c>
      <c r="AX40" s="37">
        <v>0</v>
      </c>
      <c r="AY40" s="37" t="s">
        <v>54</v>
      </c>
    </row>
    <row r="41" spans="1:51" x14ac:dyDescent="0.2">
      <c r="C41" s="30" t="s">
        <v>81</v>
      </c>
      <c r="F41" s="37">
        <v>5.34</v>
      </c>
      <c r="G41" s="37">
        <v>4.97</v>
      </c>
      <c r="H41" s="37">
        <v>4.9000000000000004</v>
      </c>
      <c r="I41" s="37">
        <v>4.84</v>
      </c>
      <c r="J41" s="37">
        <v>5.07</v>
      </c>
      <c r="K41" s="37">
        <v>5.0999999999999996</v>
      </c>
      <c r="L41" s="37">
        <v>4.74</v>
      </c>
      <c r="M41" s="37">
        <v>4.8600000000000003</v>
      </c>
      <c r="N41" s="37">
        <v>0.19</v>
      </c>
      <c r="O41" s="37">
        <v>0.18</v>
      </c>
      <c r="P41" s="37">
        <v>0.18</v>
      </c>
      <c r="Q41" s="37">
        <v>0.63</v>
      </c>
      <c r="R41" s="37">
        <v>0.61</v>
      </c>
      <c r="S41" s="37">
        <v>0.61</v>
      </c>
      <c r="T41" s="37">
        <v>0.66</v>
      </c>
      <c r="U41" s="37">
        <v>0.56000000000000005</v>
      </c>
      <c r="V41" s="37">
        <v>0.79</v>
      </c>
      <c r="W41" s="37">
        <v>0.83</v>
      </c>
      <c r="X41" s="37">
        <v>0.89</v>
      </c>
      <c r="Y41" s="37">
        <v>0.94</v>
      </c>
      <c r="Z41" s="37">
        <v>0.86</v>
      </c>
      <c r="AA41" s="37">
        <v>0.55000000000000004</v>
      </c>
      <c r="AB41" s="37">
        <v>0.5</v>
      </c>
      <c r="AC41" s="37">
        <v>0.64</v>
      </c>
      <c r="AD41" s="37">
        <v>0.61</v>
      </c>
      <c r="AE41" s="37">
        <v>0.54</v>
      </c>
      <c r="AF41" s="37">
        <v>0.5</v>
      </c>
      <c r="AG41" s="37">
        <v>0.46</v>
      </c>
      <c r="AH41" s="37">
        <v>0.46</v>
      </c>
      <c r="AI41" s="37">
        <v>0.45</v>
      </c>
      <c r="AJ41" s="37">
        <v>0.42</v>
      </c>
      <c r="AK41" s="37">
        <v>0.39</v>
      </c>
      <c r="AL41" s="37">
        <v>0.36</v>
      </c>
      <c r="AM41" s="37">
        <v>0.32</v>
      </c>
      <c r="AN41" s="37">
        <v>0.3</v>
      </c>
      <c r="AO41" s="37">
        <v>0.28000000000000003</v>
      </c>
      <c r="AP41" s="37">
        <v>0.26</v>
      </c>
      <c r="AQ41" s="37">
        <v>0.22</v>
      </c>
      <c r="AR41" s="37">
        <v>0.18</v>
      </c>
      <c r="AS41" s="37">
        <v>0.18</v>
      </c>
      <c r="AT41" s="37">
        <v>0.17</v>
      </c>
      <c r="AU41" s="37">
        <v>0.17</v>
      </c>
      <c r="AV41" s="37">
        <v>0.15</v>
      </c>
      <c r="AW41" s="37">
        <v>0.14000000000000001</v>
      </c>
      <c r="AX41" s="37">
        <v>0.18</v>
      </c>
      <c r="AY41" s="37" t="s">
        <v>54</v>
      </c>
    </row>
    <row r="42" spans="1:51" x14ac:dyDescent="0.2">
      <c r="E42" s="30" t="s">
        <v>82</v>
      </c>
      <c r="F42" s="37">
        <v>5.94</v>
      </c>
      <c r="G42" s="37">
        <v>5.99</v>
      </c>
      <c r="H42" s="37">
        <v>6.51</v>
      </c>
      <c r="I42" s="37">
        <v>6.68</v>
      </c>
      <c r="J42" s="37">
        <v>8.1</v>
      </c>
      <c r="K42" s="37">
        <v>8.93</v>
      </c>
      <c r="L42" s="37">
        <v>9.52</v>
      </c>
      <c r="M42" s="37">
        <v>10.33</v>
      </c>
      <c r="N42" s="37">
        <v>8.4700000000000006</v>
      </c>
      <c r="O42" s="37">
        <v>8.39</v>
      </c>
      <c r="P42" s="37">
        <v>8.56</v>
      </c>
      <c r="Q42" s="37">
        <v>8.01</v>
      </c>
      <c r="R42" s="37">
        <v>8.16</v>
      </c>
      <c r="S42" s="37">
        <v>8.2200000000000006</v>
      </c>
      <c r="T42" s="37">
        <v>8.81</v>
      </c>
      <c r="U42" s="37">
        <v>7.68</v>
      </c>
      <c r="V42" s="37">
        <v>10.67</v>
      </c>
      <c r="W42" s="37">
        <v>11.82</v>
      </c>
      <c r="X42" s="37">
        <v>12.93</v>
      </c>
      <c r="Y42" s="37">
        <v>13.68</v>
      </c>
      <c r="Z42" s="37">
        <v>13.68</v>
      </c>
      <c r="AA42" s="37">
        <v>11.34</v>
      </c>
      <c r="AB42" s="37">
        <v>10.47</v>
      </c>
      <c r="AC42" s="37">
        <v>13.74</v>
      </c>
      <c r="AD42" s="37">
        <v>14.21</v>
      </c>
      <c r="AE42" s="37">
        <v>13.58</v>
      </c>
      <c r="AF42" s="37">
        <v>12.79</v>
      </c>
      <c r="AG42" s="37">
        <v>11.86</v>
      </c>
      <c r="AH42" s="37">
        <v>12.39</v>
      </c>
      <c r="AI42" s="37">
        <v>12.7</v>
      </c>
      <c r="AJ42" s="37">
        <v>12.05</v>
      </c>
      <c r="AK42" s="37">
        <v>11.93</v>
      </c>
      <c r="AL42" s="37">
        <v>11.98</v>
      </c>
      <c r="AM42" s="37">
        <v>11.56</v>
      </c>
      <c r="AN42" s="37">
        <v>11.61</v>
      </c>
      <c r="AO42" s="37">
        <v>11.91</v>
      </c>
      <c r="AP42" s="37">
        <v>11.79</v>
      </c>
      <c r="AQ42" s="37">
        <v>11.38</v>
      </c>
      <c r="AR42" s="37">
        <v>9.52</v>
      </c>
      <c r="AS42" s="37">
        <v>10.11</v>
      </c>
      <c r="AT42" s="37">
        <v>10.19</v>
      </c>
      <c r="AU42" s="37">
        <v>10.92</v>
      </c>
      <c r="AV42" s="37">
        <v>11.04</v>
      </c>
      <c r="AW42" s="37">
        <v>11.34</v>
      </c>
      <c r="AX42" s="37">
        <v>12.1</v>
      </c>
      <c r="AY42" s="37" t="s">
        <v>54</v>
      </c>
    </row>
    <row r="43" spans="1:51" x14ac:dyDescent="0.2">
      <c r="E43" s="30" t="s">
        <v>83</v>
      </c>
      <c r="F43" s="37">
        <v>0.38</v>
      </c>
      <c r="G43" s="37">
        <v>0.36</v>
      </c>
      <c r="H43" s="37">
        <v>0.46</v>
      </c>
      <c r="I43" s="37">
        <v>0.41</v>
      </c>
      <c r="J43" s="37">
        <v>0.5</v>
      </c>
      <c r="K43" s="37">
        <v>0.61</v>
      </c>
      <c r="L43" s="37">
        <v>0.78</v>
      </c>
      <c r="M43" s="37">
        <v>1.25</v>
      </c>
      <c r="N43" s="37">
        <v>0.36</v>
      </c>
      <c r="O43" s="37">
        <v>0.34</v>
      </c>
      <c r="P43" s="37">
        <v>0.03</v>
      </c>
      <c r="Q43" s="37">
        <v>7.0000000000000007E-2</v>
      </c>
      <c r="R43" s="37">
        <v>0.09</v>
      </c>
      <c r="S43" s="37">
        <v>0.08</v>
      </c>
      <c r="T43" s="37">
        <v>7.0000000000000007E-2</v>
      </c>
      <c r="U43" s="37">
        <v>0.06</v>
      </c>
      <c r="V43" s="37">
        <v>0.08</v>
      </c>
      <c r="W43" s="37">
        <v>7.0000000000000007E-2</v>
      </c>
      <c r="X43" s="37">
        <v>0.04</v>
      </c>
      <c r="Y43" s="37">
        <v>7.0000000000000007E-2</v>
      </c>
      <c r="Z43" s="37">
        <v>0.06</v>
      </c>
      <c r="AA43" s="37">
        <v>0.04</v>
      </c>
      <c r="AB43" s="37">
        <v>0.05</v>
      </c>
      <c r="AC43" s="37">
        <v>0.06</v>
      </c>
      <c r="AD43" s="37">
        <v>0.05</v>
      </c>
      <c r="AE43" s="37">
        <v>0.05</v>
      </c>
      <c r="AF43" s="37">
        <v>0.05</v>
      </c>
      <c r="AG43" s="37">
        <v>0.04</v>
      </c>
      <c r="AH43" s="37">
        <v>0.04</v>
      </c>
      <c r="AI43" s="37">
        <v>0.04</v>
      </c>
      <c r="AJ43" s="37">
        <v>0.04</v>
      </c>
      <c r="AK43" s="37">
        <v>0.03</v>
      </c>
      <c r="AL43" s="37">
        <v>0.03</v>
      </c>
      <c r="AM43" s="37">
        <v>0.03</v>
      </c>
      <c r="AN43" s="37">
        <v>0.03</v>
      </c>
      <c r="AO43" s="37">
        <v>0.03</v>
      </c>
      <c r="AP43" s="37">
        <v>0.02</v>
      </c>
      <c r="AQ43" s="37">
        <v>0.02</v>
      </c>
      <c r="AR43" s="37">
        <v>0.02</v>
      </c>
      <c r="AS43" s="37">
        <v>0.02</v>
      </c>
      <c r="AT43" s="37">
        <v>0.02</v>
      </c>
      <c r="AU43" s="37">
        <v>0.02</v>
      </c>
      <c r="AV43" s="37">
        <v>0.01</v>
      </c>
      <c r="AW43" s="37">
        <v>0.01</v>
      </c>
      <c r="AX43" s="37">
        <v>0.01</v>
      </c>
      <c r="AY43" s="37" t="s">
        <v>54</v>
      </c>
    </row>
    <row r="44" spans="1:51" x14ac:dyDescent="0.2">
      <c r="D44" s="30" t="s">
        <v>84</v>
      </c>
      <c r="F44" s="37">
        <v>6.32</v>
      </c>
      <c r="G44" s="37">
        <v>6.35</v>
      </c>
      <c r="H44" s="37">
        <v>6.97</v>
      </c>
      <c r="I44" s="37">
        <v>7.08</v>
      </c>
      <c r="J44" s="37">
        <v>8.6</v>
      </c>
      <c r="K44" s="37">
        <v>9.5399999999999991</v>
      </c>
      <c r="L44" s="37">
        <v>10.3</v>
      </c>
      <c r="M44" s="37">
        <v>11.58</v>
      </c>
      <c r="N44" s="37">
        <v>8.83</v>
      </c>
      <c r="O44" s="37">
        <v>8.7200000000000006</v>
      </c>
      <c r="P44" s="37">
        <v>8.59</v>
      </c>
      <c r="Q44" s="37">
        <v>8.08</v>
      </c>
      <c r="R44" s="37">
        <v>8.24</v>
      </c>
      <c r="S44" s="37">
        <v>8.3000000000000007</v>
      </c>
      <c r="T44" s="37">
        <v>8.8800000000000008</v>
      </c>
      <c r="U44" s="37">
        <v>7.74</v>
      </c>
      <c r="V44" s="37">
        <v>10.75</v>
      </c>
      <c r="W44" s="37">
        <v>11.89</v>
      </c>
      <c r="X44" s="37">
        <v>12.97</v>
      </c>
      <c r="Y44" s="37">
        <v>13.75</v>
      </c>
      <c r="Z44" s="37">
        <v>13.74</v>
      </c>
      <c r="AA44" s="37">
        <v>11.39</v>
      </c>
      <c r="AB44" s="37">
        <v>10.52</v>
      </c>
      <c r="AC44" s="37">
        <v>13.8</v>
      </c>
      <c r="AD44" s="37">
        <v>14.27</v>
      </c>
      <c r="AE44" s="37">
        <v>13.63</v>
      </c>
      <c r="AF44" s="37">
        <v>12.84</v>
      </c>
      <c r="AG44" s="37">
        <v>11.9</v>
      </c>
      <c r="AH44" s="37">
        <v>12.43</v>
      </c>
      <c r="AI44" s="37">
        <v>12.74</v>
      </c>
      <c r="AJ44" s="37">
        <v>12.08</v>
      </c>
      <c r="AK44" s="37">
        <v>11.96</v>
      </c>
      <c r="AL44" s="37">
        <v>12.01</v>
      </c>
      <c r="AM44" s="37">
        <v>11.59</v>
      </c>
      <c r="AN44" s="37">
        <v>11.63</v>
      </c>
      <c r="AO44" s="37">
        <v>11.94</v>
      </c>
      <c r="AP44" s="37">
        <v>11.81</v>
      </c>
      <c r="AQ44" s="37">
        <v>11.4</v>
      </c>
      <c r="AR44" s="37">
        <v>9.5399999999999991</v>
      </c>
      <c r="AS44" s="37">
        <v>10.119999999999999</v>
      </c>
      <c r="AT44" s="37">
        <v>10.210000000000001</v>
      </c>
      <c r="AU44" s="37">
        <v>10.94</v>
      </c>
      <c r="AV44" s="37">
        <v>11.06</v>
      </c>
      <c r="AW44" s="37">
        <v>11.36</v>
      </c>
      <c r="AX44" s="37">
        <v>12.12</v>
      </c>
      <c r="AY44" s="37" t="s">
        <v>54</v>
      </c>
    </row>
    <row r="45" spans="1:51" x14ac:dyDescent="0.2">
      <c r="B45" s="30" t="s">
        <v>85</v>
      </c>
      <c r="F45" s="37">
        <v>11.66</v>
      </c>
      <c r="G45" s="37">
        <v>11.32</v>
      </c>
      <c r="H45" s="37">
        <v>11.87</v>
      </c>
      <c r="I45" s="37">
        <v>11.92</v>
      </c>
      <c r="J45" s="37">
        <v>13.66</v>
      </c>
      <c r="K45" s="37">
        <v>14.64</v>
      </c>
      <c r="L45" s="37">
        <v>15.04</v>
      </c>
      <c r="M45" s="37">
        <v>16.440000000000001</v>
      </c>
      <c r="N45" s="37">
        <v>9.02</v>
      </c>
      <c r="O45" s="37">
        <v>8.91</v>
      </c>
      <c r="P45" s="37">
        <v>8.77</v>
      </c>
      <c r="Q45" s="37">
        <v>8.7100000000000009</v>
      </c>
      <c r="R45" s="37">
        <v>8.86</v>
      </c>
      <c r="S45" s="37">
        <v>8.91</v>
      </c>
      <c r="T45" s="37">
        <v>9.5399999999999991</v>
      </c>
      <c r="U45" s="37">
        <v>8.3000000000000007</v>
      </c>
      <c r="V45" s="37">
        <v>11.55</v>
      </c>
      <c r="W45" s="37">
        <v>12.72</v>
      </c>
      <c r="X45" s="37">
        <v>13.86</v>
      </c>
      <c r="Y45" s="37">
        <v>14.69</v>
      </c>
      <c r="Z45" s="37">
        <v>14.6</v>
      </c>
      <c r="AA45" s="37">
        <v>11.94</v>
      </c>
      <c r="AB45" s="37">
        <v>11.02</v>
      </c>
      <c r="AC45" s="37">
        <v>14.44</v>
      </c>
      <c r="AD45" s="37">
        <v>14.88</v>
      </c>
      <c r="AE45" s="37">
        <v>14.17</v>
      </c>
      <c r="AF45" s="37">
        <v>13.34</v>
      </c>
      <c r="AG45" s="37">
        <v>12.36</v>
      </c>
      <c r="AH45" s="37">
        <v>12.89</v>
      </c>
      <c r="AI45" s="37">
        <v>13.19</v>
      </c>
      <c r="AJ45" s="37">
        <v>12.5</v>
      </c>
      <c r="AK45" s="37">
        <v>12.35</v>
      </c>
      <c r="AL45" s="37">
        <v>12.38</v>
      </c>
      <c r="AM45" s="37">
        <v>11.91</v>
      </c>
      <c r="AN45" s="37">
        <v>11.93</v>
      </c>
      <c r="AO45" s="37">
        <v>12.22</v>
      </c>
      <c r="AP45" s="37">
        <v>12.07</v>
      </c>
      <c r="AQ45" s="37">
        <v>11.63</v>
      </c>
      <c r="AR45" s="37">
        <v>9.7100000000000009</v>
      </c>
      <c r="AS45" s="37">
        <v>10.31</v>
      </c>
      <c r="AT45" s="37">
        <v>10.37</v>
      </c>
      <c r="AU45" s="37">
        <v>11.11</v>
      </c>
      <c r="AV45" s="37">
        <v>11.21</v>
      </c>
      <c r="AW45" s="37">
        <v>11.5</v>
      </c>
      <c r="AX45" s="37">
        <v>12.3</v>
      </c>
      <c r="AY45" s="37" t="s">
        <v>54</v>
      </c>
    </row>
    <row r="46" spans="1:51" x14ac:dyDescent="0.2">
      <c r="B46" s="30" t="s">
        <v>86</v>
      </c>
      <c r="F46" s="37">
        <v>1.1399999999999999</v>
      </c>
      <c r="G46" s="37">
        <v>1.06</v>
      </c>
      <c r="H46" s="37">
        <v>0.85</v>
      </c>
      <c r="I46" s="37">
        <v>0.71</v>
      </c>
      <c r="J46" s="37">
        <v>0.9</v>
      </c>
      <c r="K46" s="37">
        <v>0.92</v>
      </c>
      <c r="L46" s="37">
        <v>0.78</v>
      </c>
      <c r="M46" s="37">
        <v>0.94</v>
      </c>
      <c r="N46" s="37">
        <v>0.73</v>
      </c>
      <c r="O46" s="37">
        <v>0.69</v>
      </c>
      <c r="P46" s="37">
        <v>0.69</v>
      </c>
      <c r="Q46" s="37">
        <v>0.71</v>
      </c>
      <c r="R46" s="37">
        <v>0.72</v>
      </c>
      <c r="S46" s="37">
        <v>0.74</v>
      </c>
      <c r="T46" s="37">
        <v>0.75</v>
      </c>
      <c r="U46" s="37">
        <v>0.73</v>
      </c>
      <c r="V46" s="37">
        <v>1.21</v>
      </c>
      <c r="W46" s="37">
        <v>1.29</v>
      </c>
      <c r="X46" s="37">
        <v>1.31</v>
      </c>
      <c r="Y46" s="37">
        <v>1.37</v>
      </c>
      <c r="Z46" s="37">
        <v>1.1100000000000001</v>
      </c>
      <c r="AA46" s="37">
        <v>0.94</v>
      </c>
      <c r="AB46" s="37">
        <v>0.88</v>
      </c>
      <c r="AC46" s="37">
        <v>0.95</v>
      </c>
      <c r="AD46" s="37">
        <v>0.92</v>
      </c>
      <c r="AE46" s="37">
        <v>0.85</v>
      </c>
      <c r="AF46" s="37">
        <v>0.8</v>
      </c>
      <c r="AG46" s="37">
        <v>0.71</v>
      </c>
      <c r="AH46" s="37">
        <v>0.82</v>
      </c>
      <c r="AI46" s="37">
        <v>0.85</v>
      </c>
      <c r="AJ46" s="37">
        <v>0.81</v>
      </c>
      <c r="AK46" s="37">
        <v>0.83</v>
      </c>
      <c r="AL46" s="37">
        <v>0.96</v>
      </c>
      <c r="AM46" s="37">
        <v>0.92</v>
      </c>
      <c r="AN46" s="37">
        <v>0.91</v>
      </c>
      <c r="AO46" s="37">
        <v>0.91</v>
      </c>
      <c r="AP46" s="37">
        <v>0.86</v>
      </c>
      <c r="AQ46" s="37">
        <v>0.83</v>
      </c>
      <c r="AR46" s="37">
        <v>0.64</v>
      </c>
      <c r="AS46" s="37">
        <v>0.69</v>
      </c>
      <c r="AT46" s="37">
        <v>0.69</v>
      </c>
      <c r="AU46" s="37">
        <v>0.91</v>
      </c>
      <c r="AV46" s="37">
        <v>0.89</v>
      </c>
      <c r="AW46" s="37">
        <v>0.99</v>
      </c>
      <c r="AX46" s="37">
        <v>1.07</v>
      </c>
      <c r="AY46" s="37" t="s">
        <v>54</v>
      </c>
    </row>
    <row r="47" spans="1:51" x14ac:dyDescent="0.2">
      <c r="B47" s="30" t="s">
        <v>87</v>
      </c>
      <c r="F47" s="37">
        <v>4.3499999999999996</v>
      </c>
      <c r="G47" s="37">
        <v>3.73</v>
      </c>
      <c r="H47" s="37">
        <v>3.8</v>
      </c>
      <c r="I47" s="37">
        <v>3.37</v>
      </c>
      <c r="J47" s="37">
        <v>3.27</v>
      </c>
      <c r="K47" s="37">
        <v>3.03</v>
      </c>
      <c r="L47" s="37">
        <v>2.65</v>
      </c>
      <c r="M47" s="37">
        <v>3.03</v>
      </c>
      <c r="N47" s="37">
        <v>0.7</v>
      </c>
      <c r="O47" s="37">
        <v>0.75</v>
      </c>
      <c r="P47" s="37">
        <v>0.71</v>
      </c>
      <c r="Q47" s="37">
        <v>2.86</v>
      </c>
      <c r="R47" s="37">
        <v>3.01</v>
      </c>
      <c r="S47" s="37">
        <v>3.1</v>
      </c>
      <c r="T47" s="37">
        <v>1.8</v>
      </c>
      <c r="U47" s="37">
        <v>1.58</v>
      </c>
      <c r="V47" s="37">
        <v>2.1800000000000002</v>
      </c>
      <c r="W47" s="37">
        <v>2.48</v>
      </c>
      <c r="X47" s="37">
        <v>2.9</v>
      </c>
      <c r="Y47" s="37">
        <v>2.96</v>
      </c>
      <c r="Z47" s="37">
        <v>2.81</v>
      </c>
      <c r="AA47" s="37">
        <v>1.44</v>
      </c>
      <c r="AB47" s="37">
        <v>1.25</v>
      </c>
      <c r="AC47" s="37">
        <v>1.59</v>
      </c>
      <c r="AD47" s="37">
        <v>1.54</v>
      </c>
      <c r="AE47" s="37">
        <v>1.44</v>
      </c>
      <c r="AF47" s="37">
        <v>1.25</v>
      </c>
      <c r="AG47" s="37">
        <v>1.08</v>
      </c>
      <c r="AH47" s="37">
        <v>1.07</v>
      </c>
      <c r="AI47" s="37">
        <v>1.1200000000000001</v>
      </c>
      <c r="AJ47" s="37">
        <v>1.19</v>
      </c>
      <c r="AK47" s="37">
        <v>1.21</v>
      </c>
      <c r="AL47" s="37">
        <v>1.66</v>
      </c>
      <c r="AM47" s="37">
        <v>1.65</v>
      </c>
      <c r="AN47" s="37">
        <v>1.78</v>
      </c>
      <c r="AO47" s="37">
        <v>1.63</v>
      </c>
      <c r="AP47" s="37">
        <v>1.58</v>
      </c>
      <c r="AQ47" s="37">
        <v>1.51</v>
      </c>
      <c r="AR47" s="37">
        <v>1.26</v>
      </c>
      <c r="AS47" s="37">
        <v>1.52</v>
      </c>
      <c r="AT47" s="37">
        <v>1.52</v>
      </c>
      <c r="AU47" s="37">
        <v>1.66</v>
      </c>
      <c r="AV47" s="37">
        <v>2.0099999999999998</v>
      </c>
      <c r="AW47" s="37">
        <v>1.96</v>
      </c>
      <c r="AX47" s="37">
        <v>2.31</v>
      </c>
      <c r="AY47" s="37" t="s">
        <v>54</v>
      </c>
    </row>
    <row r="48" spans="1:51" x14ac:dyDescent="0.2">
      <c r="B48" s="30" t="s">
        <v>88</v>
      </c>
      <c r="F48" s="37">
        <v>1.96</v>
      </c>
      <c r="G48" s="37">
        <v>1.76</v>
      </c>
      <c r="H48" s="37">
        <v>1.48</v>
      </c>
      <c r="I48" s="37">
        <v>1.57</v>
      </c>
      <c r="J48" s="37">
        <v>1.53</v>
      </c>
      <c r="K48" s="37">
        <v>1.63</v>
      </c>
      <c r="L48" s="37">
        <v>1.5</v>
      </c>
      <c r="M48" s="37">
        <v>0.9</v>
      </c>
      <c r="N48" s="37">
        <v>0.79</v>
      </c>
      <c r="O48" s="37">
        <v>0.92</v>
      </c>
      <c r="P48" s="37">
        <v>0.9</v>
      </c>
      <c r="Q48" s="37">
        <v>0.69</v>
      </c>
      <c r="R48" s="37">
        <v>0.91</v>
      </c>
      <c r="S48" s="37">
        <v>1.06</v>
      </c>
      <c r="T48" s="37">
        <v>1.46</v>
      </c>
      <c r="U48" s="37">
        <v>1.1599999999999999</v>
      </c>
      <c r="V48" s="37">
        <v>1.36</v>
      </c>
      <c r="W48" s="37">
        <v>1.39</v>
      </c>
      <c r="X48" s="37">
        <v>1.27</v>
      </c>
      <c r="Y48" s="37">
        <v>1.35</v>
      </c>
      <c r="Z48" s="37">
        <v>1.37</v>
      </c>
      <c r="AA48" s="37">
        <v>1.1100000000000001</v>
      </c>
      <c r="AB48" s="37">
        <v>1.04</v>
      </c>
      <c r="AC48" s="37">
        <v>1.19</v>
      </c>
      <c r="AD48" s="37">
        <v>0.83</v>
      </c>
      <c r="AE48" s="37">
        <v>0.76</v>
      </c>
      <c r="AF48" s="37">
        <v>0.47</v>
      </c>
      <c r="AG48" s="37">
        <v>0.34</v>
      </c>
      <c r="AH48" s="37">
        <v>0.47</v>
      </c>
      <c r="AI48" s="37">
        <v>0.56999999999999995</v>
      </c>
      <c r="AJ48" s="37">
        <v>0.65</v>
      </c>
      <c r="AK48" s="37">
        <v>0.76</v>
      </c>
      <c r="AL48" s="37">
        <v>0.08</v>
      </c>
      <c r="AM48" s="37">
        <v>0.01</v>
      </c>
      <c r="AN48" s="37">
        <v>0</v>
      </c>
      <c r="AO48" s="37">
        <v>0</v>
      </c>
      <c r="AP48" s="37">
        <v>0</v>
      </c>
      <c r="AQ48" s="37">
        <v>0</v>
      </c>
      <c r="AR48" s="37">
        <v>0</v>
      </c>
      <c r="AS48" s="37">
        <v>0</v>
      </c>
      <c r="AT48" s="37">
        <v>0</v>
      </c>
      <c r="AU48" s="37">
        <v>0</v>
      </c>
      <c r="AV48" s="37">
        <v>0</v>
      </c>
      <c r="AW48" s="37">
        <v>0</v>
      </c>
      <c r="AX48" s="37">
        <v>0</v>
      </c>
      <c r="AY48" s="37" t="s">
        <v>54</v>
      </c>
    </row>
    <row r="49" spans="1:54" x14ac:dyDescent="0.2">
      <c r="A49" s="30" t="s">
        <v>89</v>
      </c>
      <c r="F49" s="37">
        <v>19.440000000000001</v>
      </c>
      <c r="G49" s="37">
        <v>18.18</v>
      </c>
      <c r="H49" s="37">
        <v>18.309999999999999</v>
      </c>
      <c r="I49" s="37">
        <v>17.87</v>
      </c>
      <c r="J49" s="37">
        <v>19.71</v>
      </c>
      <c r="K49" s="37">
        <v>20.62</v>
      </c>
      <c r="L49" s="37">
        <v>20.37</v>
      </c>
      <c r="M49" s="37">
        <v>21.84</v>
      </c>
      <c r="N49" s="37">
        <v>11.7</v>
      </c>
      <c r="O49" s="37">
        <v>11.67</v>
      </c>
      <c r="P49" s="37">
        <v>11.4</v>
      </c>
      <c r="Q49" s="37">
        <v>14.25</v>
      </c>
      <c r="R49" s="37">
        <v>14.66</v>
      </c>
      <c r="S49" s="37">
        <v>14.87</v>
      </c>
      <c r="T49" s="37">
        <v>14.52</v>
      </c>
      <c r="U49" s="37">
        <v>12.59</v>
      </c>
      <c r="V49" s="37">
        <v>17.45</v>
      </c>
      <c r="W49" s="37">
        <v>19</v>
      </c>
      <c r="X49" s="37">
        <v>20.49</v>
      </c>
      <c r="Y49" s="37">
        <v>21.65</v>
      </c>
      <c r="Z49" s="37">
        <v>20.89</v>
      </c>
      <c r="AA49" s="37">
        <v>15.98</v>
      </c>
      <c r="AB49" s="37">
        <v>14.72</v>
      </c>
      <c r="AC49" s="37">
        <v>18.79</v>
      </c>
      <c r="AD49" s="37">
        <v>18.72</v>
      </c>
      <c r="AE49" s="37">
        <v>17.75</v>
      </c>
      <c r="AF49" s="37">
        <v>16.43</v>
      </c>
      <c r="AG49" s="37">
        <v>14.92</v>
      </c>
      <c r="AH49" s="37">
        <v>15.57</v>
      </c>
      <c r="AI49" s="37">
        <v>16.010000000000002</v>
      </c>
      <c r="AJ49" s="37">
        <v>15.39</v>
      </c>
      <c r="AK49" s="37">
        <v>15.37</v>
      </c>
      <c r="AL49" s="37">
        <v>15.53</v>
      </c>
      <c r="AM49" s="37">
        <v>14.89</v>
      </c>
      <c r="AN49" s="37">
        <v>15.26</v>
      </c>
      <c r="AO49" s="37">
        <v>15.36</v>
      </c>
      <c r="AP49" s="37">
        <v>15.04</v>
      </c>
      <c r="AQ49" s="37">
        <v>14.51</v>
      </c>
      <c r="AR49" s="37">
        <v>12.1</v>
      </c>
      <c r="AS49" s="37">
        <v>12.96</v>
      </c>
      <c r="AT49" s="37">
        <v>13.13</v>
      </c>
      <c r="AU49" s="37">
        <v>14.35</v>
      </c>
      <c r="AV49" s="37">
        <v>14.83</v>
      </c>
      <c r="AW49" s="37">
        <v>15.27</v>
      </c>
      <c r="AX49" s="37">
        <v>16.43</v>
      </c>
      <c r="AY49" s="37" t="s">
        <v>54</v>
      </c>
    </row>
    <row r="50" spans="1:54" x14ac:dyDescent="0.2">
      <c r="A50" s="30" t="s">
        <v>90</v>
      </c>
      <c r="F50" s="37">
        <v>0.04</v>
      </c>
      <c r="G50" s="37">
        <v>0.03</v>
      </c>
      <c r="H50" s="37">
        <v>0.02</v>
      </c>
      <c r="I50" s="37">
        <v>0.03</v>
      </c>
      <c r="J50" s="37">
        <v>0.03</v>
      </c>
      <c r="K50" s="37">
        <v>0.02</v>
      </c>
      <c r="L50" s="37">
        <v>0.02</v>
      </c>
      <c r="M50" s="37">
        <v>0.02</v>
      </c>
      <c r="N50" s="37">
        <v>0.02</v>
      </c>
      <c r="O50" s="37">
        <v>0.03</v>
      </c>
      <c r="P50" s="37">
        <v>0.02</v>
      </c>
      <c r="Q50" s="37">
        <v>0.02</v>
      </c>
      <c r="R50" s="37">
        <v>0.02</v>
      </c>
      <c r="S50" s="37">
        <v>0.03</v>
      </c>
      <c r="T50" s="37">
        <v>0.02</v>
      </c>
      <c r="U50" s="37">
        <v>0.02</v>
      </c>
      <c r="V50" s="37">
        <v>0.02</v>
      </c>
      <c r="W50" s="37">
        <v>0.02</v>
      </c>
      <c r="X50" s="37">
        <v>0.03</v>
      </c>
      <c r="Y50" s="37">
        <v>0.03</v>
      </c>
      <c r="Z50" s="37">
        <v>0.05</v>
      </c>
      <c r="AA50" s="37">
        <v>0.03</v>
      </c>
      <c r="AB50" s="37">
        <v>0.02</v>
      </c>
      <c r="AC50" s="37">
        <v>0.03</v>
      </c>
      <c r="AD50" s="37">
        <v>0.04</v>
      </c>
      <c r="AE50" s="37">
        <v>0.05</v>
      </c>
      <c r="AF50" s="37">
        <v>0.03</v>
      </c>
      <c r="AG50" s="37">
        <v>0.03</v>
      </c>
      <c r="AH50" s="37">
        <v>0.03</v>
      </c>
      <c r="AI50" s="37">
        <v>0.03</v>
      </c>
      <c r="AJ50" s="37">
        <v>0.03</v>
      </c>
      <c r="AK50" s="37">
        <v>0.02</v>
      </c>
      <c r="AL50" s="37">
        <v>0.03</v>
      </c>
      <c r="AM50" s="37">
        <v>0.02</v>
      </c>
      <c r="AN50" s="37">
        <v>0.03</v>
      </c>
      <c r="AO50" s="37">
        <v>0.02</v>
      </c>
      <c r="AP50" s="37">
        <v>0.01</v>
      </c>
      <c r="AQ50" s="37">
        <v>0.01</v>
      </c>
      <c r="AR50" s="37">
        <v>0.01</v>
      </c>
      <c r="AS50" s="37">
        <v>0.01</v>
      </c>
      <c r="AT50" s="37">
        <v>0.01</v>
      </c>
      <c r="AU50" s="37">
        <v>0.01</v>
      </c>
      <c r="AV50" s="37">
        <v>0.01</v>
      </c>
      <c r="AW50" s="37">
        <v>0.03</v>
      </c>
      <c r="AX50" s="37">
        <v>0.01</v>
      </c>
      <c r="AY50" s="37" t="s">
        <v>54</v>
      </c>
    </row>
    <row r="51" spans="1:54" x14ac:dyDescent="0.2">
      <c r="A51" s="30" t="s">
        <v>91</v>
      </c>
      <c r="F51" s="37">
        <v>19.97</v>
      </c>
      <c r="G51" s="37">
        <v>18.03</v>
      </c>
      <c r="H51" s="37">
        <v>18.23</v>
      </c>
      <c r="I51" s="37">
        <v>17.73</v>
      </c>
      <c r="J51" s="37">
        <v>17.12</v>
      </c>
      <c r="K51" s="37">
        <v>18.100000000000001</v>
      </c>
      <c r="L51" s="37">
        <v>16.14</v>
      </c>
      <c r="M51" s="37">
        <v>17.27</v>
      </c>
      <c r="N51" s="37">
        <v>14.15</v>
      </c>
      <c r="O51" s="37">
        <v>14.33</v>
      </c>
      <c r="P51" s="37">
        <v>13.03</v>
      </c>
      <c r="Q51" s="37">
        <v>13.24</v>
      </c>
      <c r="R51" s="37">
        <v>13.19</v>
      </c>
      <c r="S51" s="37">
        <v>12.75</v>
      </c>
      <c r="T51" s="37">
        <v>10.7</v>
      </c>
      <c r="U51" s="37">
        <v>11.41</v>
      </c>
      <c r="V51" s="37">
        <v>16.66</v>
      </c>
      <c r="W51" s="37">
        <v>16.25</v>
      </c>
      <c r="X51" s="37">
        <v>14.12</v>
      </c>
      <c r="Y51" s="37">
        <v>12.62</v>
      </c>
      <c r="Z51" s="37">
        <v>10.4</v>
      </c>
      <c r="AA51" s="37">
        <v>32.07</v>
      </c>
      <c r="AB51" s="37">
        <v>30.66</v>
      </c>
      <c r="AC51" s="37">
        <v>7.55</v>
      </c>
      <c r="AD51" s="37">
        <v>6.17</v>
      </c>
      <c r="AE51" s="37">
        <v>5.14</v>
      </c>
      <c r="AF51" s="37">
        <v>5</v>
      </c>
      <c r="AG51" s="37">
        <v>5.2</v>
      </c>
      <c r="AH51" s="37">
        <v>4.67</v>
      </c>
      <c r="AI51" s="37">
        <v>4.34</v>
      </c>
      <c r="AJ51" s="37">
        <v>4.4400000000000004</v>
      </c>
      <c r="AK51" s="37">
        <v>4.54</v>
      </c>
      <c r="AL51" s="37">
        <v>4.49</v>
      </c>
      <c r="AM51" s="37">
        <v>4.93</v>
      </c>
      <c r="AN51" s="37">
        <v>4.92</v>
      </c>
      <c r="AO51" s="37">
        <v>5.31</v>
      </c>
      <c r="AP51" s="37">
        <v>4.8</v>
      </c>
      <c r="AQ51" s="37">
        <v>5.31</v>
      </c>
      <c r="AR51" s="37">
        <v>14.83</v>
      </c>
      <c r="AS51" s="37">
        <v>14.29</v>
      </c>
      <c r="AT51" s="37">
        <v>13.71</v>
      </c>
      <c r="AU51" s="37">
        <v>4.88</v>
      </c>
      <c r="AV51" s="37">
        <v>5.01</v>
      </c>
      <c r="AW51" s="37">
        <v>6.33</v>
      </c>
      <c r="AX51" s="37">
        <v>5.36</v>
      </c>
      <c r="AY51" s="37" t="s">
        <v>54</v>
      </c>
    </row>
    <row r="52" spans="1:54" x14ac:dyDescent="0.2">
      <c r="A52" s="30" t="s">
        <v>92</v>
      </c>
      <c r="F52" s="37">
        <v>3.21</v>
      </c>
      <c r="G52" s="37">
        <v>2.97</v>
      </c>
      <c r="H52" s="37">
        <v>2.96</v>
      </c>
      <c r="I52" s="37">
        <v>2.81</v>
      </c>
      <c r="J52" s="37">
        <v>2.89</v>
      </c>
      <c r="K52" s="37">
        <v>2.93</v>
      </c>
      <c r="L52" s="37">
        <v>2.87</v>
      </c>
      <c r="M52" s="37">
        <v>2.83</v>
      </c>
      <c r="N52" s="37">
        <v>0.78</v>
      </c>
      <c r="O52" s="37">
        <v>0.87</v>
      </c>
      <c r="P52" s="37">
        <v>0.92</v>
      </c>
      <c r="Q52" s="37">
        <v>1.73</v>
      </c>
      <c r="R52" s="37">
        <v>1.69</v>
      </c>
      <c r="S52" s="37">
        <v>1.58</v>
      </c>
      <c r="T52" s="37">
        <v>1.73</v>
      </c>
      <c r="U52" s="37">
        <v>2.12</v>
      </c>
      <c r="V52" s="37">
        <v>1.96</v>
      </c>
      <c r="W52" s="37">
        <v>1.94</v>
      </c>
      <c r="X52" s="37">
        <v>2.08</v>
      </c>
      <c r="Y52" s="37">
        <v>2.35</v>
      </c>
      <c r="Z52" s="37">
        <v>2.56</v>
      </c>
      <c r="AA52" s="37">
        <v>1.96</v>
      </c>
      <c r="AB52" s="37">
        <v>1.93</v>
      </c>
      <c r="AC52" s="37">
        <v>2.56</v>
      </c>
      <c r="AD52" s="37">
        <v>2.58</v>
      </c>
      <c r="AE52" s="37">
        <v>2.4500000000000002</v>
      </c>
      <c r="AF52" s="37">
        <v>2.35</v>
      </c>
      <c r="AG52" s="37">
        <v>2.2000000000000002</v>
      </c>
      <c r="AH52" s="37">
        <v>2.2999999999999998</v>
      </c>
      <c r="AI52" s="37">
        <v>2.3199999999999998</v>
      </c>
      <c r="AJ52" s="37">
        <v>2.33</v>
      </c>
      <c r="AK52" s="37">
        <v>2.44</v>
      </c>
      <c r="AL52" s="37">
        <v>2.98</v>
      </c>
      <c r="AM52" s="37">
        <v>2.54</v>
      </c>
      <c r="AN52" s="37">
        <v>2.68</v>
      </c>
      <c r="AO52" s="37">
        <v>3.88</v>
      </c>
      <c r="AP52" s="37">
        <v>3.87</v>
      </c>
      <c r="AQ52" s="37">
        <v>4.46</v>
      </c>
      <c r="AR52" s="37">
        <v>3.63</v>
      </c>
      <c r="AS52" s="37">
        <v>3.71</v>
      </c>
      <c r="AT52" s="37">
        <v>3.91</v>
      </c>
      <c r="AU52" s="37">
        <v>4</v>
      </c>
      <c r="AV52" s="37">
        <v>4.1900000000000004</v>
      </c>
      <c r="AW52" s="37">
        <v>4.1500000000000004</v>
      </c>
      <c r="AX52" s="37">
        <v>4.29</v>
      </c>
      <c r="AY52" s="37" t="s">
        <v>54</v>
      </c>
    </row>
    <row r="53" spans="1:54" x14ac:dyDescent="0.2">
      <c r="A53" s="30" t="s">
        <v>93</v>
      </c>
      <c r="F53" s="37">
        <v>41.85</v>
      </c>
      <c r="G53" s="37">
        <v>46.46</v>
      </c>
      <c r="H53" s="37">
        <v>46.79</v>
      </c>
      <c r="I53" s="37">
        <v>48.33</v>
      </c>
      <c r="J53" s="37">
        <v>46.88</v>
      </c>
      <c r="K53" s="37">
        <v>44.88</v>
      </c>
      <c r="L53" s="37">
        <v>48.18</v>
      </c>
      <c r="M53" s="37">
        <v>44.97</v>
      </c>
      <c r="N53" s="37">
        <v>59.08</v>
      </c>
      <c r="O53" s="37">
        <v>60.57</v>
      </c>
      <c r="P53" s="37">
        <v>62.07</v>
      </c>
      <c r="Q53" s="37">
        <v>61.09</v>
      </c>
      <c r="R53" s="37">
        <v>60.72</v>
      </c>
      <c r="S53" s="37">
        <v>61.26</v>
      </c>
      <c r="T53" s="37">
        <v>64.069999999999993</v>
      </c>
      <c r="U53" s="37">
        <v>66.89</v>
      </c>
      <c r="V53" s="37">
        <v>54.7</v>
      </c>
      <c r="W53" s="37">
        <v>54.08</v>
      </c>
      <c r="X53" s="37">
        <v>54.01</v>
      </c>
      <c r="Y53" s="37">
        <v>54.04</v>
      </c>
      <c r="Z53" s="37">
        <v>56.97</v>
      </c>
      <c r="AA53" s="37">
        <v>42.58</v>
      </c>
      <c r="AB53" s="37">
        <v>46</v>
      </c>
      <c r="AC53" s="37">
        <v>62.81</v>
      </c>
      <c r="AD53" s="37">
        <v>64.36</v>
      </c>
      <c r="AE53" s="37">
        <v>67.709999999999994</v>
      </c>
      <c r="AF53" s="37">
        <v>69.7</v>
      </c>
      <c r="AG53" s="37">
        <v>71.69</v>
      </c>
      <c r="AH53" s="37">
        <v>71.61</v>
      </c>
      <c r="AI53" s="37">
        <v>71.44</v>
      </c>
      <c r="AJ53" s="37">
        <v>72.34</v>
      </c>
      <c r="AK53" s="37">
        <v>72.319999999999993</v>
      </c>
      <c r="AL53" s="37">
        <v>72</v>
      </c>
      <c r="AM53" s="37">
        <v>72.97</v>
      </c>
      <c r="AN53" s="37">
        <v>72.709999999999994</v>
      </c>
      <c r="AO53" s="37">
        <v>71.040000000000006</v>
      </c>
      <c r="AP53" s="37">
        <v>71.959999999999994</v>
      </c>
      <c r="AQ53" s="37">
        <v>71.75</v>
      </c>
      <c r="AR53" s="37">
        <v>66.180000000000007</v>
      </c>
      <c r="AS53" s="37">
        <v>65.680000000000007</v>
      </c>
      <c r="AT53" s="37">
        <v>65.95</v>
      </c>
      <c r="AU53" s="37">
        <v>73.41</v>
      </c>
      <c r="AV53" s="37">
        <v>72.900000000000006</v>
      </c>
      <c r="AW53" s="37">
        <v>71.19</v>
      </c>
      <c r="AX53" s="37">
        <v>71.010000000000005</v>
      </c>
      <c r="AY53" s="37" t="s">
        <v>54</v>
      </c>
    </row>
    <row r="54" spans="1:54" x14ac:dyDescent="0.2">
      <c r="A54" s="30" t="s">
        <v>94</v>
      </c>
      <c r="F54" s="37">
        <v>15.58</v>
      </c>
      <c r="G54" s="37">
        <v>14.41</v>
      </c>
      <c r="H54" s="37">
        <v>13.76</v>
      </c>
      <c r="I54" s="37">
        <v>13.29</v>
      </c>
      <c r="J54" s="37">
        <v>13.45</v>
      </c>
      <c r="K54" s="37">
        <v>13.52</v>
      </c>
      <c r="L54" s="37">
        <v>12.48</v>
      </c>
      <c r="M54" s="37">
        <v>13.13</v>
      </c>
      <c r="N54" s="37">
        <v>14.31</v>
      </c>
      <c r="O54" s="37">
        <v>12.57</v>
      </c>
      <c r="P54" s="37">
        <v>12.61</v>
      </c>
      <c r="Q54" s="37">
        <v>9.7100000000000009</v>
      </c>
      <c r="R54" s="37">
        <v>9.75</v>
      </c>
      <c r="S54" s="37">
        <v>9.5500000000000007</v>
      </c>
      <c r="T54" s="37">
        <v>9.01</v>
      </c>
      <c r="U54" s="37">
        <v>7.32</v>
      </c>
      <c r="V54" s="37">
        <v>9.3699999999999992</v>
      </c>
      <c r="W54" s="37">
        <v>8.86</v>
      </c>
      <c r="X54" s="37">
        <v>9.48</v>
      </c>
      <c r="Y54" s="37">
        <v>9.4499999999999993</v>
      </c>
      <c r="Z54" s="37">
        <v>9.2200000000000006</v>
      </c>
      <c r="AA54" s="37">
        <v>7.44</v>
      </c>
      <c r="AB54" s="37">
        <v>6.73</v>
      </c>
      <c r="AC54" s="37">
        <v>8.32</v>
      </c>
      <c r="AD54" s="37">
        <v>8.23</v>
      </c>
      <c r="AE54" s="37">
        <v>6.95</v>
      </c>
      <c r="AF54" s="37">
        <v>6.55</v>
      </c>
      <c r="AG54" s="37">
        <v>6.02</v>
      </c>
      <c r="AH54" s="37">
        <v>5.89</v>
      </c>
      <c r="AI54" s="37">
        <v>5.94</v>
      </c>
      <c r="AJ54" s="37">
        <v>5.56</v>
      </c>
      <c r="AK54" s="37">
        <v>5.39</v>
      </c>
      <c r="AL54" s="37">
        <v>5.04</v>
      </c>
      <c r="AM54" s="37">
        <v>4.71</v>
      </c>
      <c r="AN54" s="37">
        <v>4.46</v>
      </c>
      <c r="AO54" s="37">
        <v>4.45</v>
      </c>
      <c r="AP54" s="37">
        <v>4.4000000000000004</v>
      </c>
      <c r="AQ54" s="37">
        <v>4.0199999999999996</v>
      </c>
      <c r="AR54" s="37">
        <v>3.3</v>
      </c>
      <c r="AS54" s="37">
        <v>3.38</v>
      </c>
      <c r="AT54" s="37">
        <v>3.33</v>
      </c>
      <c r="AU54" s="37">
        <v>3.37</v>
      </c>
      <c r="AV54" s="37">
        <v>3.07</v>
      </c>
      <c r="AW54" s="37">
        <v>3.05</v>
      </c>
      <c r="AX54" s="37">
        <v>2.93</v>
      </c>
      <c r="AY54" s="37" t="s">
        <v>54</v>
      </c>
    </row>
    <row r="55" spans="1:54" x14ac:dyDescent="0.2">
      <c r="A55" s="30" t="s">
        <v>95</v>
      </c>
      <c r="F55" s="37">
        <v>0.09</v>
      </c>
      <c r="G55" s="37">
        <v>0.08</v>
      </c>
      <c r="H55" s="37">
        <v>7.0000000000000007E-2</v>
      </c>
      <c r="I55" s="37">
        <v>0.06</v>
      </c>
      <c r="J55" s="37">
        <v>7.0000000000000007E-2</v>
      </c>
      <c r="K55" s="37">
        <v>7.0000000000000007E-2</v>
      </c>
      <c r="L55" s="37">
        <v>0.06</v>
      </c>
      <c r="M55" s="37">
        <v>0.06</v>
      </c>
      <c r="N55" s="37">
        <v>0.03</v>
      </c>
      <c r="O55" s="37">
        <v>0.04</v>
      </c>
      <c r="P55" s="37">
        <v>0.06</v>
      </c>
      <c r="Q55" s="37">
        <v>0.04</v>
      </c>
      <c r="R55" s="37">
        <v>0.04</v>
      </c>
      <c r="S55" s="37">
        <v>0.04</v>
      </c>
      <c r="T55" s="37">
        <v>0.04</v>
      </c>
      <c r="U55" s="37">
        <v>0.35</v>
      </c>
      <c r="V55" s="37">
        <v>0.16</v>
      </c>
      <c r="W55" s="37">
        <v>0.16</v>
      </c>
      <c r="X55" s="37">
        <v>0.21</v>
      </c>
      <c r="Y55" s="37">
        <v>0.14000000000000001</v>
      </c>
      <c r="Z55" s="37">
        <v>0.1</v>
      </c>
      <c r="AA55" s="37">
        <v>7.0000000000000007E-2</v>
      </c>
      <c r="AB55" s="37">
        <v>0.06</v>
      </c>
      <c r="AC55" s="37">
        <v>0.08</v>
      </c>
      <c r="AD55" s="37">
        <v>0.09</v>
      </c>
      <c r="AE55" s="37">
        <v>0.05</v>
      </c>
      <c r="AF55" s="37">
        <v>0.06</v>
      </c>
      <c r="AG55" s="37">
        <v>0.06</v>
      </c>
      <c r="AH55" s="37">
        <v>7.0000000000000007E-2</v>
      </c>
      <c r="AI55" s="37">
        <v>0.08</v>
      </c>
      <c r="AJ55" s="37">
        <v>7.0000000000000007E-2</v>
      </c>
      <c r="AK55" s="37">
        <v>7.0000000000000007E-2</v>
      </c>
      <c r="AL55" s="37">
        <v>7.0000000000000007E-2</v>
      </c>
      <c r="AM55" s="37">
        <v>7.0000000000000007E-2</v>
      </c>
      <c r="AN55" s="37">
        <v>0.06</v>
      </c>
      <c r="AO55" s="37">
        <v>0.06</v>
      </c>
      <c r="AP55" s="37">
        <v>0.06</v>
      </c>
      <c r="AQ55" s="37">
        <v>0.06</v>
      </c>
      <c r="AR55" s="37">
        <v>0.03</v>
      </c>
      <c r="AS55" s="37">
        <v>0.03</v>
      </c>
      <c r="AT55" s="37">
        <v>0.03</v>
      </c>
      <c r="AU55" s="37">
        <v>0.03</v>
      </c>
      <c r="AV55" s="37">
        <v>0.02</v>
      </c>
      <c r="AW55" s="37">
        <v>0.02</v>
      </c>
      <c r="AX55" s="37">
        <v>0.02</v>
      </c>
      <c r="AY55" s="37" t="s">
        <v>54</v>
      </c>
    </row>
    <row r="60" spans="1:54" x14ac:dyDescent="0.2">
      <c r="E60" s="16" t="s">
        <v>96</v>
      </c>
      <c r="F60" s="11">
        <f>F22</f>
        <v>29.32</v>
      </c>
      <c r="G60" s="12">
        <f>IFERROR((G22-F22)/F22,"0")</f>
        <v>0.1272169167803546</v>
      </c>
      <c r="H60" s="12">
        <f t="shared" ref="H60:AY60" si="4">IFERROR((H22-G22)/G22,"0")</f>
        <v>-0.33464447806354009</v>
      </c>
      <c r="I60" s="12">
        <f t="shared" si="4"/>
        <v>8.503865393360624E-2</v>
      </c>
      <c r="J60" s="12">
        <f t="shared" si="4"/>
        <v>-5.406538139145009E-2</v>
      </c>
      <c r="K60" s="12">
        <f t="shared" si="4"/>
        <v>-0.10855117412494458</v>
      </c>
      <c r="L60" s="12">
        <f t="shared" si="4"/>
        <v>-6.0139165009940397E-2</v>
      </c>
      <c r="M60" s="12">
        <f t="shared" si="4"/>
        <v>-3.2258064516129004E-2</v>
      </c>
      <c r="N60" s="12">
        <f t="shared" si="4"/>
        <v>-0.58688524590163949</v>
      </c>
      <c r="O60" s="12">
        <f t="shared" si="4"/>
        <v>-0.56746031746031733</v>
      </c>
      <c r="P60" s="12">
        <f t="shared" si="4"/>
        <v>-0.11620795107033635</v>
      </c>
      <c r="Q60" s="12">
        <f t="shared" si="4"/>
        <v>3.6262975778546704</v>
      </c>
      <c r="R60" s="12">
        <f t="shared" si="4"/>
        <v>0.17202692595362759</v>
      </c>
      <c r="S60" s="12">
        <f t="shared" si="4"/>
        <v>-0.30376515634971279</v>
      </c>
      <c r="T60" s="12">
        <f t="shared" si="4"/>
        <v>-5.4078826764436282E-2</v>
      </c>
      <c r="U60" s="12">
        <f t="shared" si="4"/>
        <v>1.6472868217054255E-2</v>
      </c>
      <c r="V60" s="12">
        <f t="shared" si="4"/>
        <v>-9.1515729265967669E-2</v>
      </c>
      <c r="W60" s="12">
        <f t="shared" si="4"/>
        <v>-0.19832109129066106</v>
      </c>
      <c r="X60" s="12">
        <f t="shared" si="4"/>
        <v>0.54057591623036649</v>
      </c>
      <c r="Y60" s="12">
        <f t="shared" si="4"/>
        <v>-0.18861512319456236</v>
      </c>
      <c r="Z60" s="12">
        <f t="shared" si="4"/>
        <v>-3.1413612565446216E-3</v>
      </c>
      <c r="AA60" s="12">
        <f t="shared" si="4"/>
        <v>-0.25</v>
      </c>
      <c r="AB60" s="12">
        <f t="shared" si="4"/>
        <v>0.10364145658263309</v>
      </c>
      <c r="AC60" s="12">
        <f t="shared" si="4"/>
        <v>6.3451776649745967E-3</v>
      </c>
      <c r="AD60" s="12">
        <f t="shared" si="4"/>
        <v>0.20680958385876427</v>
      </c>
      <c r="AE60" s="12">
        <f t="shared" si="4"/>
        <v>-0.21630094043887149</v>
      </c>
      <c r="AF60" s="12">
        <f t="shared" si="4"/>
        <v>-4.9333333333333347E-2</v>
      </c>
      <c r="AG60" s="12">
        <f t="shared" si="4"/>
        <v>-2.3842917251051882E-2</v>
      </c>
      <c r="AH60" s="12">
        <f t="shared" si="4"/>
        <v>0.71264367816091956</v>
      </c>
      <c r="AI60" s="12">
        <f t="shared" si="4"/>
        <v>-0.40855704697986578</v>
      </c>
      <c r="AJ60" s="12">
        <f t="shared" si="4"/>
        <v>0.55744680851063844</v>
      </c>
      <c r="AK60" s="12">
        <f t="shared" si="4"/>
        <v>-0.38706739526411654</v>
      </c>
      <c r="AL60" s="12">
        <f t="shared" si="4"/>
        <v>-5.94353640416048E-2</v>
      </c>
      <c r="AM60" s="12">
        <f t="shared" si="4"/>
        <v>-5.8451816745655624E-2</v>
      </c>
      <c r="AN60" s="12">
        <f t="shared" si="4"/>
        <v>2.3489932885905986E-2</v>
      </c>
      <c r="AO60" s="12">
        <f t="shared" si="4"/>
        <v>0.13278688524590174</v>
      </c>
      <c r="AP60" s="12">
        <f t="shared" si="4"/>
        <v>-7.8147612156295232E-2</v>
      </c>
      <c r="AQ60" s="12">
        <f t="shared" si="4"/>
        <v>6.4364207221350098E-2</v>
      </c>
      <c r="AR60" s="12">
        <f t="shared" si="4"/>
        <v>-6.1946902654867242E-2</v>
      </c>
      <c r="AS60" s="12">
        <f t="shared" si="4"/>
        <v>-0.10534591194968551</v>
      </c>
      <c r="AT60" s="12">
        <f t="shared" si="4"/>
        <v>0.12478031634446396</v>
      </c>
      <c r="AU60" s="12">
        <f t="shared" si="4"/>
        <v>-4.6875000000000389E-3</v>
      </c>
      <c r="AV60" s="12">
        <f t="shared" si="4"/>
        <v>-1.5698587127158221E-3</v>
      </c>
      <c r="AW60" s="12">
        <f t="shared" si="4"/>
        <v>0.19339622641509427</v>
      </c>
      <c r="AX60" s="12">
        <f t="shared" si="4"/>
        <v>-5.6653491436100094E-2</v>
      </c>
      <c r="AY60" s="12" t="str">
        <f t="shared" si="4"/>
        <v>0</v>
      </c>
      <c r="AZ60" s="12"/>
      <c r="BA60" s="12"/>
      <c r="BB60" s="12"/>
    </row>
    <row r="61" spans="1:54" x14ac:dyDescent="0.2">
      <c r="E61" s="16"/>
      <c r="F61" s="13"/>
      <c r="G61" s="13"/>
      <c r="H61" s="12">
        <f>IFERROR((H22-F22)/F22,"0")</f>
        <v>-0.25000000000000006</v>
      </c>
      <c r="I61" s="12">
        <f t="shared" ref="I61:AY61" si="5">IFERROR((I22-G22)/G22,"0")</f>
        <v>-0.2780635400907715</v>
      </c>
      <c r="J61" s="12">
        <f t="shared" si="5"/>
        <v>2.6375625284220185E-2</v>
      </c>
      <c r="K61" s="12">
        <f t="shared" si="5"/>
        <v>-0.15674769488683984</v>
      </c>
      <c r="L61" s="12">
        <f t="shared" si="5"/>
        <v>-0.16216216216216217</v>
      </c>
      <c r="M61" s="12">
        <f t="shared" si="5"/>
        <v>-9.0457256461232607E-2</v>
      </c>
      <c r="N61" s="12">
        <f t="shared" si="5"/>
        <v>-0.60021152829190916</v>
      </c>
      <c r="O61" s="12">
        <f t="shared" si="5"/>
        <v>-0.82131147540983607</v>
      </c>
      <c r="P61" s="12">
        <f t="shared" si="5"/>
        <v>-0.61772486772486779</v>
      </c>
      <c r="Q61" s="12">
        <f t="shared" si="5"/>
        <v>3.0886850152905199</v>
      </c>
      <c r="R61" s="12">
        <f t="shared" si="5"/>
        <v>4.422145328719723</v>
      </c>
      <c r="S61" s="12">
        <f t="shared" si="5"/>
        <v>-0.18399401645474939</v>
      </c>
      <c r="T61" s="12">
        <f t="shared" si="5"/>
        <v>-0.34141671984684108</v>
      </c>
      <c r="U61" s="12">
        <f t="shared" si="5"/>
        <v>-3.8496791934005493E-2</v>
      </c>
      <c r="V61" s="12">
        <f t="shared" si="5"/>
        <v>-7.6550387596899305E-2</v>
      </c>
      <c r="W61" s="12">
        <f t="shared" si="5"/>
        <v>-0.27168732125834133</v>
      </c>
      <c r="X61" s="12">
        <f t="shared" si="5"/>
        <v>0.23504721930745021</v>
      </c>
      <c r="Y61" s="12">
        <f t="shared" si="5"/>
        <v>0.25000000000000017</v>
      </c>
      <c r="Z61" s="12">
        <f t="shared" si="5"/>
        <v>-0.19116397621070519</v>
      </c>
      <c r="AA61" s="12">
        <f t="shared" si="5"/>
        <v>-0.25235602094240844</v>
      </c>
      <c r="AB61" s="12">
        <f t="shared" si="5"/>
        <v>-0.17226890756302518</v>
      </c>
      <c r="AC61" s="12">
        <f t="shared" si="5"/>
        <v>0.11064425770308124</v>
      </c>
      <c r="AD61" s="12">
        <f t="shared" si="5"/>
        <v>0.21446700507614219</v>
      </c>
      <c r="AE61" s="12">
        <f t="shared" si="5"/>
        <v>-5.4224464060529602E-2</v>
      </c>
      <c r="AF61" s="12">
        <f t="shared" si="5"/>
        <v>-0.2549634273772205</v>
      </c>
      <c r="AG61" s="12">
        <f t="shared" si="5"/>
        <v>-7.2000000000000008E-2</v>
      </c>
      <c r="AH61" s="12">
        <f t="shared" si="5"/>
        <v>0.67180925666199165</v>
      </c>
      <c r="AI61" s="12">
        <f t="shared" si="5"/>
        <v>1.29310344827586E-2</v>
      </c>
      <c r="AJ61" s="12">
        <f t="shared" si="5"/>
        <v>-7.8859060402684519E-2</v>
      </c>
      <c r="AK61" s="12">
        <f t="shared" si="5"/>
        <v>-4.5390070921985728E-2</v>
      </c>
      <c r="AL61" s="12">
        <f t="shared" si="5"/>
        <v>-0.42349726775956287</v>
      </c>
      <c r="AM61" s="12">
        <f t="shared" si="5"/>
        <v>-0.11441307578008922</v>
      </c>
      <c r="AN61" s="12">
        <f t="shared" si="5"/>
        <v>-3.6334913112164365E-2</v>
      </c>
      <c r="AO61" s="12">
        <f t="shared" si="5"/>
        <v>0.15939597315436244</v>
      </c>
      <c r="AP61" s="12">
        <f t="shared" si="5"/>
        <v>4.4262295081967294E-2</v>
      </c>
      <c r="AQ61" s="12">
        <f t="shared" si="5"/>
        <v>-1.8813314037626611E-2</v>
      </c>
      <c r="AR61" s="12">
        <f t="shared" si="5"/>
        <v>-1.5698587127158221E-3</v>
      </c>
      <c r="AS61" s="12">
        <f t="shared" si="5"/>
        <v>-0.16076696165191737</v>
      </c>
      <c r="AT61" s="12">
        <f t="shared" si="5"/>
        <v>6.2893081761006345E-3</v>
      </c>
      <c r="AU61" s="12">
        <f t="shared" si="5"/>
        <v>0.11950790861159924</v>
      </c>
      <c r="AV61" s="12">
        <f t="shared" si="5"/>
        <v>-6.2500000000000056E-3</v>
      </c>
      <c r="AW61" s="12">
        <f t="shared" si="5"/>
        <v>0.19152276295133433</v>
      </c>
      <c r="AX61" s="12">
        <f t="shared" si="5"/>
        <v>0.12578616352201255</v>
      </c>
      <c r="AY61" s="12" t="str">
        <f t="shared" si="5"/>
        <v>0</v>
      </c>
      <c r="AZ61" s="12"/>
      <c r="BA61" s="12"/>
      <c r="BB61" s="12"/>
    </row>
    <row r="62" spans="1:54" x14ac:dyDescent="0.2">
      <c r="E62" s="16"/>
      <c r="F62" s="13"/>
      <c r="G62" s="13"/>
      <c r="H62" s="13"/>
      <c r="I62" s="12">
        <f>IFERROR((I22-F22)/F22,"0")</f>
        <v>-0.1862210095497954</v>
      </c>
      <c r="J62" s="12">
        <f>IFERROR((J22-G22)/G22,"0")</f>
        <v>-0.31709531013615727</v>
      </c>
      <c r="K62" s="12">
        <f t="shared" ref="K62:AY62" si="6">IFERROR((K22-H22)/H22,"0")</f>
        <v>-8.5038653933606073E-2</v>
      </c>
      <c r="L62" s="12">
        <f t="shared" si="6"/>
        <v>-0.20746018440905278</v>
      </c>
      <c r="M62" s="12">
        <f t="shared" si="6"/>
        <v>-0.18918918918918917</v>
      </c>
      <c r="N62" s="12">
        <f t="shared" si="6"/>
        <v>-0.62425447316103388</v>
      </c>
      <c r="O62" s="12">
        <f t="shared" si="6"/>
        <v>-0.82707562136435753</v>
      </c>
      <c r="P62" s="12">
        <f t="shared" si="6"/>
        <v>-0.84207650273224044</v>
      </c>
      <c r="Q62" s="12">
        <f t="shared" si="6"/>
        <v>0.76851851851851849</v>
      </c>
      <c r="R62" s="12">
        <f t="shared" si="6"/>
        <v>3.7920489296636086</v>
      </c>
      <c r="S62" s="12">
        <f t="shared" si="6"/>
        <v>2.7750865051903113</v>
      </c>
      <c r="T62" s="12">
        <f t="shared" si="6"/>
        <v>-0.22812266267763642</v>
      </c>
      <c r="U62" s="12">
        <f t="shared" si="6"/>
        <v>-0.33056796426292279</v>
      </c>
      <c r="V62" s="12">
        <f t="shared" si="6"/>
        <v>-0.12648945921173244</v>
      </c>
      <c r="W62" s="12">
        <f t="shared" si="6"/>
        <v>-0.25968992248062023</v>
      </c>
      <c r="X62" s="12">
        <f t="shared" si="6"/>
        <v>0.12202097235462339</v>
      </c>
      <c r="Y62" s="12">
        <f t="shared" si="6"/>
        <v>2.098635886673804E-3</v>
      </c>
      <c r="Z62" s="12">
        <f t="shared" si="6"/>
        <v>0.24607329842931938</v>
      </c>
      <c r="AA62" s="12">
        <f t="shared" si="6"/>
        <v>-0.39337298215802891</v>
      </c>
      <c r="AB62" s="12">
        <f t="shared" si="6"/>
        <v>-0.17486910994764404</v>
      </c>
      <c r="AC62" s="12">
        <f t="shared" si="6"/>
        <v>-0.16701680672268907</v>
      </c>
      <c r="AD62" s="12">
        <f t="shared" si="6"/>
        <v>0.34033613445378164</v>
      </c>
      <c r="AE62" s="12">
        <f t="shared" si="6"/>
        <v>-4.8223350253807092E-2</v>
      </c>
      <c r="AF62" s="12">
        <f t="shared" si="6"/>
        <v>-0.10088272383354349</v>
      </c>
      <c r="AG62" s="12">
        <f t="shared" si="6"/>
        <v>-0.27272727272727276</v>
      </c>
      <c r="AH62" s="12">
        <f t="shared" si="6"/>
        <v>0.58933333333333338</v>
      </c>
      <c r="AI62" s="12">
        <f t="shared" si="6"/>
        <v>-1.1220196353436195E-2</v>
      </c>
      <c r="AJ62" s="12">
        <f t="shared" si="6"/>
        <v>0.57758620689655182</v>
      </c>
      <c r="AK62" s="12">
        <f t="shared" si="6"/>
        <v>-0.43540268456375836</v>
      </c>
      <c r="AL62" s="12">
        <f t="shared" si="6"/>
        <v>-0.10212765957446805</v>
      </c>
      <c r="AM62" s="12">
        <f t="shared" si="6"/>
        <v>-0.45719489981785066</v>
      </c>
      <c r="AN62" s="12">
        <f t="shared" si="6"/>
        <v>-9.36106983655276E-2</v>
      </c>
      <c r="AO62" s="12">
        <f t="shared" si="6"/>
        <v>9.1627172195892587E-2</v>
      </c>
      <c r="AP62" s="12">
        <f t="shared" si="6"/>
        <v>6.8791946308724858E-2</v>
      </c>
      <c r="AQ62" s="12">
        <f t="shared" si="6"/>
        <v>0.11147540983606567</v>
      </c>
      <c r="AR62" s="12">
        <f t="shared" si="6"/>
        <v>-7.9594790159189549E-2</v>
      </c>
      <c r="AS62" s="12">
        <f t="shared" si="6"/>
        <v>-0.10675039246467813</v>
      </c>
      <c r="AT62" s="12">
        <f t="shared" si="6"/>
        <v>-5.6047197640117979E-2</v>
      </c>
      <c r="AU62" s="12">
        <f t="shared" si="6"/>
        <v>1.5723270440251237E-3</v>
      </c>
      <c r="AV62" s="12">
        <f t="shared" si="6"/>
        <v>0.11775043936731105</v>
      </c>
      <c r="AW62" s="12">
        <f t="shared" si="6"/>
        <v>0.18593749999999992</v>
      </c>
      <c r="AX62" s="12">
        <f t="shared" si="6"/>
        <v>0.1240188383045526</v>
      </c>
      <c r="AY62" s="12" t="str">
        <f t="shared" si="6"/>
        <v>0</v>
      </c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-0.23021828103683492</v>
      </c>
      <c r="K63" s="12">
        <f t="shared" ref="K63:AY63" si="7">IFERROR((K22-G22)/G22,"0")</f>
        <v>-0.39122541603630856</v>
      </c>
      <c r="L63" s="12">
        <f t="shared" si="7"/>
        <v>-0.14006366530241013</v>
      </c>
      <c r="M63" s="12">
        <f t="shared" si="7"/>
        <v>-0.23302598491198653</v>
      </c>
      <c r="N63" s="12">
        <f t="shared" si="7"/>
        <v>-0.66504209127159952</v>
      </c>
      <c r="O63" s="12">
        <f t="shared" si="7"/>
        <v>-0.8374751491053678</v>
      </c>
      <c r="P63" s="12">
        <f t="shared" si="7"/>
        <v>-0.84717080909571651</v>
      </c>
      <c r="Q63" s="12">
        <f t="shared" si="7"/>
        <v>-0.26939890710382519</v>
      </c>
      <c r="R63" s="12">
        <f t="shared" si="7"/>
        <v>1.0727513227513228</v>
      </c>
      <c r="S63" s="12">
        <f t="shared" si="7"/>
        <v>2.3363914373088686</v>
      </c>
      <c r="T63" s="12">
        <f t="shared" si="7"/>
        <v>2.570934256055363</v>
      </c>
      <c r="U63" s="12">
        <f t="shared" si="7"/>
        <v>-0.21540762902019439</v>
      </c>
      <c r="V63" s="12">
        <f t="shared" si="7"/>
        <v>-0.39183152520740272</v>
      </c>
      <c r="W63" s="12">
        <f t="shared" si="7"/>
        <v>-0.29972502291475717</v>
      </c>
      <c r="X63" s="12">
        <f t="shared" si="7"/>
        <v>0.14050387596899216</v>
      </c>
      <c r="Y63" s="12">
        <f t="shared" si="7"/>
        <v>-8.9609151572926551E-2</v>
      </c>
      <c r="Z63" s="12">
        <f t="shared" si="7"/>
        <v>-1.0493179433368088E-3</v>
      </c>
      <c r="AA63" s="12">
        <f t="shared" si="7"/>
        <v>-6.5445026178010471E-2</v>
      </c>
      <c r="AB63" s="12">
        <f t="shared" si="7"/>
        <v>-0.33050127442650806</v>
      </c>
      <c r="AC63" s="12">
        <f t="shared" si="7"/>
        <v>-0.16963350785340323</v>
      </c>
      <c r="AD63" s="12">
        <f t="shared" si="7"/>
        <v>5.2521008403362095E-3</v>
      </c>
      <c r="AE63" s="12">
        <f t="shared" si="7"/>
        <v>5.0420168067226941E-2</v>
      </c>
      <c r="AF63" s="12">
        <f t="shared" si="7"/>
        <v>-9.5177664974619297E-2</v>
      </c>
      <c r="AG63" s="12">
        <f t="shared" si="7"/>
        <v>-0.12232030264817148</v>
      </c>
      <c r="AH63" s="12">
        <f t="shared" si="7"/>
        <v>0.24555903866248691</v>
      </c>
      <c r="AI63" s="12">
        <f t="shared" si="7"/>
        <v>-6.0000000000000026E-2</v>
      </c>
      <c r="AJ63" s="12">
        <f t="shared" si="7"/>
        <v>0.53997194950911653</v>
      </c>
      <c r="AK63" s="12">
        <f t="shared" si="7"/>
        <v>-3.3045977011494185E-2</v>
      </c>
      <c r="AL63" s="12">
        <f t="shared" si="7"/>
        <v>-0.46895973154362414</v>
      </c>
      <c r="AM63" s="12">
        <f t="shared" si="7"/>
        <v>-0.15460992907801416</v>
      </c>
      <c r="AN63" s="12">
        <f t="shared" si="7"/>
        <v>-0.44444444444444448</v>
      </c>
      <c r="AO63" s="12">
        <f t="shared" si="7"/>
        <v>2.6745913818722097E-2</v>
      </c>
      <c r="AP63" s="12">
        <f t="shared" si="7"/>
        <v>6.3191153238546655E-3</v>
      </c>
      <c r="AQ63" s="12">
        <f t="shared" si="7"/>
        <v>0.13758389261744972</v>
      </c>
      <c r="AR63" s="12">
        <f t="shared" si="7"/>
        <v>4.2622950819672246E-2</v>
      </c>
      <c r="AS63" s="12">
        <f t="shared" si="7"/>
        <v>-0.1765557163531114</v>
      </c>
      <c r="AT63" s="12">
        <f t="shared" si="7"/>
        <v>4.7095761381476054E-3</v>
      </c>
      <c r="AU63" s="12">
        <f t="shared" si="7"/>
        <v>-6.0471976401179961E-2</v>
      </c>
      <c r="AV63" s="12">
        <f t="shared" si="7"/>
        <v>0</v>
      </c>
      <c r="AW63" s="12">
        <f t="shared" si="7"/>
        <v>0.33391915641476261</v>
      </c>
      <c r="AX63" s="12">
        <f t="shared" si="7"/>
        <v>0.11874999999999997</v>
      </c>
      <c r="AY63" s="12" t="str">
        <f t="shared" si="7"/>
        <v>0</v>
      </c>
      <c r="AZ63" s="12"/>
      <c r="BA63" s="12"/>
      <c r="BB63" s="12"/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8" customHeight="1" x14ac:dyDescent="0.2">
      <c r="A1" s="1" t="s">
        <v>112</v>
      </c>
      <c r="E1" s="3" t="s">
        <v>1</v>
      </c>
    </row>
    <row r="2" spans="1:54" ht="15.75" customHeight="1" x14ac:dyDescent="0.2">
      <c r="A2" s="5" t="s">
        <v>2</v>
      </c>
    </row>
    <row r="3" spans="1:54" x14ac:dyDescent="0.2">
      <c r="A3" s="2" t="s">
        <v>113</v>
      </c>
    </row>
    <row r="4" spans="1:54" ht="12.75" customHeight="1" x14ac:dyDescent="0.2"/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>
        <v>38352</v>
      </c>
      <c r="G6" s="8">
        <v>38442</v>
      </c>
      <c r="H6" s="8">
        <v>38533</v>
      </c>
      <c r="I6" s="8">
        <v>38625</v>
      </c>
      <c r="J6" s="8">
        <v>38717</v>
      </c>
      <c r="K6" s="8">
        <v>38807</v>
      </c>
      <c r="L6" s="8">
        <v>38898</v>
      </c>
      <c r="M6" s="8">
        <v>38990</v>
      </c>
      <c r="N6" s="8">
        <v>39082</v>
      </c>
      <c r="O6" s="8">
        <v>39172</v>
      </c>
      <c r="P6" s="8">
        <v>39263</v>
      </c>
      <c r="Q6" s="8">
        <v>39355</v>
      </c>
      <c r="R6" s="8">
        <v>39447</v>
      </c>
      <c r="S6" s="8">
        <v>39538</v>
      </c>
      <c r="T6" s="8">
        <v>39629</v>
      </c>
      <c r="U6" s="8">
        <v>39721</v>
      </c>
      <c r="V6" s="8">
        <v>39813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>
        <v>40068</v>
      </c>
      <c r="S7" s="9">
        <v>40068</v>
      </c>
      <c r="T7" s="9">
        <v>40068</v>
      </c>
      <c r="U7" s="9">
        <v>40068</v>
      </c>
      <c r="V7" s="9">
        <v>40068</v>
      </c>
      <c r="W7" s="9">
        <v>40142</v>
      </c>
      <c r="X7" s="9">
        <v>40142</v>
      </c>
      <c r="Y7" s="9">
        <v>40133</v>
      </c>
      <c r="Z7" s="9">
        <v>40232</v>
      </c>
      <c r="AA7" s="9">
        <v>40314</v>
      </c>
      <c r="AB7" s="9">
        <v>40406</v>
      </c>
      <c r="AC7" s="9">
        <v>40497</v>
      </c>
      <c r="AD7" s="9">
        <v>40596</v>
      </c>
      <c r="AE7" s="9">
        <v>40679</v>
      </c>
      <c r="AF7" s="9">
        <v>40829</v>
      </c>
      <c r="AG7" s="9">
        <v>40863</v>
      </c>
      <c r="AH7" s="9">
        <v>40956</v>
      </c>
      <c r="AI7" s="9">
        <v>41454</v>
      </c>
      <c r="AJ7" s="9">
        <v>41454</v>
      </c>
      <c r="AK7" s="9">
        <v>41454</v>
      </c>
      <c r="AL7" s="9">
        <v>41454</v>
      </c>
      <c r="AM7" s="9">
        <v>41454</v>
      </c>
      <c r="AN7" s="9">
        <v>41502</v>
      </c>
      <c r="AO7" s="9">
        <v>41597</v>
      </c>
      <c r="AP7" s="9">
        <v>41691</v>
      </c>
      <c r="AQ7" s="9">
        <v>41772</v>
      </c>
      <c r="AR7" s="9">
        <v>41990</v>
      </c>
      <c r="AS7" s="9">
        <v>41990</v>
      </c>
      <c r="AT7" s="9">
        <v>42429</v>
      </c>
      <c r="AU7" s="9">
        <v>42426</v>
      </c>
      <c r="AV7" s="9">
        <v>42426</v>
      </c>
      <c r="AW7" s="9">
        <v>42426</v>
      </c>
      <c r="AX7" s="9">
        <v>42426</v>
      </c>
      <c r="AY7" s="9">
        <v>42614</v>
      </c>
      <c r="AZ7" s="9">
        <v>42593</v>
      </c>
      <c r="BA7" s="9">
        <v>42688</v>
      </c>
      <c r="BB7" s="9">
        <v>42782</v>
      </c>
    </row>
    <row r="8" spans="1:54" x14ac:dyDescent="0.2">
      <c r="A8" s="7" t="s">
        <v>56</v>
      </c>
      <c r="F8" s="10" t="s">
        <v>57</v>
      </c>
      <c r="G8" s="10" t="s">
        <v>57</v>
      </c>
      <c r="H8" s="10" t="s">
        <v>57</v>
      </c>
      <c r="I8" s="10" t="s">
        <v>57</v>
      </c>
      <c r="J8" s="10" t="s">
        <v>57</v>
      </c>
      <c r="K8" s="10" t="s">
        <v>57</v>
      </c>
      <c r="L8" s="10" t="s">
        <v>57</v>
      </c>
      <c r="M8" s="10" t="s">
        <v>57</v>
      </c>
      <c r="N8" s="10" t="s">
        <v>57</v>
      </c>
      <c r="O8" s="10" t="s">
        <v>57</v>
      </c>
      <c r="P8" s="10" t="s">
        <v>57</v>
      </c>
      <c r="Q8" s="10" t="s">
        <v>57</v>
      </c>
      <c r="R8" s="10" t="s">
        <v>57</v>
      </c>
      <c r="S8" s="10" t="s">
        <v>57</v>
      </c>
      <c r="T8" s="10" t="s">
        <v>57</v>
      </c>
      <c r="U8" s="10" t="s">
        <v>57</v>
      </c>
      <c r="V8" s="10" t="s">
        <v>57</v>
      </c>
      <c r="W8" s="10" t="s">
        <v>57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x14ac:dyDescent="0.2">
      <c r="A10" s="6" t="s">
        <v>58</v>
      </c>
      <c r="F10" s="11">
        <f>F15</f>
        <v>25186851</v>
      </c>
      <c r="G10" s="12">
        <f>IFERROR((G15-F15)/F15,"0")</f>
        <v>2.4164672272845859E-2</v>
      </c>
      <c r="H10" s="12">
        <f t="shared" ref="H10:BB10" si="0">IFERROR((H15-G15)/G15,"0")</f>
        <v>-2.3252985803754865E-2</v>
      </c>
      <c r="I10" s="12">
        <f t="shared" si="0"/>
        <v>3.9481242425035007E-2</v>
      </c>
      <c r="J10" s="12">
        <f t="shared" si="0"/>
        <v>8.5813830302892849E-4</v>
      </c>
      <c r="K10" s="12">
        <f t="shared" si="0"/>
        <v>7.8113090306861218E-3</v>
      </c>
      <c r="L10" s="12">
        <f t="shared" si="0"/>
        <v>3.3362771986258123E-2</v>
      </c>
      <c r="M10" s="12">
        <f t="shared" si="0"/>
        <v>2.1563671802810467E-2</v>
      </c>
      <c r="N10" s="12">
        <f t="shared" si="0"/>
        <v>8.6517552803420522E-2</v>
      </c>
      <c r="O10" s="12">
        <f t="shared" si="0"/>
        <v>-2.5324239344780817E-2</v>
      </c>
      <c r="P10" s="12">
        <f t="shared" si="0"/>
        <v>7.0122763866465848E-2</v>
      </c>
      <c r="Q10" s="12">
        <f t="shared" si="0"/>
        <v>-4.9068942525872621E-2</v>
      </c>
      <c r="R10" s="12">
        <f t="shared" si="0"/>
        <v>-1.038102788493744E-2</v>
      </c>
      <c r="S10" s="12">
        <f t="shared" si="0"/>
        <v>2.7419478810981442E-2</v>
      </c>
      <c r="T10" s="12">
        <f t="shared" si="0"/>
        <v>-3.0483598196970475E-2</v>
      </c>
      <c r="U10" s="12">
        <f t="shared" si="0"/>
        <v>0.24885709220547619</v>
      </c>
      <c r="V10" s="12">
        <f t="shared" si="0"/>
        <v>0.45008312795840377</v>
      </c>
      <c r="W10" s="12">
        <f t="shared" si="0"/>
        <v>-0.30463070377558127</v>
      </c>
      <c r="X10" s="12">
        <f t="shared" si="0"/>
        <v>-0.21656037945595702</v>
      </c>
      <c r="Y10" s="12">
        <f t="shared" si="0"/>
        <v>-7.2569943192273043E-2</v>
      </c>
      <c r="Z10" s="12">
        <f t="shared" si="0"/>
        <v>0.13016061116933039</v>
      </c>
      <c r="AA10" s="12">
        <f t="shared" si="0"/>
        <v>9.726187566695613E-3</v>
      </c>
      <c r="AB10" s="12">
        <f t="shared" si="0"/>
        <v>3.0838082496359488E-2</v>
      </c>
      <c r="AC10" s="12">
        <f t="shared" si="0"/>
        <v>1.6709524064297574E-2</v>
      </c>
      <c r="AD10" s="12">
        <f t="shared" si="0"/>
        <v>0.13522319447270276</v>
      </c>
      <c r="AE10" s="12">
        <f t="shared" si="0"/>
        <v>1.1049562378019441E-2</v>
      </c>
      <c r="AF10" s="12">
        <f t="shared" si="0"/>
        <v>1.5420326548059988E-2</v>
      </c>
      <c r="AG10" s="12">
        <f t="shared" si="0"/>
        <v>0.90596459221101056</v>
      </c>
      <c r="AH10" s="12">
        <f t="shared" si="0"/>
        <v>4.3956544775143741E-2</v>
      </c>
      <c r="AI10" s="12">
        <f t="shared" si="0"/>
        <v>-3.056817031085533E-2</v>
      </c>
      <c r="AJ10" s="12">
        <f t="shared" si="0"/>
        <v>-3.8750581236353408E-2</v>
      </c>
      <c r="AK10" s="12">
        <f t="shared" si="0"/>
        <v>8.2730814007987118E-3</v>
      </c>
      <c r="AL10" s="12">
        <f t="shared" si="0"/>
        <v>5.7805890274255117E-2</v>
      </c>
      <c r="AM10" s="12">
        <f t="shared" si="0"/>
        <v>4.4620888308820252E-2</v>
      </c>
      <c r="AN10" s="12">
        <f t="shared" si="0"/>
        <v>-0.10632745466946898</v>
      </c>
      <c r="AO10" s="12">
        <f t="shared" si="0"/>
        <v>1.6502404813486212E-3</v>
      </c>
      <c r="AP10" s="12">
        <f t="shared" si="0"/>
        <v>5.7112949266746081E-3</v>
      </c>
      <c r="AQ10" s="12">
        <f t="shared" si="0"/>
        <v>4.0561320770894742E-2</v>
      </c>
      <c r="AR10" s="12">
        <f t="shared" si="0"/>
        <v>-1.0046138736125056E-2</v>
      </c>
      <c r="AS10" s="12">
        <f t="shared" si="0"/>
        <v>7.224770328509951E-2</v>
      </c>
      <c r="AT10" s="12">
        <f t="shared" si="0"/>
        <v>-1.7635638974090349E-2</v>
      </c>
      <c r="AU10" s="12">
        <f t="shared" si="0"/>
        <v>-1.108561271281833E-2</v>
      </c>
      <c r="AV10" s="12">
        <f t="shared" si="0"/>
        <v>2.4026816096734956E-2</v>
      </c>
      <c r="AW10" s="12">
        <f t="shared" si="0"/>
        <v>7.889263170055423E-2</v>
      </c>
      <c r="AX10" s="12">
        <f t="shared" si="0"/>
        <v>-2.4178871037822163E-2</v>
      </c>
      <c r="AY10" s="12">
        <f t="shared" si="0"/>
        <v>-4.6511845906177014E-4</v>
      </c>
      <c r="AZ10" s="12">
        <f t="shared" si="0"/>
        <v>4.7330031965082103E-3</v>
      </c>
      <c r="BA10" s="12">
        <f t="shared" si="0"/>
        <v>-4.2326813744600683E-3</v>
      </c>
      <c r="BB10" s="12">
        <f t="shared" si="0"/>
        <v>-4.9855281419955946E-2</v>
      </c>
    </row>
    <row r="11" spans="1:54" ht="12.75" customHeight="1" x14ac:dyDescent="0.2">
      <c r="F11" s="13"/>
      <c r="G11" s="13"/>
      <c r="H11" s="12">
        <f>IFERROR((H15-F15)/F15,"0")</f>
        <v>3.4978568777811883E-4</v>
      </c>
      <c r="I11" s="12">
        <f t="shared" ref="I11:BB11" si="1">IFERROR((I15-G15)/G15,"0")</f>
        <v>1.5310199851656199E-2</v>
      </c>
      <c r="J11" s="12">
        <f t="shared" si="1"/>
        <v>4.0373261094440033E-2</v>
      </c>
      <c r="K11" s="12">
        <f t="shared" si="1"/>
        <v>8.6761505171910787E-3</v>
      </c>
      <c r="L11" s="12">
        <f t="shared" si="1"/>
        <v>4.1434687939049225E-2</v>
      </c>
      <c r="M11" s="12">
        <f t="shared" si="1"/>
        <v>5.5645867654612262E-2</v>
      </c>
      <c r="N11" s="12">
        <f t="shared" si="1"/>
        <v>0.10994686072006628</v>
      </c>
      <c r="O11" s="12">
        <f t="shared" si="1"/>
        <v>5.9002322243921171E-2</v>
      </c>
      <c r="P11" s="12">
        <f t="shared" si="1"/>
        <v>4.3022718866013103E-2</v>
      </c>
      <c r="Q11" s="12">
        <f t="shared" si="1"/>
        <v>1.7612971470674279E-2</v>
      </c>
      <c r="R11" s="12">
        <f t="shared" si="1"/>
        <v>-5.8940584350164589E-2</v>
      </c>
      <c r="S11" s="12">
        <f t="shared" si="1"/>
        <v>1.6753808551916754E-2</v>
      </c>
      <c r="T11" s="12">
        <f t="shared" si="1"/>
        <v>-3.8999637608333354E-3</v>
      </c>
      <c r="U11" s="12">
        <f t="shared" si="1"/>
        <v>0.21078743440124753</v>
      </c>
      <c r="V11" s="12">
        <f t="shared" si="1"/>
        <v>0.81094659863835361</v>
      </c>
      <c r="W11" s="12">
        <f t="shared" si="1"/>
        <v>8.3432841553389373E-3</v>
      </c>
      <c r="X11" s="12">
        <f t="shared" si="1"/>
        <v>-0.45522014242796316</v>
      </c>
      <c r="Y11" s="12">
        <f t="shared" si="1"/>
        <v>-0.27341454821341415</v>
      </c>
      <c r="Z11" s="12">
        <f t="shared" si="1"/>
        <v>4.8144919818627493E-2</v>
      </c>
      <c r="AA11" s="12">
        <f t="shared" si="1"/>
        <v>0.14115276525405465</v>
      </c>
      <c r="AB11" s="12">
        <f t="shared" si="1"/>
        <v>4.0864207037611927E-2</v>
      </c>
      <c r="AC11" s="12">
        <f t="shared" si="1"/>
        <v>4.8062896242226774E-2</v>
      </c>
      <c r="AD11" s="12">
        <f t="shared" si="1"/>
        <v>0.15419223375909316</v>
      </c>
      <c r="AE11" s="12">
        <f t="shared" si="1"/>
        <v>0.14776691397300337</v>
      </c>
      <c r="AF11" s="12">
        <f t="shared" si="1"/>
        <v>2.6640276786161647E-2</v>
      </c>
      <c r="AG11" s="12">
        <f t="shared" si="1"/>
        <v>0.93535518861194433</v>
      </c>
      <c r="AH11" s="12">
        <f t="shared" si="1"/>
        <v>0.98974421014837244</v>
      </c>
      <c r="AI11" s="12">
        <f t="shared" si="1"/>
        <v>1.204470331732508E-2</v>
      </c>
      <c r="AJ11" s="12">
        <f t="shared" si="1"/>
        <v>-6.8134217180331247E-2</v>
      </c>
      <c r="AK11" s="12">
        <f t="shared" si="1"/>
        <v>-3.0798086548451311E-2</v>
      </c>
      <c r="AL11" s="12">
        <f t="shared" si="1"/>
        <v>6.6557204510738377E-2</v>
      </c>
      <c r="AM11" s="12">
        <f t="shared" si="1"/>
        <v>0.10500612875659482</v>
      </c>
      <c r="AN11" s="12">
        <f t="shared" si="1"/>
        <v>-6.6450991839616252E-2</v>
      </c>
      <c r="AO11" s="12">
        <f t="shared" si="1"/>
        <v>-0.10485268005809469</v>
      </c>
      <c r="AP11" s="12">
        <f t="shared" si="1"/>
        <v>7.3709604181121493E-3</v>
      </c>
      <c r="AQ11" s="12">
        <f t="shared" si="1"/>
        <v>4.6504273363107383E-2</v>
      </c>
      <c r="AR11" s="12">
        <f t="shared" si="1"/>
        <v>3.0107697378984805E-2</v>
      </c>
      <c r="AS11" s="12">
        <f t="shared" si="1"/>
        <v>6.1475754098405944E-2</v>
      </c>
      <c r="AT11" s="12">
        <f t="shared" si="1"/>
        <v>5.3337929899165942E-2</v>
      </c>
      <c r="AU11" s="12">
        <f t="shared" si="1"/>
        <v>-2.8525749823298828E-2</v>
      </c>
      <c r="AV11" s="12">
        <f t="shared" si="1"/>
        <v>1.2674851405946113E-2</v>
      </c>
      <c r="AW11" s="12">
        <f t="shared" si="1"/>
        <v>0.10481498655054584</v>
      </c>
      <c r="AX11" s="12">
        <f t="shared" si="1"/>
        <v>5.2806225895009967E-2</v>
      </c>
      <c r="AY11" s="12">
        <f t="shared" si="1"/>
        <v>-2.4632743457644966E-2</v>
      </c>
      <c r="AZ11" s="12">
        <f t="shared" si="1"/>
        <v>4.2656833302929451E-3</v>
      </c>
      <c r="BA11" s="12">
        <f t="shared" si="1"/>
        <v>4.8028852757302172E-4</v>
      </c>
      <c r="BB11" s="12">
        <f t="shared" si="1"/>
        <v>-5.38769412733313E-2</v>
      </c>
    </row>
    <row r="12" spans="1:54" ht="12.75" customHeight="1" x14ac:dyDescent="0.2">
      <c r="F12" s="13"/>
      <c r="G12" s="13"/>
      <c r="H12" s="13"/>
      <c r="I12" s="12">
        <f>IFERROR((I15-F15)/F15,"0")</f>
        <v>3.9844838086349102E-2</v>
      </c>
      <c r="J12" s="12">
        <f>IFERROR((J15-G15)/G15,"0")</f>
        <v>1.618147642360486E-2</v>
      </c>
      <c r="K12" s="12">
        <f t="shared" ref="K12:BB12" si="2">IFERROR((K15-H15)/H15,"0")</f>
        <v>4.8499938144111403E-2</v>
      </c>
      <c r="L12" s="12">
        <f t="shared" si="2"/>
        <v>4.2328382934872705E-2</v>
      </c>
      <c r="M12" s="12">
        <f t="shared" si="2"/>
        <v>6.3891843753829225E-2</v>
      </c>
      <c r="N12" s="12">
        <f t="shared" si="2"/>
        <v>0.14697776475113286</v>
      </c>
      <c r="O12" s="12">
        <f t="shared" si="2"/>
        <v>8.1838300759203217E-2</v>
      </c>
      <c r="P12" s="12">
        <f t="shared" si="2"/>
        <v>0.13326249202067064</v>
      </c>
      <c r="Q12" s="12">
        <f t="shared" si="2"/>
        <v>-8.1573029792026894E-3</v>
      </c>
      <c r="R12" s="12">
        <f t="shared" si="2"/>
        <v>7.0491028377631625E-3</v>
      </c>
      <c r="S12" s="12">
        <f t="shared" si="2"/>
        <v>-3.3137225642879346E-2</v>
      </c>
      <c r="T12" s="12">
        <f t="shared" si="2"/>
        <v>-1.424050601321932E-2</v>
      </c>
      <c r="U12" s="12">
        <f t="shared" si="2"/>
        <v>0.24398659480341514</v>
      </c>
      <c r="V12" s="12">
        <f t="shared" si="2"/>
        <v>0.75574243016929166</v>
      </c>
      <c r="W12" s="12">
        <f t="shared" si="2"/>
        <v>0.25927666179515679</v>
      </c>
      <c r="X12" s="12">
        <f t="shared" si="2"/>
        <v>-0.21002392008320717</v>
      </c>
      <c r="Y12" s="12">
        <f t="shared" si="2"/>
        <v>-0.49475478574426052</v>
      </c>
      <c r="Z12" s="12">
        <f t="shared" si="2"/>
        <v>-0.17884174174212811</v>
      </c>
      <c r="AA12" s="12">
        <f t="shared" si="2"/>
        <v>5.8339373905862593E-2</v>
      </c>
      <c r="AB12" s="12">
        <f t="shared" si="2"/>
        <v>0.17634372836990794</v>
      </c>
      <c r="AC12" s="12">
        <f t="shared" si="2"/>
        <v>5.8256552552772914E-2</v>
      </c>
      <c r="AD12" s="12">
        <f t="shared" si="2"/>
        <v>0.18978530908041349</v>
      </c>
      <c r="AE12" s="12">
        <f t="shared" si="2"/>
        <v>0.16694555284223986</v>
      </c>
      <c r="AF12" s="12">
        <f t="shared" si="2"/>
        <v>0.16546585458752616</v>
      </c>
      <c r="AG12" s="12">
        <f t="shared" si="2"/>
        <v>0.95674001649213558</v>
      </c>
      <c r="AH12" s="12">
        <f t="shared" si="2"/>
        <v>1.0204267156159721</v>
      </c>
      <c r="AI12" s="12">
        <f t="shared" si="2"/>
        <v>0.92892137025751864</v>
      </c>
      <c r="AJ12" s="12">
        <f t="shared" si="2"/>
        <v>-2.7172617173394108E-2</v>
      </c>
      <c r="AK12" s="12">
        <f t="shared" si="2"/>
        <v>-6.042481570444512E-2</v>
      </c>
      <c r="AL12" s="12">
        <f t="shared" si="2"/>
        <v>2.5227492914127018E-2</v>
      </c>
      <c r="AM12" s="12">
        <f t="shared" si="2"/>
        <v>0.11414793440817959</v>
      </c>
      <c r="AN12" s="12">
        <f t="shared" si="2"/>
        <v>-1.2486360308257423E-2</v>
      </c>
      <c r="AO12" s="12">
        <f t="shared" si="2"/>
        <v>-6.4910411475027144E-2</v>
      </c>
      <c r="AP12" s="12">
        <f t="shared" si="2"/>
        <v>-9.9740229711084108E-2</v>
      </c>
      <c r="AQ12" s="12">
        <f t="shared" si="2"/>
        <v>4.8231257078915506E-2</v>
      </c>
      <c r="AR12" s="12">
        <f t="shared" si="2"/>
        <v>3.5990946244953866E-2</v>
      </c>
      <c r="AS12" s="12">
        <f t="shared" si="2"/>
        <v>0.10453061265091877</v>
      </c>
      <c r="AT12" s="12">
        <f t="shared" si="2"/>
        <v>4.2755950919376152E-2</v>
      </c>
      <c r="AU12" s="12">
        <f t="shared" si="2"/>
        <v>4.1661033552582008E-2</v>
      </c>
      <c r="AV12" s="12">
        <f t="shared" si="2"/>
        <v>-5.1843166715897417E-3</v>
      </c>
      <c r="AW12" s="12">
        <f t="shared" si="2"/>
        <v>9.2567435490328906E-2</v>
      </c>
      <c r="AX12" s="12">
        <f t="shared" si="2"/>
        <v>7.8101807470086965E-2</v>
      </c>
      <c r="AY12" s="12">
        <f t="shared" si="2"/>
        <v>5.2316546285531042E-2</v>
      </c>
      <c r="AZ12" s="12">
        <f t="shared" si="2"/>
        <v>-2.0016327114660556E-2</v>
      </c>
      <c r="BA12" s="12">
        <f t="shared" si="2"/>
        <v>1.49466774514018E-5</v>
      </c>
      <c r="BB12" s="12">
        <f t="shared" si="2"/>
        <v>-4.9398937812087852E-2</v>
      </c>
    </row>
    <row r="13" spans="1:54" ht="12.75" customHeight="1" x14ac:dyDescent="0.2">
      <c r="F13" s="13"/>
      <c r="G13" s="13"/>
      <c r="H13" s="13"/>
      <c r="I13" s="13"/>
      <c r="J13" s="12">
        <f>IFERROR((J15-F15)/F15,"0")</f>
        <v>4.0737168771117917E-2</v>
      </c>
      <c r="K13" s="12">
        <f t="shared" ref="K13:BB13" si="3">IFERROR((K15-G15)/G15,"0")</f>
        <v>2.4119183967208524E-2</v>
      </c>
      <c r="L13" s="12">
        <f t="shared" si="3"/>
        <v>8.3480802508019133E-2</v>
      </c>
      <c r="M13" s="12">
        <f t="shared" si="3"/>
        <v>6.480481009523445E-2</v>
      </c>
      <c r="N13" s="12">
        <f t="shared" si="3"/>
        <v>0.15593716252292955</v>
      </c>
      <c r="O13" s="12">
        <f t="shared" si="3"/>
        <v>0.11793142531343345</v>
      </c>
      <c r="P13" s="12">
        <f t="shared" si="3"/>
        <v>0.15769979246503948</v>
      </c>
      <c r="Q13" s="12">
        <f t="shared" si="3"/>
        <v>7.7654499932981166E-2</v>
      </c>
      <c r="R13" s="12">
        <f t="shared" si="3"/>
        <v>-1.8453649674447143E-2</v>
      </c>
      <c r="S13" s="12">
        <f t="shared" si="3"/>
        <v>3.4661864374641083E-2</v>
      </c>
      <c r="T13" s="12">
        <f t="shared" si="3"/>
        <v>-6.261068196798994E-2</v>
      </c>
      <c r="U13" s="12">
        <f t="shared" si="3"/>
        <v>0.23107273527427249</v>
      </c>
      <c r="V13" s="12">
        <f t="shared" si="3"/>
        <v>0.80388397253085964</v>
      </c>
      <c r="W13" s="12">
        <f t="shared" si="3"/>
        <v>0.22088937801817096</v>
      </c>
      <c r="X13" s="12">
        <f t="shared" si="3"/>
        <v>-1.3432769923233213E-2</v>
      </c>
      <c r="Y13" s="12">
        <f t="shared" si="3"/>
        <v>-0.26735243932602337</v>
      </c>
      <c r="Z13" s="12">
        <f t="shared" si="3"/>
        <v>-0.42899175986635418</v>
      </c>
      <c r="AA13" s="12">
        <f t="shared" si="3"/>
        <v>-0.17085500250037097</v>
      </c>
      <c r="AB13" s="12">
        <f t="shared" si="3"/>
        <v>9.0976530827517041E-2</v>
      </c>
      <c r="AC13" s="12">
        <f t="shared" si="3"/>
        <v>0.19599987220699044</v>
      </c>
      <c r="AD13" s="12">
        <f t="shared" si="3"/>
        <v>0.20135738416062851</v>
      </c>
      <c r="AE13" s="12">
        <f t="shared" si="3"/>
        <v>0.20293191606954866</v>
      </c>
      <c r="AF13" s="12">
        <f t="shared" si="3"/>
        <v>0.18494023433087359</v>
      </c>
      <c r="AG13" s="12">
        <f t="shared" si="3"/>
        <v>1.2213366522747713</v>
      </c>
      <c r="AH13" s="12">
        <f t="shared" si="3"/>
        <v>1.0427515466403876</v>
      </c>
      <c r="AI13" s="12">
        <f t="shared" si="3"/>
        <v>0.95866596767242096</v>
      </c>
      <c r="AJ13" s="12">
        <f t="shared" si="3"/>
        <v>0.85417454600081655</v>
      </c>
      <c r="AK13" s="12">
        <f t="shared" si="3"/>
        <v>-1.9124337046343625E-2</v>
      </c>
      <c r="AL13" s="12">
        <f t="shared" si="3"/>
        <v>-6.1118356966432426E-3</v>
      </c>
      <c r="AM13" s="12">
        <f t="shared" si="3"/>
        <v>7.097405436658008E-2</v>
      </c>
      <c r="AN13" s="12">
        <f t="shared" si="3"/>
        <v>-4.3165795826886266E-3</v>
      </c>
      <c r="AO13" s="12">
        <f t="shared" si="3"/>
        <v>-1.0856725324154192E-2</v>
      </c>
      <c r="AP13" s="12">
        <f t="shared" si="3"/>
        <v>-5.9569839052098214E-2</v>
      </c>
      <c r="AQ13" s="12">
        <f t="shared" si="3"/>
        <v>-6.322450439126337E-2</v>
      </c>
      <c r="AR13" s="12">
        <f t="shared" si="3"/>
        <v>3.7700580442757953E-2</v>
      </c>
      <c r="AS13" s="12">
        <f t="shared" si="3"/>
        <v>0.11083891273530877</v>
      </c>
      <c r="AT13" s="12">
        <f t="shared" si="3"/>
        <v>8.5051509530376337E-2</v>
      </c>
      <c r="AU13" s="12">
        <f t="shared" si="3"/>
        <v>3.1196362293497353E-2</v>
      </c>
      <c r="AV13" s="12">
        <f t="shared" si="3"/>
        <v>6.6688831640884752E-2</v>
      </c>
      <c r="AW13" s="12">
        <f t="shared" si="3"/>
        <v>7.3299310643173715E-2</v>
      </c>
      <c r="AX13" s="12">
        <f t="shared" si="3"/>
        <v>6.6150388367484159E-2</v>
      </c>
      <c r="AY13" s="12">
        <f t="shared" si="3"/>
        <v>7.7600362418684773E-2</v>
      </c>
      <c r="AZ13" s="12">
        <f t="shared" si="3"/>
        <v>5.7297163862838937E-2</v>
      </c>
      <c r="BA13" s="12">
        <f t="shared" si="3"/>
        <v>-2.41642857541573E-2</v>
      </c>
      <c r="BB13" s="12">
        <f t="shared" si="3"/>
        <v>-4.9841079913315177E-2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>
        <v>25186851</v>
      </c>
      <c r="G15" s="14">
        <v>25795483</v>
      </c>
      <c r="H15" s="14">
        <v>25195661</v>
      </c>
      <c r="I15" s="14">
        <v>26190417</v>
      </c>
      <c r="J15" s="14">
        <v>26212892</v>
      </c>
      <c r="K15" s="14">
        <v>26417649</v>
      </c>
      <c r="L15" s="14">
        <v>27299015</v>
      </c>
      <c r="M15" s="14">
        <v>27887682</v>
      </c>
      <c r="N15" s="14">
        <v>30300456</v>
      </c>
      <c r="O15" s="14">
        <v>29533120</v>
      </c>
      <c r="P15" s="14">
        <v>31604064</v>
      </c>
      <c r="Q15" s="14">
        <v>30053286</v>
      </c>
      <c r="R15" s="14">
        <v>29741302</v>
      </c>
      <c r="S15" s="14">
        <v>30556793</v>
      </c>
      <c r="T15" s="14">
        <v>29625312</v>
      </c>
      <c r="U15" s="14">
        <v>36997781</v>
      </c>
      <c r="V15" s="14">
        <v>53649858</v>
      </c>
      <c r="W15" s="14">
        <v>37306464</v>
      </c>
      <c r="X15" s="14">
        <v>29227362</v>
      </c>
      <c r="Y15" s="14">
        <v>27106334</v>
      </c>
      <c r="Z15" s="14">
        <v>30634511</v>
      </c>
      <c r="AA15" s="14">
        <v>30932468</v>
      </c>
      <c r="AB15" s="14">
        <v>31886366</v>
      </c>
      <c r="AC15" s="14">
        <v>32419172</v>
      </c>
      <c r="AD15" s="14">
        <v>36802996</v>
      </c>
      <c r="AE15" s="14">
        <v>37209653</v>
      </c>
      <c r="AF15" s="14">
        <v>37783438</v>
      </c>
      <c r="AG15" s="14">
        <v>72013895</v>
      </c>
      <c r="AH15" s="14">
        <v>75179377</v>
      </c>
      <c r="AI15" s="14">
        <v>72881281</v>
      </c>
      <c r="AJ15" s="14">
        <v>70057089</v>
      </c>
      <c r="AK15" s="14">
        <v>70636677</v>
      </c>
      <c r="AL15" s="14">
        <v>74719893</v>
      </c>
      <c r="AM15" s="14">
        <v>78053961</v>
      </c>
      <c r="AN15" s="14">
        <v>69754682</v>
      </c>
      <c r="AO15" s="14">
        <v>69869794</v>
      </c>
      <c r="AP15" s="14">
        <v>70268841</v>
      </c>
      <c r="AQ15" s="14">
        <v>73119038</v>
      </c>
      <c r="AR15" s="14">
        <v>72384474</v>
      </c>
      <c r="AS15" s="14">
        <v>77614086</v>
      </c>
      <c r="AT15" s="14">
        <v>76245312</v>
      </c>
      <c r="AU15" s="14">
        <v>75400086</v>
      </c>
      <c r="AV15" s="14">
        <v>77211710</v>
      </c>
      <c r="AW15" s="14">
        <v>83303145</v>
      </c>
      <c r="AX15" s="14">
        <v>81288969</v>
      </c>
      <c r="AY15" s="14">
        <v>81251160</v>
      </c>
      <c r="AZ15" s="14">
        <v>81635722</v>
      </c>
      <c r="BA15" s="14">
        <v>81290184</v>
      </c>
      <c r="BB15" s="14">
        <v>77237439</v>
      </c>
    </row>
    <row r="16" spans="1:54" x14ac:dyDescent="0.2">
      <c r="A16" s="7" t="s">
        <v>61</v>
      </c>
      <c r="F16" s="15">
        <v>15.93</v>
      </c>
      <c r="G16" s="15">
        <v>9.67</v>
      </c>
      <c r="H16" s="15">
        <v>-9.3000000000000007</v>
      </c>
      <c r="I16" s="15">
        <v>15.79</v>
      </c>
      <c r="J16" s="15">
        <v>0.34</v>
      </c>
      <c r="K16" s="15">
        <v>3.12</v>
      </c>
      <c r="L16" s="15">
        <v>13.35</v>
      </c>
      <c r="M16" s="15">
        <v>8.6300000000000008</v>
      </c>
      <c r="N16" s="15">
        <v>34.61</v>
      </c>
      <c r="O16" s="15">
        <v>-10.130000000000001</v>
      </c>
      <c r="P16" s="15">
        <v>28.05</v>
      </c>
      <c r="Q16" s="15">
        <v>-19.63</v>
      </c>
      <c r="R16" s="15">
        <v>-4.1500000000000004</v>
      </c>
      <c r="S16" s="15">
        <v>10.97</v>
      </c>
      <c r="T16" s="15">
        <v>-12.19</v>
      </c>
      <c r="U16" s="15">
        <v>99.54</v>
      </c>
      <c r="V16" s="15">
        <v>180.03</v>
      </c>
      <c r="W16" s="15" t="s">
        <v>111</v>
      </c>
      <c r="X16" s="15">
        <v>-86.62</v>
      </c>
      <c r="Y16" s="15">
        <v>-29.03</v>
      </c>
      <c r="Z16" s="15">
        <v>52.06</v>
      </c>
      <c r="AA16" s="15">
        <v>3.89</v>
      </c>
      <c r="AB16" s="15">
        <v>12.34</v>
      </c>
      <c r="AC16" s="15">
        <v>6.68</v>
      </c>
      <c r="AD16" s="15">
        <v>54.09</v>
      </c>
      <c r="AE16" s="15">
        <v>4.42</v>
      </c>
      <c r="AF16" s="15">
        <v>6.17</v>
      </c>
      <c r="AG16" s="15">
        <v>362.39</v>
      </c>
      <c r="AH16" s="15">
        <v>17.579999999999998</v>
      </c>
      <c r="AI16" s="15">
        <v>-12.23</v>
      </c>
      <c r="AJ16" s="15">
        <v>-15.5</v>
      </c>
      <c r="AK16" s="15">
        <v>3.31</v>
      </c>
      <c r="AL16" s="15">
        <v>23.12</v>
      </c>
      <c r="AM16" s="15">
        <v>17.850000000000001</v>
      </c>
      <c r="AN16" s="15">
        <v>-42.53</v>
      </c>
      <c r="AO16" s="15">
        <v>0.66</v>
      </c>
      <c r="AP16" s="15">
        <v>2.2799999999999998</v>
      </c>
      <c r="AQ16" s="15">
        <v>16.22</v>
      </c>
      <c r="AR16" s="15">
        <v>-4.0199999999999996</v>
      </c>
      <c r="AS16" s="15">
        <v>28.9</v>
      </c>
      <c r="AT16" s="15">
        <v>-7.05</v>
      </c>
      <c r="AU16" s="15">
        <v>-4.43</v>
      </c>
      <c r="AV16" s="15">
        <v>9.61</v>
      </c>
      <c r="AW16" s="15">
        <v>31.56</v>
      </c>
      <c r="AX16" s="15">
        <v>-9.67</v>
      </c>
      <c r="AY16" s="15">
        <v>-0.19</v>
      </c>
      <c r="AZ16" s="15">
        <v>1.89</v>
      </c>
      <c r="BA16" s="15">
        <v>-1.69</v>
      </c>
      <c r="BB16" s="15">
        <v>-19.940000000000001</v>
      </c>
    </row>
    <row r="17" spans="1:54" x14ac:dyDescent="0.2">
      <c r="A17" s="7" t="s">
        <v>62</v>
      </c>
      <c r="F17" s="15">
        <v>22.82</v>
      </c>
      <c r="G17" s="15">
        <v>23.11</v>
      </c>
      <c r="H17" s="15">
        <v>22.22</v>
      </c>
      <c r="I17" s="15">
        <v>22.3</v>
      </c>
      <c r="J17" s="15">
        <v>24.07</v>
      </c>
      <c r="K17" s="15">
        <v>24.32</v>
      </c>
      <c r="L17" s="15">
        <v>24.29</v>
      </c>
      <c r="M17" s="15">
        <v>20.82</v>
      </c>
      <c r="N17" s="15">
        <v>20.350000000000001</v>
      </c>
      <c r="O17" s="15">
        <v>18.82</v>
      </c>
      <c r="P17" s="15">
        <v>19.93</v>
      </c>
      <c r="Q17" s="15">
        <v>18.59</v>
      </c>
      <c r="R17" s="15">
        <v>21.54</v>
      </c>
      <c r="S17" s="15">
        <v>20.34</v>
      </c>
      <c r="T17" s="15">
        <v>22.18</v>
      </c>
      <c r="U17" s="15">
        <v>33.56</v>
      </c>
      <c r="V17" s="15">
        <v>52.09</v>
      </c>
      <c r="W17" s="15">
        <v>32.130000000000003</v>
      </c>
      <c r="X17" s="15">
        <v>25.06</v>
      </c>
      <c r="Y17" s="15">
        <v>24.13</v>
      </c>
      <c r="Z17" s="15">
        <v>31.23</v>
      </c>
      <c r="AA17" s="15">
        <v>30.76</v>
      </c>
      <c r="AB17" s="15">
        <v>25.69</v>
      </c>
      <c r="AC17" s="15">
        <v>27.42</v>
      </c>
      <c r="AD17" s="15">
        <v>32.24</v>
      </c>
      <c r="AE17" s="15">
        <v>30.22</v>
      </c>
      <c r="AF17" s="15">
        <v>33.049999999999997</v>
      </c>
      <c r="AG17" s="15">
        <v>33.47</v>
      </c>
      <c r="AH17" s="15">
        <v>36.29</v>
      </c>
      <c r="AI17" s="15">
        <v>30.75</v>
      </c>
      <c r="AJ17" s="15">
        <v>32.9</v>
      </c>
      <c r="AK17" s="15">
        <v>35.49</v>
      </c>
      <c r="AL17" s="15">
        <v>37.950000000000003</v>
      </c>
      <c r="AM17" s="15">
        <v>40.93</v>
      </c>
      <c r="AN17" s="15">
        <v>37.08</v>
      </c>
      <c r="AO17" s="15">
        <v>38.369999999999997</v>
      </c>
      <c r="AP17" s="15">
        <v>37.43</v>
      </c>
      <c r="AQ17" s="15">
        <v>40.659999999999997</v>
      </c>
      <c r="AR17" s="15">
        <v>36.97</v>
      </c>
      <c r="AS17" s="15">
        <v>40.32</v>
      </c>
      <c r="AT17" s="15">
        <v>40.25</v>
      </c>
      <c r="AU17" s="15">
        <v>39.619999999999997</v>
      </c>
      <c r="AV17" s="15">
        <v>41.82</v>
      </c>
      <c r="AW17" s="15">
        <v>44.91</v>
      </c>
      <c r="AX17" s="15">
        <v>37.770000000000003</v>
      </c>
      <c r="AY17" s="15">
        <v>39.450000000000003</v>
      </c>
      <c r="AZ17" s="15">
        <v>40.159999999999997</v>
      </c>
      <c r="BA17" s="15">
        <v>38.61</v>
      </c>
      <c r="BB17" s="15">
        <v>40.31</v>
      </c>
    </row>
    <row r="18" spans="1:54" ht="12.75" customHeight="1" x14ac:dyDescent="0.2"/>
    <row r="19" spans="1:54" x14ac:dyDescent="0.2">
      <c r="B19" s="7" t="s">
        <v>63</v>
      </c>
      <c r="F19" s="15">
        <v>12.64</v>
      </c>
      <c r="G19" s="15">
        <v>13.99</v>
      </c>
      <c r="H19" s="15">
        <v>16.39</v>
      </c>
      <c r="I19" s="15">
        <v>13.24</v>
      </c>
      <c r="J19" s="15">
        <v>14.42</v>
      </c>
      <c r="K19" s="15">
        <v>11.72</v>
      </c>
      <c r="L19" s="15">
        <v>11.48</v>
      </c>
      <c r="M19" s="15">
        <v>9.68</v>
      </c>
      <c r="N19" s="15">
        <v>8.91</v>
      </c>
      <c r="O19" s="15">
        <v>8.84</v>
      </c>
      <c r="P19" s="15">
        <v>10.029999999999999</v>
      </c>
      <c r="Q19" s="15">
        <v>8.2100000000000009</v>
      </c>
      <c r="R19" s="15">
        <v>10.32</v>
      </c>
      <c r="S19" s="15">
        <v>8.85</v>
      </c>
      <c r="T19" s="15">
        <v>10.19</v>
      </c>
      <c r="U19" s="15">
        <v>24.74</v>
      </c>
      <c r="V19" s="15">
        <v>44.98</v>
      </c>
      <c r="W19" s="15">
        <v>23</v>
      </c>
      <c r="X19" s="15">
        <v>12.02</v>
      </c>
      <c r="Y19" s="15">
        <v>9.92</v>
      </c>
      <c r="Z19" s="15">
        <v>15.15</v>
      </c>
      <c r="AA19" s="15">
        <v>14.66</v>
      </c>
      <c r="AB19" s="15">
        <v>11.37</v>
      </c>
      <c r="AC19" s="15">
        <v>11.93</v>
      </c>
      <c r="AD19" s="15">
        <v>10.4</v>
      </c>
      <c r="AE19" s="15">
        <v>9.51</v>
      </c>
      <c r="AF19" s="15">
        <v>11.46</v>
      </c>
      <c r="AG19" s="15">
        <v>11.73</v>
      </c>
      <c r="AH19" s="15">
        <v>12.66</v>
      </c>
      <c r="AI19" s="15">
        <v>30.75</v>
      </c>
      <c r="AJ19" s="15">
        <v>32.9</v>
      </c>
      <c r="AK19" s="15">
        <v>35.49</v>
      </c>
      <c r="AL19" s="15">
        <v>37.950000000000003</v>
      </c>
      <c r="AM19" s="15">
        <v>40.93</v>
      </c>
      <c r="AN19" s="15">
        <v>36.97</v>
      </c>
      <c r="AO19" s="15">
        <v>38.369999999999997</v>
      </c>
      <c r="AP19" s="15">
        <v>37.43</v>
      </c>
      <c r="AQ19" s="15">
        <v>40.659999999999997</v>
      </c>
      <c r="AR19" s="15">
        <v>36.97</v>
      </c>
      <c r="AS19" s="15">
        <v>40.32</v>
      </c>
      <c r="AT19" s="15">
        <v>40.25</v>
      </c>
      <c r="AU19" s="15">
        <v>39.619999999999997</v>
      </c>
      <c r="AV19" s="15">
        <v>41.82</v>
      </c>
      <c r="AW19" s="15">
        <v>44.91</v>
      </c>
      <c r="AX19" s="15">
        <v>37.770000000000003</v>
      </c>
      <c r="AY19" s="15">
        <v>39.450000000000003</v>
      </c>
      <c r="AZ19" s="15">
        <v>40.159999999999997</v>
      </c>
      <c r="BA19" s="15">
        <v>38.61</v>
      </c>
      <c r="BB19" s="15">
        <v>40.31</v>
      </c>
    </row>
    <row r="20" spans="1:54" x14ac:dyDescent="0.2">
      <c r="B20" s="7" t="s">
        <v>64</v>
      </c>
      <c r="F20" s="15">
        <v>4.57</v>
      </c>
      <c r="G20" s="15">
        <v>6.12</v>
      </c>
      <c r="H20" s="15">
        <v>7.18</v>
      </c>
      <c r="I20" s="15">
        <v>2.7</v>
      </c>
      <c r="J20" s="15">
        <v>2.59</v>
      </c>
      <c r="K20" s="15">
        <v>1.1599999999999999</v>
      </c>
      <c r="L20" s="15">
        <v>1.21</v>
      </c>
      <c r="M20" s="15">
        <v>0.57999999999999996</v>
      </c>
      <c r="N20" s="15">
        <v>0.62</v>
      </c>
      <c r="O20" s="15">
        <v>0.72</v>
      </c>
      <c r="P20" s="15">
        <v>0.69</v>
      </c>
      <c r="Q20" s="15">
        <v>0.61</v>
      </c>
      <c r="R20" s="15">
        <v>0.83</v>
      </c>
      <c r="S20" s="15">
        <v>1.1200000000000001</v>
      </c>
      <c r="T20" s="15">
        <v>1.23</v>
      </c>
      <c r="U20" s="15">
        <v>0.67</v>
      </c>
      <c r="V20" s="15">
        <v>0.66</v>
      </c>
      <c r="W20" s="15">
        <v>0.81</v>
      </c>
      <c r="X20" s="15">
        <v>0.92</v>
      </c>
      <c r="Y20" s="15">
        <v>0.95</v>
      </c>
      <c r="Z20" s="15">
        <v>0.81</v>
      </c>
      <c r="AA20" s="15">
        <v>0.82</v>
      </c>
      <c r="AB20" s="15">
        <v>0.53</v>
      </c>
      <c r="AC20" s="15">
        <v>0.85</v>
      </c>
      <c r="AD20" s="15">
        <v>0.79</v>
      </c>
      <c r="AE20" s="15">
        <v>0.65</v>
      </c>
      <c r="AF20" s="15">
        <v>0.75</v>
      </c>
      <c r="AG20" s="15">
        <v>0.69</v>
      </c>
      <c r="AH20" s="15">
        <v>0.95</v>
      </c>
      <c r="AI20" s="15">
        <v>1.24</v>
      </c>
      <c r="AJ20" s="15">
        <v>0.76</v>
      </c>
      <c r="AK20" s="15">
        <v>0.66</v>
      </c>
      <c r="AL20" s="15">
        <v>1.1299999999999999</v>
      </c>
      <c r="AM20" s="15">
        <v>1</v>
      </c>
      <c r="AN20" s="15">
        <v>1.22</v>
      </c>
      <c r="AO20" s="15">
        <v>1.58</v>
      </c>
      <c r="AP20" s="15">
        <v>1.54</v>
      </c>
      <c r="AQ20" s="15">
        <v>1.4</v>
      </c>
      <c r="AR20" s="15">
        <v>1.42</v>
      </c>
      <c r="AS20" s="15">
        <v>1.39</v>
      </c>
      <c r="AT20" s="15">
        <v>1.49</v>
      </c>
      <c r="AU20" s="15">
        <v>1.3</v>
      </c>
      <c r="AV20" s="15">
        <v>1.37</v>
      </c>
      <c r="AW20" s="15">
        <v>1.38</v>
      </c>
      <c r="AX20" s="15">
        <v>1.6</v>
      </c>
      <c r="AY20" s="15">
        <v>1.42</v>
      </c>
      <c r="AZ20" s="15">
        <v>1.6</v>
      </c>
      <c r="BA20" s="15">
        <v>1.52</v>
      </c>
      <c r="BB20" s="15">
        <v>1.81</v>
      </c>
    </row>
    <row r="21" spans="1:54" x14ac:dyDescent="0.2">
      <c r="A21" s="7" t="s">
        <v>65</v>
      </c>
      <c r="F21" s="15">
        <v>17.22</v>
      </c>
      <c r="G21" s="15">
        <v>20.11</v>
      </c>
      <c r="H21" s="15">
        <v>23.57</v>
      </c>
      <c r="I21" s="15">
        <v>15.93</v>
      </c>
      <c r="J21" s="15">
        <v>17.010000000000002</v>
      </c>
      <c r="K21" s="15">
        <v>12.88</v>
      </c>
      <c r="L21" s="15">
        <v>12.69</v>
      </c>
      <c r="M21" s="15">
        <v>10.26</v>
      </c>
      <c r="N21" s="15">
        <v>9.5299999999999994</v>
      </c>
      <c r="O21" s="15">
        <v>9.56</v>
      </c>
      <c r="P21" s="15">
        <v>10.72</v>
      </c>
      <c r="Q21" s="15">
        <v>8.82</v>
      </c>
      <c r="R21" s="15">
        <v>11.15</v>
      </c>
      <c r="S21" s="15">
        <v>9.9700000000000006</v>
      </c>
      <c r="T21" s="15">
        <v>11.42</v>
      </c>
      <c r="U21" s="15">
        <v>25.41</v>
      </c>
      <c r="V21" s="15">
        <v>45.64</v>
      </c>
      <c r="W21" s="15">
        <v>23.81</v>
      </c>
      <c r="X21" s="15">
        <v>12.93</v>
      </c>
      <c r="Y21" s="15">
        <v>10.87</v>
      </c>
      <c r="Z21" s="15">
        <v>15.96</v>
      </c>
      <c r="AA21" s="15">
        <v>15.48</v>
      </c>
      <c r="AB21" s="15">
        <v>11.9</v>
      </c>
      <c r="AC21" s="15">
        <v>12.78</v>
      </c>
      <c r="AD21" s="15">
        <v>11.19</v>
      </c>
      <c r="AE21" s="15">
        <v>10.17</v>
      </c>
      <c r="AF21" s="15">
        <v>12.21</v>
      </c>
      <c r="AG21" s="15">
        <v>12.43</v>
      </c>
      <c r="AH21" s="15">
        <v>13.61</v>
      </c>
      <c r="AI21" s="15">
        <v>31.99</v>
      </c>
      <c r="AJ21" s="15">
        <v>33.659999999999997</v>
      </c>
      <c r="AK21" s="15">
        <v>36.15</v>
      </c>
      <c r="AL21" s="15">
        <v>39.08</v>
      </c>
      <c r="AM21" s="15">
        <v>41.93</v>
      </c>
      <c r="AN21" s="15">
        <v>38.18</v>
      </c>
      <c r="AO21" s="15">
        <v>39.950000000000003</v>
      </c>
      <c r="AP21" s="15">
        <v>38.96</v>
      </c>
      <c r="AQ21" s="15">
        <v>42.06</v>
      </c>
      <c r="AR21" s="15">
        <v>38.39</v>
      </c>
      <c r="AS21" s="15">
        <v>41.71</v>
      </c>
      <c r="AT21" s="15">
        <v>41.73</v>
      </c>
      <c r="AU21" s="15">
        <v>40.92</v>
      </c>
      <c r="AV21" s="15">
        <v>43.2</v>
      </c>
      <c r="AW21" s="15">
        <v>46.29</v>
      </c>
      <c r="AX21" s="15">
        <v>39.380000000000003</v>
      </c>
      <c r="AY21" s="15">
        <v>40.869999999999997</v>
      </c>
      <c r="AZ21" s="15">
        <v>41.76</v>
      </c>
      <c r="BA21" s="15">
        <v>40.119999999999997</v>
      </c>
      <c r="BB21" s="15">
        <v>42.11</v>
      </c>
    </row>
    <row r="22" spans="1:54" x14ac:dyDescent="0.2">
      <c r="A22" s="7" t="s">
        <v>66</v>
      </c>
      <c r="F22" s="15">
        <v>50.34</v>
      </c>
      <c r="G22" s="15">
        <v>46.78</v>
      </c>
      <c r="H22" s="15">
        <v>41.8</v>
      </c>
      <c r="I22" s="15">
        <v>48.01</v>
      </c>
      <c r="J22" s="15">
        <v>48.59</v>
      </c>
      <c r="K22" s="15">
        <v>50.07</v>
      </c>
      <c r="L22" s="15">
        <v>51.36</v>
      </c>
      <c r="M22" s="15">
        <v>49.72</v>
      </c>
      <c r="N22" s="15">
        <v>54.38</v>
      </c>
      <c r="O22" s="15">
        <v>51.76</v>
      </c>
      <c r="P22" s="15">
        <v>48.73</v>
      </c>
      <c r="Q22" s="15">
        <v>49.73</v>
      </c>
      <c r="R22" s="15">
        <v>51.51</v>
      </c>
      <c r="S22" s="15">
        <v>54.72</v>
      </c>
      <c r="T22" s="15">
        <v>55.95</v>
      </c>
      <c r="U22" s="15">
        <v>39.479999999999997</v>
      </c>
      <c r="V22" s="15">
        <v>28.55</v>
      </c>
      <c r="W22" s="15">
        <v>40.76</v>
      </c>
      <c r="X22" s="15">
        <v>54.95</v>
      </c>
      <c r="Y22" s="15">
        <v>60.29</v>
      </c>
      <c r="Z22" s="15">
        <v>59.45</v>
      </c>
      <c r="AA22" s="15">
        <v>60.93</v>
      </c>
      <c r="AB22" s="15">
        <v>60.09</v>
      </c>
      <c r="AC22" s="15">
        <v>60.53</v>
      </c>
      <c r="AD22" s="15">
        <v>58.67</v>
      </c>
      <c r="AE22" s="15">
        <v>59.87</v>
      </c>
      <c r="AF22" s="15">
        <v>59.93</v>
      </c>
      <c r="AG22" s="15">
        <v>64.540000000000006</v>
      </c>
      <c r="AH22" s="15">
        <v>64.02</v>
      </c>
      <c r="AI22" s="15">
        <v>49</v>
      </c>
      <c r="AJ22" s="15">
        <v>47.63</v>
      </c>
      <c r="AK22" s="15">
        <v>45.76</v>
      </c>
      <c r="AL22" s="15">
        <v>45.26</v>
      </c>
      <c r="AM22" s="15">
        <v>44.09</v>
      </c>
      <c r="AN22" s="15">
        <v>47.18</v>
      </c>
      <c r="AO22" s="15">
        <v>46.12</v>
      </c>
      <c r="AP22" s="15">
        <v>47.63</v>
      </c>
      <c r="AQ22" s="15">
        <v>45.39</v>
      </c>
      <c r="AR22" s="15">
        <v>46.16</v>
      </c>
      <c r="AS22" s="15">
        <v>43.8</v>
      </c>
      <c r="AT22" s="15">
        <v>44.68</v>
      </c>
      <c r="AU22" s="15">
        <v>45.77</v>
      </c>
      <c r="AV22" s="15">
        <v>42.71</v>
      </c>
      <c r="AW22" s="15">
        <v>39.770000000000003</v>
      </c>
      <c r="AX22" s="15">
        <v>42.15</v>
      </c>
      <c r="AY22" s="15">
        <v>41.8</v>
      </c>
      <c r="AZ22" s="15">
        <v>40.409999999999997</v>
      </c>
      <c r="BA22" s="15">
        <v>41.38</v>
      </c>
      <c r="BB22" s="15">
        <v>44.63</v>
      </c>
    </row>
    <row r="23" spans="1:54" x14ac:dyDescent="0.2">
      <c r="A23" s="7" t="s">
        <v>67</v>
      </c>
      <c r="F23" s="15">
        <v>9.65</v>
      </c>
      <c r="G23" s="15">
        <v>9.69</v>
      </c>
      <c r="H23" s="15">
        <v>9.8699999999999992</v>
      </c>
      <c r="I23" s="15">
        <v>9.61</v>
      </c>
      <c r="J23" s="15">
        <v>10.16</v>
      </c>
      <c r="K23" s="15">
        <v>10.55</v>
      </c>
      <c r="L23" s="15">
        <v>10.73</v>
      </c>
      <c r="M23" s="15">
        <v>11.19</v>
      </c>
      <c r="N23" s="15">
        <v>10.41</v>
      </c>
      <c r="O23" s="15">
        <v>11.93</v>
      </c>
      <c r="P23" s="15">
        <v>10.94</v>
      </c>
      <c r="Q23" s="15">
        <v>11.28</v>
      </c>
      <c r="R23" s="15">
        <v>11.04</v>
      </c>
      <c r="S23" s="15">
        <v>11.16</v>
      </c>
      <c r="T23" s="15">
        <v>10.59</v>
      </c>
      <c r="U23" s="15">
        <v>8.8800000000000008</v>
      </c>
      <c r="V23" s="15">
        <v>7.03</v>
      </c>
      <c r="W23" s="15">
        <v>10.029999999999999</v>
      </c>
      <c r="X23" s="15">
        <v>11.18</v>
      </c>
      <c r="Y23" s="15">
        <v>11.6</v>
      </c>
      <c r="Z23" s="15">
        <v>9.44</v>
      </c>
      <c r="AA23" s="15">
        <v>11.55</v>
      </c>
      <c r="AB23" s="15">
        <v>14.14</v>
      </c>
      <c r="AC23" s="15">
        <v>13.59</v>
      </c>
      <c r="AD23" s="15">
        <v>11.79</v>
      </c>
      <c r="AE23" s="15">
        <v>12</v>
      </c>
      <c r="AF23" s="15">
        <v>12</v>
      </c>
      <c r="AG23" s="15">
        <v>13.92</v>
      </c>
      <c r="AH23" s="15">
        <v>12.73</v>
      </c>
      <c r="AI23" s="15">
        <v>12.7</v>
      </c>
      <c r="AJ23" s="15">
        <v>12.24</v>
      </c>
      <c r="AK23" s="15">
        <v>11.62</v>
      </c>
      <c r="AL23" s="15">
        <v>10.1</v>
      </c>
      <c r="AM23" s="15">
        <v>9.2200000000000006</v>
      </c>
      <c r="AN23" s="15">
        <v>9.61</v>
      </c>
      <c r="AO23" s="15">
        <v>9.26</v>
      </c>
      <c r="AP23" s="15">
        <v>9</v>
      </c>
      <c r="AQ23" s="15">
        <v>8.49</v>
      </c>
      <c r="AR23" s="15">
        <v>8.31</v>
      </c>
      <c r="AS23" s="15">
        <v>7.39</v>
      </c>
      <c r="AT23" s="15">
        <v>7.15</v>
      </c>
      <c r="AU23" s="15">
        <v>6.82</v>
      </c>
      <c r="AV23" s="15">
        <v>6.39</v>
      </c>
      <c r="AW23" s="15">
        <v>6.1</v>
      </c>
      <c r="AX23" s="15">
        <v>7.29</v>
      </c>
      <c r="AY23" s="15">
        <v>8.2200000000000006</v>
      </c>
      <c r="AZ23" s="15">
        <v>8.7899999999999991</v>
      </c>
      <c r="BA23" s="15">
        <v>9.4</v>
      </c>
      <c r="BB23" s="15">
        <v>9.17</v>
      </c>
    </row>
    <row r="24" spans="1:54" x14ac:dyDescent="0.2">
      <c r="A24" s="7" t="s">
        <v>68</v>
      </c>
      <c r="F24" s="15">
        <v>16.23</v>
      </c>
      <c r="G24" s="15">
        <v>18.559999999999999</v>
      </c>
      <c r="H24" s="15">
        <v>20.059999999999999</v>
      </c>
      <c r="I24" s="15">
        <v>19.760000000000002</v>
      </c>
      <c r="J24" s="15">
        <v>19.48</v>
      </c>
      <c r="K24" s="15">
        <v>20.05</v>
      </c>
      <c r="L24" s="15">
        <v>19.690000000000001</v>
      </c>
      <c r="M24" s="15">
        <v>24.66</v>
      </c>
      <c r="N24" s="15">
        <v>22.35</v>
      </c>
      <c r="O24" s="15">
        <v>23.98</v>
      </c>
      <c r="P24" s="15">
        <v>27.21</v>
      </c>
      <c r="Q24" s="15">
        <v>27.37</v>
      </c>
      <c r="R24" s="15">
        <v>22.49</v>
      </c>
      <c r="S24" s="15">
        <v>21.01</v>
      </c>
      <c r="T24" s="15">
        <v>19.54</v>
      </c>
      <c r="U24" s="15">
        <v>22.65</v>
      </c>
      <c r="V24" s="15">
        <v>17.11</v>
      </c>
      <c r="W24" s="15">
        <v>23.26</v>
      </c>
      <c r="X24" s="15">
        <v>12.91</v>
      </c>
      <c r="Y24" s="15">
        <v>12.34</v>
      </c>
      <c r="Z24" s="15">
        <v>9.8699999999999992</v>
      </c>
      <c r="AA24" s="15">
        <v>7.57</v>
      </c>
      <c r="AB24" s="15">
        <v>9.15</v>
      </c>
      <c r="AC24" s="15">
        <v>8.56</v>
      </c>
      <c r="AD24" s="15">
        <v>6.89</v>
      </c>
      <c r="AE24" s="15">
        <v>7.01</v>
      </c>
      <c r="AF24" s="15">
        <v>6.47</v>
      </c>
      <c r="AG24" s="15">
        <v>5.76</v>
      </c>
      <c r="AH24" s="15">
        <v>5.42</v>
      </c>
      <c r="AI24" s="15">
        <v>5.84</v>
      </c>
      <c r="AJ24" s="15">
        <v>6</v>
      </c>
      <c r="AK24" s="15">
        <v>6.08</v>
      </c>
      <c r="AL24" s="15">
        <v>5.1100000000000003</v>
      </c>
      <c r="AM24" s="15">
        <v>4.3499999999999996</v>
      </c>
      <c r="AN24" s="15">
        <v>4.4800000000000004</v>
      </c>
      <c r="AO24" s="15">
        <v>4.2</v>
      </c>
      <c r="AP24" s="15">
        <v>3.85</v>
      </c>
      <c r="AQ24" s="15">
        <v>3.62</v>
      </c>
      <c r="AR24" s="15">
        <v>6.66</v>
      </c>
      <c r="AS24" s="15">
        <v>6.88</v>
      </c>
      <c r="AT24" s="15">
        <v>6.2</v>
      </c>
      <c r="AU24" s="15">
        <v>6.25</v>
      </c>
      <c r="AV24" s="15">
        <v>7.44</v>
      </c>
      <c r="AW24" s="15">
        <v>7.58</v>
      </c>
      <c r="AX24" s="15">
        <v>11.18</v>
      </c>
      <c r="AY24" s="15">
        <v>9.11</v>
      </c>
      <c r="AZ24" s="15">
        <v>9.0399999999999991</v>
      </c>
      <c r="BA24" s="15">
        <v>9.09</v>
      </c>
      <c r="BB24" s="15">
        <v>4.09</v>
      </c>
    </row>
    <row r="25" spans="1:54" x14ac:dyDescent="0.2">
      <c r="A25" s="7" t="s">
        <v>69</v>
      </c>
      <c r="F25" s="15">
        <v>6.56</v>
      </c>
      <c r="G25" s="15">
        <v>4.8600000000000003</v>
      </c>
      <c r="H25" s="15">
        <v>4.7</v>
      </c>
      <c r="I25" s="15">
        <v>6.69</v>
      </c>
      <c r="J25" s="15">
        <v>4.76</v>
      </c>
      <c r="K25" s="15">
        <v>6.46</v>
      </c>
      <c r="L25" s="15">
        <v>5.52</v>
      </c>
      <c r="M25" s="15">
        <v>4.18</v>
      </c>
      <c r="N25" s="15">
        <v>3.33</v>
      </c>
      <c r="O25" s="15">
        <v>2.77</v>
      </c>
      <c r="P25" s="15">
        <v>2.4</v>
      </c>
      <c r="Q25" s="15">
        <v>2.81</v>
      </c>
      <c r="R25" s="15">
        <v>3.81</v>
      </c>
      <c r="S25" s="15">
        <v>3.14</v>
      </c>
      <c r="T25" s="15">
        <v>2.5099999999999998</v>
      </c>
      <c r="U25" s="15">
        <v>3.58</v>
      </c>
      <c r="V25" s="15">
        <v>1.68</v>
      </c>
      <c r="W25" s="15">
        <v>2.14</v>
      </c>
      <c r="X25" s="15">
        <v>8.02</v>
      </c>
      <c r="Y25" s="15">
        <v>4.91</v>
      </c>
      <c r="Z25" s="15">
        <v>5.28</v>
      </c>
      <c r="AA25" s="15">
        <v>4.47</v>
      </c>
      <c r="AB25" s="15">
        <v>4.7300000000000004</v>
      </c>
      <c r="AC25" s="15">
        <v>4.54</v>
      </c>
      <c r="AD25" s="15">
        <v>11.47</v>
      </c>
      <c r="AE25" s="15">
        <v>10.95</v>
      </c>
      <c r="AF25" s="15">
        <v>9.39</v>
      </c>
      <c r="AG25" s="15">
        <v>3.36</v>
      </c>
      <c r="AH25" s="15">
        <v>4.21</v>
      </c>
      <c r="AI25" s="15">
        <v>0.46</v>
      </c>
      <c r="AJ25" s="15">
        <v>0.48</v>
      </c>
      <c r="AK25" s="15">
        <v>0.39</v>
      </c>
      <c r="AL25" s="15">
        <v>0.45</v>
      </c>
      <c r="AM25" s="15">
        <v>0.41</v>
      </c>
      <c r="AN25" s="15">
        <v>0.54</v>
      </c>
      <c r="AO25" s="15">
        <v>0.47</v>
      </c>
      <c r="AP25" s="15">
        <v>0.56000000000000005</v>
      </c>
      <c r="AQ25" s="15">
        <v>0.44</v>
      </c>
      <c r="AR25" s="15">
        <v>0.49</v>
      </c>
      <c r="AS25" s="15">
        <v>0.22</v>
      </c>
      <c r="AT25" s="15">
        <v>0.24</v>
      </c>
      <c r="AU25" s="15">
        <v>0.23</v>
      </c>
      <c r="AV25" s="15">
        <v>0.27</v>
      </c>
      <c r="AW25" s="15">
        <v>0.26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</row>
    <row r="26" spans="1:54" x14ac:dyDescent="0.2">
      <c r="A26" s="7" t="s">
        <v>70</v>
      </c>
      <c r="F26" s="15">
        <v>22.79</v>
      </c>
      <c r="G26" s="15">
        <v>23.42</v>
      </c>
      <c r="H26" s="15">
        <v>24.76</v>
      </c>
      <c r="I26" s="15">
        <v>26.45</v>
      </c>
      <c r="J26" s="15">
        <v>24.24</v>
      </c>
      <c r="K26" s="15">
        <v>26.5</v>
      </c>
      <c r="L26" s="15">
        <v>25.22</v>
      </c>
      <c r="M26" s="15">
        <v>28.84</v>
      </c>
      <c r="N26" s="15">
        <v>25.68</v>
      </c>
      <c r="O26" s="15">
        <v>26.74</v>
      </c>
      <c r="P26" s="15">
        <v>29.61</v>
      </c>
      <c r="Q26" s="15">
        <v>30.17</v>
      </c>
      <c r="R26" s="15">
        <v>26.3</v>
      </c>
      <c r="S26" s="15">
        <v>24.15</v>
      </c>
      <c r="T26" s="15">
        <v>22.04</v>
      </c>
      <c r="U26" s="15">
        <v>26.23</v>
      </c>
      <c r="V26" s="15">
        <v>18.78</v>
      </c>
      <c r="W26" s="15">
        <v>25.4</v>
      </c>
      <c r="X26" s="15">
        <v>20.94</v>
      </c>
      <c r="Y26" s="15">
        <v>17.25</v>
      </c>
      <c r="Z26" s="15">
        <v>15.15</v>
      </c>
      <c r="AA26" s="15">
        <v>12.05</v>
      </c>
      <c r="AB26" s="15">
        <v>13.88</v>
      </c>
      <c r="AC26" s="15">
        <v>13.1</v>
      </c>
      <c r="AD26" s="15">
        <v>18.350000000000001</v>
      </c>
      <c r="AE26" s="15">
        <v>17.96</v>
      </c>
      <c r="AF26" s="15">
        <v>15.86</v>
      </c>
      <c r="AG26" s="15">
        <v>9.1199999999999992</v>
      </c>
      <c r="AH26" s="15">
        <v>9.64</v>
      </c>
      <c r="AI26" s="15">
        <v>6.31</v>
      </c>
      <c r="AJ26" s="15">
        <v>6.48</v>
      </c>
      <c r="AK26" s="15">
        <v>6.47</v>
      </c>
      <c r="AL26" s="15">
        <v>5.56</v>
      </c>
      <c r="AM26" s="15">
        <v>4.76</v>
      </c>
      <c r="AN26" s="15">
        <v>5.0199999999999996</v>
      </c>
      <c r="AO26" s="15">
        <v>4.67</v>
      </c>
      <c r="AP26" s="15">
        <v>4.41</v>
      </c>
      <c r="AQ26" s="15">
        <v>4.0599999999999996</v>
      </c>
      <c r="AR26" s="15">
        <v>7.15</v>
      </c>
      <c r="AS26" s="15">
        <v>7.11</v>
      </c>
      <c r="AT26" s="15">
        <v>6.43</v>
      </c>
      <c r="AU26" s="15">
        <v>6.48</v>
      </c>
      <c r="AV26" s="15">
        <v>7.71</v>
      </c>
      <c r="AW26" s="15">
        <v>7.85</v>
      </c>
      <c r="AX26" s="15">
        <v>11.18</v>
      </c>
      <c r="AY26" s="15">
        <v>9.11</v>
      </c>
      <c r="AZ26" s="15">
        <v>9.0399999999999991</v>
      </c>
      <c r="BA26" s="15">
        <v>9.09</v>
      </c>
      <c r="BB26" s="15">
        <v>4.09</v>
      </c>
    </row>
    <row r="27" spans="1:54" x14ac:dyDescent="0.2">
      <c r="A27" s="7" t="s">
        <v>71</v>
      </c>
      <c r="F27" s="15">
        <v>77.209999999999994</v>
      </c>
      <c r="G27" s="15">
        <v>76.58</v>
      </c>
      <c r="H27" s="15">
        <v>75.239999999999995</v>
      </c>
      <c r="I27" s="15">
        <v>73.55</v>
      </c>
      <c r="J27" s="15">
        <v>75.760000000000005</v>
      </c>
      <c r="K27" s="15">
        <v>73.5</v>
      </c>
      <c r="L27" s="15">
        <v>74.78</v>
      </c>
      <c r="M27" s="15">
        <v>71.16</v>
      </c>
      <c r="N27" s="15">
        <v>74.319999999999993</v>
      </c>
      <c r="O27" s="15">
        <v>73.260000000000005</v>
      </c>
      <c r="P27" s="15">
        <v>70.39</v>
      </c>
      <c r="Q27" s="15">
        <v>69.83</v>
      </c>
      <c r="R27" s="15">
        <v>73.7</v>
      </c>
      <c r="S27" s="15">
        <v>75.78</v>
      </c>
      <c r="T27" s="15">
        <v>77.89</v>
      </c>
      <c r="U27" s="15">
        <v>73.69</v>
      </c>
      <c r="V27" s="15">
        <v>81.069999999999993</v>
      </c>
      <c r="W27" s="15">
        <v>74.53</v>
      </c>
      <c r="X27" s="15">
        <v>77.44</v>
      </c>
      <c r="Y27" s="15">
        <v>81.2</v>
      </c>
      <c r="Z27" s="15">
        <v>83.48</v>
      </c>
      <c r="AA27" s="15">
        <v>85.37</v>
      </c>
      <c r="AB27" s="15">
        <v>82.31</v>
      </c>
      <c r="AC27" s="15">
        <v>83.08</v>
      </c>
      <c r="AD27" s="15">
        <v>77.92</v>
      </c>
      <c r="AE27" s="15">
        <v>77.69</v>
      </c>
      <c r="AF27" s="15">
        <v>79.400000000000006</v>
      </c>
      <c r="AG27" s="15">
        <v>84.7</v>
      </c>
      <c r="AH27" s="15">
        <v>85.44</v>
      </c>
      <c r="AI27" s="15">
        <v>88.69</v>
      </c>
      <c r="AJ27" s="15">
        <v>89.67</v>
      </c>
      <c r="AK27" s="15">
        <v>89.98</v>
      </c>
      <c r="AL27" s="15">
        <v>91.6</v>
      </c>
      <c r="AM27" s="15">
        <v>92.73</v>
      </c>
      <c r="AN27" s="15">
        <v>92.22</v>
      </c>
      <c r="AO27" s="15">
        <v>92.52</v>
      </c>
      <c r="AP27" s="15">
        <v>92.74</v>
      </c>
      <c r="AQ27" s="15">
        <v>93.17</v>
      </c>
      <c r="AR27" s="15">
        <v>90.05</v>
      </c>
      <c r="AS27" s="15">
        <v>90.4</v>
      </c>
      <c r="AT27" s="15">
        <v>91.15</v>
      </c>
      <c r="AU27" s="15">
        <v>91.24</v>
      </c>
      <c r="AV27" s="15">
        <v>90.17</v>
      </c>
      <c r="AW27" s="15">
        <v>89.9</v>
      </c>
      <c r="AX27" s="15">
        <v>85.39</v>
      </c>
      <c r="AY27" s="15">
        <v>86.54</v>
      </c>
      <c r="AZ27" s="15">
        <v>86.04</v>
      </c>
      <c r="BA27" s="15">
        <v>85.4</v>
      </c>
      <c r="BB27" s="15">
        <v>90.85</v>
      </c>
    </row>
    <row r="28" spans="1:54" ht="12.75" customHeight="1" x14ac:dyDescent="0.2"/>
    <row r="29" spans="1:54" x14ac:dyDescent="0.2">
      <c r="A29" s="7" t="s">
        <v>72</v>
      </c>
      <c r="F29" s="15">
        <v>18.420000000000002</v>
      </c>
      <c r="G29" s="15">
        <v>21.14</v>
      </c>
      <c r="H29" s="15">
        <v>24.73</v>
      </c>
      <c r="I29" s="15">
        <v>17.079999999999998</v>
      </c>
      <c r="J29" s="15">
        <v>17.86</v>
      </c>
      <c r="K29" s="15">
        <v>13.77</v>
      </c>
      <c r="L29" s="15">
        <v>13.44</v>
      </c>
      <c r="M29" s="15">
        <v>10.71</v>
      </c>
      <c r="N29" s="15">
        <v>9.86</v>
      </c>
      <c r="O29" s="15">
        <v>9.83</v>
      </c>
      <c r="P29" s="15">
        <v>10.98</v>
      </c>
      <c r="Q29" s="15">
        <v>9.07</v>
      </c>
      <c r="R29" s="15">
        <v>11.59</v>
      </c>
      <c r="S29" s="15">
        <v>10.3</v>
      </c>
      <c r="T29" s="15">
        <v>11.71</v>
      </c>
      <c r="U29" s="15">
        <v>26.35</v>
      </c>
      <c r="V29" s="15">
        <v>46.42</v>
      </c>
      <c r="W29" s="15">
        <v>24.33</v>
      </c>
      <c r="X29" s="15">
        <v>14.06</v>
      </c>
      <c r="Y29" s="15">
        <v>11.43</v>
      </c>
      <c r="Z29" s="15">
        <v>16.850000000000001</v>
      </c>
      <c r="AA29" s="15">
        <v>16.2</v>
      </c>
      <c r="AB29" s="15">
        <v>12.49</v>
      </c>
      <c r="AC29" s="15">
        <v>13.39</v>
      </c>
      <c r="AD29" s="15">
        <v>12.64</v>
      </c>
      <c r="AE29" s="15">
        <v>11.42</v>
      </c>
      <c r="AF29" s="15">
        <v>13.48</v>
      </c>
      <c r="AG29" s="15">
        <v>12.86</v>
      </c>
      <c r="AH29" s="15">
        <v>14.21</v>
      </c>
      <c r="AI29" s="15">
        <v>32.14</v>
      </c>
      <c r="AJ29" s="15">
        <v>33.82</v>
      </c>
      <c r="AK29" s="15">
        <v>36.29</v>
      </c>
      <c r="AL29" s="15">
        <v>39.26</v>
      </c>
      <c r="AM29" s="15">
        <v>42.1</v>
      </c>
      <c r="AN29" s="15">
        <v>38.39</v>
      </c>
      <c r="AO29" s="15">
        <v>40.14</v>
      </c>
      <c r="AP29" s="15">
        <v>39.18</v>
      </c>
      <c r="AQ29" s="15">
        <v>42.25</v>
      </c>
      <c r="AR29" s="15">
        <v>38.57</v>
      </c>
      <c r="AS29" s="15">
        <v>41.8</v>
      </c>
      <c r="AT29" s="15">
        <v>41.83</v>
      </c>
      <c r="AU29" s="15">
        <v>41.02</v>
      </c>
      <c r="AV29" s="15">
        <v>43.31</v>
      </c>
      <c r="AW29" s="15">
        <v>46.41</v>
      </c>
      <c r="AX29" s="15">
        <v>39.380000000000003</v>
      </c>
      <c r="AY29" s="15">
        <v>40.869999999999997</v>
      </c>
      <c r="AZ29" s="15">
        <v>41.76</v>
      </c>
      <c r="BA29" s="15">
        <v>40.119999999999997</v>
      </c>
      <c r="BB29" s="15">
        <v>42.11</v>
      </c>
    </row>
    <row r="30" spans="1:54" x14ac:dyDescent="0.2">
      <c r="A30" s="7" t="s">
        <v>73</v>
      </c>
      <c r="F30" s="15">
        <v>17.37</v>
      </c>
      <c r="G30" s="15">
        <v>19.510000000000002</v>
      </c>
      <c r="H30" s="15">
        <v>21.05</v>
      </c>
      <c r="I30" s="15">
        <v>21.18</v>
      </c>
      <c r="J30" s="15">
        <v>20.45</v>
      </c>
      <c r="K30" s="15">
        <v>21.43</v>
      </c>
      <c r="L30" s="15">
        <v>20.85</v>
      </c>
      <c r="M30" s="15">
        <v>25.73</v>
      </c>
      <c r="N30" s="15">
        <v>23.12</v>
      </c>
      <c r="O30" s="15">
        <v>24.66</v>
      </c>
      <c r="P30" s="15">
        <v>27.88</v>
      </c>
      <c r="Q30" s="15">
        <v>28.16</v>
      </c>
      <c r="R30" s="15">
        <v>23.38</v>
      </c>
      <c r="S30" s="15">
        <v>21.7</v>
      </c>
      <c r="T30" s="15">
        <v>20.04</v>
      </c>
      <c r="U30" s="15">
        <v>23.49</v>
      </c>
      <c r="V30" s="15">
        <v>17.399999999999999</v>
      </c>
      <c r="W30" s="15">
        <v>23.77</v>
      </c>
      <c r="X30" s="15">
        <v>14.04</v>
      </c>
      <c r="Y30" s="15">
        <v>12.98</v>
      </c>
      <c r="Z30" s="15">
        <v>10.42</v>
      </c>
      <c r="AA30" s="15">
        <v>7.93</v>
      </c>
      <c r="AB30" s="15">
        <v>9.6</v>
      </c>
      <c r="AC30" s="15">
        <v>8.9600000000000009</v>
      </c>
      <c r="AD30" s="15">
        <v>7.78</v>
      </c>
      <c r="AE30" s="15">
        <v>7.87</v>
      </c>
      <c r="AF30" s="15">
        <v>7.14</v>
      </c>
      <c r="AG30" s="15">
        <v>5.96</v>
      </c>
      <c r="AH30" s="15">
        <v>5.66</v>
      </c>
      <c r="AI30" s="15">
        <v>5.87</v>
      </c>
      <c r="AJ30" s="15">
        <v>6.03</v>
      </c>
      <c r="AK30" s="15">
        <v>6.11</v>
      </c>
      <c r="AL30" s="15">
        <v>5.13</v>
      </c>
      <c r="AM30" s="15">
        <v>4.3600000000000003</v>
      </c>
      <c r="AN30" s="15">
        <v>4.51</v>
      </c>
      <c r="AO30" s="15">
        <v>4.22</v>
      </c>
      <c r="AP30" s="15">
        <v>3.87</v>
      </c>
      <c r="AQ30" s="15">
        <v>3.63</v>
      </c>
      <c r="AR30" s="15">
        <v>6.69</v>
      </c>
      <c r="AS30" s="15">
        <v>6.9</v>
      </c>
      <c r="AT30" s="15">
        <v>6.21</v>
      </c>
      <c r="AU30" s="15">
        <v>6.26</v>
      </c>
      <c r="AV30" s="15">
        <v>7.46</v>
      </c>
      <c r="AW30" s="15">
        <v>7.6</v>
      </c>
      <c r="AX30" s="15">
        <v>11.18</v>
      </c>
      <c r="AY30" s="15">
        <v>9.11</v>
      </c>
      <c r="AZ30" s="15">
        <v>9.0399999999999991</v>
      </c>
      <c r="BA30" s="15">
        <v>9.09</v>
      </c>
      <c r="BB30" s="15">
        <v>4.09</v>
      </c>
    </row>
    <row r="31" spans="1:54" x14ac:dyDescent="0.2">
      <c r="A31" s="7" t="s">
        <v>74</v>
      </c>
      <c r="F31" s="15">
        <v>10.33</v>
      </c>
      <c r="G31" s="15">
        <v>10.18</v>
      </c>
      <c r="H31" s="15">
        <v>10.36</v>
      </c>
      <c r="I31" s="15">
        <v>10.3</v>
      </c>
      <c r="J31" s="15">
        <v>10.67</v>
      </c>
      <c r="K31" s="15">
        <v>11.28</v>
      </c>
      <c r="L31" s="15">
        <v>11.36</v>
      </c>
      <c r="M31" s="15">
        <v>11.67</v>
      </c>
      <c r="N31" s="15">
        <v>10.77</v>
      </c>
      <c r="O31" s="15">
        <v>12.27</v>
      </c>
      <c r="P31" s="15">
        <v>11.21</v>
      </c>
      <c r="Q31" s="15">
        <v>11.61</v>
      </c>
      <c r="R31" s="15">
        <v>11.48</v>
      </c>
      <c r="S31" s="15">
        <v>11.52</v>
      </c>
      <c r="T31" s="15">
        <v>10.86</v>
      </c>
      <c r="U31" s="15">
        <v>9.2100000000000009</v>
      </c>
      <c r="V31" s="15">
        <v>7.15</v>
      </c>
      <c r="W31" s="15">
        <v>10.25</v>
      </c>
      <c r="X31" s="15">
        <v>12.15</v>
      </c>
      <c r="Y31" s="15">
        <v>12.2</v>
      </c>
      <c r="Z31" s="15">
        <v>9.9700000000000006</v>
      </c>
      <c r="AA31" s="15">
        <v>12.09</v>
      </c>
      <c r="AB31" s="15">
        <v>14.84</v>
      </c>
      <c r="AC31" s="15">
        <v>14.24</v>
      </c>
      <c r="AD31" s="15">
        <v>13.32</v>
      </c>
      <c r="AE31" s="15">
        <v>13.47</v>
      </c>
      <c r="AF31" s="15">
        <v>13.24</v>
      </c>
      <c r="AG31" s="15">
        <v>14.41</v>
      </c>
      <c r="AH31" s="15">
        <v>13.29</v>
      </c>
      <c r="AI31" s="15">
        <v>12.76</v>
      </c>
      <c r="AJ31" s="15">
        <v>12.3</v>
      </c>
      <c r="AK31" s="15">
        <v>11.67</v>
      </c>
      <c r="AL31" s="15">
        <v>10.15</v>
      </c>
      <c r="AM31" s="15">
        <v>9.26</v>
      </c>
      <c r="AN31" s="15">
        <v>9.66</v>
      </c>
      <c r="AO31" s="15">
        <v>9.3000000000000007</v>
      </c>
      <c r="AP31" s="15">
        <v>9.0500000000000007</v>
      </c>
      <c r="AQ31" s="15">
        <v>8.5299999999999994</v>
      </c>
      <c r="AR31" s="15">
        <v>8.35</v>
      </c>
      <c r="AS31" s="15">
        <v>7.41</v>
      </c>
      <c r="AT31" s="15">
        <v>7.17</v>
      </c>
      <c r="AU31" s="15">
        <v>6.84</v>
      </c>
      <c r="AV31" s="15">
        <v>6.4</v>
      </c>
      <c r="AW31" s="15">
        <v>6.12</v>
      </c>
      <c r="AX31" s="15">
        <v>7.29</v>
      </c>
      <c r="AY31" s="15">
        <v>8.2200000000000006</v>
      </c>
      <c r="AZ31" s="15">
        <v>8.7899999999999991</v>
      </c>
      <c r="BA31" s="15">
        <v>9.4</v>
      </c>
      <c r="BB31" s="15">
        <v>9.17</v>
      </c>
    </row>
    <row r="32" spans="1:54" x14ac:dyDescent="0.2">
      <c r="A32" s="7" t="s">
        <v>75</v>
      </c>
      <c r="F32" s="15">
        <v>82.63</v>
      </c>
      <c r="G32" s="15">
        <v>80.489999999999995</v>
      </c>
      <c r="H32" s="15">
        <v>78.95</v>
      </c>
      <c r="I32" s="15">
        <v>78.819999999999993</v>
      </c>
      <c r="J32" s="15">
        <v>79.55</v>
      </c>
      <c r="K32" s="15">
        <v>78.569999999999993</v>
      </c>
      <c r="L32" s="15">
        <v>79.150000000000006</v>
      </c>
      <c r="M32" s="15">
        <v>74.27</v>
      </c>
      <c r="N32" s="15">
        <v>76.88</v>
      </c>
      <c r="O32" s="15">
        <v>75.34</v>
      </c>
      <c r="P32" s="15">
        <v>72.12</v>
      </c>
      <c r="Q32" s="15">
        <v>71.84</v>
      </c>
      <c r="R32" s="15">
        <v>76.62</v>
      </c>
      <c r="S32" s="15">
        <v>78.239999999999995</v>
      </c>
      <c r="T32" s="15">
        <v>79.900000000000006</v>
      </c>
      <c r="U32" s="15">
        <v>76.430000000000007</v>
      </c>
      <c r="V32" s="15">
        <v>82.45</v>
      </c>
      <c r="W32" s="15">
        <v>76.16</v>
      </c>
      <c r="X32" s="15">
        <v>84.2</v>
      </c>
      <c r="Y32" s="15">
        <v>85.39</v>
      </c>
      <c r="Z32" s="15">
        <v>88.13</v>
      </c>
      <c r="AA32" s="15">
        <v>89.36</v>
      </c>
      <c r="AB32" s="15">
        <v>86.4</v>
      </c>
      <c r="AC32" s="15">
        <v>87.04</v>
      </c>
      <c r="AD32" s="15">
        <v>88.01</v>
      </c>
      <c r="AE32" s="15">
        <v>87.25</v>
      </c>
      <c r="AF32" s="15">
        <v>87.63</v>
      </c>
      <c r="AG32" s="15">
        <v>87.64</v>
      </c>
      <c r="AH32" s="15">
        <v>89.2</v>
      </c>
      <c r="AI32" s="15">
        <v>89.1</v>
      </c>
      <c r="AJ32" s="15">
        <v>90.1</v>
      </c>
      <c r="AK32" s="15">
        <v>90.33</v>
      </c>
      <c r="AL32" s="15">
        <v>92.01</v>
      </c>
      <c r="AM32" s="15">
        <v>93.11</v>
      </c>
      <c r="AN32" s="15">
        <v>92.72</v>
      </c>
      <c r="AO32" s="15">
        <v>92.96</v>
      </c>
      <c r="AP32" s="15">
        <v>93.26</v>
      </c>
      <c r="AQ32" s="15">
        <v>93.58</v>
      </c>
      <c r="AR32" s="15">
        <v>90.49</v>
      </c>
      <c r="AS32" s="15">
        <v>90.6</v>
      </c>
      <c r="AT32" s="15">
        <v>91.36</v>
      </c>
      <c r="AU32" s="15">
        <v>91.45</v>
      </c>
      <c r="AV32" s="15">
        <v>90.42</v>
      </c>
      <c r="AW32" s="15">
        <v>90.14</v>
      </c>
      <c r="AX32" s="15">
        <v>85.39</v>
      </c>
      <c r="AY32" s="15">
        <v>86.54</v>
      </c>
      <c r="AZ32" s="15">
        <v>86.04</v>
      </c>
      <c r="BA32" s="15">
        <v>85.4</v>
      </c>
      <c r="BB32" s="15">
        <v>90.85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>
        <v>23588620</v>
      </c>
      <c r="G36" s="14">
        <v>24490457</v>
      </c>
      <c r="H36" s="14">
        <v>25238959</v>
      </c>
      <c r="I36" s="14">
        <v>25978573</v>
      </c>
      <c r="J36" s="14">
        <v>26658322</v>
      </c>
      <c r="K36" s="14">
        <v>27808798</v>
      </c>
      <c r="L36" s="14">
        <v>28795996</v>
      </c>
      <c r="M36" s="14">
        <v>30057824</v>
      </c>
      <c r="N36" s="14">
        <v>30793652</v>
      </c>
      <c r="O36" s="14">
        <v>32753369</v>
      </c>
      <c r="P36" s="14">
        <v>33828666</v>
      </c>
      <c r="Q36" s="14">
        <v>34200623</v>
      </c>
      <c r="R36" s="14">
        <v>35023851</v>
      </c>
      <c r="S36" s="14">
        <v>37706543</v>
      </c>
      <c r="T36" s="14">
        <v>38098114</v>
      </c>
      <c r="U36" s="14">
        <v>38911115</v>
      </c>
      <c r="V36" s="14">
        <v>37479641</v>
      </c>
      <c r="W36" s="14">
        <v>35067567</v>
      </c>
      <c r="X36" s="14">
        <v>32977166</v>
      </c>
      <c r="Y36" s="14">
        <v>31390417</v>
      </c>
      <c r="Z36" s="14">
        <v>30859187</v>
      </c>
      <c r="AA36" s="14">
        <v>29433217</v>
      </c>
      <c r="AB36" s="14">
        <v>29192117</v>
      </c>
      <c r="AC36" s="14">
        <v>28785351</v>
      </c>
      <c r="AD36" s="14">
        <v>27542879</v>
      </c>
      <c r="AE36" s="14">
        <v>26620728</v>
      </c>
      <c r="AF36" s="14">
        <v>25941186</v>
      </c>
      <c r="AG36" s="14">
        <v>55114223</v>
      </c>
      <c r="AH36" s="14">
        <v>54842713</v>
      </c>
      <c r="AI36" s="14">
        <v>54627304</v>
      </c>
      <c r="AJ36" s="14">
        <v>54040684</v>
      </c>
      <c r="AK36" s="14">
        <v>53308553</v>
      </c>
      <c r="AL36" s="14">
        <v>55494806</v>
      </c>
      <c r="AM36" s="14">
        <v>54063430</v>
      </c>
      <c r="AN36" s="14">
        <v>54951195</v>
      </c>
      <c r="AO36" s="14">
        <v>54000652</v>
      </c>
      <c r="AP36" s="14">
        <v>55481914</v>
      </c>
      <c r="AQ36" s="14">
        <v>57283412</v>
      </c>
      <c r="AR36" s="14">
        <v>58052037</v>
      </c>
      <c r="AS36" s="14">
        <v>58227534</v>
      </c>
      <c r="AT36" s="14">
        <v>57606859</v>
      </c>
      <c r="AU36" s="14">
        <v>57704537</v>
      </c>
      <c r="AV36" s="14">
        <v>57336172</v>
      </c>
      <c r="AW36" s="14">
        <v>58992405</v>
      </c>
      <c r="AX36" s="14">
        <v>66787969</v>
      </c>
      <c r="AY36" s="14">
        <v>68343358</v>
      </c>
      <c r="AZ36" s="14">
        <v>68903900</v>
      </c>
      <c r="BA36" s="14">
        <v>68303000</v>
      </c>
      <c r="BB36" s="14">
        <v>66662671</v>
      </c>
    </row>
    <row r="37" spans="1:54" x14ac:dyDescent="0.2">
      <c r="A37" s="7" t="s">
        <v>78</v>
      </c>
      <c r="F37" s="15">
        <v>24.86</v>
      </c>
      <c r="G37" s="15">
        <v>15.29</v>
      </c>
      <c r="H37" s="15">
        <v>12.23</v>
      </c>
      <c r="I37" s="15">
        <v>11.72</v>
      </c>
      <c r="J37" s="15">
        <v>10.47</v>
      </c>
      <c r="K37" s="15">
        <v>17.260000000000002</v>
      </c>
      <c r="L37" s="15">
        <v>14.2</v>
      </c>
      <c r="M37" s="15">
        <v>17.53</v>
      </c>
      <c r="N37" s="15">
        <v>9.7899999999999991</v>
      </c>
      <c r="O37" s="15">
        <v>25.46</v>
      </c>
      <c r="P37" s="15">
        <v>13.13</v>
      </c>
      <c r="Q37" s="15">
        <v>4.4000000000000004</v>
      </c>
      <c r="R37" s="15">
        <v>9.6300000000000008</v>
      </c>
      <c r="S37" s="15">
        <v>30.64</v>
      </c>
      <c r="T37" s="15">
        <v>4.1500000000000004</v>
      </c>
      <c r="U37" s="15">
        <v>8.5399999999999991</v>
      </c>
      <c r="V37" s="15">
        <v>-14.72</v>
      </c>
      <c r="W37" s="15">
        <v>-25.74</v>
      </c>
      <c r="X37" s="15">
        <v>-23.84</v>
      </c>
      <c r="Y37" s="15">
        <v>-19.25</v>
      </c>
      <c r="Z37" s="15">
        <v>-6.77</v>
      </c>
      <c r="AA37" s="15">
        <v>-18.48</v>
      </c>
      <c r="AB37" s="15">
        <v>-3.28</v>
      </c>
      <c r="AC37" s="15">
        <v>-5.57</v>
      </c>
      <c r="AD37" s="15">
        <v>-17.27</v>
      </c>
      <c r="AE37" s="15">
        <v>-13.39</v>
      </c>
      <c r="AF37" s="15">
        <v>-10.210000000000001</v>
      </c>
      <c r="AG37" s="15">
        <v>449.83</v>
      </c>
      <c r="AH37" s="15">
        <v>-1.97</v>
      </c>
      <c r="AI37" s="15">
        <v>-1.57</v>
      </c>
      <c r="AJ37" s="15">
        <v>-4.3</v>
      </c>
      <c r="AK37" s="15">
        <v>-5.42</v>
      </c>
      <c r="AL37" s="15">
        <v>16.399999999999999</v>
      </c>
      <c r="AM37" s="15">
        <v>-10.32</v>
      </c>
      <c r="AN37" s="15">
        <v>6.57</v>
      </c>
      <c r="AO37" s="15">
        <v>-6.92</v>
      </c>
      <c r="AP37" s="15">
        <v>10.97</v>
      </c>
      <c r="AQ37" s="15">
        <v>12.99</v>
      </c>
      <c r="AR37" s="15">
        <v>5.37</v>
      </c>
      <c r="AS37" s="15">
        <v>1.21</v>
      </c>
      <c r="AT37" s="15">
        <v>-4.26</v>
      </c>
      <c r="AU37" s="15">
        <v>0.68</v>
      </c>
      <c r="AV37" s="15">
        <v>-2.5499999999999998</v>
      </c>
      <c r="AW37" s="15">
        <v>11.55</v>
      </c>
      <c r="AX37" s="15">
        <v>52.86</v>
      </c>
      <c r="AY37" s="15">
        <v>9.32</v>
      </c>
      <c r="AZ37" s="15">
        <v>3.28</v>
      </c>
      <c r="BA37" s="15">
        <v>-3.49</v>
      </c>
      <c r="BB37" s="15">
        <v>-9.61</v>
      </c>
    </row>
    <row r="38" spans="1:54" ht="12.75" customHeight="1" x14ac:dyDescent="0.2"/>
    <row r="39" spans="1:54" x14ac:dyDescent="0.2">
      <c r="B39" s="7" t="s">
        <v>79</v>
      </c>
      <c r="F39" s="15">
        <v>3.87</v>
      </c>
      <c r="G39" s="15">
        <v>3.97</v>
      </c>
      <c r="H39" s="15">
        <v>4.2300000000000004</v>
      </c>
      <c r="I39" s="15">
        <v>4.46</v>
      </c>
      <c r="J39" s="15">
        <v>4.5599999999999996</v>
      </c>
      <c r="K39" s="15">
        <v>4.78</v>
      </c>
      <c r="L39" s="15">
        <v>4.59</v>
      </c>
      <c r="M39" s="15">
        <v>4.6900000000000004</v>
      </c>
      <c r="N39" s="15">
        <v>4.88</v>
      </c>
      <c r="O39" s="15">
        <v>5.28</v>
      </c>
      <c r="P39" s="15">
        <v>4.92</v>
      </c>
      <c r="Q39" s="15">
        <v>4.91</v>
      </c>
      <c r="R39" s="15">
        <v>4.8499999999999996</v>
      </c>
      <c r="S39" s="15">
        <v>4.57</v>
      </c>
      <c r="T39" s="15">
        <v>4.84</v>
      </c>
      <c r="U39" s="15">
        <v>4.55</v>
      </c>
      <c r="V39" s="15">
        <v>4.1500000000000004</v>
      </c>
      <c r="W39" s="15">
        <v>4.2699999999999996</v>
      </c>
      <c r="X39" s="15">
        <v>3.87</v>
      </c>
      <c r="Y39" s="15">
        <v>3.71</v>
      </c>
      <c r="Z39" s="15">
        <v>2.92</v>
      </c>
      <c r="AA39" s="15">
        <v>2.83</v>
      </c>
      <c r="AB39" s="15">
        <v>3.09</v>
      </c>
      <c r="AC39" s="15">
        <v>2.76</v>
      </c>
      <c r="AD39" s="15">
        <v>2.2599999999999998</v>
      </c>
      <c r="AE39" s="15">
        <v>2.17</v>
      </c>
      <c r="AF39" s="15">
        <v>2.12</v>
      </c>
      <c r="AG39" s="15">
        <v>4.6500000000000004</v>
      </c>
      <c r="AH39" s="15">
        <v>4.1900000000000004</v>
      </c>
      <c r="AI39" s="15">
        <v>3.84</v>
      </c>
      <c r="AJ39" s="15">
        <v>3.3</v>
      </c>
      <c r="AK39" s="15">
        <v>3.07</v>
      </c>
      <c r="AL39" s="15">
        <v>2.44</v>
      </c>
      <c r="AM39" s="15">
        <v>2.39</v>
      </c>
      <c r="AN39" s="15">
        <v>2.06</v>
      </c>
      <c r="AO39" s="15">
        <v>1.91</v>
      </c>
      <c r="AP39" s="15">
        <v>1.68</v>
      </c>
      <c r="AQ39" s="15">
        <v>1.56</v>
      </c>
      <c r="AR39" s="15">
        <v>1.69</v>
      </c>
      <c r="AS39" s="15">
        <v>1.83</v>
      </c>
      <c r="AT39" s="15">
        <v>2.36</v>
      </c>
      <c r="AU39" s="15">
        <v>2.5</v>
      </c>
      <c r="AV39" s="15">
        <v>2.7</v>
      </c>
      <c r="AW39" s="15">
        <v>2.75</v>
      </c>
      <c r="AX39" s="15">
        <v>2.5</v>
      </c>
      <c r="AY39" s="15">
        <v>2.66</v>
      </c>
      <c r="AZ39" s="15">
        <v>2.85</v>
      </c>
      <c r="BA39" s="15">
        <v>2.83</v>
      </c>
      <c r="BB39" s="15">
        <v>2.87</v>
      </c>
    </row>
    <row r="40" spans="1:54" x14ac:dyDescent="0.2">
      <c r="B40" s="7" t="s">
        <v>80</v>
      </c>
      <c r="F40" s="15">
        <v>0.15</v>
      </c>
      <c r="G40" s="15">
        <v>0.14000000000000001</v>
      </c>
      <c r="H40" s="15">
        <v>0.12</v>
      </c>
      <c r="I40" s="15">
        <v>0.08</v>
      </c>
      <c r="J40" s="15">
        <v>0.09</v>
      </c>
      <c r="K40" s="15">
        <v>0.09</v>
      </c>
      <c r="L40" s="15">
        <v>7.0000000000000007E-2</v>
      </c>
      <c r="M40" s="15">
        <v>7.0000000000000007E-2</v>
      </c>
      <c r="N40" s="15">
        <v>7.0000000000000007E-2</v>
      </c>
      <c r="O40" s="15">
        <v>0.28000000000000003</v>
      </c>
      <c r="P40" s="15">
        <v>0.28999999999999998</v>
      </c>
      <c r="Q40" s="15">
        <v>0.28000000000000003</v>
      </c>
      <c r="R40" s="15">
        <v>0.28000000000000003</v>
      </c>
      <c r="S40" s="15">
        <v>0.37</v>
      </c>
      <c r="T40" s="15">
        <v>0.41</v>
      </c>
      <c r="U40" s="15">
        <v>0.36</v>
      </c>
      <c r="V40" s="15">
        <v>0.4</v>
      </c>
      <c r="W40" s="15">
        <v>0.42</v>
      </c>
      <c r="X40" s="15">
        <v>0.41</v>
      </c>
      <c r="Y40" s="15">
        <v>0.4</v>
      </c>
      <c r="Z40" s="15">
        <v>0.39</v>
      </c>
      <c r="AA40" s="15">
        <v>0.4</v>
      </c>
      <c r="AB40" s="15">
        <v>0.46</v>
      </c>
      <c r="AC40" s="15">
        <v>0.51</v>
      </c>
      <c r="AD40" s="15">
        <v>0.5</v>
      </c>
      <c r="AE40" s="15">
        <v>0.47</v>
      </c>
      <c r="AF40" s="15">
        <v>0.49</v>
      </c>
      <c r="AG40" s="15">
        <v>1.2</v>
      </c>
      <c r="AH40" s="15">
        <v>1.21</v>
      </c>
      <c r="AI40" s="15">
        <v>1.19</v>
      </c>
      <c r="AJ40" s="15">
        <v>1.23</v>
      </c>
      <c r="AK40" s="15">
        <v>1.23</v>
      </c>
      <c r="AL40" s="15">
        <v>1.1599999999999999</v>
      </c>
      <c r="AM40" s="15">
        <v>1.18</v>
      </c>
      <c r="AN40" s="15">
        <v>1.2</v>
      </c>
      <c r="AO40" s="15">
        <v>1.23</v>
      </c>
      <c r="AP40" s="15">
        <v>1.19</v>
      </c>
      <c r="AQ40" s="15">
        <v>1.17</v>
      </c>
      <c r="AR40" s="15">
        <v>1.2</v>
      </c>
      <c r="AS40" s="15">
        <v>1.25</v>
      </c>
      <c r="AT40" s="15">
        <v>1.31</v>
      </c>
      <c r="AU40" s="15">
        <v>1.3</v>
      </c>
      <c r="AV40" s="15">
        <v>1.4</v>
      </c>
      <c r="AW40" s="15">
        <v>1.43</v>
      </c>
      <c r="AX40" s="15">
        <v>1.2</v>
      </c>
      <c r="AY40" s="15">
        <v>1.22</v>
      </c>
      <c r="AZ40" s="15">
        <v>1.2</v>
      </c>
      <c r="BA40" s="15">
        <v>1.26</v>
      </c>
      <c r="BB40" s="15">
        <v>1.26</v>
      </c>
    </row>
    <row r="41" spans="1:54" x14ac:dyDescent="0.2">
      <c r="C41" s="7" t="s">
        <v>81</v>
      </c>
      <c r="F41" s="15">
        <v>11.34</v>
      </c>
      <c r="G41" s="15">
        <v>11.17</v>
      </c>
      <c r="H41" s="15">
        <v>11.3</v>
      </c>
      <c r="I41" s="15">
        <v>11.46</v>
      </c>
      <c r="J41" s="15">
        <v>11.48</v>
      </c>
      <c r="K41" s="15">
        <v>10.81</v>
      </c>
      <c r="L41" s="15">
        <v>10.37</v>
      </c>
      <c r="M41" s="15">
        <v>9.9</v>
      </c>
      <c r="N41" s="15">
        <v>9.4700000000000006</v>
      </c>
      <c r="O41" s="15">
        <v>9.08</v>
      </c>
      <c r="P41" s="15">
        <v>8.8000000000000007</v>
      </c>
      <c r="Q41" s="15">
        <v>8.84</v>
      </c>
      <c r="R41" s="15">
        <v>8.8699999999999992</v>
      </c>
      <c r="S41" s="15">
        <v>8.69</v>
      </c>
      <c r="T41" s="15">
        <v>9.39</v>
      </c>
      <c r="U41" s="15">
        <v>9.7200000000000006</v>
      </c>
      <c r="V41" s="15">
        <v>10.6</v>
      </c>
      <c r="W41" s="15">
        <v>11.68</v>
      </c>
      <c r="X41" s="15">
        <v>12.61</v>
      </c>
      <c r="Y41" s="15">
        <v>13.38</v>
      </c>
      <c r="Z41" s="15">
        <v>13.65</v>
      </c>
      <c r="AA41" s="15">
        <v>14.14</v>
      </c>
      <c r="AB41" s="15">
        <v>14.6</v>
      </c>
      <c r="AC41" s="15">
        <v>14.75</v>
      </c>
      <c r="AD41" s="15">
        <v>15.21</v>
      </c>
      <c r="AE41" s="15">
        <v>15.37</v>
      </c>
      <c r="AF41" s="15">
        <v>15.71</v>
      </c>
      <c r="AG41" s="15">
        <v>11.34</v>
      </c>
      <c r="AH41" s="15">
        <v>11.18</v>
      </c>
      <c r="AI41" s="15">
        <v>10.95</v>
      </c>
      <c r="AJ41" s="15">
        <v>10.87</v>
      </c>
      <c r="AK41" s="15">
        <v>10.69</v>
      </c>
      <c r="AL41" s="15">
        <v>10</v>
      </c>
      <c r="AM41" s="15">
        <v>9.91</v>
      </c>
      <c r="AN41" s="15">
        <v>9.52</v>
      </c>
      <c r="AO41" s="15">
        <v>9.42</v>
      </c>
      <c r="AP41" s="15">
        <v>9.0500000000000007</v>
      </c>
      <c r="AQ41" s="15">
        <v>8.5</v>
      </c>
      <c r="AR41" s="15">
        <v>8.14</v>
      </c>
      <c r="AS41" s="15">
        <v>7.87</v>
      </c>
      <c r="AT41" s="15">
        <v>7.66</v>
      </c>
      <c r="AU41" s="15">
        <v>7.32</v>
      </c>
      <c r="AV41" s="15">
        <v>7.09</v>
      </c>
      <c r="AW41" s="15">
        <v>6.6</v>
      </c>
      <c r="AX41" s="15">
        <v>5.63</v>
      </c>
      <c r="AY41" s="15">
        <v>5.26</v>
      </c>
      <c r="AZ41" s="15">
        <v>5.05</v>
      </c>
      <c r="BA41" s="15">
        <v>4.91</v>
      </c>
      <c r="BB41" s="15">
        <v>4.8499999999999996</v>
      </c>
    </row>
    <row r="42" spans="1:54" x14ac:dyDescent="0.2">
      <c r="E42" s="7" t="s">
        <v>82</v>
      </c>
      <c r="F42" s="15">
        <v>21.45</v>
      </c>
      <c r="G42" s="15">
        <v>21.15</v>
      </c>
      <c r="H42" s="15">
        <v>21.03</v>
      </c>
      <c r="I42" s="15">
        <v>20.88</v>
      </c>
      <c r="J42" s="15">
        <v>20.56</v>
      </c>
      <c r="K42" s="15">
        <v>19.8</v>
      </c>
      <c r="L42" s="15">
        <v>19.440000000000001</v>
      </c>
      <c r="M42" s="15">
        <v>18.77</v>
      </c>
      <c r="N42" s="15">
        <v>18.71</v>
      </c>
      <c r="O42" s="15">
        <v>18.48</v>
      </c>
      <c r="P42" s="15">
        <v>18.22</v>
      </c>
      <c r="Q42" s="15">
        <v>18.2</v>
      </c>
      <c r="R42" s="15">
        <v>17.95</v>
      </c>
      <c r="S42" s="15">
        <v>17.75</v>
      </c>
      <c r="T42" s="15">
        <v>17.649999999999999</v>
      </c>
      <c r="U42" s="15">
        <v>17.2</v>
      </c>
      <c r="V42" s="15">
        <v>17.63</v>
      </c>
      <c r="W42" s="15">
        <v>18.850000000000001</v>
      </c>
      <c r="X42" s="15">
        <v>19.190000000000001</v>
      </c>
      <c r="Y42" s="15">
        <v>18.850000000000001</v>
      </c>
      <c r="Z42" s="15">
        <v>18.29</v>
      </c>
      <c r="AA42" s="15">
        <v>18.43</v>
      </c>
      <c r="AB42" s="15">
        <v>18.55</v>
      </c>
      <c r="AC42" s="15">
        <v>18.420000000000002</v>
      </c>
      <c r="AD42" s="15">
        <v>18.899999999999999</v>
      </c>
      <c r="AE42" s="15">
        <v>18.850000000000001</v>
      </c>
      <c r="AF42" s="15">
        <v>18.649999999999999</v>
      </c>
      <c r="AG42" s="15">
        <v>17.77</v>
      </c>
      <c r="AH42" s="15">
        <v>17.559999999999999</v>
      </c>
      <c r="AI42" s="15">
        <v>17.21</v>
      </c>
      <c r="AJ42" s="15">
        <v>17.11</v>
      </c>
      <c r="AK42" s="15">
        <v>16.88</v>
      </c>
      <c r="AL42" s="15">
        <v>16.03</v>
      </c>
      <c r="AM42" s="15">
        <v>16.149999999999999</v>
      </c>
      <c r="AN42" s="15">
        <v>15.66</v>
      </c>
      <c r="AO42" s="15">
        <v>15.71</v>
      </c>
      <c r="AP42" s="15">
        <v>15.4</v>
      </c>
      <c r="AQ42" s="15">
        <v>14.68</v>
      </c>
      <c r="AR42" s="15">
        <v>14.17</v>
      </c>
      <c r="AS42" s="15">
        <v>14.09</v>
      </c>
      <c r="AT42" s="15">
        <v>14.06</v>
      </c>
      <c r="AU42" s="15">
        <v>13.98</v>
      </c>
      <c r="AV42" s="15">
        <v>13.9</v>
      </c>
      <c r="AW42" s="15">
        <v>13.3</v>
      </c>
      <c r="AX42" s="15">
        <v>11.26</v>
      </c>
      <c r="AY42" s="15">
        <v>10.89</v>
      </c>
      <c r="AZ42" s="15">
        <v>10.73</v>
      </c>
      <c r="BA42" s="15">
        <v>10.8</v>
      </c>
      <c r="BB42" s="15">
        <v>11.12</v>
      </c>
    </row>
    <row r="43" spans="1:54" x14ac:dyDescent="0.2">
      <c r="E43" s="7" t="s">
        <v>83</v>
      </c>
      <c r="F43" s="15">
        <v>2.12</v>
      </c>
      <c r="G43" s="15">
        <v>2.12</v>
      </c>
      <c r="H43" s="15">
        <v>2.1</v>
      </c>
      <c r="I43" s="15">
        <v>2.08</v>
      </c>
      <c r="J43" s="15">
        <v>2.4500000000000002</v>
      </c>
      <c r="K43" s="15">
        <v>3.01</v>
      </c>
      <c r="L43" s="15">
        <v>3.43</v>
      </c>
      <c r="M43" s="15">
        <v>3.76</v>
      </c>
      <c r="N43" s="15">
        <v>3.81</v>
      </c>
      <c r="O43" s="15">
        <v>3.75</v>
      </c>
      <c r="P43" s="15">
        <v>3.89</v>
      </c>
      <c r="Q43" s="15">
        <v>4.12</v>
      </c>
      <c r="R43" s="15">
        <v>4.12</v>
      </c>
      <c r="S43" s="15">
        <v>3.86</v>
      </c>
      <c r="T43" s="15">
        <v>3.8</v>
      </c>
      <c r="U43" s="15">
        <v>3.65</v>
      </c>
      <c r="V43" s="15">
        <v>3.66</v>
      </c>
      <c r="W43" s="15">
        <v>3.66</v>
      </c>
      <c r="X43" s="15">
        <v>3.63</v>
      </c>
      <c r="Y43" s="15">
        <v>3.58</v>
      </c>
      <c r="Z43" s="15">
        <v>3.44</v>
      </c>
      <c r="AA43" s="15">
        <v>3.39</v>
      </c>
      <c r="AB43" s="15">
        <v>3.39</v>
      </c>
      <c r="AC43" s="15">
        <v>3.28</v>
      </c>
      <c r="AD43" s="15">
        <v>3.2</v>
      </c>
      <c r="AE43" s="15">
        <v>3.02</v>
      </c>
      <c r="AF43" s="15">
        <v>2.96</v>
      </c>
      <c r="AG43" s="15">
        <v>2.35</v>
      </c>
      <c r="AH43" s="15">
        <v>2.2400000000000002</v>
      </c>
      <c r="AI43" s="15">
        <v>2.06</v>
      </c>
      <c r="AJ43" s="15">
        <v>2.08</v>
      </c>
      <c r="AK43" s="15">
        <v>1.92</v>
      </c>
      <c r="AL43" s="15">
        <v>1.77</v>
      </c>
      <c r="AM43" s="15">
        <v>1.74</v>
      </c>
      <c r="AN43" s="15">
        <v>1.61</v>
      </c>
      <c r="AO43" s="15">
        <v>1.6</v>
      </c>
      <c r="AP43" s="15">
        <v>1.1100000000000001</v>
      </c>
      <c r="AQ43" s="15">
        <v>1.02</v>
      </c>
      <c r="AR43" s="15">
        <v>0.95</v>
      </c>
      <c r="AS43" s="15">
        <v>0.9</v>
      </c>
      <c r="AT43" s="15">
        <v>0.89</v>
      </c>
      <c r="AU43" s="15">
        <v>0.88</v>
      </c>
      <c r="AV43" s="15">
        <v>0.86</v>
      </c>
      <c r="AW43" s="15">
        <v>0.82</v>
      </c>
      <c r="AX43" s="15">
        <v>0.7</v>
      </c>
      <c r="AY43" s="15">
        <v>0.67</v>
      </c>
      <c r="AZ43" s="15">
        <v>0.65</v>
      </c>
      <c r="BA43" s="15">
        <v>0.64</v>
      </c>
      <c r="BB43" s="15">
        <v>0.64</v>
      </c>
    </row>
    <row r="44" spans="1:54" x14ac:dyDescent="0.2">
      <c r="D44" s="7" t="s">
        <v>84</v>
      </c>
      <c r="F44" s="15">
        <v>23.56</v>
      </c>
      <c r="G44" s="15">
        <v>23.27</v>
      </c>
      <c r="H44" s="15">
        <v>23.13</v>
      </c>
      <c r="I44" s="15">
        <v>22.96</v>
      </c>
      <c r="J44" s="15">
        <v>23.01</v>
      </c>
      <c r="K44" s="15">
        <v>22.81</v>
      </c>
      <c r="L44" s="15">
        <v>22.87</v>
      </c>
      <c r="M44" s="15">
        <v>22.53</v>
      </c>
      <c r="N44" s="15">
        <v>22.51</v>
      </c>
      <c r="O44" s="15">
        <v>22.22</v>
      </c>
      <c r="P44" s="15">
        <v>22.11</v>
      </c>
      <c r="Q44" s="15">
        <v>22.32</v>
      </c>
      <c r="R44" s="15">
        <v>22.07</v>
      </c>
      <c r="S44" s="15">
        <v>21.61</v>
      </c>
      <c r="T44" s="15">
        <v>21.45</v>
      </c>
      <c r="U44" s="15">
        <v>20.85</v>
      </c>
      <c r="V44" s="15">
        <v>21.28</v>
      </c>
      <c r="W44" s="15">
        <v>22.51</v>
      </c>
      <c r="X44" s="15">
        <v>22.81</v>
      </c>
      <c r="Y44" s="15">
        <v>22.43</v>
      </c>
      <c r="Z44" s="15">
        <v>21.73</v>
      </c>
      <c r="AA44" s="15">
        <v>21.82</v>
      </c>
      <c r="AB44" s="15">
        <v>21.94</v>
      </c>
      <c r="AC44" s="15">
        <v>21.71</v>
      </c>
      <c r="AD44" s="15">
        <v>22.09</v>
      </c>
      <c r="AE44" s="15">
        <v>21.87</v>
      </c>
      <c r="AF44" s="15">
        <v>21.62</v>
      </c>
      <c r="AG44" s="15">
        <v>20.12</v>
      </c>
      <c r="AH44" s="15">
        <v>19.809999999999999</v>
      </c>
      <c r="AI44" s="15">
        <v>19.27</v>
      </c>
      <c r="AJ44" s="15">
        <v>19.190000000000001</v>
      </c>
      <c r="AK44" s="15">
        <v>18.8</v>
      </c>
      <c r="AL44" s="15">
        <v>17.809999999999999</v>
      </c>
      <c r="AM44" s="15">
        <v>17.89</v>
      </c>
      <c r="AN44" s="15">
        <v>17.28</v>
      </c>
      <c r="AO44" s="15">
        <v>17.309999999999999</v>
      </c>
      <c r="AP44" s="15">
        <v>16.5</v>
      </c>
      <c r="AQ44" s="15">
        <v>15.71</v>
      </c>
      <c r="AR44" s="15">
        <v>15.12</v>
      </c>
      <c r="AS44" s="15">
        <v>14.99</v>
      </c>
      <c r="AT44" s="15">
        <v>14.95</v>
      </c>
      <c r="AU44" s="15">
        <v>14.87</v>
      </c>
      <c r="AV44" s="15">
        <v>14.76</v>
      </c>
      <c r="AW44" s="15">
        <v>14.11</v>
      </c>
      <c r="AX44" s="15">
        <v>11.96</v>
      </c>
      <c r="AY44" s="15">
        <v>11.56</v>
      </c>
      <c r="AZ44" s="15">
        <v>11.38</v>
      </c>
      <c r="BA44" s="15">
        <v>11.45</v>
      </c>
      <c r="BB44" s="15">
        <v>11.77</v>
      </c>
    </row>
    <row r="45" spans="1:54" x14ac:dyDescent="0.2">
      <c r="B45" s="7" t="s">
        <v>85</v>
      </c>
      <c r="F45" s="15">
        <v>34.909999999999997</v>
      </c>
      <c r="G45" s="15">
        <v>34.44</v>
      </c>
      <c r="H45" s="15">
        <v>34.42</v>
      </c>
      <c r="I45" s="15">
        <v>34.42</v>
      </c>
      <c r="J45" s="15">
        <v>34.49</v>
      </c>
      <c r="K45" s="15">
        <v>33.630000000000003</v>
      </c>
      <c r="L45" s="15">
        <v>33.24</v>
      </c>
      <c r="M45" s="15">
        <v>32.43</v>
      </c>
      <c r="N45" s="15">
        <v>31.99</v>
      </c>
      <c r="O45" s="15">
        <v>31.3</v>
      </c>
      <c r="P45" s="15">
        <v>30.92</v>
      </c>
      <c r="Q45" s="15">
        <v>31.16</v>
      </c>
      <c r="R45" s="15">
        <v>30.94</v>
      </c>
      <c r="S45" s="15">
        <v>30.3</v>
      </c>
      <c r="T45" s="15">
        <v>30.84</v>
      </c>
      <c r="U45" s="15">
        <v>30.57</v>
      </c>
      <c r="V45" s="15">
        <v>31.88</v>
      </c>
      <c r="W45" s="15">
        <v>34.19</v>
      </c>
      <c r="X45" s="15">
        <v>35.43</v>
      </c>
      <c r="Y45" s="15">
        <v>35.799999999999997</v>
      </c>
      <c r="Z45" s="15">
        <v>35.380000000000003</v>
      </c>
      <c r="AA45" s="15">
        <v>35.96</v>
      </c>
      <c r="AB45" s="15">
        <v>36.54</v>
      </c>
      <c r="AC45" s="15">
        <v>36.46</v>
      </c>
      <c r="AD45" s="15">
        <v>37.299999999999997</v>
      </c>
      <c r="AE45" s="15">
        <v>37.24</v>
      </c>
      <c r="AF45" s="15">
        <v>37.33</v>
      </c>
      <c r="AG45" s="15">
        <v>31.46</v>
      </c>
      <c r="AH45" s="15">
        <v>30.99</v>
      </c>
      <c r="AI45" s="15">
        <v>30.23</v>
      </c>
      <c r="AJ45" s="15">
        <v>30.07</v>
      </c>
      <c r="AK45" s="15">
        <v>29.49</v>
      </c>
      <c r="AL45" s="15">
        <v>27.81</v>
      </c>
      <c r="AM45" s="15">
        <v>27.81</v>
      </c>
      <c r="AN45" s="15">
        <v>26.8</v>
      </c>
      <c r="AO45" s="15">
        <v>26.74</v>
      </c>
      <c r="AP45" s="15">
        <v>25.55</v>
      </c>
      <c r="AQ45" s="15">
        <v>24.21</v>
      </c>
      <c r="AR45" s="15">
        <v>23.27</v>
      </c>
      <c r="AS45" s="15">
        <v>22.87</v>
      </c>
      <c r="AT45" s="15">
        <v>22.61</v>
      </c>
      <c r="AU45" s="15">
        <v>22.19</v>
      </c>
      <c r="AV45" s="15">
        <v>21.85</v>
      </c>
      <c r="AW45" s="15">
        <v>20.71</v>
      </c>
      <c r="AX45" s="15">
        <v>17.59</v>
      </c>
      <c r="AY45" s="15">
        <v>16.82</v>
      </c>
      <c r="AZ45" s="15">
        <v>16.420000000000002</v>
      </c>
      <c r="BA45" s="15">
        <v>16.350000000000001</v>
      </c>
      <c r="BB45" s="15">
        <v>16.61</v>
      </c>
    </row>
    <row r="46" spans="1:54" x14ac:dyDescent="0.2">
      <c r="B46" s="7" t="s">
        <v>86</v>
      </c>
      <c r="F46" s="15">
        <v>1.71</v>
      </c>
      <c r="G46" s="15">
        <v>1.62</v>
      </c>
      <c r="H46" s="15">
        <v>1.64</v>
      </c>
      <c r="I46" s="15">
        <v>1.64</v>
      </c>
      <c r="J46" s="15">
        <v>1.54</v>
      </c>
      <c r="K46" s="15">
        <v>1.44</v>
      </c>
      <c r="L46" s="15">
        <v>1.46</v>
      </c>
      <c r="M46" s="15">
        <v>1.38</v>
      </c>
      <c r="N46" s="15">
        <v>1.42</v>
      </c>
      <c r="O46" s="15">
        <v>1.64</v>
      </c>
      <c r="P46" s="15">
        <v>1.68</v>
      </c>
      <c r="Q46" s="15">
        <v>1.66</v>
      </c>
      <c r="R46" s="15">
        <v>1.67</v>
      </c>
      <c r="S46" s="15">
        <v>2.02</v>
      </c>
      <c r="T46" s="15">
        <v>1.54</v>
      </c>
      <c r="U46" s="15">
        <v>1.48</v>
      </c>
      <c r="V46" s="15">
        <v>1.48</v>
      </c>
      <c r="W46" s="15">
        <v>1.53</v>
      </c>
      <c r="X46" s="15">
        <v>1.56</v>
      </c>
      <c r="Y46" s="15">
        <v>1.59</v>
      </c>
      <c r="Z46" s="15">
        <v>1.5</v>
      </c>
      <c r="AA46" s="15">
        <v>1.55</v>
      </c>
      <c r="AB46" s="15">
        <v>1.74</v>
      </c>
      <c r="AC46" s="15">
        <v>1.71</v>
      </c>
      <c r="AD46" s="15">
        <v>1.76</v>
      </c>
      <c r="AE46" s="15">
        <v>1.72</v>
      </c>
      <c r="AF46" s="15">
        <v>1.68</v>
      </c>
      <c r="AG46" s="15">
        <v>4.07</v>
      </c>
      <c r="AH46" s="15">
        <v>3.75</v>
      </c>
      <c r="AI46" s="15">
        <v>3.52</v>
      </c>
      <c r="AJ46" s="15">
        <v>3.25</v>
      </c>
      <c r="AK46" s="15">
        <v>2.98</v>
      </c>
      <c r="AL46" s="15">
        <v>2.67</v>
      </c>
      <c r="AM46" s="15">
        <v>2.52</v>
      </c>
      <c r="AN46" s="15">
        <v>2.13</v>
      </c>
      <c r="AO46" s="15">
        <v>2.0499999999999998</v>
      </c>
      <c r="AP46" s="15">
        <v>1.99</v>
      </c>
      <c r="AQ46" s="15">
        <v>2.0499999999999998</v>
      </c>
      <c r="AR46" s="15">
        <v>1.9</v>
      </c>
      <c r="AS46" s="15">
        <v>1.56</v>
      </c>
      <c r="AT46" s="15">
        <v>1.39</v>
      </c>
      <c r="AU46" s="15">
        <v>1.41</v>
      </c>
      <c r="AV46" s="15">
        <v>1.3</v>
      </c>
      <c r="AW46" s="15">
        <v>1.21</v>
      </c>
      <c r="AX46" s="15">
        <v>0.97</v>
      </c>
      <c r="AY46" s="15">
        <v>1.07</v>
      </c>
      <c r="AZ46" s="15">
        <v>1.07</v>
      </c>
      <c r="BA46" s="15">
        <v>1.01</v>
      </c>
      <c r="BB46" s="15">
        <v>1.05</v>
      </c>
    </row>
    <row r="47" spans="1:54" x14ac:dyDescent="0.2">
      <c r="B47" s="7" t="s">
        <v>87</v>
      </c>
      <c r="F47" s="15">
        <v>8.32</v>
      </c>
      <c r="G47" s="15">
        <v>8.35</v>
      </c>
      <c r="H47" s="15">
        <v>8.1999999999999993</v>
      </c>
      <c r="I47" s="15">
        <v>8.35</v>
      </c>
      <c r="J47" s="15">
        <v>8.41</v>
      </c>
      <c r="K47" s="15">
        <v>8.3800000000000008</v>
      </c>
      <c r="L47" s="15">
        <v>8.56</v>
      </c>
      <c r="M47" s="15">
        <v>8.16</v>
      </c>
      <c r="N47" s="15">
        <v>7.98</v>
      </c>
      <c r="O47" s="15">
        <v>8.64</v>
      </c>
      <c r="P47" s="15">
        <v>8.65</v>
      </c>
      <c r="Q47" s="15">
        <v>8.6300000000000008</v>
      </c>
      <c r="R47" s="15">
        <v>8.76</v>
      </c>
      <c r="S47" s="15">
        <v>10.19</v>
      </c>
      <c r="T47" s="15">
        <v>9.9600000000000009</v>
      </c>
      <c r="U47" s="15">
        <v>9.64</v>
      </c>
      <c r="V47" s="15">
        <v>9.7799999999999994</v>
      </c>
      <c r="W47" s="15">
        <v>10.31</v>
      </c>
      <c r="X47" s="15">
        <v>10.89</v>
      </c>
      <c r="Y47" s="15">
        <v>11.01</v>
      </c>
      <c r="Z47" s="15">
        <v>10.58</v>
      </c>
      <c r="AA47" s="15">
        <v>10.7</v>
      </c>
      <c r="AB47" s="15">
        <v>12.6</v>
      </c>
      <c r="AC47" s="15">
        <v>12.19</v>
      </c>
      <c r="AD47" s="15">
        <v>12.58</v>
      </c>
      <c r="AE47" s="15">
        <v>12.36</v>
      </c>
      <c r="AF47" s="15">
        <v>12.25</v>
      </c>
      <c r="AG47" s="15">
        <v>16.54</v>
      </c>
      <c r="AH47" s="15">
        <v>15.98</v>
      </c>
      <c r="AI47" s="15">
        <v>15.41</v>
      </c>
      <c r="AJ47" s="15">
        <v>14.56</v>
      </c>
      <c r="AK47" s="15">
        <v>14.2</v>
      </c>
      <c r="AL47" s="15">
        <v>12.76</v>
      </c>
      <c r="AM47" s="15">
        <v>12.59</v>
      </c>
      <c r="AN47" s="15">
        <v>11.4</v>
      </c>
      <c r="AO47" s="15">
        <v>11.22</v>
      </c>
      <c r="AP47" s="15">
        <v>11.07</v>
      </c>
      <c r="AQ47" s="15">
        <v>11</v>
      </c>
      <c r="AR47" s="15">
        <v>10.91</v>
      </c>
      <c r="AS47" s="15">
        <v>11.06</v>
      </c>
      <c r="AT47" s="15">
        <v>10.58</v>
      </c>
      <c r="AU47" s="15">
        <v>10.55</v>
      </c>
      <c r="AV47" s="15">
        <v>10.52</v>
      </c>
      <c r="AW47" s="15">
        <v>10.41</v>
      </c>
      <c r="AX47" s="15">
        <v>9.27</v>
      </c>
      <c r="AY47" s="15">
        <v>9.42</v>
      </c>
      <c r="AZ47" s="15">
        <v>9.31</v>
      </c>
      <c r="BA47" s="15">
        <v>9.51</v>
      </c>
      <c r="BB47" s="15">
        <v>9.6300000000000008</v>
      </c>
    </row>
    <row r="48" spans="1:54" x14ac:dyDescent="0.2">
      <c r="B48" s="7" t="s">
        <v>88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0.02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</row>
    <row r="49" spans="1:54" x14ac:dyDescent="0.2">
      <c r="A49" s="7" t="s">
        <v>89</v>
      </c>
      <c r="F49" s="15">
        <v>48.96</v>
      </c>
      <c r="G49" s="15">
        <v>48.53</v>
      </c>
      <c r="H49" s="15">
        <v>48.62</v>
      </c>
      <c r="I49" s="15">
        <v>48.95</v>
      </c>
      <c r="J49" s="15">
        <v>49.09</v>
      </c>
      <c r="K49" s="15">
        <v>48.31</v>
      </c>
      <c r="L49" s="15">
        <v>47.92</v>
      </c>
      <c r="M49" s="15">
        <v>46.73</v>
      </c>
      <c r="N49" s="15">
        <v>46.33</v>
      </c>
      <c r="O49" s="15">
        <v>47.14</v>
      </c>
      <c r="P49" s="15">
        <v>46.46</v>
      </c>
      <c r="Q49" s="15">
        <v>46.64</v>
      </c>
      <c r="R49" s="15">
        <v>46.51</v>
      </c>
      <c r="S49" s="15">
        <v>47.44</v>
      </c>
      <c r="T49" s="15">
        <v>47.58</v>
      </c>
      <c r="U49" s="15">
        <v>46.6</v>
      </c>
      <c r="V49" s="15">
        <v>47.69</v>
      </c>
      <c r="W49" s="15">
        <v>50.72</v>
      </c>
      <c r="X49" s="15">
        <v>52.15</v>
      </c>
      <c r="Y49" s="15">
        <v>52.52</v>
      </c>
      <c r="Z49" s="15">
        <v>50.78</v>
      </c>
      <c r="AA49" s="15">
        <v>51.44</v>
      </c>
      <c r="AB49" s="15">
        <v>54.43</v>
      </c>
      <c r="AC49" s="15">
        <v>53.63</v>
      </c>
      <c r="AD49" s="15">
        <v>54.39</v>
      </c>
      <c r="AE49" s="15">
        <v>53.96</v>
      </c>
      <c r="AF49" s="15">
        <v>53.85</v>
      </c>
      <c r="AG49" s="15">
        <v>57.92</v>
      </c>
      <c r="AH49" s="15">
        <v>56.13</v>
      </c>
      <c r="AI49" s="15">
        <v>54.2</v>
      </c>
      <c r="AJ49" s="15">
        <v>52.4</v>
      </c>
      <c r="AK49" s="15">
        <v>50.97</v>
      </c>
      <c r="AL49" s="15">
        <v>46.84</v>
      </c>
      <c r="AM49" s="15">
        <v>46.47</v>
      </c>
      <c r="AN49" s="15">
        <v>43.6</v>
      </c>
      <c r="AO49" s="15">
        <v>43.14</v>
      </c>
      <c r="AP49" s="15">
        <v>41.49</v>
      </c>
      <c r="AQ49" s="15">
        <v>39.979999999999997</v>
      </c>
      <c r="AR49" s="15">
        <v>38.97</v>
      </c>
      <c r="AS49" s="15">
        <v>38.590000000000003</v>
      </c>
      <c r="AT49" s="15">
        <v>38.26</v>
      </c>
      <c r="AU49" s="15">
        <v>37.950000000000003</v>
      </c>
      <c r="AV49" s="15">
        <v>37.78</v>
      </c>
      <c r="AW49" s="15">
        <v>36.520000000000003</v>
      </c>
      <c r="AX49" s="15">
        <v>31.53</v>
      </c>
      <c r="AY49" s="15">
        <v>31.19</v>
      </c>
      <c r="AZ49" s="15">
        <v>30.86</v>
      </c>
      <c r="BA49" s="15">
        <v>30.97</v>
      </c>
      <c r="BB49" s="15">
        <v>31.42</v>
      </c>
    </row>
    <row r="50" spans="1:54" x14ac:dyDescent="0.2">
      <c r="A50" s="7" t="s">
        <v>90</v>
      </c>
      <c r="F50" s="15">
        <v>0.74</v>
      </c>
      <c r="G50" s="15">
        <v>0.69</v>
      </c>
      <c r="H50" s="15">
        <v>0.72</v>
      </c>
      <c r="I50" s="15">
        <v>0.73</v>
      </c>
      <c r="J50" s="15">
        <v>0.83</v>
      </c>
      <c r="K50" s="15">
        <v>0.75</v>
      </c>
      <c r="L50" s="15">
        <v>0.69</v>
      </c>
      <c r="M50" s="15">
        <v>0.54</v>
      </c>
      <c r="N50" s="15">
        <v>0.63</v>
      </c>
      <c r="O50" s="15">
        <v>0.85</v>
      </c>
      <c r="P50" s="15">
        <v>0.66</v>
      </c>
      <c r="Q50" s="15">
        <v>0.67</v>
      </c>
      <c r="R50" s="15">
        <v>0.65</v>
      </c>
      <c r="S50" s="15">
        <v>0.76</v>
      </c>
      <c r="T50" s="15">
        <v>0.73</v>
      </c>
      <c r="U50" s="15">
        <v>0.56000000000000005</v>
      </c>
      <c r="V50" s="15">
        <v>0.48</v>
      </c>
      <c r="W50" s="15">
        <v>0.54</v>
      </c>
      <c r="X50" s="15">
        <v>0.51</v>
      </c>
      <c r="Y50" s="15">
        <v>0.43</v>
      </c>
      <c r="Z50" s="15">
        <v>0.38</v>
      </c>
      <c r="AA50" s="15">
        <v>0.45</v>
      </c>
      <c r="AB50" s="15">
        <v>0.32</v>
      </c>
      <c r="AC50" s="15">
        <v>0.36</v>
      </c>
      <c r="AD50" s="15">
        <v>0.32</v>
      </c>
      <c r="AE50" s="15">
        <v>0.33</v>
      </c>
      <c r="AF50" s="15">
        <v>0.18</v>
      </c>
      <c r="AG50" s="15">
        <v>0.9</v>
      </c>
      <c r="AH50" s="15">
        <v>1.04</v>
      </c>
      <c r="AI50" s="15">
        <v>1.05</v>
      </c>
      <c r="AJ50" s="15">
        <v>1.07</v>
      </c>
      <c r="AK50" s="15">
        <v>1.1399999999999999</v>
      </c>
      <c r="AL50" s="15">
        <v>1.1100000000000001</v>
      </c>
      <c r="AM50" s="15">
        <v>1.02</v>
      </c>
      <c r="AN50" s="15">
        <v>1.25</v>
      </c>
      <c r="AO50" s="15">
        <v>1.38</v>
      </c>
      <c r="AP50" s="15">
        <v>1.39</v>
      </c>
      <c r="AQ50" s="15">
        <v>1.31</v>
      </c>
      <c r="AR50" s="15">
        <v>1.33</v>
      </c>
      <c r="AS50" s="15">
        <v>1.33</v>
      </c>
      <c r="AT50" s="15">
        <v>1.21</v>
      </c>
      <c r="AU50" s="15">
        <v>1.1299999999999999</v>
      </c>
      <c r="AV50" s="15">
        <v>0.78</v>
      </c>
      <c r="AW50" s="15">
        <v>0.77</v>
      </c>
      <c r="AX50" s="15">
        <v>0.85</v>
      </c>
      <c r="AY50" s="15">
        <v>0.69</v>
      </c>
      <c r="AZ50" s="15">
        <v>0.66</v>
      </c>
      <c r="BA50" s="15">
        <v>0.66</v>
      </c>
      <c r="BB50" s="15">
        <v>0.7</v>
      </c>
    </row>
    <row r="51" spans="1:54" x14ac:dyDescent="0.2">
      <c r="A51" s="7" t="s">
        <v>91</v>
      </c>
      <c r="F51" s="15">
        <v>25.96</v>
      </c>
      <c r="G51" s="15">
        <v>26.09</v>
      </c>
      <c r="H51" s="15">
        <v>26.05</v>
      </c>
      <c r="I51" s="15">
        <v>24.36</v>
      </c>
      <c r="J51" s="15">
        <v>24.29</v>
      </c>
      <c r="K51" s="15">
        <v>25.83</v>
      </c>
      <c r="L51" s="15">
        <v>25.15</v>
      </c>
      <c r="M51" s="15">
        <v>28.22</v>
      </c>
      <c r="N51" s="15">
        <v>28</v>
      </c>
      <c r="O51" s="15">
        <v>27.71</v>
      </c>
      <c r="P51" s="15">
        <v>26.77</v>
      </c>
      <c r="Q51" s="15">
        <v>27.45</v>
      </c>
      <c r="R51" s="15">
        <v>26.86</v>
      </c>
      <c r="S51" s="15">
        <v>25.57</v>
      </c>
      <c r="T51" s="15">
        <v>25.42</v>
      </c>
      <c r="U51" s="15">
        <v>26.45</v>
      </c>
      <c r="V51" s="15">
        <v>27.37</v>
      </c>
      <c r="W51" s="15">
        <v>26.35</v>
      </c>
      <c r="X51" s="15">
        <v>24.3</v>
      </c>
      <c r="Y51" s="15">
        <v>22.63</v>
      </c>
      <c r="Z51" s="15">
        <v>21.69</v>
      </c>
      <c r="AA51" s="15">
        <v>21.31</v>
      </c>
      <c r="AB51" s="15">
        <v>19.91</v>
      </c>
      <c r="AC51" s="15">
        <v>18.98</v>
      </c>
      <c r="AD51" s="15">
        <v>17.97</v>
      </c>
      <c r="AE51" s="15">
        <v>17.78</v>
      </c>
      <c r="AF51" s="15">
        <v>17.579999999999998</v>
      </c>
      <c r="AG51" s="15">
        <v>23.62</v>
      </c>
      <c r="AH51" s="15">
        <v>23.06</v>
      </c>
      <c r="AI51" s="15">
        <v>23.72</v>
      </c>
      <c r="AJ51" s="15">
        <v>24.88</v>
      </c>
      <c r="AK51" s="15">
        <v>25.15</v>
      </c>
      <c r="AL51" s="15">
        <v>25.89</v>
      </c>
      <c r="AM51" s="15">
        <v>26.62</v>
      </c>
      <c r="AN51" s="15">
        <v>27.33</v>
      </c>
      <c r="AO51" s="15">
        <v>27.73</v>
      </c>
      <c r="AP51" s="15">
        <v>27.88</v>
      </c>
      <c r="AQ51" s="15">
        <v>28.24</v>
      </c>
      <c r="AR51" s="15">
        <v>28.79</v>
      </c>
      <c r="AS51" s="15">
        <v>28.67</v>
      </c>
      <c r="AT51" s="15">
        <v>30.27</v>
      </c>
      <c r="AU51" s="15">
        <v>30.44</v>
      </c>
      <c r="AV51" s="15">
        <v>30.7</v>
      </c>
      <c r="AW51" s="15">
        <v>30.78</v>
      </c>
      <c r="AX51" s="15">
        <v>38.21</v>
      </c>
      <c r="AY51" s="15">
        <v>38.68</v>
      </c>
      <c r="AZ51" s="15">
        <v>38.81</v>
      </c>
      <c r="BA51" s="15">
        <v>39.130000000000003</v>
      </c>
      <c r="BB51" s="15">
        <v>41.2</v>
      </c>
    </row>
    <row r="52" spans="1:54" x14ac:dyDescent="0.2">
      <c r="A52" s="7" t="s">
        <v>92</v>
      </c>
      <c r="F52" s="15">
        <v>16.850000000000001</v>
      </c>
      <c r="G52" s="15">
        <v>16.739999999999998</v>
      </c>
      <c r="H52" s="15">
        <v>16.28</v>
      </c>
      <c r="I52" s="15">
        <v>16.96</v>
      </c>
      <c r="J52" s="15">
        <v>17.079999999999998</v>
      </c>
      <c r="K52" s="15">
        <v>16.84</v>
      </c>
      <c r="L52" s="15">
        <v>16.350000000000001</v>
      </c>
      <c r="M52" s="15">
        <v>16.059999999999999</v>
      </c>
      <c r="N52" s="15">
        <v>15.9</v>
      </c>
      <c r="O52" s="15">
        <v>15.05</v>
      </c>
      <c r="P52" s="15">
        <v>14.71</v>
      </c>
      <c r="Q52" s="15">
        <v>14.56</v>
      </c>
      <c r="R52" s="15">
        <v>13.9</v>
      </c>
      <c r="S52" s="15">
        <v>13.59</v>
      </c>
      <c r="T52" s="15">
        <v>13.42</v>
      </c>
      <c r="U52" s="15">
        <v>12.95</v>
      </c>
      <c r="V52" s="15">
        <v>12.83</v>
      </c>
      <c r="W52" s="15">
        <v>12.98</v>
      </c>
      <c r="X52" s="15">
        <v>13.5</v>
      </c>
      <c r="Y52" s="15">
        <v>14.23</v>
      </c>
      <c r="Z52" s="15">
        <v>15.64</v>
      </c>
      <c r="AA52" s="15">
        <v>16.23</v>
      </c>
      <c r="AB52" s="15">
        <v>16.45</v>
      </c>
      <c r="AC52" s="15">
        <v>17.39</v>
      </c>
      <c r="AD52" s="15">
        <v>18.22</v>
      </c>
      <c r="AE52" s="15">
        <v>18.399999999999999</v>
      </c>
      <c r="AF52" s="15">
        <v>19.09</v>
      </c>
      <c r="AG52" s="15">
        <v>10.63</v>
      </c>
      <c r="AH52" s="15">
        <v>10.87</v>
      </c>
      <c r="AI52" s="15">
        <v>11.11</v>
      </c>
      <c r="AJ52" s="15">
        <v>11.5</v>
      </c>
      <c r="AK52" s="15">
        <v>11.99</v>
      </c>
      <c r="AL52" s="15">
        <v>12.24</v>
      </c>
      <c r="AM52" s="15">
        <v>12.87</v>
      </c>
      <c r="AN52" s="15">
        <v>13.42</v>
      </c>
      <c r="AO52" s="15">
        <v>13.74</v>
      </c>
      <c r="AP52" s="15">
        <v>13.59</v>
      </c>
      <c r="AQ52" s="15">
        <v>13.43</v>
      </c>
      <c r="AR52" s="15">
        <v>13.98</v>
      </c>
      <c r="AS52" s="15">
        <v>13.53</v>
      </c>
      <c r="AT52" s="15">
        <v>13.65</v>
      </c>
      <c r="AU52" s="15">
        <v>13.41</v>
      </c>
      <c r="AV52" s="15">
        <v>13.78</v>
      </c>
      <c r="AW52" s="15">
        <v>13.1</v>
      </c>
      <c r="AX52" s="15">
        <v>11</v>
      </c>
      <c r="AY52" s="15">
        <v>10.06</v>
      </c>
      <c r="AZ52" s="15">
        <v>9.6300000000000008</v>
      </c>
      <c r="BA52" s="15">
        <v>9.49</v>
      </c>
      <c r="BB52" s="15">
        <v>6.62</v>
      </c>
    </row>
    <row r="53" spans="1:54" x14ac:dyDescent="0.2">
      <c r="A53" s="7" t="s">
        <v>93</v>
      </c>
      <c r="F53" s="15">
        <v>6.44</v>
      </c>
      <c r="G53" s="15">
        <v>6.95</v>
      </c>
      <c r="H53" s="15">
        <v>7.32</v>
      </c>
      <c r="I53" s="15">
        <v>8.0299999999999994</v>
      </c>
      <c r="J53" s="15">
        <v>7.88</v>
      </c>
      <c r="K53" s="15">
        <v>7.47</v>
      </c>
      <c r="L53" s="15">
        <v>9.11</v>
      </c>
      <c r="M53" s="15">
        <v>7.73</v>
      </c>
      <c r="N53" s="15">
        <v>8.4499999999999993</v>
      </c>
      <c r="O53" s="15">
        <v>8.6300000000000008</v>
      </c>
      <c r="P53" s="15">
        <v>10.8</v>
      </c>
      <c r="Q53" s="15">
        <v>10.09</v>
      </c>
      <c r="R53" s="15">
        <v>11.53</v>
      </c>
      <c r="S53" s="15">
        <v>12.14</v>
      </c>
      <c r="T53" s="15">
        <v>12.39</v>
      </c>
      <c r="U53" s="15">
        <v>12.99</v>
      </c>
      <c r="V53" s="15">
        <v>11.18</v>
      </c>
      <c r="W53" s="15">
        <v>9.0399999999999991</v>
      </c>
      <c r="X53" s="15">
        <v>9.14</v>
      </c>
      <c r="Y53" s="15">
        <v>9.77</v>
      </c>
      <c r="Z53" s="15">
        <v>11.12</v>
      </c>
      <c r="AA53" s="15">
        <v>10.17</v>
      </c>
      <c r="AB53" s="15">
        <v>8.5</v>
      </c>
      <c r="AC53" s="15">
        <v>9.23</v>
      </c>
      <c r="AD53" s="15">
        <v>8.6999999999999993</v>
      </c>
      <c r="AE53" s="15">
        <v>9.14</v>
      </c>
      <c r="AF53" s="15">
        <v>8.9</v>
      </c>
      <c r="AG53" s="15">
        <v>5.96</v>
      </c>
      <c r="AH53" s="15">
        <v>7.89</v>
      </c>
      <c r="AI53" s="15">
        <v>8.9700000000000006</v>
      </c>
      <c r="AJ53" s="15">
        <v>9.16</v>
      </c>
      <c r="AK53" s="15">
        <v>9.67</v>
      </c>
      <c r="AL53" s="15">
        <v>12.82</v>
      </c>
      <c r="AM53" s="15">
        <v>11.96</v>
      </c>
      <c r="AN53" s="15">
        <v>13.26</v>
      </c>
      <c r="AO53" s="15">
        <v>12.75</v>
      </c>
      <c r="AP53" s="15">
        <v>14.24</v>
      </c>
      <c r="AQ53" s="15">
        <v>15.72</v>
      </c>
      <c r="AR53" s="15">
        <v>15.58</v>
      </c>
      <c r="AS53" s="15">
        <v>16.149999999999999</v>
      </c>
      <c r="AT53" s="15">
        <v>14.54</v>
      </c>
      <c r="AU53" s="15">
        <v>14.93</v>
      </c>
      <c r="AV53" s="15">
        <v>14.77</v>
      </c>
      <c r="AW53" s="15">
        <v>16.510000000000002</v>
      </c>
      <c r="AX53" s="15">
        <v>15.5</v>
      </c>
      <c r="AY53" s="15">
        <v>16.53</v>
      </c>
      <c r="AZ53" s="15">
        <v>17.2</v>
      </c>
      <c r="BA53" s="15">
        <v>16.88</v>
      </c>
      <c r="BB53" s="15">
        <v>17.18</v>
      </c>
    </row>
    <row r="54" spans="1:54" x14ac:dyDescent="0.2">
      <c r="A54" s="7" t="s">
        <v>94</v>
      </c>
      <c r="F54" s="15">
        <v>1.05</v>
      </c>
      <c r="G54" s="15">
        <v>1</v>
      </c>
      <c r="H54" s="15">
        <v>1.02</v>
      </c>
      <c r="I54" s="15">
        <v>0.97</v>
      </c>
      <c r="J54" s="15">
        <v>0.85</v>
      </c>
      <c r="K54" s="15">
        <v>0.8</v>
      </c>
      <c r="L54" s="15">
        <v>0.77</v>
      </c>
      <c r="M54" s="15">
        <v>0.72</v>
      </c>
      <c r="N54" s="15">
        <v>0.69</v>
      </c>
      <c r="O54" s="15">
        <v>0.62</v>
      </c>
      <c r="P54" s="15">
        <v>0.6</v>
      </c>
      <c r="Q54" s="15">
        <v>0.57999999999999996</v>
      </c>
      <c r="R54" s="15">
        <v>0.56000000000000005</v>
      </c>
      <c r="S54" s="15">
        <v>0.5</v>
      </c>
      <c r="T54" s="15">
        <v>0.47</v>
      </c>
      <c r="U54" s="15">
        <v>0.44</v>
      </c>
      <c r="V54" s="15">
        <v>0.44</v>
      </c>
      <c r="W54" s="15">
        <v>0.37</v>
      </c>
      <c r="X54" s="15">
        <v>0.39</v>
      </c>
      <c r="Y54" s="15">
        <v>0.41</v>
      </c>
      <c r="Z54" s="15">
        <v>0.39</v>
      </c>
      <c r="AA54" s="15">
        <v>0.4</v>
      </c>
      <c r="AB54" s="15">
        <v>0.4</v>
      </c>
      <c r="AC54" s="15">
        <v>0.4</v>
      </c>
      <c r="AD54" s="15">
        <v>0.42</v>
      </c>
      <c r="AE54" s="15">
        <v>0.42</v>
      </c>
      <c r="AF54" s="15">
        <v>0.43</v>
      </c>
      <c r="AG54" s="15">
        <v>0.99</v>
      </c>
      <c r="AH54" s="15">
        <v>1.04</v>
      </c>
      <c r="AI54" s="15">
        <v>0.99</v>
      </c>
      <c r="AJ54" s="15">
        <v>1.04</v>
      </c>
      <c r="AK54" s="15">
        <v>1.08</v>
      </c>
      <c r="AL54" s="15">
        <v>1.1000000000000001</v>
      </c>
      <c r="AM54" s="15">
        <v>1.05</v>
      </c>
      <c r="AN54" s="15">
        <v>1.1299999999999999</v>
      </c>
      <c r="AO54" s="15">
        <v>1.27</v>
      </c>
      <c r="AP54" s="15">
        <v>1.42</v>
      </c>
      <c r="AQ54" s="15">
        <v>1.32</v>
      </c>
      <c r="AR54" s="15">
        <v>1.36</v>
      </c>
      <c r="AS54" s="15">
        <v>1.74</v>
      </c>
      <c r="AT54" s="15">
        <v>2.0699999999999998</v>
      </c>
      <c r="AU54" s="15">
        <v>2.14</v>
      </c>
      <c r="AV54" s="15">
        <v>2.19</v>
      </c>
      <c r="AW54" s="15">
        <v>2.3199999999999998</v>
      </c>
      <c r="AX54" s="15">
        <v>2.91</v>
      </c>
      <c r="AY54" s="15">
        <v>2.84</v>
      </c>
      <c r="AZ54" s="15">
        <v>2.82</v>
      </c>
      <c r="BA54" s="15">
        <v>2.88</v>
      </c>
      <c r="BB54" s="15">
        <v>2.89</v>
      </c>
    </row>
    <row r="55" spans="1:54" x14ac:dyDescent="0.2">
      <c r="A55" s="7" t="s">
        <v>95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0.02</v>
      </c>
      <c r="AE55" s="15">
        <v>0.03</v>
      </c>
      <c r="AF55" s="15">
        <v>0.03</v>
      </c>
      <c r="AG55" s="15">
        <v>0.02</v>
      </c>
      <c r="AH55" s="15">
        <v>0.03</v>
      </c>
      <c r="AI55" s="15">
        <v>0.03</v>
      </c>
      <c r="AJ55" s="15">
        <v>0.04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</row>
    <row r="60" spans="1:54" x14ac:dyDescent="0.2">
      <c r="E60" s="16" t="s">
        <v>96</v>
      </c>
      <c r="F60" s="11">
        <f>F22</f>
        <v>50.34</v>
      </c>
      <c r="G60" s="12">
        <f>IFERROR((G22-F22)/F22,"0")</f>
        <v>-7.0719110051648826E-2</v>
      </c>
      <c r="H60" s="12">
        <f t="shared" ref="H60:BB60" si="4">IFERROR((H22-G22)/G22,"0")</f>
        <v>-0.10645575032064994</v>
      </c>
      <c r="I60" s="12">
        <f t="shared" si="4"/>
        <v>0.14856459330143543</v>
      </c>
      <c r="J60" s="12">
        <f t="shared" si="4"/>
        <v>1.208081649656333E-2</v>
      </c>
      <c r="K60" s="12">
        <f t="shared" si="4"/>
        <v>3.0458942169170545E-2</v>
      </c>
      <c r="L60" s="12">
        <f t="shared" si="4"/>
        <v>2.5763930497303758E-2</v>
      </c>
      <c r="M60" s="12">
        <f t="shared" si="4"/>
        <v>-3.1931464174454839E-2</v>
      </c>
      <c r="N60" s="12">
        <f t="shared" si="4"/>
        <v>9.3724859211584952E-2</v>
      </c>
      <c r="O60" s="12">
        <f t="shared" si="4"/>
        <v>-4.817947774917257E-2</v>
      </c>
      <c r="P60" s="12">
        <f t="shared" si="4"/>
        <v>-5.8539412673879465E-2</v>
      </c>
      <c r="Q60" s="12">
        <f t="shared" si="4"/>
        <v>2.0521239482864766E-2</v>
      </c>
      <c r="R60" s="12">
        <f t="shared" si="4"/>
        <v>3.5793283732153652E-2</v>
      </c>
      <c r="S60" s="12">
        <f t="shared" si="4"/>
        <v>6.2317996505532929E-2</v>
      </c>
      <c r="T60" s="12">
        <f t="shared" si="4"/>
        <v>2.247807017543867E-2</v>
      </c>
      <c r="U60" s="12">
        <f t="shared" si="4"/>
        <v>-0.29436997319034863</v>
      </c>
      <c r="V60" s="12">
        <f t="shared" si="4"/>
        <v>-0.2768490374873353</v>
      </c>
      <c r="W60" s="12">
        <f t="shared" si="4"/>
        <v>0.42767075306479851</v>
      </c>
      <c r="X60" s="12">
        <f t="shared" si="4"/>
        <v>0.34813542688910709</v>
      </c>
      <c r="Y60" s="12">
        <f t="shared" si="4"/>
        <v>9.7179253867151885E-2</v>
      </c>
      <c r="Z60" s="12">
        <f t="shared" si="4"/>
        <v>-1.393265881572394E-2</v>
      </c>
      <c r="AA60" s="12">
        <f t="shared" si="4"/>
        <v>2.4894869638351504E-2</v>
      </c>
      <c r="AB60" s="12">
        <f t="shared" si="4"/>
        <v>-1.378631216149674E-2</v>
      </c>
      <c r="AC60" s="12">
        <f t="shared" si="4"/>
        <v>7.3223498086203648E-3</v>
      </c>
      <c r="AD60" s="12">
        <f t="shared" si="4"/>
        <v>-3.0728564348257052E-2</v>
      </c>
      <c r="AE60" s="12">
        <f t="shared" si="4"/>
        <v>2.0453383330492514E-2</v>
      </c>
      <c r="AF60" s="12">
        <f t="shared" si="4"/>
        <v>1.002171371304531E-3</v>
      </c>
      <c r="AG60" s="12">
        <f t="shared" si="4"/>
        <v>7.6923076923077038E-2</v>
      </c>
      <c r="AH60" s="12">
        <f t="shared" si="4"/>
        <v>-8.0570189030060458E-3</v>
      </c>
      <c r="AI60" s="12">
        <f t="shared" si="4"/>
        <v>-0.23461418306779128</v>
      </c>
      <c r="AJ60" s="12">
        <f t="shared" si="4"/>
        <v>-2.7959183673469334E-2</v>
      </c>
      <c r="AK60" s="12">
        <f t="shared" si="4"/>
        <v>-3.9260969976905404E-2</v>
      </c>
      <c r="AL60" s="12">
        <f t="shared" si="4"/>
        <v>-1.0926573426573428E-2</v>
      </c>
      <c r="AM60" s="12">
        <f t="shared" si="4"/>
        <v>-2.5850640742377258E-2</v>
      </c>
      <c r="AN60" s="12">
        <f t="shared" si="4"/>
        <v>7.0083919256067051E-2</v>
      </c>
      <c r="AO60" s="12">
        <f t="shared" si="4"/>
        <v>-2.2467147096227262E-2</v>
      </c>
      <c r="AP60" s="12">
        <f t="shared" si="4"/>
        <v>3.274067649609725E-2</v>
      </c>
      <c r="AQ60" s="12">
        <f t="shared" si="4"/>
        <v>-4.7029183287843834E-2</v>
      </c>
      <c r="AR60" s="12">
        <f t="shared" si="4"/>
        <v>1.6964089006388985E-2</v>
      </c>
      <c r="AS60" s="12">
        <f t="shared" si="4"/>
        <v>-5.1126516464471396E-2</v>
      </c>
      <c r="AT60" s="12">
        <f t="shared" si="4"/>
        <v>2.0091324200913301E-2</v>
      </c>
      <c r="AU60" s="12">
        <f t="shared" si="4"/>
        <v>2.4395702775291035E-2</v>
      </c>
      <c r="AV60" s="12">
        <f t="shared" si="4"/>
        <v>-6.685601922656767E-2</v>
      </c>
      <c r="AW60" s="12">
        <f t="shared" si="4"/>
        <v>-6.8836338094123095E-2</v>
      </c>
      <c r="AX60" s="12">
        <f t="shared" si="4"/>
        <v>5.9844103595675012E-2</v>
      </c>
      <c r="AY60" s="12">
        <f t="shared" si="4"/>
        <v>-8.3036773428232843E-3</v>
      </c>
      <c r="AZ60" s="12">
        <f t="shared" si="4"/>
        <v>-3.3253588516746424E-2</v>
      </c>
      <c r="BA60" s="12">
        <f t="shared" si="4"/>
        <v>2.4003959415986292E-2</v>
      </c>
      <c r="BB60" s="12">
        <f t="shared" si="4"/>
        <v>7.8540357660705648E-2</v>
      </c>
    </row>
    <row r="61" spans="1:54" x14ac:dyDescent="0.2">
      <c r="E61" s="16"/>
      <c r="F61" s="13"/>
      <c r="G61" s="13"/>
      <c r="H61" s="12">
        <f>IFERROR((H22-F22)/F22,"0")</f>
        <v>-0.16964640444974186</v>
      </c>
      <c r="I61" s="12">
        <f t="shared" ref="I61:BB61" si="5">IFERROR((I22-G22)/G22,"0")</f>
        <v>2.6293287729798991E-2</v>
      </c>
      <c r="J61" s="12">
        <f t="shared" si="5"/>
        <v>0.16244019138755997</v>
      </c>
      <c r="K61" s="12">
        <f t="shared" si="5"/>
        <v>4.2907727556759055E-2</v>
      </c>
      <c r="L61" s="12">
        <f t="shared" si="5"/>
        <v>5.7007614735542209E-2</v>
      </c>
      <c r="M61" s="12">
        <f t="shared" si="5"/>
        <v>-6.9902137008188816E-3</v>
      </c>
      <c r="N61" s="12">
        <f t="shared" si="5"/>
        <v>5.8800623052959564E-2</v>
      </c>
      <c r="O61" s="12">
        <f t="shared" si="5"/>
        <v>4.1029766693483488E-2</v>
      </c>
      <c r="P61" s="12">
        <f t="shared" si="5"/>
        <v>-0.10389849209268123</v>
      </c>
      <c r="Q61" s="12">
        <f t="shared" si="5"/>
        <v>-3.9219474497681629E-2</v>
      </c>
      <c r="R61" s="12">
        <f t="shared" si="5"/>
        <v>5.7049045762364074E-2</v>
      </c>
      <c r="S61" s="12">
        <f t="shared" si="5"/>
        <v>0.10034184596822848</v>
      </c>
      <c r="T61" s="12">
        <f t="shared" si="5"/>
        <v>8.6196854979615711E-2</v>
      </c>
      <c r="U61" s="12">
        <f t="shared" si="5"/>
        <v>-0.27850877192982459</v>
      </c>
      <c r="V61" s="12">
        <f t="shared" si="5"/>
        <v>-0.48972296693476319</v>
      </c>
      <c r="W61" s="12">
        <f t="shared" si="5"/>
        <v>3.2421479229989898E-2</v>
      </c>
      <c r="X61" s="12">
        <f t="shared" si="5"/>
        <v>0.92469352014010509</v>
      </c>
      <c r="Y61" s="12">
        <f t="shared" si="5"/>
        <v>0.47914622178606481</v>
      </c>
      <c r="Z61" s="12">
        <f t="shared" si="5"/>
        <v>8.1892629663330302E-2</v>
      </c>
      <c r="AA61" s="12">
        <f t="shared" si="5"/>
        <v>1.0615359097694486E-2</v>
      </c>
      <c r="AB61" s="12">
        <f t="shared" si="5"/>
        <v>1.0765349032800681E-2</v>
      </c>
      <c r="AC61" s="12">
        <f t="shared" si="5"/>
        <v>-6.5649105530936908E-3</v>
      </c>
      <c r="AD61" s="12">
        <f t="shared" si="5"/>
        <v>-2.3631219836911327E-2</v>
      </c>
      <c r="AE61" s="12">
        <f t="shared" si="5"/>
        <v>-1.0903684123575147E-2</v>
      </c>
      <c r="AF61" s="12">
        <f t="shared" si="5"/>
        <v>2.147605249701718E-2</v>
      </c>
      <c r="AG61" s="12">
        <f t="shared" si="5"/>
        <v>7.8002338399866533E-2</v>
      </c>
      <c r="AH61" s="12">
        <f t="shared" si="5"/>
        <v>6.8246287335224365E-2</v>
      </c>
      <c r="AI61" s="12">
        <f t="shared" si="5"/>
        <v>-0.24078091106290681</v>
      </c>
      <c r="AJ61" s="12">
        <f t="shared" si="5"/>
        <v>-0.25601374570446728</v>
      </c>
      <c r="AK61" s="12">
        <f t="shared" si="5"/>
        <v>-6.612244897959188E-2</v>
      </c>
      <c r="AL61" s="12">
        <f t="shared" si="5"/>
        <v>-4.9758555532227682E-2</v>
      </c>
      <c r="AM61" s="12">
        <f t="shared" si="5"/>
        <v>-3.649475524475513E-2</v>
      </c>
      <c r="AN61" s="12">
        <f t="shared" si="5"/>
        <v>4.2421564295183421E-2</v>
      </c>
      <c r="AO61" s="12">
        <f t="shared" si="5"/>
        <v>4.604218643683361E-2</v>
      </c>
      <c r="AP61" s="12">
        <f t="shared" si="5"/>
        <v>9.53793980500218E-3</v>
      </c>
      <c r="AQ61" s="12">
        <f t="shared" si="5"/>
        <v>-1.5828274067649542E-2</v>
      </c>
      <c r="AR61" s="12">
        <f t="shared" si="5"/>
        <v>-3.0862901532647615E-2</v>
      </c>
      <c r="AS61" s="12">
        <f t="shared" si="5"/>
        <v>-3.5029742233972316E-2</v>
      </c>
      <c r="AT61" s="12">
        <f t="shared" si="5"/>
        <v>-3.2062391681109123E-2</v>
      </c>
      <c r="AU61" s="12">
        <f t="shared" si="5"/>
        <v>4.4977168949771829E-2</v>
      </c>
      <c r="AV61" s="12">
        <f t="shared" si="5"/>
        <v>-4.409131602506712E-2</v>
      </c>
      <c r="AW61" s="12">
        <f t="shared" si="5"/>
        <v>-0.13109023377758355</v>
      </c>
      <c r="AX61" s="12">
        <f t="shared" si="5"/>
        <v>-1.3111683446499703E-2</v>
      </c>
      <c r="AY61" s="12">
        <f t="shared" si="5"/>
        <v>5.104350012572275E-2</v>
      </c>
      <c r="AZ61" s="12">
        <f t="shared" si="5"/>
        <v>-4.1281138790035636E-2</v>
      </c>
      <c r="BA61" s="12">
        <f t="shared" si="5"/>
        <v>-1.0047846889952024E-2</v>
      </c>
      <c r="BB61" s="12">
        <f t="shared" si="5"/>
        <v>0.10442959663449657</v>
      </c>
    </row>
    <row r="62" spans="1:54" x14ac:dyDescent="0.2">
      <c r="E62" s="16"/>
      <c r="F62" s="13"/>
      <c r="G62" s="13"/>
      <c r="H62" s="13"/>
      <c r="I62" s="12">
        <f>IFERROR((I22-F22)/F22,"0")</f>
        <v>-4.628526023043316E-2</v>
      </c>
      <c r="J62" s="12">
        <f>IFERROR((J22-G22)/G22,"0")</f>
        <v>3.8691748610517364E-2</v>
      </c>
      <c r="K62" s="12">
        <f t="shared" ref="K62:BB62" si="6">IFERROR((K22-H22)/H22,"0")</f>
        <v>0.19784688995215319</v>
      </c>
      <c r="L62" s="12">
        <f t="shared" si="6"/>
        <v>6.9777129764632406E-2</v>
      </c>
      <c r="M62" s="12">
        <f t="shared" si="6"/>
        <v>2.3255813953488278E-2</v>
      </c>
      <c r="N62" s="12">
        <f t="shared" si="6"/>
        <v>8.607948871579793E-2</v>
      </c>
      <c r="O62" s="12">
        <f t="shared" si="6"/>
        <v>7.7881619937694426E-3</v>
      </c>
      <c r="P62" s="12">
        <f t="shared" si="6"/>
        <v>-1.9911504424778802E-2</v>
      </c>
      <c r="Q62" s="12">
        <f t="shared" si="6"/>
        <v>-8.5509378447958903E-2</v>
      </c>
      <c r="R62" s="12">
        <f t="shared" si="6"/>
        <v>-4.829984544049459E-3</v>
      </c>
      <c r="S62" s="12">
        <f t="shared" si="6"/>
        <v>0.12292222450236</v>
      </c>
      <c r="T62" s="12">
        <f t="shared" si="6"/>
        <v>0.12507540719887406</v>
      </c>
      <c r="U62" s="12">
        <f t="shared" si="6"/>
        <v>-0.23354688410017477</v>
      </c>
      <c r="V62" s="12">
        <f t="shared" si="6"/>
        <v>-0.47825292397660818</v>
      </c>
      <c r="W62" s="12">
        <f t="shared" si="6"/>
        <v>-0.27149240393208229</v>
      </c>
      <c r="X62" s="12">
        <f t="shared" si="6"/>
        <v>0.39184397163120588</v>
      </c>
      <c r="Y62" s="12">
        <f t="shared" si="6"/>
        <v>1.1117338003502626</v>
      </c>
      <c r="Z62" s="12">
        <f t="shared" si="6"/>
        <v>0.45853778213935242</v>
      </c>
      <c r="AA62" s="12">
        <f t="shared" si="6"/>
        <v>0.1088262056414922</v>
      </c>
      <c r="AB62" s="12">
        <f t="shared" si="6"/>
        <v>-3.3172997180294533E-3</v>
      </c>
      <c r="AC62" s="12">
        <f t="shared" si="6"/>
        <v>1.8166526492851106E-2</v>
      </c>
      <c r="AD62" s="12">
        <f t="shared" si="6"/>
        <v>-3.7091744624979453E-2</v>
      </c>
      <c r="AE62" s="12">
        <f t="shared" si="6"/>
        <v>-3.6611749043103004E-3</v>
      </c>
      <c r="AF62" s="12">
        <f t="shared" si="6"/>
        <v>-9.9124401123410113E-3</v>
      </c>
      <c r="AG62" s="12">
        <f t="shared" si="6"/>
        <v>0.10005113345832631</v>
      </c>
      <c r="AH62" s="12">
        <f t="shared" si="6"/>
        <v>6.9316853181894081E-2</v>
      </c>
      <c r="AI62" s="12">
        <f t="shared" si="6"/>
        <v>-0.18237944268313031</v>
      </c>
      <c r="AJ62" s="12">
        <f t="shared" si="6"/>
        <v>-0.26200805701890306</v>
      </c>
      <c r="AK62" s="12">
        <f t="shared" si="6"/>
        <v>-0.28522336769759449</v>
      </c>
      <c r="AL62" s="12">
        <f t="shared" si="6"/>
        <v>-7.6326530612244939E-2</v>
      </c>
      <c r="AM62" s="12">
        <f t="shared" si="6"/>
        <v>-7.4322905731681696E-2</v>
      </c>
      <c r="AN62" s="12">
        <f t="shared" si="6"/>
        <v>3.103146853146857E-2</v>
      </c>
      <c r="AO62" s="12">
        <f t="shared" si="6"/>
        <v>1.9001325673884212E-2</v>
      </c>
      <c r="AP62" s="12">
        <f t="shared" si="6"/>
        <v>8.029031526423222E-2</v>
      </c>
      <c r="AQ62" s="12">
        <f t="shared" si="6"/>
        <v>-3.7939805002119527E-2</v>
      </c>
      <c r="AR62" s="12">
        <f t="shared" si="6"/>
        <v>8.6730268863831632E-4</v>
      </c>
      <c r="AS62" s="12">
        <f t="shared" si="6"/>
        <v>-8.0411505353768745E-2</v>
      </c>
      <c r="AT62" s="12">
        <f t="shared" si="6"/>
        <v>-1.5642211940956177E-2</v>
      </c>
      <c r="AU62" s="12">
        <f t="shared" si="6"/>
        <v>-8.4488734835353879E-3</v>
      </c>
      <c r="AV62" s="12">
        <f t="shared" si="6"/>
        <v>-2.4885844748858365E-2</v>
      </c>
      <c r="AW62" s="12">
        <f t="shared" si="6"/>
        <v>-0.10989256938227387</v>
      </c>
      <c r="AX62" s="12">
        <f t="shared" si="6"/>
        <v>-7.9091107712475517E-2</v>
      </c>
      <c r="AY62" s="12">
        <f t="shared" si="6"/>
        <v>-2.1306485600562017E-2</v>
      </c>
      <c r="AZ62" s="12">
        <f t="shared" si="6"/>
        <v>1.6092532059341046E-2</v>
      </c>
      <c r="BA62" s="12">
        <f t="shared" si="6"/>
        <v>-1.8268090154211058E-2</v>
      </c>
      <c r="BB62" s="12">
        <f t="shared" si="6"/>
        <v>6.7703349282296779E-2</v>
      </c>
    </row>
    <row r="63" spans="1:54" x14ac:dyDescent="0.2">
      <c r="E63" s="16"/>
      <c r="F63" s="13"/>
      <c r="G63" s="13"/>
      <c r="H63" s="13"/>
      <c r="I63" s="13"/>
      <c r="J63" s="12">
        <f>IFERROR((J22-F22)/F22,"0")</f>
        <v>-3.4763607469209375E-2</v>
      </c>
      <c r="K63" s="12">
        <f t="shared" ref="K63:BB63" si="7">IFERROR((K22-G22)/G22,"0")</f>
        <v>7.0329200513039744E-2</v>
      </c>
      <c r="L63" s="12">
        <f t="shared" si="7"/>
        <v>0.22870813397129194</v>
      </c>
      <c r="M63" s="12">
        <f t="shared" si="7"/>
        <v>3.5617579670901914E-2</v>
      </c>
      <c r="N63" s="12">
        <f t="shared" si="7"/>
        <v>0.11916032105371473</v>
      </c>
      <c r="O63" s="12">
        <f t="shared" si="7"/>
        <v>3.3752746155382422E-2</v>
      </c>
      <c r="P63" s="12">
        <f t="shared" si="7"/>
        <v>-5.1207165109034315E-2</v>
      </c>
      <c r="Q63" s="12">
        <f t="shared" si="7"/>
        <v>2.0112630732095757E-4</v>
      </c>
      <c r="R63" s="12">
        <f t="shared" si="7"/>
        <v>-5.2776756160353155E-2</v>
      </c>
      <c r="S63" s="12">
        <f t="shared" si="7"/>
        <v>5.7187017001545611E-2</v>
      </c>
      <c r="T63" s="12">
        <f t="shared" si="7"/>
        <v>0.14816334906628373</v>
      </c>
      <c r="U63" s="12">
        <f t="shared" si="7"/>
        <v>-0.20611301025537906</v>
      </c>
      <c r="V63" s="12">
        <f t="shared" si="7"/>
        <v>-0.44573869151621043</v>
      </c>
      <c r="W63" s="12">
        <f t="shared" si="7"/>
        <v>-0.25511695906432752</v>
      </c>
      <c r="X63" s="12">
        <f t="shared" si="7"/>
        <v>-1.7873100983020553E-2</v>
      </c>
      <c r="Y63" s="12">
        <f t="shared" si="7"/>
        <v>0.52710233029381981</v>
      </c>
      <c r="Z63" s="12">
        <f t="shared" si="7"/>
        <v>1.0823117338003503</v>
      </c>
      <c r="AA63" s="12">
        <f t="shared" si="7"/>
        <v>0.49484789008832197</v>
      </c>
      <c r="AB63" s="12">
        <f t="shared" si="7"/>
        <v>9.3539581437670619E-2</v>
      </c>
      <c r="AC63" s="12">
        <f t="shared" si="7"/>
        <v>3.9807596616354621E-3</v>
      </c>
      <c r="AD63" s="12">
        <f t="shared" si="7"/>
        <v>-1.3120269133725838E-2</v>
      </c>
      <c r="AE63" s="12">
        <f t="shared" si="7"/>
        <v>-1.7397012965698379E-2</v>
      </c>
      <c r="AF63" s="12">
        <f t="shared" si="7"/>
        <v>-2.6626726576802076E-3</v>
      </c>
      <c r="AG63" s="12">
        <f t="shared" si="7"/>
        <v>6.624814141747902E-2</v>
      </c>
      <c r="AH63" s="12">
        <f t="shared" si="7"/>
        <v>9.1188000681779346E-2</v>
      </c>
      <c r="AI63" s="12">
        <f t="shared" si="7"/>
        <v>-0.18156004676799728</v>
      </c>
      <c r="AJ63" s="12">
        <f t="shared" si="7"/>
        <v>-0.20523944602035704</v>
      </c>
      <c r="AK63" s="12">
        <f t="shared" si="7"/>
        <v>-0.29098233653548194</v>
      </c>
      <c r="AL63" s="12">
        <f t="shared" si="7"/>
        <v>-0.29303342705404561</v>
      </c>
      <c r="AM63" s="12">
        <f t="shared" si="7"/>
        <v>-0.10020408163265299</v>
      </c>
      <c r="AN63" s="12">
        <f t="shared" si="7"/>
        <v>-9.4478269997901078E-3</v>
      </c>
      <c r="AO63" s="12">
        <f t="shared" si="7"/>
        <v>7.8671328671328557E-3</v>
      </c>
      <c r="AP63" s="12">
        <f t="shared" si="7"/>
        <v>5.2364118426867091E-2</v>
      </c>
      <c r="AQ63" s="12">
        <f t="shared" si="7"/>
        <v>2.948514402358805E-2</v>
      </c>
      <c r="AR63" s="12">
        <f t="shared" si="7"/>
        <v>-2.1619330224671537E-2</v>
      </c>
      <c r="AS63" s="12">
        <f t="shared" si="7"/>
        <v>-5.0303555941023426E-2</v>
      </c>
      <c r="AT63" s="12">
        <f t="shared" si="7"/>
        <v>-6.1935754776401487E-2</v>
      </c>
      <c r="AU63" s="12">
        <f t="shared" si="7"/>
        <v>8.3718880810751822E-3</v>
      </c>
      <c r="AV63" s="12">
        <f t="shared" si="7"/>
        <v>-7.4740034662044971E-2</v>
      </c>
      <c r="AW63" s="12">
        <f t="shared" si="7"/>
        <v>-9.2009132420091191E-2</v>
      </c>
      <c r="AX63" s="12">
        <f t="shared" si="7"/>
        <v>-5.6624888093106562E-2</v>
      </c>
      <c r="AY63" s="12">
        <f t="shared" si="7"/>
        <v>-8.6738038016167918E-2</v>
      </c>
      <c r="AZ63" s="12">
        <f t="shared" si="7"/>
        <v>-5.3851557012409373E-2</v>
      </c>
      <c r="BA63" s="12">
        <f t="shared" si="7"/>
        <v>4.0482775961780217E-2</v>
      </c>
      <c r="BB63" s="12">
        <f t="shared" si="7"/>
        <v>5.8837485172004843E-2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8" customHeight="1" x14ac:dyDescent="0.2">
      <c r="A1" s="1" t="s">
        <v>114</v>
      </c>
      <c r="E1" s="3" t="s">
        <v>1</v>
      </c>
    </row>
    <row r="2" spans="1:54" ht="15.75" customHeight="1" x14ac:dyDescent="0.2">
      <c r="A2" s="5" t="s">
        <v>2</v>
      </c>
    </row>
    <row r="3" spans="1:54" x14ac:dyDescent="0.2">
      <c r="A3" s="2" t="s">
        <v>115</v>
      </c>
    </row>
    <row r="4" spans="1:54" ht="12.75" customHeight="1" x14ac:dyDescent="0.2"/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>
        <v>38352</v>
      </c>
      <c r="G6" s="8">
        <v>38442</v>
      </c>
      <c r="H6" s="8">
        <v>38533</v>
      </c>
      <c r="I6" s="8">
        <v>38625</v>
      </c>
      <c r="J6" s="8">
        <v>38717</v>
      </c>
      <c r="K6" s="8">
        <v>38807</v>
      </c>
      <c r="L6" s="8">
        <v>38898</v>
      </c>
      <c r="M6" s="8">
        <v>38990</v>
      </c>
      <c r="N6" s="8">
        <v>39082</v>
      </c>
      <c r="O6" s="8">
        <v>39172</v>
      </c>
      <c r="P6" s="8">
        <v>39263</v>
      </c>
      <c r="Q6" s="8">
        <v>39355</v>
      </c>
      <c r="R6" s="8">
        <v>39447</v>
      </c>
      <c r="S6" s="8">
        <v>39538</v>
      </c>
      <c r="T6" s="8">
        <v>39629</v>
      </c>
      <c r="U6" s="8">
        <v>39721</v>
      </c>
      <c r="V6" s="8">
        <v>39813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>
        <v>40068</v>
      </c>
      <c r="S7" s="9">
        <v>40068</v>
      </c>
      <c r="T7" s="9">
        <v>40068</v>
      </c>
      <c r="U7" s="9">
        <v>40284</v>
      </c>
      <c r="V7" s="9">
        <v>40284</v>
      </c>
      <c r="W7" s="9">
        <v>40284</v>
      </c>
      <c r="X7" s="9">
        <v>40284</v>
      </c>
      <c r="Y7" s="9">
        <v>40752</v>
      </c>
      <c r="Z7" s="9">
        <v>40752</v>
      </c>
      <c r="AA7" s="9">
        <v>40752</v>
      </c>
      <c r="AB7" s="9">
        <v>40935</v>
      </c>
      <c r="AC7" s="9">
        <v>40935</v>
      </c>
      <c r="AD7" s="9">
        <v>40935</v>
      </c>
      <c r="AE7" s="9">
        <v>40935</v>
      </c>
      <c r="AF7" s="9">
        <v>40772</v>
      </c>
      <c r="AG7" s="9">
        <v>41046</v>
      </c>
      <c r="AH7" s="9">
        <v>41046</v>
      </c>
      <c r="AI7" s="9">
        <v>41454</v>
      </c>
      <c r="AJ7" s="9">
        <v>41454</v>
      </c>
      <c r="AK7" s="9">
        <v>41549</v>
      </c>
      <c r="AL7" s="9">
        <v>41454</v>
      </c>
      <c r="AM7" s="9">
        <v>41894</v>
      </c>
      <c r="AN7" s="9">
        <v>41894</v>
      </c>
      <c r="AO7" s="9">
        <v>41894</v>
      </c>
      <c r="AP7" s="9">
        <v>41894</v>
      </c>
      <c r="AQ7" s="9">
        <v>41894</v>
      </c>
      <c r="AR7" s="9">
        <v>41885</v>
      </c>
      <c r="AS7" s="9">
        <v>41978</v>
      </c>
      <c r="AT7" s="9">
        <v>42074</v>
      </c>
      <c r="AU7" s="9">
        <v>42159</v>
      </c>
      <c r="AV7" s="9">
        <v>42250</v>
      </c>
      <c r="AW7" s="9">
        <v>42338</v>
      </c>
      <c r="AX7" s="9">
        <v>42418</v>
      </c>
      <c r="AY7" s="9">
        <v>42502</v>
      </c>
      <c r="AZ7" s="9">
        <v>42593</v>
      </c>
      <c r="BA7" s="9">
        <v>42688</v>
      </c>
      <c r="BB7" s="9">
        <v>42782</v>
      </c>
    </row>
    <row r="8" spans="1:54" x14ac:dyDescent="0.2">
      <c r="A8" s="7" t="s">
        <v>56</v>
      </c>
      <c r="F8" s="10" t="s">
        <v>57</v>
      </c>
      <c r="G8" s="10" t="s">
        <v>57</v>
      </c>
      <c r="H8" s="10" t="s">
        <v>57</v>
      </c>
      <c r="I8" s="10" t="s">
        <v>57</v>
      </c>
      <c r="J8" s="10" t="s">
        <v>57</v>
      </c>
      <c r="K8" s="10" t="s">
        <v>57</v>
      </c>
      <c r="L8" s="10" t="s">
        <v>57</v>
      </c>
      <c r="M8" s="10" t="s">
        <v>57</v>
      </c>
      <c r="N8" s="10" t="s">
        <v>57</v>
      </c>
      <c r="O8" s="10" t="s">
        <v>57</v>
      </c>
      <c r="P8" s="10" t="s">
        <v>57</v>
      </c>
      <c r="Q8" s="10" t="s">
        <v>57</v>
      </c>
      <c r="R8" s="10" t="s">
        <v>57</v>
      </c>
      <c r="S8" s="10" t="s">
        <v>57</v>
      </c>
      <c r="T8" s="10" t="s">
        <v>57</v>
      </c>
      <c r="U8" s="10" t="s">
        <v>57</v>
      </c>
      <c r="V8" s="10" t="s">
        <v>57</v>
      </c>
      <c r="W8" s="10" t="s">
        <v>57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x14ac:dyDescent="0.2">
      <c r="A10" s="6" t="s">
        <v>58</v>
      </c>
      <c r="F10" s="11">
        <f>F15</f>
        <v>20593000</v>
      </c>
      <c r="G10" s="12">
        <f>IFERROR((G15-F15)/F15,"0")</f>
        <v>5.5164376244354878E-2</v>
      </c>
      <c r="H10" s="12">
        <f t="shared" ref="H10:BB10" si="0">IFERROR((H15-G15)/G15,"0")</f>
        <v>5.9413686778038564E-2</v>
      </c>
      <c r="I10" s="12">
        <f t="shared" si="0"/>
        <v>-1.9200695047784534E-2</v>
      </c>
      <c r="J10" s="12">
        <f t="shared" si="0"/>
        <v>2.6574541589157587E-3</v>
      </c>
      <c r="K10" s="12">
        <f t="shared" si="0"/>
        <v>3.4190299496421946E-2</v>
      </c>
      <c r="L10" s="12">
        <f t="shared" si="0"/>
        <v>1.6230992653340167E-3</v>
      </c>
      <c r="M10" s="12">
        <f t="shared" si="0"/>
        <v>-1.3304904051172708E-2</v>
      </c>
      <c r="N10" s="12">
        <f t="shared" si="0"/>
        <v>5.6184631342380498E-2</v>
      </c>
      <c r="O10" s="12">
        <f t="shared" si="0"/>
        <v>1.2316883542024716E-2</v>
      </c>
      <c r="P10" s="12">
        <f t="shared" si="0"/>
        <v>2.6153037713731356E-2</v>
      </c>
      <c r="Q10" s="12">
        <f t="shared" si="0"/>
        <v>4.790041755298196E-2</v>
      </c>
      <c r="R10" s="12">
        <f t="shared" si="0"/>
        <v>6.5145477783625297E-2</v>
      </c>
      <c r="S10" s="12">
        <f t="shared" si="0"/>
        <v>-4.8279512969825307E-2</v>
      </c>
      <c r="T10" s="12">
        <f t="shared" si="0"/>
        <v>5.5252716282864238E-3</v>
      </c>
      <c r="U10" s="12">
        <f t="shared" si="0"/>
        <v>2.935536214780941E-2</v>
      </c>
      <c r="V10" s="12">
        <f t="shared" si="0"/>
        <v>-1.2933505302378905E-2</v>
      </c>
      <c r="W10" s="12">
        <f t="shared" si="0"/>
        <v>-1.4554825596167109E-2</v>
      </c>
      <c r="X10" s="12">
        <f t="shared" si="0"/>
        <v>-8.7292817679558016E-3</v>
      </c>
      <c r="Y10" s="12">
        <f t="shared" si="0"/>
        <v>-1.9693085126147217E-2</v>
      </c>
      <c r="Z10" s="12">
        <f t="shared" si="0"/>
        <v>-1.7359663419626276E-2</v>
      </c>
      <c r="AA10" s="12">
        <f t="shared" si="0"/>
        <v>-2.1793635486981679E-2</v>
      </c>
      <c r="AB10" s="12">
        <f t="shared" si="0"/>
        <v>6.9164037854889587E-2</v>
      </c>
      <c r="AC10" s="12">
        <f t="shared" si="0"/>
        <v>2.3087703769270489E-2</v>
      </c>
      <c r="AD10" s="12">
        <f t="shared" si="0"/>
        <v>-3.5255948089401586E-2</v>
      </c>
      <c r="AE10" s="12">
        <f t="shared" si="0"/>
        <v>1.6217024138704132E-2</v>
      </c>
      <c r="AF10" s="12">
        <f t="shared" si="0"/>
        <v>2.8129136637740845E-2</v>
      </c>
      <c r="AG10" s="12">
        <f t="shared" si="0"/>
        <v>-2.5034869997496515E-4</v>
      </c>
      <c r="AH10" s="12">
        <f t="shared" si="0"/>
        <v>-4.6504972454747083E-4</v>
      </c>
      <c r="AI10" s="12">
        <f t="shared" si="0"/>
        <v>-2.6591746895243549E-2</v>
      </c>
      <c r="AJ10" s="12">
        <f t="shared" si="0"/>
        <v>7.9785278329288917E-3</v>
      </c>
      <c r="AK10" s="12">
        <f t="shared" si="0"/>
        <v>-3.9941637789531276E-2</v>
      </c>
      <c r="AL10" s="12">
        <f t="shared" si="0"/>
        <v>2.5873860182370822E-2</v>
      </c>
      <c r="AM10" s="12">
        <f t="shared" si="0"/>
        <v>4.4442798414873522E-4</v>
      </c>
      <c r="AN10" s="12">
        <f t="shared" si="0"/>
        <v>-9.4028800947691844E-3</v>
      </c>
      <c r="AO10" s="12">
        <f t="shared" si="0"/>
        <v>-1.3602899958892335E-2</v>
      </c>
      <c r="AP10" s="12">
        <f t="shared" si="0"/>
        <v>1.200985035044516E-2</v>
      </c>
      <c r="AQ10" s="12">
        <f t="shared" si="0"/>
        <v>2.070230607966457E-2</v>
      </c>
      <c r="AR10" s="12">
        <f t="shared" si="0"/>
        <v>-1.1223179900971943E-2</v>
      </c>
      <c r="AS10" s="12">
        <f t="shared" si="0"/>
        <v>-5.2079083052041987E-2</v>
      </c>
      <c r="AT10" s="12">
        <f t="shared" si="0"/>
        <v>-2.9270201526120133E-2</v>
      </c>
      <c r="AU10" s="12">
        <f t="shared" si="0"/>
        <v>9.9407425323497403E-2</v>
      </c>
      <c r="AV10" s="12">
        <f t="shared" si="0"/>
        <v>1.752649140175265E-2</v>
      </c>
      <c r="AW10" s="12">
        <f t="shared" si="0"/>
        <v>-3.7404057511441026E-2</v>
      </c>
      <c r="AX10" s="12">
        <f t="shared" si="0"/>
        <v>1.8605173511024593E-2</v>
      </c>
      <c r="AY10" s="12">
        <f t="shared" si="0"/>
        <v>1.1650128629180448E-2</v>
      </c>
      <c r="AZ10" s="12">
        <f t="shared" si="0"/>
        <v>4.3993170341846188E-2</v>
      </c>
      <c r="BA10" s="12">
        <f t="shared" si="0"/>
        <v>5.5292643886143779E-2</v>
      </c>
      <c r="BB10" s="12">
        <f t="shared" si="0"/>
        <v>5.572592079664985E-3</v>
      </c>
    </row>
    <row r="11" spans="1:54" ht="12.75" customHeight="1" x14ac:dyDescent="0.2">
      <c r="F11" s="13"/>
      <c r="G11" s="13"/>
      <c r="H11" s="12">
        <f>IFERROR((H15-F15)/F15,"0")</f>
        <v>0.11785558199388142</v>
      </c>
      <c r="I11" s="12">
        <f t="shared" ref="I11:BB11" si="1">IFERROR((I15-G15)/G15,"0")</f>
        <v>3.9072207648764325E-2</v>
      </c>
      <c r="J11" s="12">
        <f t="shared" si="1"/>
        <v>-1.6594265855777585E-2</v>
      </c>
      <c r="K11" s="12">
        <f t="shared" si="1"/>
        <v>3.6938612808929044E-2</v>
      </c>
      <c r="L11" s="12">
        <f t="shared" si="1"/>
        <v>3.5868893011750155E-2</v>
      </c>
      <c r="M11" s="12">
        <f t="shared" si="1"/>
        <v>-1.1703399965829489E-2</v>
      </c>
      <c r="N11" s="12">
        <f t="shared" si="1"/>
        <v>4.2132196162046907E-2</v>
      </c>
      <c r="O11" s="12">
        <f t="shared" si="1"/>
        <v>6.9193534445500901E-2</v>
      </c>
      <c r="P11" s="12">
        <f t="shared" si="1"/>
        <v>3.8792045175546283E-2</v>
      </c>
      <c r="Q11" s="12">
        <f t="shared" si="1"/>
        <v>7.5306196693479932E-2</v>
      </c>
      <c r="R11" s="12">
        <f t="shared" si="1"/>
        <v>0.1161663909241314</v>
      </c>
      <c r="S11" s="12">
        <f t="shared" si="1"/>
        <v>1.3720772874219984E-2</v>
      </c>
      <c r="T11" s="12">
        <f t="shared" si="1"/>
        <v>-4.3020998764778544E-2</v>
      </c>
      <c r="U11" s="12">
        <f t="shared" si="1"/>
        <v>3.5042830125709197E-2</v>
      </c>
      <c r="V11" s="12">
        <f t="shared" si="1"/>
        <v>1.6042189113438559E-2</v>
      </c>
      <c r="W11" s="12">
        <f t="shared" si="1"/>
        <v>-2.7300085984522784E-2</v>
      </c>
      <c r="X11" s="12">
        <f t="shared" si="1"/>
        <v>-2.315705419041051E-2</v>
      </c>
      <c r="Y11" s="12">
        <f t="shared" si="1"/>
        <v>-2.8250460405156538E-2</v>
      </c>
      <c r="Z11" s="12">
        <f t="shared" si="1"/>
        <v>-3.6710883216289528E-2</v>
      </c>
      <c r="AA11" s="12">
        <f t="shared" si="1"/>
        <v>-3.8774968729863926E-2</v>
      </c>
      <c r="AB11" s="12">
        <f t="shared" si="1"/>
        <v>4.5863066538090649E-2</v>
      </c>
      <c r="AC11" s="12">
        <f t="shared" si="1"/>
        <v>9.3848580441640378E-2</v>
      </c>
      <c r="AD11" s="12">
        <f t="shared" si="1"/>
        <v>-1.2982223205723981E-2</v>
      </c>
      <c r="AE11" s="12">
        <f t="shared" si="1"/>
        <v>-1.9610670511896178E-2</v>
      </c>
      <c r="AF11" s="12">
        <f t="shared" si="1"/>
        <v>4.480233166430013E-2</v>
      </c>
      <c r="AG11" s="12">
        <f t="shared" si="1"/>
        <v>2.7871745844977203E-2</v>
      </c>
      <c r="AH11" s="12">
        <f t="shared" si="1"/>
        <v>-7.1528199992847185E-4</v>
      </c>
      <c r="AI11" s="12">
        <f t="shared" si="1"/>
        <v>-2.7044430135222151E-2</v>
      </c>
      <c r="AJ11" s="12">
        <f t="shared" si="1"/>
        <v>-1.8825382055044557E-2</v>
      </c>
      <c r="AK11" s="12">
        <f t="shared" si="1"/>
        <v>-3.2281785425398925E-2</v>
      </c>
      <c r="AL11" s="12">
        <f t="shared" si="1"/>
        <v>-1.5101221958781689E-2</v>
      </c>
      <c r="AM11" s="12">
        <f t="shared" si="1"/>
        <v>2.6329787234042553E-2</v>
      </c>
      <c r="AN11" s="12">
        <f t="shared" si="1"/>
        <v>-8.9626310136661606E-3</v>
      </c>
      <c r="AO11" s="12">
        <f t="shared" si="1"/>
        <v>-2.2877873616406915E-2</v>
      </c>
      <c r="AP11" s="12">
        <f t="shared" si="1"/>
        <v>-1.7564184012855489E-3</v>
      </c>
      <c r="AQ11" s="12">
        <f t="shared" si="1"/>
        <v>3.2960788028035613E-2</v>
      </c>
      <c r="AR11" s="12">
        <f t="shared" si="1"/>
        <v>9.2467804731955674E-3</v>
      </c>
      <c r="AS11" s="12">
        <f t="shared" si="1"/>
        <v>-6.2717770034843204E-2</v>
      </c>
      <c r="AT11" s="12">
        <f t="shared" si="1"/>
        <v>-7.9824919321933308E-2</v>
      </c>
      <c r="AU11" s="12">
        <f t="shared" si="1"/>
        <v>6.7227548424965755E-2</v>
      </c>
      <c r="AV11" s="12">
        <f t="shared" si="1"/>
        <v>0.11867618011045269</v>
      </c>
      <c r="AW11" s="12">
        <f t="shared" si="1"/>
        <v>-2.0533128002053314E-2</v>
      </c>
      <c r="AX11" s="12">
        <f t="shared" si="1"/>
        <v>-1.9494792980433138E-2</v>
      </c>
      <c r="AY11" s="12">
        <f t="shared" si="1"/>
        <v>3.0472054804776702E-2</v>
      </c>
      <c r="AZ11" s="12">
        <f t="shared" si="1"/>
        <v>5.6155825064314588E-2</v>
      </c>
      <c r="BA11" s="12">
        <f t="shared" si="1"/>
        <v>0.10171831292912413</v>
      </c>
      <c r="BB11" s="12">
        <f t="shared" si="1"/>
        <v>6.1173359315192431E-2</v>
      </c>
    </row>
    <row r="12" spans="1:54" ht="12.75" customHeight="1" x14ac:dyDescent="0.2">
      <c r="F12" s="13"/>
      <c r="G12" s="13"/>
      <c r="H12" s="13"/>
      <c r="I12" s="12">
        <f>IFERROR((I15-F15)/F15,"0")</f>
        <v>9.6391977856553193E-2</v>
      </c>
      <c r="J12" s="12">
        <f>IFERROR((J15-G15)/G15,"0")</f>
        <v>4.183349440839431E-2</v>
      </c>
      <c r="K12" s="12">
        <f t="shared" ref="K12:BB12" si="2">IFERROR((K15-H15)/H15,"0")</f>
        <v>1.7028670721112076E-2</v>
      </c>
      <c r="L12" s="12">
        <f t="shared" si="2"/>
        <v>3.8621667109575694E-2</v>
      </c>
      <c r="M12" s="12">
        <f t="shared" si="2"/>
        <v>2.2086756780634331E-2</v>
      </c>
      <c r="N12" s="12">
        <f t="shared" si="2"/>
        <v>4.3823680164018455E-2</v>
      </c>
      <c r="O12" s="12">
        <f t="shared" si="2"/>
        <v>5.4968017057569298E-2</v>
      </c>
      <c r="P12" s="12">
        <f t="shared" si="2"/>
        <v>9.7156193275131822E-2</v>
      </c>
      <c r="Q12" s="12">
        <f t="shared" si="2"/>
        <v>8.8550617890171046E-2</v>
      </c>
      <c r="R12" s="12">
        <f t="shared" si="2"/>
        <v>0.14535753264076964</v>
      </c>
      <c r="S12" s="12">
        <f t="shared" si="2"/>
        <v>6.2278421177026706E-2</v>
      </c>
      <c r="T12" s="12">
        <f t="shared" si="2"/>
        <v>1.9321855499586496E-2</v>
      </c>
      <c r="U12" s="12">
        <f t="shared" si="2"/>
        <v>-1.4928533615669667E-2</v>
      </c>
      <c r="V12" s="12">
        <f t="shared" si="2"/>
        <v>2.1656098194089073E-2</v>
      </c>
      <c r="W12" s="12">
        <f t="shared" si="2"/>
        <v>1.2538722525446231E-3</v>
      </c>
      <c r="X12" s="12">
        <f t="shared" si="2"/>
        <v>-3.5791057609630264E-2</v>
      </c>
      <c r="Y12" s="12">
        <f t="shared" si="2"/>
        <v>-4.2394105477115168E-2</v>
      </c>
      <c r="Z12" s="12">
        <f t="shared" si="2"/>
        <v>-4.5119705340699819E-2</v>
      </c>
      <c r="AA12" s="12">
        <f t="shared" si="2"/>
        <v>-5.7704455096050239E-2</v>
      </c>
      <c r="AB12" s="12">
        <f t="shared" si="2"/>
        <v>2.7707235719971194E-2</v>
      </c>
      <c r="AC12" s="12">
        <f t="shared" si="2"/>
        <v>7.0009643201542918E-2</v>
      </c>
      <c r="AD12" s="12">
        <f t="shared" si="2"/>
        <v>5.5283911671924292E-2</v>
      </c>
      <c r="AE12" s="12">
        <f t="shared" si="2"/>
        <v>3.0242679058788816E-3</v>
      </c>
      <c r="AF12" s="12">
        <f t="shared" si="2"/>
        <v>7.9668348954578232E-3</v>
      </c>
      <c r="AG12" s="12">
        <f t="shared" si="2"/>
        <v>4.4540766758837155E-2</v>
      </c>
      <c r="AH12" s="12">
        <f t="shared" si="2"/>
        <v>2.7393734372701869E-2</v>
      </c>
      <c r="AI12" s="12">
        <f t="shared" si="2"/>
        <v>-2.72880082972712E-2</v>
      </c>
      <c r="AJ12" s="12">
        <f t="shared" si="2"/>
        <v>-1.9281677040852829E-2</v>
      </c>
      <c r="AK12" s="12">
        <f t="shared" si="2"/>
        <v>-5.8015103253283705E-2</v>
      </c>
      <c r="AL12" s="12">
        <f t="shared" si="2"/>
        <v>-7.2431796455621738E-3</v>
      </c>
      <c r="AM12" s="12">
        <f t="shared" si="2"/>
        <v>-1.4663505380266277E-2</v>
      </c>
      <c r="AN12" s="12">
        <f t="shared" si="2"/>
        <v>1.6679331306990883E-2</v>
      </c>
      <c r="AO12" s="12">
        <f t="shared" si="2"/>
        <v>-2.2443613199511128E-2</v>
      </c>
      <c r="AP12" s="12">
        <f t="shared" si="2"/>
        <v>-1.11427831044312E-2</v>
      </c>
      <c r="AQ12" s="12">
        <f t="shared" si="2"/>
        <v>1.8909525767031653E-2</v>
      </c>
      <c r="AR12" s="12">
        <f t="shared" si="2"/>
        <v>2.1367683273347225E-2</v>
      </c>
      <c r="AS12" s="12">
        <f t="shared" si="2"/>
        <v>-4.3313866427073973E-2</v>
      </c>
      <c r="AT12" s="12">
        <f t="shared" si="2"/>
        <v>-9.0152209792774621E-2</v>
      </c>
      <c r="AU12" s="12">
        <f t="shared" si="2"/>
        <v>1.1647316295114804E-2</v>
      </c>
      <c r="AV12" s="12">
        <f t="shared" si="2"/>
        <v>8.5932302876149488E-2</v>
      </c>
      <c r="AW12" s="12">
        <f t="shared" si="2"/>
        <v>7.6833151932922159E-2</v>
      </c>
      <c r="AX12" s="12">
        <f t="shared" si="2"/>
        <v>-2.3099769002309979E-3</v>
      </c>
      <c r="AY12" s="12">
        <f t="shared" si="2"/>
        <v>-8.0717811970739788E-3</v>
      </c>
      <c r="AZ12" s="12">
        <f t="shared" si="2"/>
        <v>7.5805787444315501E-2</v>
      </c>
      <c r="BA12" s="12">
        <f t="shared" si="2"/>
        <v>0.11455347298787211</v>
      </c>
      <c r="BB12" s="12">
        <f t="shared" si="2"/>
        <v>0.10785773967377484</v>
      </c>
    </row>
    <row r="13" spans="1:54" ht="12.75" customHeight="1" x14ac:dyDescent="0.2">
      <c r="F13" s="13"/>
      <c r="G13" s="13"/>
      <c r="H13" s="13"/>
      <c r="I13" s="13"/>
      <c r="J13" s="12">
        <f>IFERROR((J15-F15)/F15,"0")</f>
        <v>9.9305589277909972E-2</v>
      </c>
      <c r="K13" s="12">
        <f t="shared" ref="K13:BB13" si="3">IFERROR((K15-G15)/G15,"0")</f>
        <v>7.7454093607621149E-2</v>
      </c>
      <c r="L13" s="12">
        <f t="shared" si="3"/>
        <v>1.8679409209383144E-2</v>
      </c>
      <c r="M13" s="12">
        <f t="shared" si="3"/>
        <v>2.4802905483213747E-2</v>
      </c>
      <c r="N13" s="12">
        <f t="shared" si="3"/>
        <v>7.9512324410283594E-2</v>
      </c>
      <c r="O13" s="12">
        <f t="shared" si="3"/>
        <v>5.6680334871006322E-2</v>
      </c>
      <c r="P13" s="12">
        <f t="shared" si="3"/>
        <v>8.2558635394456292E-2</v>
      </c>
      <c r="Q13" s="12">
        <f t="shared" si="3"/>
        <v>0.14971043305385082</v>
      </c>
      <c r="R13" s="12">
        <f t="shared" si="3"/>
        <v>0.15946476798428677</v>
      </c>
      <c r="S13" s="12">
        <f t="shared" si="3"/>
        <v>9.0060228788552493E-2</v>
      </c>
      <c r="T13" s="12">
        <f t="shared" si="3"/>
        <v>6.8147797998897031E-2</v>
      </c>
      <c r="U13" s="12">
        <f t="shared" si="3"/>
        <v>4.924441771295391E-2</v>
      </c>
      <c r="V13" s="12">
        <f t="shared" si="3"/>
        <v>-2.7668960649373565E-2</v>
      </c>
      <c r="W13" s="12">
        <f t="shared" si="3"/>
        <v>6.7860718656135273E-3</v>
      </c>
      <c r="X13" s="12">
        <f t="shared" si="3"/>
        <v>-7.4863549196046613E-3</v>
      </c>
      <c r="Y13" s="12">
        <f t="shared" si="3"/>
        <v>-5.4779306391516194E-2</v>
      </c>
      <c r="Z13" s="12">
        <f t="shared" si="3"/>
        <v>-5.9017821494682592E-2</v>
      </c>
      <c r="AA13" s="12">
        <f t="shared" si="3"/>
        <v>-6.5930018416206257E-2</v>
      </c>
      <c r="AB13" s="12">
        <f t="shared" si="3"/>
        <v>7.4685096421803591E-3</v>
      </c>
      <c r="AC13" s="12">
        <f t="shared" si="3"/>
        <v>5.1434635939809729E-2</v>
      </c>
      <c r="AD13" s="12">
        <f t="shared" si="3"/>
        <v>3.22854387656702E-2</v>
      </c>
      <c r="AE13" s="12">
        <f t="shared" si="3"/>
        <v>7.2397476340694003E-2</v>
      </c>
      <c r="AF13" s="12">
        <f t="shared" si="3"/>
        <v>3.1238474588773327E-2</v>
      </c>
      <c r="AG13" s="12">
        <f t="shared" si="3"/>
        <v>7.7144917087238647E-3</v>
      </c>
      <c r="AH13" s="12">
        <f t="shared" si="3"/>
        <v>4.4055003362977359E-2</v>
      </c>
      <c r="AI13" s="12">
        <f t="shared" si="3"/>
        <v>7.3540226503897632E-5</v>
      </c>
      <c r="AJ13" s="12">
        <f t="shared" si="3"/>
        <v>-1.9527198598047281E-2</v>
      </c>
      <c r="AK13" s="12">
        <f t="shared" si="3"/>
        <v>-5.8453173070043642E-2</v>
      </c>
      <c r="AL13" s="12">
        <f t="shared" si="3"/>
        <v>-3.364231774095415E-2</v>
      </c>
      <c r="AM13" s="12">
        <f t="shared" si="3"/>
        <v>-6.8019707331421425E-3</v>
      </c>
      <c r="AN13" s="12">
        <f t="shared" si="3"/>
        <v>-2.3928506292175817E-2</v>
      </c>
      <c r="AO13" s="12">
        <f t="shared" si="3"/>
        <v>2.8495440729483282E-3</v>
      </c>
      <c r="AP13" s="12">
        <f t="shared" si="3"/>
        <v>-1.0703307284915373E-2</v>
      </c>
      <c r="AQ13" s="12">
        <f t="shared" si="3"/>
        <v>9.3288416688261204E-3</v>
      </c>
      <c r="AR13" s="12">
        <f t="shared" si="3"/>
        <v>7.4741208565342505E-3</v>
      </c>
      <c r="AS13" s="12">
        <f t="shared" si="3"/>
        <v>-3.1824209130517145E-2</v>
      </c>
      <c r="AT13" s="12">
        <f t="shared" si="3"/>
        <v>-7.1316262353998197E-2</v>
      </c>
      <c r="AU13" s="12">
        <f t="shared" si="3"/>
        <v>2.9341646799926647E-4</v>
      </c>
      <c r="AV13" s="12">
        <f t="shared" si="3"/>
        <v>2.9377944285767277E-2</v>
      </c>
      <c r="AW13" s="12">
        <f t="shared" si="3"/>
        <v>4.5314028565838389E-2</v>
      </c>
      <c r="AX13" s="12">
        <f t="shared" si="3"/>
        <v>9.6867819567057686E-2</v>
      </c>
      <c r="AY13" s="12">
        <f t="shared" si="3"/>
        <v>9.3132402009313241E-3</v>
      </c>
      <c r="AZ13" s="12">
        <f t="shared" si="3"/>
        <v>3.5566285899607218E-2</v>
      </c>
      <c r="BA13" s="12">
        <f t="shared" si="3"/>
        <v>0.13528993374012652</v>
      </c>
      <c r="BB13" s="12">
        <f t="shared" si="3"/>
        <v>0.12076442484380742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>
        <v>20593000</v>
      </c>
      <c r="G15" s="14">
        <v>21729000</v>
      </c>
      <c r="H15" s="14">
        <v>23020000</v>
      </c>
      <c r="I15" s="14">
        <v>22578000</v>
      </c>
      <c r="J15" s="14">
        <v>22638000</v>
      </c>
      <c r="K15" s="14">
        <v>23412000</v>
      </c>
      <c r="L15" s="14">
        <v>23450000</v>
      </c>
      <c r="M15" s="14">
        <v>23138000</v>
      </c>
      <c r="N15" s="14">
        <v>24438000</v>
      </c>
      <c r="O15" s="14">
        <v>24739000</v>
      </c>
      <c r="P15" s="14">
        <v>25386000</v>
      </c>
      <c r="Q15" s="14">
        <v>26602000</v>
      </c>
      <c r="R15" s="14">
        <v>28335000</v>
      </c>
      <c r="S15" s="14">
        <v>26967000</v>
      </c>
      <c r="T15" s="14">
        <v>27116000</v>
      </c>
      <c r="U15" s="14">
        <v>27912000</v>
      </c>
      <c r="V15" s="14">
        <v>27551000</v>
      </c>
      <c r="W15" s="14">
        <v>27150000</v>
      </c>
      <c r="X15" s="14">
        <v>26913000</v>
      </c>
      <c r="Y15" s="14">
        <v>26383000</v>
      </c>
      <c r="Z15" s="14">
        <v>25925000</v>
      </c>
      <c r="AA15" s="14">
        <v>25360000</v>
      </c>
      <c r="AB15" s="14">
        <v>27114000</v>
      </c>
      <c r="AC15" s="14">
        <v>27740000</v>
      </c>
      <c r="AD15" s="14">
        <v>26762000</v>
      </c>
      <c r="AE15" s="14">
        <v>27196000</v>
      </c>
      <c r="AF15" s="14">
        <v>27961000</v>
      </c>
      <c r="AG15" s="14">
        <v>27954000</v>
      </c>
      <c r="AH15" s="14">
        <v>27941000</v>
      </c>
      <c r="AI15" s="14">
        <v>27198000</v>
      </c>
      <c r="AJ15" s="14">
        <v>27415000</v>
      </c>
      <c r="AK15" s="14">
        <v>26320000</v>
      </c>
      <c r="AL15" s="14">
        <v>27001000</v>
      </c>
      <c r="AM15" s="14">
        <v>27013000</v>
      </c>
      <c r="AN15" s="14">
        <v>26759000</v>
      </c>
      <c r="AO15" s="14">
        <v>26395000</v>
      </c>
      <c r="AP15" s="14">
        <v>26712000</v>
      </c>
      <c r="AQ15" s="14">
        <v>27265000</v>
      </c>
      <c r="AR15" s="14">
        <v>26959000</v>
      </c>
      <c r="AS15" s="14">
        <v>25555000</v>
      </c>
      <c r="AT15" s="14">
        <v>24807000</v>
      </c>
      <c r="AU15" s="14">
        <v>27273000</v>
      </c>
      <c r="AV15" s="14">
        <v>27751000</v>
      </c>
      <c r="AW15" s="14">
        <v>26713000</v>
      </c>
      <c r="AX15" s="14">
        <v>27210000</v>
      </c>
      <c r="AY15" s="14">
        <v>27527000</v>
      </c>
      <c r="AZ15" s="14">
        <v>28738000</v>
      </c>
      <c r="BA15" s="14">
        <v>30327000</v>
      </c>
      <c r="BB15" s="14">
        <v>30496000</v>
      </c>
    </row>
    <row r="16" spans="1:54" x14ac:dyDescent="0.2">
      <c r="A16" s="7" t="s">
        <v>61</v>
      </c>
      <c r="F16" s="15">
        <v>2.15</v>
      </c>
      <c r="G16" s="15">
        <v>22.07</v>
      </c>
      <c r="H16" s="15">
        <v>23.77</v>
      </c>
      <c r="I16" s="15">
        <v>-7.68</v>
      </c>
      <c r="J16" s="15">
        <v>1.06</v>
      </c>
      <c r="K16" s="15">
        <v>13.68</v>
      </c>
      <c r="L16" s="15">
        <v>0.65</v>
      </c>
      <c r="M16" s="15">
        <v>-5.32</v>
      </c>
      <c r="N16" s="15">
        <v>22.47</v>
      </c>
      <c r="O16" s="15">
        <v>4.93</v>
      </c>
      <c r="P16" s="15">
        <v>10.46</v>
      </c>
      <c r="Q16" s="15">
        <v>19.16</v>
      </c>
      <c r="R16" s="15">
        <v>26.06</v>
      </c>
      <c r="S16" s="15">
        <v>-19.309999999999999</v>
      </c>
      <c r="T16" s="15">
        <v>2.21</v>
      </c>
      <c r="U16" s="15">
        <v>11.74</v>
      </c>
      <c r="V16" s="15">
        <v>-5.17</v>
      </c>
      <c r="W16" s="15">
        <v>-5.82</v>
      </c>
      <c r="X16" s="15">
        <v>-3.49</v>
      </c>
      <c r="Y16" s="15">
        <v>-7.88</v>
      </c>
      <c r="Z16" s="15">
        <v>-6.94</v>
      </c>
      <c r="AA16" s="15">
        <v>-8.7200000000000006</v>
      </c>
      <c r="AB16" s="15">
        <v>27.67</v>
      </c>
      <c r="AC16" s="15">
        <v>9.24</v>
      </c>
      <c r="AD16" s="15">
        <v>-14.1</v>
      </c>
      <c r="AE16" s="15">
        <v>6.49</v>
      </c>
      <c r="AF16" s="15">
        <v>11.25</v>
      </c>
      <c r="AG16" s="15">
        <v>-0.1</v>
      </c>
      <c r="AH16" s="15">
        <v>-0.19</v>
      </c>
      <c r="AI16" s="15">
        <v>-10.64</v>
      </c>
      <c r="AJ16" s="15">
        <v>3.19</v>
      </c>
      <c r="AK16" s="15">
        <v>-15.98</v>
      </c>
      <c r="AL16" s="15">
        <v>10.35</v>
      </c>
      <c r="AM16" s="15">
        <v>0.18</v>
      </c>
      <c r="AN16" s="15">
        <v>-3.76</v>
      </c>
      <c r="AO16" s="15">
        <v>-5.44</v>
      </c>
      <c r="AP16" s="15">
        <v>4.8</v>
      </c>
      <c r="AQ16" s="15">
        <v>8.2799999999999994</v>
      </c>
      <c r="AR16" s="15">
        <v>-4.49</v>
      </c>
      <c r="AS16" s="15">
        <v>-20.83</v>
      </c>
      <c r="AT16" s="15">
        <v>-11.71</v>
      </c>
      <c r="AU16" s="15">
        <v>39.76</v>
      </c>
      <c r="AV16" s="15">
        <v>7.01</v>
      </c>
      <c r="AW16" s="15">
        <v>-14.96</v>
      </c>
      <c r="AX16" s="15">
        <v>7.44</v>
      </c>
      <c r="AY16" s="15">
        <v>4.66</v>
      </c>
      <c r="AZ16" s="15">
        <v>17.600000000000001</v>
      </c>
      <c r="BA16" s="15">
        <v>22.12</v>
      </c>
      <c r="BB16" s="15">
        <v>2.23</v>
      </c>
    </row>
    <row r="17" spans="1:54" x14ac:dyDescent="0.2">
      <c r="A17" s="7" t="s">
        <v>62</v>
      </c>
      <c r="F17" s="15">
        <v>20.260000000000002</v>
      </c>
      <c r="G17" s="15">
        <v>19.59</v>
      </c>
      <c r="H17" s="15">
        <v>21.43</v>
      </c>
      <c r="I17" s="15">
        <v>16.53</v>
      </c>
      <c r="J17" s="15">
        <v>17.489999999999998</v>
      </c>
      <c r="K17" s="15">
        <v>19.02</v>
      </c>
      <c r="L17" s="15">
        <v>18.64</v>
      </c>
      <c r="M17" s="15">
        <v>16.52</v>
      </c>
      <c r="N17" s="15">
        <v>17.28</v>
      </c>
      <c r="O17" s="15">
        <v>16.89</v>
      </c>
      <c r="P17" s="15">
        <v>16.86</v>
      </c>
      <c r="Q17" s="15">
        <v>14.95</v>
      </c>
      <c r="R17" s="15">
        <v>15.92</v>
      </c>
      <c r="S17" s="15">
        <v>15.77</v>
      </c>
      <c r="T17" s="15">
        <v>16.53</v>
      </c>
      <c r="U17" s="15">
        <v>14.57</v>
      </c>
      <c r="V17" s="15">
        <v>15.59</v>
      </c>
      <c r="W17" s="15">
        <v>16.11</v>
      </c>
      <c r="X17" s="15">
        <v>16.38</v>
      </c>
      <c r="Y17" s="15">
        <v>16.23</v>
      </c>
      <c r="Z17" s="15">
        <v>17.34</v>
      </c>
      <c r="AA17" s="15">
        <v>17.649999999999999</v>
      </c>
      <c r="AB17" s="15">
        <v>17.68</v>
      </c>
      <c r="AC17" s="15">
        <v>19.37</v>
      </c>
      <c r="AD17" s="15">
        <v>18.46</v>
      </c>
      <c r="AE17" s="15">
        <v>18.07</v>
      </c>
      <c r="AF17" s="15">
        <v>19.18</v>
      </c>
      <c r="AG17" s="15">
        <v>17.72</v>
      </c>
      <c r="AH17" s="15">
        <v>18.36</v>
      </c>
      <c r="AI17" s="15">
        <v>17.670000000000002</v>
      </c>
      <c r="AJ17" s="15">
        <v>18.36</v>
      </c>
      <c r="AK17" s="15">
        <v>18.38</v>
      </c>
      <c r="AL17" s="15">
        <v>19.18</v>
      </c>
      <c r="AM17" s="15">
        <v>18.420000000000002</v>
      </c>
      <c r="AN17" s="15">
        <v>19.5</v>
      </c>
      <c r="AO17" s="15">
        <v>19.36</v>
      </c>
      <c r="AP17" s="15">
        <v>19.75</v>
      </c>
      <c r="AQ17" s="15">
        <v>20.76</v>
      </c>
      <c r="AR17" s="15">
        <v>19.809999999999999</v>
      </c>
      <c r="AS17" s="15">
        <v>20.190000000000001</v>
      </c>
      <c r="AT17" s="15">
        <v>21.61</v>
      </c>
      <c r="AU17" s="15">
        <v>21.34</v>
      </c>
      <c r="AV17" s="15">
        <v>21.04</v>
      </c>
      <c r="AW17" s="15">
        <v>20.73</v>
      </c>
      <c r="AX17" s="15">
        <v>21.52</v>
      </c>
      <c r="AY17" s="15">
        <v>21.07</v>
      </c>
      <c r="AZ17" s="15">
        <v>20.71</v>
      </c>
      <c r="BA17" s="15">
        <v>20.79</v>
      </c>
      <c r="BB17" s="15">
        <v>20.8</v>
      </c>
    </row>
    <row r="18" spans="1:54" ht="12.75" customHeight="1" x14ac:dyDescent="0.2"/>
    <row r="19" spans="1:54" x14ac:dyDescent="0.2">
      <c r="B19" s="7" t="s">
        <v>63</v>
      </c>
      <c r="F19" s="15">
        <v>20.12</v>
      </c>
      <c r="G19" s="15">
        <v>19.45</v>
      </c>
      <c r="H19" s="15">
        <v>21.26</v>
      </c>
      <c r="I19" s="15">
        <v>18.34</v>
      </c>
      <c r="J19" s="15">
        <v>19.329999999999998</v>
      </c>
      <c r="K19" s="15">
        <v>20.9</v>
      </c>
      <c r="L19" s="15">
        <v>20.85</v>
      </c>
      <c r="M19" s="15">
        <v>18.489999999999998</v>
      </c>
      <c r="N19" s="15">
        <v>19.899999999999999</v>
      </c>
      <c r="O19" s="15">
        <v>18.91</v>
      </c>
      <c r="P19" s="15">
        <v>19.399999999999999</v>
      </c>
      <c r="Q19" s="15">
        <v>17.239999999999998</v>
      </c>
      <c r="R19" s="15">
        <v>17.850000000000001</v>
      </c>
      <c r="S19" s="15">
        <v>17.559999999999999</v>
      </c>
      <c r="T19" s="15">
        <v>18.7</v>
      </c>
      <c r="U19" s="15">
        <v>16.82</v>
      </c>
      <c r="V19" s="15">
        <v>17.510000000000002</v>
      </c>
      <c r="W19" s="15">
        <v>18.07</v>
      </c>
      <c r="X19" s="15">
        <v>18.899999999999999</v>
      </c>
      <c r="Y19" s="15">
        <v>18.420000000000002</v>
      </c>
      <c r="Z19" s="15">
        <v>19.420000000000002</v>
      </c>
      <c r="AA19" s="15">
        <v>19.73</v>
      </c>
      <c r="AB19" s="15">
        <v>19.87</v>
      </c>
      <c r="AC19" s="15">
        <v>21.6</v>
      </c>
      <c r="AD19" s="15">
        <v>20.43</v>
      </c>
      <c r="AE19" s="15">
        <v>20.09</v>
      </c>
      <c r="AF19" s="15">
        <v>22.35</v>
      </c>
      <c r="AG19" s="15">
        <v>17.59</v>
      </c>
      <c r="AH19" s="15">
        <v>18.22</v>
      </c>
      <c r="AI19" s="15">
        <v>17.559999999999999</v>
      </c>
      <c r="AJ19" s="15">
        <v>18.22</v>
      </c>
      <c r="AK19" s="15">
        <v>18.25</v>
      </c>
      <c r="AL19" s="15">
        <v>19.05</v>
      </c>
      <c r="AM19" s="15">
        <v>18.27</v>
      </c>
      <c r="AN19" s="15">
        <v>19.34</v>
      </c>
      <c r="AO19" s="15">
        <v>19.22</v>
      </c>
      <c r="AP19" s="15">
        <v>19.57</v>
      </c>
      <c r="AQ19" s="15">
        <v>20.53</v>
      </c>
      <c r="AR19" s="15">
        <v>19.600000000000001</v>
      </c>
      <c r="AS19" s="15">
        <v>19.98</v>
      </c>
      <c r="AT19" s="15">
        <v>21.36</v>
      </c>
      <c r="AU19" s="15">
        <v>21.11</v>
      </c>
      <c r="AV19" s="15">
        <v>20.81</v>
      </c>
      <c r="AW19" s="15">
        <v>20.53</v>
      </c>
      <c r="AX19" s="15">
        <v>21.29</v>
      </c>
      <c r="AY19" s="15">
        <v>20.86</v>
      </c>
      <c r="AZ19" s="15">
        <v>20.420000000000002</v>
      </c>
      <c r="BA19" s="15">
        <v>20.47</v>
      </c>
      <c r="BB19" s="15">
        <v>20.56</v>
      </c>
    </row>
    <row r="20" spans="1:54" x14ac:dyDescent="0.2">
      <c r="B20" s="7" t="s">
        <v>64</v>
      </c>
      <c r="F20" s="15">
        <v>9.1</v>
      </c>
      <c r="G20" s="15">
        <v>9.1300000000000008</v>
      </c>
      <c r="H20" s="15">
        <v>8.6</v>
      </c>
      <c r="I20" s="15">
        <v>8.36</v>
      </c>
      <c r="J20" s="15">
        <v>8.41</v>
      </c>
      <c r="K20" s="15">
        <v>8.11</v>
      </c>
      <c r="L20" s="15">
        <v>7.8</v>
      </c>
      <c r="M20" s="15">
        <v>7.27</v>
      </c>
      <c r="N20" s="15">
        <v>7</v>
      </c>
      <c r="O20" s="15">
        <v>6.77</v>
      </c>
      <c r="P20" s="15">
        <v>6.71</v>
      </c>
      <c r="Q20" s="15">
        <v>6.35</v>
      </c>
      <c r="R20" s="15">
        <v>6.93</v>
      </c>
      <c r="S20" s="15">
        <v>7.17</v>
      </c>
      <c r="T20" s="15">
        <v>6.85</v>
      </c>
      <c r="U20" s="15">
        <v>6.6</v>
      </c>
      <c r="V20" s="15">
        <v>6.43</v>
      </c>
      <c r="W20" s="15">
        <v>6.71</v>
      </c>
      <c r="X20" s="15">
        <v>6.82</v>
      </c>
      <c r="Y20" s="15">
        <v>6.74</v>
      </c>
      <c r="Z20" s="15">
        <v>7.16</v>
      </c>
      <c r="AA20" s="15">
        <v>7.74</v>
      </c>
      <c r="AB20" s="15">
        <v>8.4</v>
      </c>
      <c r="AC20" s="15">
        <v>7.49</v>
      </c>
      <c r="AD20" s="15">
        <v>7.69</v>
      </c>
      <c r="AE20" s="15">
        <v>8.1999999999999993</v>
      </c>
      <c r="AF20" s="15">
        <v>8.25</v>
      </c>
      <c r="AG20" s="15">
        <v>8.1300000000000008</v>
      </c>
      <c r="AH20" s="15">
        <v>8.17</v>
      </c>
      <c r="AI20" s="15">
        <v>8.77</v>
      </c>
      <c r="AJ20" s="15">
        <v>9.43</v>
      </c>
      <c r="AK20" s="15">
        <v>9.4</v>
      </c>
      <c r="AL20" s="15">
        <v>9.11</v>
      </c>
      <c r="AM20" s="15">
        <v>9.8699999999999992</v>
      </c>
      <c r="AN20" s="15">
        <v>10.24</v>
      </c>
      <c r="AO20" s="15">
        <v>9.7899999999999991</v>
      </c>
      <c r="AP20" s="15">
        <v>10.220000000000001</v>
      </c>
      <c r="AQ20" s="15">
        <v>10.19</v>
      </c>
      <c r="AR20" s="15">
        <v>10.92</v>
      </c>
      <c r="AS20" s="15">
        <v>11.49</v>
      </c>
      <c r="AT20" s="15">
        <v>11.92</v>
      </c>
      <c r="AU20" s="15">
        <v>11.75</v>
      </c>
      <c r="AV20" s="15">
        <v>12.56</v>
      </c>
      <c r="AW20" s="15">
        <v>12.96</v>
      </c>
      <c r="AX20" s="15">
        <v>12.35</v>
      </c>
      <c r="AY20" s="15">
        <v>12.8</v>
      </c>
      <c r="AZ20" s="15">
        <v>15.32</v>
      </c>
      <c r="BA20" s="15">
        <v>17.72</v>
      </c>
      <c r="BB20" s="15">
        <v>16.73</v>
      </c>
    </row>
    <row r="21" spans="1:54" x14ac:dyDescent="0.2">
      <c r="A21" s="7" t="s">
        <v>65</v>
      </c>
      <c r="F21" s="15">
        <v>29.22</v>
      </c>
      <c r="G21" s="15">
        <v>28.58</v>
      </c>
      <c r="H21" s="15">
        <v>29.86</v>
      </c>
      <c r="I21" s="15">
        <v>26.7</v>
      </c>
      <c r="J21" s="15">
        <v>27.74</v>
      </c>
      <c r="K21" s="15">
        <v>29.01</v>
      </c>
      <c r="L21" s="15">
        <v>28.65</v>
      </c>
      <c r="M21" s="15">
        <v>25.76</v>
      </c>
      <c r="N21" s="15">
        <v>26.9</v>
      </c>
      <c r="O21" s="15">
        <v>25.68</v>
      </c>
      <c r="P21" s="15">
        <v>26.1</v>
      </c>
      <c r="Q21" s="15">
        <v>23.58</v>
      </c>
      <c r="R21" s="15">
        <v>24.79</v>
      </c>
      <c r="S21" s="15">
        <v>24.73</v>
      </c>
      <c r="T21" s="15">
        <v>25.55</v>
      </c>
      <c r="U21" s="15">
        <v>23.42</v>
      </c>
      <c r="V21" s="15">
        <v>23.93</v>
      </c>
      <c r="W21" s="15">
        <v>24.79</v>
      </c>
      <c r="X21" s="15">
        <v>25.72</v>
      </c>
      <c r="Y21" s="15">
        <v>25.16</v>
      </c>
      <c r="Z21" s="15">
        <v>26.58</v>
      </c>
      <c r="AA21" s="15">
        <v>27.47</v>
      </c>
      <c r="AB21" s="15">
        <v>28.27</v>
      </c>
      <c r="AC21" s="15">
        <v>29.1</v>
      </c>
      <c r="AD21" s="15">
        <v>28.12</v>
      </c>
      <c r="AE21" s="15">
        <v>28.29</v>
      </c>
      <c r="AF21" s="15">
        <v>30.6</v>
      </c>
      <c r="AG21" s="15">
        <v>25.72</v>
      </c>
      <c r="AH21" s="15">
        <v>26.39</v>
      </c>
      <c r="AI21" s="15">
        <v>26.33</v>
      </c>
      <c r="AJ21" s="15">
        <v>27.65</v>
      </c>
      <c r="AK21" s="15">
        <v>27.65</v>
      </c>
      <c r="AL21" s="15">
        <v>28.15</v>
      </c>
      <c r="AM21" s="15">
        <v>28.14</v>
      </c>
      <c r="AN21" s="15">
        <v>29.58</v>
      </c>
      <c r="AO21" s="15">
        <v>29.02</v>
      </c>
      <c r="AP21" s="15">
        <v>29.78</v>
      </c>
      <c r="AQ21" s="15">
        <v>30.72</v>
      </c>
      <c r="AR21" s="15">
        <v>30.52</v>
      </c>
      <c r="AS21" s="15">
        <v>31.47</v>
      </c>
      <c r="AT21" s="15">
        <v>33.28</v>
      </c>
      <c r="AU21" s="15">
        <v>32.86</v>
      </c>
      <c r="AV21" s="15">
        <v>33.369999999999997</v>
      </c>
      <c r="AW21" s="15">
        <v>33.49</v>
      </c>
      <c r="AX21" s="15">
        <v>33.64</v>
      </c>
      <c r="AY21" s="15">
        <v>33.65</v>
      </c>
      <c r="AZ21" s="15">
        <v>35.74</v>
      </c>
      <c r="BA21" s="15">
        <v>38.19</v>
      </c>
      <c r="BB21" s="15">
        <v>37.29</v>
      </c>
    </row>
    <row r="22" spans="1:54" x14ac:dyDescent="0.2">
      <c r="A22" s="7" t="s">
        <v>66</v>
      </c>
      <c r="F22" s="15">
        <v>33.43</v>
      </c>
      <c r="G22" s="15">
        <v>32.9</v>
      </c>
      <c r="H22" s="15">
        <v>30.7</v>
      </c>
      <c r="I22" s="15">
        <v>30.84</v>
      </c>
      <c r="J22" s="15">
        <v>30</v>
      </c>
      <c r="K22" s="15">
        <v>29.29</v>
      </c>
      <c r="L22" s="15">
        <v>28.6</v>
      </c>
      <c r="M22" s="15">
        <v>28.69</v>
      </c>
      <c r="N22" s="15">
        <v>30.26</v>
      </c>
      <c r="O22" s="15">
        <v>30.83</v>
      </c>
      <c r="P22" s="15">
        <v>30.15</v>
      </c>
      <c r="Q22" s="15">
        <v>28.34</v>
      </c>
      <c r="R22" s="15">
        <v>27.24</v>
      </c>
      <c r="S22" s="15">
        <v>29.6</v>
      </c>
      <c r="T22" s="15">
        <v>29.13</v>
      </c>
      <c r="U22" s="15">
        <v>28.36</v>
      </c>
      <c r="V22" s="15">
        <v>27.76</v>
      </c>
      <c r="W22" s="15">
        <v>28.76</v>
      </c>
      <c r="X22" s="15">
        <v>28.28</v>
      </c>
      <c r="Y22" s="15">
        <v>28.88</v>
      </c>
      <c r="Z22" s="15">
        <v>29.52</v>
      </c>
      <c r="AA22" s="15">
        <v>30.41</v>
      </c>
      <c r="AB22" s="15">
        <v>30.16</v>
      </c>
      <c r="AC22" s="15">
        <v>29.32</v>
      </c>
      <c r="AD22" s="15">
        <v>30.6</v>
      </c>
      <c r="AE22" s="15">
        <v>30.67</v>
      </c>
      <c r="AF22" s="15">
        <v>29.77</v>
      </c>
      <c r="AG22" s="15">
        <v>34.69</v>
      </c>
      <c r="AH22" s="15">
        <v>34.549999999999997</v>
      </c>
      <c r="AI22" s="15">
        <v>36.5</v>
      </c>
      <c r="AJ22" s="15">
        <v>36.659999999999997</v>
      </c>
      <c r="AK22" s="15">
        <v>38.53</v>
      </c>
      <c r="AL22" s="15">
        <v>38.159999999999997</v>
      </c>
      <c r="AM22" s="15">
        <v>38.31</v>
      </c>
      <c r="AN22" s="15">
        <v>38.479999999999997</v>
      </c>
      <c r="AO22" s="15">
        <v>39.72</v>
      </c>
      <c r="AP22" s="15">
        <v>38.450000000000003</v>
      </c>
      <c r="AQ22" s="15">
        <v>38.39</v>
      </c>
      <c r="AR22" s="15">
        <v>38.21</v>
      </c>
      <c r="AS22" s="15">
        <v>37.61</v>
      </c>
      <c r="AT22" s="15">
        <v>35.700000000000003</v>
      </c>
      <c r="AU22" s="15">
        <v>34.229999999999997</v>
      </c>
      <c r="AV22" s="15">
        <v>33.909999999999997</v>
      </c>
      <c r="AW22" s="15">
        <v>35.450000000000003</v>
      </c>
      <c r="AX22" s="15">
        <v>35.53</v>
      </c>
      <c r="AY22" s="15">
        <v>36.93</v>
      </c>
      <c r="AZ22" s="15">
        <v>35.6</v>
      </c>
      <c r="BA22" s="15">
        <v>34.9</v>
      </c>
      <c r="BB22" s="15">
        <v>36.619999999999997</v>
      </c>
    </row>
    <row r="23" spans="1:54" x14ac:dyDescent="0.2">
      <c r="A23" s="7" t="s">
        <v>67</v>
      </c>
      <c r="F23" s="15">
        <v>19.21</v>
      </c>
      <c r="G23" s="15">
        <v>18.739999999999998</v>
      </c>
      <c r="H23" s="15">
        <v>19.09</v>
      </c>
      <c r="I23" s="15">
        <v>19.57</v>
      </c>
      <c r="J23" s="15">
        <v>19.59</v>
      </c>
      <c r="K23" s="15">
        <v>19.57</v>
      </c>
      <c r="L23" s="15">
        <v>20.41</v>
      </c>
      <c r="M23" s="15">
        <v>20.99</v>
      </c>
      <c r="N23" s="15">
        <v>20.55</v>
      </c>
      <c r="O23" s="15">
        <v>20.32</v>
      </c>
      <c r="P23" s="15">
        <v>19.89</v>
      </c>
      <c r="Q23" s="15">
        <v>19.53</v>
      </c>
      <c r="R23" s="15">
        <v>28.86</v>
      </c>
      <c r="S23" s="15">
        <v>27.11</v>
      </c>
      <c r="T23" s="15">
        <v>26.23</v>
      </c>
      <c r="U23" s="15">
        <v>30.09</v>
      </c>
      <c r="V23" s="15">
        <v>30.46</v>
      </c>
      <c r="W23" s="15">
        <v>28.28</v>
      </c>
      <c r="X23" s="15">
        <v>26.64</v>
      </c>
      <c r="Y23" s="15">
        <v>26.32</v>
      </c>
      <c r="Z23" s="15">
        <v>25.21</v>
      </c>
      <c r="AA23" s="15">
        <v>24.44</v>
      </c>
      <c r="AB23" s="15">
        <v>23.82</v>
      </c>
      <c r="AC23" s="15">
        <v>23.76</v>
      </c>
      <c r="AD23" s="15">
        <v>23.25</v>
      </c>
      <c r="AE23" s="15">
        <v>23.48</v>
      </c>
      <c r="AF23" s="15">
        <v>23.21</v>
      </c>
      <c r="AG23" s="15">
        <v>23.31</v>
      </c>
      <c r="AH23" s="15">
        <v>23.11</v>
      </c>
      <c r="AI23" s="15">
        <v>22.25</v>
      </c>
      <c r="AJ23" s="15">
        <v>22.18</v>
      </c>
      <c r="AK23" s="15">
        <v>21.58</v>
      </c>
      <c r="AL23" s="15">
        <v>20.93</v>
      </c>
      <c r="AM23" s="15">
        <v>21.18</v>
      </c>
      <c r="AN23" s="15">
        <v>19.71</v>
      </c>
      <c r="AO23" s="15">
        <v>19.43</v>
      </c>
      <c r="AP23" s="15">
        <v>19.04</v>
      </c>
      <c r="AQ23" s="15">
        <v>18.36</v>
      </c>
      <c r="AR23" s="15">
        <v>18.25</v>
      </c>
      <c r="AS23" s="15">
        <v>18.22</v>
      </c>
      <c r="AT23" s="15">
        <v>16.920000000000002</v>
      </c>
      <c r="AU23" s="15">
        <v>16.559999999999999</v>
      </c>
      <c r="AV23" s="15">
        <v>15.53</v>
      </c>
      <c r="AW23" s="15">
        <v>15.75</v>
      </c>
      <c r="AX23" s="15">
        <v>14.71</v>
      </c>
      <c r="AY23" s="15">
        <v>13.75</v>
      </c>
      <c r="AZ23" s="15">
        <v>12.91</v>
      </c>
      <c r="BA23" s="15">
        <v>12.05</v>
      </c>
      <c r="BB23" s="15">
        <v>11.67</v>
      </c>
    </row>
    <row r="24" spans="1:54" x14ac:dyDescent="0.2">
      <c r="A24" s="7" t="s">
        <v>68</v>
      </c>
      <c r="F24" s="15">
        <v>16.899999999999999</v>
      </c>
      <c r="G24" s="15">
        <v>18.739999999999998</v>
      </c>
      <c r="H24" s="15">
        <v>19.29</v>
      </c>
      <c r="I24" s="15">
        <v>21.82</v>
      </c>
      <c r="J24" s="15">
        <v>21.56</v>
      </c>
      <c r="K24" s="15">
        <v>21.13</v>
      </c>
      <c r="L24" s="15">
        <v>21.2</v>
      </c>
      <c r="M24" s="15">
        <v>23.55</v>
      </c>
      <c r="N24" s="15">
        <v>21.23</v>
      </c>
      <c r="O24" s="15">
        <v>22.15</v>
      </c>
      <c r="P24" s="15">
        <v>22.73</v>
      </c>
      <c r="Q24" s="15">
        <v>27.56</v>
      </c>
      <c r="R24" s="15">
        <v>18.12</v>
      </c>
      <c r="S24" s="15">
        <v>17.61</v>
      </c>
      <c r="T24" s="15">
        <v>17.95</v>
      </c>
      <c r="U24" s="15">
        <v>17.170000000000002</v>
      </c>
      <c r="V24" s="15">
        <v>16.850000000000001</v>
      </c>
      <c r="W24" s="15">
        <v>17.260000000000002</v>
      </c>
      <c r="X24" s="15">
        <v>18.29</v>
      </c>
      <c r="Y24" s="15">
        <v>18.739999999999998</v>
      </c>
      <c r="Z24" s="15">
        <v>17.73</v>
      </c>
      <c r="AA24" s="15">
        <v>16.690000000000001</v>
      </c>
      <c r="AB24" s="15">
        <v>16.760000000000002</v>
      </c>
      <c r="AC24" s="15">
        <v>16.97</v>
      </c>
      <c r="AD24" s="15">
        <v>17.100000000000001</v>
      </c>
      <c r="AE24" s="15">
        <v>16.68</v>
      </c>
      <c r="AF24" s="15">
        <v>15.47</v>
      </c>
      <c r="AG24" s="15">
        <v>15.45</v>
      </c>
      <c r="AH24" s="15">
        <v>14.93</v>
      </c>
      <c r="AI24" s="15">
        <v>13.94</v>
      </c>
      <c r="AJ24" s="15">
        <v>12.47</v>
      </c>
      <c r="AK24" s="15">
        <v>11.33</v>
      </c>
      <c r="AL24" s="15">
        <v>11.84</v>
      </c>
      <c r="AM24" s="15">
        <v>11.52</v>
      </c>
      <c r="AN24" s="15">
        <v>11.24</v>
      </c>
      <c r="AO24" s="15">
        <v>11.04</v>
      </c>
      <c r="AP24" s="15">
        <v>11.89</v>
      </c>
      <c r="AQ24" s="15">
        <v>11.69</v>
      </c>
      <c r="AR24" s="15">
        <v>12.05</v>
      </c>
      <c r="AS24" s="15">
        <v>11.74</v>
      </c>
      <c r="AT24" s="15">
        <v>12.98</v>
      </c>
      <c r="AU24" s="15">
        <v>15.38</v>
      </c>
      <c r="AV24" s="15">
        <v>16.13</v>
      </c>
      <c r="AW24" s="15">
        <v>14.37</v>
      </c>
      <c r="AX24" s="15">
        <v>15.12</v>
      </c>
      <c r="AY24" s="15">
        <v>14.68</v>
      </c>
      <c r="AZ24" s="15">
        <v>14.59</v>
      </c>
      <c r="BA24" s="15">
        <v>13.86</v>
      </c>
      <c r="BB24" s="15">
        <v>13.47</v>
      </c>
    </row>
    <row r="25" spans="1:54" x14ac:dyDescent="0.2">
      <c r="A25" s="7" t="s">
        <v>69</v>
      </c>
      <c r="F25" s="15">
        <v>1.24</v>
      </c>
      <c r="G25" s="15">
        <v>1.03</v>
      </c>
      <c r="H25" s="15">
        <v>1.06</v>
      </c>
      <c r="I25" s="15">
        <v>1.06</v>
      </c>
      <c r="J25" s="15">
        <v>1.1100000000000001</v>
      </c>
      <c r="K25" s="15">
        <v>1.01</v>
      </c>
      <c r="L25" s="15">
        <v>1.1499999999999999</v>
      </c>
      <c r="M25" s="15">
        <v>1.01</v>
      </c>
      <c r="N25" s="15">
        <v>1.06</v>
      </c>
      <c r="O25" s="15">
        <v>1.02</v>
      </c>
      <c r="P25" s="15">
        <v>1.1299999999999999</v>
      </c>
      <c r="Q25" s="15">
        <v>0.98</v>
      </c>
      <c r="R25" s="15">
        <v>1</v>
      </c>
      <c r="S25" s="15">
        <v>0.95</v>
      </c>
      <c r="T25" s="15">
        <v>1.1299999999999999</v>
      </c>
      <c r="U25" s="15">
        <v>0.96</v>
      </c>
      <c r="V25" s="15">
        <v>1</v>
      </c>
      <c r="W25" s="15">
        <v>0.92</v>
      </c>
      <c r="X25" s="15">
        <v>1.06</v>
      </c>
      <c r="Y25" s="15">
        <v>0.9</v>
      </c>
      <c r="Z25" s="15">
        <v>0.97</v>
      </c>
      <c r="AA25" s="15">
        <v>0.98</v>
      </c>
      <c r="AB25" s="15">
        <v>0.99</v>
      </c>
      <c r="AC25" s="15">
        <v>0.85</v>
      </c>
      <c r="AD25" s="15">
        <v>0.94</v>
      </c>
      <c r="AE25" s="15">
        <v>0.88</v>
      </c>
      <c r="AF25" s="15">
        <v>0.95</v>
      </c>
      <c r="AG25" s="15">
        <v>0.83</v>
      </c>
      <c r="AH25" s="15">
        <v>1.02</v>
      </c>
      <c r="AI25" s="15">
        <v>0.99</v>
      </c>
      <c r="AJ25" s="15">
        <v>1.04</v>
      </c>
      <c r="AK25" s="15">
        <v>0.91</v>
      </c>
      <c r="AL25" s="15">
        <v>0.91</v>
      </c>
      <c r="AM25" s="15">
        <v>0.85</v>
      </c>
      <c r="AN25" s="15">
        <v>0.99</v>
      </c>
      <c r="AO25" s="15">
        <v>0.79</v>
      </c>
      <c r="AP25" s="15">
        <v>0.84</v>
      </c>
      <c r="AQ25" s="15">
        <v>0.84</v>
      </c>
      <c r="AR25" s="15">
        <v>0.98</v>
      </c>
      <c r="AS25" s="15">
        <v>0.98</v>
      </c>
      <c r="AT25" s="15">
        <v>1.1200000000000001</v>
      </c>
      <c r="AU25" s="15">
        <v>0.97</v>
      </c>
      <c r="AV25" s="15">
        <v>1.06</v>
      </c>
      <c r="AW25" s="15">
        <v>0.94</v>
      </c>
      <c r="AX25" s="15">
        <v>1.01</v>
      </c>
      <c r="AY25" s="15">
        <v>0.98</v>
      </c>
      <c r="AZ25" s="15">
        <v>1.1599999999999999</v>
      </c>
      <c r="BA25" s="15">
        <v>0.99</v>
      </c>
      <c r="BB25" s="15">
        <v>0.95</v>
      </c>
    </row>
    <row r="26" spans="1:54" x14ac:dyDescent="0.2">
      <c r="A26" s="7" t="s">
        <v>70</v>
      </c>
      <c r="F26" s="15">
        <v>18.14</v>
      </c>
      <c r="G26" s="15">
        <v>19.78</v>
      </c>
      <c r="H26" s="15">
        <v>20.36</v>
      </c>
      <c r="I26" s="15">
        <v>22.88</v>
      </c>
      <c r="J26" s="15">
        <v>22.67</v>
      </c>
      <c r="K26" s="15">
        <v>22.13</v>
      </c>
      <c r="L26" s="15">
        <v>22.35</v>
      </c>
      <c r="M26" s="15">
        <v>24.56</v>
      </c>
      <c r="N26" s="15">
        <v>22.3</v>
      </c>
      <c r="O26" s="15">
        <v>23.17</v>
      </c>
      <c r="P26" s="15">
        <v>23.86</v>
      </c>
      <c r="Q26" s="15">
        <v>28.54</v>
      </c>
      <c r="R26" s="15">
        <v>19.12</v>
      </c>
      <c r="S26" s="15">
        <v>18.55</v>
      </c>
      <c r="T26" s="15">
        <v>19.079999999999998</v>
      </c>
      <c r="U26" s="15">
        <v>18.13</v>
      </c>
      <c r="V26" s="15">
        <v>17.850000000000001</v>
      </c>
      <c r="W26" s="15">
        <v>18.18</v>
      </c>
      <c r="X26" s="15">
        <v>19.350000000000001</v>
      </c>
      <c r="Y26" s="15">
        <v>19.64</v>
      </c>
      <c r="Z26" s="15">
        <v>18.7</v>
      </c>
      <c r="AA26" s="15">
        <v>17.670000000000002</v>
      </c>
      <c r="AB26" s="15">
        <v>17.75</v>
      </c>
      <c r="AC26" s="15">
        <v>17.829999999999998</v>
      </c>
      <c r="AD26" s="15">
        <v>18.03</v>
      </c>
      <c r="AE26" s="15">
        <v>17.559999999999999</v>
      </c>
      <c r="AF26" s="15">
        <v>16.420000000000002</v>
      </c>
      <c r="AG26" s="15">
        <v>16.28</v>
      </c>
      <c r="AH26" s="15">
        <v>15.95</v>
      </c>
      <c r="AI26" s="15">
        <v>14.93</v>
      </c>
      <c r="AJ26" s="15">
        <v>13.51</v>
      </c>
      <c r="AK26" s="15">
        <v>12.24</v>
      </c>
      <c r="AL26" s="15">
        <v>12.76</v>
      </c>
      <c r="AM26" s="15">
        <v>12.37</v>
      </c>
      <c r="AN26" s="15">
        <v>12.24</v>
      </c>
      <c r="AO26" s="15">
        <v>11.83</v>
      </c>
      <c r="AP26" s="15">
        <v>12.72</v>
      </c>
      <c r="AQ26" s="15">
        <v>12.53</v>
      </c>
      <c r="AR26" s="15">
        <v>13.02</v>
      </c>
      <c r="AS26" s="15">
        <v>12.71</v>
      </c>
      <c r="AT26" s="15">
        <v>14.1</v>
      </c>
      <c r="AU26" s="15">
        <v>16.350000000000001</v>
      </c>
      <c r="AV26" s="15">
        <v>17.190000000000001</v>
      </c>
      <c r="AW26" s="15">
        <v>15.31</v>
      </c>
      <c r="AX26" s="15">
        <v>16.12</v>
      </c>
      <c r="AY26" s="15">
        <v>15.66</v>
      </c>
      <c r="AZ26" s="15">
        <v>15.75</v>
      </c>
      <c r="BA26" s="15">
        <v>14.85</v>
      </c>
      <c r="BB26" s="15">
        <v>14.42</v>
      </c>
    </row>
    <row r="27" spans="1:54" x14ac:dyDescent="0.2">
      <c r="A27" s="7" t="s">
        <v>71</v>
      </c>
      <c r="F27" s="15">
        <v>81.86</v>
      </c>
      <c r="G27" s="15">
        <v>80.22</v>
      </c>
      <c r="H27" s="15">
        <v>79.64</v>
      </c>
      <c r="I27" s="15">
        <v>77.12</v>
      </c>
      <c r="J27" s="15">
        <v>77.290000000000006</v>
      </c>
      <c r="K27" s="15">
        <v>77.83</v>
      </c>
      <c r="L27" s="15">
        <v>77.63</v>
      </c>
      <c r="M27" s="15">
        <v>75.42</v>
      </c>
      <c r="N27" s="15">
        <v>77.69</v>
      </c>
      <c r="O27" s="15">
        <v>76.819999999999993</v>
      </c>
      <c r="P27" s="15">
        <v>76.13</v>
      </c>
      <c r="Q27" s="15">
        <v>70.08</v>
      </c>
      <c r="R27" s="15">
        <v>72.36</v>
      </c>
      <c r="S27" s="15">
        <v>76.86</v>
      </c>
      <c r="T27" s="15">
        <v>77.260000000000005</v>
      </c>
      <c r="U27" s="15">
        <v>75.31</v>
      </c>
      <c r="V27" s="15">
        <v>75.86</v>
      </c>
      <c r="W27" s="15">
        <v>72.92</v>
      </c>
      <c r="X27" s="15">
        <v>70.16</v>
      </c>
      <c r="Y27" s="15">
        <v>69.83</v>
      </c>
      <c r="Z27" s="15">
        <v>72.790000000000006</v>
      </c>
      <c r="AA27" s="15">
        <v>75.709999999999994</v>
      </c>
      <c r="AB27" s="15">
        <v>76.88</v>
      </c>
      <c r="AC27" s="15">
        <v>75.92</v>
      </c>
      <c r="AD27" s="15">
        <v>76.13</v>
      </c>
      <c r="AE27" s="15">
        <v>75.97</v>
      </c>
      <c r="AF27" s="15">
        <v>76.36</v>
      </c>
      <c r="AG27" s="15">
        <v>75.66</v>
      </c>
      <c r="AH27" s="15">
        <v>75.459999999999994</v>
      </c>
      <c r="AI27" s="15">
        <v>77.55</v>
      </c>
      <c r="AJ27" s="15">
        <v>77.73</v>
      </c>
      <c r="AK27" s="15">
        <v>80.650000000000006</v>
      </c>
      <c r="AL27" s="15">
        <v>80</v>
      </c>
      <c r="AM27" s="15">
        <v>80.150000000000006</v>
      </c>
      <c r="AN27" s="15">
        <v>81.64</v>
      </c>
      <c r="AO27" s="15">
        <v>82.28</v>
      </c>
      <c r="AP27" s="15">
        <v>81.849999999999994</v>
      </c>
      <c r="AQ27" s="15">
        <v>82.36</v>
      </c>
      <c r="AR27" s="15">
        <v>81.89</v>
      </c>
      <c r="AS27" s="15">
        <v>82.27</v>
      </c>
      <c r="AT27" s="15">
        <v>81.680000000000007</v>
      </c>
      <c r="AU27" s="15">
        <v>79.87</v>
      </c>
      <c r="AV27" s="15">
        <v>79.53</v>
      </c>
      <c r="AW27" s="15">
        <v>81.61</v>
      </c>
      <c r="AX27" s="15">
        <v>81.55</v>
      </c>
      <c r="AY27" s="15">
        <v>82.89</v>
      </c>
      <c r="AZ27" s="15">
        <v>83.16</v>
      </c>
      <c r="BA27" s="15">
        <v>84.35</v>
      </c>
      <c r="BB27" s="15">
        <v>84.93</v>
      </c>
    </row>
    <row r="28" spans="1:54" ht="12.75" customHeight="1" x14ac:dyDescent="0.2"/>
    <row r="29" spans="1:54" x14ac:dyDescent="0.2">
      <c r="A29" s="7" t="s">
        <v>72</v>
      </c>
      <c r="F29" s="15">
        <v>29.59</v>
      </c>
      <c r="G29" s="15">
        <v>28.88</v>
      </c>
      <c r="H29" s="15">
        <v>30.18</v>
      </c>
      <c r="I29" s="15">
        <v>26.99</v>
      </c>
      <c r="J29" s="15">
        <v>28.05</v>
      </c>
      <c r="K29" s="15">
        <v>29.31</v>
      </c>
      <c r="L29" s="15">
        <v>28.98</v>
      </c>
      <c r="M29" s="15">
        <v>26.02</v>
      </c>
      <c r="N29" s="15">
        <v>27.19</v>
      </c>
      <c r="O29" s="15">
        <v>25.95</v>
      </c>
      <c r="P29" s="15">
        <v>26.4</v>
      </c>
      <c r="Q29" s="15">
        <v>23.82</v>
      </c>
      <c r="R29" s="15">
        <v>25.04</v>
      </c>
      <c r="S29" s="15">
        <v>24.97</v>
      </c>
      <c r="T29" s="15">
        <v>25.85</v>
      </c>
      <c r="U29" s="15">
        <v>23.65</v>
      </c>
      <c r="V29" s="15">
        <v>24.18</v>
      </c>
      <c r="W29" s="15">
        <v>25.02</v>
      </c>
      <c r="X29" s="15">
        <v>26</v>
      </c>
      <c r="Y29" s="15">
        <v>25.39</v>
      </c>
      <c r="Z29" s="15">
        <v>26.84</v>
      </c>
      <c r="AA29" s="15">
        <v>27.74</v>
      </c>
      <c r="AB29" s="15">
        <v>28.55</v>
      </c>
      <c r="AC29" s="15">
        <v>29.35</v>
      </c>
      <c r="AD29" s="15">
        <v>28.38</v>
      </c>
      <c r="AE29" s="15">
        <v>28.54</v>
      </c>
      <c r="AF29" s="15">
        <v>30.89</v>
      </c>
      <c r="AG29" s="15">
        <v>25.94</v>
      </c>
      <c r="AH29" s="15">
        <v>26.67</v>
      </c>
      <c r="AI29" s="15">
        <v>26.59</v>
      </c>
      <c r="AJ29" s="15">
        <v>27.94</v>
      </c>
      <c r="AK29" s="15">
        <v>27.9</v>
      </c>
      <c r="AL29" s="15">
        <v>28.41</v>
      </c>
      <c r="AM29" s="15">
        <v>28.38</v>
      </c>
      <c r="AN29" s="15">
        <v>29.87</v>
      </c>
      <c r="AO29" s="15">
        <v>29.25</v>
      </c>
      <c r="AP29" s="15">
        <v>30.04</v>
      </c>
      <c r="AQ29" s="15">
        <v>30.98</v>
      </c>
      <c r="AR29" s="15">
        <v>30.82</v>
      </c>
      <c r="AS29" s="15">
        <v>31.78</v>
      </c>
      <c r="AT29" s="15">
        <v>33.659999999999997</v>
      </c>
      <c r="AU29" s="15">
        <v>33.18</v>
      </c>
      <c r="AV29" s="15">
        <v>33.729999999999997</v>
      </c>
      <c r="AW29" s="15">
        <v>33.799999999999997</v>
      </c>
      <c r="AX29" s="15">
        <v>33.979999999999997</v>
      </c>
      <c r="AY29" s="15">
        <v>33.99</v>
      </c>
      <c r="AZ29" s="15">
        <v>36.159999999999997</v>
      </c>
      <c r="BA29" s="15">
        <v>38.57</v>
      </c>
      <c r="BB29" s="15">
        <v>37.65</v>
      </c>
    </row>
    <row r="30" spans="1:54" x14ac:dyDescent="0.2">
      <c r="A30" s="7" t="s">
        <v>73</v>
      </c>
      <c r="F30" s="15">
        <v>17.11</v>
      </c>
      <c r="G30" s="15">
        <v>18.940000000000001</v>
      </c>
      <c r="H30" s="15">
        <v>19.5</v>
      </c>
      <c r="I30" s="15">
        <v>22.05</v>
      </c>
      <c r="J30" s="15">
        <v>21.8</v>
      </c>
      <c r="K30" s="15">
        <v>21.34</v>
      </c>
      <c r="L30" s="15">
        <v>21.45</v>
      </c>
      <c r="M30" s="15">
        <v>23.79</v>
      </c>
      <c r="N30" s="15">
        <v>21.46</v>
      </c>
      <c r="O30" s="15">
        <v>22.38</v>
      </c>
      <c r="P30" s="15">
        <v>22.98</v>
      </c>
      <c r="Q30" s="15">
        <v>27.83</v>
      </c>
      <c r="R30" s="15">
        <v>18.3</v>
      </c>
      <c r="S30" s="15">
        <v>17.77</v>
      </c>
      <c r="T30" s="15">
        <v>18.149999999999999</v>
      </c>
      <c r="U30" s="15">
        <v>17.34</v>
      </c>
      <c r="V30" s="15">
        <v>17.02</v>
      </c>
      <c r="W30" s="15">
        <v>17.420000000000002</v>
      </c>
      <c r="X30" s="15">
        <v>18.48</v>
      </c>
      <c r="Y30" s="15">
        <v>18.91</v>
      </c>
      <c r="Z30" s="15">
        <v>17.899999999999999</v>
      </c>
      <c r="AA30" s="15">
        <v>16.86</v>
      </c>
      <c r="AB30" s="15">
        <v>16.93</v>
      </c>
      <c r="AC30" s="15">
        <v>17.12</v>
      </c>
      <c r="AD30" s="15">
        <v>17.260000000000002</v>
      </c>
      <c r="AE30" s="15">
        <v>16.829999999999998</v>
      </c>
      <c r="AF30" s="15">
        <v>15.62</v>
      </c>
      <c r="AG30" s="15">
        <v>15.58</v>
      </c>
      <c r="AH30" s="15">
        <v>15.08</v>
      </c>
      <c r="AI30" s="15">
        <v>14.08</v>
      </c>
      <c r="AJ30" s="15">
        <v>12.6</v>
      </c>
      <c r="AK30" s="15">
        <v>11.43</v>
      </c>
      <c r="AL30" s="15">
        <v>11.95</v>
      </c>
      <c r="AM30" s="15">
        <v>11.62</v>
      </c>
      <c r="AN30" s="15">
        <v>11.36</v>
      </c>
      <c r="AO30" s="15">
        <v>11.13</v>
      </c>
      <c r="AP30" s="15">
        <v>11.99</v>
      </c>
      <c r="AQ30" s="15">
        <v>11.79</v>
      </c>
      <c r="AR30" s="15">
        <v>12.17</v>
      </c>
      <c r="AS30" s="15">
        <v>11.85</v>
      </c>
      <c r="AT30" s="15">
        <v>13.13</v>
      </c>
      <c r="AU30" s="15">
        <v>15.53</v>
      </c>
      <c r="AV30" s="15">
        <v>16.3</v>
      </c>
      <c r="AW30" s="15">
        <v>14.5</v>
      </c>
      <c r="AX30" s="15">
        <v>15.27</v>
      </c>
      <c r="AY30" s="15">
        <v>14.83</v>
      </c>
      <c r="AZ30" s="15">
        <v>14.77</v>
      </c>
      <c r="BA30" s="15">
        <v>14</v>
      </c>
      <c r="BB30" s="15">
        <v>13.6</v>
      </c>
    </row>
    <row r="31" spans="1:54" x14ac:dyDescent="0.2">
      <c r="A31" s="7" t="s">
        <v>74</v>
      </c>
      <c r="F31" s="15">
        <v>19.45</v>
      </c>
      <c r="G31" s="15">
        <v>18.940000000000001</v>
      </c>
      <c r="H31" s="15">
        <v>19.29</v>
      </c>
      <c r="I31" s="15">
        <v>19.78</v>
      </c>
      <c r="J31" s="15">
        <v>19.809999999999999</v>
      </c>
      <c r="K31" s="15">
        <v>19.77</v>
      </c>
      <c r="L31" s="15">
        <v>20.64</v>
      </c>
      <c r="M31" s="15">
        <v>21.21</v>
      </c>
      <c r="N31" s="15">
        <v>20.77</v>
      </c>
      <c r="O31" s="15">
        <v>20.53</v>
      </c>
      <c r="P31" s="15">
        <v>20.12</v>
      </c>
      <c r="Q31" s="15">
        <v>19.73</v>
      </c>
      <c r="R31" s="15">
        <v>29.15</v>
      </c>
      <c r="S31" s="15">
        <v>27.37</v>
      </c>
      <c r="T31" s="15">
        <v>26.53</v>
      </c>
      <c r="U31" s="15">
        <v>30.38</v>
      </c>
      <c r="V31" s="15">
        <v>30.77</v>
      </c>
      <c r="W31" s="15">
        <v>28.54</v>
      </c>
      <c r="X31" s="15">
        <v>26.93</v>
      </c>
      <c r="Y31" s="15">
        <v>26.56</v>
      </c>
      <c r="Z31" s="15">
        <v>25.45</v>
      </c>
      <c r="AA31" s="15">
        <v>24.69</v>
      </c>
      <c r="AB31" s="15">
        <v>24.06</v>
      </c>
      <c r="AC31" s="15">
        <v>23.97</v>
      </c>
      <c r="AD31" s="15">
        <v>23.47</v>
      </c>
      <c r="AE31" s="15">
        <v>23.69</v>
      </c>
      <c r="AF31" s="15">
        <v>23.44</v>
      </c>
      <c r="AG31" s="15">
        <v>23.5</v>
      </c>
      <c r="AH31" s="15">
        <v>23.34</v>
      </c>
      <c r="AI31" s="15">
        <v>22.47</v>
      </c>
      <c r="AJ31" s="15">
        <v>22.41</v>
      </c>
      <c r="AK31" s="15">
        <v>21.78</v>
      </c>
      <c r="AL31" s="15">
        <v>21.13</v>
      </c>
      <c r="AM31" s="15">
        <v>21.36</v>
      </c>
      <c r="AN31" s="15">
        <v>19.899999999999999</v>
      </c>
      <c r="AO31" s="15">
        <v>19.59</v>
      </c>
      <c r="AP31" s="15">
        <v>19.2</v>
      </c>
      <c r="AQ31" s="15">
        <v>18.52</v>
      </c>
      <c r="AR31" s="15">
        <v>18.43</v>
      </c>
      <c r="AS31" s="15">
        <v>18.399999999999999</v>
      </c>
      <c r="AT31" s="15">
        <v>17.11</v>
      </c>
      <c r="AU31" s="15">
        <v>16.72</v>
      </c>
      <c r="AV31" s="15">
        <v>15.7</v>
      </c>
      <c r="AW31" s="15">
        <v>15.9</v>
      </c>
      <c r="AX31" s="15">
        <v>14.86</v>
      </c>
      <c r="AY31" s="15">
        <v>13.89</v>
      </c>
      <c r="AZ31" s="15">
        <v>13.06</v>
      </c>
      <c r="BA31" s="15">
        <v>12.17</v>
      </c>
      <c r="BB31" s="15">
        <v>11.78</v>
      </c>
    </row>
    <row r="32" spans="1:54" x14ac:dyDescent="0.2">
      <c r="A32" s="7" t="s">
        <v>75</v>
      </c>
      <c r="F32" s="15">
        <v>82.88</v>
      </c>
      <c r="G32" s="15">
        <v>81.06</v>
      </c>
      <c r="H32" s="15">
        <v>80.5</v>
      </c>
      <c r="I32" s="15">
        <v>77.95</v>
      </c>
      <c r="J32" s="15">
        <v>78.16</v>
      </c>
      <c r="K32" s="15">
        <v>78.62</v>
      </c>
      <c r="L32" s="15">
        <v>78.540000000000006</v>
      </c>
      <c r="M32" s="15">
        <v>76.19</v>
      </c>
      <c r="N32" s="15">
        <v>78.53</v>
      </c>
      <c r="O32" s="15">
        <v>77.61</v>
      </c>
      <c r="P32" s="15">
        <v>77</v>
      </c>
      <c r="Q32" s="15">
        <v>70.78</v>
      </c>
      <c r="R32" s="15">
        <v>73.09</v>
      </c>
      <c r="S32" s="15">
        <v>77.59</v>
      </c>
      <c r="T32" s="15">
        <v>78.150000000000006</v>
      </c>
      <c r="U32" s="15">
        <v>76.040000000000006</v>
      </c>
      <c r="V32" s="15">
        <v>76.62</v>
      </c>
      <c r="W32" s="15">
        <v>73.599999999999994</v>
      </c>
      <c r="X32" s="15">
        <v>70.91</v>
      </c>
      <c r="Y32" s="15">
        <v>70.459999999999994</v>
      </c>
      <c r="Z32" s="15">
        <v>73.5</v>
      </c>
      <c r="AA32" s="15">
        <v>76.459999999999994</v>
      </c>
      <c r="AB32" s="15">
        <v>77.650000000000006</v>
      </c>
      <c r="AC32" s="15">
        <v>76.569999999999993</v>
      </c>
      <c r="AD32" s="15">
        <v>76.849999999999994</v>
      </c>
      <c r="AE32" s="15">
        <v>76.650000000000006</v>
      </c>
      <c r="AF32" s="15">
        <v>77.09</v>
      </c>
      <c r="AG32" s="15">
        <v>76.290000000000006</v>
      </c>
      <c r="AH32" s="15">
        <v>76.239999999999995</v>
      </c>
      <c r="AI32" s="15">
        <v>78.319999999999993</v>
      </c>
      <c r="AJ32" s="15">
        <v>78.55</v>
      </c>
      <c r="AK32" s="15">
        <v>81.39</v>
      </c>
      <c r="AL32" s="15">
        <v>80.739999999999995</v>
      </c>
      <c r="AM32" s="15">
        <v>80.84</v>
      </c>
      <c r="AN32" s="15">
        <v>82.46</v>
      </c>
      <c r="AO32" s="15">
        <v>82.94</v>
      </c>
      <c r="AP32" s="15">
        <v>82.54</v>
      </c>
      <c r="AQ32" s="15">
        <v>83.06</v>
      </c>
      <c r="AR32" s="15">
        <v>82.7</v>
      </c>
      <c r="AS32" s="15">
        <v>83.09</v>
      </c>
      <c r="AT32" s="15">
        <v>82.61</v>
      </c>
      <c r="AU32" s="15">
        <v>80.650000000000006</v>
      </c>
      <c r="AV32" s="15">
        <v>80.38</v>
      </c>
      <c r="AW32" s="15">
        <v>82.39</v>
      </c>
      <c r="AX32" s="15">
        <v>82.38</v>
      </c>
      <c r="AY32" s="15">
        <v>83.71</v>
      </c>
      <c r="AZ32" s="15">
        <v>84.13</v>
      </c>
      <c r="BA32" s="15">
        <v>85.2</v>
      </c>
      <c r="BB32" s="15">
        <v>85.75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>
        <v>28959000</v>
      </c>
      <c r="G36" s="14">
        <v>29427000</v>
      </c>
      <c r="H36" s="14">
        <v>29150000</v>
      </c>
      <c r="I36" s="14">
        <v>30550000</v>
      </c>
      <c r="J36" s="14">
        <v>31710000</v>
      </c>
      <c r="K36" s="14">
        <v>31431000</v>
      </c>
      <c r="L36" s="14">
        <v>32217000</v>
      </c>
      <c r="M36" s="14">
        <v>31757000</v>
      </c>
      <c r="N36" s="14">
        <v>32737000</v>
      </c>
      <c r="O36" s="14">
        <v>32881000</v>
      </c>
      <c r="P36" s="14">
        <v>32752000</v>
      </c>
      <c r="Q36" s="14">
        <v>33321000</v>
      </c>
      <c r="R36" s="14">
        <v>29911000</v>
      </c>
      <c r="S36" s="14">
        <v>27931000</v>
      </c>
      <c r="T36" s="14">
        <v>27632000</v>
      </c>
      <c r="U36" s="14">
        <v>27207000</v>
      </c>
      <c r="V36" s="14">
        <v>26276000</v>
      </c>
      <c r="W36" s="14">
        <v>25553000</v>
      </c>
      <c r="X36" s="14">
        <v>24850000</v>
      </c>
      <c r="Y36" s="14">
        <v>24472000</v>
      </c>
      <c r="Z36" s="14">
        <v>23804000</v>
      </c>
      <c r="AA36" s="14">
        <v>23184000</v>
      </c>
      <c r="AB36" s="14">
        <v>26646000</v>
      </c>
      <c r="AC36" s="14">
        <v>26264000</v>
      </c>
      <c r="AD36" s="14">
        <v>26459000</v>
      </c>
      <c r="AE36" s="14">
        <v>25976000</v>
      </c>
      <c r="AF36" s="14">
        <v>25783000</v>
      </c>
      <c r="AG36" s="14">
        <v>25555000</v>
      </c>
      <c r="AH36" s="14">
        <v>25314000</v>
      </c>
      <c r="AI36" s="14">
        <v>25062000</v>
      </c>
      <c r="AJ36" s="14">
        <v>25046000</v>
      </c>
      <c r="AK36" s="14">
        <v>24995000</v>
      </c>
      <c r="AL36" s="14">
        <v>25094000</v>
      </c>
      <c r="AM36" s="14">
        <v>25198000</v>
      </c>
      <c r="AN36" s="14">
        <v>24913000</v>
      </c>
      <c r="AO36" s="14">
        <v>24448000</v>
      </c>
      <c r="AP36" s="14">
        <v>24542000</v>
      </c>
      <c r="AQ36" s="14">
        <v>24438000</v>
      </c>
      <c r="AR36" s="14">
        <v>24126000</v>
      </c>
      <c r="AS36" s="14">
        <v>23176000</v>
      </c>
      <c r="AT36" s="14">
        <v>21954000</v>
      </c>
      <c r="AU36" s="14">
        <v>23543000</v>
      </c>
      <c r="AV36" s="14">
        <v>23259000</v>
      </c>
      <c r="AW36" s="14">
        <v>23275000</v>
      </c>
      <c r="AX36" s="14">
        <v>23094000</v>
      </c>
      <c r="AY36" s="14">
        <v>23232000</v>
      </c>
      <c r="AZ36" s="14">
        <v>23258000</v>
      </c>
      <c r="BA36" s="14">
        <v>23252000</v>
      </c>
      <c r="BB36" s="14">
        <v>23411000</v>
      </c>
    </row>
    <row r="37" spans="1:54" x14ac:dyDescent="0.2">
      <c r="A37" s="7" t="s">
        <v>78</v>
      </c>
      <c r="F37" s="15">
        <v>19.91</v>
      </c>
      <c r="G37" s="15">
        <v>6.46</v>
      </c>
      <c r="H37" s="15">
        <v>-3.77</v>
      </c>
      <c r="I37" s="15">
        <v>19.21</v>
      </c>
      <c r="J37" s="15">
        <v>15.19</v>
      </c>
      <c r="K37" s="15">
        <v>-3.52</v>
      </c>
      <c r="L37" s="15">
        <v>10</v>
      </c>
      <c r="M37" s="15">
        <v>-5.71</v>
      </c>
      <c r="N37" s="15">
        <v>12.34</v>
      </c>
      <c r="O37" s="15">
        <v>1.76</v>
      </c>
      <c r="P37" s="15">
        <v>-1.57</v>
      </c>
      <c r="Q37" s="15">
        <v>6.95</v>
      </c>
      <c r="R37" s="15">
        <v>-40.94</v>
      </c>
      <c r="S37" s="15">
        <v>-26.48</v>
      </c>
      <c r="T37" s="15">
        <v>-4.28</v>
      </c>
      <c r="U37" s="15">
        <v>-6.15</v>
      </c>
      <c r="V37" s="15">
        <v>-13.69</v>
      </c>
      <c r="W37" s="15">
        <v>-11.01</v>
      </c>
      <c r="X37" s="15">
        <v>-11</v>
      </c>
      <c r="Y37" s="15">
        <v>-6.08</v>
      </c>
      <c r="Z37" s="15">
        <v>-10.92</v>
      </c>
      <c r="AA37" s="15">
        <v>-10.42</v>
      </c>
      <c r="AB37" s="15">
        <v>59.73</v>
      </c>
      <c r="AC37" s="15">
        <v>-5.73</v>
      </c>
      <c r="AD37" s="15">
        <v>2.97</v>
      </c>
      <c r="AE37" s="15">
        <v>-7.3</v>
      </c>
      <c r="AF37" s="15">
        <v>-2.97</v>
      </c>
      <c r="AG37" s="15">
        <v>-3.54</v>
      </c>
      <c r="AH37" s="15">
        <v>-3.77</v>
      </c>
      <c r="AI37" s="15">
        <v>-3.98</v>
      </c>
      <c r="AJ37" s="15">
        <v>-0.26</v>
      </c>
      <c r="AK37" s="15">
        <v>-0.81</v>
      </c>
      <c r="AL37" s="15">
        <v>1.58</v>
      </c>
      <c r="AM37" s="15">
        <v>1.66</v>
      </c>
      <c r="AN37" s="15">
        <v>-4.5199999999999996</v>
      </c>
      <c r="AO37" s="15">
        <v>-7.47</v>
      </c>
      <c r="AP37" s="15">
        <v>1.54</v>
      </c>
      <c r="AQ37" s="15">
        <v>-1.7</v>
      </c>
      <c r="AR37" s="15">
        <v>-5.1100000000000003</v>
      </c>
      <c r="AS37" s="15">
        <v>-15.75</v>
      </c>
      <c r="AT37" s="15">
        <v>-21.09</v>
      </c>
      <c r="AU37" s="15">
        <v>28.95</v>
      </c>
      <c r="AV37" s="15">
        <v>-4.83</v>
      </c>
      <c r="AW37" s="15">
        <v>0.28000000000000003</v>
      </c>
      <c r="AX37" s="15">
        <v>-3.11</v>
      </c>
      <c r="AY37" s="15">
        <v>2.39</v>
      </c>
      <c r="AZ37" s="15">
        <v>0.45</v>
      </c>
      <c r="BA37" s="15">
        <v>-0.1</v>
      </c>
      <c r="BB37" s="15">
        <v>2.74</v>
      </c>
    </row>
    <row r="38" spans="1:54" ht="12.75" customHeight="1" x14ac:dyDescent="0.2"/>
    <row r="39" spans="1:54" x14ac:dyDescent="0.2">
      <c r="B39" s="7" t="s">
        <v>79</v>
      </c>
      <c r="F39" s="15">
        <v>0.49</v>
      </c>
      <c r="G39" s="15">
        <v>1.8</v>
      </c>
      <c r="H39" s="15">
        <v>2.04</v>
      </c>
      <c r="I39" s="15">
        <v>2.91</v>
      </c>
      <c r="J39" s="15">
        <v>3.28</v>
      </c>
      <c r="K39" s="15">
        <v>4.03</v>
      </c>
      <c r="L39" s="15">
        <v>4.21</v>
      </c>
      <c r="M39" s="15">
        <v>4.7300000000000004</v>
      </c>
      <c r="N39" s="15">
        <v>4.87</v>
      </c>
      <c r="O39" s="15">
        <v>5.18</v>
      </c>
      <c r="P39" s="15">
        <v>5.46</v>
      </c>
      <c r="Q39" s="15">
        <v>5.99</v>
      </c>
      <c r="R39" s="15">
        <v>7.43</v>
      </c>
      <c r="S39" s="15">
        <v>8.19</v>
      </c>
      <c r="T39" s="15">
        <v>8.4600000000000009</v>
      </c>
      <c r="U39" s="15">
        <v>8.58</v>
      </c>
      <c r="V39" s="15">
        <v>8.73</v>
      </c>
      <c r="W39" s="15">
        <v>8.66</v>
      </c>
      <c r="X39" s="15">
        <v>8.43</v>
      </c>
      <c r="Y39" s="15">
        <v>8.1300000000000008</v>
      </c>
      <c r="Z39" s="15">
        <v>7.38</v>
      </c>
      <c r="AA39" s="15">
        <v>7.1</v>
      </c>
      <c r="AB39" s="15">
        <v>7.49</v>
      </c>
      <c r="AC39" s="15">
        <v>6.97</v>
      </c>
      <c r="AD39" s="15">
        <v>6.08</v>
      </c>
      <c r="AE39" s="15">
        <v>5.79</v>
      </c>
      <c r="AF39" s="15">
        <v>5.54</v>
      </c>
      <c r="AG39" s="15">
        <v>4.83</v>
      </c>
      <c r="AH39" s="15">
        <v>4.55</v>
      </c>
      <c r="AI39" s="15">
        <v>4.3499999999999996</v>
      </c>
      <c r="AJ39" s="15">
        <v>3.96</v>
      </c>
      <c r="AK39" s="15">
        <v>3.24</v>
      </c>
      <c r="AL39" s="15">
        <v>3.18</v>
      </c>
      <c r="AM39" s="15">
        <v>2.69</v>
      </c>
      <c r="AN39" s="15">
        <v>2.5</v>
      </c>
      <c r="AO39" s="15">
        <v>2.36</v>
      </c>
      <c r="AP39" s="15">
        <v>1.83</v>
      </c>
      <c r="AQ39" s="15">
        <v>1.42</v>
      </c>
      <c r="AR39" s="15">
        <v>1.27</v>
      </c>
      <c r="AS39" s="15">
        <v>1.37</v>
      </c>
      <c r="AT39" s="15">
        <v>1.52</v>
      </c>
      <c r="AU39" s="15">
        <v>3.29</v>
      </c>
      <c r="AV39" s="15">
        <v>3.11</v>
      </c>
      <c r="AW39" s="15">
        <v>3.06</v>
      </c>
      <c r="AX39" s="15">
        <v>3.03</v>
      </c>
      <c r="AY39" s="15">
        <v>3.26</v>
      </c>
      <c r="AZ39" s="15">
        <v>3.15</v>
      </c>
      <c r="BA39" s="15">
        <v>3.2</v>
      </c>
      <c r="BB39" s="15">
        <v>3.34</v>
      </c>
    </row>
    <row r="40" spans="1:54" x14ac:dyDescent="0.2">
      <c r="B40" s="7" t="s">
        <v>80</v>
      </c>
      <c r="F40" s="15">
        <v>0</v>
      </c>
      <c r="G40" s="15">
        <v>0.11</v>
      </c>
      <c r="H40" s="15">
        <v>0.1</v>
      </c>
      <c r="I40" s="15">
        <v>0.15</v>
      </c>
      <c r="J40" s="15">
        <v>0.31</v>
      </c>
      <c r="K40" s="15">
        <v>0.37</v>
      </c>
      <c r="L40" s="15">
        <v>0.33</v>
      </c>
      <c r="M40" s="15">
        <v>0.34</v>
      </c>
      <c r="N40" s="15">
        <v>0.32</v>
      </c>
      <c r="O40" s="15">
        <v>0.32</v>
      </c>
      <c r="P40" s="15">
        <v>0.31</v>
      </c>
      <c r="Q40" s="15">
        <v>0.28000000000000003</v>
      </c>
      <c r="R40" s="15">
        <v>0.31</v>
      </c>
      <c r="S40" s="15">
        <v>0.33</v>
      </c>
      <c r="T40" s="15">
        <v>0.33</v>
      </c>
      <c r="U40" s="15">
        <v>0.7</v>
      </c>
      <c r="V40" s="15">
        <v>0.72</v>
      </c>
      <c r="W40" s="15">
        <v>0.74</v>
      </c>
      <c r="X40" s="15">
        <v>0.75</v>
      </c>
      <c r="Y40" s="15">
        <v>0.76</v>
      </c>
      <c r="Z40" s="15">
        <v>0.78</v>
      </c>
      <c r="AA40" s="15">
        <v>0.79</v>
      </c>
      <c r="AB40" s="15">
        <v>0.69</v>
      </c>
      <c r="AC40" s="15">
        <v>0.69</v>
      </c>
      <c r="AD40" s="15">
        <v>0.68</v>
      </c>
      <c r="AE40" s="15">
        <v>0.65</v>
      </c>
      <c r="AF40" s="15">
        <v>0.67</v>
      </c>
      <c r="AG40" s="15">
        <v>0.65</v>
      </c>
      <c r="AH40" s="15">
        <v>0.6</v>
      </c>
      <c r="AI40" s="15">
        <v>0.56999999999999995</v>
      </c>
      <c r="AJ40" s="15">
        <v>0.55000000000000004</v>
      </c>
      <c r="AK40" s="15">
        <v>0.56000000000000005</v>
      </c>
      <c r="AL40" s="15">
        <v>0.53</v>
      </c>
      <c r="AM40" s="15">
        <v>0.37</v>
      </c>
      <c r="AN40" s="15">
        <v>0.38</v>
      </c>
      <c r="AO40" s="15">
        <v>0.39</v>
      </c>
      <c r="AP40" s="15">
        <v>0.39</v>
      </c>
      <c r="AQ40" s="15">
        <v>0.38</v>
      </c>
      <c r="AR40" s="15">
        <v>0.38</v>
      </c>
      <c r="AS40" s="15">
        <v>0.39</v>
      </c>
      <c r="AT40" s="15">
        <v>0.38</v>
      </c>
      <c r="AU40" s="15">
        <v>0.34</v>
      </c>
      <c r="AV40" s="15">
        <v>0.34</v>
      </c>
      <c r="AW40" s="15">
        <v>0.33</v>
      </c>
      <c r="AX40" s="15">
        <v>0.19</v>
      </c>
      <c r="AY40" s="15">
        <v>0.19</v>
      </c>
      <c r="AZ40" s="15">
        <v>0.18</v>
      </c>
      <c r="BA40" s="15">
        <v>0.18</v>
      </c>
      <c r="BB40" s="15">
        <v>0.17</v>
      </c>
    </row>
    <row r="41" spans="1:54" x14ac:dyDescent="0.2">
      <c r="C41" s="7" t="s">
        <v>81</v>
      </c>
      <c r="F41" s="15">
        <v>1.42</v>
      </c>
      <c r="G41" s="15">
        <v>1.37</v>
      </c>
      <c r="H41" s="15">
        <v>1.33</v>
      </c>
      <c r="I41" s="15">
        <v>1.18</v>
      </c>
      <c r="J41" s="15">
        <v>1.04</v>
      </c>
      <c r="K41" s="15">
        <v>0.96</v>
      </c>
      <c r="L41" s="15">
        <v>0.87</v>
      </c>
      <c r="M41" s="15">
        <v>0.81</v>
      </c>
      <c r="N41" s="15">
        <v>0.75</v>
      </c>
      <c r="O41" s="15">
        <v>0.84</v>
      </c>
      <c r="P41" s="15">
        <v>1.26</v>
      </c>
      <c r="Q41" s="15">
        <v>1.65</v>
      </c>
      <c r="R41" s="15">
        <v>2.94</v>
      </c>
      <c r="S41" s="15">
        <v>4.0999999999999996</v>
      </c>
      <c r="T41" s="15">
        <v>3.05</v>
      </c>
      <c r="U41" s="15">
        <v>3.05</v>
      </c>
      <c r="V41" s="15">
        <v>2.93</v>
      </c>
      <c r="W41" s="15">
        <v>2.94</v>
      </c>
      <c r="X41" s="15">
        <v>2.9</v>
      </c>
      <c r="Y41" s="15">
        <v>2.84</v>
      </c>
      <c r="Z41" s="15">
        <v>2.82</v>
      </c>
      <c r="AA41" s="15">
        <v>2.78</v>
      </c>
      <c r="AB41" s="15">
        <v>2.36</v>
      </c>
      <c r="AC41" s="15">
        <v>2.31</v>
      </c>
      <c r="AD41" s="15">
        <v>2.23</v>
      </c>
      <c r="AE41" s="15">
        <v>2.21</v>
      </c>
      <c r="AF41" s="15">
        <v>2.15</v>
      </c>
      <c r="AG41" s="15">
        <v>2.12</v>
      </c>
      <c r="AH41" s="15">
        <v>2.0699999999999998</v>
      </c>
      <c r="AI41" s="15">
        <v>2</v>
      </c>
      <c r="AJ41" s="15">
        <v>1.91</v>
      </c>
      <c r="AK41" s="15">
        <v>1.84</v>
      </c>
      <c r="AL41" s="15">
        <v>1.79</v>
      </c>
      <c r="AM41" s="15">
        <v>1.73</v>
      </c>
      <c r="AN41" s="15">
        <v>1.85</v>
      </c>
      <c r="AO41" s="15">
        <v>1.83</v>
      </c>
      <c r="AP41" s="15">
        <v>1.79</v>
      </c>
      <c r="AQ41" s="15">
        <v>1.76</v>
      </c>
      <c r="AR41" s="15">
        <v>1.73</v>
      </c>
      <c r="AS41" s="15">
        <v>1.61</v>
      </c>
      <c r="AT41" s="15">
        <v>1.56</v>
      </c>
      <c r="AU41" s="15">
        <v>1.4</v>
      </c>
      <c r="AV41" s="15">
        <v>1.35</v>
      </c>
      <c r="AW41" s="15">
        <v>1.29</v>
      </c>
      <c r="AX41" s="15">
        <v>1.25</v>
      </c>
      <c r="AY41" s="15">
        <v>1.2</v>
      </c>
      <c r="AZ41" s="15">
        <v>1.1399999999999999</v>
      </c>
      <c r="BA41" s="15">
        <v>1.1100000000000001</v>
      </c>
      <c r="BB41" s="15">
        <v>1.07</v>
      </c>
    </row>
    <row r="42" spans="1:54" x14ac:dyDescent="0.2">
      <c r="E42" s="7" t="s">
        <v>82</v>
      </c>
      <c r="F42" s="15">
        <v>28.39</v>
      </c>
      <c r="G42" s="15">
        <v>37.549999999999997</v>
      </c>
      <c r="H42" s="15">
        <v>34.950000000000003</v>
      </c>
      <c r="I42" s="15">
        <v>35.76</v>
      </c>
      <c r="J42" s="15">
        <v>35.26</v>
      </c>
      <c r="K42" s="15">
        <v>34.53</v>
      </c>
      <c r="L42" s="15">
        <v>34.299999999999997</v>
      </c>
      <c r="M42" s="15">
        <v>33.4</v>
      </c>
      <c r="N42" s="15">
        <v>32.54</v>
      </c>
      <c r="O42" s="15">
        <v>31.47</v>
      </c>
      <c r="P42" s="15">
        <v>29.78</v>
      </c>
      <c r="Q42" s="15">
        <v>28.45</v>
      </c>
      <c r="R42" s="15">
        <v>21.59</v>
      </c>
      <c r="S42" s="15">
        <v>18.57</v>
      </c>
      <c r="T42" s="15">
        <v>17.29</v>
      </c>
      <c r="U42" s="15">
        <v>15.98</v>
      </c>
      <c r="V42" s="15">
        <v>14.31</v>
      </c>
      <c r="W42" s="15">
        <v>15.06</v>
      </c>
      <c r="X42" s="15">
        <v>14.88</v>
      </c>
      <c r="Y42" s="15">
        <v>14.77</v>
      </c>
      <c r="Z42" s="15">
        <v>14.95</v>
      </c>
      <c r="AA42" s="15">
        <v>15.17</v>
      </c>
      <c r="AB42" s="15">
        <v>17.82</v>
      </c>
      <c r="AC42" s="15">
        <v>17.84</v>
      </c>
      <c r="AD42" s="15">
        <v>16.86</v>
      </c>
      <c r="AE42" s="15">
        <v>16.45</v>
      </c>
      <c r="AF42" s="15">
        <v>16.440000000000001</v>
      </c>
      <c r="AG42" s="15">
        <v>16.39</v>
      </c>
      <c r="AH42" s="15">
        <v>16.18</v>
      </c>
      <c r="AI42" s="15">
        <v>16.100000000000001</v>
      </c>
      <c r="AJ42" s="15">
        <v>16.920000000000002</v>
      </c>
      <c r="AK42" s="15">
        <v>17.260000000000002</v>
      </c>
      <c r="AL42" s="15">
        <v>29.49</v>
      </c>
      <c r="AM42" s="15">
        <v>31.97</v>
      </c>
      <c r="AN42" s="15">
        <v>31.02</v>
      </c>
      <c r="AO42" s="15">
        <v>31.23</v>
      </c>
      <c r="AP42" s="15">
        <v>31.22</v>
      </c>
      <c r="AQ42" s="15">
        <v>31.1</v>
      </c>
      <c r="AR42" s="15">
        <v>31.28</v>
      </c>
      <c r="AS42" s="15">
        <v>32.07</v>
      </c>
      <c r="AT42" s="15">
        <v>33.409999999999997</v>
      </c>
      <c r="AU42" s="15">
        <v>33.86</v>
      </c>
      <c r="AV42" s="15">
        <v>33.92</v>
      </c>
      <c r="AW42" s="15">
        <v>33.36</v>
      </c>
      <c r="AX42" s="15">
        <v>32.82</v>
      </c>
      <c r="AY42" s="15">
        <v>32.26</v>
      </c>
      <c r="AZ42" s="15">
        <v>31.73</v>
      </c>
      <c r="BA42" s="15">
        <v>31.24</v>
      </c>
      <c r="BB42" s="15">
        <v>30.79</v>
      </c>
    </row>
    <row r="43" spans="1:54" x14ac:dyDescent="0.2">
      <c r="E43" s="7" t="s">
        <v>83</v>
      </c>
      <c r="F43" s="15">
        <v>3.71</v>
      </c>
      <c r="G43" s="15">
        <v>4.5</v>
      </c>
      <c r="H43" s="15">
        <v>4.32</v>
      </c>
      <c r="I43" s="15">
        <v>4.29</v>
      </c>
      <c r="J43" s="15">
        <v>4.17</v>
      </c>
      <c r="K43" s="15">
        <v>3.88</v>
      </c>
      <c r="L43" s="15">
        <v>3.79</v>
      </c>
      <c r="M43" s="15">
        <v>2.2799999999999998</v>
      </c>
      <c r="N43" s="15">
        <v>3.76</v>
      </c>
      <c r="O43" s="15">
        <v>3.74</v>
      </c>
      <c r="P43" s="15">
        <v>3.35</v>
      </c>
      <c r="Q43" s="15">
        <v>3.66</v>
      </c>
      <c r="R43" s="15">
        <v>2.87</v>
      </c>
      <c r="S43" s="15">
        <v>0.89</v>
      </c>
      <c r="T43" s="15">
        <v>1.94</v>
      </c>
      <c r="U43" s="15">
        <v>1.96</v>
      </c>
      <c r="V43" s="15">
        <v>1.86</v>
      </c>
      <c r="W43" s="15">
        <v>1.8</v>
      </c>
      <c r="X43" s="15">
        <v>1.75</v>
      </c>
      <c r="Y43" s="15">
        <v>1.63</v>
      </c>
      <c r="Z43" s="15">
        <v>1.56</v>
      </c>
      <c r="AA43" s="15">
        <v>1.51</v>
      </c>
      <c r="AB43" s="15">
        <v>1.64</v>
      </c>
      <c r="AC43" s="15">
        <v>1.58</v>
      </c>
      <c r="AD43" s="15">
        <v>1.51</v>
      </c>
      <c r="AE43" s="15">
        <v>1.42</v>
      </c>
      <c r="AF43" s="15">
        <v>1.37</v>
      </c>
      <c r="AG43" s="15">
        <v>1.32</v>
      </c>
      <c r="AH43" s="15">
        <v>1.28</v>
      </c>
      <c r="AI43" s="15">
        <v>1.36</v>
      </c>
      <c r="AJ43" s="15">
        <v>1.31</v>
      </c>
      <c r="AK43" s="15">
        <v>1.19</v>
      </c>
      <c r="AL43" s="15">
        <v>1.42</v>
      </c>
      <c r="AM43" s="15">
        <v>1.32</v>
      </c>
      <c r="AN43" s="15">
        <v>1.26</v>
      </c>
      <c r="AO43" s="15">
        <v>1.22</v>
      </c>
      <c r="AP43" s="15">
        <v>1.1599999999999999</v>
      </c>
      <c r="AQ43" s="15">
        <v>1.1000000000000001</v>
      </c>
      <c r="AR43" s="15">
        <v>1.1399999999999999</v>
      </c>
      <c r="AS43" s="15">
        <v>1.08</v>
      </c>
      <c r="AT43" s="15">
        <v>1.07</v>
      </c>
      <c r="AU43" s="15">
        <v>1.27</v>
      </c>
      <c r="AV43" s="15">
        <v>1.22</v>
      </c>
      <c r="AW43" s="15">
        <v>1.2</v>
      </c>
      <c r="AX43" s="15">
        <v>1.1599999999999999</v>
      </c>
      <c r="AY43" s="15">
        <v>1.1100000000000001</v>
      </c>
      <c r="AZ43" s="15">
        <v>0.98</v>
      </c>
      <c r="BA43" s="15">
        <v>0.93</v>
      </c>
      <c r="BB43" s="15">
        <v>0.89</v>
      </c>
    </row>
    <row r="44" spans="1:54" x14ac:dyDescent="0.2">
      <c r="D44" s="7" t="s">
        <v>84</v>
      </c>
      <c r="F44" s="15">
        <v>32.1</v>
      </c>
      <c r="G44" s="15">
        <v>42.05</v>
      </c>
      <c r="H44" s="15">
        <v>39.270000000000003</v>
      </c>
      <c r="I44" s="15">
        <v>40.049999999999997</v>
      </c>
      <c r="J44" s="15">
        <v>39.43</v>
      </c>
      <c r="K44" s="15">
        <v>38.409999999999997</v>
      </c>
      <c r="L44" s="15">
        <v>38.090000000000003</v>
      </c>
      <c r="M44" s="15">
        <v>35.68</v>
      </c>
      <c r="N44" s="15">
        <v>36.299999999999997</v>
      </c>
      <c r="O44" s="15">
        <v>35.21</v>
      </c>
      <c r="P44" s="15">
        <v>33.130000000000003</v>
      </c>
      <c r="Q44" s="15">
        <v>32.11</v>
      </c>
      <c r="R44" s="15">
        <v>24.46</v>
      </c>
      <c r="S44" s="15">
        <v>19.46</v>
      </c>
      <c r="T44" s="15">
        <v>19.23</v>
      </c>
      <c r="U44" s="15">
        <v>17.940000000000001</v>
      </c>
      <c r="V44" s="15">
        <v>16.170000000000002</v>
      </c>
      <c r="W44" s="15">
        <v>16.87</v>
      </c>
      <c r="X44" s="15">
        <v>16.63</v>
      </c>
      <c r="Y44" s="15">
        <v>16.41</v>
      </c>
      <c r="Z44" s="15">
        <v>16.510000000000002</v>
      </c>
      <c r="AA44" s="15">
        <v>16.690000000000001</v>
      </c>
      <c r="AB44" s="15">
        <v>19.46</v>
      </c>
      <c r="AC44" s="15">
        <v>19.420000000000002</v>
      </c>
      <c r="AD44" s="15">
        <v>18.36</v>
      </c>
      <c r="AE44" s="15">
        <v>17.88</v>
      </c>
      <c r="AF44" s="15">
        <v>17.8</v>
      </c>
      <c r="AG44" s="15">
        <v>17.71</v>
      </c>
      <c r="AH44" s="15">
        <v>17.46</v>
      </c>
      <c r="AI44" s="15">
        <v>17.46</v>
      </c>
      <c r="AJ44" s="15">
        <v>18.23</v>
      </c>
      <c r="AK44" s="15">
        <v>18.46</v>
      </c>
      <c r="AL44" s="15">
        <v>30.92</v>
      </c>
      <c r="AM44" s="15">
        <v>33.29</v>
      </c>
      <c r="AN44" s="15">
        <v>32.270000000000003</v>
      </c>
      <c r="AO44" s="15">
        <v>32.450000000000003</v>
      </c>
      <c r="AP44" s="15">
        <v>32.369999999999997</v>
      </c>
      <c r="AQ44" s="15">
        <v>32.21</v>
      </c>
      <c r="AR44" s="15">
        <v>32.42</v>
      </c>
      <c r="AS44" s="15">
        <v>33.15</v>
      </c>
      <c r="AT44" s="15">
        <v>34.479999999999997</v>
      </c>
      <c r="AU44" s="15">
        <v>35.130000000000003</v>
      </c>
      <c r="AV44" s="15">
        <v>35.14</v>
      </c>
      <c r="AW44" s="15">
        <v>34.56</v>
      </c>
      <c r="AX44" s="15">
        <v>33.979999999999997</v>
      </c>
      <c r="AY44" s="15">
        <v>33.369999999999997</v>
      </c>
      <c r="AZ44" s="15">
        <v>32.72</v>
      </c>
      <c r="BA44" s="15">
        <v>32.17</v>
      </c>
      <c r="BB44" s="15">
        <v>31.68</v>
      </c>
    </row>
    <row r="45" spans="1:54" x14ac:dyDescent="0.2">
      <c r="B45" s="7" t="s">
        <v>85</v>
      </c>
      <c r="F45" s="15">
        <v>33.53</v>
      </c>
      <c r="G45" s="15">
        <v>43.42</v>
      </c>
      <c r="H45" s="15">
        <v>40.6</v>
      </c>
      <c r="I45" s="15">
        <v>41.23</v>
      </c>
      <c r="J45" s="15">
        <v>40.47</v>
      </c>
      <c r="K45" s="15">
        <v>39.369999999999997</v>
      </c>
      <c r="L45" s="15">
        <v>38.96</v>
      </c>
      <c r="M45" s="15">
        <v>36.5</v>
      </c>
      <c r="N45" s="15">
        <v>37.049999999999997</v>
      </c>
      <c r="O45" s="15">
        <v>36.049999999999997</v>
      </c>
      <c r="P45" s="15">
        <v>34.39</v>
      </c>
      <c r="Q45" s="15">
        <v>33.76</v>
      </c>
      <c r="R45" s="15">
        <v>27.4</v>
      </c>
      <c r="S45" s="15">
        <v>23.56</v>
      </c>
      <c r="T45" s="15">
        <v>22.29</v>
      </c>
      <c r="U45" s="15">
        <v>20.98</v>
      </c>
      <c r="V45" s="15">
        <v>19.100000000000001</v>
      </c>
      <c r="W45" s="15">
        <v>19.8</v>
      </c>
      <c r="X45" s="15">
        <v>19.53</v>
      </c>
      <c r="Y45" s="15">
        <v>19.239999999999998</v>
      </c>
      <c r="Z45" s="15">
        <v>19.32</v>
      </c>
      <c r="AA45" s="15">
        <v>19.47</v>
      </c>
      <c r="AB45" s="15">
        <v>21.82</v>
      </c>
      <c r="AC45" s="15">
        <v>21.73</v>
      </c>
      <c r="AD45" s="15">
        <v>20.59</v>
      </c>
      <c r="AE45" s="15">
        <v>20.079999999999998</v>
      </c>
      <c r="AF45" s="15">
        <v>19.96</v>
      </c>
      <c r="AG45" s="15">
        <v>19.84</v>
      </c>
      <c r="AH45" s="15">
        <v>19.53</v>
      </c>
      <c r="AI45" s="15">
        <v>19.46</v>
      </c>
      <c r="AJ45" s="15">
        <v>20.14</v>
      </c>
      <c r="AK45" s="15">
        <v>20.3</v>
      </c>
      <c r="AL45" s="15">
        <v>32.700000000000003</v>
      </c>
      <c r="AM45" s="15">
        <v>35.03</v>
      </c>
      <c r="AN45" s="15">
        <v>34.119999999999997</v>
      </c>
      <c r="AO45" s="15">
        <v>34.28</v>
      </c>
      <c r="AP45" s="15">
        <v>34.159999999999997</v>
      </c>
      <c r="AQ45" s="15">
        <v>33.97</v>
      </c>
      <c r="AR45" s="15">
        <v>34.15</v>
      </c>
      <c r="AS45" s="15">
        <v>34.75</v>
      </c>
      <c r="AT45" s="15">
        <v>36.04</v>
      </c>
      <c r="AU45" s="15">
        <v>36.53</v>
      </c>
      <c r="AV45" s="15">
        <v>36.49</v>
      </c>
      <c r="AW45" s="15">
        <v>35.85</v>
      </c>
      <c r="AX45" s="15">
        <v>35.229999999999997</v>
      </c>
      <c r="AY45" s="15">
        <v>34.57</v>
      </c>
      <c r="AZ45" s="15">
        <v>33.85</v>
      </c>
      <c r="BA45" s="15">
        <v>33.270000000000003</v>
      </c>
      <c r="BB45" s="15">
        <v>32.75</v>
      </c>
    </row>
    <row r="46" spans="1:54" x14ac:dyDescent="0.2">
      <c r="B46" s="7" t="s">
        <v>86</v>
      </c>
      <c r="F46" s="15">
        <v>3.01</v>
      </c>
      <c r="G46" s="15">
        <v>3.33</v>
      </c>
      <c r="H46" s="15">
        <v>3.4</v>
      </c>
      <c r="I46" s="15">
        <v>3.32</v>
      </c>
      <c r="J46" s="15">
        <v>3.15</v>
      </c>
      <c r="K46" s="15">
        <v>3.24</v>
      </c>
      <c r="L46" s="15">
        <v>2.96</v>
      </c>
      <c r="M46" s="15">
        <v>2.99</v>
      </c>
      <c r="N46" s="15">
        <v>2.84</v>
      </c>
      <c r="O46" s="15">
        <v>2.82</v>
      </c>
      <c r="P46" s="15">
        <v>2.76</v>
      </c>
      <c r="Q46" s="15">
        <v>2.7</v>
      </c>
      <c r="R46" s="15">
        <v>2.92</v>
      </c>
      <c r="S46" s="15">
        <v>3.2</v>
      </c>
      <c r="T46" s="15">
        <v>3.25</v>
      </c>
      <c r="U46" s="15">
        <v>3.19</v>
      </c>
      <c r="V46" s="15">
        <v>3.26</v>
      </c>
      <c r="W46" s="15">
        <v>3.39</v>
      </c>
      <c r="X46" s="15">
        <v>3.71</v>
      </c>
      <c r="Y46" s="15">
        <v>3.7</v>
      </c>
      <c r="Z46" s="15">
        <v>4.13</v>
      </c>
      <c r="AA46" s="15">
        <v>4.1500000000000004</v>
      </c>
      <c r="AB46" s="15">
        <v>4.04</v>
      </c>
      <c r="AC46" s="15">
        <v>4.0199999999999996</v>
      </c>
      <c r="AD46" s="15">
        <v>3.9</v>
      </c>
      <c r="AE46" s="15">
        <v>4.05</v>
      </c>
      <c r="AF46" s="15">
        <v>3.99</v>
      </c>
      <c r="AG46" s="15">
        <v>3.81</v>
      </c>
      <c r="AH46" s="15">
        <v>3.8</v>
      </c>
      <c r="AI46" s="15">
        <v>3.79</v>
      </c>
      <c r="AJ46" s="15">
        <v>3.89</v>
      </c>
      <c r="AK46" s="15">
        <v>4.0999999999999996</v>
      </c>
      <c r="AL46" s="15">
        <v>4.43</v>
      </c>
      <c r="AM46" s="15">
        <v>4.4800000000000004</v>
      </c>
      <c r="AN46" s="15">
        <v>4.8099999999999996</v>
      </c>
      <c r="AO46" s="15">
        <v>4.9400000000000004</v>
      </c>
      <c r="AP46" s="15">
        <v>5.04</v>
      </c>
      <c r="AQ46" s="15">
        <v>5.07</v>
      </c>
      <c r="AR46" s="15">
        <v>5.31</v>
      </c>
      <c r="AS46" s="15">
        <v>4.6500000000000004</v>
      </c>
      <c r="AT46" s="15">
        <v>2.36</v>
      </c>
      <c r="AU46" s="15">
        <v>2.5099999999999998</v>
      </c>
      <c r="AV46" s="15">
        <v>2.86</v>
      </c>
      <c r="AW46" s="15">
        <v>3.43</v>
      </c>
      <c r="AX46" s="15">
        <v>3.64</v>
      </c>
      <c r="AY46" s="15">
        <v>3.99</v>
      </c>
      <c r="AZ46" s="15">
        <v>4.57</v>
      </c>
      <c r="BA46" s="15">
        <v>4.83</v>
      </c>
      <c r="BB46" s="15">
        <v>5.28</v>
      </c>
    </row>
    <row r="47" spans="1:54" x14ac:dyDescent="0.2">
      <c r="B47" s="7" t="s">
        <v>87</v>
      </c>
      <c r="F47" s="15">
        <v>5.58</v>
      </c>
      <c r="G47" s="15">
        <v>7.15</v>
      </c>
      <c r="H47" s="15">
        <v>7.45</v>
      </c>
      <c r="I47" s="15">
        <v>10.88</v>
      </c>
      <c r="J47" s="15">
        <v>14.68</v>
      </c>
      <c r="K47" s="15">
        <v>15.51</v>
      </c>
      <c r="L47" s="15">
        <v>16.84</v>
      </c>
      <c r="M47" s="15">
        <v>17.489999999999998</v>
      </c>
      <c r="N47" s="15">
        <v>17.37</v>
      </c>
      <c r="O47" s="15">
        <v>17.53</v>
      </c>
      <c r="P47" s="15">
        <v>18</v>
      </c>
      <c r="Q47" s="15">
        <v>17.82</v>
      </c>
      <c r="R47" s="15">
        <v>20.36</v>
      </c>
      <c r="S47" s="15">
        <v>22.29</v>
      </c>
      <c r="T47" s="15">
        <v>23.29</v>
      </c>
      <c r="U47" s="15">
        <v>24.05</v>
      </c>
      <c r="V47" s="15">
        <v>25.17</v>
      </c>
      <c r="W47" s="15">
        <v>25.72</v>
      </c>
      <c r="X47" s="15">
        <v>26.04</v>
      </c>
      <c r="Y47" s="15">
        <v>26.07</v>
      </c>
      <c r="Z47" s="15">
        <v>26.78</v>
      </c>
      <c r="AA47" s="15">
        <v>27.1</v>
      </c>
      <c r="AB47" s="15">
        <v>29.44</v>
      </c>
      <c r="AC47" s="15">
        <v>29.45</v>
      </c>
      <c r="AD47" s="15">
        <v>30.62</v>
      </c>
      <c r="AE47" s="15">
        <v>31.73</v>
      </c>
      <c r="AF47" s="15">
        <v>31.33</v>
      </c>
      <c r="AG47" s="15">
        <v>31.28</v>
      </c>
      <c r="AH47" s="15">
        <v>31.01</v>
      </c>
      <c r="AI47" s="15">
        <v>30.45</v>
      </c>
      <c r="AJ47" s="15">
        <v>29.85</v>
      </c>
      <c r="AK47" s="15">
        <v>29.9</v>
      </c>
      <c r="AL47" s="15">
        <v>29.33</v>
      </c>
      <c r="AM47" s="15">
        <v>28.16</v>
      </c>
      <c r="AN47" s="15">
        <v>27.98</v>
      </c>
      <c r="AO47" s="15">
        <v>27.18</v>
      </c>
      <c r="AP47" s="15">
        <v>27.28</v>
      </c>
      <c r="AQ47" s="15">
        <v>27.37</v>
      </c>
      <c r="AR47" s="15">
        <v>27.17</v>
      </c>
      <c r="AS47" s="15">
        <v>26.33</v>
      </c>
      <c r="AT47" s="15">
        <v>25.28</v>
      </c>
      <c r="AU47" s="15">
        <v>24.4</v>
      </c>
      <c r="AV47" s="15">
        <v>23.73</v>
      </c>
      <c r="AW47" s="15">
        <v>24.09</v>
      </c>
      <c r="AX47" s="15">
        <v>24.53</v>
      </c>
      <c r="AY47" s="15">
        <v>24.5</v>
      </c>
      <c r="AZ47" s="15">
        <v>24.46</v>
      </c>
      <c r="BA47" s="15">
        <v>25.01</v>
      </c>
      <c r="BB47" s="15">
        <v>25.07</v>
      </c>
    </row>
    <row r="48" spans="1:54" x14ac:dyDescent="0.2">
      <c r="B48" s="7" t="s">
        <v>88</v>
      </c>
      <c r="F48" s="15">
        <v>16.02</v>
      </c>
      <c r="G48" s="15">
        <v>1.68</v>
      </c>
      <c r="H48" s="15">
        <v>1.62</v>
      </c>
      <c r="I48" s="15">
        <v>1.72</v>
      </c>
      <c r="J48" s="15">
        <v>1.71</v>
      </c>
      <c r="K48" s="15">
        <v>1.87</v>
      </c>
      <c r="L48" s="15">
        <v>1.89</v>
      </c>
      <c r="M48" s="15">
        <v>2.0299999999999998</v>
      </c>
      <c r="N48" s="15">
        <v>2.37</v>
      </c>
      <c r="O48" s="15">
        <v>2.5499999999999998</v>
      </c>
      <c r="P48" s="15">
        <v>2.95</v>
      </c>
      <c r="Q48" s="15">
        <v>3.16</v>
      </c>
      <c r="R48" s="15">
        <v>3.82</v>
      </c>
      <c r="S48" s="15">
        <v>4.41</v>
      </c>
      <c r="T48" s="15">
        <v>4.7300000000000004</v>
      </c>
      <c r="U48" s="15">
        <v>5.01</v>
      </c>
      <c r="V48" s="15">
        <v>5.35</v>
      </c>
      <c r="W48" s="15">
        <v>5.42</v>
      </c>
      <c r="X48" s="15">
        <v>5.69</v>
      </c>
      <c r="Y48" s="15">
        <v>5.97</v>
      </c>
      <c r="Z48" s="15">
        <v>6.63</v>
      </c>
      <c r="AA48" s="15">
        <v>7.17</v>
      </c>
      <c r="AB48" s="15">
        <v>6.63</v>
      </c>
      <c r="AC48" s="15">
        <v>7.07</v>
      </c>
      <c r="AD48" s="15">
        <v>8.14</v>
      </c>
      <c r="AE48" s="15">
        <v>9.2899999999999991</v>
      </c>
      <c r="AF48" s="15">
        <v>11.19</v>
      </c>
      <c r="AG48" s="15">
        <v>11.81</v>
      </c>
      <c r="AH48" s="15">
        <v>12.41</v>
      </c>
      <c r="AI48" s="15">
        <v>12.96</v>
      </c>
      <c r="AJ48" s="15">
        <v>13.46</v>
      </c>
      <c r="AK48" s="15">
        <v>13.82</v>
      </c>
      <c r="AL48" s="15">
        <v>0.94</v>
      </c>
      <c r="AM48" s="15">
        <v>0.94</v>
      </c>
      <c r="AN48" s="15">
        <v>0.96</v>
      </c>
      <c r="AO48" s="15">
        <v>0.98</v>
      </c>
      <c r="AP48" s="15">
        <v>0.99</v>
      </c>
      <c r="AQ48" s="15">
        <v>1</v>
      </c>
      <c r="AR48" s="15">
        <v>1.02</v>
      </c>
      <c r="AS48" s="15">
        <v>1.06</v>
      </c>
      <c r="AT48" s="15">
        <v>1.1000000000000001</v>
      </c>
      <c r="AU48" s="15">
        <v>1.03</v>
      </c>
      <c r="AV48" s="15">
        <v>1.06</v>
      </c>
      <c r="AW48" s="15">
        <v>1.06</v>
      </c>
      <c r="AX48" s="15">
        <v>1.08</v>
      </c>
      <c r="AY48" s="15">
        <v>1.06</v>
      </c>
      <c r="AZ48" s="15">
        <v>1.05</v>
      </c>
      <c r="BA48" s="15">
        <v>1.05</v>
      </c>
      <c r="BB48" s="15">
        <v>1.04</v>
      </c>
    </row>
    <row r="49" spans="1:54" x14ac:dyDescent="0.2">
      <c r="A49" s="7" t="s">
        <v>89</v>
      </c>
      <c r="F49" s="15">
        <v>58.63</v>
      </c>
      <c r="G49" s="15">
        <v>57.48</v>
      </c>
      <c r="H49" s="15">
        <v>55.21</v>
      </c>
      <c r="I49" s="15">
        <v>60.21</v>
      </c>
      <c r="J49" s="15">
        <v>63.59</v>
      </c>
      <c r="K49" s="15">
        <v>64.39</v>
      </c>
      <c r="L49" s="15">
        <v>65.180000000000007</v>
      </c>
      <c r="M49" s="15">
        <v>64.069999999999993</v>
      </c>
      <c r="N49" s="15">
        <v>64.83</v>
      </c>
      <c r="O49" s="15">
        <v>64.44</v>
      </c>
      <c r="P49" s="15">
        <v>63.87</v>
      </c>
      <c r="Q49" s="15">
        <v>63.71</v>
      </c>
      <c r="R49" s="15">
        <v>62.24</v>
      </c>
      <c r="S49" s="15">
        <v>61.98</v>
      </c>
      <c r="T49" s="15">
        <v>62.35</v>
      </c>
      <c r="U49" s="15">
        <v>62.52</v>
      </c>
      <c r="V49" s="15">
        <v>62.35</v>
      </c>
      <c r="W49" s="15">
        <v>63.73</v>
      </c>
      <c r="X49" s="15">
        <v>64.14</v>
      </c>
      <c r="Y49" s="15">
        <v>63.87</v>
      </c>
      <c r="Z49" s="15">
        <v>65.03</v>
      </c>
      <c r="AA49" s="15">
        <v>65.78</v>
      </c>
      <c r="AB49" s="15">
        <v>70.12</v>
      </c>
      <c r="AC49" s="15">
        <v>69.930000000000007</v>
      </c>
      <c r="AD49" s="15">
        <v>70.02</v>
      </c>
      <c r="AE49" s="15">
        <v>71.599999999999994</v>
      </c>
      <c r="AF49" s="15">
        <v>72.680000000000007</v>
      </c>
      <c r="AG49" s="15">
        <v>72.209999999999994</v>
      </c>
      <c r="AH49" s="15">
        <v>71.900000000000006</v>
      </c>
      <c r="AI49" s="15">
        <v>71.59</v>
      </c>
      <c r="AJ49" s="15">
        <v>71.849999999999994</v>
      </c>
      <c r="AK49" s="15">
        <v>71.92</v>
      </c>
      <c r="AL49" s="15">
        <v>71.12</v>
      </c>
      <c r="AM49" s="15">
        <v>71.66</v>
      </c>
      <c r="AN49" s="15">
        <v>70.739999999999995</v>
      </c>
      <c r="AO49" s="15">
        <v>70.13</v>
      </c>
      <c r="AP49" s="15">
        <v>69.69</v>
      </c>
      <c r="AQ49" s="15">
        <v>69.2</v>
      </c>
      <c r="AR49" s="15">
        <v>69.3</v>
      </c>
      <c r="AS49" s="15">
        <v>68.55</v>
      </c>
      <c r="AT49" s="15">
        <v>66.680000000000007</v>
      </c>
      <c r="AU49" s="15">
        <v>68.099999999999994</v>
      </c>
      <c r="AV49" s="15">
        <v>67.599999999999994</v>
      </c>
      <c r="AW49" s="15">
        <v>67.819999999999993</v>
      </c>
      <c r="AX49" s="15">
        <v>67.709999999999994</v>
      </c>
      <c r="AY49" s="15">
        <v>67.569999999999993</v>
      </c>
      <c r="AZ49" s="15">
        <v>67.25</v>
      </c>
      <c r="BA49" s="15">
        <v>67.540000000000006</v>
      </c>
      <c r="BB49" s="15">
        <v>67.64</v>
      </c>
    </row>
    <row r="50" spans="1:54" x14ac:dyDescent="0.2">
      <c r="A50" s="7" t="s">
        <v>90</v>
      </c>
      <c r="F50" s="15">
        <v>0.54</v>
      </c>
      <c r="G50" s="15">
        <v>0.52</v>
      </c>
      <c r="H50" s="15">
        <v>0.57999999999999996</v>
      </c>
      <c r="I50" s="15">
        <v>0.53</v>
      </c>
      <c r="J50" s="15">
        <v>0.39</v>
      </c>
      <c r="K50" s="15">
        <v>0.36</v>
      </c>
      <c r="L50" s="15">
        <v>0.35</v>
      </c>
      <c r="M50" s="15">
        <v>0.37</v>
      </c>
      <c r="N50" s="15">
        <v>0.38</v>
      </c>
      <c r="O50" s="15">
        <v>0.39</v>
      </c>
      <c r="P50" s="15">
        <v>0.42</v>
      </c>
      <c r="Q50" s="15">
        <v>0.45</v>
      </c>
      <c r="R50" s="15">
        <v>0.51</v>
      </c>
      <c r="S50" s="15">
        <v>0.56999999999999995</v>
      </c>
      <c r="T50" s="15">
        <v>0.56999999999999995</v>
      </c>
      <c r="U50" s="15">
        <v>0.21</v>
      </c>
      <c r="V50" s="15">
        <v>0.2</v>
      </c>
      <c r="W50" s="15">
        <v>0.2</v>
      </c>
      <c r="X50" s="15">
        <v>0.21</v>
      </c>
      <c r="Y50" s="15">
        <v>0.2</v>
      </c>
      <c r="Z50" s="15">
        <v>0.2</v>
      </c>
      <c r="AA50" s="15">
        <v>0.2</v>
      </c>
      <c r="AB50" s="15">
        <v>0.18</v>
      </c>
      <c r="AC50" s="15">
        <v>0.18</v>
      </c>
      <c r="AD50" s="15">
        <v>0.18</v>
      </c>
      <c r="AE50" s="15">
        <v>0.18</v>
      </c>
      <c r="AF50" s="15">
        <v>0.17</v>
      </c>
      <c r="AG50" s="15">
        <v>0.17</v>
      </c>
      <c r="AH50" s="15">
        <v>0.17</v>
      </c>
      <c r="AI50" s="15">
        <v>0.16</v>
      </c>
      <c r="AJ50" s="15">
        <v>0.14000000000000001</v>
      </c>
      <c r="AK50" s="15">
        <v>0.16</v>
      </c>
      <c r="AL50" s="15">
        <v>0.16</v>
      </c>
      <c r="AM50" s="15">
        <v>0.13</v>
      </c>
      <c r="AN50" s="15">
        <v>0.11</v>
      </c>
      <c r="AO50" s="15">
        <v>0.11</v>
      </c>
      <c r="AP50" s="15">
        <v>0.1</v>
      </c>
      <c r="AQ50" s="15">
        <v>0.09</v>
      </c>
      <c r="AR50" s="15">
        <v>0.09</v>
      </c>
      <c r="AS50" s="15">
        <v>0.1</v>
      </c>
      <c r="AT50" s="15">
        <v>0.09</v>
      </c>
      <c r="AU50" s="15">
        <v>0.08</v>
      </c>
      <c r="AV50" s="15">
        <v>7.0000000000000007E-2</v>
      </c>
      <c r="AW50" s="15">
        <v>0.06</v>
      </c>
      <c r="AX50" s="15">
        <v>0.05</v>
      </c>
      <c r="AY50" s="15">
        <v>0.05</v>
      </c>
      <c r="AZ50" s="15">
        <v>0.05</v>
      </c>
      <c r="BA50" s="15">
        <v>0.05</v>
      </c>
      <c r="BB50" s="15">
        <v>0.04</v>
      </c>
    </row>
    <row r="51" spans="1:54" x14ac:dyDescent="0.2">
      <c r="A51" s="7" t="s">
        <v>91</v>
      </c>
      <c r="F51" s="15">
        <v>22.98</v>
      </c>
      <c r="G51" s="15">
        <v>23.35</v>
      </c>
      <c r="H51" s="15">
        <v>24.58</v>
      </c>
      <c r="I51" s="15">
        <v>19.760000000000002</v>
      </c>
      <c r="J51" s="15">
        <v>16.170000000000002</v>
      </c>
      <c r="K51" s="15">
        <v>14.8</v>
      </c>
      <c r="L51" s="15">
        <v>14.12</v>
      </c>
      <c r="M51" s="15">
        <v>14.22</v>
      </c>
      <c r="N51" s="15">
        <v>14.11</v>
      </c>
      <c r="O51" s="15">
        <v>14.39</v>
      </c>
      <c r="P51" s="15">
        <v>14.85</v>
      </c>
      <c r="Q51" s="15">
        <v>14.7</v>
      </c>
      <c r="R51" s="15">
        <v>15.67</v>
      </c>
      <c r="S51" s="15">
        <v>16.399999999999999</v>
      </c>
      <c r="T51" s="15">
        <v>16.63</v>
      </c>
      <c r="U51" s="15">
        <v>16.59</v>
      </c>
      <c r="V51" s="15">
        <v>16.91</v>
      </c>
      <c r="W51" s="15">
        <v>16.77</v>
      </c>
      <c r="X51" s="15">
        <v>16.579999999999998</v>
      </c>
      <c r="Y51" s="15">
        <v>15.76</v>
      </c>
      <c r="Z51" s="15">
        <v>14.7</v>
      </c>
      <c r="AA51" s="15">
        <v>13.98</v>
      </c>
      <c r="AB51" s="15">
        <v>12.68</v>
      </c>
      <c r="AC51" s="15">
        <v>12.08</v>
      </c>
      <c r="AD51" s="15">
        <v>11.78</v>
      </c>
      <c r="AE51" s="15">
        <v>9.01</v>
      </c>
      <c r="AF51" s="15">
        <v>9.73</v>
      </c>
      <c r="AG51" s="15">
        <v>9.61</v>
      </c>
      <c r="AH51" s="15">
        <v>9.6199999999999992</v>
      </c>
      <c r="AI51" s="15">
        <v>9.4700000000000006</v>
      </c>
      <c r="AJ51" s="15">
        <v>9.0299999999999994</v>
      </c>
      <c r="AK51" s="15">
        <v>8.99</v>
      </c>
      <c r="AL51" s="15">
        <v>8.69</v>
      </c>
      <c r="AM51" s="15">
        <v>8.3699999999999992</v>
      </c>
      <c r="AN51" s="15">
        <v>8.8000000000000007</v>
      </c>
      <c r="AO51" s="15">
        <v>8.43</v>
      </c>
      <c r="AP51" s="15">
        <v>8.27</v>
      </c>
      <c r="AQ51" s="15">
        <v>8.2799999999999994</v>
      </c>
      <c r="AR51" s="15">
        <v>8.51</v>
      </c>
      <c r="AS51" s="15">
        <v>8.2200000000000006</v>
      </c>
      <c r="AT51" s="15">
        <v>8.4700000000000006</v>
      </c>
      <c r="AU51" s="15">
        <v>8.8800000000000008</v>
      </c>
      <c r="AV51" s="15">
        <v>9.4</v>
      </c>
      <c r="AW51" s="15">
        <v>9.15</v>
      </c>
      <c r="AX51" s="15">
        <v>8.8800000000000008</v>
      </c>
      <c r="AY51" s="15">
        <v>8.93</v>
      </c>
      <c r="AZ51" s="15">
        <v>8.93</v>
      </c>
      <c r="BA51" s="15">
        <v>8.82</v>
      </c>
      <c r="BB51" s="15">
        <v>8.93</v>
      </c>
    </row>
    <row r="52" spans="1:54" x14ac:dyDescent="0.2">
      <c r="A52" s="7" t="s">
        <v>92</v>
      </c>
      <c r="F52" s="15">
        <v>11.91</v>
      </c>
      <c r="G52" s="15">
        <v>12.2</v>
      </c>
      <c r="H52" s="15">
        <v>12.96</v>
      </c>
      <c r="I52" s="15">
        <v>12.86</v>
      </c>
      <c r="J52" s="15">
        <v>13.42</v>
      </c>
      <c r="K52" s="15">
        <v>13.94</v>
      </c>
      <c r="L52" s="15">
        <v>13.97</v>
      </c>
      <c r="M52" s="15">
        <v>14.6</v>
      </c>
      <c r="N52" s="15">
        <v>13.8</v>
      </c>
      <c r="O52" s="15">
        <v>14.24</v>
      </c>
      <c r="P52" s="15">
        <v>14.36</v>
      </c>
      <c r="Q52" s="15">
        <v>14.38</v>
      </c>
      <c r="R52" s="15">
        <v>14.2</v>
      </c>
      <c r="S52" s="15">
        <v>13.49</v>
      </c>
      <c r="T52" s="15">
        <v>12.96</v>
      </c>
      <c r="U52" s="15">
        <v>12.83</v>
      </c>
      <c r="V52" s="15">
        <v>12.94</v>
      </c>
      <c r="W52" s="15">
        <v>12.84</v>
      </c>
      <c r="X52" s="15">
        <v>12.82</v>
      </c>
      <c r="Y52" s="15">
        <v>12.72</v>
      </c>
      <c r="Z52" s="15">
        <v>12.68</v>
      </c>
      <c r="AA52" s="15">
        <v>12.61</v>
      </c>
      <c r="AB52" s="15">
        <v>11.3</v>
      </c>
      <c r="AC52" s="15">
        <v>11.18</v>
      </c>
      <c r="AD52" s="15">
        <v>10.98</v>
      </c>
      <c r="AE52" s="15">
        <v>10.94</v>
      </c>
      <c r="AF52" s="15">
        <v>10.96</v>
      </c>
      <c r="AG52" s="15">
        <v>11.49</v>
      </c>
      <c r="AH52" s="15">
        <v>11.63</v>
      </c>
      <c r="AI52" s="15">
        <v>11.68</v>
      </c>
      <c r="AJ52" s="15">
        <v>12.69</v>
      </c>
      <c r="AK52" s="15">
        <v>12.71</v>
      </c>
      <c r="AL52" s="15">
        <v>12.86</v>
      </c>
      <c r="AM52" s="15">
        <v>12.78</v>
      </c>
      <c r="AN52" s="15">
        <v>13.11</v>
      </c>
      <c r="AO52" s="15">
        <v>13.44</v>
      </c>
      <c r="AP52" s="15">
        <v>13.56</v>
      </c>
      <c r="AQ52" s="15">
        <v>14</v>
      </c>
      <c r="AR52" s="15">
        <v>14.24</v>
      </c>
      <c r="AS52" s="15">
        <v>14.68</v>
      </c>
      <c r="AT52" s="15">
        <v>15.45</v>
      </c>
      <c r="AU52" s="15">
        <v>14.25</v>
      </c>
      <c r="AV52" s="15">
        <v>14.58</v>
      </c>
      <c r="AW52" s="15">
        <v>14.61</v>
      </c>
      <c r="AX52" s="15">
        <v>14.8</v>
      </c>
      <c r="AY52" s="15">
        <v>14.88</v>
      </c>
      <c r="AZ52" s="15">
        <v>15.06</v>
      </c>
      <c r="BA52" s="15">
        <v>14.85</v>
      </c>
      <c r="BB52" s="15">
        <v>14.54</v>
      </c>
    </row>
    <row r="53" spans="1:54" x14ac:dyDescent="0.2">
      <c r="A53" s="7" t="s">
        <v>93</v>
      </c>
      <c r="F53" s="15">
        <v>1.92</v>
      </c>
      <c r="G53" s="15">
        <v>2.1</v>
      </c>
      <c r="H53" s="15">
        <v>2.15</v>
      </c>
      <c r="I53" s="15">
        <v>2.33</v>
      </c>
      <c r="J53" s="15">
        <v>2.2999999999999998</v>
      </c>
      <c r="K53" s="15">
        <v>2.29</v>
      </c>
      <c r="L53" s="15">
        <v>2.35</v>
      </c>
      <c r="M53" s="15">
        <v>2.76</v>
      </c>
      <c r="N53" s="15">
        <v>3.13</v>
      </c>
      <c r="O53" s="15">
        <v>2.9</v>
      </c>
      <c r="P53" s="15">
        <v>2.88</v>
      </c>
      <c r="Q53" s="15">
        <v>3.29</v>
      </c>
      <c r="R53" s="15">
        <v>3.48</v>
      </c>
      <c r="S53" s="15">
        <v>3.62</v>
      </c>
      <c r="T53" s="15">
        <v>3.45</v>
      </c>
      <c r="U53" s="15">
        <v>3.72</v>
      </c>
      <c r="V53" s="15">
        <v>3.5</v>
      </c>
      <c r="W53" s="15">
        <v>3.42</v>
      </c>
      <c r="X53" s="15">
        <v>3.31</v>
      </c>
      <c r="Y53" s="15">
        <v>4.58</v>
      </c>
      <c r="Z53" s="15">
        <v>4.55</v>
      </c>
      <c r="AA53" s="15">
        <v>4.6100000000000003</v>
      </c>
      <c r="AB53" s="15">
        <v>3.34</v>
      </c>
      <c r="AC53" s="15">
        <v>4.29</v>
      </c>
      <c r="AD53" s="15">
        <v>4.75</v>
      </c>
      <c r="AE53" s="15">
        <v>5.99</v>
      </c>
      <c r="AF53" s="15">
        <v>4.18</v>
      </c>
      <c r="AG53" s="15">
        <v>4.28</v>
      </c>
      <c r="AH53" s="15">
        <v>4.46</v>
      </c>
      <c r="AI53" s="15">
        <v>4.88</v>
      </c>
      <c r="AJ53" s="15">
        <v>4.0999999999999996</v>
      </c>
      <c r="AK53" s="15">
        <v>4.04</v>
      </c>
      <c r="AL53" s="15">
        <v>4.99</v>
      </c>
      <c r="AM53" s="15">
        <v>4.8899999999999997</v>
      </c>
      <c r="AN53" s="15">
        <v>5.0599999999999996</v>
      </c>
      <c r="AO53" s="15">
        <v>5.67</v>
      </c>
      <c r="AP53" s="15">
        <v>6.14</v>
      </c>
      <c r="AQ53" s="15">
        <v>6.17</v>
      </c>
      <c r="AR53" s="15">
        <v>5.58</v>
      </c>
      <c r="AS53" s="15">
        <v>6.06</v>
      </c>
      <c r="AT53" s="15">
        <v>6.74</v>
      </c>
      <c r="AU53" s="15">
        <v>6.22</v>
      </c>
      <c r="AV53" s="15">
        <v>5.8</v>
      </c>
      <c r="AW53" s="15">
        <v>5.74</v>
      </c>
      <c r="AX53" s="15">
        <v>5.85</v>
      </c>
      <c r="AY53" s="15">
        <v>5.79</v>
      </c>
      <c r="AZ53" s="15">
        <v>5.85</v>
      </c>
      <c r="BA53" s="15">
        <v>5.8</v>
      </c>
      <c r="BB53" s="15">
        <v>5.85</v>
      </c>
    </row>
    <row r="54" spans="1:54" x14ac:dyDescent="0.2">
      <c r="A54" s="7" t="s">
        <v>94</v>
      </c>
      <c r="F54" s="15">
        <v>4.0199999999999996</v>
      </c>
      <c r="G54" s="15">
        <v>4.3499999999999996</v>
      </c>
      <c r="H54" s="15">
        <v>4.5199999999999996</v>
      </c>
      <c r="I54" s="15">
        <v>4.3099999999999996</v>
      </c>
      <c r="J54" s="15">
        <v>4.12</v>
      </c>
      <c r="K54" s="15">
        <v>4.22</v>
      </c>
      <c r="L54" s="15">
        <v>4.0199999999999996</v>
      </c>
      <c r="M54" s="15">
        <v>3.99</v>
      </c>
      <c r="N54" s="15">
        <v>3.75</v>
      </c>
      <c r="O54" s="15">
        <v>3.65</v>
      </c>
      <c r="P54" s="15">
        <v>3.62</v>
      </c>
      <c r="Q54" s="15">
        <v>3.47</v>
      </c>
      <c r="R54" s="15">
        <v>3.89</v>
      </c>
      <c r="S54" s="15">
        <v>3.95</v>
      </c>
      <c r="T54" s="15">
        <v>4.04</v>
      </c>
      <c r="U54" s="15">
        <v>4.13</v>
      </c>
      <c r="V54" s="15">
        <v>4.1100000000000003</v>
      </c>
      <c r="W54" s="15">
        <v>3.03</v>
      </c>
      <c r="X54" s="15">
        <v>2.94</v>
      </c>
      <c r="Y54" s="15">
        <v>2.86</v>
      </c>
      <c r="Z54" s="15">
        <v>2.84</v>
      </c>
      <c r="AA54" s="15">
        <v>2.82</v>
      </c>
      <c r="AB54" s="15">
        <v>2.39</v>
      </c>
      <c r="AC54" s="15">
        <v>2.33</v>
      </c>
      <c r="AD54" s="15">
        <v>2.2799999999999998</v>
      </c>
      <c r="AE54" s="15">
        <v>2.2799999999999998</v>
      </c>
      <c r="AF54" s="15">
        <v>2.2799999999999998</v>
      </c>
      <c r="AG54" s="15">
        <v>2.2400000000000002</v>
      </c>
      <c r="AH54" s="15">
        <v>2.23</v>
      </c>
      <c r="AI54" s="15">
        <v>2.2200000000000002</v>
      </c>
      <c r="AJ54" s="15">
        <v>2.19</v>
      </c>
      <c r="AK54" s="15">
        <v>2.1800000000000002</v>
      </c>
      <c r="AL54" s="15">
        <v>2.1800000000000002</v>
      </c>
      <c r="AM54" s="15">
        <v>2.1800000000000002</v>
      </c>
      <c r="AN54" s="15">
        <v>2.1800000000000002</v>
      </c>
      <c r="AO54" s="15">
        <v>2.2200000000000002</v>
      </c>
      <c r="AP54" s="15">
        <v>2.23</v>
      </c>
      <c r="AQ54" s="15">
        <v>2.25</v>
      </c>
      <c r="AR54" s="15">
        <v>2.2799999999999998</v>
      </c>
      <c r="AS54" s="15">
        <v>2.39</v>
      </c>
      <c r="AT54" s="15">
        <v>2.58</v>
      </c>
      <c r="AU54" s="15">
        <v>2.48</v>
      </c>
      <c r="AV54" s="15">
        <v>2.5499999999999998</v>
      </c>
      <c r="AW54" s="15">
        <v>2.61</v>
      </c>
      <c r="AX54" s="15">
        <v>2.72</v>
      </c>
      <c r="AY54" s="15">
        <v>2.77</v>
      </c>
      <c r="AZ54" s="15">
        <v>2.86</v>
      </c>
      <c r="BA54" s="15">
        <v>2.94</v>
      </c>
      <c r="BB54" s="15">
        <v>3</v>
      </c>
    </row>
    <row r="55" spans="1:54" x14ac:dyDescent="0.2">
      <c r="A55" s="7" t="s">
        <v>95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</row>
    <row r="60" spans="1:54" x14ac:dyDescent="0.2">
      <c r="E60" s="16" t="s">
        <v>96</v>
      </c>
      <c r="F60" s="11">
        <f>F22</f>
        <v>33.43</v>
      </c>
      <c r="G60" s="12">
        <f>IFERROR((G22-F22)/F22,"0")</f>
        <v>-1.5854023332336258E-2</v>
      </c>
      <c r="H60" s="12">
        <f t="shared" ref="H60:BB60" si="4">IFERROR((H22-G22)/G22,"0")</f>
        <v>-6.6869300911854085E-2</v>
      </c>
      <c r="I60" s="12">
        <f t="shared" si="4"/>
        <v>4.5602605863192371E-3</v>
      </c>
      <c r="J60" s="12">
        <f t="shared" si="4"/>
        <v>-2.723735408560311E-2</v>
      </c>
      <c r="K60" s="12">
        <f t="shared" si="4"/>
        <v>-2.3666666666666693E-2</v>
      </c>
      <c r="L60" s="12">
        <f t="shared" si="4"/>
        <v>-2.3557528166609689E-2</v>
      </c>
      <c r="M60" s="12">
        <f t="shared" si="4"/>
        <v>3.1468531468531419E-3</v>
      </c>
      <c r="N60" s="12">
        <f t="shared" si="4"/>
        <v>5.4722899965144657E-2</v>
      </c>
      <c r="O60" s="12">
        <f t="shared" si="4"/>
        <v>1.8836748182418928E-2</v>
      </c>
      <c r="P60" s="12">
        <f t="shared" si="4"/>
        <v>-2.2056438533895547E-2</v>
      </c>
      <c r="Q60" s="12">
        <f t="shared" si="4"/>
        <v>-6.0033167495854023E-2</v>
      </c>
      <c r="R60" s="12">
        <f t="shared" si="4"/>
        <v>-3.8814396612561801E-2</v>
      </c>
      <c r="S60" s="12">
        <f t="shared" si="4"/>
        <v>8.6637298091042703E-2</v>
      </c>
      <c r="T60" s="12">
        <f t="shared" si="4"/>
        <v>-1.5878378378378459E-2</v>
      </c>
      <c r="U60" s="12">
        <f t="shared" si="4"/>
        <v>-2.6433230346721581E-2</v>
      </c>
      <c r="V60" s="12">
        <f t="shared" si="4"/>
        <v>-2.1156558533145201E-2</v>
      </c>
      <c r="W60" s="12">
        <f t="shared" si="4"/>
        <v>3.6023054755043228E-2</v>
      </c>
      <c r="X60" s="12">
        <f t="shared" si="4"/>
        <v>-1.6689847009735758E-2</v>
      </c>
      <c r="Y60" s="12">
        <f t="shared" si="4"/>
        <v>2.1216407355021141E-2</v>
      </c>
      <c r="Z60" s="12">
        <f t="shared" si="4"/>
        <v>2.2160664819944619E-2</v>
      </c>
      <c r="AA60" s="12">
        <f t="shared" si="4"/>
        <v>3.0149051490514923E-2</v>
      </c>
      <c r="AB60" s="12">
        <f t="shared" si="4"/>
        <v>-8.2209799408089444E-3</v>
      </c>
      <c r="AC60" s="12">
        <f t="shared" si="4"/>
        <v>-2.7851458885941639E-2</v>
      </c>
      <c r="AD60" s="12">
        <f t="shared" si="4"/>
        <v>4.3656207366985028E-2</v>
      </c>
      <c r="AE60" s="12">
        <f t="shared" si="4"/>
        <v>2.2875816993464144E-3</v>
      </c>
      <c r="AF60" s="12">
        <f t="shared" si="4"/>
        <v>-2.9344636452559573E-2</v>
      </c>
      <c r="AG60" s="12">
        <f t="shared" si="4"/>
        <v>0.16526704736311718</v>
      </c>
      <c r="AH60" s="12">
        <f t="shared" si="4"/>
        <v>-4.0357451715191863E-3</v>
      </c>
      <c r="AI60" s="12">
        <f t="shared" si="4"/>
        <v>5.6439942112879969E-2</v>
      </c>
      <c r="AJ60" s="12">
        <f t="shared" si="4"/>
        <v>4.3835616438355233E-3</v>
      </c>
      <c r="AK60" s="12">
        <f t="shared" si="4"/>
        <v>5.1009274413529863E-2</v>
      </c>
      <c r="AL60" s="12">
        <f t="shared" si="4"/>
        <v>-9.6029068258501049E-3</v>
      </c>
      <c r="AM60" s="12">
        <f t="shared" si="4"/>
        <v>3.9308176100630423E-3</v>
      </c>
      <c r="AN60" s="12">
        <f t="shared" si="4"/>
        <v>4.4374836857216026E-3</v>
      </c>
      <c r="AO60" s="12">
        <f t="shared" si="4"/>
        <v>3.2224532224532282E-2</v>
      </c>
      <c r="AP60" s="12">
        <f t="shared" si="4"/>
        <v>-3.1973816717019037E-2</v>
      </c>
      <c r="AQ60" s="12">
        <f t="shared" si="4"/>
        <v>-1.5604681404421917E-3</v>
      </c>
      <c r="AR60" s="12">
        <f t="shared" si="4"/>
        <v>-4.6887210210992368E-3</v>
      </c>
      <c r="AS60" s="12">
        <f t="shared" si="4"/>
        <v>-1.5702695629416421E-2</v>
      </c>
      <c r="AT60" s="12">
        <f t="shared" si="4"/>
        <v>-5.0784365860143489E-2</v>
      </c>
      <c r="AU60" s="12">
        <f t="shared" si="4"/>
        <v>-4.117647058823546E-2</v>
      </c>
      <c r="AV60" s="12">
        <f t="shared" si="4"/>
        <v>-9.3485246859480071E-3</v>
      </c>
      <c r="AW60" s="12">
        <f t="shared" si="4"/>
        <v>4.5414332055441063E-2</v>
      </c>
      <c r="AX60" s="12">
        <f t="shared" si="4"/>
        <v>2.2566995768687811E-3</v>
      </c>
      <c r="AY60" s="12">
        <f t="shared" si="4"/>
        <v>3.9403321137067224E-2</v>
      </c>
      <c r="AZ60" s="12">
        <f t="shared" si="4"/>
        <v>-3.6014080693203311E-2</v>
      </c>
      <c r="BA60" s="12">
        <f t="shared" si="4"/>
        <v>-1.9662921348314686E-2</v>
      </c>
      <c r="BB60" s="12">
        <f t="shared" si="4"/>
        <v>4.9283667621776474E-2</v>
      </c>
    </row>
    <row r="61" spans="1:54" x14ac:dyDescent="0.2">
      <c r="E61" s="16"/>
      <c r="F61" s="13"/>
      <c r="G61" s="13"/>
      <c r="H61" s="12">
        <f>IFERROR((H22-F22)/F22,"0")</f>
        <v>-8.1663176787316799E-2</v>
      </c>
      <c r="I61" s="12">
        <f t="shared" ref="I61:BB61" si="5">IFERROR((I22-G22)/G22,"0")</f>
        <v>-6.2613981762917895E-2</v>
      </c>
      <c r="J61" s="12">
        <f t="shared" si="5"/>
        <v>-2.280130293159607E-2</v>
      </c>
      <c r="K61" s="12">
        <f t="shared" si="5"/>
        <v>-5.0259403372243862E-2</v>
      </c>
      <c r="L61" s="12">
        <f t="shared" si="5"/>
        <v>-4.666666666666662E-2</v>
      </c>
      <c r="M61" s="12">
        <f t="shared" si="5"/>
        <v>-2.0484807101399723E-2</v>
      </c>
      <c r="N61" s="12">
        <f t="shared" si="5"/>
        <v>5.8041958041958046E-2</v>
      </c>
      <c r="O61" s="12">
        <f t="shared" si="5"/>
        <v>7.4590449634018716E-2</v>
      </c>
      <c r="P61" s="12">
        <f t="shared" si="5"/>
        <v>-3.6351619299406141E-3</v>
      </c>
      <c r="Q61" s="12">
        <f t="shared" si="5"/>
        <v>-8.0765488160882207E-2</v>
      </c>
      <c r="R61" s="12">
        <f t="shared" si="5"/>
        <v>-9.6517412935323399E-2</v>
      </c>
      <c r="S61" s="12">
        <f t="shared" si="5"/>
        <v>4.4460127028934426E-2</v>
      </c>
      <c r="T61" s="12">
        <f t="shared" si="5"/>
        <v>6.9383259911894299E-2</v>
      </c>
      <c r="U61" s="12">
        <f t="shared" si="5"/>
        <v>-4.1891891891891957E-2</v>
      </c>
      <c r="V61" s="12">
        <f t="shared" si="5"/>
        <v>-4.7030552694816256E-2</v>
      </c>
      <c r="W61" s="12">
        <f t="shared" si="5"/>
        <v>1.4104372355430259E-2</v>
      </c>
      <c r="X61" s="12">
        <f t="shared" si="5"/>
        <v>1.8731988472622463E-2</v>
      </c>
      <c r="Y61" s="12">
        <f t="shared" si="5"/>
        <v>4.1724617524338467E-3</v>
      </c>
      <c r="Z61" s="12">
        <f t="shared" si="5"/>
        <v>4.3847241867043793E-2</v>
      </c>
      <c r="AA61" s="12">
        <f t="shared" si="5"/>
        <v>5.2977839335180098E-2</v>
      </c>
      <c r="AB61" s="12">
        <f t="shared" si="5"/>
        <v>2.1680216802168042E-2</v>
      </c>
      <c r="AC61" s="12">
        <f t="shared" si="5"/>
        <v>-3.5843472541926991E-2</v>
      </c>
      <c r="AD61" s="12">
        <f t="shared" si="5"/>
        <v>1.4588859416445665E-2</v>
      </c>
      <c r="AE61" s="12">
        <f t="shared" si="5"/>
        <v>4.6043656207367036E-2</v>
      </c>
      <c r="AF61" s="12">
        <f t="shared" si="5"/>
        <v>-2.7124183006536007E-2</v>
      </c>
      <c r="AG61" s="12">
        <f t="shared" si="5"/>
        <v>0.13107270948809899</v>
      </c>
      <c r="AH61" s="12">
        <f t="shared" si="5"/>
        <v>0.16056432650319105</v>
      </c>
      <c r="AI61" s="12">
        <f t="shared" si="5"/>
        <v>5.217641971749791E-2</v>
      </c>
      <c r="AJ61" s="12">
        <f t="shared" si="5"/>
        <v>6.107091172214181E-2</v>
      </c>
      <c r="AK61" s="12">
        <f t="shared" si="5"/>
        <v>5.5616438356164415E-2</v>
      </c>
      <c r="AL61" s="12">
        <f t="shared" si="5"/>
        <v>4.0916530278232409E-2</v>
      </c>
      <c r="AM61" s="12">
        <f t="shared" si="5"/>
        <v>-5.7098364910459082E-3</v>
      </c>
      <c r="AN61" s="12">
        <f t="shared" si="5"/>
        <v>8.385744234800846E-3</v>
      </c>
      <c r="AO61" s="12">
        <f t="shared" si="5"/>
        <v>3.6805011746280251E-2</v>
      </c>
      <c r="AP61" s="12">
        <f t="shared" si="5"/>
        <v>-7.7962577962562463E-4</v>
      </c>
      <c r="AQ61" s="12">
        <f t="shared" si="5"/>
        <v>-3.3484390735145982E-2</v>
      </c>
      <c r="AR61" s="12">
        <f t="shared" si="5"/>
        <v>-6.241872561768582E-3</v>
      </c>
      <c r="AS61" s="12">
        <f t="shared" si="5"/>
        <v>-2.0317791091430091E-2</v>
      </c>
      <c r="AT61" s="12">
        <f t="shared" si="5"/>
        <v>-6.568961004972515E-2</v>
      </c>
      <c r="AU61" s="12">
        <f t="shared" si="5"/>
        <v>-8.9869715501196559E-2</v>
      </c>
      <c r="AV61" s="12">
        <f t="shared" si="5"/>
        <v>-5.0140056022409132E-2</v>
      </c>
      <c r="AW61" s="12">
        <f t="shared" si="5"/>
        <v>3.5641250365176923E-2</v>
      </c>
      <c r="AX61" s="12">
        <f t="shared" si="5"/>
        <v>4.7773518136243136E-2</v>
      </c>
      <c r="AY61" s="12">
        <f t="shared" si="5"/>
        <v>4.1748942172073249E-2</v>
      </c>
      <c r="AZ61" s="12">
        <f t="shared" si="5"/>
        <v>1.9701660568533712E-3</v>
      </c>
      <c r="BA61" s="12">
        <f t="shared" si="5"/>
        <v>-5.4968860005415683E-2</v>
      </c>
      <c r="BB61" s="12">
        <f t="shared" si="5"/>
        <v>2.8651685393258314E-2</v>
      </c>
    </row>
    <row r="62" spans="1:54" x14ac:dyDescent="0.2">
      <c r="E62" s="16"/>
      <c r="F62" s="13"/>
      <c r="G62" s="13"/>
      <c r="H62" s="13"/>
      <c r="I62" s="12">
        <f>IFERROR((I22-F22)/F22,"0")</f>
        <v>-7.7475321567454375E-2</v>
      </c>
      <c r="J62" s="12">
        <f>IFERROR((J22-G22)/G22,"0")</f>
        <v>-8.8145896656534911E-2</v>
      </c>
      <c r="K62" s="12">
        <f t="shared" ref="K62:BB62" si="6">IFERROR((K22-H22)/H22,"0")</f>
        <v>-4.5928338762214992E-2</v>
      </c>
      <c r="L62" s="12">
        <f t="shared" si="6"/>
        <v>-7.2632944228274918E-2</v>
      </c>
      <c r="M62" s="12">
        <f t="shared" si="6"/>
        <v>-4.3666666666666624E-2</v>
      </c>
      <c r="N62" s="12">
        <f t="shared" si="6"/>
        <v>3.3117104813929751E-2</v>
      </c>
      <c r="O62" s="12">
        <f t="shared" si="6"/>
        <v>7.797202797202786E-2</v>
      </c>
      <c r="P62" s="12">
        <f t="shared" si="6"/>
        <v>5.0888811432554804E-2</v>
      </c>
      <c r="Q62" s="12">
        <f t="shared" si="6"/>
        <v>-6.3450099140779967E-2</v>
      </c>
      <c r="R62" s="12">
        <f t="shared" si="6"/>
        <v>-0.11644502108336037</v>
      </c>
      <c r="S62" s="12">
        <f t="shared" si="6"/>
        <v>-1.8242122719734567E-2</v>
      </c>
      <c r="T62" s="12">
        <f t="shared" si="6"/>
        <v>2.7875793930839773E-2</v>
      </c>
      <c r="U62" s="12">
        <f t="shared" si="6"/>
        <v>4.1116005873715167E-2</v>
      </c>
      <c r="V62" s="12">
        <f t="shared" si="6"/>
        <v>-6.2162162162162152E-2</v>
      </c>
      <c r="W62" s="12">
        <f t="shared" si="6"/>
        <v>-1.2701682114658341E-2</v>
      </c>
      <c r="X62" s="12">
        <f t="shared" si="6"/>
        <v>-2.8208744710859768E-3</v>
      </c>
      <c r="Y62" s="12">
        <f t="shared" si="6"/>
        <v>4.0345821325648318E-2</v>
      </c>
      <c r="Z62" s="12">
        <f t="shared" si="6"/>
        <v>2.6425591098748192E-2</v>
      </c>
      <c r="AA62" s="12">
        <f t="shared" si="6"/>
        <v>7.5318246110325282E-2</v>
      </c>
      <c r="AB62" s="12">
        <f t="shared" si="6"/>
        <v>4.4321329639889238E-2</v>
      </c>
      <c r="AC62" s="12">
        <f t="shared" si="6"/>
        <v>-6.7750677506774829E-3</v>
      </c>
      <c r="AD62" s="12">
        <f t="shared" si="6"/>
        <v>6.2479447550148398E-3</v>
      </c>
      <c r="AE62" s="12">
        <f t="shared" si="6"/>
        <v>1.690981432360748E-2</v>
      </c>
      <c r="AF62" s="12">
        <f t="shared" si="6"/>
        <v>1.5347885402455637E-2</v>
      </c>
      <c r="AG62" s="12">
        <f t="shared" si="6"/>
        <v>0.13366013071895413</v>
      </c>
      <c r="AH62" s="12">
        <f t="shared" si="6"/>
        <v>0.12650798826214527</v>
      </c>
      <c r="AI62" s="12">
        <f t="shared" si="6"/>
        <v>0.22606650990930469</v>
      </c>
      <c r="AJ62" s="12">
        <f t="shared" si="6"/>
        <v>5.6788699913519716E-2</v>
      </c>
      <c r="AK62" s="12">
        <f t="shared" si="6"/>
        <v>0.11519536903039086</v>
      </c>
      <c r="AL62" s="12">
        <f t="shared" si="6"/>
        <v>4.5479452054794429E-2</v>
      </c>
      <c r="AM62" s="12">
        <f t="shared" si="6"/>
        <v>4.5008183306055806E-2</v>
      </c>
      <c r="AN62" s="12">
        <f t="shared" si="6"/>
        <v>-1.2976901116014603E-3</v>
      </c>
      <c r="AO62" s="12">
        <f t="shared" si="6"/>
        <v>4.0880503144654148E-2</v>
      </c>
      <c r="AP62" s="12">
        <f t="shared" si="6"/>
        <v>3.654398329417921E-3</v>
      </c>
      <c r="AQ62" s="12">
        <f t="shared" si="6"/>
        <v>-2.3388773388772432E-3</v>
      </c>
      <c r="AR62" s="12">
        <f t="shared" si="6"/>
        <v>-3.8016112789526636E-2</v>
      </c>
      <c r="AS62" s="12">
        <f t="shared" si="6"/>
        <v>-2.1846553966189945E-2</v>
      </c>
      <c r="AT62" s="12">
        <f t="shared" si="6"/>
        <v>-7.0070330815316426E-2</v>
      </c>
      <c r="AU62" s="12">
        <f t="shared" si="6"/>
        <v>-0.10416121434179544</v>
      </c>
      <c r="AV62" s="12">
        <f t="shared" si="6"/>
        <v>-9.837809093326251E-2</v>
      </c>
      <c r="AW62" s="12">
        <f t="shared" si="6"/>
        <v>-7.0028011204481787E-3</v>
      </c>
      <c r="AX62" s="12">
        <f t="shared" si="6"/>
        <v>3.7978381536663872E-2</v>
      </c>
      <c r="AY62" s="12">
        <f t="shared" si="6"/>
        <v>8.905927455028026E-2</v>
      </c>
      <c r="AZ62" s="12">
        <f t="shared" si="6"/>
        <v>4.2313117066290146E-3</v>
      </c>
      <c r="BA62" s="12">
        <f t="shared" si="6"/>
        <v>-1.7731494511680341E-2</v>
      </c>
      <c r="BB62" s="12">
        <f t="shared" si="6"/>
        <v>-8.3942594096940767E-3</v>
      </c>
    </row>
    <row r="63" spans="1:54" x14ac:dyDescent="0.2">
      <c r="E63" s="16"/>
      <c r="F63" s="13"/>
      <c r="G63" s="13"/>
      <c r="H63" s="13"/>
      <c r="I63" s="13"/>
      <c r="J63" s="12">
        <f>IFERROR((J22-F22)/F22,"0")</f>
        <v>-0.10260245288662877</v>
      </c>
      <c r="K63" s="12">
        <f t="shared" ref="K63:BB63" si="7">IFERROR((K22-G22)/G22,"0")</f>
        <v>-0.10972644376899694</v>
      </c>
      <c r="L63" s="12">
        <f t="shared" si="7"/>
        <v>-6.8403908794788207E-2</v>
      </c>
      <c r="M63" s="12">
        <f t="shared" si="7"/>
        <v>-6.9714656290531737E-2</v>
      </c>
      <c r="N63" s="12">
        <f t="shared" si="7"/>
        <v>8.6666666666667183E-3</v>
      </c>
      <c r="O63" s="12">
        <f t="shared" si="7"/>
        <v>5.2577671560259449E-2</v>
      </c>
      <c r="P63" s="12">
        <f t="shared" si="7"/>
        <v>5.4195804195804095E-2</v>
      </c>
      <c r="Q63" s="12">
        <f t="shared" si="7"/>
        <v>-1.2199372603694716E-2</v>
      </c>
      <c r="R63" s="12">
        <f t="shared" si="7"/>
        <v>-9.9801718440185164E-2</v>
      </c>
      <c r="S63" s="12">
        <f t="shared" si="7"/>
        <v>-3.9896204995134507E-2</v>
      </c>
      <c r="T63" s="12">
        <f t="shared" si="7"/>
        <v>-3.3830845771144265E-2</v>
      </c>
      <c r="U63" s="12">
        <f t="shared" si="7"/>
        <v>7.0571630204656224E-4</v>
      </c>
      <c r="V63" s="12">
        <f t="shared" si="7"/>
        <v>1.9089574155653568E-2</v>
      </c>
      <c r="W63" s="12">
        <f t="shared" si="7"/>
        <v>-2.8378378378378373E-2</v>
      </c>
      <c r="X63" s="12">
        <f t="shared" si="7"/>
        <v>-2.9179539993134152E-2</v>
      </c>
      <c r="Y63" s="12">
        <f t="shared" si="7"/>
        <v>1.8335684062059224E-2</v>
      </c>
      <c r="Z63" s="12">
        <f t="shared" si="7"/>
        <v>6.3400576368875999E-2</v>
      </c>
      <c r="AA63" s="12">
        <f t="shared" si="7"/>
        <v>5.737134909596657E-2</v>
      </c>
      <c r="AB63" s="12">
        <f t="shared" si="7"/>
        <v>6.6478076379066442E-2</v>
      </c>
      <c r="AC63" s="12">
        <f t="shared" si="7"/>
        <v>1.5235457063711957E-2</v>
      </c>
      <c r="AD63" s="12">
        <f t="shared" si="7"/>
        <v>3.6585365853658597E-2</v>
      </c>
      <c r="AE63" s="12">
        <f t="shared" si="7"/>
        <v>8.549819138441354E-3</v>
      </c>
      <c r="AF63" s="12">
        <f t="shared" si="7"/>
        <v>-1.293103448275864E-2</v>
      </c>
      <c r="AG63" s="12">
        <f t="shared" si="7"/>
        <v>0.18315143246930415</v>
      </c>
      <c r="AH63" s="12">
        <f t="shared" si="7"/>
        <v>0.12908496732026128</v>
      </c>
      <c r="AI63" s="12">
        <f t="shared" si="7"/>
        <v>0.19008803390935761</v>
      </c>
      <c r="AJ63" s="12">
        <f t="shared" si="7"/>
        <v>0.2314410480349344</v>
      </c>
      <c r="AK63" s="12">
        <f t="shared" si="7"/>
        <v>0.1106947247045259</v>
      </c>
      <c r="AL63" s="12">
        <f t="shared" si="7"/>
        <v>0.1044862518089725</v>
      </c>
      <c r="AM63" s="12">
        <f t="shared" si="7"/>
        <v>4.9589041095890476E-2</v>
      </c>
      <c r="AN63" s="12">
        <f t="shared" si="7"/>
        <v>4.9645390070921995E-2</v>
      </c>
      <c r="AO63" s="12">
        <f t="shared" si="7"/>
        <v>3.0885024656112061E-2</v>
      </c>
      <c r="AP63" s="12">
        <f t="shared" si="7"/>
        <v>7.5995807127884245E-3</v>
      </c>
      <c r="AQ63" s="12">
        <f t="shared" si="7"/>
        <v>2.0882276168101878E-3</v>
      </c>
      <c r="AR63" s="12">
        <f t="shared" si="7"/>
        <v>-7.0166320166319138E-3</v>
      </c>
      <c r="AS63" s="12">
        <f t="shared" si="7"/>
        <v>-5.3121852970795559E-2</v>
      </c>
      <c r="AT63" s="12">
        <f t="shared" si="7"/>
        <v>-7.1521456436931072E-2</v>
      </c>
      <c r="AU63" s="12">
        <f t="shared" si="7"/>
        <v>-0.10836155248762708</v>
      </c>
      <c r="AV63" s="12">
        <f t="shared" si="7"/>
        <v>-0.11253598534415085</v>
      </c>
      <c r="AW63" s="12">
        <f t="shared" si="7"/>
        <v>-5.7431534166445003E-2</v>
      </c>
      <c r="AX63" s="12">
        <f t="shared" si="7"/>
        <v>-4.7619047619048092E-3</v>
      </c>
      <c r="AY63" s="12">
        <f t="shared" si="7"/>
        <v>7.8878177037686334E-2</v>
      </c>
      <c r="AZ63" s="12">
        <f t="shared" si="7"/>
        <v>4.9837805956945001E-2</v>
      </c>
      <c r="BA63" s="12">
        <f t="shared" si="7"/>
        <v>-1.5514809590973322E-2</v>
      </c>
      <c r="BB63" s="12">
        <f t="shared" si="7"/>
        <v>3.0678300028145124E-2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B63"/>
  <sheetViews>
    <sheetView workbookViewId="0"/>
  </sheetViews>
  <sheetFormatPr defaultRowHeight="11.25" x14ac:dyDescent="0.2"/>
  <cols>
    <col min="1" max="4" width="4.85546875" style="13" customWidth="1"/>
    <col min="5" max="5" width="36.42578125" style="13" customWidth="1"/>
    <col min="6" max="57" width="18.7109375" style="13" customWidth="1"/>
    <col min="58" max="16384" width="9.140625" style="13"/>
  </cols>
  <sheetData>
    <row r="1" spans="1:51" ht="18" customHeight="1" x14ac:dyDescent="0.2">
      <c r="A1" s="1" t="s">
        <v>116</v>
      </c>
      <c r="E1" s="3" t="s">
        <v>1</v>
      </c>
    </row>
    <row r="2" spans="1:51" ht="15.75" customHeight="1" x14ac:dyDescent="0.2">
      <c r="A2" s="5" t="s">
        <v>2</v>
      </c>
    </row>
    <row r="3" spans="1:51" x14ac:dyDescent="0.2">
      <c r="A3" s="13" t="s">
        <v>117</v>
      </c>
    </row>
    <row r="4" spans="1:51" ht="12.75" customHeight="1" x14ac:dyDescent="0.2"/>
    <row r="5" spans="1:51" x14ac:dyDescent="0.2">
      <c r="F5" s="17" t="s">
        <v>4</v>
      </c>
      <c r="G5" s="17" t="s">
        <v>5</v>
      </c>
      <c r="H5" s="17" t="s">
        <v>6</v>
      </c>
      <c r="I5" s="17" t="s">
        <v>7</v>
      </c>
      <c r="J5" s="17" t="s">
        <v>8</v>
      </c>
      <c r="K5" s="17" t="s">
        <v>9</v>
      </c>
      <c r="L5" s="17" t="s">
        <v>10</v>
      </c>
      <c r="M5" s="17" t="s">
        <v>11</v>
      </c>
      <c r="N5" s="17" t="s">
        <v>12</v>
      </c>
      <c r="O5" s="17" t="s">
        <v>13</v>
      </c>
      <c r="P5" s="17" t="s">
        <v>14</v>
      </c>
      <c r="Q5" s="17" t="s">
        <v>15</v>
      </c>
      <c r="R5" s="17" t="s">
        <v>16</v>
      </c>
      <c r="S5" s="17" t="s">
        <v>17</v>
      </c>
      <c r="T5" s="17" t="s">
        <v>18</v>
      </c>
      <c r="U5" s="17" t="s">
        <v>19</v>
      </c>
      <c r="V5" s="17" t="s">
        <v>20</v>
      </c>
      <c r="W5" s="17" t="s">
        <v>21</v>
      </c>
      <c r="X5" s="17" t="s">
        <v>22</v>
      </c>
      <c r="Y5" s="17" t="s">
        <v>23</v>
      </c>
      <c r="Z5" s="17" t="s">
        <v>24</v>
      </c>
      <c r="AA5" s="17" t="s">
        <v>25</v>
      </c>
      <c r="AB5" s="17" t="s">
        <v>26</v>
      </c>
      <c r="AC5" s="17" t="s">
        <v>27</v>
      </c>
      <c r="AD5" s="17" t="s">
        <v>28</v>
      </c>
      <c r="AE5" s="17" t="s">
        <v>29</v>
      </c>
      <c r="AF5" s="17" t="s">
        <v>30</v>
      </c>
      <c r="AG5" s="17" t="s">
        <v>31</v>
      </c>
      <c r="AH5" s="17" t="s">
        <v>32</v>
      </c>
      <c r="AI5" s="17" t="s">
        <v>33</v>
      </c>
      <c r="AJ5" s="17" t="s">
        <v>34</v>
      </c>
      <c r="AK5" s="17" t="s">
        <v>35</v>
      </c>
      <c r="AL5" s="17" t="s">
        <v>36</v>
      </c>
      <c r="AM5" s="17" t="s">
        <v>37</v>
      </c>
      <c r="AN5" s="17" t="s">
        <v>38</v>
      </c>
      <c r="AO5" s="17" t="s">
        <v>39</v>
      </c>
      <c r="AP5" s="17" t="s">
        <v>40</v>
      </c>
      <c r="AQ5" s="17" t="s">
        <v>41</v>
      </c>
      <c r="AR5" s="17" t="s">
        <v>42</v>
      </c>
      <c r="AS5" s="17" t="s">
        <v>43</v>
      </c>
      <c r="AT5" s="17" t="s">
        <v>44</v>
      </c>
      <c r="AU5" s="17" t="s">
        <v>45</v>
      </c>
      <c r="AV5" s="17" t="s">
        <v>46</v>
      </c>
      <c r="AW5" s="17" t="s">
        <v>47</v>
      </c>
      <c r="AX5" s="17" t="s">
        <v>48</v>
      </c>
      <c r="AY5" s="17" t="s">
        <v>49</v>
      </c>
    </row>
    <row r="6" spans="1:51" x14ac:dyDescent="0.2">
      <c r="A6" s="18" t="s">
        <v>53</v>
      </c>
      <c r="F6" s="19">
        <v>38352</v>
      </c>
      <c r="G6" s="19">
        <v>38442</v>
      </c>
      <c r="H6" s="19">
        <v>38533</v>
      </c>
      <c r="I6" s="19">
        <v>38625</v>
      </c>
      <c r="J6" s="19">
        <v>38717</v>
      </c>
      <c r="K6" s="19">
        <v>38807</v>
      </c>
      <c r="L6" s="19">
        <v>38898</v>
      </c>
      <c r="M6" s="19">
        <v>38990</v>
      </c>
      <c r="N6" s="19">
        <v>39082</v>
      </c>
      <c r="O6" s="19">
        <v>39172</v>
      </c>
      <c r="P6" s="19">
        <v>39263</v>
      </c>
      <c r="Q6" s="19">
        <v>39355</v>
      </c>
      <c r="R6" s="19">
        <v>39447</v>
      </c>
      <c r="S6" s="19">
        <v>39538</v>
      </c>
      <c r="T6" s="19">
        <v>39629</v>
      </c>
      <c r="U6" s="19">
        <v>39721</v>
      </c>
      <c r="V6" s="19">
        <v>39813</v>
      </c>
      <c r="W6" s="19">
        <v>39903</v>
      </c>
      <c r="X6" s="19">
        <v>39994</v>
      </c>
      <c r="Y6" s="19">
        <v>40086</v>
      </c>
      <c r="Z6" s="19">
        <v>40178</v>
      </c>
      <c r="AA6" s="19">
        <v>40268</v>
      </c>
      <c r="AB6" s="19">
        <v>40359</v>
      </c>
      <c r="AC6" s="19">
        <v>40451</v>
      </c>
      <c r="AD6" s="19">
        <v>40543</v>
      </c>
      <c r="AE6" s="19">
        <v>40633</v>
      </c>
      <c r="AF6" s="19">
        <v>40724</v>
      </c>
      <c r="AG6" s="19">
        <v>40816</v>
      </c>
      <c r="AH6" s="19">
        <v>40908</v>
      </c>
      <c r="AI6" s="19">
        <v>40999</v>
      </c>
      <c r="AJ6" s="19">
        <v>41090</v>
      </c>
      <c r="AK6" s="19">
        <v>41182</v>
      </c>
      <c r="AL6" s="19">
        <v>41274</v>
      </c>
      <c r="AM6" s="19">
        <v>41364</v>
      </c>
      <c r="AN6" s="19">
        <v>41455</v>
      </c>
      <c r="AO6" s="19">
        <v>41547</v>
      </c>
      <c r="AP6" s="19">
        <v>41639</v>
      </c>
      <c r="AQ6" s="19">
        <v>41729</v>
      </c>
      <c r="AR6" s="19">
        <v>41820</v>
      </c>
      <c r="AS6" s="19">
        <v>41912</v>
      </c>
      <c r="AT6" s="19">
        <v>42004</v>
      </c>
      <c r="AU6" s="19">
        <v>42094</v>
      </c>
      <c r="AV6" s="19">
        <v>42185</v>
      </c>
      <c r="AW6" s="19">
        <v>42277</v>
      </c>
      <c r="AX6" s="19">
        <v>42369</v>
      </c>
      <c r="AY6" s="19" t="s">
        <v>54</v>
      </c>
    </row>
    <row r="7" spans="1:51" x14ac:dyDescent="0.2">
      <c r="A7" s="18" t="s">
        <v>55</v>
      </c>
      <c r="F7" s="20" t="s">
        <v>54</v>
      </c>
      <c r="G7" s="20" t="s">
        <v>54</v>
      </c>
      <c r="H7" s="20" t="s">
        <v>54</v>
      </c>
      <c r="I7" s="20" t="s">
        <v>54</v>
      </c>
      <c r="J7" s="20" t="s">
        <v>54</v>
      </c>
      <c r="K7" s="20" t="s">
        <v>54</v>
      </c>
      <c r="L7" s="20" t="s">
        <v>54</v>
      </c>
      <c r="M7" s="20" t="s">
        <v>54</v>
      </c>
      <c r="N7" s="20" t="s">
        <v>54</v>
      </c>
      <c r="O7" s="20" t="s">
        <v>54</v>
      </c>
      <c r="P7" s="20" t="s">
        <v>54</v>
      </c>
      <c r="Q7" s="20" t="s">
        <v>54</v>
      </c>
      <c r="R7" s="20">
        <v>40589</v>
      </c>
      <c r="S7" s="20">
        <v>40068</v>
      </c>
      <c r="T7" s="20">
        <v>40068</v>
      </c>
      <c r="U7" s="20">
        <v>40068</v>
      </c>
      <c r="V7" s="20">
        <v>40589</v>
      </c>
      <c r="W7" s="20">
        <v>40295</v>
      </c>
      <c r="X7" s="20">
        <v>40477</v>
      </c>
      <c r="Y7" s="20">
        <v>40477</v>
      </c>
      <c r="Z7" s="20">
        <v>40589</v>
      </c>
      <c r="AA7" s="20">
        <v>40672</v>
      </c>
      <c r="AB7" s="20">
        <v>40752</v>
      </c>
      <c r="AC7" s="20">
        <v>41025</v>
      </c>
      <c r="AD7" s="20">
        <v>41025</v>
      </c>
      <c r="AE7" s="20">
        <v>41025</v>
      </c>
      <c r="AF7" s="20">
        <v>41390</v>
      </c>
      <c r="AG7" s="20">
        <v>41318</v>
      </c>
      <c r="AH7" s="20">
        <v>41390</v>
      </c>
      <c r="AI7" s="20">
        <v>41454</v>
      </c>
      <c r="AJ7" s="20">
        <v>41934</v>
      </c>
      <c r="AK7" s="20">
        <v>41934</v>
      </c>
      <c r="AL7" s="20">
        <v>41934</v>
      </c>
      <c r="AM7" s="20">
        <v>41934</v>
      </c>
      <c r="AN7" s="20">
        <v>41934</v>
      </c>
      <c r="AO7" s="20">
        <v>42009</v>
      </c>
      <c r="AP7" s="20">
        <v>42124</v>
      </c>
      <c r="AQ7" s="20">
        <v>42174</v>
      </c>
      <c r="AR7" s="20">
        <v>42263</v>
      </c>
      <c r="AS7" s="20">
        <v>42368</v>
      </c>
      <c r="AT7" s="20">
        <v>42440</v>
      </c>
      <c r="AU7" s="20">
        <v>42440</v>
      </c>
      <c r="AV7" s="20">
        <v>42440</v>
      </c>
      <c r="AW7" s="20">
        <v>42440</v>
      </c>
      <c r="AX7" s="20">
        <v>42443</v>
      </c>
      <c r="AY7" s="20" t="s">
        <v>54</v>
      </c>
    </row>
    <row r="8" spans="1:51" x14ac:dyDescent="0.2">
      <c r="A8" s="18" t="s">
        <v>56</v>
      </c>
      <c r="F8" s="21" t="s">
        <v>57</v>
      </c>
      <c r="G8" s="21" t="s">
        <v>57</v>
      </c>
      <c r="H8" s="21" t="s">
        <v>57</v>
      </c>
      <c r="I8" s="21" t="s">
        <v>57</v>
      </c>
      <c r="J8" s="21" t="s">
        <v>57</v>
      </c>
      <c r="K8" s="21" t="s">
        <v>57</v>
      </c>
      <c r="L8" s="21" t="s">
        <v>57</v>
      </c>
      <c r="M8" s="21" t="s">
        <v>57</v>
      </c>
      <c r="N8" s="21" t="s">
        <v>57</v>
      </c>
      <c r="O8" s="21" t="s">
        <v>57</v>
      </c>
      <c r="P8" s="21" t="s">
        <v>57</v>
      </c>
      <c r="Q8" s="21" t="s">
        <v>57</v>
      </c>
      <c r="R8" s="21" t="s">
        <v>57</v>
      </c>
      <c r="S8" s="21" t="s">
        <v>57</v>
      </c>
      <c r="T8" s="21" t="s">
        <v>57</v>
      </c>
      <c r="U8" s="21" t="s">
        <v>57</v>
      </c>
      <c r="V8" s="21" t="s">
        <v>57</v>
      </c>
      <c r="W8" s="21" t="s">
        <v>57</v>
      </c>
      <c r="X8" s="21" t="s">
        <v>57</v>
      </c>
      <c r="Y8" s="21" t="s">
        <v>57</v>
      </c>
      <c r="Z8" s="21" t="s">
        <v>57</v>
      </c>
      <c r="AA8" s="21" t="s">
        <v>57</v>
      </c>
      <c r="AB8" s="21" t="s">
        <v>57</v>
      </c>
      <c r="AC8" s="21" t="s">
        <v>57</v>
      </c>
      <c r="AD8" s="21" t="s">
        <v>57</v>
      </c>
      <c r="AE8" s="21" t="s">
        <v>57</v>
      </c>
      <c r="AF8" s="21" t="s">
        <v>57</v>
      </c>
      <c r="AG8" s="21" t="s">
        <v>57</v>
      </c>
      <c r="AH8" s="21" t="s">
        <v>57</v>
      </c>
      <c r="AI8" s="21" t="s">
        <v>57</v>
      </c>
      <c r="AJ8" s="21" t="s">
        <v>57</v>
      </c>
      <c r="AK8" s="21" t="s">
        <v>57</v>
      </c>
      <c r="AL8" s="21" t="s">
        <v>57</v>
      </c>
      <c r="AM8" s="21" t="s">
        <v>57</v>
      </c>
      <c r="AN8" s="21" t="s">
        <v>57</v>
      </c>
      <c r="AO8" s="21" t="s">
        <v>57</v>
      </c>
      <c r="AP8" s="21" t="s">
        <v>57</v>
      </c>
      <c r="AQ8" s="21" t="s">
        <v>57</v>
      </c>
      <c r="AR8" s="21" t="s">
        <v>57</v>
      </c>
      <c r="AS8" s="21" t="s">
        <v>57</v>
      </c>
      <c r="AT8" s="21" t="s">
        <v>57</v>
      </c>
      <c r="AU8" s="21" t="s">
        <v>57</v>
      </c>
      <c r="AV8" s="21" t="s">
        <v>57</v>
      </c>
      <c r="AW8" s="21" t="s">
        <v>57</v>
      </c>
      <c r="AX8" s="21" t="s">
        <v>57</v>
      </c>
      <c r="AY8" s="21" t="s">
        <v>54</v>
      </c>
    </row>
    <row r="9" spans="1:51" ht="12.75" customHeight="1" x14ac:dyDescent="0.2"/>
    <row r="10" spans="1:51" ht="12.75" customHeight="1" x14ac:dyDescent="0.2">
      <c r="F10" s="11">
        <f>F15</f>
        <v>562081000</v>
      </c>
      <c r="G10" s="12">
        <f>IFERROR((G15-F15)/F15,"0")</f>
        <v>1.208544675945282E-2</v>
      </c>
      <c r="H10" s="12">
        <f t="shared" ref="H10:AY10" si="0">IFERROR((H15-G15)/G15,"0")</f>
        <v>5.5073707007175579E-3</v>
      </c>
      <c r="I10" s="12">
        <f t="shared" si="0"/>
        <v>1.4889677923521916E-2</v>
      </c>
      <c r="J10" s="12">
        <f t="shared" si="0"/>
        <v>1.9683940715629327E-2</v>
      </c>
      <c r="K10" s="12">
        <f t="shared" si="0"/>
        <v>6.0042131865644284E-2</v>
      </c>
      <c r="L10" s="12">
        <f t="shared" si="0"/>
        <v>2.9182795664652834E-2</v>
      </c>
      <c r="M10" s="12">
        <f t="shared" si="0"/>
        <v>3.634688489559542E-2</v>
      </c>
      <c r="N10" s="12">
        <f t="shared" si="0"/>
        <v>6.3894226315522107E-2</v>
      </c>
      <c r="O10" s="12">
        <f t="shared" si="0"/>
        <v>3.7188869742051371E-2</v>
      </c>
      <c r="P10" s="12">
        <f t="shared" si="0"/>
        <v>4.500887584780934E-2</v>
      </c>
      <c r="Q10" s="12">
        <f t="shared" si="0"/>
        <v>5.3240575774106236E-2</v>
      </c>
      <c r="R10" s="12">
        <f t="shared" si="0"/>
        <v>1.6460601587008673E-2</v>
      </c>
      <c r="S10" s="12">
        <f t="shared" si="0"/>
        <v>6.0249567311765487E-3</v>
      </c>
      <c r="T10" s="12">
        <f t="shared" si="0"/>
        <v>-3.3163780906824765E-2</v>
      </c>
      <c r="U10" s="12">
        <f t="shared" si="0"/>
        <v>-1.2223104317594153E-2</v>
      </c>
      <c r="V10" s="12">
        <f t="shared" si="0"/>
        <v>-2.4733597961248095E-2</v>
      </c>
      <c r="W10" s="12">
        <f t="shared" si="0"/>
        <v>-1.4840122193015882E-2</v>
      </c>
      <c r="X10" s="12">
        <f t="shared" si="0"/>
        <v>5.5120257612469449E-2</v>
      </c>
      <c r="Y10" s="12">
        <f t="shared" si="0"/>
        <v>3.462874781294735E-2</v>
      </c>
      <c r="Z10" s="12">
        <f t="shared" si="0"/>
        <v>3.9634735882527446E-3</v>
      </c>
      <c r="AA10" s="12">
        <f t="shared" si="0"/>
        <v>-9.557329020233209E-3</v>
      </c>
      <c r="AB10" s="12">
        <f t="shared" si="0"/>
        <v>-1.686527827769551E-2</v>
      </c>
      <c r="AC10" s="12">
        <f t="shared" si="0"/>
        <v>4.4405621468614202E-2</v>
      </c>
      <c r="AD10" s="12">
        <f t="shared" si="0"/>
        <v>-6.0310906428105091E-3</v>
      </c>
      <c r="AE10" s="12">
        <f t="shared" si="0"/>
        <v>2.4744132322170782E-2</v>
      </c>
      <c r="AF10" s="12">
        <f t="shared" si="0"/>
        <v>5.0122650356402068E-4</v>
      </c>
      <c r="AG10" s="12">
        <f t="shared" si="0"/>
        <v>-1.7348293336103705E-2</v>
      </c>
      <c r="AH10" s="12">
        <f t="shared" si="0"/>
        <v>2.0594844710500999E-2</v>
      </c>
      <c r="AI10" s="12">
        <f t="shared" si="0"/>
        <v>4.6212476102452424E-2</v>
      </c>
      <c r="AJ10" s="12">
        <f t="shared" si="0"/>
        <v>5.8803273620598416E-3</v>
      </c>
      <c r="AK10" s="12">
        <f t="shared" si="0"/>
        <v>3.3179191257213109E-2</v>
      </c>
      <c r="AL10" s="12">
        <f t="shared" si="0"/>
        <v>-1.4909320336550066E-2</v>
      </c>
      <c r="AM10" s="12">
        <f t="shared" si="0"/>
        <v>3.4409387895460797E-3</v>
      </c>
      <c r="AN10" s="12">
        <f t="shared" si="0"/>
        <v>5.0044872247960405E-3</v>
      </c>
      <c r="AO10" s="12">
        <f t="shared" si="0"/>
        <v>1.8157890530510905E-2</v>
      </c>
      <c r="AP10" s="12">
        <f t="shared" si="0"/>
        <v>1.3394384991758027E-2</v>
      </c>
      <c r="AQ10" s="12">
        <f t="shared" si="0"/>
        <v>-2.0758608367681427E-3</v>
      </c>
      <c r="AR10" s="12">
        <f t="shared" si="0"/>
        <v>3.3086230146450813E-3</v>
      </c>
      <c r="AS10" s="12">
        <f t="shared" si="0"/>
        <v>-2.7649413075320282E-2</v>
      </c>
      <c r="AT10" s="12">
        <f t="shared" si="0"/>
        <v>-2.4100015382085706E-2</v>
      </c>
      <c r="AU10" s="12">
        <f t="shared" si="0"/>
        <v>-1.0000684829504629E-4</v>
      </c>
      <c r="AV10" s="12">
        <f t="shared" si="0"/>
        <v>8.9841223249569214E-3</v>
      </c>
      <c r="AW10" s="12">
        <f t="shared" si="0"/>
        <v>-4.3098386073187524E-3</v>
      </c>
      <c r="AX10" s="12">
        <f t="shared" si="0"/>
        <v>-1.7462225776396507E-2</v>
      </c>
      <c r="AY10" s="12" t="str">
        <f t="shared" si="0"/>
        <v>0</v>
      </c>
    </row>
    <row r="11" spans="1:51" x14ac:dyDescent="0.2">
      <c r="A11" s="17" t="s">
        <v>101</v>
      </c>
      <c r="H11" s="12">
        <f>IFERROR((H15-F15)/F15,"0")</f>
        <v>1.765937649555847E-2</v>
      </c>
      <c r="I11" s="12">
        <f t="shared" ref="I11:AY11" si="1">IFERROR((I15-G15)/G15,"0")</f>
        <v>2.0479051600178599E-2</v>
      </c>
      <c r="J11" s="12">
        <f t="shared" si="1"/>
        <v>3.486670617667266E-2</v>
      </c>
      <c r="K11" s="12">
        <f t="shared" si="1"/>
        <v>8.090793834535695E-2</v>
      </c>
      <c r="L11" s="12">
        <f t="shared" si="1"/>
        <v>9.0977124795802361E-2</v>
      </c>
      <c r="M11" s="12">
        <f t="shared" si="1"/>
        <v>6.6590384275203071E-2</v>
      </c>
      <c r="N11" s="12">
        <f t="shared" si="1"/>
        <v>0.10256346730050092</v>
      </c>
      <c r="O11" s="12">
        <f t="shared" si="1"/>
        <v>0.10345925011729057</v>
      </c>
      <c r="P11" s="12">
        <f t="shared" si="1"/>
        <v>8.3871574811001048E-2</v>
      </c>
      <c r="Q11" s="12">
        <f t="shared" si="1"/>
        <v>0.10064575008699821</v>
      </c>
      <c r="R11" s="12">
        <f t="shared" si="1"/>
        <v>7.0577549267195408E-2</v>
      </c>
      <c r="S11" s="12">
        <f t="shared" si="1"/>
        <v>2.2584732730516085E-2</v>
      </c>
      <c r="T11" s="12">
        <f t="shared" si="1"/>
        <v>-2.7338634520654055E-2</v>
      </c>
      <c r="U11" s="12">
        <f t="shared" si="1"/>
        <v>-4.4981520870828962E-2</v>
      </c>
      <c r="V11" s="12">
        <f t="shared" si="1"/>
        <v>-3.6654380930812476E-2</v>
      </c>
      <c r="W11" s="12">
        <f t="shared" si="1"/>
        <v>-3.9206670538246127E-2</v>
      </c>
      <c r="X11" s="12">
        <f t="shared" si="1"/>
        <v>3.9462144061174008E-2</v>
      </c>
      <c r="Y11" s="12">
        <f t="shared" si="1"/>
        <v>9.1657750925663695E-2</v>
      </c>
      <c r="Z11" s="12">
        <f t="shared" si="1"/>
        <v>3.8729471528550975E-2</v>
      </c>
      <c r="AA11" s="12">
        <f t="shared" si="1"/>
        <v>-5.6317356531263999E-3</v>
      </c>
      <c r="AB11" s="12">
        <f t="shared" si="1"/>
        <v>-2.6261420284410992E-2</v>
      </c>
      <c r="AC11" s="12">
        <f t="shared" si="1"/>
        <v>2.6791430027756507E-2</v>
      </c>
      <c r="AD11" s="12">
        <f t="shared" si="1"/>
        <v>3.8106716497676149E-2</v>
      </c>
      <c r="AE11" s="12">
        <f t="shared" si="1"/>
        <v>1.8563807574447561E-2</v>
      </c>
      <c r="AF11" s="12">
        <f t="shared" si="1"/>
        <v>2.5257761240662369E-2</v>
      </c>
      <c r="AG11" s="12">
        <f t="shared" si="1"/>
        <v>-1.6855762256951342E-2</v>
      </c>
      <c r="AH11" s="12">
        <f t="shared" si="1"/>
        <v>2.8892659671480186E-3</v>
      </c>
      <c r="AI11" s="12">
        <f t="shared" si="1"/>
        <v>6.7759059581971176E-2</v>
      </c>
      <c r="AJ11" s="12">
        <f t="shared" si="1"/>
        <v>5.2364547952206054E-2</v>
      </c>
      <c r="AK11" s="12">
        <f t="shared" si="1"/>
        <v>3.9254623125473752E-2</v>
      </c>
      <c r="AL11" s="12">
        <f t="shared" si="1"/>
        <v>1.777519172970159E-2</v>
      </c>
      <c r="AM11" s="12">
        <f t="shared" si="1"/>
        <v>-1.1519683605675788E-2</v>
      </c>
      <c r="AN11" s="12">
        <f t="shared" si="1"/>
        <v>8.4626461485557084E-3</v>
      </c>
      <c r="AO11" s="12">
        <f t="shared" si="1"/>
        <v>2.3253248686496131E-2</v>
      </c>
      <c r="AP11" s="12">
        <f t="shared" si="1"/>
        <v>3.1795489298672791E-2</v>
      </c>
      <c r="AQ11" s="12">
        <f t="shared" si="1"/>
        <v>1.1290719275752897E-2</v>
      </c>
      <c r="AR11" s="12">
        <f t="shared" si="1"/>
        <v>1.2258939369372067E-3</v>
      </c>
      <c r="AS11" s="12">
        <f t="shared" si="1"/>
        <v>-2.4432271545117634E-2</v>
      </c>
      <c r="AT11" s="12">
        <f t="shared" si="1"/>
        <v>-5.1083077176985126E-2</v>
      </c>
      <c r="AU11" s="12">
        <f t="shared" si="1"/>
        <v>-2.4197612063798526E-2</v>
      </c>
      <c r="AV11" s="12">
        <f t="shared" si="1"/>
        <v>8.8832170029034593E-3</v>
      </c>
      <c r="AW11" s="12">
        <f t="shared" si="1"/>
        <v>4.6355636003891964E-3</v>
      </c>
      <c r="AX11" s="12">
        <f t="shared" si="1"/>
        <v>-2.169680500889443E-2</v>
      </c>
      <c r="AY11" s="12" t="str">
        <f t="shared" si="1"/>
        <v>0</v>
      </c>
    </row>
    <row r="12" spans="1:51" ht="12.75" customHeight="1" x14ac:dyDescent="0.2">
      <c r="I12" s="12">
        <f>IFERROR((I15-F15)/F15,"0")</f>
        <v>3.2811996847429463E-2</v>
      </c>
      <c r="J12" s="12">
        <f>IFERROR((J15-G15)/G15,"0")</f>
        <v>4.0566100753418155E-2</v>
      </c>
      <c r="K12" s="12">
        <f t="shared" ref="K12:AY12" si="2">IFERROR((K15-H15)/H15,"0")</f>
        <v>9.7002309412297399E-2</v>
      </c>
      <c r="L12" s="12">
        <f t="shared" si="2"/>
        <v>0.11245185384239066</v>
      </c>
      <c r="M12" s="12">
        <f t="shared" si="2"/>
        <v>0.13063074477448303</v>
      </c>
      <c r="N12" s="12">
        <f t="shared" si="2"/>
        <v>0.13473935167404258</v>
      </c>
      <c r="O12" s="12">
        <f t="shared" si="2"/>
        <v>0.14356655646828376</v>
      </c>
      <c r="P12" s="12">
        <f t="shared" si="2"/>
        <v>0.1531247105089365</v>
      </c>
      <c r="Q12" s="12">
        <f t="shared" si="2"/>
        <v>0.141577521519126</v>
      </c>
      <c r="R12" s="12">
        <f t="shared" si="2"/>
        <v>0.1187630412676146</v>
      </c>
      <c r="S12" s="12">
        <f t="shared" si="2"/>
        <v>7.7027732678899299E-2</v>
      </c>
      <c r="T12" s="12">
        <f t="shared" si="2"/>
        <v>-1.132804330442271E-2</v>
      </c>
      <c r="U12" s="12">
        <f t="shared" si="2"/>
        <v>-3.9227575856601672E-2</v>
      </c>
      <c r="V12" s="12">
        <f t="shared" si="2"/>
        <v>-6.8602563979172484E-2</v>
      </c>
      <c r="W12" s="12">
        <f t="shared" si="2"/>
        <v>-5.0950547631905749E-2</v>
      </c>
      <c r="X12" s="12">
        <f t="shared" si="2"/>
        <v>1.3752505294027984E-2</v>
      </c>
      <c r="Y12" s="12">
        <f t="shared" si="2"/>
        <v>7.545741650897396E-2</v>
      </c>
      <c r="Z12" s="12">
        <f t="shared" si="2"/>
        <v>9.5984507588868964E-2</v>
      </c>
      <c r="AA12" s="12">
        <f t="shared" si="2"/>
        <v>2.8801992206139652E-2</v>
      </c>
      <c r="AB12" s="12">
        <f t="shared" si="2"/>
        <v>-2.2402033141845513E-2</v>
      </c>
      <c r="AC12" s="12">
        <f t="shared" si="2"/>
        <v>1.6978046495825471E-2</v>
      </c>
      <c r="AD12" s="12">
        <f t="shared" si="2"/>
        <v>2.0598757841998081E-2</v>
      </c>
      <c r="AE12" s="12">
        <f t="shared" si="2"/>
        <v>6.3793766455228884E-2</v>
      </c>
      <c r="AF12" s="12">
        <f t="shared" si="2"/>
        <v>1.907433875037496E-2</v>
      </c>
      <c r="AG12" s="12">
        <f t="shared" si="2"/>
        <v>7.471288853542383E-3</v>
      </c>
      <c r="AH12" s="12">
        <f t="shared" si="2"/>
        <v>3.3919406473906194E-3</v>
      </c>
      <c r="AI12" s="12">
        <f t="shared" si="2"/>
        <v>4.9235262204060902E-2</v>
      </c>
      <c r="AJ12" s="12">
        <f t="shared" si="2"/>
        <v>7.4037832396118317E-2</v>
      </c>
      <c r="AK12" s="12">
        <f t="shared" si="2"/>
        <v>8.7281152561022909E-2</v>
      </c>
      <c r="AL12" s="12">
        <f t="shared" si="2"/>
        <v>2.3760043038055453E-2</v>
      </c>
      <c r="AM12" s="12">
        <f t="shared" si="2"/>
        <v>2.1277293865962017E-2</v>
      </c>
      <c r="AN12" s="12">
        <f t="shared" si="2"/>
        <v>-6.572846490318046E-3</v>
      </c>
      <c r="AO12" s="12">
        <f t="shared" si="2"/>
        <v>2.6774200481430536E-2</v>
      </c>
      <c r="AP12" s="12">
        <f t="shared" si="2"/>
        <v>3.6959096643470177E-2</v>
      </c>
      <c r="AQ12" s="12">
        <f t="shared" si="2"/>
        <v>2.9653625450883653E-2</v>
      </c>
      <c r="AR12" s="12">
        <f t="shared" si="2"/>
        <v>1.4636699024045631E-2</v>
      </c>
      <c r="AS12" s="12">
        <f t="shared" si="2"/>
        <v>-2.6457414386231982E-2</v>
      </c>
      <c r="AT12" s="12">
        <f t="shared" si="2"/>
        <v>-4.7943468807146707E-2</v>
      </c>
      <c r="AU12" s="12">
        <f t="shared" si="2"/>
        <v>-5.1177975367730492E-2</v>
      </c>
      <c r="AV12" s="12">
        <f t="shared" si="2"/>
        <v>-1.5430884045594624E-2</v>
      </c>
      <c r="AW12" s="12">
        <f t="shared" si="2"/>
        <v>4.5350931639884032E-3</v>
      </c>
      <c r="AX12" s="12">
        <f t="shared" si="2"/>
        <v>-1.2907609434198154E-2</v>
      </c>
      <c r="AY12" s="12" t="str">
        <f t="shared" si="2"/>
        <v>0</v>
      </c>
    </row>
    <row r="13" spans="1:51" ht="12.75" customHeight="1" x14ac:dyDescent="0.2">
      <c r="J13" s="12">
        <f>IFERROR((J15-F15)/F15,"0")</f>
        <v>5.3141806963765012E-2</v>
      </c>
      <c r="K13" s="12">
        <f t="shared" ref="K13:AY13" si="3">IFERROR((K15-G15)/G15,"0")</f>
        <v>0.10304390778977418</v>
      </c>
      <c r="L13" s="12">
        <f t="shared" si="3"/>
        <v>0.12901590365152873</v>
      </c>
      <c r="M13" s="12">
        <f t="shared" si="3"/>
        <v>0.15288601332589177</v>
      </c>
      <c r="N13" s="12">
        <f t="shared" si="3"/>
        <v>0.20287152146039114</v>
      </c>
      <c r="O13" s="12">
        <f t="shared" si="3"/>
        <v>0.17693902561462838</v>
      </c>
      <c r="P13" s="12">
        <f t="shared" si="3"/>
        <v>0.19503720163207161</v>
      </c>
      <c r="Q13" s="12">
        <f t="shared" si="3"/>
        <v>0.21451773403578184</v>
      </c>
      <c r="R13" s="12">
        <f t="shared" si="3"/>
        <v>0.16036857428153717</v>
      </c>
      <c r="S13" s="12">
        <f t="shared" si="3"/>
        <v>0.12550354018369145</v>
      </c>
      <c r="T13" s="12">
        <f t="shared" si="3"/>
        <v>4.1309420921762048E-2</v>
      </c>
      <c r="U13" s="12">
        <f t="shared" si="3"/>
        <v>-2.3412683766992681E-2</v>
      </c>
      <c r="V13" s="12">
        <f t="shared" si="3"/>
        <v>-6.2990934727618214E-2</v>
      </c>
      <c r="W13" s="12">
        <f t="shared" si="3"/>
        <v>-8.2424615739983248E-2</v>
      </c>
      <c r="X13" s="12">
        <f t="shared" si="3"/>
        <v>1.3613026695966611E-3</v>
      </c>
      <c r="Y13" s="12">
        <f t="shared" si="3"/>
        <v>4.885748514459845E-2</v>
      </c>
      <c r="Z13" s="12">
        <f t="shared" si="3"/>
        <v>7.9719963574597805E-2</v>
      </c>
      <c r="AA13" s="12">
        <f t="shared" si="3"/>
        <v>8.5509823048763853E-2</v>
      </c>
      <c r="AB13" s="12">
        <f t="shared" si="3"/>
        <v>1.1450960314935581E-2</v>
      </c>
      <c r="AC13" s="12">
        <f t="shared" si="3"/>
        <v>2.1008812122944549E-2</v>
      </c>
      <c r="AD13" s="12">
        <f t="shared" si="3"/>
        <v>1.0844559715660788E-2</v>
      </c>
      <c r="AE13" s="12">
        <f t="shared" si="3"/>
        <v>4.5852588553883619E-2</v>
      </c>
      <c r="AF13" s="12">
        <f t="shared" si="3"/>
        <v>6.432696808530243E-2</v>
      </c>
      <c r="AG13" s="12">
        <f t="shared" si="3"/>
        <v>1.3951381904375394E-3</v>
      </c>
      <c r="AH13" s="12">
        <f t="shared" si="3"/>
        <v>2.8220003597769383E-2</v>
      </c>
      <c r="AI13" s="12">
        <f t="shared" si="3"/>
        <v>4.9761166725951524E-2</v>
      </c>
      <c r="AJ13" s="12">
        <f t="shared" si="3"/>
        <v>5.5405109025637472E-2</v>
      </c>
      <c r="AK13" s="12">
        <f t="shared" si="3"/>
        <v>0.10967353905467173</v>
      </c>
      <c r="AL13" s="12">
        <f t="shared" si="3"/>
        <v>7.1070529561597262E-2</v>
      </c>
      <c r="AM13" s="12">
        <f t="shared" si="3"/>
        <v>2.7282738681332463E-2</v>
      </c>
      <c r="AN13" s="12">
        <f t="shared" si="3"/>
        <v>2.6388263036088495E-2</v>
      </c>
      <c r="AO13" s="12">
        <f t="shared" si="3"/>
        <v>1.1465695013147811E-2</v>
      </c>
      <c r="AP13" s="12">
        <f t="shared" si="3"/>
        <v>4.0527209422283356E-2</v>
      </c>
      <c r="AQ13" s="12">
        <f t="shared" si="3"/>
        <v>3.4806513865417527E-2</v>
      </c>
      <c r="AR13" s="12">
        <f t="shared" si="3"/>
        <v>3.3060361133163192E-2</v>
      </c>
      <c r="AS13" s="12">
        <f t="shared" si="3"/>
        <v>-1.3417410188649625E-2</v>
      </c>
      <c r="AT13" s="12">
        <f t="shared" si="3"/>
        <v>-4.991980567463928E-2</v>
      </c>
      <c r="AU13" s="12">
        <f t="shared" si="3"/>
        <v>-4.8038680980230022E-2</v>
      </c>
      <c r="AV13" s="12">
        <f t="shared" si="3"/>
        <v>-4.2653642233820892E-2</v>
      </c>
      <c r="AW13" s="12">
        <f t="shared" si="3"/>
        <v>-1.9674218033108613E-2</v>
      </c>
      <c r="AX13" s="12">
        <f t="shared" si="3"/>
        <v>-1.3006325433154662E-2</v>
      </c>
      <c r="AY13" s="12" t="str">
        <f t="shared" si="3"/>
        <v>0</v>
      </c>
    </row>
    <row r="14" spans="1:51" x14ac:dyDescent="0.2">
      <c r="A14" s="17" t="s">
        <v>59</v>
      </c>
    </row>
    <row r="15" spans="1:51" x14ac:dyDescent="0.2">
      <c r="A15" s="18" t="s">
        <v>60</v>
      </c>
      <c r="F15" s="22">
        <v>562081000</v>
      </c>
      <c r="G15" s="22">
        <v>568874000</v>
      </c>
      <c r="H15" s="22">
        <v>572007000</v>
      </c>
      <c r="I15" s="22">
        <v>580524000</v>
      </c>
      <c r="J15" s="22">
        <v>591951000</v>
      </c>
      <c r="K15" s="22">
        <v>627493000</v>
      </c>
      <c r="L15" s="22">
        <v>645805000</v>
      </c>
      <c r="M15" s="22">
        <v>669278000</v>
      </c>
      <c r="N15" s="22">
        <v>712041000</v>
      </c>
      <c r="O15" s="22">
        <v>738521000</v>
      </c>
      <c r="P15" s="22">
        <v>771761000</v>
      </c>
      <c r="Q15" s="22">
        <v>812850000</v>
      </c>
      <c r="R15" s="22">
        <v>826230000</v>
      </c>
      <c r="S15" s="22">
        <v>831208000</v>
      </c>
      <c r="T15" s="22">
        <v>803642000</v>
      </c>
      <c r="U15" s="22">
        <v>793819000</v>
      </c>
      <c r="V15" s="22">
        <v>774185000</v>
      </c>
      <c r="W15" s="22">
        <v>762696000</v>
      </c>
      <c r="X15" s="22">
        <v>804736000</v>
      </c>
      <c r="Y15" s="22">
        <v>832603000</v>
      </c>
      <c r="Z15" s="22">
        <v>835903000</v>
      </c>
      <c r="AA15" s="22">
        <v>827914000</v>
      </c>
      <c r="AB15" s="22">
        <v>813951000</v>
      </c>
      <c r="AC15" s="22">
        <v>850095000</v>
      </c>
      <c r="AD15" s="22">
        <v>844968000</v>
      </c>
      <c r="AE15" s="22">
        <v>865876000</v>
      </c>
      <c r="AF15" s="22">
        <v>866310000</v>
      </c>
      <c r="AG15" s="22">
        <v>851281000</v>
      </c>
      <c r="AH15" s="22">
        <v>868813000</v>
      </c>
      <c r="AI15" s="22">
        <v>908963000</v>
      </c>
      <c r="AJ15" s="22">
        <v>914308000</v>
      </c>
      <c r="AK15" s="22">
        <v>944644000</v>
      </c>
      <c r="AL15" s="22">
        <v>930560000</v>
      </c>
      <c r="AM15" s="22">
        <v>933762000</v>
      </c>
      <c r="AN15" s="22">
        <v>938435000</v>
      </c>
      <c r="AO15" s="22">
        <v>955475000</v>
      </c>
      <c r="AP15" s="22">
        <v>968273000</v>
      </c>
      <c r="AQ15" s="22">
        <v>966263000</v>
      </c>
      <c r="AR15" s="22">
        <v>969460000</v>
      </c>
      <c r="AS15" s="22">
        <v>942655000</v>
      </c>
      <c r="AT15" s="22">
        <v>919937000</v>
      </c>
      <c r="AU15" s="22">
        <v>919845000</v>
      </c>
      <c r="AV15" s="22">
        <v>928109000</v>
      </c>
      <c r="AW15" s="22">
        <v>924109000</v>
      </c>
      <c r="AX15" s="22">
        <v>907972000</v>
      </c>
      <c r="AY15" s="22" t="s">
        <v>54</v>
      </c>
    </row>
    <row r="16" spans="1:51" x14ac:dyDescent="0.2">
      <c r="A16" s="18" t="s">
        <v>61</v>
      </c>
      <c r="F16" s="23">
        <v>20.68</v>
      </c>
      <c r="G16" s="23">
        <v>4.83</v>
      </c>
      <c r="H16" s="23">
        <v>2.2000000000000002</v>
      </c>
      <c r="I16" s="23">
        <v>5.96</v>
      </c>
      <c r="J16" s="23">
        <v>7.87</v>
      </c>
      <c r="K16" s="23">
        <v>24.02</v>
      </c>
      <c r="L16" s="23">
        <v>11.67</v>
      </c>
      <c r="M16" s="23">
        <v>14.54</v>
      </c>
      <c r="N16" s="23">
        <v>25.56</v>
      </c>
      <c r="O16" s="23">
        <v>14.88</v>
      </c>
      <c r="P16" s="23">
        <v>18</v>
      </c>
      <c r="Q16" s="23">
        <v>21.3</v>
      </c>
      <c r="R16" s="23">
        <v>6.58</v>
      </c>
      <c r="S16" s="23">
        <v>2.41</v>
      </c>
      <c r="T16" s="23">
        <v>-13.27</v>
      </c>
      <c r="U16" s="23">
        <v>-4.8899999999999997</v>
      </c>
      <c r="V16" s="23">
        <v>-9.89</v>
      </c>
      <c r="W16" s="23">
        <v>-5.94</v>
      </c>
      <c r="X16" s="23">
        <v>22.05</v>
      </c>
      <c r="Y16" s="23">
        <v>13.85</v>
      </c>
      <c r="Z16" s="23">
        <v>1.59</v>
      </c>
      <c r="AA16" s="23">
        <v>-3.82</v>
      </c>
      <c r="AB16" s="23">
        <v>-6.75</v>
      </c>
      <c r="AC16" s="23">
        <v>17.760000000000002</v>
      </c>
      <c r="AD16" s="23">
        <v>-2.41</v>
      </c>
      <c r="AE16" s="23">
        <v>9.9</v>
      </c>
      <c r="AF16" s="23">
        <v>0.2</v>
      </c>
      <c r="AG16" s="23">
        <v>-6.94</v>
      </c>
      <c r="AH16" s="23">
        <v>8.24</v>
      </c>
      <c r="AI16" s="23">
        <v>18.48</v>
      </c>
      <c r="AJ16" s="23">
        <v>2.35</v>
      </c>
      <c r="AK16" s="23">
        <v>13.27</v>
      </c>
      <c r="AL16" s="23">
        <v>-5.96</v>
      </c>
      <c r="AM16" s="23">
        <v>1.38</v>
      </c>
      <c r="AN16" s="23">
        <v>2</v>
      </c>
      <c r="AO16" s="23">
        <v>7.26</v>
      </c>
      <c r="AP16" s="23">
        <v>5.36</v>
      </c>
      <c r="AQ16" s="23">
        <v>-0.83</v>
      </c>
      <c r="AR16" s="23">
        <v>1.32</v>
      </c>
      <c r="AS16" s="23">
        <v>-11.06</v>
      </c>
      <c r="AT16" s="23">
        <v>-9.64</v>
      </c>
      <c r="AU16" s="23">
        <v>-0.04</v>
      </c>
      <c r="AV16" s="23">
        <v>3.59</v>
      </c>
      <c r="AW16" s="23">
        <v>-1.72</v>
      </c>
      <c r="AX16" s="23">
        <v>-6.98</v>
      </c>
      <c r="AY16" s="23" t="s">
        <v>54</v>
      </c>
    </row>
    <row r="17" spans="1:51" x14ac:dyDescent="0.2">
      <c r="A17" s="18" t="s">
        <v>62</v>
      </c>
      <c r="F17" s="23">
        <v>10.66</v>
      </c>
      <c r="G17" s="23">
        <v>12.13</v>
      </c>
      <c r="H17" s="23">
        <v>12.07</v>
      </c>
      <c r="I17" s="23">
        <v>12.14</v>
      </c>
      <c r="J17" s="23">
        <v>11.72</v>
      </c>
      <c r="K17" s="23">
        <v>11.53</v>
      </c>
      <c r="L17" s="23">
        <v>10.99</v>
      </c>
      <c r="M17" s="23">
        <v>10.32</v>
      </c>
      <c r="N17" s="23">
        <v>10.36</v>
      </c>
      <c r="O17" s="23">
        <v>10.24</v>
      </c>
      <c r="P17" s="23">
        <v>10.48</v>
      </c>
      <c r="Q17" s="23">
        <v>10.91</v>
      </c>
      <c r="R17" s="23">
        <v>11.12</v>
      </c>
      <c r="S17" s="23">
        <v>11.34</v>
      </c>
      <c r="T17" s="23">
        <v>12</v>
      </c>
      <c r="U17" s="23">
        <v>13.62</v>
      </c>
      <c r="V17" s="23">
        <v>12</v>
      </c>
      <c r="W17" s="23">
        <v>15.03</v>
      </c>
      <c r="X17" s="23">
        <v>14.61</v>
      </c>
      <c r="Y17" s="23">
        <v>14.18</v>
      </c>
      <c r="Z17" s="23">
        <v>13.9</v>
      </c>
      <c r="AA17" s="23">
        <v>13.56</v>
      </c>
      <c r="AB17" s="23">
        <v>12.97</v>
      </c>
      <c r="AC17" s="23">
        <v>13.71</v>
      </c>
      <c r="AD17" s="23">
        <v>15.82</v>
      </c>
      <c r="AE17" s="23">
        <v>16.600000000000001</v>
      </c>
      <c r="AF17" s="23">
        <v>17.149999999999999</v>
      </c>
      <c r="AG17" s="23">
        <v>18.989999999999998</v>
      </c>
      <c r="AH17" s="23">
        <v>20.350000000000001</v>
      </c>
      <c r="AI17" s="23">
        <v>20.13</v>
      </c>
      <c r="AJ17" s="23">
        <v>19.690000000000001</v>
      </c>
      <c r="AK17" s="23">
        <v>20.94</v>
      </c>
      <c r="AL17" s="23">
        <v>20.92</v>
      </c>
      <c r="AM17" s="23">
        <v>20.350000000000001</v>
      </c>
      <c r="AN17" s="23">
        <v>20.03</v>
      </c>
      <c r="AO17" s="23">
        <v>20.55</v>
      </c>
      <c r="AP17" s="23">
        <v>20.43</v>
      </c>
      <c r="AQ17" s="23">
        <v>21.2</v>
      </c>
      <c r="AR17" s="23">
        <v>21.11</v>
      </c>
      <c r="AS17" s="23">
        <v>21.16</v>
      </c>
      <c r="AT17" s="23">
        <v>21.74</v>
      </c>
      <c r="AU17" s="23">
        <v>22.66</v>
      </c>
      <c r="AV17" s="23">
        <v>22.4</v>
      </c>
      <c r="AW17" s="23">
        <v>23.25</v>
      </c>
      <c r="AX17" s="23">
        <v>23.23</v>
      </c>
      <c r="AY17" s="23" t="s">
        <v>54</v>
      </c>
    </row>
    <row r="18" spans="1:51" ht="12.75" customHeight="1" x14ac:dyDescent="0.2"/>
    <row r="19" spans="1:51" x14ac:dyDescent="0.2">
      <c r="B19" s="18" t="s">
        <v>63</v>
      </c>
      <c r="F19" s="23">
        <v>2.87</v>
      </c>
      <c r="G19" s="23">
        <v>2.67</v>
      </c>
      <c r="H19" s="23">
        <v>2.91</v>
      </c>
      <c r="I19" s="23">
        <v>2.85</v>
      </c>
      <c r="J19" s="23">
        <v>2.72</v>
      </c>
      <c r="K19" s="23">
        <v>2.86</v>
      </c>
      <c r="L19" s="23">
        <v>2.88</v>
      </c>
      <c r="M19" s="23">
        <v>2.59</v>
      </c>
      <c r="N19" s="23">
        <v>2.65</v>
      </c>
      <c r="O19" s="23">
        <v>2.14</v>
      </c>
      <c r="P19" s="23">
        <v>2.66</v>
      </c>
      <c r="Q19" s="23">
        <v>2.29</v>
      </c>
      <c r="R19" s="23">
        <v>2.5299999999999998</v>
      </c>
      <c r="S19" s="23">
        <v>2.4</v>
      </c>
      <c r="T19" s="23">
        <v>2.57</v>
      </c>
      <c r="U19" s="23">
        <v>3.99</v>
      </c>
      <c r="V19" s="23">
        <v>3.01</v>
      </c>
      <c r="W19" s="23">
        <v>5.13</v>
      </c>
      <c r="X19" s="23">
        <v>5</v>
      </c>
      <c r="Y19" s="23">
        <v>5.26</v>
      </c>
      <c r="Z19" s="23">
        <v>4.4000000000000004</v>
      </c>
      <c r="AA19" s="23">
        <v>2.87</v>
      </c>
      <c r="AB19" s="23">
        <v>2.9</v>
      </c>
      <c r="AC19" s="23">
        <v>2.87</v>
      </c>
      <c r="AD19" s="23">
        <v>3.35</v>
      </c>
      <c r="AE19" s="23">
        <v>3.61</v>
      </c>
      <c r="AF19" s="23">
        <v>3.53</v>
      </c>
      <c r="AG19" s="23">
        <v>4.4400000000000004</v>
      </c>
      <c r="AH19" s="23">
        <v>4.76</v>
      </c>
      <c r="AI19" s="23">
        <v>4.54</v>
      </c>
      <c r="AJ19" s="23">
        <v>5.04</v>
      </c>
      <c r="AK19" s="23">
        <v>5.43</v>
      </c>
      <c r="AL19" s="23">
        <v>4.83</v>
      </c>
      <c r="AM19" s="23">
        <v>4.82</v>
      </c>
      <c r="AN19" s="23">
        <v>4.7699999999999996</v>
      </c>
      <c r="AO19" s="23">
        <v>4.74</v>
      </c>
      <c r="AP19" s="23">
        <v>4.72</v>
      </c>
      <c r="AQ19" s="23">
        <v>4.88</v>
      </c>
      <c r="AR19" s="23">
        <v>4.93</v>
      </c>
      <c r="AS19" s="23">
        <v>4.5599999999999996</v>
      </c>
      <c r="AT19" s="23">
        <v>4.84</v>
      </c>
      <c r="AU19" s="23">
        <v>5.54</v>
      </c>
      <c r="AV19" s="23">
        <v>5.43</v>
      </c>
      <c r="AW19" s="23">
        <v>5.71</v>
      </c>
      <c r="AX19" s="23">
        <v>5.83</v>
      </c>
      <c r="AY19" s="23" t="s">
        <v>54</v>
      </c>
    </row>
    <row r="20" spans="1:51" x14ac:dyDescent="0.2">
      <c r="B20" s="18" t="s">
        <v>64</v>
      </c>
      <c r="F20" s="23">
        <v>0.56000000000000005</v>
      </c>
      <c r="G20" s="23">
        <v>0.56999999999999995</v>
      </c>
      <c r="H20" s="23">
        <v>0.57999999999999996</v>
      </c>
      <c r="I20" s="23">
        <v>0.6</v>
      </c>
      <c r="J20" s="23">
        <v>0.69</v>
      </c>
      <c r="K20" s="23">
        <v>0.51</v>
      </c>
      <c r="L20" s="23">
        <v>0.5</v>
      </c>
      <c r="M20" s="23">
        <v>0.66</v>
      </c>
      <c r="N20" s="23">
        <v>0.65</v>
      </c>
      <c r="O20" s="23">
        <v>0.72</v>
      </c>
      <c r="P20" s="23">
        <v>0.72</v>
      </c>
      <c r="Q20" s="23">
        <v>0.62</v>
      </c>
      <c r="R20" s="23">
        <v>0.5</v>
      </c>
      <c r="S20" s="23">
        <v>0.46</v>
      </c>
      <c r="T20" s="23">
        <v>0.52</v>
      </c>
      <c r="U20" s="23">
        <v>0.35</v>
      </c>
      <c r="V20" s="23">
        <v>0.97</v>
      </c>
      <c r="W20" s="23">
        <v>0.88</v>
      </c>
      <c r="X20" s="23">
        <v>2.63</v>
      </c>
      <c r="Y20" s="23">
        <v>1.27</v>
      </c>
      <c r="Z20" s="23">
        <v>0.78</v>
      </c>
      <c r="AA20" s="23">
        <v>0.52</v>
      </c>
      <c r="AB20" s="23">
        <v>0.7</v>
      </c>
      <c r="AC20" s="23">
        <v>0.64</v>
      </c>
      <c r="AD20" s="23">
        <v>0.66</v>
      </c>
      <c r="AE20" s="23">
        <v>0.52</v>
      </c>
      <c r="AF20" s="23">
        <v>0.65</v>
      </c>
      <c r="AG20" s="23">
        <v>0.68</v>
      </c>
      <c r="AH20" s="23">
        <v>0.86</v>
      </c>
      <c r="AI20" s="23">
        <v>0.7</v>
      </c>
      <c r="AJ20" s="23">
        <v>0.76</v>
      </c>
      <c r="AK20" s="23">
        <v>0.84</v>
      </c>
      <c r="AL20" s="23">
        <v>1.27</v>
      </c>
      <c r="AM20" s="23">
        <v>1.07</v>
      </c>
      <c r="AN20" s="23">
        <v>1.31</v>
      </c>
      <c r="AO20" s="23">
        <v>1.84</v>
      </c>
      <c r="AP20" s="23">
        <v>2.46</v>
      </c>
      <c r="AQ20" s="23">
        <v>2.36</v>
      </c>
      <c r="AR20" s="23">
        <v>2.78</v>
      </c>
      <c r="AS20" s="23">
        <v>3.57</v>
      </c>
      <c r="AT20" s="23">
        <v>4.25</v>
      </c>
      <c r="AU20" s="23">
        <v>4.26</v>
      </c>
      <c r="AV20" s="23">
        <v>4.33</v>
      </c>
      <c r="AW20" s="23">
        <v>4.32</v>
      </c>
      <c r="AX20" s="23">
        <v>4.6399999999999997</v>
      </c>
      <c r="AY20" s="23" t="s">
        <v>54</v>
      </c>
    </row>
    <row r="21" spans="1:51" x14ac:dyDescent="0.2">
      <c r="A21" s="18" t="s">
        <v>65</v>
      </c>
      <c r="F21" s="23">
        <v>3.43</v>
      </c>
      <c r="G21" s="23">
        <v>3.24</v>
      </c>
      <c r="H21" s="23">
        <v>3.48</v>
      </c>
      <c r="I21" s="23">
        <v>3.45</v>
      </c>
      <c r="J21" s="23">
        <v>3.41</v>
      </c>
      <c r="K21" s="23">
        <v>3.38</v>
      </c>
      <c r="L21" s="23">
        <v>3.38</v>
      </c>
      <c r="M21" s="23">
        <v>3.25</v>
      </c>
      <c r="N21" s="23">
        <v>3.3</v>
      </c>
      <c r="O21" s="23">
        <v>2.87</v>
      </c>
      <c r="P21" s="23">
        <v>3.38</v>
      </c>
      <c r="Q21" s="23">
        <v>2.92</v>
      </c>
      <c r="R21" s="23">
        <v>3.03</v>
      </c>
      <c r="S21" s="23">
        <v>2.85</v>
      </c>
      <c r="T21" s="23">
        <v>3.09</v>
      </c>
      <c r="U21" s="23">
        <v>4.34</v>
      </c>
      <c r="V21" s="23">
        <v>3.98</v>
      </c>
      <c r="W21" s="23">
        <v>6.01</v>
      </c>
      <c r="X21" s="23">
        <v>7.63</v>
      </c>
      <c r="Y21" s="23">
        <v>6.53</v>
      </c>
      <c r="Z21" s="23">
        <v>5.18</v>
      </c>
      <c r="AA21" s="23">
        <v>3.39</v>
      </c>
      <c r="AB21" s="23">
        <v>3.59</v>
      </c>
      <c r="AC21" s="23">
        <v>3.51</v>
      </c>
      <c r="AD21" s="23">
        <v>4.01</v>
      </c>
      <c r="AE21" s="23">
        <v>4.12</v>
      </c>
      <c r="AF21" s="23">
        <v>4.1900000000000004</v>
      </c>
      <c r="AG21" s="23">
        <v>5.12</v>
      </c>
      <c r="AH21" s="23">
        <v>5.62</v>
      </c>
      <c r="AI21" s="23">
        <v>5.24</v>
      </c>
      <c r="AJ21" s="23">
        <v>5.8</v>
      </c>
      <c r="AK21" s="23">
        <v>6.27</v>
      </c>
      <c r="AL21" s="23">
        <v>6.09</v>
      </c>
      <c r="AM21" s="23">
        <v>5.89</v>
      </c>
      <c r="AN21" s="23">
        <v>6.08</v>
      </c>
      <c r="AO21" s="23">
        <v>6.58</v>
      </c>
      <c r="AP21" s="23">
        <v>7.17</v>
      </c>
      <c r="AQ21" s="23">
        <v>7.24</v>
      </c>
      <c r="AR21" s="23">
        <v>7.71</v>
      </c>
      <c r="AS21" s="23">
        <v>8.1300000000000008</v>
      </c>
      <c r="AT21" s="23">
        <v>9.09</v>
      </c>
      <c r="AU21" s="23">
        <v>9.81</v>
      </c>
      <c r="AV21" s="23">
        <v>9.77</v>
      </c>
      <c r="AW21" s="23">
        <v>10.029999999999999</v>
      </c>
      <c r="AX21" s="23">
        <v>10.46</v>
      </c>
      <c r="AY21" s="23" t="s">
        <v>54</v>
      </c>
    </row>
    <row r="22" spans="1:51" x14ac:dyDescent="0.2">
      <c r="A22" s="18" t="s">
        <v>66</v>
      </c>
      <c r="F22" s="23">
        <v>25.14</v>
      </c>
      <c r="G22" s="23">
        <v>25.73</v>
      </c>
      <c r="H22" s="23">
        <v>24.9</v>
      </c>
      <c r="I22" s="23">
        <v>24.51</v>
      </c>
      <c r="J22" s="23">
        <v>24.58</v>
      </c>
      <c r="K22" s="23">
        <v>23.75</v>
      </c>
      <c r="L22" s="23">
        <v>22.88</v>
      </c>
      <c r="M22" s="23">
        <v>21.72</v>
      </c>
      <c r="N22" s="23">
        <v>21.57</v>
      </c>
      <c r="O22" s="23">
        <v>22.16</v>
      </c>
      <c r="P22" s="23">
        <v>20.54</v>
      </c>
      <c r="Q22" s="23">
        <v>20.260000000000002</v>
      </c>
      <c r="R22" s="23">
        <v>20.85</v>
      </c>
      <c r="S22" s="23">
        <v>22.33</v>
      </c>
      <c r="T22" s="23">
        <v>22.17</v>
      </c>
      <c r="U22" s="23">
        <v>23.78</v>
      </c>
      <c r="V22" s="23">
        <v>25.32</v>
      </c>
      <c r="W22" s="23">
        <v>25.62</v>
      </c>
      <c r="X22" s="23">
        <v>23.92</v>
      </c>
      <c r="Y22" s="23">
        <v>24.72</v>
      </c>
      <c r="Z22" s="23">
        <v>24.65</v>
      </c>
      <c r="AA22" s="23">
        <v>26.4</v>
      </c>
      <c r="AB22" s="23">
        <v>27.62</v>
      </c>
      <c r="AC22" s="23">
        <v>27.03</v>
      </c>
      <c r="AD22" s="23">
        <v>27.87</v>
      </c>
      <c r="AE22" s="23">
        <v>27.53</v>
      </c>
      <c r="AF22" s="23">
        <v>28.04</v>
      </c>
      <c r="AG22" s="23">
        <v>29.65</v>
      </c>
      <c r="AH22" s="23">
        <v>30.72</v>
      </c>
      <c r="AI22" s="23">
        <v>30.5</v>
      </c>
      <c r="AJ22" s="23">
        <v>30.1</v>
      </c>
      <c r="AK22" s="23">
        <v>31.03</v>
      </c>
      <c r="AL22" s="23">
        <v>32.369999999999997</v>
      </c>
      <c r="AM22" s="23">
        <v>32.590000000000003</v>
      </c>
      <c r="AN22" s="23">
        <v>32.630000000000003</v>
      </c>
      <c r="AO22" s="23">
        <v>31.44</v>
      </c>
      <c r="AP22" s="23">
        <v>31.19</v>
      </c>
      <c r="AQ22" s="23">
        <v>31.62</v>
      </c>
      <c r="AR22" s="23">
        <v>30.83</v>
      </c>
      <c r="AS22" s="23">
        <v>31.32</v>
      </c>
      <c r="AT22" s="23">
        <v>31.84</v>
      </c>
      <c r="AU22" s="23">
        <v>31.91</v>
      </c>
      <c r="AV22" s="23">
        <v>31.2</v>
      </c>
      <c r="AW22" s="23">
        <v>31.95</v>
      </c>
      <c r="AX22" s="23">
        <v>32.76</v>
      </c>
      <c r="AY22" s="23" t="s">
        <v>54</v>
      </c>
    </row>
    <row r="23" spans="1:51" x14ac:dyDescent="0.2">
      <c r="A23" s="18" t="s">
        <v>67</v>
      </c>
      <c r="F23" s="23">
        <v>1.54</v>
      </c>
      <c r="G23" s="23">
        <v>1.66</v>
      </c>
      <c r="H23" s="23">
        <v>1.73</v>
      </c>
      <c r="I23" s="23">
        <v>1.76</v>
      </c>
      <c r="J23" s="23">
        <v>1.81</v>
      </c>
      <c r="K23" s="23">
        <v>1.89</v>
      </c>
      <c r="L23" s="23">
        <v>1.96</v>
      </c>
      <c r="M23" s="23">
        <v>2.37</v>
      </c>
      <c r="N23" s="23">
        <v>2.3199999999999998</v>
      </c>
      <c r="O23" s="23">
        <v>2.04</v>
      </c>
      <c r="P23" s="23">
        <v>1.97</v>
      </c>
      <c r="Q23" s="23">
        <v>2.0099999999999998</v>
      </c>
      <c r="R23" s="23">
        <v>2</v>
      </c>
      <c r="S23" s="23">
        <v>1.81</v>
      </c>
      <c r="T23" s="23">
        <v>1.71</v>
      </c>
      <c r="U23" s="23">
        <v>1.97</v>
      </c>
      <c r="V23" s="23">
        <v>2.76</v>
      </c>
      <c r="W23" s="23">
        <v>2.93</v>
      </c>
      <c r="X23" s="23">
        <v>2.66</v>
      </c>
      <c r="Y23" s="23">
        <v>2.81</v>
      </c>
      <c r="Z23" s="23">
        <v>2.5099999999999998</v>
      </c>
      <c r="AA23" s="23">
        <v>2.33</v>
      </c>
      <c r="AB23" s="23">
        <v>2.0499999999999998</v>
      </c>
      <c r="AC23" s="23">
        <v>1.86</v>
      </c>
      <c r="AD23" s="23">
        <v>1.81</v>
      </c>
      <c r="AE23" s="23">
        <v>1.65</v>
      </c>
      <c r="AF23" s="23">
        <v>1.53</v>
      </c>
      <c r="AG23" s="23">
        <v>1.43</v>
      </c>
      <c r="AH23" s="23">
        <v>1.29</v>
      </c>
      <c r="AI23" s="23">
        <v>1.1499999999999999</v>
      </c>
      <c r="AJ23" s="23">
        <v>1.0900000000000001</v>
      </c>
      <c r="AK23" s="23">
        <v>0.98</v>
      </c>
      <c r="AL23" s="23">
        <v>0.98</v>
      </c>
      <c r="AM23" s="23">
        <v>0.91</v>
      </c>
      <c r="AN23" s="23">
        <v>0.93</v>
      </c>
      <c r="AO23" s="23">
        <v>0.92</v>
      </c>
      <c r="AP23" s="23">
        <v>0.84</v>
      </c>
      <c r="AQ23" s="23">
        <v>0.77</v>
      </c>
      <c r="AR23" s="23">
        <v>0.72</v>
      </c>
      <c r="AS23" s="23">
        <v>0.68</v>
      </c>
      <c r="AT23" s="23">
        <v>0.63</v>
      </c>
      <c r="AU23" s="23">
        <v>0.57999999999999996</v>
      </c>
      <c r="AV23" s="23">
        <v>0.54</v>
      </c>
      <c r="AW23" s="23">
        <v>0.52</v>
      </c>
      <c r="AX23" s="23">
        <v>0.51</v>
      </c>
      <c r="AY23" s="23" t="s">
        <v>54</v>
      </c>
    </row>
    <row r="24" spans="1:51" x14ac:dyDescent="0.2">
      <c r="A24" s="18" t="s">
        <v>68</v>
      </c>
      <c r="F24" s="23">
        <v>4.05</v>
      </c>
      <c r="G24" s="23">
        <v>4.25</v>
      </c>
      <c r="H24" s="23">
        <v>4.32</v>
      </c>
      <c r="I24" s="23">
        <v>4.7</v>
      </c>
      <c r="J24" s="23">
        <v>4.92</v>
      </c>
      <c r="K24" s="23">
        <v>5.03</v>
      </c>
      <c r="L24" s="23">
        <v>5.0599999999999996</v>
      </c>
      <c r="M24" s="23">
        <v>5.53</v>
      </c>
      <c r="N24" s="23">
        <v>5.55</v>
      </c>
      <c r="O24" s="23">
        <v>5.16</v>
      </c>
      <c r="P24" s="23">
        <v>4.95</v>
      </c>
      <c r="Q24" s="23">
        <v>5.54</v>
      </c>
      <c r="R24" s="23">
        <v>6.31</v>
      </c>
      <c r="S24" s="23">
        <v>5.48</v>
      </c>
      <c r="T24" s="23">
        <v>5.42</v>
      </c>
      <c r="U24" s="23">
        <v>4.79</v>
      </c>
      <c r="V24" s="23">
        <v>5.38</v>
      </c>
      <c r="W24" s="23">
        <v>4.4800000000000004</v>
      </c>
      <c r="X24" s="23">
        <v>4.47</v>
      </c>
      <c r="Y24" s="23">
        <v>4.6399999999999997</v>
      </c>
      <c r="Z24" s="23">
        <v>3.94</v>
      </c>
      <c r="AA24" s="23">
        <v>3.82</v>
      </c>
      <c r="AB24" s="23">
        <v>3.71</v>
      </c>
      <c r="AC24" s="23">
        <v>3.12</v>
      </c>
      <c r="AD24" s="23">
        <v>2.27</v>
      </c>
      <c r="AE24" s="23">
        <v>1.85</v>
      </c>
      <c r="AF24" s="23">
        <v>1.67</v>
      </c>
      <c r="AG24" s="23">
        <v>1.58</v>
      </c>
      <c r="AH24" s="23">
        <v>1.87</v>
      </c>
      <c r="AI24" s="23">
        <v>1.67</v>
      </c>
      <c r="AJ24" s="23">
        <v>1.72</v>
      </c>
      <c r="AK24" s="23">
        <v>1.25</v>
      </c>
      <c r="AL24" s="23">
        <v>1.1000000000000001</v>
      </c>
      <c r="AM24" s="23">
        <v>1.8</v>
      </c>
      <c r="AN24" s="23">
        <v>2.4300000000000002</v>
      </c>
      <c r="AO24" s="23">
        <v>2.56</v>
      </c>
      <c r="AP24" s="23">
        <v>3.4</v>
      </c>
      <c r="AQ24" s="23">
        <v>3.44</v>
      </c>
      <c r="AR24" s="23">
        <v>4.0199999999999996</v>
      </c>
      <c r="AS24" s="23">
        <v>3.76</v>
      </c>
      <c r="AT24" s="23">
        <v>3.44</v>
      </c>
      <c r="AU24" s="23">
        <v>2.5</v>
      </c>
      <c r="AV24" s="23">
        <v>2.0299999999999998</v>
      </c>
      <c r="AW24" s="23">
        <v>1.71</v>
      </c>
      <c r="AX24" s="23">
        <v>2.4700000000000002</v>
      </c>
      <c r="AY24" s="23" t="s">
        <v>54</v>
      </c>
    </row>
    <row r="25" spans="1:51" x14ac:dyDescent="0.2">
      <c r="A25" s="18" t="s">
        <v>69</v>
      </c>
      <c r="F25" s="23">
        <v>65.84</v>
      </c>
      <c r="G25" s="23">
        <v>65.12</v>
      </c>
      <c r="H25" s="23">
        <v>65.56</v>
      </c>
      <c r="I25" s="23">
        <v>65.569999999999993</v>
      </c>
      <c r="J25" s="23">
        <v>65.28</v>
      </c>
      <c r="K25" s="23">
        <v>65.959999999999994</v>
      </c>
      <c r="L25" s="23">
        <v>66.72</v>
      </c>
      <c r="M25" s="23">
        <v>67.13</v>
      </c>
      <c r="N25" s="23">
        <v>67.25</v>
      </c>
      <c r="O25" s="23">
        <v>67.77</v>
      </c>
      <c r="P25" s="23">
        <v>69.16</v>
      </c>
      <c r="Q25" s="23">
        <v>69.27</v>
      </c>
      <c r="R25" s="23">
        <v>67.81</v>
      </c>
      <c r="S25" s="23">
        <v>67.53</v>
      </c>
      <c r="T25" s="23">
        <v>67.599999999999994</v>
      </c>
      <c r="U25" s="23">
        <v>65.11</v>
      </c>
      <c r="V25" s="23">
        <v>62.56</v>
      </c>
      <c r="W25" s="23">
        <v>60.96</v>
      </c>
      <c r="X25" s="23">
        <v>61.32</v>
      </c>
      <c r="Y25" s="23">
        <v>61.3</v>
      </c>
      <c r="Z25" s="23">
        <v>63.72</v>
      </c>
      <c r="AA25" s="23">
        <v>64.05</v>
      </c>
      <c r="AB25" s="23">
        <v>63.03</v>
      </c>
      <c r="AC25" s="23">
        <v>64.48</v>
      </c>
      <c r="AD25" s="23">
        <v>64.040000000000006</v>
      </c>
      <c r="AE25" s="23">
        <v>64.849999999999994</v>
      </c>
      <c r="AF25" s="23">
        <v>64.569999999999993</v>
      </c>
      <c r="AG25" s="23">
        <v>62.22</v>
      </c>
      <c r="AH25" s="23">
        <v>60.5</v>
      </c>
      <c r="AI25" s="23">
        <v>61.44</v>
      </c>
      <c r="AJ25" s="23">
        <v>61.29</v>
      </c>
      <c r="AK25" s="23">
        <v>60.47</v>
      </c>
      <c r="AL25" s="23">
        <v>59.46</v>
      </c>
      <c r="AM25" s="23">
        <v>58.81</v>
      </c>
      <c r="AN25" s="23">
        <v>57.93</v>
      </c>
      <c r="AO25" s="23">
        <v>58.5</v>
      </c>
      <c r="AP25" s="23">
        <v>57.4</v>
      </c>
      <c r="AQ25" s="23">
        <v>56.93</v>
      </c>
      <c r="AR25" s="23">
        <v>56.71</v>
      </c>
      <c r="AS25" s="23">
        <v>56.1</v>
      </c>
      <c r="AT25" s="23">
        <v>55.01</v>
      </c>
      <c r="AU25" s="23">
        <v>55.2</v>
      </c>
      <c r="AV25" s="23">
        <v>56.47</v>
      </c>
      <c r="AW25" s="23">
        <v>55.79</v>
      </c>
      <c r="AX25" s="23">
        <v>53.79</v>
      </c>
      <c r="AY25" s="23" t="s">
        <v>54</v>
      </c>
    </row>
    <row r="26" spans="1:51" x14ac:dyDescent="0.2">
      <c r="A26" s="18" t="s">
        <v>70</v>
      </c>
      <c r="F26" s="23">
        <v>69.900000000000006</v>
      </c>
      <c r="G26" s="23">
        <v>69.37</v>
      </c>
      <c r="H26" s="23">
        <v>69.88</v>
      </c>
      <c r="I26" s="23">
        <v>70.27</v>
      </c>
      <c r="J26" s="23">
        <v>70.2</v>
      </c>
      <c r="K26" s="23">
        <v>70.989999999999995</v>
      </c>
      <c r="L26" s="23">
        <v>71.78</v>
      </c>
      <c r="M26" s="23">
        <v>72.66</v>
      </c>
      <c r="N26" s="23">
        <v>72.8</v>
      </c>
      <c r="O26" s="23">
        <v>72.930000000000007</v>
      </c>
      <c r="P26" s="23">
        <v>74.099999999999994</v>
      </c>
      <c r="Q26" s="23">
        <v>74.81</v>
      </c>
      <c r="R26" s="23">
        <v>74.12</v>
      </c>
      <c r="S26" s="23">
        <v>73.010000000000005</v>
      </c>
      <c r="T26" s="23">
        <v>73.03</v>
      </c>
      <c r="U26" s="23">
        <v>69.900000000000006</v>
      </c>
      <c r="V26" s="23">
        <v>67.95</v>
      </c>
      <c r="W26" s="23">
        <v>65.430000000000007</v>
      </c>
      <c r="X26" s="23">
        <v>65.790000000000006</v>
      </c>
      <c r="Y26" s="23">
        <v>65.94</v>
      </c>
      <c r="Z26" s="23">
        <v>67.66</v>
      </c>
      <c r="AA26" s="23">
        <v>67.88</v>
      </c>
      <c r="AB26" s="23">
        <v>66.739999999999995</v>
      </c>
      <c r="AC26" s="23">
        <v>67.599999999999994</v>
      </c>
      <c r="AD26" s="23">
        <v>66.31</v>
      </c>
      <c r="AE26" s="23">
        <v>66.7</v>
      </c>
      <c r="AF26" s="23">
        <v>66.239999999999995</v>
      </c>
      <c r="AG26" s="23">
        <v>63.8</v>
      </c>
      <c r="AH26" s="23">
        <v>62.37</v>
      </c>
      <c r="AI26" s="23">
        <v>63.1</v>
      </c>
      <c r="AJ26" s="23">
        <v>63.01</v>
      </c>
      <c r="AK26" s="23">
        <v>61.72</v>
      </c>
      <c r="AL26" s="23">
        <v>60.56</v>
      </c>
      <c r="AM26" s="23">
        <v>60.61</v>
      </c>
      <c r="AN26" s="23">
        <v>60.36</v>
      </c>
      <c r="AO26" s="23">
        <v>61.06</v>
      </c>
      <c r="AP26" s="23">
        <v>60.8</v>
      </c>
      <c r="AQ26" s="23">
        <v>60.37</v>
      </c>
      <c r="AR26" s="23">
        <v>60.74</v>
      </c>
      <c r="AS26" s="23">
        <v>59.86</v>
      </c>
      <c r="AT26" s="23">
        <v>58.45</v>
      </c>
      <c r="AU26" s="23">
        <v>57.7</v>
      </c>
      <c r="AV26" s="23">
        <v>58.49</v>
      </c>
      <c r="AW26" s="23">
        <v>57.5</v>
      </c>
      <c r="AX26" s="23">
        <v>56.26</v>
      </c>
      <c r="AY26" s="23" t="s">
        <v>54</v>
      </c>
    </row>
    <row r="27" spans="1:51" x14ac:dyDescent="0.2">
      <c r="A27" s="18" t="s">
        <v>71</v>
      </c>
      <c r="F27" s="23">
        <v>22.53</v>
      </c>
      <c r="G27" s="23">
        <v>23.14</v>
      </c>
      <c r="H27" s="23">
        <v>22.96</v>
      </c>
      <c r="I27" s="23">
        <v>22.61</v>
      </c>
      <c r="J27" s="23">
        <v>22.53</v>
      </c>
      <c r="K27" s="23">
        <v>21.52</v>
      </c>
      <c r="L27" s="23">
        <v>20.82</v>
      </c>
      <c r="M27" s="23">
        <v>20.69</v>
      </c>
      <c r="N27" s="23">
        <v>20.73</v>
      </c>
      <c r="O27" s="23">
        <v>21.94</v>
      </c>
      <c r="P27" s="23">
        <v>21.17</v>
      </c>
      <c r="Q27" s="23">
        <v>20.79</v>
      </c>
      <c r="R27" s="23">
        <v>21.2</v>
      </c>
      <c r="S27" s="23">
        <v>21.91</v>
      </c>
      <c r="T27" s="23">
        <v>22.48</v>
      </c>
      <c r="U27" s="23">
        <v>24.7</v>
      </c>
      <c r="V27" s="23">
        <v>27.28</v>
      </c>
      <c r="W27" s="23">
        <v>30.03</v>
      </c>
      <c r="X27" s="23">
        <v>30.35</v>
      </c>
      <c r="Y27" s="23">
        <v>30.07</v>
      </c>
      <c r="Z27" s="23">
        <v>28.64</v>
      </c>
      <c r="AA27" s="23">
        <v>28.81</v>
      </c>
      <c r="AB27" s="23">
        <v>29.91</v>
      </c>
      <c r="AC27" s="23">
        <v>29.26</v>
      </c>
      <c r="AD27" s="23">
        <v>30.51</v>
      </c>
      <c r="AE27" s="23">
        <v>30.35</v>
      </c>
      <c r="AF27" s="23">
        <v>30.85</v>
      </c>
      <c r="AG27" s="23">
        <v>33.29</v>
      </c>
      <c r="AH27" s="23">
        <v>34.82</v>
      </c>
      <c r="AI27" s="23">
        <v>34.29</v>
      </c>
      <c r="AJ27" s="23">
        <v>34.4</v>
      </c>
      <c r="AK27" s="23">
        <v>35.75</v>
      </c>
      <c r="AL27" s="23">
        <v>36.840000000000003</v>
      </c>
      <c r="AM27" s="23">
        <v>36.74</v>
      </c>
      <c r="AN27" s="23">
        <v>36.74</v>
      </c>
      <c r="AO27" s="23">
        <v>36.659999999999997</v>
      </c>
      <c r="AP27" s="23">
        <v>37.130000000000003</v>
      </c>
      <c r="AQ27" s="23">
        <v>37.590000000000003</v>
      </c>
      <c r="AR27" s="23">
        <v>37.39</v>
      </c>
      <c r="AS27" s="23">
        <v>38.35</v>
      </c>
      <c r="AT27" s="23">
        <v>39.409999999999997</v>
      </c>
      <c r="AU27" s="23">
        <v>40.380000000000003</v>
      </c>
      <c r="AV27" s="23">
        <v>39.799999999999997</v>
      </c>
      <c r="AW27" s="23">
        <v>40.71</v>
      </c>
      <c r="AX27" s="23">
        <v>41.96</v>
      </c>
      <c r="AY27" s="23" t="s">
        <v>54</v>
      </c>
    </row>
    <row r="28" spans="1:51" ht="12.75" customHeight="1" x14ac:dyDescent="0.2"/>
    <row r="29" spans="1:51" x14ac:dyDescent="0.2">
      <c r="A29" s="18" t="s">
        <v>72</v>
      </c>
      <c r="F29" s="23">
        <v>10.039999999999999</v>
      </c>
      <c r="G29" s="23">
        <v>9.2899999999999991</v>
      </c>
      <c r="H29" s="23">
        <v>10.119999999999999</v>
      </c>
      <c r="I29" s="23">
        <v>10.029999999999999</v>
      </c>
      <c r="J29" s="23">
        <v>9.81</v>
      </c>
      <c r="K29" s="23">
        <v>9.92</v>
      </c>
      <c r="L29" s="23">
        <v>10.17</v>
      </c>
      <c r="M29" s="23">
        <v>9.8800000000000008</v>
      </c>
      <c r="N29" s="23">
        <v>10.09</v>
      </c>
      <c r="O29" s="23">
        <v>8.89</v>
      </c>
      <c r="P29" s="23">
        <v>10.97</v>
      </c>
      <c r="Q29" s="23">
        <v>9.49</v>
      </c>
      <c r="R29" s="23">
        <v>9.4</v>
      </c>
      <c r="S29" s="23">
        <v>8.7899999999999991</v>
      </c>
      <c r="T29" s="23">
        <v>9.5399999999999991</v>
      </c>
      <c r="U29" s="23">
        <v>12.45</v>
      </c>
      <c r="V29" s="23">
        <v>10.63</v>
      </c>
      <c r="W29" s="23">
        <v>15.39</v>
      </c>
      <c r="X29" s="23">
        <v>19.73</v>
      </c>
      <c r="Y29" s="23">
        <v>16.87</v>
      </c>
      <c r="Z29" s="23">
        <v>14.27</v>
      </c>
      <c r="AA29" s="23">
        <v>9.43</v>
      </c>
      <c r="AB29" s="23">
        <v>9.7200000000000006</v>
      </c>
      <c r="AC29" s="23">
        <v>9.8699999999999992</v>
      </c>
      <c r="AD29" s="23">
        <v>11.15</v>
      </c>
      <c r="AE29" s="23">
        <v>11.73</v>
      </c>
      <c r="AF29" s="23">
        <v>11.81</v>
      </c>
      <c r="AG29" s="23">
        <v>13.55</v>
      </c>
      <c r="AH29" s="23">
        <v>14.23</v>
      </c>
      <c r="AI29" s="23">
        <v>13.6</v>
      </c>
      <c r="AJ29" s="23">
        <v>14.98</v>
      </c>
      <c r="AK29" s="23">
        <v>15.86</v>
      </c>
      <c r="AL29" s="23">
        <v>15.02</v>
      </c>
      <c r="AM29" s="23">
        <v>14.3</v>
      </c>
      <c r="AN29" s="23">
        <v>14.45</v>
      </c>
      <c r="AO29" s="23">
        <v>15.86</v>
      </c>
      <c r="AP29" s="23">
        <v>16.84</v>
      </c>
      <c r="AQ29" s="23">
        <v>16.8</v>
      </c>
      <c r="AR29" s="23">
        <v>17.8</v>
      </c>
      <c r="AS29" s="23">
        <v>18.53</v>
      </c>
      <c r="AT29" s="23">
        <v>20.190000000000001</v>
      </c>
      <c r="AU29" s="23">
        <v>21.9</v>
      </c>
      <c r="AV29" s="23">
        <v>22.43</v>
      </c>
      <c r="AW29" s="23">
        <v>22.69</v>
      </c>
      <c r="AX29" s="23">
        <v>22.64</v>
      </c>
      <c r="AY29" s="23" t="s">
        <v>54</v>
      </c>
    </row>
    <row r="30" spans="1:51" x14ac:dyDescent="0.2">
      <c r="A30" s="18" t="s">
        <v>73</v>
      </c>
      <c r="F30" s="23">
        <v>11.87</v>
      </c>
      <c r="G30" s="23">
        <v>12.18</v>
      </c>
      <c r="H30" s="23">
        <v>12.55</v>
      </c>
      <c r="I30" s="23">
        <v>13.65</v>
      </c>
      <c r="J30" s="23">
        <v>14.18</v>
      </c>
      <c r="K30" s="23">
        <v>14.77</v>
      </c>
      <c r="L30" s="23">
        <v>15.21</v>
      </c>
      <c r="M30" s="23">
        <v>16.829999999999998</v>
      </c>
      <c r="N30" s="23">
        <v>16.940000000000001</v>
      </c>
      <c r="O30" s="23">
        <v>16.02</v>
      </c>
      <c r="P30" s="23">
        <v>16.03</v>
      </c>
      <c r="Q30" s="23">
        <v>18.04</v>
      </c>
      <c r="R30" s="23">
        <v>19.600000000000001</v>
      </c>
      <c r="S30" s="23">
        <v>16.89</v>
      </c>
      <c r="T30" s="23">
        <v>16.739999999999998</v>
      </c>
      <c r="U30" s="23">
        <v>13.74</v>
      </c>
      <c r="V30" s="23">
        <v>14.37</v>
      </c>
      <c r="W30" s="23">
        <v>11.46</v>
      </c>
      <c r="X30" s="23">
        <v>11.57</v>
      </c>
      <c r="Y30" s="23">
        <v>11.99</v>
      </c>
      <c r="Z30" s="23">
        <v>10.86</v>
      </c>
      <c r="AA30" s="23">
        <v>10.63</v>
      </c>
      <c r="AB30" s="23">
        <v>10.039999999999999</v>
      </c>
      <c r="AC30" s="23">
        <v>8.7799999999999994</v>
      </c>
      <c r="AD30" s="23">
        <v>6.32</v>
      </c>
      <c r="AE30" s="23">
        <v>5.26</v>
      </c>
      <c r="AF30" s="23">
        <v>4.72</v>
      </c>
      <c r="AG30" s="23">
        <v>4.18</v>
      </c>
      <c r="AH30" s="23">
        <v>4.72</v>
      </c>
      <c r="AI30" s="23">
        <v>4.32</v>
      </c>
      <c r="AJ30" s="23">
        <v>4.4400000000000004</v>
      </c>
      <c r="AK30" s="23">
        <v>3.15</v>
      </c>
      <c r="AL30" s="23">
        <v>2.71</v>
      </c>
      <c r="AM30" s="23">
        <v>4.37</v>
      </c>
      <c r="AN30" s="23">
        <v>5.78</v>
      </c>
      <c r="AO30" s="23">
        <v>6.17</v>
      </c>
      <c r="AP30" s="23">
        <v>7.98</v>
      </c>
      <c r="AQ30" s="23">
        <v>7.98</v>
      </c>
      <c r="AR30" s="23">
        <v>9.2899999999999991</v>
      </c>
      <c r="AS30" s="23">
        <v>8.56</v>
      </c>
      <c r="AT30" s="23">
        <v>7.64</v>
      </c>
      <c r="AU30" s="23">
        <v>5.57</v>
      </c>
      <c r="AV30" s="23">
        <v>4.66</v>
      </c>
      <c r="AW30" s="23">
        <v>3.87</v>
      </c>
      <c r="AX30" s="23">
        <v>5.35</v>
      </c>
      <c r="AY30" s="23" t="s">
        <v>54</v>
      </c>
    </row>
    <row r="31" spans="1:51" x14ac:dyDescent="0.2">
      <c r="A31" s="18" t="s">
        <v>74</v>
      </c>
      <c r="F31" s="23">
        <v>4.5</v>
      </c>
      <c r="G31" s="23">
        <v>4.76</v>
      </c>
      <c r="H31" s="23">
        <v>5.03</v>
      </c>
      <c r="I31" s="23">
        <v>5.12</v>
      </c>
      <c r="J31" s="23">
        <v>5.2</v>
      </c>
      <c r="K31" s="23">
        <v>5.54</v>
      </c>
      <c r="L31" s="23">
        <v>5.88</v>
      </c>
      <c r="M31" s="23">
        <v>7.21</v>
      </c>
      <c r="N31" s="23">
        <v>7.1</v>
      </c>
      <c r="O31" s="23">
        <v>6.34</v>
      </c>
      <c r="P31" s="23">
        <v>6.39</v>
      </c>
      <c r="Q31" s="23">
        <v>6.54</v>
      </c>
      <c r="R31" s="23">
        <v>6.22</v>
      </c>
      <c r="S31" s="23">
        <v>5.57</v>
      </c>
      <c r="T31" s="23">
        <v>5.28</v>
      </c>
      <c r="U31" s="23">
        <v>5.66</v>
      </c>
      <c r="V31" s="23">
        <v>7.36</v>
      </c>
      <c r="W31" s="23">
        <v>7.52</v>
      </c>
      <c r="X31" s="23">
        <v>6.88</v>
      </c>
      <c r="Y31" s="23">
        <v>7.26</v>
      </c>
      <c r="Z31" s="23">
        <v>6.92</v>
      </c>
      <c r="AA31" s="23">
        <v>6.48</v>
      </c>
      <c r="AB31" s="23">
        <v>5.55</v>
      </c>
      <c r="AC31" s="23">
        <v>5.24</v>
      </c>
      <c r="AD31" s="23">
        <v>5.03</v>
      </c>
      <c r="AE31" s="23">
        <v>4.7</v>
      </c>
      <c r="AF31" s="23">
        <v>4.33</v>
      </c>
      <c r="AG31" s="23">
        <v>3.79</v>
      </c>
      <c r="AH31" s="23">
        <v>3.26</v>
      </c>
      <c r="AI31" s="23">
        <v>2.98</v>
      </c>
      <c r="AJ31" s="23">
        <v>2.82</v>
      </c>
      <c r="AK31" s="23">
        <v>2.48</v>
      </c>
      <c r="AL31" s="23">
        <v>2.41</v>
      </c>
      <c r="AM31" s="23">
        <v>2.21</v>
      </c>
      <c r="AN31" s="23">
        <v>2.21</v>
      </c>
      <c r="AO31" s="23">
        <v>2.2200000000000002</v>
      </c>
      <c r="AP31" s="23">
        <v>1.98</v>
      </c>
      <c r="AQ31" s="23">
        <v>1.79</v>
      </c>
      <c r="AR31" s="23">
        <v>1.67</v>
      </c>
      <c r="AS31" s="23">
        <v>1.56</v>
      </c>
      <c r="AT31" s="23">
        <v>1.4</v>
      </c>
      <c r="AU31" s="23">
        <v>1.3</v>
      </c>
      <c r="AV31" s="23">
        <v>1.24</v>
      </c>
      <c r="AW31" s="23">
        <v>1.18</v>
      </c>
      <c r="AX31" s="23">
        <v>1.1000000000000001</v>
      </c>
      <c r="AY31" s="23" t="s">
        <v>54</v>
      </c>
    </row>
    <row r="32" spans="1:51" x14ac:dyDescent="0.2">
      <c r="A32" s="18" t="s">
        <v>75</v>
      </c>
      <c r="F32" s="23">
        <v>65.97</v>
      </c>
      <c r="G32" s="23">
        <v>66.34</v>
      </c>
      <c r="H32" s="23">
        <v>66.650000000000006</v>
      </c>
      <c r="I32" s="23">
        <v>65.67</v>
      </c>
      <c r="J32" s="23">
        <v>64.89</v>
      </c>
      <c r="K32" s="23">
        <v>63.23</v>
      </c>
      <c r="L32" s="23">
        <v>62.57</v>
      </c>
      <c r="M32" s="23">
        <v>62.95</v>
      </c>
      <c r="N32" s="23">
        <v>63.28</v>
      </c>
      <c r="O32" s="23">
        <v>68.06</v>
      </c>
      <c r="P32" s="23">
        <v>68.62</v>
      </c>
      <c r="Q32" s="23">
        <v>67.66</v>
      </c>
      <c r="R32" s="23">
        <v>65.86</v>
      </c>
      <c r="S32" s="23">
        <v>67.48</v>
      </c>
      <c r="T32" s="23">
        <v>69.39</v>
      </c>
      <c r="U32" s="23">
        <v>70.78</v>
      </c>
      <c r="V32" s="23">
        <v>72.89</v>
      </c>
      <c r="W32" s="23">
        <v>76.92</v>
      </c>
      <c r="X32" s="23">
        <v>78.459999999999994</v>
      </c>
      <c r="Y32" s="23">
        <v>77.709999999999994</v>
      </c>
      <c r="Z32" s="23">
        <v>78.94</v>
      </c>
      <c r="AA32" s="23">
        <v>80.14</v>
      </c>
      <c r="AB32" s="23">
        <v>80.89</v>
      </c>
      <c r="AC32" s="23">
        <v>82.37</v>
      </c>
      <c r="AD32" s="23">
        <v>84.84</v>
      </c>
      <c r="AE32" s="23">
        <v>86.36</v>
      </c>
      <c r="AF32" s="23">
        <v>87.07</v>
      </c>
      <c r="AG32" s="23">
        <v>88.12</v>
      </c>
      <c r="AH32" s="23">
        <v>88.15</v>
      </c>
      <c r="AI32" s="23">
        <v>88.92</v>
      </c>
      <c r="AJ32" s="23">
        <v>88.87</v>
      </c>
      <c r="AK32" s="23">
        <v>90.44</v>
      </c>
      <c r="AL32" s="23">
        <v>90.87</v>
      </c>
      <c r="AM32" s="23">
        <v>89.19</v>
      </c>
      <c r="AN32" s="23">
        <v>87.34</v>
      </c>
      <c r="AO32" s="23">
        <v>88.34</v>
      </c>
      <c r="AP32" s="23">
        <v>87.14</v>
      </c>
      <c r="AQ32" s="23">
        <v>87.28</v>
      </c>
      <c r="AR32" s="23">
        <v>86.37</v>
      </c>
      <c r="AS32" s="23">
        <v>87.36</v>
      </c>
      <c r="AT32" s="23">
        <v>87.6</v>
      </c>
      <c r="AU32" s="23">
        <v>90.14</v>
      </c>
      <c r="AV32" s="23">
        <v>91.42</v>
      </c>
      <c r="AW32" s="23">
        <v>92.07</v>
      </c>
      <c r="AX32" s="23">
        <v>90.8</v>
      </c>
      <c r="AY32" s="23" t="s">
        <v>54</v>
      </c>
    </row>
    <row r="33" spans="1:51" ht="12.75" customHeight="1" x14ac:dyDescent="0.2"/>
    <row r="34" spans="1:51" ht="12.75" customHeight="1" x14ac:dyDescent="0.2"/>
    <row r="35" spans="1:51" x14ac:dyDescent="0.2">
      <c r="A35" s="17" t="s">
        <v>76</v>
      </c>
    </row>
    <row r="36" spans="1:51" x14ac:dyDescent="0.2">
      <c r="A36" s="18" t="s">
        <v>77</v>
      </c>
      <c r="F36" s="22">
        <v>579857000</v>
      </c>
      <c r="G36" s="22">
        <v>582937000</v>
      </c>
      <c r="H36" s="22">
        <v>593805000</v>
      </c>
      <c r="I36" s="22">
        <v>599456000</v>
      </c>
      <c r="J36" s="22">
        <v>619160000</v>
      </c>
      <c r="K36" s="22">
        <v>644268000</v>
      </c>
      <c r="L36" s="22">
        <v>675181000</v>
      </c>
      <c r="M36" s="22">
        <v>692593000</v>
      </c>
      <c r="N36" s="22">
        <v>717294000</v>
      </c>
      <c r="O36" s="22">
        <v>739770000</v>
      </c>
      <c r="P36" s="22">
        <v>797484000</v>
      </c>
      <c r="Q36" s="22">
        <v>854724000</v>
      </c>
      <c r="R36" s="22">
        <v>858438000</v>
      </c>
      <c r="S36" s="22">
        <v>860574000</v>
      </c>
      <c r="T36" s="22">
        <v>822033000</v>
      </c>
      <c r="U36" s="22">
        <v>786358000</v>
      </c>
      <c r="V36" s="22">
        <v>723696000</v>
      </c>
      <c r="W36" s="22">
        <v>685584000</v>
      </c>
      <c r="X36" s="22">
        <v>672440000</v>
      </c>
      <c r="Y36" s="22">
        <v>650660000</v>
      </c>
      <c r="Z36" s="22">
        <v>619634000</v>
      </c>
      <c r="AA36" s="22">
        <v>751017000</v>
      </c>
      <c r="AB36" s="22">
        <v>727574000</v>
      </c>
      <c r="AC36" s="22">
        <v>717188000</v>
      </c>
      <c r="AD36" s="22">
        <v>678662000</v>
      </c>
      <c r="AE36" s="22">
        <v>665807000</v>
      </c>
      <c r="AF36" s="22">
        <v>675556000</v>
      </c>
      <c r="AG36" s="22">
        <v>664345000</v>
      </c>
      <c r="AH36" s="22">
        <v>676030000</v>
      </c>
      <c r="AI36" s="22">
        <v>674209000</v>
      </c>
      <c r="AJ36" s="22">
        <v>674271000</v>
      </c>
      <c r="AK36" s="22">
        <v>674489000</v>
      </c>
      <c r="AL36" s="22">
        <v>673019000</v>
      </c>
      <c r="AM36" s="22">
        <v>665022000</v>
      </c>
      <c r="AN36" s="22">
        <v>666816000</v>
      </c>
      <c r="AO36" s="22">
        <v>673352000</v>
      </c>
      <c r="AP36" s="22">
        <v>677133000</v>
      </c>
      <c r="AQ36" s="22">
        <v>674537000</v>
      </c>
      <c r="AR36" s="22">
        <v>685233000</v>
      </c>
      <c r="AS36" s="22">
        <v>669608000</v>
      </c>
      <c r="AT36" s="22">
        <v>660639000</v>
      </c>
      <c r="AU36" s="22">
        <v>648561000</v>
      </c>
      <c r="AV36" s="22">
        <v>661834000</v>
      </c>
      <c r="AW36" s="22">
        <v>649201000</v>
      </c>
      <c r="AX36" s="22">
        <v>639726000</v>
      </c>
      <c r="AY36" s="22" t="s">
        <v>54</v>
      </c>
    </row>
    <row r="37" spans="1:51" x14ac:dyDescent="0.2">
      <c r="A37" s="18" t="s">
        <v>78</v>
      </c>
      <c r="F37" s="23">
        <v>17.010000000000002</v>
      </c>
      <c r="G37" s="23">
        <v>2.12</v>
      </c>
      <c r="H37" s="23">
        <v>7.46</v>
      </c>
      <c r="I37" s="23">
        <v>3.81</v>
      </c>
      <c r="J37" s="23">
        <v>13.15</v>
      </c>
      <c r="K37" s="23">
        <v>16.22</v>
      </c>
      <c r="L37" s="23">
        <v>19.190000000000001</v>
      </c>
      <c r="M37" s="23">
        <v>10.32</v>
      </c>
      <c r="N37" s="23">
        <v>14.27</v>
      </c>
      <c r="O37" s="23">
        <v>12.53</v>
      </c>
      <c r="P37" s="23">
        <v>31.21</v>
      </c>
      <c r="Q37" s="23">
        <v>28.71</v>
      </c>
      <c r="R37" s="23">
        <v>1.74</v>
      </c>
      <c r="S37" s="23">
        <v>1</v>
      </c>
      <c r="T37" s="23">
        <v>-17.91</v>
      </c>
      <c r="U37" s="23">
        <v>-17.36</v>
      </c>
      <c r="V37" s="23">
        <v>-31.87</v>
      </c>
      <c r="W37" s="23">
        <v>-21.07</v>
      </c>
      <c r="X37" s="23">
        <v>-7.67</v>
      </c>
      <c r="Y37" s="23">
        <v>-12.96</v>
      </c>
      <c r="Z37" s="23">
        <v>-19.07</v>
      </c>
      <c r="AA37" s="23">
        <v>84.81</v>
      </c>
      <c r="AB37" s="23">
        <v>-12.49</v>
      </c>
      <c r="AC37" s="23">
        <v>-5.71</v>
      </c>
      <c r="AD37" s="23">
        <v>-21.49</v>
      </c>
      <c r="AE37" s="23">
        <v>-7.58</v>
      </c>
      <c r="AF37" s="23">
        <v>5.86</v>
      </c>
      <c r="AG37" s="23">
        <v>-6.64</v>
      </c>
      <c r="AH37" s="23">
        <v>7.04</v>
      </c>
      <c r="AI37" s="23">
        <v>-1.08</v>
      </c>
      <c r="AJ37" s="23">
        <v>0.04</v>
      </c>
      <c r="AK37" s="23">
        <v>0.13</v>
      </c>
      <c r="AL37" s="23">
        <v>-0.87</v>
      </c>
      <c r="AM37" s="23">
        <v>-4.75</v>
      </c>
      <c r="AN37" s="23">
        <v>1.08</v>
      </c>
      <c r="AO37" s="23">
        <v>3.92</v>
      </c>
      <c r="AP37" s="23">
        <v>2.25</v>
      </c>
      <c r="AQ37" s="23">
        <v>-1.53</v>
      </c>
      <c r="AR37" s="23">
        <v>6.34</v>
      </c>
      <c r="AS37" s="23">
        <v>-9.1199999999999992</v>
      </c>
      <c r="AT37" s="23">
        <v>-5.36</v>
      </c>
      <c r="AU37" s="23">
        <v>-7.31</v>
      </c>
      <c r="AV37" s="23">
        <v>8.19</v>
      </c>
      <c r="AW37" s="23">
        <v>-7.64</v>
      </c>
      <c r="AX37" s="23">
        <v>-5.84</v>
      </c>
      <c r="AY37" s="23" t="s">
        <v>54</v>
      </c>
    </row>
    <row r="38" spans="1:51" ht="12.75" customHeight="1" x14ac:dyDescent="0.2"/>
    <row r="39" spans="1:51" x14ac:dyDescent="0.2">
      <c r="B39" s="18" t="s">
        <v>79</v>
      </c>
      <c r="F39" s="23">
        <v>0.15</v>
      </c>
      <c r="G39" s="23">
        <v>0.25</v>
      </c>
      <c r="H39" s="23">
        <v>0.27</v>
      </c>
      <c r="I39" s="23">
        <v>0.27</v>
      </c>
      <c r="J39" s="23">
        <v>0.28000000000000003</v>
      </c>
      <c r="K39" s="23">
        <v>0.28000000000000003</v>
      </c>
      <c r="L39" s="23">
        <v>0.28000000000000003</v>
      </c>
      <c r="M39" s="23">
        <v>0.28000000000000003</v>
      </c>
      <c r="N39" s="23">
        <v>0.27</v>
      </c>
      <c r="O39" s="23">
        <v>0.28000000000000003</v>
      </c>
      <c r="P39" s="23">
        <v>0.26</v>
      </c>
      <c r="Q39" s="23">
        <v>0.28999999999999998</v>
      </c>
      <c r="R39" s="23">
        <v>0.32</v>
      </c>
      <c r="S39" s="23">
        <v>0.36</v>
      </c>
      <c r="T39" s="23">
        <v>0.39</v>
      </c>
      <c r="U39" s="23">
        <v>0.42</v>
      </c>
      <c r="V39" s="23">
        <v>0.43</v>
      </c>
      <c r="W39" s="23">
        <v>0.39</v>
      </c>
      <c r="X39" s="23">
        <v>0.39</v>
      </c>
      <c r="Y39" s="23">
        <v>0.36</v>
      </c>
      <c r="Z39" s="23">
        <v>0.33</v>
      </c>
      <c r="AA39" s="23">
        <v>0.28999999999999998</v>
      </c>
      <c r="AB39" s="23">
        <v>0.26</v>
      </c>
      <c r="AC39" s="23">
        <v>0.24</v>
      </c>
      <c r="AD39" s="23">
        <v>0.22</v>
      </c>
      <c r="AE39" s="23">
        <v>0.2</v>
      </c>
      <c r="AF39" s="23">
        <v>0.19</v>
      </c>
      <c r="AG39" s="23">
        <v>0.2</v>
      </c>
      <c r="AH39" s="23">
        <v>0.19</v>
      </c>
      <c r="AI39" s="23">
        <v>0.2</v>
      </c>
      <c r="AJ39" s="23">
        <v>0.21</v>
      </c>
      <c r="AK39" s="23">
        <v>0.17</v>
      </c>
      <c r="AL39" s="23">
        <v>0.18</v>
      </c>
      <c r="AM39" s="23">
        <v>0.2</v>
      </c>
      <c r="AN39" s="23">
        <v>0.19</v>
      </c>
      <c r="AO39" s="23">
        <v>0.22</v>
      </c>
      <c r="AP39" s="23">
        <v>0.19</v>
      </c>
      <c r="AQ39" s="23">
        <v>0.19</v>
      </c>
      <c r="AR39" s="23">
        <v>0.19</v>
      </c>
      <c r="AS39" s="23">
        <v>0.2</v>
      </c>
      <c r="AT39" s="23">
        <v>0.22</v>
      </c>
      <c r="AU39" s="23">
        <v>0.22</v>
      </c>
      <c r="AV39" s="23">
        <v>0.24</v>
      </c>
      <c r="AW39" s="23">
        <v>0.28000000000000003</v>
      </c>
      <c r="AX39" s="23">
        <v>0.37</v>
      </c>
      <c r="AY39" s="23" t="s">
        <v>54</v>
      </c>
    </row>
    <row r="40" spans="1:51" x14ac:dyDescent="0.2">
      <c r="B40" s="18" t="s">
        <v>80</v>
      </c>
      <c r="F40" s="23">
        <v>0.21</v>
      </c>
      <c r="G40" s="23">
        <v>0.21</v>
      </c>
      <c r="H40" s="23">
        <v>0.22</v>
      </c>
      <c r="I40" s="23">
        <v>0.01</v>
      </c>
      <c r="J40" s="23">
        <v>0.01</v>
      </c>
      <c r="K40" s="23">
        <v>0.01</v>
      </c>
      <c r="L40" s="23">
        <v>0.01</v>
      </c>
      <c r="M40" s="23">
        <v>0.01</v>
      </c>
      <c r="N40" s="23">
        <v>0.01</v>
      </c>
      <c r="O40" s="23">
        <v>0.01</v>
      </c>
      <c r="P40" s="23">
        <v>0.01</v>
      </c>
      <c r="Q40" s="23">
        <v>0</v>
      </c>
      <c r="R40" s="23">
        <v>0</v>
      </c>
      <c r="S40" s="23">
        <v>0.01</v>
      </c>
      <c r="T40" s="23">
        <v>0.01</v>
      </c>
      <c r="U40" s="23">
        <v>0</v>
      </c>
      <c r="V40" s="23">
        <v>0.01</v>
      </c>
      <c r="W40" s="23">
        <v>0.01</v>
      </c>
      <c r="X40" s="23">
        <v>0.01</v>
      </c>
      <c r="Y40" s="23">
        <v>0</v>
      </c>
      <c r="Z40" s="23">
        <v>0.01</v>
      </c>
      <c r="AA40" s="23">
        <v>0.01</v>
      </c>
      <c r="AB40" s="23">
        <v>0.01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  <c r="AQ40" s="23">
        <v>0</v>
      </c>
      <c r="AR40" s="23">
        <v>0</v>
      </c>
      <c r="AS40" s="23">
        <v>0</v>
      </c>
      <c r="AT40" s="23">
        <v>0</v>
      </c>
      <c r="AU40" s="23">
        <v>0</v>
      </c>
      <c r="AV40" s="23">
        <v>0</v>
      </c>
      <c r="AW40" s="23">
        <v>0</v>
      </c>
      <c r="AX40" s="23">
        <v>0</v>
      </c>
      <c r="AY40" s="23" t="s">
        <v>54</v>
      </c>
    </row>
    <row r="41" spans="1:51" x14ac:dyDescent="0.2">
      <c r="C41" s="18" t="s">
        <v>81</v>
      </c>
      <c r="F41" s="23">
        <v>2.5</v>
      </c>
      <c r="G41" s="23">
        <v>2.77</v>
      </c>
      <c r="H41" s="23">
        <v>3.16</v>
      </c>
      <c r="I41" s="23">
        <v>3.52</v>
      </c>
      <c r="J41" s="23">
        <v>3.66</v>
      </c>
      <c r="K41" s="23">
        <v>3.68</v>
      </c>
      <c r="L41" s="23">
        <v>3.64</v>
      </c>
      <c r="M41" s="23">
        <v>3.62</v>
      </c>
      <c r="N41" s="23">
        <v>3.58</v>
      </c>
      <c r="O41" s="23">
        <v>3.5</v>
      </c>
      <c r="P41" s="23">
        <v>3.36</v>
      </c>
      <c r="Q41" s="23">
        <v>3.22</v>
      </c>
      <c r="R41" s="23">
        <v>3.32</v>
      </c>
      <c r="S41" s="23">
        <v>3.39</v>
      </c>
      <c r="T41" s="23">
        <v>3.67</v>
      </c>
      <c r="U41" s="23">
        <v>3.92</v>
      </c>
      <c r="V41" s="23">
        <v>4.45</v>
      </c>
      <c r="W41" s="23">
        <v>4.71</v>
      </c>
      <c r="X41" s="23">
        <v>4.76</v>
      </c>
      <c r="Y41" s="23">
        <v>4.88</v>
      </c>
      <c r="Z41" s="23">
        <v>5.07</v>
      </c>
      <c r="AA41" s="23">
        <v>4.18</v>
      </c>
      <c r="AB41" s="23">
        <v>4.24</v>
      </c>
      <c r="AC41" s="23">
        <v>4.21</v>
      </c>
      <c r="AD41" s="23">
        <v>4.37</v>
      </c>
      <c r="AE41" s="23">
        <v>4.34</v>
      </c>
      <c r="AF41" s="23">
        <v>4.21</v>
      </c>
      <c r="AG41" s="23">
        <v>4.21</v>
      </c>
      <c r="AH41" s="23">
        <v>4.12</v>
      </c>
      <c r="AI41" s="23">
        <v>4.0199999999999996</v>
      </c>
      <c r="AJ41" s="23">
        <v>3.82</v>
      </c>
      <c r="AK41" s="23">
        <v>3.68</v>
      </c>
      <c r="AL41" s="23">
        <v>3.58</v>
      </c>
      <c r="AM41" s="23">
        <v>3.5</v>
      </c>
      <c r="AN41" s="23">
        <v>3.37</v>
      </c>
      <c r="AO41" s="23">
        <v>3.18</v>
      </c>
      <c r="AP41" s="23">
        <v>3.02</v>
      </c>
      <c r="AQ41" s="23">
        <v>3</v>
      </c>
      <c r="AR41" s="23">
        <v>2.88</v>
      </c>
      <c r="AS41" s="23">
        <v>2.85</v>
      </c>
      <c r="AT41" s="23">
        <v>2.79</v>
      </c>
      <c r="AU41" s="23">
        <v>2.72</v>
      </c>
      <c r="AV41" s="23">
        <v>2.4900000000000002</v>
      </c>
      <c r="AW41" s="23">
        <v>2.34</v>
      </c>
      <c r="AX41" s="23">
        <v>2.1800000000000002</v>
      </c>
      <c r="AY41" s="23" t="s">
        <v>54</v>
      </c>
    </row>
    <row r="42" spans="1:51" x14ac:dyDescent="0.2">
      <c r="E42" s="18" t="s">
        <v>82</v>
      </c>
      <c r="F42" s="23">
        <v>22.77</v>
      </c>
      <c r="G42" s="23">
        <v>22.72</v>
      </c>
      <c r="H42" s="23">
        <v>22.32</v>
      </c>
      <c r="I42" s="23">
        <v>22.71</v>
      </c>
      <c r="J42" s="23">
        <v>22.86</v>
      </c>
      <c r="K42" s="23">
        <v>22.93</v>
      </c>
      <c r="L42" s="23">
        <v>22.35</v>
      </c>
      <c r="M42" s="23">
        <v>21.94</v>
      </c>
      <c r="N42" s="23">
        <v>21.39</v>
      </c>
      <c r="O42" s="23">
        <v>22.31</v>
      </c>
      <c r="P42" s="23">
        <v>21.49</v>
      </c>
      <c r="Q42" s="23">
        <v>20.170000000000002</v>
      </c>
      <c r="R42" s="23">
        <v>20.059999999999999</v>
      </c>
      <c r="S42" s="23">
        <v>19.29</v>
      </c>
      <c r="T42" s="23">
        <v>19.64</v>
      </c>
      <c r="U42" s="23">
        <v>20.170000000000002</v>
      </c>
      <c r="V42" s="23">
        <v>21.19</v>
      </c>
      <c r="W42" s="23">
        <v>22</v>
      </c>
      <c r="X42" s="23">
        <v>21.97</v>
      </c>
      <c r="Y42" s="23">
        <v>21.15</v>
      </c>
      <c r="Z42" s="23">
        <v>21.37</v>
      </c>
      <c r="AA42" s="23">
        <v>17.32</v>
      </c>
      <c r="AB42" s="23">
        <v>17.03</v>
      </c>
      <c r="AC42" s="23">
        <v>17.010000000000002</v>
      </c>
      <c r="AD42" s="23">
        <v>17.41</v>
      </c>
      <c r="AE42" s="23">
        <v>16.96</v>
      </c>
      <c r="AF42" s="23">
        <v>16.62</v>
      </c>
      <c r="AG42" s="23">
        <v>17.16</v>
      </c>
      <c r="AH42" s="23">
        <v>16.920000000000002</v>
      </c>
      <c r="AI42" s="23">
        <v>16.350000000000001</v>
      </c>
      <c r="AJ42" s="23">
        <v>16.350000000000001</v>
      </c>
      <c r="AK42" s="23">
        <v>16.079999999999998</v>
      </c>
      <c r="AL42" s="23">
        <v>16.39</v>
      </c>
      <c r="AM42" s="23">
        <v>16.22</v>
      </c>
      <c r="AN42" s="23">
        <v>15.2</v>
      </c>
      <c r="AO42" s="23">
        <v>14.51</v>
      </c>
      <c r="AP42" s="23">
        <v>13.97</v>
      </c>
      <c r="AQ42" s="23">
        <v>13.86</v>
      </c>
      <c r="AR42" s="23">
        <v>13.57</v>
      </c>
      <c r="AS42" s="23">
        <v>13.77</v>
      </c>
      <c r="AT42" s="23">
        <v>13.46</v>
      </c>
      <c r="AU42" s="23">
        <v>13.27</v>
      </c>
      <c r="AV42" s="23">
        <v>12.91</v>
      </c>
      <c r="AW42" s="23">
        <v>13.06</v>
      </c>
      <c r="AX42" s="23">
        <v>13.15</v>
      </c>
      <c r="AY42" s="23" t="s">
        <v>54</v>
      </c>
    </row>
    <row r="43" spans="1:51" x14ac:dyDescent="0.2">
      <c r="E43" s="18" t="s">
        <v>83</v>
      </c>
      <c r="F43" s="23">
        <v>1.6</v>
      </c>
      <c r="G43" s="23">
        <v>2</v>
      </c>
      <c r="H43" s="23">
        <v>2.34</v>
      </c>
      <c r="I43" s="23">
        <v>2.66</v>
      </c>
      <c r="J43" s="23">
        <v>2.99</v>
      </c>
      <c r="K43" s="23">
        <v>3.46</v>
      </c>
      <c r="L43" s="23">
        <v>3.94</v>
      </c>
      <c r="M43" s="23">
        <v>4.58</v>
      </c>
      <c r="N43" s="23">
        <v>5.4</v>
      </c>
      <c r="O43" s="23">
        <v>5.33</v>
      </c>
      <c r="P43" s="23">
        <v>5.21</v>
      </c>
      <c r="Q43" s="23">
        <v>4.99</v>
      </c>
      <c r="R43" s="23">
        <v>4.8600000000000003</v>
      </c>
      <c r="S43" s="23">
        <v>4.68</v>
      </c>
      <c r="T43" s="23">
        <v>4.78</v>
      </c>
      <c r="U43" s="23">
        <v>4.8</v>
      </c>
      <c r="V43" s="23">
        <v>4.74</v>
      </c>
      <c r="W43" s="23">
        <v>4.7</v>
      </c>
      <c r="X43" s="23">
        <v>4.43</v>
      </c>
      <c r="Y43" s="23">
        <v>4.34</v>
      </c>
      <c r="Z43" s="23">
        <v>4.3</v>
      </c>
      <c r="AA43" s="23">
        <v>3.35</v>
      </c>
      <c r="AB43" s="23">
        <v>3.25</v>
      </c>
      <c r="AC43" s="23">
        <v>3.04</v>
      </c>
      <c r="AD43" s="23">
        <v>3.02</v>
      </c>
      <c r="AE43" s="23">
        <v>3.05</v>
      </c>
      <c r="AF43" s="23">
        <v>2.77</v>
      </c>
      <c r="AG43" s="23">
        <v>2.68</v>
      </c>
      <c r="AH43" s="23">
        <v>2.4900000000000002</v>
      </c>
      <c r="AI43" s="23">
        <v>2.36</v>
      </c>
      <c r="AJ43" s="23">
        <v>2.3199999999999998</v>
      </c>
      <c r="AK43" s="23">
        <v>2.17</v>
      </c>
      <c r="AL43" s="23">
        <v>2.0499999999999998</v>
      </c>
      <c r="AM43" s="23">
        <v>1.95</v>
      </c>
      <c r="AN43" s="23">
        <v>1.93</v>
      </c>
      <c r="AO43" s="23">
        <v>1.84</v>
      </c>
      <c r="AP43" s="23">
        <v>1.85</v>
      </c>
      <c r="AQ43" s="23">
        <v>1.76</v>
      </c>
      <c r="AR43" s="23">
        <v>1.66</v>
      </c>
      <c r="AS43" s="23">
        <v>1.66</v>
      </c>
      <c r="AT43" s="23">
        <v>1.65</v>
      </c>
      <c r="AU43" s="23">
        <v>1.65</v>
      </c>
      <c r="AV43" s="23">
        <v>1.61</v>
      </c>
      <c r="AW43" s="23">
        <v>1.67</v>
      </c>
      <c r="AX43" s="23">
        <v>1.69</v>
      </c>
      <c r="AY43" s="23" t="s">
        <v>54</v>
      </c>
    </row>
    <row r="44" spans="1:51" x14ac:dyDescent="0.2">
      <c r="D44" s="18" t="s">
        <v>84</v>
      </c>
      <c r="F44" s="23">
        <v>24.37</v>
      </c>
      <c r="G44" s="23">
        <v>24.72</v>
      </c>
      <c r="H44" s="23">
        <v>24.66</v>
      </c>
      <c r="I44" s="23">
        <v>25.37</v>
      </c>
      <c r="J44" s="23">
        <v>25.84</v>
      </c>
      <c r="K44" s="23">
        <v>26.4</v>
      </c>
      <c r="L44" s="23">
        <v>26.29</v>
      </c>
      <c r="M44" s="23">
        <v>26.52</v>
      </c>
      <c r="N44" s="23">
        <v>26.79</v>
      </c>
      <c r="O44" s="23">
        <v>27.65</v>
      </c>
      <c r="P44" s="23">
        <v>26.7</v>
      </c>
      <c r="Q44" s="23">
        <v>25.16</v>
      </c>
      <c r="R44" s="23">
        <v>24.92</v>
      </c>
      <c r="S44" s="23">
        <v>23.97</v>
      </c>
      <c r="T44" s="23">
        <v>24.42</v>
      </c>
      <c r="U44" s="23">
        <v>24.96</v>
      </c>
      <c r="V44" s="23">
        <v>25.93</v>
      </c>
      <c r="W44" s="23">
        <v>26.7</v>
      </c>
      <c r="X44" s="23">
        <v>26.4</v>
      </c>
      <c r="Y44" s="23">
        <v>25.5</v>
      </c>
      <c r="Z44" s="23">
        <v>25.66</v>
      </c>
      <c r="AA44" s="23">
        <v>20.67</v>
      </c>
      <c r="AB44" s="23">
        <v>20.28</v>
      </c>
      <c r="AC44" s="23">
        <v>20.05</v>
      </c>
      <c r="AD44" s="23">
        <v>20.43</v>
      </c>
      <c r="AE44" s="23">
        <v>20.010000000000002</v>
      </c>
      <c r="AF44" s="23">
        <v>19.399999999999999</v>
      </c>
      <c r="AG44" s="23">
        <v>19.84</v>
      </c>
      <c r="AH44" s="23">
        <v>19.41</v>
      </c>
      <c r="AI44" s="23">
        <v>18.71</v>
      </c>
      <c r="AJ44" s="23">
        <v>18.670000000000002</v>
      </c>
      <c r="AK44" s="23">
        <v>18.239999999999998</v>
      </c>
      <c r="AL44" s="23">
        <v>18.43</v>
      </c>
      <c r="AM44" s="23">
        <v>18.170000000000002</v>
      </c>
      <c r="AN44" s="23">
        <v>17.12</v>
      </c>
      <c r="AO44" s="23">
        <v>16.350000000000001</v>
      </c>
      <c r="AP44" s="23">
        <v>15.82</v>
      </c>
      <c r="AQ44" s="23">
        <v>15.62</v>
      </c>
      <c r="AR44" s="23">
        <v>15.23</v>
      </c>
      <c r="AS44" s="23">
        <v>15.43</v>
      </c>
      <c r="AT44" s="23">
        <v>15.1</v>
      </c>
      <c r="AU44" s="23">
        <v>14.92</v>
      </c>
      <c r="AV44" s="23">
        <v>14.52</v>
      </c>
      <c r="AW44" s="23">
        <v>14.74</v>
      </c>
      <c r="AX44" s="23">
        <v>14.84</v>
      </c>
      <c r="AY44" s="23" t="s">
        <v>54</v>
      </c>
    </row>
    <row r="45" spans="1:51" x14ac:dyDescent="0.2">
      <c r="B45" s="18" t="s">
        <v>85</v>
      </c>
      <c r="F45" s="23">
        <v>26.87</v>
      </c>
      <c r="G45" s="23">
        <v>27.48</v>
      </c>
      <c r="H45" s="23">
        <v>27.82</v>
      </c>
      <c r="I45" s="23">
        <v>28.89</v>
      </c>
      <c r="J45" s="23">
        <v>29.51</v>
      </c>
      <c r="K45" s="23">
        <v>30.08</v>
      </c>
      <c r="L45" s="23">
        <v>29.93</v>
      </c>
      <c r="M45" s="23">
        <v>30.14</v>
      </c>
      <c r="N45" s="23">
        <v>30.38</v>
      </c>
      <c r="O45" s="23">
        <v>31.15</v>
      </c>
      <c r="P45" s="23">
        <v>30.06</v>
      </c>
      <c r="Q45" s="23">
        <v>28.38</v>
      </c>
      <c r="R45" s="23">
        <v>28.25</v>
      </c>
      <c r="S45" s="23">
        <v>27.36</v>
      </c>
      <c r="T45" s="23">
        <v>28.09</v>
      </c>
      <c r="U45" s="23">
        <v>28.89</v>
      </c>
      <c r="V45" s="23">
        <v>30.38</v>
      </c>
      <c r="W45" s="23">
        <v>31.4</v>
      </c>
      <c r="X45" s="23">
        <v>31.16</v>
      </c>
      <c r="Y45" s="23">
        <v>30.37</v>
      </c>
      <c r="Z45" s="23">
        <v>30.73</v>
      </c>
      <c r="AA45" s="23">
        <v>24.85</v>
      </c>
      <c r="AB45" s="23">
        <v>24.52</v>
      </c>
      <c r="AC45" s="23">
        <v>24.27</v>
      </c>
      <c r="AD45" s="23">
        <v>24.8</v>
      </c>
      <c r="AE45" s="23">
        <v>24.35</v>
      </c>
      <c r="AF45" s="23">
        <v>23.61</v>
      </c>
      <c r="AG45" s="23">
        <v>24.05</v>
      </c>
      <c r="AH45" s="23">
        <v>23.53</v>
      </c>
      <c r="AI45" s="23">
        <v>22.72</v>
      </c>
      <c r="AJ45" s="23">
        <v>22.5</v>
      </c>
      <c r="AK45" s="23">
        <v>21.93</v>
      </c>
      <c r="AL45" s="23">
        <v>22.02</v>
      </c>
      <c r="AM45" s="23">
        <v>21.67</v>
      </c>
      <c r="AN45" s="23">
        <v>20.49</v>
      </c>
      <c r="AO45" s="23">
        <v>19.52</v>
      </c>
      <c r="AP45" s="23">
        <v>18.84</v>
      </c>
      <c r="AQ45" s="23">
        <v>18.62</v>
      </c>
      <c r="AR45" s="23">
        <v>18.11</v>
      </c>
      <c r="AS45" s="23">
        <v>18.29</v>
      </c>
      <c r="AT45" s="23">
        <v>17.89</v>
      </c>
      <c r="AU45" s="23">
        <v>17.63</v>
      </c>
      <c r="AV45" s="23">
        <v>17.010000000000002</v>
      </c>
      <c r="AW45" s="23">
        <v>17.07</v>
      </c>
      <c r="AX45" s="23">
        <v>17.02</v>
      </c>
      <c r="AY45" s="23" t="s">
        <v>54</v>
      </c>
    </row>
    <row r="46" spans="1:51" x14ac:dyDescent="0.2">
      <c r="B46" s="18" t="s">
        <v>86</v>
      </c>
      <c r="F46" s="23">
        <v>1.45</v>
      </c>
      <c r="G46" s="23">
        <v>1.51</v>
      </c>
      <c r="H46" s="23">
        <v>1.47</v>
      </c>
      <c r="I46" s="23">
        <v>1.48</v>
      </c>
      <c r="J46" s="23">
        <v>1.5</v>
      </c>
      <c r="K46" s="23">
        <v>1.47</v>
      </c>
      <c r="L46" s="23">
        <v>1.44</v>
      </c>
      <c r="M46" s="23">
        <v>1.43</v>
      </c>
      <c r="N46" s="23">
        <v>1.4</v>
      </c>
      <c r="O46" s="23">
        <v>1.38</v>
      </c>
      <c r="P46" s="23">
        <v>1.29</v>
      </c>
      <c r="Q46" s="23">
        <v>1.25</v>
      </c>
      <c r="R46" s="23">
        <v>1.24</v>
      </c>
      <c r="S46" s="23">
        <v>1.29</v>
      </c>
      <c r="T46" s="23">
        <v>0.99</v>
      </c>
      <c r="U46" s="23">
        <v>1.01</v>
      </c>
      <c r="V46" s="23">
        <v>1.08</v>
      </c>
      <c r="W46" s="23">
        <v>1.1299999999999999</v>
      </c>
      <c r="X46" s="23">
        <v>1.1399999999999999</v>
      </c>
      <c r="Y46" s="23">
        <v>1.17</v>
      </c>
      <c r="Z46" s="23">
        <v>1.22</v>
      </c>
      <c r="AA46" s="23">
        <v>1.02</v>
      </c>
      <c r="AB46" s="23">
        <v>1.01</v>
      </c>
      <c r="AC46" s="23">
        <v>0.63</v>
      </c>
      <c r="AD46" s="23">
        <v>0.5</v>
      </c>
      <c r="AE46" s="23">
        <v>0.39</v>
      </c>
      <c r="AF46" s="23">
        <v>0.37</v>
      </c>
      <c r="AG46" s="23">
        <v>0.37</v>
      </c>
      <c r="AH46" s="23">
        <v>0.31</v>
      </c>
      <c r="AI46" s="23">
        <v>0.28999999999999998</v>
      </c>
      <c r="AJ46" s="23">
        <v>0.28999999999999998</v>
      </c>
      <c r="AK46" s="23">
        <v>0.32</v>
      </c>
      <c r="AL46" s="23">
        <v>0.32</v>
      </c>
      <c r="AM46" s="23">
        <v>0.31</v>
      </c>
      <c r="AN46" s="23">
        <v>0.33</v>
      </c>
      <c r="AO46" s="23">
        <v>0.34</v>
      </c>
      <c r="AP46" s="23">
        <v>0.32</v>
      </c>
      <c r="AQ46" s="23">
        <v>0.33</v>
      </c>
      <c r="AR46" s="23">
        <v>0.34</v>
      </c>
      <c r="AS46" s="23">
        <v>0.34</v>
      </c>
      <c r="AT46" s="23">
        <v>0.38</v>
      </c>
      <c r="AU46" s="23">
        <v>0.39</v>
      </c>
      <c r="AV46" s="23">
        <v>0.42</v>
      </c>
      <c r="AW46" s="23">
        <v>0.49</v>
      </c>
      <c r="AX46" s="23">
        <v>0.46</v>
      </c>
      <c r="AY46" s="23" t="s">
        <v>54</v>
      </c>
    </row>
    <row r="47" spans="1:51" x14ac:dyDescent="0.2">
      <c r="B47" s="18" t="s">
        <v>87</v>
      </c>
      <c r="F47" s="23">
        <v>1.03</v>
      </c>
      <c r="G47" s="23">
        <v>1.22</v>
      </c>
      <c r="H47" s="23">
        <v>1.21</v>
      </c>
      <c r="I47" s="23">
        <v>1.02</v>
      </c>
      <c r="J47" s="23">
        <v>1</v>
      </c>
      <c r="K47" s="23">
        <v>0.96</v>
      </c>
      <c r="L47" s="23">
        <v>0.98</v>
      </c>
      <c r="M47" s="23">
        <v>1.01</v>
      </c>
      <c r="N47" s="23">
        <v>0.98</v>
      </c>
      <c r="O47" s="23">
        <v>1.03</v>
      </c>
      <c r="P47" s="23">
        <v>1.02</v>
      </c>
      <c r="Q47" s="23">
        <v>0.98</v>
      </c>
      <c r="R47" s="23">
        <v>0.98</v>
      </c>
      <c r="S47" s="23">
        <v>1.03</v>
      </c>
      <c r="T47" s="23">
        <v>1.1399999999999999</v>
      </c>
      <c r="U47" s="23">
        <v>1.22</v>
      </c>
      <c r="V47" s="23">
        <v>1.74</v>
      </c>
      <c r="W47" s="23">
        <v>1.8</v>
      </c>
      <c r="X47" s="23">
        <v>1.95</v>
      </c>
      <c r="Y47" s="23">
        <v>1.92</v>
      </c>
      <c r="Z47" s="23">
        <v>2.08</v>
      </c>
      <c r="AA47" s="23">
        <v>1.71</v>
      </c>
      <c r="AB47" s="23">
        <v>1.69</v>
      </c>
      <c r="AC47" s="23">
        <v>1.38</v>
      </c>
      <c r="AD47" s="23">
        <v>0.97</v>
      </c>
      <c r="AE47" s="23">
        <v>0.9</v>
      </c>
      <c r="AF47" s="23">
        <v>0.86</v>
      </c>
      <c r="AG47" s="23">
        <v>0.91</v>
      </c>
      <c r="AH47" s="23">
        <v>0.84</v>
      </c>
      <c r="AI47" s="23">
        <v>0.82</v>
      </c>
      <c r="AJ47" s="23">
        <v>0.79</v>
      </c>
      <c r="AK47" s="23">
        <v>0.81</v>
      </c>
      <c r="AL47" s="23">
        <v>0.83</v>
      </c>
      <c r="AM47" s="23">
        <v>0.87</v>
      </c>
      <c r="AN47" s="23">
        <v>0.93</v>
      </c>
      <c r="AO47" s="23">
        <v>0.95</v>
      </c>
      <c r="AP47" s="23">
        <v>0.96</v>
      </c>
      <c r="AQ47" s="23">
        <v>1</v>
      </c>
      <c r="AR47" s="23">
        <v>0.91</v>
      </c>
      <c r="AS47" s="23">
        <v>0.99</v>
      </c>
      <c r="AT47" s="23">
        <v>1.02</v>
      </c>
      <c r="AU47" s="23">
        <v>0.98</v>
      </c>
      <c r="AV47" s="23">
        <v>0.99</v>
      </c>
      <c r="AW47" s="23">
        <v>1.08</v>
      </c>
      <c r="AX47" s="23">
        <v>1.06</v>
      </c>
      <c r="AY47" s="23" t="s">
        <v>54</v>
      </c>
    </row>
    <row r="48" spans="1:51" x14ac:dyDescent="0.2">
      <c r="B48" s="18" t="s">
        <v>88</v>
      </c>
      <c r="F48" s="23">
        <v>7.59</v>
      </c>
      <c r="G48" s="23">
        <v>7.63</v>
      </c>
      <c r="H48" s="23">
        <v>7.39</v>
      </c>
      <c r="I48" s="23">
        <v>7.29</v>
      </c>
      <c r="J48" s="23">
        <v>7.15</v>
      </c>
      <c r="K48" s="23">
        <v>6.84</v>
      </c>
      <c r="L48" s="23">
        <v>6.72</v>
      </c>
      <c r="M48" s="23">
        <v>6.69</v>
      </c>
      <c r="N48" s="23">
        <v>6.78</v>
      </c>
      <c r="O48" s="23">
        <v>6.78</v>
      </c>
      <c r="P48" s="23">
        <v>6.56</v>
      </c>
      <c r="Q48" s="23">
        <v>6.42</v>
      </c>
      <c r="R48" s="23">
        <v>6.84</v>
      </c>
      <c r="S48" s="23">
        <v>7.21</v>
      </c>
      <c r="T48" s="23">
        <v>7.59</v>
      </c>
      <c r="U48" s="23">
        <v>7.33</v>
      </c>
      <c r="V48" s="23">
        <v>7.46</v>
      </c>
      <c r="W48" s="23">
        <v>7.75</v>
      </c>
      <c r="X48" s="23">
        <v>8.3699999999999992</v>
      </c>
      <c r="Y48" s="23">
        <v>8.7899999999999991</v>
      </c>
      <c r="Z48" s="23">
        <v>9.02</v>
      </c>
      <c r="AA48" s="23">
        <v>7.75</v>
      </c>
      <c r="AB48" s="23">
        <v>7.64</v>
      </c>
      <c r="AC48" s="23">
        <v>8.0399999999999991</v>
      </c>
      <c r="AD48" s="23">
        <v>8.69</v>
      </c>
      <c r="AE48" s="23">
        <v>9.24</v>
      </c>
      <c r="AF48" s="23">
        <v>9.27</v>
      </c>
      <c r="AG48" s="23">
        <v>8.9</v>
      </c>
      <c r="AH48" s="23">
        <v>8.82</v>
      </c>
      <c r="AI48" s="23">
        <v>9.16</v>
      </c>
      <c r="AJ48" s="23">
        <v>9.0399999999999991</v>
      </c>
      <c r="AK48" s="23">
        <v>9.32</v>
      </c>
      <c r="AL48" s="23">
        <v>9.4700000000000006</v>
      </c>
      <c r="AM48" s="23">
        <v>9.39</v>
      </c>
      <c r="AN48" s="23">
        <v>9.09</v>
      </c>
      <c r="AO48" s="23">
        <v>9.39</v>
      </c>
      <c r="AP48" s="23">
        <v>9.41</v>
      </c>
      <c r="AQ48" s="23">
        <v>9.69</v>
      </c>
      <c r="AR48" s="23">
        <v>9.81</v>
      </c>
      <c r="AS48" s="23">
        <v>9.7799999999999994</v>
      </c>
      <c r="AT48" s="23">
        <v>9.6300000000000008</v>
      </c>
      <c r="AU48" s="23">
        <v>9.51</v>
      </c>
      <c r="AV48" s="23">
        <v>9.39</v>
      </c>
      <c r="AW48" s="23">
        <v>8.6199999999999992</v>
      </c>
      <c r="AX48" s="23">
        <v>8.57</v>
      </c>
      <c r="AY48" s="23" t="s">
        <v>54</v>
      </c>
    </row>
    <row r="49" spans="1:54" x14ac:dyDescent="0.2">
      <c r="A49" s="18" t="s">
        <v>89</v>
      </c>
      <c r="F49" s="23">
        <v>37.31</v>
      </c>
      <c r="G49" s="23">
        <v>38.299999999999997</v>
      </c>
      <c r="H49" s="23">
        <v>38.380000000000003</v>
      </c>
      <c r="I49" s="23">
        <v>38.97</v>
      </c>
      <c r="J49" s="23">
        <v>39.450000000000003</v>
      </c>
      <c r="K49" s="23">
        <v>39.630000000000003</v>
      </c>
      <c r="L49" s="23">
        <v>39.36</v>
      </c>
      <c r="M49" s="23">
        <v>39.549999999999997</v>
      </c>
      <c r="N49" s="23">
        <v>39.82</v>
      </c>
      <c r="O49" s="23">
        <v>40.619999999999997</v>
      </c>
      <c r="P49" s="23">
        <v>39.200000000000003</v>
      </c>
      <c r="Q49" s="23">
        <v>37.32</v>
      </c>
      <c r="R49" s="23">
        <v>37.64</v>
      </c>
      <c r="S49" s="23">
        <v>37.25</v>
      </c>
      <c r="T49" s="23">
        <v>38.19</v>
      </c>
      <c r="U49" s="23">
        <v>38.86</v>
      </c>
      <c r="V49" s="23">
        <v>41.1</v>
      </c>
      <c r="W49" s="23">
        <v>42.47</v>
      </c>
      <c r="X49" s="23">
        <v>43.01</v>
      </c>
      <c r="Y49" s="23">
        <v>42.62</v>
      </c>
      <c r="Z49" s="23">
        <v>43.39</v>
      </c>
      <c r="AA49" s="23">
        <v>35.619999999999997</v>
      </c>
      <c r="AB49" s="23">
        <v>35.119999999999997</v>
      </c>
      <c r="AC49" s="23">
        <v>34.56</v>
      </c>
      <c r="AD49" s="23">
        <v>35.19</v>
      </c>
      <c r="AE49" s="23">
        <v>35.07</v>
      </c>
      <c r="AF49" s="23">
        <v>34.299999999999997</v>
      </c>
      <c r="AG49" s="23">
        <v>34.42</v>
      </c>
      <c r="AH49" s="23">
        <v>33.68</v>
      </c>
      <c r="AI49" s="23">
        <v>33.19</v>
      </c>
      <c r="AJ49" s="23">
        <v>32.83</v>
      </c>
      <c r="AK49" s="23">
        <v>32.549999999999997</v>
      </c>
      <c r="AL49" s="23">
        <v>32.82</v>
      </c>
      <c r="AM49" s="23">
        <v>32.450000000000003</v>
      </c>
      <c r="AN49" s="23">
        <v>31.04</v>
      </c>
      <c r="AO49" s="23">
        <v>30.43</v>
      </c>
      <c r="AP49" s="23">
        <v>29.73</v>
      </c>
      <c r="AQ49" s="23">
        <v>29.85</v>
      </c>
      <c r="AR49" s="23">
        <v>29.36</v>
      </c>
      <c r="AS49" s="23">
        <v>29.6</v>
      </c>
      <c r="AT49" s="23">
        <v>29.14</v>
      </c>
      <c r="AU49" s="23">
        <v>28.74</v>
      </c>
      <c r="AV49" s="23">
        <v>28.04</v>
      </c>
      <c r="AW49" s="23">
        <v>27.54</v>
      </c>
      <c r="AX49" s="23">
        <v>27.49</v>
      </c>
      <c r="AY49" s="23" t="s">
        <v>54</v>
      </c>
    </row>
    <row r="50" spans="1:54" x14ac:dyDescent="0.2">
      <c r="A50" s="18" t="s">
        <v>90</v>
      </c>
      <c r="F50" s="23">
        <v>0.08</v>
      </c>
      <c r="G50" s="23">
        <v>0.1</v>
      </c>
      <c r="H50" s="23">
        <v>0.1</v>
      </c>
      <c r="I50" s="23">
        <v>0.11</v>
      </c>
      <c r="J50" s="23">
        <v>0.14000000000000001</v>
      </c>
      <c r="K50" s="23">
        <v>0.11</v>
      </c>
      <c r="L50" s="23">
        <v>0.11</v>
      </c>
      <c r="M50" s="23">
        <v>0.09</v>
      </c>
      <c r="N50" s="23">
        <v>0.13</v>
      </c>
      <c r="O50" s="23">
        <v>0.13</v>
      </c>
      <c r="P50" s="23">
        <v>0.11</v>
      </c>
      <c r="Q50" s="23">
        <v>0.13</v>
      </c>
      <c r="R50" s="23">
        <v>0.13</v>
      </c>
      <c r="S50" s="23">
        <v>0.14000000000000001</v>
      </c>
      <c r="T50" s="23">
        <v>0.14000000000000001</v>
      </c>
      <c r="U50" s="23">
        <v>0.14000000000000001</v>
      </c>
      <c r="V50" s="23">
        <v>0.16</v>
      </c>
      <c r="W50" s="23">
        <v>0.17</v>
      </c>
      <c r="X50" s="23">
        <v>0.18</v>
      </c>
      <c r="Y50" s="23">
        <v>0.18</v>
      </c>
      <c r="Z50" s="23">
        <v>0.19</v>
      </c>
      <c r="AA50" s="23">
        <v>0.15</v>
      </c>
      <c r="AB50" s="23">
        <v>0.15</v>
      </c>
      <c r="AC50" s="23">
        <v>0.16</v>
      </c>
      <c r="AD50" s="23">
        <v>0.17</v>
      </c>
      <c r="AE50" s="23">
        <v>0.18</v>
      </c>
      <c r="AF50" s="23">
        <v>0.18</v>
      </c>
      <c r="AG50" s="23">
        <v>0.19</v>
      </c>
      <c r="AH50" s="23">
        <v>0.17</v>
      </c>
      <c r="AI50" s="23">
        <v>0.18</v>
      </c>
      <c r="AJ50" s="23">
        <v>0.21</v>
      </c>
      <c r="AK50" s="23">
        <v>0.18</v>
      </c>
      <c r="AL50" s="23">
        <v>0.16</v>
      </c>
      <c r="AM50" s="23">
        <v>0.17</v>
      </c>
      <c r="AN50" s="23">
        <v>0.18</v>
      </c>
      <c r="AO50" s="23">
        <v>0.15</v>
      </c>
      <c r="AP50" s="23">
        <v>0.17</v>
      </c>
      <c r="AQ50" s="23">
        <v>0.16</v>
      </c>
      <c r="AR50" s="23">
        <v>0.16</v>
      </c>
      <c r="AS50" s="23">
        <v>0.19</v>
      </c>
      <c r="AT50" s="23">
        <v>0.2</v>
      </c>
      <c r="AU50" s="23">
        <v>0.19</v>
      </c>
      <c r="AV50" s="23">
        <v>0.25</v>
      </c>
      <c r="AW50" s="23">
        <v>0.3</v>
      </c>
      <c r="AX50" s="23">
        <v>0.28999999999999998</v>
      </c>
      <c r="AY50" s="23" t="s">
        <v>54</v>
      </c>
    </row>
    <row r="51" spans="1:54" x14ac:dyDescent="0.2">
      <c r="A51" s="18" t="s">
        <v>91</v>
      </c>
      <c r="F51" s="23">
        <v>19.87</v>
      </c>
      <c r="G51" s="23">
        <v>20.010000000000002</v>
      </c>
      <c r="H51" s="23">
        <v>20.440000000000001</v>
      </c>
      <c r="I51" s="23">
        <v>20.45</v>
      </c>
      <c r="J51" s="23">
        <v>20.67</v>
      </c>
      <c r="K51" s="23">
        <v>22.15</v>
      </c>
      <c r="L51" s="23">
        <v>21.75</v>
      </c>
      <c r="M51" s="23">
        <v>22.51</v>
      </c>
      <c r="N51" s="23">
        <v>22.12</v>
      </c>
      <c r="O51" s="23">
        <v>22.21</v>
      </c>
      <c r="P51" s="23">
        <v>22.27</v>
      </c>
      <c r="Q51" s="23">
        <v>24.31</v>
      </c>
      <c r="R51" s="23">
        <v>23.81</v>
      </c>
      <c r="S51" s="23">
        <v>24.5</v>
      </c>
      <c r="T51" s="23">
        <v>22.02</v>
      </c>
      <c r="U51" s="23">
        <v>21.19</v>
      </c>
      <c r="V51" s="23">
        <v>20.89</v>
      </c>
      <c r="W51" s="23">
        <v>21.15</v>
      </c>
      <c r="X51" s="23">
        <v>20.39</v>
      </c>
      <c r="Y51" s="23">
        <v>19.399999999999999</v>
      </c>
      <c r="Z51" s="23">
        <v>18.86</v>
      </c>
      <c r="AA51" s="23">
        <v>15.11</v>
      </c>
      <c r="AB51" s="23">
        <v>15.19</v>
      </c>
      <c r="AC51" s="23">
        <v>15.92</v>
      </c>
      <c r="AD51" s="23">
        <v>16.48</v>
      </c>
      <c r="AE51" s="23">
        <v>17.22</v>
      </c>
      <c r="AF51" s="23">
        <v>17.47</v>
      </c>
      <c r="AG51" s="23">
        <v>18.18</v>
      </c>
      <c r="AH51" s="23">
        <v>18.97</v>
      </c>
      <c r="AI51" s="23">
        <v>20.18</v>
      </c>
      <c r="AJ51" s="23">
        <v>21.17</v>
      </c>
      <c r="AK51" s="23">
        <v>21.11</v>
      </c>
      <c r="AL51" s="23">
        <v>20.84</v>
      </c>
      <c r="AM51" s="23">
        <v>22.19</v>
      </c>
      <c r="AN51" s="23">
        <v>22.68</v>
      </c>
      <c r="AO51" s="23">
        <v>22.55</v>
      </c>
      <c r="AP51" s="23">
        <v>22</v>
      </c>
      <c r="AQ51" s="23">
        <v>22.66</v>
      </c>
      <c r="AR51" s="23">
        <v>22.63</v>
      </c>
      <c r="AS51" s="23">
        <v>23.1</v>
      </c>
      <c r="AT51" s="23">
        <v>23</v>
      </c>
      <c r="AU51" s="23">
        <v>23.95</v>
      </c>
      <c r="AV51" s="23">
        <v>24.19</v>
      </c>
      <c r="AW51" s="23">
        <v>24.37</v>
      </c>
      <c r="AX51" s="23">
        <v>24.56</v>
      </c>
      <c r="AY51" s="23" t="s">
        <v>54</v>
      </c>
    </row>
    <row r="52" spans="1:54" x14ac:dyDescent="0.2">
      <c r="A52" s="18" t="s">
        <v>92</v>
      </c>
      <c r="F52" s="23">
        <v>32.090000000000003</v>
      </c>
      <c r="G52" s="23">
        <v>30.32</v>
      </c>
      <c r="H52" s="23">
        <v>29.15</v>
      </c>
      <c r="I52" s="23">
        <v>28.21</v>
      </c>
      <c r="J52" s="23">
        <v>28.06</v>
      </c>
      <c r="K52" s="23">
        <v>26.4</v>
      </c>
      <c r="L52" s="23">
        <v>26.04</v>
      </c>
      <c r="M52" s="23">
        <v>25.68</v>
      </c>
      <c r="N52" s="23">
        <v>26.02</v>
      </c>
      <c r="O52" s="23">
        <v>25.2</v>
      </c>
      <c r="P52" s="23">
        <v>25.43</v>
      </c>
      <c r="Q52" s="23">
        <v>24.8</v>
      </c>
      <c r="R52" s="23">
        <v>26.27</v>
      </c>
      <c r="S52" s="23">
        <v>26.29</v>
      </c>
      <c r="T52" s="23">
        <v>27.39</v>
      </c>
      <c r="U52" s="23">
        <v>28.26</v>
      </c>
      <c r="V52" s="23">
        <v>27.4</v>
      </c>
      <c r="W52" s="23">
        <v>26.41</v>
      </c>
      <c r="X52" s="23">
        <v>26.97</v>
      </c>
      <c r="Y52" s="23">
        <v>28.07</v>
      </c>
      <c r="Z52" s="23">
        <v>27.37</v>
      </c>
      <c r="AA52" s="23">
        <v>37</v>
      </c>
      <c r="AB52" s="23">
        <v>36.979999999999997</v>
      </c>
      <c r="AC52" s="23">
        <v>35.93</v>
      </c>
      <c r="AD52" s="23">
        <v>33.479999999999997</v>
      </c>
      <c r="AE52" s="23">
        <v>32.299999999999997</v>
      </c>
      <c r="AF52" s="23">
        <v>31.67</v>
      </c>
      <c r="AG52" s="23">
        <v>30.49</v>
      </c>
      <c r="AH52" s="23">
        <v>30.02</v>
      </c>
      <c r="AI52" s="23">
        <v>28.97</v>
      </c>
      <c r="AJ52" s="23">
        <v>28.3</v>
      </c>
      <c r="AK52" s="23">
        <v>28.43</v>
      </c>
      <c r="AL52" s="23">
        <v>29.06</v>
      </c>
      <c r="AM52" s="23">
        <v>27.69</v>
      </c>
      <c r="AN52" s="23">
        <v>27.45</v>
      </c>
      <c r="AO52" s="23">
        <v>28.16</v>
      </c>
      <c r="AP52" s="23">
        <v>28.36</v>
      </c>
      <c r="AQ52" s="23">
        <v>27.09</v>
      </c>
      <c r="AR52" s="23">
        <v>27.09</v>
      </c>
      <c r="AS52" s="23">
        <v>26.75</v>
      </c>
      <c r="AT52" s="23">
        <v>27.46</v>
      </c>
      <c r="AU52" s="23">
        <v>26.27</v>
      </c>
      <c r="AV52" s="23">
        <v>26.02</v>
      </c>
      <c r="AW52" s="23">
        <v>26.18</v>
      </c>
      <c r="AX52" s="23">
        <v>26.09</v>
      </c>
      <c r="AY52" s="23" t="s">
        <v>54</v>
      </c>
    </row>
    <row r="53" spans="1:54" x14ac:dyDescent="0.2">
      <c r="A53" s="18" t="s">
        <v>93</v>
      </c>
      <c r="F53" s="23">
        <v>9.1</v>
      </c>
      <c r="G53" s="23">
        <v>9.8800000000000008</v>
      </c>
      <c r="H53" s="23">
        <v>10.59</v>
      </c>
      <c r="I53" s="23">
        <v>10.95</v>
      </c>
      <c r="J53" s="23">
        <v>10.46</v>
      </c>
      <c r="K53" s="23">
        <v>10.57</v>
      </c>
      <c r="L53" s="23">
        <v>11.52</v>
      </c>
      <c r="M53" s="23">
        <v>10.95</v>
      </c>
      <c r="N53" s="23">
        <v>11.04</v>
      </c>
      <c r="O53" s="23">
        <v>11</v>
      </c>
      <c r="P53" s="23">
        <v>12.52</v>
      </c>
      <c r="Q53" s="23">
        <v>12.85</v>
      </c>
      <c r="R53" s="23">
        <v>11.6</v>
      </c>
      <c r="S53" s="23">
        <v>11.26</v>
      </c>
      <c r="T53" s="23">
        <v>11.7</v>
      </c>
      <c r="U53" s="23">
        <v>11.46</v>
      </c>
      <c r="V53" s="23">
        <v>10.45</v>
      </c>
      <c r="W53" s="23">
        <v>9.82</v>
      </c>
      <c r="X53" s="23">
        <v>9.5399999999999991</v>
      </c>
      <c r="Y53" s="23">
        <v>9.7799999999999994</v>
      </c>
      <c r="Z53" s="23">
        <v>10.55</v>
      </c>
      <c r="AA53" s="23">
        <v>12.22</v>
      </c>
      <c r="AB53" s="23">
        <v>12.67</v>
      </c>
      <c r="AC53" s="23">
        <v>13.42</v>
      </c>
      <c r="AD53" s="23">
        <v>14.64</v>
      </c>
      <c r="AE53" s="23">
        <v>15.13</v>
      </c>
      <c r="AF53" s="23">
        <v>16.27</v>
      </c>
      <c r="AG53" s="23">
        <v>16.62</v>
      </c>
      <c r="AH53" s="23">
        <v>17.07</v>
      </c>
      <c r="AI53" s="23">
        <v>17.38</v>
      </c>
      <c r="AJ53" s="23">
        <v>17.38</v>
      </c>
      <c r="AK53" s="23">
        <v>17.61</v>
      </c>
      <c r="AL53" s="23">
        <v>16.989999999999998</v>
      </c>
      <c r="AM53" s="23">
        <v>17.39</v>
      </c>
      <c r="AN53" s="23">
        <v>18.54</v>
      </c>
      <c r="AO53" s="23">
        <v>18.59</v>
      </c>
      <c r="AP53" s="23">
        <v>19.61</v>
      </c>
      <c r="AQ53" s="23">
        <v>20.100000000000001</v>
      </c>
      <c r="AR53" s="23">
        <v>20.64</v>
      </c>
      <c r="AS53" s="23">
        <v>20.03</v>
      </c>
      <c r="AT53" s="23">
        <v>19.88</v>
      </c>
      <c r="AU53" s="23">
        <v>20.53</v>
      </c>
      <c r="AV53" s="23">
        <v>21.2</v>
      </c>
      <c r="AW53" s="23">
        <v>21.34</v>
      </c>
      <c r="AX53" s="23">
        <v>21.28</v>
      </c>
      <c r="AY53" s="23" t="s">
        <v>54</v>
      </c>
    </row>
    <row r="54" spans="1:54" x14ac:dyDescent="0.2">
      <c r="A54" s="18" t="s">
        <v>94</v>
      </c>
      <c r="F54" s="23">
        <v>2.0699999999999998</v>
      </c>
      <c r="G54" s="23">
        <v>1.85</v>
      </c>
      <c r="H54" s="23">
        <v>1.77</v>
      </c>
      <c r="I54" s="23">
        <v>1.71</v>
      </c>
      <c r="J54" s="23">
        <v>1.61</v>
      </c>
      <c r="K54" s="23">
        <v>1.5</v>
      </c>
      <c r="L54" s="23">
        <v>1.42</v>
      </c>
      <c r="M54" s="23">
        <v>1.37</v>
      </c>
      <c r="N54" s="23">
        <v>1.37</v>
      </c>
      <c r="O54" s="23">
        <v>1.32</v>
      </c>
      <c r="P54" s="23">
        <v>1.03</v>
      </c>
      <c r="Q54" s="23">
        <v>0.95</v>
      </c>
      <c r="R54" s="23">
        <v>0.95</v>
      </c>
      <c r="S54" s="23">
        <v>0.96</v>
      </c>
      <c r="T54" s="23">
        <v>0.98</v>
      </c>
      <c r="U54" s="23">
        <v>0.5</v>
      </c>
      <c r="V54" s="23">
        <v>0.51</v>
      </c>
      <c r="W54" s="23">
        <v>0.48</v>
      </c>
      <c r="X54" s="23">
        <v>0.48</v>
      </c>
      <c r="Y54" s="23">
        <v>0.48</v>
      </c>
      <c r="Z54" s="23">
        <v>0.47</v>
      </c>
      <c r="AA54" s="23">
        <v>0.36</v>
      </c>
      <c r="AB54" s="23">
        <v>0.34</v>
      </c>
      <c r="AC54" s="23">
        <v>0.34</v>
      </c>
      <c r="AD54" s="23">
        <v>0.38</v>
      </c>
      <c r="AE54" s="23">
        <v>0.38</v>
      </c>
      <c r="AF54" s="23">
        <v>0.39</v>
      </c>
      <c r="AG54" s="23">
        <v>0.37</v>
      </c>
      <c r="AH54" s="23">
        <v>0.38</v>
      </c>
      <c r="AI54" s="23">
        <v>0.39</v>
      </c>
      <c r="AJ54" s="23">
        <v>0.38</v>
      </c>
      <c r="AK54" s="23">
        <v>0.4</v>
      </c>
      <c r="AL54" s="23">
        <v>0.42</v>
      </c>
      <c r="AM54" s="23">
        <v>0.41</v>
      </c>
      <c r="AN54" s="23">
        <v>0.42</v>
      </c>
      <c r="AO54" s="23">
        <v>0.41</v>
      </c>
      <c r="AP54" s="23">
        <v>0.43</v>
      </c>
      <c r="AQ54" s="23">
        <v>0.42</v>
      </c>
      <c r="AR54" s="23">
        <v>0.41</v>
      </c>
      <c r="AS54" s="23">
        <v>0.42</v>
      </c>
      <c r="AT54" s="23">
        <v>0.41</v>
      </c>
      <c r="AU54" s="23">
        <v>0.4</v>
      </c>
      <c r="AV54" s="23">
        <v>0.38</v>
      </c>
      <c r="AW54" s="23">
        <v>0.37</v>
      </c>
      <c r="AX54" s="23">
        <v>0.38</v>
      </c>
      <c r="AY54" s="23" t="s">
        <v>54</v>
      </c>
    </row>
    <row r="55" spans="1:54" x14ac:dyDescent="0.2">
      <c r="A55" s="18" t="s">
        <v>95</v>
      </c>
      <c r="F55" s="23">
        <v>0.52</v>
      </c>
      <c r="G55" s="23">
        <v>0.46</v>
      </c>
      <c r="H55" s="23">
        <v>0.44</v>
      </c>
      <c r="I55" s="23">
        <v>0.4</v>
      </c>
      <c r="J55" s="23">
        <v>0.38</v>
      </c>
      <c r="K55" s="23">
        <v>0.35</v>
      </c>
      <c r="L55" s="23">
        <v>0.2</v>
      </c>
      <c r="M55" s="23">
        <v>0.17</v>
      </c>
      <c r="N55" s="23">
        <v>0.5</v>
      </c>
      <c r="O55" s="23">
        <v>0.48</v>
      </c>
      <c r="P55" s="23">
        <v>0.56000000000000005</v>
      </c>
      <c r="Q55" s="23">
        <v>0.37</v>
      </c>
      <c r="R55" s="23">
        <v>0.39</v>
      </c>
      <c r="S55" s="23">
        <v>0.4</v>
      </c>
      <c r="T55" s="23">
        <v>0.41</v>
      </c>
      <c r="U55" s="23">
        <v>0.42</v>
      </c>
      <c r="V55" s="23">
        <v>0.5</v>
      </c>
      <c r="W55" s="23">
        <v>0.51</v>
      </c>
      <c r="X55" s="23">
        <v>0.56999999999999995</v>
      </c>
      <c r="Y55" s="23">
        <v>0.53</v>
      </c>
      <c r="Z55" s="23">
        <v>0.83</v>
      </c>
      <c r="AA55" s="23">
        <v>0.45</v>
      </c>
      <c r="AB55" s="23">
        <v>0.45</v>
      </c>
      <c r="AC55" s="23">
        <v>0.35</v>
      </c>
      <c r="AD55" s="23">
        <v>0.34</v>
      </c>
      <c r="AE55" s="23">
        <v>0.28000000000000003</v>
      </c>
      <c r="AF55" s="23">
        <v>0.28000000000000003</v>
      </c>
      <c r="AG55" s="23">
        <v>0.28000000000000003</v>
      </c>
      <c r="AH55" s="23">
        <v>0.28000000000000003</v>
      </c>
      <c r="AI55" s="23">
        <v>0.28000000000000003</v>
      </c>
      <c r="AJ55" s="23">
        <v>0.28000000000000003</v>
      </c>
      <c r="AK55" s="23">
        <v>0.28000000000000003</v>
      </c>
      <c r="AL55" s="23">
        <v>0.28999999999999998</v>
      </c>
      <c r="AM55" s="23">
        <v>0.3</v>
      </c>
      <c r="AN55" s="23">
        <v>0.28999999999999998</v>
      </c>
      <c r="AO55" s="23">
        <v>0.3</v>
      </c>
      <c r="AP55" s="23">
        <v>0.3</v>
      </c>
      <c r="AQ55" s="23">
        <v>0.3</v>
      </c>
      <c r="AR55" s="23">
        <v>0.28999999999999998</v>
      </c>
      <c r="AS55" s="23">
        <v>0.09</v>
      </c>
      <c r="AT55" s="23">
        <v>0.09</v>
      </c>
      <c r="AU55" s="23">
        <v>0.09</v>
      </c>
      <c r="AV55" s="23">
        <v>0.09</v>
      </c>
      <c r="AW55" s="23">
        <v>0.09</v>
      </c>
      <c r="AX55" s="23">
        <v>0.09</v>
      </c>
      <c r="AY55" s="23" t="s">
        <v>54</v>
      </c>
    </row>
    <row r="60" spans="1:54" x14ac:dyDescent="0.2">
      <c r="E60" s="16" t="s">
        <v>96</v>
      </c>
      <c r="F60" s="11">
        <f>F22</f>
        <v>25.14</v>
      </c>
      <c r="G60" s="12">
        <f>IFERROR((G22-F22)/F22,"0")</f>
        <v>2.3468575974542556E-2</v>
      </c>
      <c r="H60" s="12">
        <f t="shared" ref="H60:AX60" si="4">IFERROR((H22-G22)/G22,"0")</f>
        <v>-3.2258064516129101E-2</v>
      </c>
      <c r="I60" s="12">
        <f t="shared" si="4"/>
        <v>-1.5662650602409518E-2</v>
      </c>
      <c r="J60" s="12">
        <f t="shared" si="4"/>
        <v>2.8559771521826489E-3</v>
      </c>
      <c r="K60" s="12">
        <f t="shared" si="4"/>
        <v>-3.3767290480065028E-2</v>
      </c>
      <c r="L60" s="12">
        <f t="shared" si="4"/>
        <v>-3.6631578947368466E-2</v>
      </c>
      <c r="M60" s="12">
        <f t="shared" si="4"/>
        <v>-5.069930069930071E-2</v>
      </c>
      <c r="N60" s="12">
        <f t="shared" si="4"/>
        <v>-6.906077348066233E-3</v>
      </c>
      <c r="O60" s="12">
        <f t="shared" si="4"/>
        <v>2.735280482151135E-2</v>
      </c>
      <c r="P60" s="12">
        <f t="shared" si="4"/>
        <v>-7.3104693140794264E-2</v>
      </c>
      <c r="Q60" s="12">
        <f t="shared" si="4"/>
        <v>-1.3631937682570476E-2</v>
      </c>
      <c r="R60" s="12">
        <f t="shared" si="4"/>
        <v>2.9121421520236911E-2</v>
      </c>
      <c r="S60" s="12">
        <f t="shared" si="4"/>
        <v>7.0983213429256439E-2</v>
      </c>
      <c r="T60" s="12">
        <f t="shared" si="4"/>
        <v>-7.1652485445587374E-3</v>
      </c>
      <c r="U60" s="12">
        <f t="shared" si="4"/>
        <v>7.26206585475868E-2</v>
      </c>
      <c r="V60" s="12">
        <f t="shared" si="4"/>
        <v>6.4760302775441508E-2</v>
      </c>
      <c r="W60" s="12">
        <f t="shared" si="4"/>
        <v>1.1848341232227517E-2</v>
      </c>
      <c r="X60" s="12">
        <f t="shared" si="4"/>
        <v>-6.6354410616705675E-2</v>
      </c>
      <c r="Y60" s="12">
        <f t="shared" si="4"/>
        <v>3.3444816053511586E-2</v>
      </c>
      <c r="Z60" s="12">
        <f t="shared" si="4"/>
        <v>-2.8317152103559985E-3</v>
      </c>
      <c r="AA60" s="12">
        <f t="shared" si="4"/>
        <v>7.099391480730223E-2</v>
      </c>
      <c r="AB60" s="12">
        <f t="shared" si="4"/>
        <v>4.6212121212121308E-2</v>
      </c>
      <c r="AC60" s="12">
        <f t="shared" si="4"/>
        <v>-2.136133236784938E-2</v>
      </c>
      <c r="AD60" s="12">
        <f t="shared" si="4"/>
        <v>3.1076581576026632E-2</v>
      </c>
      <c r="AE60" s="12">
        <f t="shared" si="4"/>
        <v>-1.2199497667743087E-2</v>
      </c>
      <c r="AF60" s="12">
        <f t="shared" si="4"/>
        <v>1.8525245187068579E-2</v>
      </c>
      <c r="AG60" s="12">
        <f t="shared" si="4"/>
        <v>5.7417974322396557E-2</v>
      </c>
      <c r="AH60" s="12">
        <f t="shared" si="4"/>
        <v>3.6087689713322102E-2</v>
      </c>
      <c r="AI60" s="12">
        <f t="shared" si="4"/>
        <v>-7.1614583333332966E-3</v>
      </c>
      <c r="AJ60" s="12">
        <f t="shared" si="4"/>
        <v>-1.3114754098360609E-2</v>
      </c>
      <c r="AK60" s="12">
        <f t="shared" si="4"/>
        <v>3.0897009966777397E-2</v>
      </c>
      <c r="AL60" s="12">
        <f t="shared" si="4"/>
        <v>4.3184015468900945E-2</v>
      </c>
      <c r="AM60" s="12">
        <f t="shared" si="4"/>
        <v>6.7964164349708367E-3</v>
      </c>
      <c r="AN60" s="12">
        <f t="shared" si="4"/>
        <v>1.2273703590058038E-3</v>
      </c>
      <c r="AO60" s="12">
        <f t="shared" si="4"/>
        <v>-3.646950658902854E-2</v>
      </c>
      <c r="AP60" s="12">
        <f t="shared" si="4"/>
        <v>-7.9516539440203562E-3</v>
      </c>
      <c r="AQ60" s="12">
        <f t="shared" si="4"/>
        <v>1.3786470022443081E-2</v>
      </c>
      <c r="AR60" s="12">
        <f t="shared" si="4"/>
        <v>-2.4984187223276492E-2</v>
      </c>
      <c r="AS60" s="12">
        <f t="shared" si="4"/>
        <v>1.589361012001304E-2</v>
      </c>
      <c r="AT60" s="12">
        <f t="shared" si="4"/>
        <v>1.6602809706257968E-2</v>
      </c>
      <c r="AU60" s="12">
        <f t="shared" si="4"/>
        <v>2.1984924623115669E-3</v>
      </c>
      <c r="AV60" s="12">
        <f t="shared" si="4"/>
        <v>-2.2250078345346314E-2</v>
      </c>
      <c r="AW60" s="12">
        <f t="shared" si="4"/>
        <v>2.403846153846154E-2</v>
      </c>
      <c r="AX60" s="12">
        <f t="shared" si="4"/>
        <v>2.5352112676056297E-2</v>
      </c>
      <c r="AY60" s="12"/>
      <c r="AZ60" s="12"/>
      <c r="BA60" s="12"/>
      <c r="BB60" s="12"/>
    </row>
    <row r="61" spans="1:54" x14ac:dyDescent="0.2">
      <c r="E61" s="16"/>
      <c r="H61" s="12">
        <f>IFERROR((H22-F22)/F22,"0")</f>
        <v>-9.5465393794750188E-3</v>
      </c>
      <c r="I61" s="12">
        <f t="shared" ref="I61:AX61" si="5">IFERROR((I22-G22)/G22,"0")</f>
        <v>-4.7415468324912509E-2</v>
      </c>
      <c r="J61" s="12">
        <f t="shared" si="5"/>
        <v>-1.2851405622489973E-2</v>
      </c>
      <c r="K61" s="12">
        <f t="shared" si="5"/>
        <v>-3.1007751937984558E-2</v>
      </c>
      <c r="L61" s="12">
        <f t="shared" si="5"/>
        <v>-6.9161920260374266E-2</v>
      </c>
      <c r="M61" s="12">
        <f t="shared" si="5"/>
        <v>-8.5473684210526368E-2</v>
      </c>
      <c r="N61" s="12">
        <f t="shared" si="5"/>
        <v>-5.7255244755244704E-2</v>
      </c>
      <c r="O61" s="12">
        <f t="shared" si="5"/>
        <v>2.0257826887661201E-2</v>
      </c>
      <c r="P61" s="12">
        <f t="shared" si="5"/>
        <v>-4.7751506722299539E-2</v>
      </c>
      <c r="Q61" s="12">
        <f t="shared" si="5"/>
        <v>-8.5740072202166007E-2</v>
      </c>
      <c r="R61" s="12">
        <f t="shared" si="5"/>
        <v>1.5092502434274697E-2</v>
      </c>
      <c r="S61" s="12">
        <f t="shared" si="5"/>
        <v>0.10217176702862767</v>
      </c>
      <c r="T61" s="12">
        <f t="shared" si="5"/>
        <v>6.3309352517985626E-2</v>
      </c>
      <c r="U61" s="12">
        <f t="shared" si="5"/>
        <v>6.4935064935065068E-2</v>
      </c>
      <c r="V61" s="12">
        <f t="shared" si="5"/>
        <v>0.14208389715832198</v>
      </c>
      <c r="W61" s="12">
        <f t="shared" si="5"/>
        <v>7.7375946173254828E-2</v>
      </c>
      <c r="X61" s="12">
        <f t="shared" si="5"/>
        <v>-5.5292259083728222E-2</v>
      </c>
      <c r="Y61" s="12">
        <f t="shared" si="5"/>
        <v>-3.512880562060898E-2</v>
      </c>
      <c r="Z61" s="12">
        <f t="shared" si="5"/>
        <v>3.05183946488293E-2</v>
      </c>
      <c r="AA61" s="12">
        <f t="shared" si="5"/>
        <v>6.7961165048543687E-2</v>
      </c>
      <c r="AB61" s="12">
        <f t="shared" si="5"/>
        <v>0.12048681541582161</v>
      </c>
      <c r="AC61" s="12">
        <f t="shared" si="5"/>
        <v>2.3863636363636462E-2</v>
      </c>
      <c r="AD61" s="12">
        <f t="shared" si="5"/>
        <v>9.0514120202751618E-3</v>
      </c>
      <c r="AE61" s="12">
        <f t="shared" si="5"/>
        <v>1.849796522382538E-2</v>
      </c>
      <c r="AF61" s="12">
        <f t="shared" si="5"/>
        <v>6.09974883387148E-3</v>
      </c>
      <c r="AG61" s="12">
        <f t="shared" si="5"/>
        <v>7.7006901561932337E-2</v>
      </c>
      <c r="AH61" s="12">
        <f t="shared" si="5"/>
        <v>9.5577746077032802E-2</v>
      </c>
      <c r="AI61" s="12">
        <f t="shared" si="5"/>
        <v>2.8667790893760588E-2</v>
      </c>
      <c r="AJ61" s="12">
        <f t="shared" si="5"/>
        <v>-2.0182291666666585E-2</v>
      </c>
      <c r="AK61" s="12">
        <f t="shared" si="5"/>
        <v>1.7377049180327907E-2</v>
      </c>
      <c r="AL61" s="12">
        <f t="shared" si="5"/>
        <v>7.5415282392026439E-2</v>
      </c>
      <c r="AM61" s="12">
        <f t="shared" si="5"/>
        <v>5.0273928456332655E-2</v>
      </c>
      <c r="AN61" s="12">
        <f t="shared" si="5"/>
        <v>8.0321285140563838E-3</v>
      </c>
      <c r="AO61" s="12">
        <f t="shared" si="5"/>
        <v>-3.5286897821417675E-2</v>
      </c>
      <c r="AP61" s="12">
        <f t="shared" si="5"/>
        <v>-4.4131167637143767E-2</v>
      </c>
      <c r="AQ61" s="12">
        <f t="shared" si="5"/>
        <v>5.7251908396946469E-3</v>
      </c>
      <c r="AR61" s="12">
        <f t="shared" si="5"/>
        <v>-1.1542160949022218E-2</v>
      </c>
      <c r="AS61" s="12">
        <f t="shared" si="5"/>
        <v>-9.4876660341556198E-3</v>
      </c>
      <c r="AT61" s="12">
        <f t="shared" si="5"/>
        <v>3.2760298410639044E-2</v>
      </c>
      <c r="AU61" s="12">
        <f t="shared" si="5"/>
        <v>1.8837803320561935E-2</v>
      </c>
      <c r="AV61" s="12">
        <f t="shared" si="5"/>
        <v>-2.0100502512562832E-2</v>
      </c>
      <c r="AW61" s="12">
        <f t="shared" si="5"/>
        <v>1.2535255405828627E-3</v>
      </c>
      <c r="AX61" s="12">
        <f t="shared" si="5"/>
        <v>4.9999999999999961E-2</v>
      </c>
      <c r="AY61" s="12"/>
      <c r="AZ61" s="12"/>
      <c r="BA61" s="12"/>
      <c r="BB61" s="12"/>
    </row>
    <row r="62" spans="1:54" x14ac:dyDescent="0.2">
      <c r="E62" s="16"/>
      <c r="I62" s="12">
        <f>IFERROR((I22-F22)/F22,"0")</f>
        <v>-2.5059665871121677E-2</v>
      </c>
      <c r="J62" s="12">
        <f>IFERROR((J22-G22)/G22,"0")</f>
        <v>-4.4694908666925846E-2</v>
      </c>
      <c r="K62" s="12">
        <f t="shared" ref="K62:AX62" si="6">IFERROR((K22-H22)/H22,"0")</f>
        <v>-4.6184738955823236E-2</v>
      </c>
      <c r="L62" s="12">
        <f t="shared" si="6"/>
        <v>-6.6503467972256328E-2</v>
      </c>
      <c r="M62" s="12">
        <f t="shared" si="6"/>
        <v>-0.1163547599674532</v>
      </c>
      <c r="N62" s="12">
        <f t="shared" si="6"/>
        <v>-9.1789473684210518E-2</v>
      </c>
      <c r="O62" s="12">
        <f t="shared" si="6"/>
        <v>-3.1468531468531423E-2</v>
      </c>
      <c r="P62" s="12">
        <f t="shared" si="6"/>
        <v>-5.4327808471454873E-2</v>
      </c>
      <c r="Q62" s="12">
        <f t="shared" si="6"/>
        <v>-6.0732498840982786E-2</v>
      </c>
      <c r="R62" s="12">
        <f t="shared" si="6"/>
        <v>-5.9115523465703916E-2</v>
      </c>
      <c r="S62" s="12">
        <f t="shared" si="6"/>
        <v>8.7147030185004831E-2</v>
      </c>
      <c r="T62" s="12">
        <f t="shared" si="6"/>
        <v>9.4274432379072057E-2</v>
      </c>
      <c r="U62" s="12">
        <f t="shared" si="6"/>
        <v>0.14052757793764986</v>
      </c>
      <c r="V62" s="12">
        <f t="shared" si="6"/>
        <v>0.13390058217644435</v>
      </c>
      <c r="W62" s="12">
        <f t="shared" si="6"/>
        <v>0.15561569688768601</v>
      </c>
      <c r="X62" s="12">
        <f t="shared" si="6"/>
        <v>5.8873002523128918E-3</v>
      </c>
      <c r="Y62" s="12">
        <f t="shared" si="6"/>
        <v>-2.3696682464455034E-2</v>
      </c>
      <c r="Z62" s="12">
        <f t="shared" si="6"/>
        <v>-3.786104605776746E-2</v>
      </c>
      <c r="AA62" s="12">
        <f t="shared" si="6"/>
        <v>0.10367892976588615</v>
      </c>
      <c r="AB62" s="12">
        <f t="shared" si="6"/>
        <v>0.11731391585760527</v>
      </c>
      <c r="AC62" s="12">
        <f t="shared" si="6"/>
        <v>9.6551724137931144E-2</v>
      </c>
      <c r="AD62" s="12">
        <f t="shared" si="6"/>
        <v>5.5681818181818277E-2</v>
      </c>
      <c r="AE62" s="12">
        <f t="shared" si="6"/>
        <v>-3.2585083272990535E-3</v>
      </c>
      <c r="AF62" s="12">
        <f t="shared" si="6"/>
        <v>3.7365889752127193E-2</v>
      </c>
      <c r="AG62" s="12">
        <f t="shared" si="6"/>
        <v>6.3867958378184334E-2</v>
      </c>
      <c r="AH62" s="12">
        <f t="shared" si="6"/>
        <v>0.11587359244460579</v>
      </c>
      <c r="AI62" s="12">
        <f t="shared" si="6"/>
        <v>8.7731811697574921E-2</v>
      </c>
      <c r="AJ62" s="12">
        <f t="shared" si="6"/>
        <v>1.5177065767285088E-2</v>
      </c>
      <c r="AK62" s="12">
        <f t="shared" si="6"/>
        <v>1.0091145833333409E-2</v>
      </c>
      <c r="AL62" s="12">
        <f t="shared" si="6"/>
        <v>6.1311475409835982E-2</v>
      </c>
      <c r="AM62" s="12">
        <f t="shared" si="6"/>
        <v>8.2724252491694419E-2</v>
      </c>
      <c r="AN62" s="12">
        <f t="shared" si="6"/>
        <v>5.1563003544956534E-2</v>
      </c>
      <c r="AO62" s="12">
        <f t="shared" si="6"/>
        <v>-2.8730305838739457E-2</v>
      </c>
      <c r="AP62" s="12">
        <f t="shared" si="6"/>
        <v>-4.2957962565204108E-2</v>
      </c>
      <c r="AQ62" s="12">
        <f t="shared" si="6"/>
        <v>-3.0953110634385581E-2</v>
      </c>
      <c r="AR62" s="12">
        <f t="shared" si="6"/>
        <v>-1.9402035623409763E-2</v>
      </c>
      <c r="AS62" s="12">
        <f t="shared" si="6"/>
        <v>4.1680025649246232E-3</v>
      </c>
      <c r="AT62" s="12">
        <f t="shared" si="6"/>
        <v>6.9576217583807356E-3</v>
      </c>
      <c r="AU62" s="12">
        <f t="shared" si="6"/>
        <v>3.5030814142069475E-2</v>
      </c>
      <c r="AV62" s="12">
        <f t="shared" si="6"/>
        <v>-3.8314176245211047E-3</v>
      </c>
      <c r="AW62" s="12">
        <f t="shared" si="6"/>
        <v>3.4547738693467157E-3</v>
      </c>
      <c r="AX62" s="12">
        <f t="shared" si="6"/>
        <v>2.6637417737386333E-2</v>
      </c>
      <c r="AY62" s="12"/>
      <c r="AZ62" s="12"/>
      <c r="BA62" s="12"/>
      <c r="BB62" s="12"/>
    </row>
    <row r="63" spans="1:54" x14ac:dyDescent="0.2">
      <c r="E63" s="16"/>
      <c r="J63" s="12">
        <f>IFERROR((J22-F22)/F22,"0")</f>
        <v>-2.2275258552108285E-2</v>
      </c>
      <c r="K63" s="12">
        <f t="shared" ref="K63:AX63" si="7">IFERROR((K22-G22)/G22,"0")</f>
        <v>-7.6952973183054815E-2</v>
      </c>
      <c r="L63" s="12">
        <f t="shared" si="7"/>
        <v>-8.1124497991967859E-2</v>
      </c>
      <c r="M63" s="12">
        <f t="shared" si="7"/>
        <v>-0.11383108935128529</v>
      </c>
      <c r="N63" s="12">
        <f t="shared" si="7"/>
        <v>-0.12245728234336851</v>
      </c>
      <c r="O63" s="12">
        <f t="shared" si="7"/>
        <v>-6.694736842105263E-2</v>
      </c>
      <c r="P63" s="12">
        <f t="shared" si="7"/>
        <v>-0.10227272727272727</v>
      </c>
      <c r="Q63" s="12">
        <f t="shared" si="7"/>
        <v>-6.7219152854511854E-2</v>
      </c>
      <c r="R63" s="12">
        <f t="shared" si="7"/>
        <v>-3.3379694019471433E-2</v>
      </c>
      <c r="S63" s="12">
        <f t="shared" si="7"/>
        <v>7.6714801444042486E-3</v>
      </c>
      <c r="T63" s="12">
        <f t="shared" si="7"/>
        <v>7.9357351509250371E-2</v>
      </c>
      <c r="U63" s="12">
        <f t="shared" si="7"/>
        <v>0.17374136229022702</v>
      </c>
      <c r="V63" s="12">
        <f t="shared" si="7"/>
        <v>0.21438848920863302</v>
      </c>
      <c r="W63" s="12">
        <f t="shared" si="7"/>
        <v>0.14733542319749229</v>
      </c>
      <c r="X63" s="12">
        <f t="shared" si="7"/>
        <v>7.8935498421290023E-2</v>
      </c>
      <c r="Y63" s="12">
        <f t="shared" si="7"/>
        <v>3.9529015979814876E-2</v>
      </c>
      <c r="Z63" s="12">
        <f t="shared" si="7"/>
        <v>-2.6461295418641458E-2</v>
      </c>
      <c r="AA63" s="12">
        <f t="shared" si="7"/>
        <v>3.0444964871194285E-2</v>
      </c>
      <c r="AB63" s="12">
        <f t="shared" si="7"/>
        <v>0.15468227424749159</v>
      </c>
      <c r="AC63" s="12">
        <f t="shared" si="7"/>
        <v>9.344660194174767E-2</v>
      </c>
      <c r="AD63" s="12">
        <f t="shared" si="7"/>
        <v>0.13062880324543621</v>
      </c>
      <c r="AE63" s="12">
        <f t="shared" si="7"/>
        <v>4.2803030303030405E-2</v>
      </c>
      <c r="AF63" s="12">
        <f t="shared" si="7"/>
        <v>1.5206372194062207E-2</v>
      </c>
      <c r="AG63" s="12">
        <f t="shared" si="7"/>
        <v>9.692933777284489E-2</v>
      </c>
      <c r="AH63" s="12">
        <f t="shared" si="7"/>
        <v>0.10226049515608172</v>
      </c>
      <c r="AI63" s="12">
        <f t="shared" si="7"/>
        <v>0.10788231020704681</v>
      </c>
      <c r="AJ63" s="12">
        <f t="shared" si="7"/>
        <v>7.346647646219695E-2</v>
      </c>
      <c r="AK63" s="12">
        <f t="shared" si="7"/>
        <v>4.6543001686340728E-2</v>
      </c>
      <c r="AL63" s="12">
        <f t="shared" si="7"/>
        <v>5.3710937499999958E-2</v>
      </c>
      <c r="AM63" s="12">
        <f t="shared" si="7"/>
        <v>6.8524590163934543E-2</v>
      </c>
      <c r="AN63" s="12">
        <f t="shared" si="7"/>
        <v>8.4053156146179434E-2</v>
      </c>
      <c r="AO63" s="12">
        <f t="shared" si="7"/>
        <v>1.3213019658395105E-2</v>
      </c>
      <c r="AP63" s="12">
        <f t="shared" si="7"/>
        <v>-3.6453506333024292E-2</v>
      </c>
      <c r="AQ63" s="12">
        <f t="shared" si="7"/>
        <v>-2.9763731205891448E-2</v>
      </c>
      <c r="AR63" s="12">
        <f t="shared" si="7"/>
        <v>-5.5163959546429789E-2</v>
      </c>
      <c r="AS63" s="12">
        <f t="shared" si="7"/>
        <v>-3.8167938931298025E-3</v>
      </c>
      <c r="AT63" s="12">
        <f t="shared" si="7"/>
        <v>2.0840012824623229E-2</v>
      </c>
      <c r="AU63" s="12">
        <f t="shared" si="7"/>
        <v>9.1714104996837176E-3</v>
      </c>
      <c r="AV63" s="12">
        <f t="shared" si="7"/>
        <v>1.200129743756085E-2</v>
      </c>
      <c r="AW63" s="12">
        <f t="shared" si="7"/>
        <v>2.0114942528735601E-2</v>
      </c>
      <c r="AX63" s="12">
        <f t="shared" si="7"/>
        <v>2.8894472361808986E-2</v>
      </c>
      <c r="AY63" s="12"/>
      <c r="AZ63" s="12"/>
      <c r="BA63" s="12"/>
      <c r="BB63" s="12"/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BB63"/>
  <sheetViews>
    <sheetView workbookViewId="0">
      <selection activeCell="F10" sqref="F10"/>
    </sheetView>
  </sheetViews>
  <sheetFormatPr defaultRowHeight="12.75" x14ac:dyDescent="0.2"/>
  <cols>
    <col min="1" max="3" width="4.85546875" customWidth="1"/>
    <col min="4" max="4" width="41.28515625" customWidth="1"/>
    <col min="5" max="59" width="18.7109375" customWidth="1"/>
    <col min="257" max="259" width="4.85546875" customWidth="1"/>
    <col min="260" max="260" width="41.28515625" customWidth="1"/>
    <col min="261" max="315" width="18.7109375" customWidth="1"/>
    <col min="513" max="515" width="4.85546875" customWidth="1"/>
    <col min="516" max="516" width="41.28515625" customWidth="1"/>
    <col min="517" max="571" width="18.7109375" customWidth="1"/>
    <col min="769" max="771" width="4.85546875" customWidth="1"/>
    <col min="772" max="772" width="41.28515625" customWidth="1"/>
    <col min="773" max="827" width="18.7109375" customWidth="1"/>
    <col min="1025" max="1027" width="4.85546875" customWidth="1"/>
    <col min="1028" max="1028" width="41.28515625" customWidth="1"/>
    <col min="1029" max="1083" width="18.7109375" customWidth="1"/>
    <col min="1281" max="1283" width="4.85546875" customWidth="1"/>
    <col min="1284" max="1284" width="41.28515625" customWidth="1"/>
    <col min="1285" max="1339" width="18.7109375" customWidth="1"/>
    <col min="1537" max="1539" width="4.85546875" customWidth="1"/>
    <col min="1540" max="1540" width="41.28515625" customWidth="1"/>
    <col min="1541" max="1595" width="18.7109375" customWidth="1"/>
    <col min="1793" max="1795" width="4.85546875" customWidth="1"/>
    <col min="1796" max="1796" width="41.28515625" customWidth="1"/>
    <col min="1797" max="1851" width="18.7109375" customWidth="1"/>
    <col min="2049" max="2051" width="4.85546875" customWidth="1"/>
    <col min="2052" max="2052" width="41.28515625" customWidth="1"/>
    <col min="2053" max="2107" width="18.7109375" customWidth="1"/>
    <col min="2305" max="2307" width="4.85546875" customWidth="1"/>
    <col min="2308" max="2308" width="41.28515625" customWidth="1"/>
    <col min="2309" max="2363" width="18.7109375" customWidth="1"/>
    <col min="2561" max="2563" width="4.85546875" customWidth="1"/>
    <col min="2564" max="2564" width="41.28515625" customWidth="1"/>
    <col min="2565" max="2619" width="18.7109375" customWidth="1"/>
    <col min="2817" max="2819" width="4.85546875" customWidth="1"/>
    <col min="2820" max="2820" width="41.28515625" customWidth="1"/>
    <col min="2821" max="2875" width="18.7109375" customWidth="1"/>
    <col min="3073" max="3075" width="4.85546875" customWidth="1"/>
    <col min="3076" max="3076" width="41.28515625" customWidth="1"/>
    <col min="3077" max="3131" width="18.7109375" customWidth="1"/>
    <col min="3329" max="3331" width="4.85546875" customWidth="1"/>
    <col min="3332" max="3332" width="41.28515625" customWidth="1"/>
    <col min="3333" max="3387" width="18.7109375" customWidth="1"/>
    <col min="3585" max="3587" width="4.85546875" customWidth="1"/>
    <col min="3588" max="3588" width="41.28515625" customWidth="1"/>
    <col min="3589" max="3643" width="18.7109375" customWidth="1"/>
    <col min="3841" max="3843" width="4.85546875" customWidth="1"/>
    <col min="3844" max="3844" width="41.28515625" customWidth="1"/>
    <col min="3845" max="3899" width="18.7109375" customWidth="1"/>
    <col min="4097" max="4099" width="4.85546875" customWidth="1"/>
    <col min="4100" max="4100" width="41.28515625" customWidth="1"/>
    <col min="4101" max="4155" width="18.7109375" customWidth="1"/>
    <col min="4353" max="4355" width="4.85546875" customWidth="1"/>
    <col min="4356" max="4356" width="41.28515625" customWidth="1"/>
    <col min="4357" max="4411" width="18.7109375" customWidth="1"/>
    <col min="4609" max="4611" width="4.85546875" customWidth="1"/>
    <col min="4612" max="4612" width="41.28515625" customWidth="1"/>
    <col min="4613" max="4667" width="18.7109375" customWidth="1"/>
    <col min="4865" max="4867" width="4.85546875" customWidth="1"/>
    <col min="4868" max="4868" width="41.28515625" customWidth="1"/>
    <col min="4869" max="4923" width="18.7109375" customWidth="1"/>
    <col min="5121" max="5123" width="4.85546875" customWidth="1"/>
    <col min="5124" max="5124" width="41.28515625" customWidth="1"/>
    <col min="5125" max="5179" width="18.7109375" customWidth="1"/>
    <col min="5377" max="5379" width="4.85546875" customWidth="1"/>
    <col min="5380" max="5380" width="41.28515625" customWidth="1"/>
    <col min="5381" max="5435" width="18.7109375" customWidth="1"/>
    <col min="5633" max="5635" width="4.85546875" customWidth="1"/>
    <col min="5636" max="5636" width="41.28515625" customWidth="1"/>
    <col min="5637" max="5691" width="18.7109375" customWidth="1"/>
    <col min="5889" max="5891" width="4.85546875" customWidth="1"/>
    <col min="5892" max="5892" width="41.28515625" customWidth="1"/>
    <col min="5893" max="5947" width="18.7109375" customWidth="1"/>
    <col min="6145" max="6147" width="4.85546875" customWidth="1"/>
    <col min="6148" max="6148" width="41.28515625" customWidth="1"/>
    <col min="6149" max="6203" width="18.7109375" customWidth="1"/>
    <col min="6401" max="6403" width="4.85546875" customWidth="1"/>
    <col min="6404" max="6404" width="41.28515625" customWidth="1"/>
    <col min="6405" max="6459" width="18.7109375" customWidth="1"/>
    <col min="6657" max="6659" width="4.85546875" customWidth="1"/>
    <col min="6660" max="6660" width="41.28515625" customWidth="1"/>
    <col min="6661" max="6715" width="18.7109375" customWidth="1"/>
    <col min="6913" max="6915" width="4.85546875" customWidth="1"/>
    <col min="6916" max="6916" width="41.28515625" customWidth="1"/>
    <col min="6917" max="6971" width="18.7109375" customWidth="1"/>
    <col min="7169" max="7171" width="4.85546875" customWidth="1"/>
    <col min="7172" max="7172" width="41.28515625" customWidth="1"/>
    <col min="7173" max="7227" width="18.7109375" customWidth="1"/>
    <col min="7425" max="7427" width="4.85546875" customWidth="1"/>
    <col min="7428" max="7428" width="41.28515625" customWidth="1"/>
    <col min="7429" max="7483" width="18.7109375" customWidth="1"/>
    <col min="7681" max="7683" width="4.85546875" customWidth="1"/>
    <col min="7684" max="7684" width="41.28515625" customWidth="1"/>
    <col min="7685" max="7739" width="18.7109375" customWidth="1"/>
    <col min="7937" max="7939" width="4.85546875" customWidth="1"/>
    <col min="7940" max="7940" width="41.28515625" customWidth="1"/>
    <col min="7941" max="7995" width="18.7109375" customWidth="1"/>
    <col min="8193" max="8195" width="4.85546875" customWidth="1"/>
    <col min="8196" max="8196" width="41.28515625" customWidth="1"/>
    <col min="8197" max="8251" width="18.7109375" customWidth="1"/>
    <col min="8449" max="8451" width="4.85546875" customWidth="1"/>
    <col min="8452" max="8452" width="41.28515625" customWidth="1"/>
    <col min="8453" max="8507" width="18.7109375" customWidth="1"/>
    <col min="8705" max="8707" width="4.85546875" customWidth="1"/>
    <col min="8708" max="8708" width="41.28515625" customWidth="1"/>
    <col min="8709" max="8763" width="18.7109375" customWidth="1"/>
    <col min="8961" max="8963" width="4.85546875" customWidth="1"/>
    <col min="8964" max="8964" width="41.28515625" customWidth="1"/>
    <col min="8965" max="9019" width="18.7109375" customWidth="1"/>
    <col min="9217" max="9219" width="4.85546875" customWidth="1"/>
    <col min="9220" max="9220" width="41.28515625" customWidth="1"/>
    <col min="9221" max="9275" width="18.7109375" customWidth="1"/>
    <col min="9473" max="9475" width="4.85546875" customWidth="1"/>
    <col min="9476" max="9476" width="41.28515625" customWidth="1"/>
    <col min="9477" max="9531" width="18.7109375" customWidth="1"/>
    <col min="9729" max="9731" width="4.85546875" customWidth="1"/>
    <col min="9732" max="9732" width="41.28515625" customWidth="1"/>
    <col min="9733" max="9787" width="18.7109375" customWidth="1"/>
    <col min="9985" max="9987" width="4.85546875" customWidth="1"/>
    <col min="9988" max="9988" width="41.28515625" customWidth="1"/>
    <col min="9989" max="10043" width="18.7109375" customWidth="1"/>
    <col min="10241" max="10243" width="4.85546875" customWidth="1"/>
    <col min="10244" max="10244" width="41.28515625" customWidth="1"/>
    <col min="10245" max="10299" width="18.7109375" customWidth="1"/>
    <col min="10497" max="10499" width="4.85546875" customWidth="1"/>
    <col min="10500" max="10500" width="41.28515625" customWidth="1"/>
    <col min="10501" max="10555" width="18.7109375" customWidth="1"/>
    <col min="10753" max="10755" width="4.85546875" customWidth="1"/>
    <col min="10756" max="10756" width="41.28515625" customWidth="1"/>
    <col min="10757" max="10811" width="18.7109375" customWidth="1"/>
    <col min="11009" max="11011" width="4.85546875" customWidth="1"/>
    <col min="11012" max="11012" width="41.28515625" customWidth="1"/>
    <col min="11013" max="11067" width="18.7109375" customWidth="1"/>
    <col min="11265" max="11267" width="4.85546875" customWidth="1"/>
    <col min="11268" max="11268" width="41.28515625" customWidth="1"/>
    <col min="11269" max="11323" width="18.7109375" customWidth="1"/>
    <col min="11521" max="11523" width="4.85546875" customWidth="1"/>
    <col min="11524" max="11524" width="41.28515625" customWidth="1"/>
    <col min="11525" max="11579" width="18.7109375" customWidth="1"/>
    <col min="11777" max="11779" width="4.85546875" customWidth="1"/>
    <col min="11780" max="11780" width="41.28515625" customWidth="1"/>
    <col min="11781" max="11835" width="18.7109375" customWidth="1"/>
    <col min="12033" max="12035" width="4.85546875" customWidth="1"/>
    <col min="12036" max="12036" width="41.28515625" customWidth="1"/>
    <col min="12037" max="12091" width="18.7109375" customWidth="1"/>
    <col min="12289" max="12291" width="4.85546875" customWidth="1"/>
    <col min="12292" max="12292" width="41.28515625" customWidth="1"/>
    <col min="12293" max="12347" width="18.7109375" customWidth="1"/>
    <col min="12545" max="12547" width="4.85546875" customWidth="1"/>
    <col min="12548" max="12548" width="41.28515625" customWidth="1"/>
    <col min="12549" max="12603" width="18.7109375" customWidth="1"/>
    <col min="12801" max="12803" width="4.85546875" customWidth="1"/>
    <col min="12804" max="12804" width="41.28515625" customWidth="1"/>
    <col min="12805" max="12859" width="18.7109375" customWidth="1"/>
    <col min="13057" max="13059" width="4.85546875" customWidth="1"/>
    <col min="13060" max="13060" width="41.28515625" customWidth="1"/>
    <col min="13061" max="13115" width="18.7109375" customWidth="1"/>
    <col min="13313" max="13315" width="4.85546875" customWidth="1"/>
    <col min="13316" max="13316" width="41.28515625" customWidth="1"/>
    <col min="13317" max="13371" width="18.7109375" customWidth="1"/>
    <col min="13569" max="13571" width="4.85546875" customWidth="1"/>
    <col min="13572" max="13572" width="41.28515625" customWidth="1"/>
    <col min="13573" max="13627" width="18.7109375" customWidth="1"/>
    <col min="13825" max="13827" width="4.85546875" customWidth="1"/>
    <col min="13828" max="13828" width="41.28515625" customWidth="1"/>
    <col min="13829" max="13883" width="18.7109375" customWidth="1"/>
    <col min="14081" max="14083" width="4.85546875" customWidth="1"/>
    <col min="14084" max="14084" width="41.28515625" customWidth="1"/>
    <col min="14085" max="14139" width="18.7109375" customWidth="1"/>
    <col min="14337" max="14339" width="4.85546875" customWidth="1"/>
    <col min="14340" max="14340" width="41.28515625" customWidth="1"/>
    <col min="14341" max="14395" width="18.7109375" customWidth="1"/>
    <col min="14593" max="14595" width="4.85546875" customWidth="1"/>
    <col min="14596" max="14596" width="41.28515625" customWidth="1"/>
    <col min="14597" max="14651" width="18.7109375" customWidth="1"/>
    <col min="14849" max="14851" width="4.85546875" customWidth="1"/>
    <col min="14852" max="14852" width="41.28515625" customWidth="1"/>
    <col min="14853" max="14907" width="18.7109375" customWidth="1"/>
    <col min="15105" max="15107" width="4.85546875" customWidth="1"/>
    <col min="15108" max="15108" width="41.28515625" customWidth="1"/>
    <col min="15109" max="15163" width="18.7109375" customWidth="1"/>
    <col min="15361" max="15363" width="4.85546875" customWidth="1"/>
    <col min="15364" max="15364" width="41.28515625" customWidth="1"/>
    <col min="15365" max="15419" width="18.7109375" customWidth="1"/>
    <col min="15617" max="15619" width="4.85546875" customWidth="1"/>
    <col min="15620" max="15620" width="41.28515625" customWidth="1"/>
    <col min="15621" max="15675" width="18.7109375" customWidth="1"/>
    <col min="15873" max="15875" width="4.85546875" customWidth="1"/>
    <col min="15876" max="15876" width="41.28515625" customWidth="1"/>
    <col min="15877" max="15931" width="18.7109375" customWidth="1"/>
    <col min="16129" max="16131" width="4.85546875" customWidth="1"/>
    <col min="16132" max="16132" width="41.28515625" customWidth="1"/>
    <col min="16133" max="16187" width="18.7109375" customWidth="1"/>
  </cols>
  <sheetData>
    <row r="1" spans="1:53" ht="18" customHeight="1" x14ac:dyDescent="0.2">
      <c r="A1" s="25" t="s">
        <v>118</v>
      </c>
    </row>
    <row r="2" spans="1:53" ht="15.75" customHeight="1" x14ac:dyDescent="0.2">
      <c r="A2" s="27" t="s">
        <v>2</v>
      </c>
    </row>
    <row r="3" spans="1:53" x14ac:dyDescent="0.2">
      <c r="A3" t="s">
        <v>119</v>
      </c>
    </row>
    <row r="5" spans="1:53" x14ac:dyDescent="0.2">
      <c r="E5" s="38" t="s">
        <v>4</v>
      </c>
      <c r="F5" s="38" t="s">
        <v>5</v>
      </c>
      <c r="G5" s="38" t="s">
        <v>6</v>
      </c>
      <c r="H5" s="38" t="s">
        <v>7</v>
      </c>
      <c r="I5" s="38" t="s">
        <v>8</v>
      </c>
      <c r="J5" s="38" t="s">
        <v>9</v>
      </c>
      <c r="K5" s="38" t="s">
        <v>10</v>
      </c>
      <c r="L5" s="38" t="s">
        <v>11</v>
      </c>
      <c r="M5" s="38" t="s">
        <v>12</v>
      </c>
      <c r="N5" s="38" t="s">
        <v>13</v>
      </c>
      <c r="O5" s="38" t="s">
        <v>14</v>
      </c>
      <c r="P5" s="38" t="s">
        <v>15</v>
      </c>
      <c r="Q5" s="38" t="s">
        <v>16</v>
      </c>
      <c r="R5" s="38" t="s">
        <v>17</v>
      </c>
      <c r="S5" s="38" t="s">
        <v>18</v>
      </c>
      <c r="T5" s="38" t="s">
        <v>19</v>
      </c>
      <c r="U5" s="38" t="s">
        <v>20</v>
      </c>
      <c r="V5" s="38" t="s">
        <v>21</v>
      </c>
      <c r="W5" s="38" t="s">
        <v>22</v>
      </c>
      <c r="X5" s="38" t="s">
        <v>23</v>
      </c>
      <c r="Y5" s="38" t="s">
        <v>24</v>
      </c>
      <c r="Z5" s="38" t="s">
        <v>25</v>
      </c>
      <c r="AA5" s="38" t="s">
        <v>26</v>
      </c>
      <c r="AB5" s="38" t="s">
        <v>27</v>
      </c>
      <c r="AC5" s="38" t="s">
        <v>28</v>
      </c>
      <c r="AD5" s="38" t="s">
        <v>29</v>
      </c>
      <c r="AE5" s="38" t="s">
        <v>30</v>
      </c>
      <c r="AF5" s="38" t="s">
        <v>31</v>
      </c>
      <c r="AG5" s="38" t="s">
        <v>32</v>
      </c>
      <c r="AH5" s="38" t="s">
        <v>33</v>
      </c>
      <c r="AI5" s="38" t="s">
        <v>34</v>
      </c>
      <c r="AJ5" s="38" t="s">
        <v>35</v>
      </c>
      <c r="AK5" s="38" t="s">
        <v>36</v>
      </c>
      <c r="AL5" s="38" t="s">
        <v>37</v>
      </c>
      <c r="AM5" s="38" t="s">
        <v>38</v>
      </c>
      <c r="AN5" s="38" t="s">
        <v>39</v>
      </c>
      <c r="AO5" s="38" t="s">
        <v>40</v>
      </c>
      <c r="AP5" s="38" t="s">
        <v>41</v>
      </c>
      <c r="AQ5" s="38" t="s">
        <v>42</v>
      </c>
      <c r="AR5" s="38" t="s">
        <v>43</v>
      </c>
      <c r="AS5" s="38" t="s">
        <v>44</v>
      </c>
      <c r="AT5" s="38" t="s">
        <v>45</v>
      </c>
      <c r="AU5" s="38" t="s">
        <v>46</v>
      </c>
      <c r="AV5" s="38" t="s">
        <v>47</v>
      </c>
      <c r="AW5" s="38" t="s">
        <v>48</v>
      </c>
      <c r="AX5" s="38" t="s">
        <v>49</v>
      </c>
      <c r="AY5" s="38" t="s">
        <v>50</v>
      </c>
      <c r="AZ5" s="38" t="s">
        <v>51</v>
      </c>
      <c r="BA5" s="38" t="s">
        <v>52</v>
      </c>
    </row>
    <row r="6" spans="1:53" x14ac:dyDescent="0.2">
      <c r="A6" s="39" t="s">
        <v>53</v>
      </c>
      <c r="E6" s="40">
        <v>38352</v>
      </c>
      <c r="F6" s="40">
        <v>38442</v>
      </c>
      <c r="G6" s="40">
        <v>38533</v>
      </c>
      <c r="H6" s="40">
        <v>38625</v>
      </c>
      <c r="I6" s="40">
        <v>38717</v>
      </c>
      <c r="J6" s="40">
        <v>38807</v>
      </c>
      <c r="K6" s="40">
        <v>38898</v>
      </c>
      <c r="L6" s="40">
        <v>38990</v>
      </c>
      <c r="M6" s="40">
        <v>39082</v>
      </c>
      <c r="N6" s="40">
        <v>39172</v>
      </c>
      <c r="O6" s="40">
        <v>39263</v>
      </c>
      <c r="P6" s="40">
        <v>39355</v>
      </c>
      <c r="Q6" s="40">
        <v>39447</v>
      </c>
      <c r="R6" s="40">
        <v>39538</v>
      </c>
      <c r="S6" s="40">
        <v>39629</v>
      </c>
      <c r="T6" s="40">
        <v>39721</v>
      </c>
      <c r="U6" s="40">
        <v>39813</v>
      </c>
      <c r="V6" s="40">
        <v>39903</v>
      </c>
      <c r="W6" s="40">
        <v>39994</v>
      </c>
      <c r="X6" s="40">
        <v>40086</v>
      </c>
      <c r="Y6" s="40">
        <v>40178</v>
      </c>
      <c r="Z6" s="40">
        <v>40268</v>
      </c>
      <c r="AA6" s="40">
        <v>40359</v>
      </c>
      <c r="AB6" s="40">
        <v>40451</v>
      </c>
      <c r="AC6" s="40">
        <v>40543</v>
      </c>
      <c r="AD6" s="40">
        <v>40633</v>
      </c>
      <c r="AE6" s="40">
        <v>40724</v>
      </c>
      <c r="AF6" s="40">
        <v>40816</v>
      </c>
      <c r="AG6" s="40">
        <v>40908</v>
      </c>
      <c r="AH6" s="40">
        <v>40999</v>
      </c>
      <c r="AI6" s="40">
        <v>41090</v>
      </c>
      <c r="AJ6" s="40">
        <v>41182</v>
      </c>
      <c r="AK6" s="40">
        <v>41274</v>
      </c>
      <c r="AL6" s="40">
        <v>41364</v>
      </c>
      <c r="AM6" s="40">
        <v>41455</v>
      </c>
      <c r="AN6" s="40">
        <v>41547</v>
      </c>
      <c r="AO6" s="40">
        <v>41639</v>
      </c>
      <c r="AP6" s="40">
        <v>41729</v>
      </c>
      <c r="AQ6" s="40">
        <v>41820</v>
      </c>
      <c r="AR6" s="40">
        <v>41912</v>
      </c>
      <c r="AS6" s="40">
        <v>42004</v>
      </c>
      <c r="AT6" s="40">
        <v>42094</v>
      </c>
      <c r="AU6" s="40">
        <v>42185</v>
      </c>
      <c r="AV6" s="40">
        <v>42277</v>
      </c>
      <c r="AW6" s="40">
        <v>42369</v>
      </c>
      <c r="AX6" s="40">
        <v>42460</v>
      </c>
      <c r="AY6" s="40">
        <v>42551</v>
      </c>
      <c r="AZ6" s="40">
        <v>42643</v>
      </c>
      <c r="BA6" s="40">
        <v>42735</v>
      </c>
    </row>
    <row r="7" spans="1:53" x14ac:dyDescent="0.2">
      <c r="A7" s="39" t="s">
        <v>55</v>
      </c>
      <c r="E7" s="41" t="s">
        <v>54</v>
      </c>
      <c r="F7" s="41">
        <v>38594</v>
      </c>
      <c r="G7" s="41">
        <v>38596</v>
      </c>
      <c r="H7" s="41">
        <v>38651</v>
      </c>
      <c r="I7" s="41">
        <v>38789</v>
      </c>
      <c r="J7" s="41">
        <v>38834</v>
      </c>
      <c r="K7" s="41">
        <v>38926</v>
      </c>
      <c r="L7" s="41">
        <v>39057</v>
      </c>
      <c r="M7" s="41">
        <v>39112</v>
      </c>
      <c r="N7" s="41">
        <v>39202</v>
      </c>
      <c r="O7" s="41">
        <v>39302</v>
      </c>
      <c r="P7" s="41">
        <v>39385</v>
      </c>
      <c r="Q7" s="41">
        <v>39512</v>
      </c>
      <c r="R7" s="41">
        <v>39602</v>
      </c>
      <c r="S7" s="41">
        <v>39659</v>
      </c>
      <c r="T7" s="41">
        <v>39856</v>
      </c>
      <c r="U7" s="41">
        <v>39856</v>
      </c>
      <c r="V7" s="41">
        <v>39932</v>
      </c>
      <c r="W7" s="41">
        <v>40025</v>
      </c>
      <c r="X7" s="41">
        <v>40115</v>
      </c>
      <c r="Y7" s="41">
        <v>40276</v>
      </c>
      <c r="Z7" s="41">
        <v>40298</v>
      </c>
      <c r="AA7" s="41">
        <v>40389</v>
      </c>
      <c r="AB7" s="41">
        <v>40596</v>
      </c>
      <c r="AC7" s="41">
        <v>40604</v>
      </c>
      <c r="AD7" s="41">
        <v>40662</v>
      </c>
      <c r="AE7" s="41">
        <v>40753</v>
      </c>
      <c r="AF7" s="41">
        <v>40843</v>
      </c>
      <c r="AG7" s="41">
        <v>40938</v>
      </c>
      <c r="AH7" s="41">
        <v>41029</v>
      </c>
      <c r="AI7" s="41">
        <v>41120</v>
      </c>
      <c r="AJ7" s="41">
        <v>41211</v>
      </c>
      <c r="AK7" s="41">
        <v>41303</v>
      </c>
      <c r="AL7" s="41">
        <v>41394</v>
      </c>
      <c r="AM7" s="41">
        <v>41484</v>
      </c>
      <c r="AN7" s="41">
        <v>41577</v>
      </c>
      <c r="AO7" s="41">
        <v>41668</v>
      </c>
      <c r="AP7" s="41">
        <v>41761</v>
      </c>
      <c r="AQ7" s="41">
        <v>41849</v>
      </c>
      <c r="AR7" s="41">
        <v>41941</v>
      </c>
      <c r="AS7" s="41">
        <v>42033</v>
      </c>
      <c r="AT7" s="41">
        <v>42124</v>
      </c>
      <c r="AU7" s="41">
        <v>42214</v>
      </c>
      <c r="AV7" s="41">
        <v>42305</v>
      </c>
      <c r="AW7" s="41">
        <v>42396</v>
      </c>
      <c r="AX7" s="41">
        <v>42489</v>
      </c>
      <c r="AY7" s="41">
        <v>42579</v>
      </c>
      <c r="AZ7" s="41">
        <v>42671</v>
      </c>
      <c r="BA7" s="41">
        <v>42762</v>
      </c>
    </row>
    <row r="8" spans="1:53" x14ac:dyDescent="0.2">
      <c r="A8" s="39" t="s">
        <v>56</v>
      </c>
      <c r="E8" s="42" t="s">
        <v>120</v>
      </c>
      <c r="F8" s="42" t="s">
        <v>120</v>
      </c>
      <c r="G8" s="42" t="s">
        <v>120</v>
      </c>
      <c r="H8" s="42" t="s">
        <v>120</v>
      </c>
      <c r="I8" s="42" t="s">
        <v>120</v>
      </c>
      <c r="J8" s="42" t="s">
        <v>120</v>
      </c>
      <c r="K8" s="42" t="s">
        <v>120</v>
      </c>
      <c r="L8" s="42" t="s">
        <v>120</v>
      </c>
      <c r="M8" s="42" t="s">
        <v>120</v>
      </c>
      <c r="N8" s="42" t="s">
        <v>120</v>
      </c>
      <c r="O8" s="42" t="s">
        <v>120</v>
      </c>
      <c r="P8" s="42" t="s">
        <v>120</v>
      </c>
      <c r="Q8" s="42" t="s">
        <v>120</v>
      </c>
      <c r="R8" s="42" t="s">
        <v>120</v>
      </c>
      <c r="S8" s="42" t="s">
        <v>120</v>
      </c>
      <c r="T8" s="42" t="s">
        <v>120</v>
      </c>
      <c r="U8" s="42" t="s">
        <v>120</v>
      </c>
      <c r="V8" s="42" t="s">
        <v>120</v>
      </c>
      <c r="W8" s="42" t="s">
        <v>120</v>
      </c>
      <c r="X8" s="42" t="s">
        <v>120</v>
      </c>
      <c r="Y8" s="42" t="s">
        <v>120</v>
      </c>
      <c r="Z8" s="42" t="s">
        <v>120</v>
      </c>
      <c r="AA8" s="42" t="s">
        <v>120</v>
      </c>
      <c r="AB8" s="42" t="s">
        <v>120</v>
      </c>
      <c r="AC8" s="42" t="s">
        <v>120</v>
      </c>
      <c r="AD8" s="42" t="s">
        <v>120</v>
      </c>
      <c r="AE8" s="42" t="s">
        <v>120</v>
      </c>
      <c r="AF8" s="42" t="s">
        <v>120</v>
      </c>
      <c r="AG8" s="42" t="s">
        <v>120</v>
      </c>
      <c r="AH8" s="42" t="s">
        <v>120</v>
      </c>
      <c r="AI8" s="42" t="s">
        <v>120</v>
      </c>
      <c r="AJ8" s="42" t="s">
        <v>120</v>
      </c>
      <c r="AK8" s="42" t="s">
        <v>120</v>
      </c>
      <c r="AL8" s="42" t="s">
        <v>120</v>
      </c>
      <c r="AM8" s="42" t="s">
        <v>120</v>
      </c>
      <c r="AN8" s="42" t="s">
        <v>120</v>
      </c>
      <c r="AO8" s="42" t="s">
        <v>120</v>
      </c>
      <c r="AP8" s="42" t="s">
        <v>120</v>
      </c>
      <c r="AQ8" s="42" t="s">
        <v>120</v>
      </c>
      <c r="AR8" s="42" t="s">
        <v>120</v>
      </c>
      <c r="AS8" s="42" t="s">
        <v>120</v>
      </c>
      <c r="AT8" s="42" t="s">
        <v>120</v>
      </c>
      <c r="AU8" s="42" t="s">
        <v>120</v>
      </c>
      <c r="AV8" s="42" t="s">
        <v>120</v>
      </c>
      <c r="AW8" s="42" t="s">
        <v>120</v>
      </c>
      <c r="AX8" s="42" t="s">
        <v>120</v>
      </c>
      <c r="AY8" s="42" t="s">
        <v>120</v>
      </c>
      <c r="AZ8" s="42" t="s">
        <v>120</v>
      </c>
      <c r="BA8" s="42" t="s">
        <v>120</v>
      </c>
    </row>
    <row r="9" spans="1:53" ht="12.75" customHeight="1" x14ac:dyDescent="0.2"/>
    <row r="10" spans="1:53" ht="12.75" customHeight="1" x14ac:dyDescent="0.2">
      <c r="E10" s="11">
        <f>E15</f>
        <v>1214779</v>
      </c>
      <c r="F10" s="12">
        <f>IFERROR((F15-E15)/E15,"0")</f>
        <v>-0.10946600163486528</v>
      </c>
      <c r="G10" s="12">
        <f t="shared" ref="G10:BA10" si="0">IFERROR((G15-F15)/F15,"0")</f>
        <v>1.0831926729660326E-2</v>
      </c>
      <c r="H10" s="12">
        <f t="shared" si="0"/>
        <v>0.10503785938986027</v>
      </c>
      <c r="I10" s="12">
        <f t="shared" si="0"/>
        <v>-1.0418899337212354E-3</v>
      </c>
      <c r="J10" s="12">
        <f t="shared" si="0"/>
        <v>8.2712435031421838E-2</v>
      </c>
      <c r="K10" s="12">
        <f t="shared" si="0"/>
        <v>7.2473193640844522E-2</v>
      </c>
      <c r="L10" s="12">
        <f t="shared" si="0"/>
        <v>-2.5750417711242032E-2</v>
      </c>
      <c r="M10" s="12">
        <f t="shared" si="0"/>
        <v>-1.5083568152127429E-2</v>
      </c>
      <c r="N10" s="12">
        <f t="shared" si="0"/>
        <v>5.9864207572673189E-2</v>
      </c>
      <c r="O10" s="12">
        <f t="shared" si="0"/>
        <v>-7.7025010680380583E-3</v>
      </c>
      <c r="P10" s="12">
        <f t="shared" si="0"/>
        <v>3.7086497220633553E-3</v>
      </c>
      <c r="Q10" s="12">
        <f t="shared" si="0"/>
        <v>1.0012840044598553E-2</v>
      </c>
      <c r="R10" s="12">
        <f t="shared" si="0"/>
        <v>5.6505157277615722E-2</v>
      </c>
      <c r="S10" s="12">
        <f t="shared" si="0"/>
        <v>2.1732372026526364E-2</v>
      </c>
      <c r="T10" s="12">
        <f t="shared" si="0"/>
        <v>1.84198932004088E-2</v>
      </c>
      <c r="U10" s="12">
        <f t="shared" si="0"/>
        <v>5.9697080609137313E-3</v>
      </c>
      <c r="V10" s="12">
        <f t="shared" si="0"/>
        <v>-4.9265702737298772E-2</v>
      </c>
      <c r="W10" s="12">
        <f t="shared" si="0"/>
        <v>-2.6958210992471518E-2</v>
      </c>
      <c r="X10" s="12">
        <f t="shared" si="0"/>
        <v>-6.3237895296487281E-2</v>
      </c>
      <c r="Y10" s="12">
        <f t="shared" si="0"/>
        <v>2.0132880357471593E-2</v>
      </c>
      <c r="Z10" s="12">
        <f t="shared" si="0"/>
        <v>-3.6558800788594484E-2</v>
      </c>
      <c r="AA10" s="12">
        <f t="shared" si="0"/>
        <v>5.1258835017727412E-2</v>
      </c>
      <c r="AB10" s="12">
        <f t="shared" si="0"/>
        <v>1.2598857722346246E-3</v>
      </c>
      <c r="AC10" s="12">
        <f t="shared" si="0"/>
        <v>4.1191228611881479E-2</v>
      </c>
      <c r="AD10" s="12">
        <f t="shared" si="0"/>
        <v>1.8787116055077168E-2</v>
      </c>
      <c r="AE10" s="12">
        <f t="shared" si="0"/>
        <v>-2.6101792015828833E-2</v>
      </c>
      <c r="AF10" s="12">
        <f t="shared" si="0"/>
        <v>5.6633820566746713E-2</v>
      </c>
      <c r="AG10" s="12">
        <f t="shared" si="0"/>
        <v>-4.636422155080927E-2</v>
      </c>
      <c r="AH10" s="12">
        <f t="shared" si="0"/>
        <v>-8.8777266965586396E-3</v>
      </c>
      <c r="AI10" s="12">
        <f t="shared" si="0"/>
        <v>0.11299806320588851</v>
      </c>
      <c r="AJ10" s="12">
        <f t="shared" si="0"/>
        <v>1.1667827385491566E-2</v>
      </c>
      <c r="AK10" s="12">
        <f t="shared" si="0"/>
        <v>7.7341071819953047E-2</v>
      </c>
      <c r="AL10" s="12">
        <f t="shared" si="0"/>
        <v>-1.1262791538041777E-2</v>
      </c>
      <c r="AM10" s="12">
        <f t="shared" si="0"/>
        <v>1.6772027068964929E-2</v>
      </c>
      <c r="AN10" s="12">
        <f t="shared" si="0"/>
        <v>4.1941095643832464E-2</v>
      </c>
      <c r="AO10" s="12">
        <f t="shared" si="0"/>
        <v>3.5484869571375611E-3</v>
      </c>
      <c r="AP10" s="12">
        <f t="shared" si="0"/>
        <v>6.7712657584280619E-2</v>
      </c>
      <c r="AQ10" s="12">
        <f t="shared" si="0"/>
        <v>-5.6164641461592536E-2</v>
      </c>
      <c r="AR10" s="12">
        <f t="shared" si="0"/>
        <v>3.1939624211005449E-2</v>
      </c>
      <c r="AS10" s="12">
        <f t="shared" si="0"/>
        <v>1.4309068476249229E-2</v>
      </c>
      <c r="AT10" s="12">
        <f t="shared" si="0"/>
        <v>3.417680587359366E-2</v>
      </c>
      <c r="AU10" s="12">
        <f t="shared" si="0"/>
        <v>-2.3857295343318635E-2</v>
      </c>
      <c r="AV10" s="12">
        <f t="shared" si="0"/>
        <v>2.8753088936261223E-3</v>
      </c>
      <c r="AW10" s="12">
        <f t="shared" si="0"/>
        <v>3.9092111040078335E-2</v>
      </c>
      <c r="AX10" s="12">
        <f t="shared" si="0"/>
        <v>2.9282135286182308E-2</v>
      </c>
      <c r="AY10" s="12">
        <f t="shared" si="0"/>
        <v>-8.2848634464500193E-2</v>
      </c>
      <c r="AZ10" s="12">
        <f t="shared" si="0"/>
        <v>0.13276328964949152</v>
      </c>
      <c r="BA10" s="12">
        <f t="shared" si="0"/>
        <v>-4.8224477769027121E-2</v>
      </c>
    </row>
    <row r="11" spans="1:53" x14ac:dyDescent="0.2">
      <c r="A11" s="38" t="s">
        <v>121</v>
      </c>
      <c r="E11" s="13"/>
      <c r="F11" s="13"/>
      <c r="G11" s="12">
        <f>IFERROR((G15-E15)/E15,"0")</f>
        <v>-9.9819802614302677E-2</v>
      </c>
      <c r="H11" s="12">
        <f t="shared" ref="H11:BA11" si="1">IFERROR((H15-F15)/F15,"0")</f>
        <v>0.11700754851627193</v>
      </c>
      <c r="I11" s="12">
        <f t="shared" si="1"/>
        <v>0.1038865315677811</v>
      </c>
      <c r="J11" s="12">
        <f t="shared" si="1"/>
        <v>8.1584367844247802E-2</v>
      </c>
      <c r="K11" s="12">
        <f t="shared" si="1"/>
        <v>0.16118006299280438</v>
      </c>
      <c r="L11" s="12">
        <f t="shared" si="1"/>
        <v>4.4856560920483013E-2</v>
      </c>
      <c r="M11" s="12">
        <f t="shared" si="1"/>
        <v>-4.0445577682876196E-2</v>
      </c>
      <c r="N11" s="12">
        <f t="shared" si="1"/>
        <v>4.3877673565750237E-2</v>
      </c>
      <c r="O11" s="12">
        <f t="shared" si="1"/>
        <v>5.1700602381869361E-2</v>
      </c>
      <c r="P11" s="12">
        <f t="shared" si="1"/>
        <v>-4.0224172244198745E-3</v>
      </c>
      <c r="Q11" s="12">
        <f t="shared" si="1"/>
        <v>1.3758623883110374E-2</v>
      </c>
      <c r="R11" s="12">
        <f t="shared" si="1"/>
        <v>6.7083774423729925E-2</v>
      </c>
      <c r="S11" s="12">
        <f t="shared" si="1"/>
        <v>7.9465520403516621E-2</v>
      </c>
      <c r="T11" s="12">
        <f t="shared" si="1"/>
        <v>4.055257319865533E-2</v>
      </c>
      <c r="U11" s="12">
        <f t="shared" si="1"/>
        <v>2.449956264624218E-2</v>
      </c>
      <c r="V11" s="12">
        <f t="shared" si="1"/>
        <v>-4.3590096539142469E-2</v>
      </c>
      <c r="W11" s="12">
        <f t="shared" si="1"/>
        <v>-7.4895798520685813E-2</v>
      </c>
      <c r="X11" s="12">
        <f t="shared" si="1"/>
        <v>-8.8491325764836273E-2</v>
      </c>
      <c r="Y11" s="12">
        <f t="shared" si="1"/>
        <v>-4.437817591907818E-2</v>
      </c>
      <c r="Z11" s="12">
        <f t="shared" si="1"/>
        <v>-1.7161954393412299E-2</v>
      </c>
      <c r="AA11" s="12">
        <f t="shared" si="1"/>
        <v>1.2826072691064403E-2</v>
      </c>
      <c r="AB11" s="12">
        <f t="shared" si="1"/>
        <v>5.2583301066902191E-2</v>
      </c>
      <c r="AC11" s="12">
        <f t="shared" si="1"/>
        <v>4.2503010626985076E-2</v>
      </c>
      <c r="AD11" s="12">
        <f t="shared" si="1"/>
        <v>6.0752209059341283E-2</v>
      </c>
      <c r="AE11" s="12">
        <f t="shared" si="1"/>
        <v>-7.805053356598526E-3</v>
      </c>
      <c r="AF11" s="12">
        <f t="shared" si="1"/>
        <v>2.9053784345422887E-2</v>
      </c>
      <c r="AG11" s="12">
        <f t="shared" si="1"/>
        <v>7.643816011912016E-3</v>
      </c>
      <c r="AH11" s="12">
        <f t="shared" si="1"/>
        <v>-5.4830339359941131E-2</v>
      </c>
      <c r="AI11" s="12">
        <f t="shared" si="1"/>
        <v>0.10311717058694753</v>
      </c>
      <c r="AJ11" s="12">
        <f t="shared" si="1"/>
        <v>0.12598433248776125</v>
      </c>
      <c r="AK11" s="12">
        <f t="shared" si="1"/>
        <v>8.991130148124872E-2</v>
      </c>
      <c r="AL11" s="12">
        <f t="shared" si="1"/>
        <v>6.5207203912674414E-2</v>
      </c>
      <c r="AM11" s="12">
        <f t="shared" si="1"/>
        <v>5.3203356863750061E-3</v>
      </c>
      <c r="AN11" s="12">
        <f t="shared" si="1"/>
        <v>5.9416559904237796E-2</v>
      </c>
      <c r="AO11" s="12">
        <f t="shared" si="1"/>
        <v>4.5638410031830223E-2</v>
      </c>
      <c r="AP11" s="12">
        <f t="shared" si="1"/>
        <v>7.1501422023689129E-2</v>
      </c>
      <c r="AQ11" s="12">
        <f t="shared" si="1"/>
        <v>7.7449589870553816E-3</v>
      </c>
      <c r="AR11" s="12">
        <f t="shared" si="1"/>
        <v>-2.6018894792816213E-2</v>
      </c>
      <c r="AS11" s="12">
        <f t="shared" si="1"/>
        <v>4.6705718957195622E-2</v>
      </c>
      <c r="AT11" s="12">
        <f t="shared" si="1"/>
        <v>4.8974912605387617E-2</v>
      </c>
      <c r="AU11" s="12">
        <f t="shared" si="1"/>
        <v>9.5041443786574378E-3</v>
      </c>
      <c r="AV11" s="12">
        <f t="shared" si="1"/>
        <v>-2.105058354317102E-2</v>
      </c>
      <c r="AW11" s="12">
        <f t="shared" si="1"/>
        <v>4.2079821828248619E-2</v>
      </c>
      <c r="AX11" s="12">
        <f t="shared" si="1"/>
        <v>6.9518946810358681E-2</v>
      </c>
      <c r="AY11" s="12">
        <f t="shared" si="1"/>
        <v>-5.5992484100982849E-2</v>
      </c>
      <c r="AZ11" s="12">
        <f t="shared" si="1"/>
        <v>3.8915397930516044E-2</v>
      </c>
      <c r="BA11" s="12">
        <f t="shared" si="1"/>
        <v>7.813637157021959E-2</v>
      </c>
    </row>
    <row r="12" spans="1:53" ht="12.75" customHeight="1" x14ac:dyDescent="0.2">
      <c r="E12" s="13"/>
      <c r="F12" s="13"/>
      <c r="G12" s="13"/>
      <c r="H12" s="12">
        <f>IFERROR((H15-E15)/E15,"0")</f>
        <v>-5.266801615767148E-3</v>
      </c>
      <c r="I12" s="12">
        <f>IFERROR((I15-F15)/F15,"0")</f>
        <v>0.11584374959558219</v>
      </c>
      <c r="J12" s="12">
        <f t="shared" ref="J12:BA12" si="2">IFERROR((J15-G15)/G15,"0")</f>
        <v>0.19519167459214282</v>
      </c>
      <c r="K12" s="12">
        <f t="shared" si="2"/>
        <v>0.15997024117393438</v>
      </c>
      <c r="L12" s="12">
        <f t="shared" si="2"/>
        <v>0.13127919133277333</v>
      </c>
      <c r="M12" s="12">
        <f t="shared" si="2"/>
        <v>2.9096395774641421E-2</v>
      </c>
      <c r="N12" s="12">
        <f t="shared" si="2"/>
        <v>1.6997387431992615E-2</v>
      </c>
      <c r="O12" s="12">
        <f t="shared" si="2"/>
        <v>3.5837204670208962E-2</v>
      </c>
      <c r="P12" s="12">
        <f t="shared" si="2"/>
        <v>5.5600991528586746E-2</v>
      </c>
      <c r="Q12" s="12">
        <f t="shared" si="2"/>
        <v>5.9501469999179244E-3</v>
      </c>
      <c r="R12" s="12">
        <f t="shared" si="2"/>
        <v>7.1041214367164804E-2</v>
      </c>
      <c r="S12" s="12">
        <f t="shared" si="2"/>
        <v>9.0274035992976356E-2</v>
      </c>
      <c r="T12" s="12">
        <f t="shared" si="2"/>
        <v>9.9349160002873096E-2</v>
      </c>
      <c r="U12" s="12">
        <f t="shared" si="2"/>
        <v>4.676436828268387E-2</v>
      </c>
      <c r="V12" s="12">
        <f t="shared" si="2"/>
        <v>-2.5973128261580183E-2</v>
      </c>
      <c r="W12" s="12">
        <f t="shared" si="2"/>
        <v>-6.937319651192958E-2</v>
      </c>
      <c r="X12" s="12">
        <f t="shared" si="2"/>
        <v>-0.13339744115217514</v>
      </c>
      <c r="Y12" s="12">
        <f t="shared" si="2"/>
        <v>-7.0140030681662163E-2</v>
      </c>
      <c r="Z12" s="12">
        <f t="shared" si="2"/>
        <v>-7.9314563814885886E-2</v>
      </c>
      <c r="AA12" s="12">
        <f t="shared" si="2"/>
        <v>3.3217178835481427E-2</v>
      </c>
      <c r="AB12" s="12">
        <f t="shared" si="2"/>
        <v>1.4102117849796147E-2</v>
      </c>
      <c r="AC12" s="12">
        <f t="shared" si="2"/>
        <v>9.594050045419783E-2</v>
      </c>
      <c r="AD12" s="12">
        <f t="shared" si="2"/>
        <v>6.2088635675401592E-2</v>
      </c>
      <c r="AE12" s="12">
        <f t="shared" si="2"/>
        <v>3.306467551814337E-2</v>
      </c>
      <c r="AF12" s="12">
        <f t="shared" si="2"/>
        <v>4.8386737218836698E-2</v>
      </c>
      <c r="AG12" s="12">
        <f t="shared" si="2"/>
        <v>-1.8657493299667007E-2</v>
      </c>
      <c r="AH12" s="12">
        <f t="shared" si="2"/>
        <v>-1.3017703941191569E-3</v>
      </c>
      <c r="AI12" s="12">
        <f t="shared" si="2"/>
        <v>5.1972001693352435E-2</v>
      </c>
      <c r="AJ12" s="12">
        <f t="shared" si="2"/>
        <v>0.1159881513193279</v>
      </c>
      <c r="AK12" s="12">
        <f t="shared" si="2"/>
        <v>0.21306916761483907</v>
      </c>
      <c r="AL12" s="12">
        <f t="shared" si="2"/>
        <v>7.7635857697709615E-2</v>
      </c>
      <c r="AM12" s="12">
        <f t="shared" si="2"/>
        <v>8.3072887970754239E-2</v>
      </c>
      <c r="AN12" s="12">
        <f t="shared" si="2"/>
        <v>4.7484572038087015E-2</v>
      </c>
      <c r="AO12" s="12">
        <f t="shared" si="2"/>
        <v>6.3175885749233524E-2</v>
      </c>
      <c r="AP12" s="12">
        <f t="shared" si="2"/>
        <v>0.11644136564728716</v>
      </c>
      <c r="AQ12" s="12">
        <f t="shared" si="2"/>
        <v>1.1320928830142074E-2</v>
      </c>
      <c r="AR12" s="12">
        <f t="shared" si="2"/>
        <v>3.9931954277637023E-2</v>
      </c>
      <c r="AS12" s="12">
        <f t="shared" si="2"/>
        <v>-1.2082132463833717E-2</v>
      </c>
      <c r="AT12" s="12">
        <f t="shared" si="2"/>
        <v>8.2478777120775976E-2</v>
      </c>
      <c r="AU12" s="12">
        <f t="shared" si="2"/>
        <v>2.3949208307629036E-2</v>
      </c>
      <c r="AV12" s="12">
        <f t="shared" si="2"/>
        <v>1.240678062314182E-2</v>
      </c>
      <c r="AW12" s="12">
        <f t="shared" si="2"/>
        <v>1.7218615747579231E-2</v>
      </c>
      <c r="AX12" s="12">
        <f t="shared" si="2"/>
        <v>7.2594144150024145E-2</v>
      </c>
      <c r="AY12" s="12">
        <f t="shared" si="2"/>
        <v>-1.9089237466789952E-2</v>
      </c>
      <c r="AZ12" s="12">
        <f t="shared" si="2"/>
        <v>6.9337059163615336E-2</v>
      </c>
      <c r="BA12" s="12">
        <f t="shared" si="2"/>
        <v>-1.1185754580884095E-2</v>
      </c>
    </row>
    <row r="13" spans="1:53" ht="12.75" customHeight="1" x14ac:dyDescent="0.2">
      <c r="E13" s="13"/>
      <c r="F13" s="13"/>
      <c r="G13" s="13"/>
      <c r="H13" s="13"/>
      <c r="I13" s="12">
        <f>IFERROR((I15-E15)/E15,"0")</f>
        <v>-6.3032041219020082E-3</v>
      </c>
      <c r="J13" s="12">
        <f t="shared" ref="J13:BA13" si="3">IFERROR((J15-F15)/F15,"0")</f>
        <v>0.20813790323922493</v>
      </c>
      <c r="K13" s="12">
        <f t="shared" si="3"/>
        <v>0.28181103226278442</v>
      </c>
      <c r="L13" s="12">
        <f t="shared" si="3"/>
        <v>0.13010052293109542</v>
      </c>
      <c r="M13" s="12">
        <f t="shared" si="3"/>
        <v>0.11421546455122183</v>
      </c>
      <c r="N13" s="12">
        <f t="shared" si="3"/>
        <v>9.0702436023584396E-2</v>
      </c>
      <c r="O13" s="12">
        <f t="shared" si="3"/>
        <v>9.1639639691057772E-3</v>
      </c>
      <c r="P13" s="12">
        <f t="shared" si="3"/>
        <v>3.9678762031412018E-2</v>
      </c>
      <c r="Q13" s="12">
        <f t="shared" si="3"/>
        <v>6.6170555407682116E-2</v>
      </c>
      <c r="R13" s="12">
        <f t="shared" si="3"/>
        <v>6.2791518269588939E-2</v>
      </c>
      <c r="S13" s="12">
        <f t="shared" si="3"/>
        <v>9.4317480493534611E-2</v>
      </c>
      <c r="T13" s="12">
        <f t="shared" si="3"/>
        <v>0.11035676729514565</v>
      </c>
      <c r="U13" s="12">
        <f t="shared" si="3"/>
        <v>0.10591195354510098</v>
      </c>
      <c r="V13" s="12">
        <f t="shared" si="3"/>
        <v>-4.8052139211271659E-3</v>
      </c>
      <c r="W13" s="12">
        <f t="shared" si="3"/>
        <v>-5.2231150182241497E-2</v>
      </c>
      <c r="X13" s="12">
        <f t="shared" si="3"/>
        <v>-0.12822407687101281</v>
      </c>
      <c r="Y13" s="12">
        <f t="shared" si="3"/>
        <v>-0.11595023551741315</v>
      </c>
      <c r="Z13" s="12">
        <f t="shared" si="3"/>
        <v>-0.10413459606125985</v>
      </c>
      <c r="AA13" s="12">
        <f t="shared" si="3"/>
        <v>-3.2121300938248713E-2</v>
      </c>
      <c r="AB13" s="12">
        <f t="shared" si="3"/>
        <v>3.4518914458724646E-2</v>
      </c>
      <c r="AC13" s="12">
        <f t="shared" si="3"/>
        <v>5.5874230021940273E-2</v>
      </c>
      <c r="AD13" s="12">
        <f t="shared" si="3"/>
        <v>0.1165300618256902</v>
      </c>
      <c r="AE13" s="12">
        <f t="shared" si="3"/>
        <v>3.4366219004626858E-2</v>
      </c>
      <c r="AF13" s="12">
        <f t="shared" si="3"/>
        <v>9.1571074985282316E-2</v>
      </c>
      <c r="AG13" s="12">
        <f t="shared" si="3"/>
        <v>-2.2089773650750546E-4</v>
      </c>
      <c r="AH13" s="12">
        <f t="shared" si="3"/>
        <v>-2.7369583869868326E-2</v>
      </c>
      <c r="AI13" s="12">
        <f t="shared" si="3"/>
        <v>0.11154919527849512</v>
      </c>
      <c r="AJ13" s="12">
        <f t="shared" si="3"/>
        <v>6.4246229423480503E-2</v>
      </c>
      <c r="AK13" s="12">
        <f t="shared" si="3"/>
        <v>0.20229987108073266</v>
      </c>
      <c r="AL13" s="12">
        <f t="shared" si="3"/>
        <v>0.19940662245876728</v>
      </c>
      <c r="AM13" s="12">
        <f t="shared" si="3"/>
        <v>9.570999547350284E-2</v>
      </c>
      <c r="AN13" s="12">
        <f t="shared" si="3"/>
        <v>0.12849815155437749</v>
      </c>
      <c r="AO13" s="12">
        <f t="shared" si="3"/>
        <v>5.120155737976699E-2</v>
      </c>
      <c r="AP13" s="12">
        <f t="shared" si="3"/>
        <v>0.13516635045283565</v>
      </c>
      <c r="AQ13" s="12">
        <f t="shared" si="3"/>
        <v>5.3736836632816545E-2</v>
      </c>
      <c r="AR13" s="12">
        <f t="shared" si="3"/>
        <v>4.3622139253701793E-2</v>
      </c>
      <c r="AS13" s="12">
        <f t="shared" si="3"/>
        <v>5.4812411822035417E-2</v>
      </c>
      <c r="AT13" s="12">
        <f t="shared" si="3"/>
        <v>2.1681744714004459E-2</v>
      </c>
      <c r="AU13" s="12">
        <f t="shared" si="3"/>
        <v>5.6653761232131242E-2</v>
      </c>
      <c r="AV13" s="12">
        <f t="shared" si="3"/>
        <v>2.6893378572897388E-2</v>
      </c>
      <c r="AW13" s="12">
        <f t="shared" si="3"/>
        <v>5.1983898908989912E-2</v>
      </c>
      <c r="AX13" s="12">
        <f t="shared" si="3"/>
        <v>4.7004948869522944E-2</v>
      </c>
      <c r="AY13" s="12">
        <f t="shared" si="3"/>
        <v>-1.6268816027424634E-2</v>
      </c>
      <c r="AZ13" s="12">
        <f t="shared" si="3"/>
        <v>0.11113970221971022</v>
      </c>
      <c r="BA13" s="12">
        <f t="shared" si="3"/>
        <v>1.7768837926382734E-2</v>
      </c>
    </row>
    <row r="14" spans="1:53" x14ac:dyDescent="0.2">
      <c r="A14" s="38" t="s">
        <v>122</v>
      </c>
    </row>
    <row r="15" spans="1:53" x14ac:dyDescent="0.2">
      <c r="A15" s="39" t="s">
        <v>123</v>
      </c>
      <c r="E15" s="43">
        <v>1214779</v>
      </c>
      <c r="F15" s="43">
        <v>1081802</v>
      </c>
      <c r="G15" s="43">
        <v>1093520</v>
      </c>
      <c r="H15" s="43">
        <v>1208381</v>
      </c>
      <c r="I15" s="43">
        <v>1207122</v>
      </c>
      <c r="J15" s="43">
        <v>1306966</v>
      </c>
      <c r="K15" s="43">
        <v>1401686</v>
      </c>
      <c r="L15" s="43">
        <v>1365592</v>
      </c>
      <c r="M15" s="43">
        <v>1344994</v>
      </c>
      <c r="N15" s="43">
        <v>1425511</v>
      </c>
      <c r="O15" s="43">
        <v>1414531</v>
      </c>
      <c r="P15" s="43">
        <v>1419777</v>
      </c>
      <c r="Q15" s="43">
        <v>1433993</v>
      </c>
      <c r="R15" s="43">
        <v>1515021</v>
      </c>
      <c r="S15" s="43">
        <v>1547946</v>
      </c>
      <c r="T15" s="43">
        <v>1576459</v>
      </c>
      <c r="U15" s="43">
        <v>1585870</v>
      </c>
      <c r="V15" s="43">
        <v>1507741</v>
      </c>
      <c r="W15" s="43">
        <v>1467095</v>
      </c>
      <c r="X15" s="43">
        <v>1374319</v>
      </c>
      <c r="Y15" s="43">
        <v>1401988</v>
      </c>
      <c r="Z15" s="43">
        <v>1350733</v>
      </c>
      <c r="AA15" s="43">
        <v>1419970</v>
      </c>
      <c r="AB15" s="43">
        <v>1421759</v>
      </c>
      <c r="AC15" s="43">
        <v>1480323</v>
      </c>
      <c r="AD15" s="43">
        <v>1508134</v>
      </c>
      <c r="AE15" s="43">
        <v>1468769</v>
      </c>
      <c r="AF15" s="43">
        <v>1551951</v>
      </c>
      <c r="AG15" s="43">
        <v>1479996</v>
      </c>
      <c r="AH15" s="43">
        <v>1466857</v>
      </c>
      <c r="AI15" s="43">
        <v>1632609</v>
      </c>
      <c r="AJ15" s="43">
        <v>1651658</v>
      </c>
      <c r="AK15" s="43">
        <v>1779399</v>
      </c>
      <c r="AL15" s="43">
        <v>1759358</v>
      </c>
      <c r="AM15" s="43">
        <v>1788866</v>
      </c>
      <c r="AN15" s="43">
        <v>1863893</v>
      </c>
      <c r="AO15" s="43">
        <v>1870507</v>
      </c>
      <c r="AP15" s="43">
        <v>1997164</v>
      </c>
      <c r="AQ15" s="43">
        <v>1884994</v>
      </c>
      <c r="AR15" s="43">
        <v>1945200</v>
      </c>
      <c r="AS15" s="43">
        <v>1973034</v>
      </c>
      <c r="AT15" s="43">
        <v>2040466</v>
      </c>
      <c r="AU15" s="43">
        <v>1991786</v>
      </c>
      <c r="AV15" s="43">
        <v>1997513</v>
      </c>
      <c r="AW15" s="43">
        <v>2075600</v>
      </c>
      <c r="AX15" s="43">
        <v>2136378</v>
      </c>
      <c r="AY15" s="43">
        <v>1959382</v>
      </c>
      <c r="AZ15" s="43">
        <v>2219516</v>
      </c>
      <c r="BA15" s="43">
        <v>2112481</v>
      </c>
    </row>
    <row r="16" spans="1:53" x14ac:dyDescent="0.2">
      <c r="A16" s="39" t="s">
        <v>124</v>
      </c>
      <c r="E16" s="44">
        <v>-12.62</v>
      </c>
      <c r="F16" s="44">
        <v>-43.79</v>
      </c>
      <c r="G16" s="44">
        <v>4.33</v>
      </c>
      <c r="H16" s="44">
        <v>42.02</v>
      </c>
      <c r="I16" s="44">
        <v>-0.42</v>
      </c>
      <c r="J16" s="44">
        <v>33.08</v>
      </c>
      <c r="K16" s="44">
        <v>28.99</v>
      </c>
      <c r="L16" s="44">
        <v>-10.3</v>
      </c>
      <c r="M16" s="44">
        <v>-6.03</v>
      </c>
      <c r="N16" s="44">
        <v>23.95</v>
      </c>
      <c r="O16" s="44">
        <v>-3.08</v>
      </c>
      <c r="P16" s="44">
        <v>1.48</v>
      </c>
      <c r="Q16" s="44">
        <v>4.01</v>
      </c>
      <c r="R16" s="44">
        <v>22.6</v>
      </c>
      <c r="S16" s="44">
        <v>8.69</v>
      </c>
      <c r="T16" s="44">
        <v>7.37</v>
      </c>
      <c r="U16" s="44">
        <v>2.39</v>
      </c>
      <c r="V16" s="44">
        <v>-19.71</v>
      </c>
      <c r="W16" s="44">
        <v>-10.78</v>
      </c>
      <c r="X16" s="44">
        <v>-25.3</v>
      </c>
      <c r="Y16" s="44">
        <v>8.0500000000000007</v>
      </c>
      <c r="Z16" s="44">
        <v>-14.62</v>
      </c>
      <c r="AA16" s="44">
        <v>20.5</v>
      </c>
      <c r="AB16" s="44">
        <v>0.5</v>
      </c>
      <c r="AC16" s="44">
        <v>16.48</v>
      </c>
      <c r="AD16" s="44">
        <v>7.51</v>
      </c>
      <c r="AE16" s="44">
        <v>-10.44</v>
      </c>
      <c r="AF16" s="44">
        <v>22.65</v>
      </c>
      <c r="AG16" s="44">
        <v>-18.55</v>
      </c>
      <c r="AH16" s="44">
        <v>-3.55</v>
      </c>
      <c r="AI16" s="44">
        <v>45.2</v>
      </c>
      <c r="AJ16" s="44">
        <v>4.67</v>
      </c>
      <c r="AK16" s="44">
        <v>30.94</v>
      </c>
      <c r="AL16" s="44">
        <v>-4.51</v>
      </c>
      <c r="AM16" s="44">
        <v>6.71</v>
      </c>
      <c r="AN16" s="44">
        <v>16.78</v>
      </c>
      <c r="AO16" s="44">
        <v>1.42</v>
      </c>
      <c r="AP16" s="44">
        <v>27.09</v>
      </c>
      <c r="AQ16" s="44">
        <v>-22.47</v>
      </c>
      <c r="AR16" s="44">
        <v>12.78</v>
      </c>
      <c r="AS16" s="44">
        <v>5.72</v>
      </c>
      <c r="AT16" s="44">
        <v>13.67</v>
      </c>
      <c r="AU16" s="44">
        <v>-9.5399999999999991</v>
      </c>
      <c r="AV16" s="44">
        <v>1.1499999999999999</v>
      </c>
      <c r="AW16" s="44">
        <v>15.64</v>
      </c>
      <c r="AX16" s="44">
        <v>11.71</v>
      </c>
      <c r="AY16" s="44">
        <v>-33.14</v>
      </c>
      <c r="AZ16" s="44">
        <v>53.11</v>
      </c>
      <c r="BA16" s="44">
        <v>-19.29</v>
      </c>
    </row>
    <row r="17" spans="1:53" x14ac:dyDescent="0.2">
      <c r="A17" s="39" t="s">
        <v>125</v>
      </c>
      <c r="E17" s="44">
        <v>24.4</v>
      </c>
      <c r="F17" s="44">
        <v>28.75</v>
      </c>
      <c r="G17" s="44">
        <v>28.07</v>
      </c>
      <c r="H17" s="44">
        <v>26.49</v>
      </c>
      <c r="I17" s="44">
        <v>25.61</v>
      </c>
      <c r="J17" s="44">
        <v>23.63</v>
      </c>
      <c r="K17" s="44">
        <v>21.22</v>
      </c>
      <c r="L17" s="44">
        <v>22.15</v>
      </c>
      <c r="M17" s="44">
        <v>24.84</v>
      </c>
      <c r="N17" s="44">
        <v>20.8</v>
      </c>
      <c r="O17" s="44">
        <v>22.36</v>
      </c>
      <c r="P17" s="44">
        <v>20.62</v>
      </c>
      <c r="Q17" s="44">
        <v>21.53</v>
      </c>
      <c r="R17" s="44">
        <v>19.149999999999999</v>
      </c>
      <c r="S17" s="44">
        <v>18.61</v>
      </c>
      <c r="T17" s="44">
        <v>17.96</v>
      </c>
      <c r="U17" s="44">
        <v>17.93</v>
      </c>
      <c r="V17" s="44">
        <v>21.25</v>
      </c>
      <c r="W17" s="44">
        <v>22.87</v>
      </c>
      <c r="X17" s="44">
        <v>26.97</v>
      </c>
      <c r="Y17" s="44">
        <v>25.68</v>
      </c>
      <c r="Z17" s="44">
        <v>28.33</v>
      </c>
      <c r="AA17" s="44">
        <v>25.87</v>
      </c>
      <c r="AB17" s="44">
        <v>27.16</v>
      </c>
      <c r="AC17" s="44">
        <v>26.75</v>
      </c>
      <c r="AD17" s="44">
        <v>27.31</v>
      </c>
      <c r="AE17" s="44">
        <v>26.5</v>
      </c>
      <c r="AF17" s="44">
        <v>27.82</v>
      </c>
      <c r="AG17" s="44">
        <v>28.19</v>
      </c>
      <c r="AH17" s="44">
        <v>23.47</v>
      </c>
      <c r="AI17" s="44">
        <v>23.01</v>
      </c>
      <c r="AJ17" s="44">
        <v>23.99</v>
      </c>
      <c r="AK17" s="44">
        <v>25.05</v>
      </c>
      <c r="AL17" s="44">
        <v>23.3</v>
      </c>
      <c r="AM17" s="44">
        <v>21.87</v>
      </c>
      <c r="AN17" s="44">
        <v>20.56</v>
      </c>
      <c r="AO17" s="44">
        <v>22.36</v>
      </c>
      <c r="AP17" s="44">
        <v>20.86</v>
      </c>
      <c r="AQ17" s="44">
        <v>20.22</v>
      </c>
      <c r="AR17" s="44">
        <v>20.76</v>
      </c>
      <c r="AS17" s="44">
        <v>22.16</v>
      </c>
      <c r="AT17" s="44">
        <v>21.73</v>
      </c>
      <c r="AU17" s="44">
        <v>19.829999999999998</v>
      </c>
      <c r="AV17" s="44">
        <v>20.38</v>
      </c>
      <c r="AW17" s="44">
        <v>20.99</v>
      </c>
      <c r="AX17" s="44">
        <v>22.42</v>
      </c>
      <c r="AY17" s="44">
        <v>21</v>
      </c>
      <c r="AZ17" s="44">
        <v>21.14</v>
      </c>
      <c r="BA17" s="44">
        <v>21.67</v>
      </c>
    </row>
    <row r="18" spans="1:53" ht="12.75" customHeight="1" x14ac:dyDescent="0.2"/>
    <row r="19" spans="1:53" x14ac:dyDescent="0.2">
      <c r="B19" s="39" t="s">
        <v>126</v>
      </c>
      <c r="E19" s="44">
        <v>10.87</v>
      </c>
      <c r="F19" s="44">
        <v>11.74</v>
      </c>
      <c r="G19" s="44">
        <v>10.43</v>
      </c>
      <c r="H19" s="44">
        <v>8.9700000000000006</v>
      </c>
      <c r="I19" s="44">
        <v>10.35</v>
      </c>
      <c r="J19" s="44">
        <v>11.42</v>
      </c>
      <c r="K19" s="44">
        <v>9.09</v>
      </c>
      <c r="L19" s="44">
        <v>8.11</v>
      </c>
      <c r="M19" s="44">
        <v>9.2899999999999991</v>
      </c>
      <c r="N19" s="44">
        <v>9.25</v>
      </c>
      <c r="O19" s="44">
        <v>8.74</v>
      </c>
      <c r="P19" s="44">
        <v>7.15</v>
      </c>
      <c r="Q19" s="44">
        <v>7.44</v>
      </c>
      <c r="R19" s="44">
        <v>7.81</v>
      </c>
      <c r="S19" s="44">
        <v>6.73</v>
      </c>
      <c r="T19" s="44">
        <v>6.84</v>
      </c>
      <c r="U19" s="44">
        <v>7.73</v>
      </c>
      <c r="V19" s="44">
        <v>8.64</v>
      </c>
      <c r="W19" s="44">
        <v>8.76</v>
      </c>
      <c r="X19" s="44">
        <v>10.93</v>
      </c>
      <c r="Y19" s="44">
        <v>10.53</v>
      </c>
      <c r="Z19" s="44">
        <v>13.18</v>
      </c>
      <c r="AA19" s="44">
        <v>4.95</v>
      </c>
      <c r="AB19" s="44">
        <v>10.39</v>
      </c>
      <c r="AC19" s="44">
        <v>9.3699999999999992</v>
      </c>
      <c r="AD19" s="44">
        <v>12.21</v>
      </c>
      <c r="AE19" s="44">
        <v>11.22</v>
      </c>
      <c r="AF19" s="44">
        <v>9.85</v>
      </c>
      <c r="AG19" s="44">
        <v>9.41</v>
      </c>
      <c r="AH19" s="44">
        <v>10.68</v>
      </c>
      <c r="AI19" s="44">
        <v>8.1999999999999993</v>
      </c>
      <c r="AJ19" s="44">
        <v>7.28</v>
      </c>
      <c r="AK19" s="44">
        <v>9.7100000000000009</v>
      </c>
      <c r="AL19" s="44">
        <v>11.17</v>
      </c>
      <c r="AM19" s="44">
        <v>7.29</v>
      </c>
      <c r="AN19" s="44">
        <v>8.08</v>
      </c>
      <c r="AO19" s="44">
        <v>12.58</v>
      </c>
      <c r="AP19" s="44">
        <v>9.16</v>
      </c>
      <c r="AQ19" s="44">
        <v>9.73</v>
      </c>
      <c r="AR19" s="44">
        <v>6.81</v>
      </c>
      <c r="AS19" s="44">
        <v>8.83</v>
      </c>
      <c r="AT19" s="44">
        <v>9.1199999999999992</v>
      </c>
      <c r="AU19" s="44">
        <v>7.95</v>
      </c>
      <c r="AV19" s="44">
        <v>9.9499999999999993</v>
      </c>
      <c r="AW19" s="44">
        <v>12.08</v>
      </c>
      <c r="AX19" s="44">
        <v>9.33</v>
      </c>
      <c r="AY19" s="44">
        <v>11.16</v>
      </c>
      <c r="AZ19" s="44">
        <v>10.53</v>
      </c>
      <c r="BA19" s="44">
        <v>11.27</v>
      </c>
    </row>
    <row r="20" spans="1:53" x14ac:dyDescent="0.2">
      <c r="B20" s="39" t="s">
        <v>127</v>
      </c>
      <c r="E20" s="44">
        <v>0.78</v>
      </c>
      <c r="F20" s="44">
        <v>0.51</v>
      </c>
      <c r="G20" s="44">
        <v>0.56999999999999995</v>
      </c>
      <c r="H20" s="44">
        <v>0.52</v>
      </c>
      <c r="I20" s="44">
        <v>0.57999999999999996</v>
      </c>
      <c r="J20" s="44">
        <v>0.44</v>
      </c>
      <c r="K20" s="44">
        <v>0.51</v>
      </c>
      <c r="L20" s="44">
        <v>0.26</v>
      </c>
      <c r="M20" s="44">
        <v>0.48</v>
      </c>
      <c r="N20" s="44">
        <v>0.35</v>
      </c>
      <c r="O20" s="44">
        <v>0.38</v>
      </c>
      <c r="P20" s="44">
        <v>0.3</v>
      </c>
      <c r="Q20" s="44">
        <v>0.44</v>
      </c>
      <c r="R20" s="44">
        <v>0.88</v>
      </c>
      <c r="S20" s="44">
        <v>0.21</v>
      </c>
      <c r="T20" s="44">
        <v>0.19</v>
      </c>
      <c r="U20" s="44">
        <v>0.64</v>
      </c>
      <c r="V20" s="44">
        <v>0.33</v>
      </c>
      <c r="W20" s="44">
        <v>0.27</v>
      </c>
      <c r="X20" s="44">
        <v>0.2</v>
      </c>
      <c r="Y20" s="44">
        <v>0.26</v>
      </c>
      <c r="Z20" s="44">
        <v>0.34</v>
      </c>
      <c r="AA20" s="44">
        <v>0.33</v>
      </c>
      <c r="AB20" s="44">
        <v>0.3</v>
      </c>
      <c r="AC20" s="44">
        <v>0.23</v>
      </c>
      <c r="AD20" s="44">
        <v>0.53</v>
      </c>
      <c r="AE20" s="44">
        <v>0.49</v>
      </c>
      <c r="AF20" s="44">
        <v>0.18</v>
      </c>
      <c r="AG20" s="44">
        <v>0.24</v>
      </c>
      <c r="AH20" s="44">
        <v>0.28000000000000003</v>
      </c>
      <c r="AI20" s="44">
        <v>0.67</v>
      </c>
      <c r="AJ20" s="44">
        <v>0.19</v>
      </c>
      <c r="AK20" s="44">
        <v>0.22</v>
      </c>
      <c r="AL20" s="44">
        <v>0.28000000000000003</v>
      </c>
      <c r="AM20" s="44">
        <v>0.43</v>
      </c>
      <c r="AN20" s="44">
        <v>0.08</v>
      </c>
      <c r="AO20" s="44">
        <v>0.15</v>
      </c>
      <c r="AP20" s="44">
        <v>0.28999999999999998</v>
      </c>
      <c r="AQ20" s="44">
        <v>0.26</v>
      </c>
      <c r="AR20" s="44">
        <v>0.08</v>
      </c>
      <c r="AS20" s="44">
        <v>0.34</v>
      </c>
      <c r="AT20" s="44">
        <v>0.15</v>
      </c>
      <c r="AU20" s="44">
        <v>0.19</v>
      </c>
      <c r="AV20" s="44">
        <v>0.13</v>
      </c>
      <c r="AW20" s="44">
        <v>0.18</v>
      </c>
      <c r="AX20" s="44">
        <v>0.18</v>
      </c>
      <c r="AY20" s="44">
        <v>0.2</v>
      </c>
      <c r="AZ20" s="44">
        <v>0.14000000000000001</v>
      </c>
      <c r="BA20" s="44">
        <v>0.12</v>
      </c>
    </row>
    <row r="21" spans="1:53" x14ac:dyDescent="0.2">
      <c r="A21" s="39" t="s">
        <v>128</v>
      </c>
      <c r="E21" s="44">
        <v>11.65</v>
      </c>
      <c r="F21" s="44">
        <v>12.25</v>
      </c>
      <c r="G21" s="44">
        <v>11</v>
      </c>
      <c r="H21" s="44">
        <v>9.49</v>
      </c>
      <c r="I21" s="44">
        <v>10.93</v>
      </c>
      <c r="J21" s="44">
        <v>11.86</v>
      </c>
      <c r="K21" s="44">
        <v>9.6</v>
      </c>
      <c r="L21" s="44">
        <v>8.3699999999999992</v>
      </c>
      <c r="M21" s="44">
        <v>9.77</v>
      </c>
      <c r="N21" s="44">
        <v>9.61</v>
      </c>
      <c r="O21" s="44">
        <v>9.1300000000000008</v>
      </c>
      <c r="P21" s="44">
        <v>7.46</v>
      </c>
      <c r="Q21" s="44">
        <v>7.88</v>
      </c>
      <c r="R21" s="44">
        <v>8.69</v>
      </c>
      <c r="S21" s="44">
        <v>6.94</v>
      </c>
      <c r="T21" s="44">
        <v>7.03</v>
      </c>
      <c r="U21" s="44">
        <v>8.3800000000000008</v>
      </c>
      <c r="V21" s="44">
        <v>8.9600000000000009</v>
      </c>
      <c r="W21" s="44">
        <v>9.0299999999999994</v>
      </c>
      <c r="X21" s="44">
        <v>11.14</v>
      </c>
      <c r="Y21" s="44">
        <v>10.79</v>
      </c>
      <c r="Z21" s="44">
        <v>13.52</v>
      </c>
      <c r="AA21" s="44">
        <v>5.28</v>
      </c>
      <c r="AB21" s="44">
        <v>10.69</v>
      </c>
      <c r="AC21" s="44">
        <v>9.61</v>
      </c>
      <c r="AD21" s="44">
        <v>12.75</v>
      </c>
      <c r="AE21" s="44">
        <v>11.71</v>
      </c>
      <c r="AF21" s="44">
        <v>10.029999999999999</v>
      </c>
      <c r="AG21" s="44">
        <v>9.66</v>
      </c>
      <c r="AH21" s="44">
        <v>10.97</v>
      </c>
      <c r="AI21" s="44">
        <v>8.8699999999999992</v>
      </c>
      <c r="AJ21" s="44">
        <v>7.47</v>
      </c>
      <c r="AK21" s="44">
        <v>9.93</v>
      </c>
      <c r="AL21" s="44">
        <v>11.44</v>
      </c>
      <c r="AM21" s="44">
        <v>7.71</v>
      </c>
      <c r="AN21" s="44">
        <v>8.15</v>
      </c>
      <c r="AO21" s="44">
        <v>12.73</v>
      </c>
      <c r="AP21" s="44">
        <v>9.44</v>
      </c>
      <c r="AQ21" s="44">
        <v>9.99</v>
      </c>
      <c r="AR21" s="44">
        <v>6.89</v>
      </c>
      <c r="AS21" s="44">
        <v>9.17</v>
      </c>
      <c r="AT21" s="44">
        <v>9.26</v>
      </c>
      <c r="AU21" s="44">
        <v>8.14</v>
      </c>
      <c r="AV21" s="44">
        <v>10.08</v>
      </c>
      <c r="AW21" s="44">
        <v>12.26</v>
      </c>
      <c r="AX21" s="44">
        <v>9.51</v>
      </c>
      <c r="AY21" s="44">
        <v>11.37</v>
      </c>
      <c r="AZ21" s="44">
        <v>10.67</v>
      </c>
      <c r="BA21" s="44">
        <v>11.39</v>
      </c>
    </row>
    <row r="22" spans="1:53" x14ac:dyDescent="0.2">
      <c r="A22" s="39" t="s">
        <v>129</v>
      </c>
      <c r="E22" s="44">
        <v>41.85</v>
      </c>
      <c r="F22" s="44">
        <v>45.74</v>
      </c>
      <c r="G22" s="44">
        <v>47.84</v>
      </c>
      <c r="H22" s="44">
        <v>50.29</v>
      </c>
      <c r="I22" s="44">
        <v>46.58</v>
      </c>
      <c r="J22" s="44">
        <v>46.09</v>
      </c>
      <c r="K22" s="44">
        <v>48.69</v>
      </c>
      <c r="L22" s="44">
        <v>49.36</v>
      </c>
      <c r="M22" s="44">
        <v>45.06</v>
      </c>
      <c r="N22" s="44">
        <v>41.74</v>
      </c>
      <c r="O22" s="44">
        <v>44</v>
      </c>
      <c r="P22" s="44">
        <v>53.46</v>
      </c>
      <c r="Q22" s="44">
        <v>50.47</v>
      </c>
      <c r="R22" s="44">
        <v>59.42</v>
      </c>
      <c r="S22" s="44">
        <v>61.49</v>
      </c>
      <c r="T22" s="44">
        <v>63.09</v>
      </c>
      <c r="U22" s="44">
        <v>64.53</v>
      </c>
      <c r="V22" s="44">
        <v>63.7</v>
      </c>
      <c r="W22" s="44">
        <v>63.7</v>
      </c>
      <c r="X22" s="44">
        <v>60.98</v>
      </c>
      <c r="Y22" s="44">
        <v>62.37</v>
      </c>
      <c r="Z22" s="44">
        <v>62.95</v>
      </c>
      <c r="AA22" s="44">
        <v>69.13</v>
      </c>
      <c r="AB22" s="44">
        <v>64.91</v>
      </c>
      <c r="AC22" s="44">
        <v>67.2</v>
      </c>
      <c r="AD22" s="44">
        <v>64.569999999999993</v>
      </c>
      <c r="AE22" s="44">
        <v>66.040000000000006</v>
      </c>
      <c r="AF22" s="44">
        <v>68.84</v>
      </c>
      <c r="AG22" s="44">
        <v>59.64</v>
      </c>
      <c r="AH22" s="44">
        <v>59.43</v>
      </c>
      <c r="AI22" s="44">
        <v>64.69</v>
      </c>
      <c r="AJ22" s="44">
        <v>65.56</v>
      </c>
      <c r="AK22" s="44">
        <v>64.489999999999995</v>
      </c>
      <c r="AL22" s="44">
        <v>62.76</v>
      </c>
      <c r="AM22" s="44">
        <v>67.23</v>
      </c>
      <c r="AN22" s="44">
        <v>67.92</v>
      </c>
      <c r="AO22" s="44">
        <v>66.64</v>
      </c>
      <c r="AP22" s="44">
        <v>66.3</v>
      </c>
      <c r="AQ22" s="44">
        <v>64.400000000000006</v>
      </c>
      <c r="AR22" s="44">
        <v>68.400000000000006</v>
      </c>
      <c r="AS22" s="44">
        <v>68.84</v>
      </c>
      <c r="AT22" s="44">
        <v>70.5</v>
      </c>
      <c r="AU22" s="44">
        <v>70.98</v>
      </c>
      <c r="AV22" s="44">
        <v>69.2</v>
      </c>
      <c r="AW22" s="44">
        <v>66.11</v>
      </c>
      <c r="AX22" s="44">
        <v>71.59</v>
      </c>
      <c r="AY22" s="44">
        <v>68.099999999999994</v>
      </c>
      <c r="AZ22" s="44">
        <v>75.760000000000005</v>
      </c>
      <c r="BA22" s="44">
        <v>74.45</v>
      </c>
    </row>
    <row r="23" spans="1:53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>
        <v>0.43</v>
      </c>
      <c r="O23" s="44">
        <v>0.14000000000000001</v>
      </c>
      <c r="P23" s="44">
        <v>0.14000000000000001</v>
      </c>
      <c r="Q23" s="44">
        <v>0.12</v>
      </c>
      <c r="R23" s="44">
        <v>0.12</v>
      </c>
      <c r="S23" s="44">
        <v>0.12</v>
      </c>
      <c r="T23" s="44">
        <v>0.11</v>
      </c>
      <c r="U23" s="44">
        <v>0.14000000000000001</v>
      </c>
      <c r="V23" s="44">
        <v>0.16</v>
      </c>
      <c r="W23" s="44">
        <v>0.16</v>
      </c>
      <c r="X23" s="44">
        <v>0.15</v>
      </c>
      <c r="Y23" s="44">
        <v>0.16</v>
      </c>
      <c r="Z23" s="44">
        <v>0.17</v>
      </c>
      <c r="AA23" s="44">
        <v>0.16</v>
      </c>
      <c r="AB23" s="44">
        <v>0.16</v>
      </c>
      <c r="AC23" s="44">
        <v>0.15</v>
      </c>
      <c r="AD23" s="44">
        <v>0.15</v>
      </c>
      <c r="AE23" s="44">
        <v>0.15</v>
      </c>
      <c r="AF23" s="44">
        <v>0.14000000000000001</v>
      </c>
      <c r="AG23" s="44">
        <v>0.15</v>
      </c>
      <c r="AH23" s="44">
        <v>0.14000000000000001</v>
      </c>
      <c r="AI23" s="44">
        <v>0.13</v>
      </c>
      <c r="AJ23" s="44">
        <v>0.13</v>
      </c>
      <c r="AK23" s="44">
        <v>0.14000000000000001</v>
      </c>
      <c r="AL23" s="44">
        <v>0.09</v>
      </c>
      <c r="AM23" s="44">
        <v>0.08</v>
      </c>
      <c r="AN23" s="44">
        <v>7.0000000000000007E-2</v>
      </c>
      <c r="AO23" s="44">
        <v>0.06</v>
      </c>
      <c r="AP23" s="44">
        <v>0.06</v>
      </c>
      <c r="AQ23" s="44">
        <v>0.05</v>
      </c>
      <c r="AR23" s="44">
        <v>0.05</v>
      </c>
      <c r="AS23" s="44">
        <v>0.05</v>
      </c>
      <c r="AT23" s="44">
        <v>0.03</v>
      </c>
      <c r="AU23" s="44">
        <v>0.03</v>
      </c>
      <c r="AV23" s="44">
        <v>0.03</v>
      </c>
      <c r="AW23" s="44">
        <v>0.03</v>
      </c>
      <c r="AX23" s="44">
        <v>0.03</v>
      </c>
      <c r="AY23" s="44">
        <v>0.03</v>
      </c>
      <c r="AZ23" s="44">
        <v>0.02</v>
      </c>
      <c r="BA23" s="44">
        <v>0.02</v>
      </c>
    </row>
    <row r="24" spans="1:53" x14ac:dyDescent="0.2">
      <c r="A24" s="39" t="s">
        <v>131</v>
      </c>
      <c r="E24" s="44">
        <v>0</v>
      </c>
      <c r="F24" s="44">
        <v>0</v>
      </c>
      <c r="G24" s="44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0</v>
      </c>
      <c r="U24" s="44">
        <v>0</v>
      </c>
      <c r="V24" s="44">
        <v>0</v>
      </c>
      <c r="W24" s="44">
        <v>0</v>
      </c>
      <c r="X24" s="44">
        <v>0</v>
      </c>
      <c r="Y24" s="44">
        <v>0</v>
      </c>
      <c r="Z24" s="44">
        <v>0</v>
      </c>
      <c r="AA24" s="44">
        <v>0</v>
      </c>
      <c r="AB24" s="44">
        <v>0</v>
      </c>
      <c r="AC24" s="44">
        <v>0</v>
      </c>
      <c r="AD24" s="44">
        <v>0</v>
      </c>
      <c r="AE24" s="44">
        <v>0</v>
      </c>
      <c r="AF24" s="44">
        <v>0</v>
      </c>
      <c r="AG24" s="44">
        <v>0.74</v>
      </c>
      <c r="AH24" s="44">
        <v>7.22</v>
      </c>
      <c r="AI24" s="44">
        <v>10.55</v>
      </c>
      <c r="AJ24" s="44">
        <v>11.35</v>
      </c>
      <c r="AK24" s="44">
        <v>10.53</v>
      </c>
      <c r="AL24" s="44">
        <v>13.8</v>
      </c>
      <c r="AM24" s="44">
        <v>13.34</v>
      </c>
      <c r="AN24" s="44">
        <v>14.35</v>
      </c>
      <c r="AO24" s="44">
        <v>15.03</v>
      </c>
      <c r="AP24" s="44">
        <v>14.08</v>
      </c>
      <c r="AQ24" s="44">
        <v>15.82</v>
      </c>
      <c r="AR24" s="44">
        <v>17.34</v>
      </c>
      <c r="AS24" s="44">
        <v>19.760000000000002</v>
      </c>
      <c r="AT24" s="44">
        <v>22.44</v>
      </c>
      <c r="AU24" s="44">
        <v>23.98</v>
      </c>
      <c r="AV24" s="44">
        <v>25.53</v>
      </c>
      <c r="AW24" s="44">
        <v>26</v>
      </c>
      <c r="AX24" s="44">
        <v>25.58</v>
      </c>
      <c r="AY24" s="44">
        <v>27.04</v>
      </c>
      <c r="AZ24" s="44">
        <v>29.64</v>
      </c>
      <c r="BA24" s="44">
        <v>31.51</v>
      </c>
    </row>
    <row r="25" spans="1:53" x14ac:dyDescent="0.2">
      <c r="A25" s="39" t="s">
        <v>132</v>
      </c>
      <c r="E25" s="44">
        <v>2.52</v>
      </c>
      <c r="F25" s="44">
        <v>2.91</v>
      </c>
      <c r="G25" s="44">
        <v>2.83</v>
      </c>
      <c r="H25" s="44">
        <v>2.57</v>
      </c>
      <c r="I25" s="44">
        <v>2.5099999999999998</v>
      </c>
      <c r="J25" s="44">
        <v>2.2599999999999998</v>
      </c>
      <c r="K25" s="44">
        <v>2.04</v>
      </c>
      <c r="L25" s="44">
        <v>2.0299999999999998</v>
      </c>
      <c r="M25" s="44">
        <v>2.04</v>
      </c>
      <c r="N25" s="44">
        <v>1.9</v>
      </c>
      <c r="O25" s="44">
        <v>1.89</v>
      </c>
      <c r="P25" s="44">
        <v>1.85</v>
      </c>
      <c r="Q25" s="44">
        <v>1.77</v>
      </c>
      <c r="R25" s="44">
        <v>1.66</v>
      </c>
      <c r="S25" s="44">
        <v>1.62</v>
      </c>
      <c r="T25" s="44">
        <v>1.66</v>
      </c>
      <c r="U25" s="44">
        <v>1.57</v>
      </c>
      <c r="V25" s="44">
        <v>1.58</v>
      </c>
      <c r="W25" s="44">
        <v>1.58</v>
      </c>
      <c r="X25" s="44">
        <v>1.56</v>
      </c>
      <c r="Y25" s="44">
        <v>1.47</v>
      </c>
      <c r="Z25" s="44">
        <v>4.03</v>
      </c>
      <c r="AA25" s="44">
        <v>3.6</v>
      </c>
      <c r="AB25" s="44">
        <v>3.51</v>
      </c>
      <c r="AC25" s="44">
        <v>3.2</v>
      </c>
      <c r="AD25" s="44">
        <v>3.07</v>
      </c>
      <c r="AE25" s="44">
        <v>3.04</v>
      </c>
      <c r="AF25" s="44">
        <v>2.65</v>
      </c>
      <c r="AG25" s="44">
        <v>3.35</v>
      </c>
      <c r="AH25" s="44">
        <v>2.57</v>
      </c>
      <c r="AI25" s="44">
        <v>2.21</v>
      </c>
      <c r="AJ25" s="44">
        <v>2.06</v>
      </c>
      <c r="AK25" s="44">
        <v>1.79</v>
      </c>
      <c r="AL25" s="44">
        <v>1.73</v>
      </c>
      <c r="AM25" s="44">
        <v>1.57</v>
      </c>
      <c r="AN25" s="44">
        <v>1.46</v>
      </c>
      <c r="AO25" s="44">
        <v>1.4</v>
      </c>
      <c r="AP25" s="44">
        <v>1.27</v>
      </c>
      <c r="AQ25" s="44">
        <v>1.3</v>
      </c>
      <c r="AR25" s="44">
        <v>1.47</v>
      </c>
      <c r="AS25" s="44">
        <v>1.7</v>
      </c>
      <c r="AT25" s="44">
        <v>1.6</v>
      </c>
      <c r="AU25" s="44">
        <v>1.79</v>
      </c>
      <c r="AV25" s="44">
        <v>1.76</v>
      </c>
      <c r="AW25" s="44">
        <v>1.23</v>
      </c>
      <c r="AX25" s="44">
        <v>1.4</v>
      </c>
      <c r="AY25" s="44">
        <v>1.49</v>
      </c>
      <c r="AZ25" s="44">
        <v>1.43</v>
      </c>
      <c r="BA25" s="44">
        <v>1.52</v>
      </c>
    </row>
    <row r="26" spans="1:53" x14ac:dyDescent="0.2">
      <c r="A26" s="39" t="s">
        <v>133</v>
      </c>
      <c r="E26" s="44">
        <v>43.98</v>
      </c>
      <c r="F26" s="44">
        <v>39.1</v>
      </c>
      <c r="G26" s="44">
        <v>38.33</v>
      </c>
      <c r="H26" s="44">
        <v>37.65</v>
      </c>
      <c r="I26" s="44">
        <v>39.979999999999997</v>
      </c>
      <c r="J26" s="44">
        <v>39.79</v>
      </c>
      <c r="K26" s="44">
        <v>39.68</v>
      </c>
      <c r="L26" s="44">
        <v>40.24</v>
      </c>
      <c r="M26" s="44">
        <v>43.12</v>
      </c>
      <c r="N26" s="44">
        <v>46.76</v>
      </c>
      <c r="O26" s="44">
        <v>44.99</v>
      </c>
      <c r="P26" s="44">
        <v>37.229999999999997</v>
      </c>
      <c r="Q26" s="44">
        <v>39.880000000000003</v>
      </c>
      <c r="R26" s="44">
        <v>30.24</v>
      </c>
      <c r="S26" s="44">
        <v>29.95</v>
      </c>
      <c r="T26" s="44">
        <v>28.23</v>
      </c>
      <c r="U26" s="44">
        <v>25.53</v>
      </c>
      <c r="V26" s="44">
        <v>25.75</v>
      </c>
      <c r="W26" s="44">
        <v>25.69</v>
      </c>
      <c r="X26" s="44">
        <v>26.33</v>
      </c>
      <c r="Y26" s="44">
        <v>25.37</v>
      </c>
      <c r="Z26" s="44">
        <v>19.5</v>
      </c>
      <c r="AA26" s="44">
        <v>21.98</v>
      </c>
      <c r="AB26" s="44">
        <v>20.88</v>
      </c>
      <c r="AC26" s="44">
        <v>20</v>
      </c>
      <c r="AD26" s="44">
        <v>19.61</v>
      </c>
      <c r="AE26" s="44">
        <v>19.2</v>
      </c>
      <c r="AF26" s="44">
        <v>18.48</v>
      </c>
      <c r="AG26" s="44">
        <v>27.34</v>
      </c>
      <c r="AH26" s="44">
        <v>27.04</v>
      </c>
      <c r="AI26" s="44">
        <v>24.23</v>
      </c>
      <c r="AJ26" s="44">
        <v>24.91</v>
      </c>
      <c r="AK26" s="44">
        <v>23.8</v>
      </c>
      <c r="AL26" s="44">
        <v>24.07</v>
      </c>
      <c r="AM26" s="44">
        <v>23.48</v>
      </c>
      <c r="AN26" s="44">
        <v>22.46</v>
      </c>
      <c r="AO26" s="44">
        <v>19.23</v>
      </c>
      <c r="AP26" s="44">
        <v>22.98</v>
      </c>
      <c r="AQ26" s="44">
        <v>24.32</v>
      </c>
      <c r="AR26" s="44">
        <v>23.23</v>
      </c>
      <c r="AS26" s="44">
        <v>20.3</v>
      </c>
      <c r="AT26" s="44">
        <v>18.64</v>
      </c>
      <c r="AU26" s="44">
        <v>19.100000000000001</v>
      </c>
      <c r="AV26" s="44">
        <v>18.96</v>
      </c>
      <c r="AW26" s="44">
        <v>20.399999999999999</v>
      </c>
      <c r="AX26" s="44">
        <v>17.5</v>
      </c>
      <c r="AY26" s="44">
        <v>19.05</v>
      </c>
      <c r="AZ26" s="44">
        <v>12.13</v>
      </c>
      <c r="BA26" s="44">
        <v>12.65</v>
      </c>
    </row>
    <row r="27" spans="1:53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  <c r="AK27" s="44" t="s">
        <v>54</v>
      </c>
      <c r="AL27" s="44" t="s">
        <v>54</v>
      </c>
      <c r="AM27" s="44" t="s">
        <v>54</v>
      </c>
      <c r="AN27" s="44" t="s">
        <v>54</v>
      </c>
      <c r="AO27" s="44" t="s">
        <v>54</v>
      </c>
      <c r="AP27" s="44" t="s">
        <v>54</v>
      </c>
      <c r="AQ27" s="44" t="s">
        <v>54</v>
      </c>
      <c r="AR27" s="44" t="s">
        <v>54</v>
      </c>
      <c r="AS27" s="44" t="s">
        <v>54</v>
      </c>
      <c r="AT27" s="44" t="s">
        <v>54</v>
      </c>
      <c r="AU27" s="44" t="s">
        <v>54</v>
      </c>
      <c r="AV27" s="44" t="s">
        <v>54</v>
      </c>
      <c r="AW27" s="44" t="s">
        <v>54</v>
      </c>
      <c r="AX27" s="44" t="s">
        <v>54</v>
      </c>
      <c r="AY27" s="44" t="s">
        <v>54</v>
      </c>
      <c r="AZ27" s="44" t="s">
        <v>54</v>
      </c>
      <c r="BA27" s="44" t="s">
        <v>54</v>
      </c>
    </row>
    <row r="28" spans="1:53" x14ac:dyDescent="0.2">
      <c r="A28" s="39" t="s">
        <v>135</v>
      </c>
      <c r="E28" s="44">
        <v>43.98</v>
      </c>
      <c r="F28" s="44">
        <v>39.1</v>
      </c>
      <c r="G28" s="44">
        <v>38.33</v>
      </c>
      <c r="H28" s="44">
        <v>37.65</v>
      </c>
      <c r="I28" s="44">
        <v>39.979999999999997</v>
      </c>
      <c r="J28" s="44">
        <v>39.79</v>
      </c>
      <c r="K28" s="44">
        <v>39.68</v>
      </c>
      <c r="L28" s="44">
        <v>40.24</v>
      </c>
      <c r="M28" s="44">
        <v>43.12</v>
      </c>
      <c r="N28" s="44">
        <v>46.76</v>
      </c>
      <c r="O28" s="44">
        <v>44.99</v>
      </c>
      <c r="P28" s="44">
        <v>37.229999999999997</v>
      </c>
      <c r="Q28" s="44">
        <v>39.880000000000003</v>
      </c>
      <c r="R28" s="44">
        <v>30.24</v>
      </c>
      <c r="S28" s="44">
        <v>29.95</v>
      </c>
      <c r="T28" s="44">
        <v>28.23</v>
      </c>
      <c r="U28" s="44">
        <v>25.53</v>
      </c>
      <c r="V28" s="44">
        <v>25.75</v>
      </c>
      <c r="W28" s="44">
        <v>25.69</v>
      </c>
      <c r="X28" s="44">
        <v>26.33</v>
      </c>
      <c r="Y28" s="44">
        <v>25.37</v>
      </c>
      <c r="Z28" s="44">
        <v>19.5</v>
      </c>
      <c r="AA28" s="44">
        <v>21.98</v>
      </c>
      <c r="AB28" s="44">
        <v>20.88</v>
      </c>
      <c r="AC28" s="44">
        <v>20</v>
      </c>
      <c r="AD28" s="44">
        <v>19.61</v>
      </c>
      <c r="AE28" s="44">
        <v>19.2</v>
      </c>
      <c r="AF28" s="44">
        <v>18.48</v>
      </c>
      <c r="AG28" s="44">
        <v>27.34</v>
      </c>
      <c r="AH28" s="44">
        <v>27.04</v>
      </c>
      <c r="AI28" s="44">
        <v>24.23</v>
      </c>
      <c r="AJ28" s="44">
        <v>24.91</v>
      </c>
      <c r="AK28" s="44">
        <v>23.8</v>
      </c>
      <c r="AL28" s="44">
        <v>24.07</v>
      </c>
      <c r="AM28" s="44">
        <v>23.48</v>
      </c>
      <c r="AN28" s="44">
        <v>22.46</v>
      </c>
      <c r="AO28" s="44">
        <v>19.23</v>
      </c>
      <c r="AP28" s="44">
        <v>22.98</v>
      </c>
      <c r="AQ28" s="44">
        <v>24.32</v>
      </c>
      <c r="AR28" s="44">
        <v>23.23</v>
      </c>
      <c r="AS28" s="44">
        <v>20.3</v>
      </c>
      <c r="AT28" s="44">
        <v>18.64</v>
      </c>
      <c r="AU28" s="44">
        <v>19.100000000000001</v>
      </c>
      <c r="AV28" s="44">
        <v>18.96</v>
      </c>
      <c r="AW28" s="44">
        <v>20.399999999999999</v>
      </c>
      <c r="AX28" s="44">
        <v>17.5</v>
      </c>
      <c r="AY28" s="44">
        <v>19.05</v>
      </c>
      <c r="AZ28" s="44">
        <v>12.13</v>
      </c>
      <c r="BA28" s="44">
        <v>12.65</v>
      </c>
    </row>
    <row r="29" spans="1:53" x14ac:dyDescent="0.2">
      <c r="A29" s="39" t="s">
        <v>136</v>
      </c>
      <c r="E29" s="44">
        <v>56.02</v>
      </c>
      <c r="F29" s="44">
        <v>60.9</v>
      </c>
      <c r="G29" s="44">
        <v>61.67</v>
      </c>
      <c r="H29" s="44">
        <v>62.35</v>
      </c>
      <c r="I29" s="44">
        <v>60.02</v>
      </c>
      <c r="J29" s="44">
        <v>60.21</v>
      </c>
      <c r="K29" s="44">
        <v>60.32</v>
      </c>
      <c r="L29" s="44">
        <v>59.76</v>
      </c>
      <c r="M29" s="44">
        <v>56.88</v>
      </c>
      <c r="N29" s="44">
        <v>53.24</v>
      </c>
      <c r="O29" s="44">
        <v>55.01</v>
      </c>
      <c r="P29" s="44">
        <v>62.77</v>
      </c>
      <c r="Q29" s="44">
        <v>60.12</v>
      </c>
      <c r="R29" s="44">
        <v>69.760000000000005</v>
      </c>
      <c r="S29" s="44">
        <v>70.05</v>
      </c>
      <c r="T29" s="44">
        <v>71.77</v>
      </c>
      <c r="U29" s="44">
        <v>74.47</v>
      </c>
      <c r="V29" s="44">
        <v>74.25</v>
      </c>
      <c r="W29" s="44">
        <v>74.31</v>
      </c>
      <c r="X29" s="44">
        <v>73.67</v>
      </c>
      <c r="Y29" s="44">
        <v>74.63</v>
      </c>
      <c r="Z29" s="44">
        <v>80.5</v>
      </c>
      <c r="AA29" s="44">
        <v>78.02</v>
      </c>
      <c r="AB29" s="44">
        <v>79.12</v>
      </c>
      <c r="AC29" s="44">
        <v>80</v>
      </c>
      <c r="AD29" s="44">
        <v>80.39</v>
      </c>
      <c r="AE29" s="44">
        <v>80.8</v>
      </c>
      <c r="AF29" s="44">
        <v>81.52</v>
      </c>
      <c r="AG29" s="44">
        <v>71.92</v>
      </c>
      <c r="AH29" s="44">
        <v>65.739999999999995</v>
      </c>
      <c r="AI29" s="44">
        <v>65.540000000000006</v>
      </c>
      <c r="AJ29" s="44">
        <v>63.91</v>
      </c>
      <c r="AK29" s="44">
        <v>65.83</v>
      </c>
      <c r="AL29" s="44">
        <v>62.22</v>
      </c>
      <c r="AM29" s="44">
        <v>63.28</v>
      </c>
      <c r="AN29" s="44">
        <v>63.29</v>
      </c>
      <c r="AO29" s="44">
        <v>66.08</v>
      </c>
      <c r="AP29" s="44">
        <v>63.59</v>
      </c>
      <c r="AQ29" s="44">
        <v>60.31</v>
      </c>
      <c r="AR29" s="44">
        <v>59.77</v>
      </c>
      <c r="AS29" s="44">
        <v>60.48</v>
      </c>
      <c r="AT29" s="44">
        <v>59.49</v>
      </c>
      <c r="AU29" s="44">
        <v>58.1</v>
      </c>
      <c r="AV29" s="44">
        <v>55.96</v>
      </c>
      <c r="AW29" s="44">
        <v>54.57</v>
      </c>
      <c r="AX29" s="44">
        <v>57.52</v>
      </c>
      <c r="AY29" s="44">
        <v>54.48</v>
      </c>
      <c r="AZ29" s="44">
        <v>59.19</v>
      </c>
      <c r="BA29" s="44">
        <v>56.55</v>
      </c>
    </row>
    <row r="30" spans="1:53" ht="12.75" customHeight="1" x14ac:dyDescent="0.2"/>
    <row r="31" spans="1:53" x14ac:dyDescent="0.2">
      <c r="A31" s="39" t="s">
        <v>137</v>
      </c>
      <c r="E31" s="44">
        <v>11.65</v>
      </c>
      <c r="F31" s="44">
        <v>12.25</v>
      </c>
      <c r="G31" s="44">
        <v>11</v>
      </c>
      <c r="H31" s="44">
        <v>9.49</v>
      </c>
      <c r="I31" s="44">
        <v>10.93</v>
      </c>
      <c r="J31" s="44">
        <v>11.86</v>
      </c>
      <c r="K31" s="44">
        <v>9.6</v>
      </c>
      <c r="L31" s="44">
        <v>8.3699999999999992</v>
      </c>
      <c r="M31" s="44">
        <v>9.77</v>
      </c>
      <c r="N31" s="44">
        <v>9.61</v>
      </c>
      <c r="O31" s="44">
        <v>9.1300000000000008</v>
      </c>
      <c r="P31" s="44">
        <v>7.46</v>
      </c>
      <c r="Q31" s="44">
        <v>7.88</v>
      </c>
      <c r="R31" s="44">
        <v>8.69</v>
      </c>
      <c r="S31" s="44">
        <v>6.94</v>
      </c>
      <c r="T31" s="44">
        <v>7.03</v>
      </c>
      <c r="U31" s="44">
        <v>8.3800000000000008</v>
      </c>
      <c r="V31" s="44">
        <v>8.9600000000000009</v>
      </c>
      <c r="W31" s="44">
        <v>9.0299999999999994</v>
      </c>
      <c r="X31" s="44">
        <v>11.14</v>
      </c>
      <c r="Y31" s="44">
        <v>10.79</v>
      </c>
      <c r="Z31" s="44">
        <v>13.52</v>
      </c>
      <c r="AA31" s="44">
        <v>5.28</v>
      </c>
      <c r="AB31" s="44">
        <v>10.69</v>
      </c>
      <c r="AC31" s="44">
        <v>9.61</v>
      </c>
      <c r="AD31" s="44">
        <v>12.75</v>
      </c>
      <c r="AE31" s="44">
        <v>11.71</v>
      </c>
      <c r="AF31" s="44">
        <v>10.029999999999999</v>
      </c>
      <c r="AG31" s="44">
        <v>9.66</v>
      </c>
      <c r="AH31" s="44">
        <v>10.97</v>
      </c>
      <c r="AI31" s="44">
        <v>8.8699999999999992</v>
      </c>
      <c r="AJ31" s="44">
        <v>7.47</v>
      </c>
      <c r="AK31" s="44">
        <v>9.93</v>
      </c>
      <c r="AL31" s="44">
        <v>11.44</v>
      </c>
      <c r="AM31" s="44">
        <v>7.71</v>
      </c>
      <c r="AN31" s="44">
        <v>8.15</v>
      </c>
      <c r="AO31" s="44">
        <v>12.73</v>
      </c>
      <c r="AP31" s="44">
        <v>9.44</v>
      </c>
      <c r="AQ31" s="44">
        <v>9.99</v>
      </c>
      <c r="AR31" s="44">
        <v>6.89</v>
      </c>
      <c r="AS31" s="44">
        <v>9.17</v>
      </c>
      <c r="AT31" s="44">
        <v>9.26</v>
      </c>
      <c r="AU31" s="44">
        <v>8.14</v>
      </c>
      <c r="AV31" s="44">
        <v>10.08</v>
      </c>
      <c r="AW31" s="44">
        <v>12.26</v>
      </c>
      <c r="AX31" s="44">
        <v>9.51</v>
      </c>
      <c r="AY31" s="44">
        <v>11.37</v>
      </c>
      <c r="AZ31" s="44">
        <v>10.67</v>
      </c>
      <c r="BA31" s="44">
        <v>11.39</v>
      </c>
    </row>
    <row r="32" spans="1:53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>
        <v>0.43</v>
      </c>
      <c r="O32" s="44">
        <v>0.14000000000000001</v>
      </c>
      <c r="P32" s="44">
        <v>0.14000000000000001</v>
      </c>
      <c r="Q32" s="44">
        <v>0.12</v>
      </c>
      <c r="R32" s="44">
        <v>0.12</v>
      </c>
      <c r="S32" s="44">
        <v>0.12</v>
      </c>
      <c r="T32" s="44">
        <v>0.11</v>
      </c>
      <c r="U32" s="44">
        <v>0.14000000000000001</v>
      </c>
      <c r="V32" s="44">
        <v>0.16</v>
      </c>
      <c r="W32" s="44">
        <v>0.16</v>
      </c>
      <c r="X32" s="44">
        <v>0.15</v>
      </c>
      <c r="Y32" s="44">
        <v>0.16</v>
      </c>
      <c r="Z32" s="44">
        <v>0.17</v>
      </c>
      <c r="AA32" s="44">
        <v>0.16</v>
      </c>
      <c r="AB32" s="44">
        <v>0.16</v>
      </c>
      <c r="AC32" s="44">
        <v>0.15</v>
      </c>
      <c r="AD32" s="44">
        <v>0.15</v>
      </c>
      <c r="AE32" s="44">
        <v>0.15</v>
      </c>
      <c r="AF32" s="44">
        <v>0.14000000000000001</v>
      </c>
      <c r="AG32" s="44">
        <v>0.15</v>
      </c>
      <c r="AH32" s="44">
        <v>0.14000000000000001</v>
      </c>
      <c r="AI32" s="44">
        <v>0.13</v>
      </c>
      <c r="AJ32" s="44">
        <v>0.13</v>
      </c>
      <c r="AK32" s="44">
        <v>0.14000000000000001</v>
      </c>
      <c r="AL32" s="44">
        <v>0.09</v>
      </c>
      <c r="AM32" s="44">
        <v>0.08</v>
      </c>
      <c r="AN32" s="44">
        <v>7.0000000000000007E-2</v>
      </c>
      <c r="AO32" s="44">
        <v>0.06</v>
      </c>
      <c r="AP32" s="44">
        <v>0.06</v>
      </c>
      <c r="AQ32" s="44">
        <v>0.05</v>
      </c>
      <c r="AR32" s="44">
        <v>0.05</v>
      </c>
      <c r="AS32" s="44">
        <v>0.05</v>
      </c>
      <c r="AT32" s="44">
        <v>0.03</v>
      </c>
      <c r="AU32" s="44">
        <v>0.03</v>
      </c>
      <c r="AV32" s="44">
        <v>0.03</v>
      </c>
      <c r="AW32" s="44">
        <v>0.03</v>
      </c>
      <c r="AX32" s="44">
        <v>0.03</v>
      </c>
      <c r="AY32" s="44">
        <v>0.03</v>
      </c>
      <c r="AZ32" s="44">
        <v>0.02</v>
      </c>
      <c r="BA32" s="44">
        <v>0.02</v>
      </c>
    </row>
    <row r="33" spans="1:53" x14ac:dyDescent="0.2">
      <c r="A33" s="39" t="s">
        <v>139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44">
        <v>0</v>
      </c>
      <c r="V33" s="44">
        <v>0</v>
      </c>
      <c r="W33" s="44">
        <v>0</v>
      </c>
      <c r="X33" s="44">
        <v>0</v>
      </c>
      <c r="Y33" s="44">
        <v>0</v>
      </c>
      <c r="Z33" s="44">
        <v>0</v>
      </c>
      <c r="AA33" s="44">
        <v>0</v>
      </c>
      <c r="AB33" s="44">
        <v>0</v>
      </c>
      <c r="AC33" s="44">
        <v>0</v>
      </c>
      <c r="AD33" s="44">
        <v>0</v>
      </c>
      <c r="AE33" s="44">
        <v>0</v>
      </c>
      <c r="AF33" s="44">
        <v>0</v>
      </c>
      <c r="AG33" s="44">
        <v>0.74</v>
      </c>
      <c r="AH33" s="44">
        <v>7.22</v>
      </c>
      <c r="AI33" s="44">
        <v>10.55</v>
      </c>
      <c r="AJ33" s="44">
        <v>11.35</v>
      </c>
      <c r="AK33" s="44">
        <v>10.53</v>
      </c>
      <c r="AL33" s="44">
        <v>13.8</v>
      </c>
      <c r="AM33" s="44">
        <v>13.34</v>
      </c>
      <c r="AN33" s="44">
        <v>14.35</v>
      </c>
      <c r="AO33" s="44">
        <v>15.03</v>
      </c>
      <c r="AP33" s="44">
        <v>14.08</v>
      </c>
      <c r="AQ33" s="44">
        <v>15.82</v>
      </c>
      <c r="AR33" s="44">
        <v>17.34</v>
      </c>
      <c r="AS33" s="44">
        <v>19.760000000000002</v>
      </c>
      <c r="AT33" s="44">
        <v>22.44</v>
      </c>
      <c r="AU33" s="44">
        <v>23.98</v>
      </c>
      <c r="AV33" s="44">
        <v>25.53</v>
      </c>
      <c r="AW33" s="44">
        <v>26</v>
      </c>
      <c r="AX33" s="44">
        <v>25.58</v>
      </c>
      <c r="AY33" s="44">
        <v>27.04</v>
      </c>
      <c r="AZ33" s="44">
        <v>29.64</v>
      </c>
      <c r="BA33" s="44">
        <v>31.51</v>
      </c>
    </row>
    <row r="34" spans="1:53" x14ac:dyDescent="0.2">
      <c r="A34" s="39" t="s">
        <v>73</v>
      </c>
      <c r="E34" s="44">
        <v>43.98</v>
      </c>
      <c r="F34" s="44">
        <v>39.1</v>
      </c>
      <c r="G34" s="44">
        <v>38.33</v>
      </c>
      <c r="H34" s="44">
        <v>37.65</v>
      </c>
      <c r="I34" s="44">
        <v>39.979999999999997</v>
      </c>
      <c r="J34" s="44">
        <v>39.79</v>
      </c>
      <c r="K34" s="44">
        <v>39.68</v>
      </c>
      <c r="L34" s="44">
        <v>40.24</v>
      </c>
      <c r="M34" s="44">
        <v>43.12</v>
      </c>
      <c r="N34" s="44">
        <v>46.76</v>
      </c>
      <c r="O34" s="44">
        <v>44.99</v>
      </c>
      <c r="P34" s="44">
        <v>37.229999999999997</v>
      </c>
      <c r="Q34" s="44">
        <v>39.880000000000003</v>
      </c>
      <c r="R34" s="44">
        <v>30.24</v>
      </c>
      <c r="S34" s="44">
        <v>29.95</v>
      </c>
      <c r="T34" s="44">
        <v>28.23</v>
      </c>
      <c r="U34" s="44">
        <v>25.53</v>
      </c>
      <c r="V34" s="44">
        <v>25.75</v>
      </c>
      <c r="W34" s="44">
        <v>25.69</v>
      </c>
      <c r="X34" s="44">
        <v>26.33</v>
      </c>
      <c r="Y34" s="44">
        <v>25.37</v>
      </c>
      <c r="Z34" s="44">
        <v>19.5</v>
      </c>
      <c r="AA34" s="44">
        <v>21.98</v>
      </c>
      <c r="AB34" s="44">
        <v>20.88</v>
      </c>
      <c r="AC34" s="44">
        <v>20</v>
      </c>
      <c r="AD34" s="44">
        <v>19.61</v>
      </c>
      <c r="AE34" s="44">
        <v>19.2</v>
      </c>
      <c r="AF34" s="44">
        <v>18.48</v>
      </c>
      <c r="AG34" s="44">
        <v>27.34</v>
      </c>
      <c r="AH34" s="44">
        <v>27.04</v>
      </c>
      <c r="AI34" s="44">
        <v>24.23</v>
      </c>
      <c r="AJ34" s="44">
        <v>24.91</v>
      </c>
      <c r="AK34" s="44">
        <v>23.8</v>
      </c>
      <c r="AL34" s="44">
        <v>24.07</v>
      </c>
      <c r="AM34" s="44">
        <v>23.48</v>
      </c>
      <c r="AN34" s="44">
        <v>22.46</v>
      </c>
      <c r="AO34" s="44">
        <v>19.23</v>
      </c>
      <c r="AP34" s="44">
        <v>22.98</v>
      </c>
      <c r="AQ34" s="44">
        <v>24.32</v>
      </c>
      <c r="AR34" s="44">
        <v>23.23</v>
      </c>
      <c r="AS34" s="44">
        <v>20.3</v>
      </c>
      <c r="AT34" s="44">
        <v>18.64</v>
      </c>
      <c r="AU34" s="44">
        <v>19.100000000000001</v>
      </c>
      <c r="AV34" s="44">
        <v>18.96</v>
      </c>
      <c r="AW34" s="44">
        <v>20.399999999999999</v>
      </c>
      <c r="AX34" s="44">
        <v>17.5</v>
      </c>
      <c r="AY34" s="44">
        <v>19.05</v>
      </c>
      <c r="AZ34" s="44">
        <v>12.13</v>
      </c>
      <c r="BA34" s="44">
        <v>12.65</v>
      </c>
    </row>
    <row r="35" spans="1:53" x14ac:dyDescent="0.2">
      <c r="A35" s="39" t="s">
        <v>140</v>
      </c>
      <c r="E35" s="44">
        <v>56.02</v>
      </c>
      <c r="F35" s="44">
        <v>60.9</v>
      </c>
      <c r="G35" s="44">
        <v>61.67</v>
      </c>
      <c r="H35" s="44">
        <v>62.35</v>
      </c>
      <c r="I35" s="44">
        <v>60.02</v>
      </c>
      <c r="J35" s="44">
        <v>60.21</v>
      </c>
      <c r="K35" s="44">
        <v>60.32</v>
      </c>
      <c r="L35" s="44">
        <v>59.76</v>
      </c>
      <c r="M35" s="44">
        <v>56.88</v>
      </c>
      <c r="N35" s="44">
        <v>53.24</v>
      </c>
      <c r="O35" s="44">
        <v>55.01</v>
      </c>
      <c r="P35" s="44">
        <v>62.77</v>
      </c>
      <c r="Q35" s="44">
        <v>60.12</v>
      </c>
      <c r="R35" s="44">
        <v>69.760000000000005</v>
      </c>
      <c r="S35" s="44">
        <v>70.05</v>
      </c>
      <c r="T35" s="44">
        <v>71.77</v>
      </c>
      <c r="U35" s="44">
        <v>74.47</v>
      </c>
      <c r="V35" s="44">
        <v>74.25</v>
      </c>
      <c r="W35" s="44">
        <v>74.31</v>
      </c>
      <c r="X35" s="44">
        <v>73.67</v>
      </c>
      <c r="Y35" s="44">
        <v>74.63</v>
      </c>
      <c r="Z35" s="44">
        <v>80.5</v>
      </c>
      <c r="AA35" s="44">
        <v>78.02</v>
      </c>
      <c r="AB35" s="44">
        <v>79.12</v>
      </c>
      <c r="AC35" s="44">
        <v>80</v>
      </c>
      <c r="AD35" s="44">
        <v>80.39</v>
      </c>
      <c r="AE35" s="44">
        <v>80.8</v>
      </c>
      <c r="AF35" s="44">
        <v>81.52</v>
      </c>
      <c r="AG35" s="44">
        <v>71.92</v>
      </c>
      <c r="AH35" s="44">
        <v>65.739999999999995</v>
      </c>
      <c r="AI35" s="44">
        <v>65.540000000000006</v>
      </c>
      <c r="AJ35" s="44">
        <v>63.91</v>
      </c>
      <c r="AK35" s="44">
        <v>65.83</v>
      </c>
      <c r="AL35" s="44">
        <v>62.22</v>
      </c>
      <c r="AM35" s="44">
        <v>63.28</v>
      </c>
      <c r="AN35" s="44">
        <v>63.29</v>
      </c>
      <c r="AO35" s="44">
        <v>66.08</v>
      </c>
      <c r="AP35" s="44">
        <v>63.59</v>
      </c>
      <c r="AQ35" s="44">
        <v>60.31</v>
      </c>
      <c r="AR35" s="44">
        <v>59.77</v>
      </c>
      <c r="AS35" s="44">
        <v>60.48</v>
      </c>
      <c r="AT35" s="44">
        <v>59.49</v>
      </c>
      <c r="AU35" s="44">
        <v>58.1</v>
      </c>
      <c r="AV35" s="44">
        <v>55.96</v>
      </c>
      <c r="AW35" s="44">
        <v>54.57</v>
      </c>
      <c r="AX35" s="44">
        <v>57.52</v>
      </c>
      <c r="AY35" s="44">
        <v>54.48</v>
      </c>
      <c r="AZ35" s="44">
        <v>59.19</v>
      </c>
      <c r="BA35" s="44">
        <v>56.55</v>
      </c>
    </row>
    <row r="36" spans="1:53" ht="12.75" customHeight="1" x14ac:dyDescent="0.2"/>
    <row r="37" spans="1:53" ht="12.75" customHeight="1" x14ac:dyDescent="0.2"/>
    <row r="38" spans="1:53" ht="12.75" customHeight="1" x14ac:dyDescent="0.2"/>
    <row r="39" spans="1:53" ht="12.75" customHeight="1" x14ac:dyDescent="0.2"/>
    <row r="40" spans="1:53" x14ac:dyDescent="0.2">
      <c r="A40" s="38" t="s">
        <v>141</v>
      </c>
    </row>
    <row r="41" spans="1:53" x14ac:dyDescent="0.2">
      <c r="A41" s="39" t="s">
        <v>77</v>
      </c>
      <c r="E41" s="43">
        <v>912937</v>
      </c>
      <c r="F41" s="43">
        <v>871604</v>
      </c>
      <c r="G41" s="43">
        <v>841928</v>
      </c>
      <c r="H41" s="43">
        <v>892501</v>
      </c>
      <c r="I41" s="43">
        <v>984766</v>
      </c>
      <c r="J41" s="43">
        <v>949288</v>
      </c>
      <c r="K41" s="43">
        <v>973764</v>
      </c>
      <c r="L41" s="43">
        <v>1018072</v>
      </c>
      <c r="M41" s="43">
        <v>1051066</v>
      </c>
      <c r="N41" s="43">
        <v>991739</v>
      </c>
      <c r="O41" s="43">
        <v>1013525</v>
      </c>
      <c r="P41" s="43">
        <v>1025706</v>
      </c>
      <c r="Q41" s="43">
        <v>1099446</v>
      </c>
      <c r="R41" s="43">
        <v>1094338</v>
      </c>
      <c r="S41" s="43">
        <v>1110541</v>
      </c>
      <c r="T41" s="43">
        <v>1131796</v>
      </c>
      <c r="U41" s="43">
        <v>1100331</v>
      </c>
      <c r="V41" s="43">
        <v>1080267</v>
      </c>
      <c r="W41" s="43">
        <v>1069420</v>
      </c>
      <c r="X41" s="43">
        <v>1070162</v>
      </c>
      <c r="Y41" s="43">
        <v>1046735</v>
      </c>
      <c r="Z41" s="43">
        <v>1020856</v>
      </c>
      <c r="AA41" s="43">
        <v>1015150</v>
      </c>
      <c r="AB41" s="43">
        <v>989495</v>
      </c>
      <c r="AC41" s="43">
        <v>956953</v>
      </c>
      <c r="AD41" s="43">
        <v>956167</v>
      </c>
      <c r="AE41" s="43">
        <v>1034979</v>
      </c>
      <c r="AF41" s="43">
        <v>1088720</v>
      </c>
      <c r="AG41" s="43">
        <v>1139399</v>
      </c>
      <c r="AH41" s="43">
        <v>1210031</v>
      </c>
      <c r="AI41" s="43">
        <v>1281636</v>
      </c>
      <c r="AJ41" s="43">
        <v>1290257</v>
      </c>
      <c r="AK41" s="43">
        <v>1329204</v>
      </c>
      <c r="AL41" s="43">
        <v>1330776</v>
      </c>
      <c r="AM41" s="43">
        <v>1360586</v>
      </c>
      <c r="AN41" s="43">
        <v>1416546</v>
      </c>
      <c r="AO41" s="43">
        <v>1569592</v>
      </c>
      <c r="AP41" s="43">
        <v>1611181</v>
      </c>
      <c r="AQ41" s="43">
        <v>1642031</v>
      </c>
      <c r="AR41" s="43">
        <v>1715561</v>
      </c>
      <c r="AS41" s="43">
        <v>1726900</v>
      </c>
      <c r="AT41" s="43">
        <v>1778177</v>
      </c>
      <c r="AU41" s="43">
        <v>1808575</v>
      </c>
      <c r="AV41" s="43">
        <v>1791247</v>
      </c>
      <c r="AW41" s="43">
        <v>1862781</v>
      </c>
      <c r="AX41" s="43">
        <v>1839634</v>
      </c>
      <c r="AY41" s="43">
        <v>1863552</v>
      </c>
      <c r="AZ41" s="43">
        <v>1923052</v>
      </c>
      <c r="BA41" s="43">
        <v>1881098</v>
      </c>
    </row>
    <row r="42" spans="1:53" x14ac:dyDescent="0.2">
      <c r="A42" s="39" t="s">
        <v>142</v>
      </c>
      <c r="E42" s="44">
        <v>0.26</v>
      </c>
      <c r="F42" s="44">
        <v>-18.11</v>
      </c>
      <c r="G42" s="44">
        <v>-13.62</v>
      </c>
      <c r="H42" s="44">
        <v>24.03</v>
      </c>
      <c r="I42" s="44">
        <v>41.35</v>
      </c>
      <c r="J42" s="44">
        <v>-14.41</v>
      </c>
      <c r="K42" s="44">
        <v>10.31</v>
      </c>
      <c r="L42" s="44">
        <v>18.2</v>
      </c>
      <c r="M42" s="44">
        <v>12.96</v>
      </c>
      <c r="N42" s="44">
        <v>-22.58</v>
      </c>
      <c r="O42" s="44">
        <v>8.7899999999999991</v>
      </c>
      <c r="P42" s="44">
        <v>4.8099999999999996</v>
      </c>
      <c r="Q42" s="44">
        <v>28.76</v>
      </c>
      <c r="R42" s="44">
        <v>-1.86</v>
      </c>
      <c r="S42" s="44">
        <v>5.92</v>
      </c>
      <c r="T42" s="44">
        <v>7.66</v>
      </c>
      <c r="U42" s="44">
        <v>-11.12</v>
      </c>
      <c r="V42" s="44">
        <v>-7.29</v>
      </c>
      <c r="W42" s="44">
        <v>-4.0199999999999996</v>
      </c>
      <c r="X42" s="44">
        <v>0.28000000000000003</v>
      </c>
      <c r="Y42" s="44">
        <v>-8.76</v>
      </c>
      <c r="Z42" s="44">
        <v>-9.89</v>
      </c>
      <c r="AA42" s="44">
        <v>-2.2400000000000002</v>
      </c>
      <c r="AB42" s="44">
        <v>-10.11</v>
      </c>
      <c r="AC42" s="44">
        <v>-13.15</v>
      </c>
      <c r="AD42" s="44">
        <v>-0.33</v>
      </c>
      <c r="AE42" s="44">
        <v>32.97</v>
      </c>
      <c r="AF42" s="44">
        <v>20.77</v>
      </c>
      <c r="AG42" s="44">
        <v>18.62</v>
      </c>
      <c r="AH42" s="44">
        <v>24.8</v>
      </c>
      <c r="AI42" s="44">
        <v>23.67</v>
      </c>
      <c r="AJ42" s="44">
        <v>2.69</v>
      </c>
      <c r="AK42" s="44">
        <v>12.07</v>
      </c>
      <c r="AL42" s="44">
        <v>0.47</v>
      </c>
      <c r="AM42" s="44">
        <v>8.9600000000000009</v>
      </c>
      <c r="AN42" s="44">
        <v>16.45</v>
      </c>
      <c r="AO42" s="44">
        <v>43.22</v>
      </c>
      <c r="AP42" s="44">
        <v>10.6</v>
      </c>
      <c r="AQ42" s="44">
        <v>7.66</v>
      </c>
      <c r="AR42" s="44">
        <v>17.91</v>
      </c>
      <c r="AS42" s="44">
        <v>2.64</v>
      </c>
      <c r="AT42" s="44">
        <v>11.88</v>
      </c>
      <c r="AU42" s="44">
        <v>6.84</v>
      </c>
      <c r="AV42" s="44">
        <v>-3.83</v>
      </c>
      <c r="AW42" s="44">
        <v>15.97</v>
      </c>
      <c r="AX42" s="44">
        <v>-4.97</v>
      </c>
      <c r="AY42" s="44">
        <v>5.2</v>
      </c>
      <c r="AZ42" s="44">
        <v>12.77</v>
      </c>
      <c r="BA42" s="44">
        <v>-8.73</v>
      </c>
    </row>
    <row r="43" spans="1:53" ht="12.75" customHeight="1" x14ac:dyDescent="0.2"/>
    <row r="44" spans="1:53" x14ac:dyDescent="0.2">
      <c r="B44" s="39" t="s">
        <v>143</v>
      </c>
      <c r="E44" s="44">
        <v>3.8</v>
      </c>
      <c r="F44" s="44">
        <v>2.88</v>
      </c>
      <c r="G44" s="44">
        <v>2.31</v>
      </c>
      <c r="H44" s="44">
        <v>1.01</v>
      </c>
      <c r="I44" s="44">
        <v>1</v>
      </c>
      <c r="J44" s="44">
        <v>1.1200000000000001</v>
      </c>
      <c r="K44" s="44">
        <v>1.5</v>
      </c>
      <c r="L44" s="44">
        <v>2.39</v>
      </c>
      <c r="M44" s="44">
        <v>3.07</v>
      </c>
      <c r="N44" s="44">
        <v>2.2799999999999998</v>
      </c>
      <c r="O44" s="44">
        <v>3.57</v>
      </c>
      <c r="P44" s="44">
        <v>3.84</v>
      </c>
      <c r="Q44" s="44">
        <v>4.3600000000000003</v>
      </c>
      <c r="R44" s="44">
        <v>5.12</v>
      </c>
      <c r="S44" s="44">
        <v>5.28</v>
      </c>
      <c r="T44" s="44">
        <v>5.31</v>
      </c>
      <c r="U44" s="44">
        <v>3.68</v>
      </c>
      <c r="V44" s="44">
        <v>3.79</v>
      </c>
      <c r="W44" s="44">
        <v>3.96</v>
      </c>
      <c r="X44" s="44">
        <v>2.46</v>
      </c>
      <c r="Y44" s="44">
        <v>2.13</v>
      </c>
      <c r="Z44" s="44">
        <v>2.1800000000000002</v>
      </c>
      <c r="AA44" s="44">
        <v>1.68</v>
      </c>
      <c r="AB44" s="44">
        <v>1.74</v>
      </c>
      <c r="AC44" s="44">
        <v>1.29</v>
      </c>
      <c r="AD44" s="44">
        <v>1.28</v>
      </c>
      <c r="AE44" s="44">
        <v>1.18</v>
      </c>
      <c r="AF44" s="44">
        <v>0.49</v>
      </c>
      <c r="AG44" s="44">
        <v>0.45</v>
      </c>
      <c r="AH44" s="44">
        <v>0.42</v>
      </c>
      <c r="AI44" s="44">
        <v>0.39</v>
      </c>
      <c r="AJ44" s="44">
        <v>0.38</v>
      </c>
      <c r="AK44" s="44">
        <v>1.02</v>
      </c>
      <c r="AL44" s="44">
        <v>1.01</v>
      </c>
      <c r="AM44" s="44">
        <v>1.21</v>
      </c>
      <c r="AN44" s="44">
        <v>1.25</v>
      </c>
      <c r="AO44" s="44">
        <v>0.62</v>
      </c>
      <c r="AP44" s="44">
        <v>0.98</v>
      </c>
      <c r="AQ44" s="44">
        <v>1.58</v>
      </c>
      <c r="AR44" s="44">
        <v>2.58</v>
      </c>
      <c r="AS44" s="44">
        <v>2.88</v>
      </c>
      <c r="AT44" s="44">
        <v>3.65</v>
      </c>
      <c r="AU44" s="44">
        <v>4.47</v>
      </c>
      <c r="AV44" s="44">
        <v>5.47</v>
      </c>
      <c r="AW44" s="44">
        <v>5.56</v>
      </c>
      <c r="AX44" s="44">
        <v>5.98</v>
      </c>
      <c r="AY44" s="44">
        <v>5.65</v>
      </c>
      <c r="AZ44" s="44">
        <v>3.16</v>
      </c>
      <c r="BA44" s="44">
        <v>2.89</v>
      </c>
    </row>
    <row r="45" spans="1:53" x14ac:dyDescent="0.2">
      <c r="B45" s="39" t="s">
        <v>144</v>
      </c>
      <c r="E45" s="44">
        <v>0</v>
      </c>
      <c r="F45" s="44">
        <v>0</v>
      </c>
      <c r="G45" s="44">
        <v>0</v>
      </c>
      <c r="H45" s="44">
        <v>0</v>
      </c>
      <c r="I45" s="44">
        <v>0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0</v>
      </c>
      <c r="W45" s="44">
        <v>0</v>
      </c>
      <c r="X45" s="44">
        <v>0</v>
      </c>
      <c r="Y45" s="44">
        <v>0</v>
      </c>
      <c r="Z45" s="44">
        <v>0</v>
      </c>
      <c r="AA45" s="44">
        <v>0</v>
      </c>
      <c r="AB45" s="44">
        <v>0</v>
      </c>
      <c r="AC45" s="44">
        <v>0</v>
      </c>
      <c r="AD45" s="44">
        <v>0</v>
      </c>
      <c r="AE45" s="44">
        <v>0</v>
      </c>
      <c r="AF45" s="44">
        <v>0</v>
      </c>
      <c r="AG45" s="44">
        <v>0</v>
      </c>
      <c r="AH45" s="44">
        <v>0</v>
      </c>
      <c r="AI45" s="44">
        <v>0</v>
      </c>
      <c r="AJ45" s="44">
        <v>0</v>
      </c>
      <c r="AK45" s="44">
        <v>0</v>
      </c>
      <c r="AL45" s="44">
        <v>0</v>
      </c>
      <c r="AM45" s="44">
        <v>0</v>
      </c>
      <c r="AN45" s="44">
        <v>0</v>
      </c>
      <c r="AO45" s="44">
        <v>0</v>
      </c>
      <c r="AP45" s="44">
        <v>0</v>
      </c>
      <c r="AQ45" s="44">
        <v>0</v>
      </c>
      <c r="AR45" s="44">
        <v>0</v>
      </c>
      <c r="AS45" s="44">
        <v>0</v>
      </c>
      <c r="AT45" s="44">
        <v>0</v>
      </c>
      <c r="AU45" s="44">
        <v>0</v>
      </c>
      <c r="AV45" s="44">
        <v>0</v>
      </c>
      <c r="AW45" s="44">
        <v>0</v>
      </c>
      <c r="AX45" s="44">
        <v>0</v>
      </c>
      <c r="AY45" s="44">
        <v>0</v>
      </c>
      <c r="AZ45" s="44">
        <v>0</v>
      </c>
      <c r="BA45" s="44">
        <v>0</v>
      </c>
    </row>
    <row r="46" spans="1:53" x14ac:dyDescent="0.2">
      <c r="C46" s="39" t="s">
        <v>145</v>
      </c>
      <c r="E46" s="44">
        <v>2.08</v>
      </c>
      <c r="F46" s="44">
        <v>2.09</v>
      </c>
      <c r="G46" s="44">
        <v>2.1</v>
      </c>
      <c r="H46" s="44">
        <v>1.8</v>
      </c>
      <c r="I46" s="44">
        <v>1.88</v>
      </c>
      <c r="J46" s="44">
        <v>1.59</v>
      </c>
      <c r="K46" s="44">
        <v>1.61</v>
      </c>
      <c r="L46" s="44">
        <v>1.49</v>
      </c>
      <c r="M46" s="44">
        <v>1.6</v>
      </c>
      <c r="N46" s="44">
        <v>1.44</v>
      </c>
      <c r="O46" s="44">
        <v>1.57</v>
      </c>
      <c r="P46" s="44">
        <v>1.68</v>
      </c>
      <c r="Q46" s="44">
        <v>1.69</v>
      </c>
      <c r="R46" s="44">
        <v>1.62</v>
      </c>
      <c r="S46" s="44">
        <v>2.0299999999999998</v>
      </c>
      <c r="T46" s="44">
        <v>1.79</v>
      </c>
      <c r="U46" s="44">
        <v>2.11</v>
      </c>
      <c r="V46" s="44">
        <v>2.2999999999999998</v>
      </c>
      <c r="W46" s="44">
        <v>2.38</v>
      </c>
      <c r="X46" s="44">
        <v>2.1800000000000002</v>
      </c>
      <c r="Y46" s="44">
        <v>2.4900000000000002</v>
      </c>
      <c r="Z46" s="44">
        <v>2.64</v>
      </c>
      <c r="AA46" s="44">
        <v>2.57</v>
      </c>
      <c r="AB46" s="44">
        <v>2.67</v>
      </c>
      <c r="AC46" s="44">
        <v>2.64</v>
      </c>
      <c r="AD46" s="44">
        <v>2.86</v>
      </c>
      <c r="AE46" s="44">
        <v>2.63</v>
      </c>
      <c r="AF46" s="44">
        <v>2.5499999999999998</v>
      </c>
      <c r="AG46" s="44">
        <v>2.41</v>
      </c>
      <c r="AH46" s="44">
        <v>2.2200000000000002</v>
      </c>
      <c r="AI46" s="44">
        <v>1.98</v>
      </c>
      <c r="AJ46" s="44">
        <v>1.87</v>
      </c>
      <c r="AK46" s="44">
        <v>1.82</v>
      </c>
      <c r="AL46" s="44">
        <v>1.69</v>
      </c>
      <c r="AM46" s="44">
        <v>1.67</v>
      </c>
      <c r="AN46" s="44">
        <v>1.51</v>
      </c>
      <c r="AO46" s="44">
        <v>1.41</v>
      </c>
      <c r="AP46" s="44">
        <v>1.32</v>
      </c>
      <c r="AQ46" s="44">
        <v>1.32</v>
      </c>
      <c r="AR46" s="44">
        <v>1.2</v>
      </c>
      <c r="AS46" s="44">
        <v>1.1299999999999999</v>
      </c>
      <c r="AT46" s="44">
        <v>1.06</v>
      </c>
      <c r="AU46" s="44">
        <v>1.1100000000000001</v>
      </c>
      <c r="AV46" s="44">
        <v>1.1000000000000001</v>
      </c>
      <c r="AW46" s="44">
        <v>1.03</v>
      </c>
      <c r="AX46" s="44">
        <v>1.04</v>
      </c>
      <c r="AY46" s="44">
        <v>1.01</v>
      </c>
      <c r="AZ46" s="44">
        <v>0.92</v>
      </c>
      <c r="BA46" s="44">
        <v>0.93</v>
      </c>
    </row>
    <row r="47" spans="1:53" x14ac:dyDescent="0.2">
      <c r="D47" s="39" t="s">
        <v>146</v>
      </c>
      <c r="E47" s="44">
        <v>0.1</v>
      </c>
      <c r="F47" s="44">
        <v>0.11</v>
      </c>
      <c r="G47" s="44">
        <v>1.23</v>
      </c>
      <c r="H47" s="44">
        <v>3.15</v>
      </c>
      <c r="I47" s="44">
        <v>5.08</v>
      </c>
      <c r="J47" s="44">
        <v>5.0199999999999996</v>
      </c>
      <c r="K47" s="44">
        <v>4.8</v>
      </c>
      <c r="L47" s="44">
        <v>4.4400000000000004</v>
      </c>
      <c r="M47" s="44">
        <v>4.2300000000000004</v>
      </c>
      <c r="N47" s="44">
        <v>4.4400000000000004</v>
      </c>
      <c r="O47" s="44">
        <v>4.2699999999999996</v>
      </c>
      <c r="P47" s="44">
        <v>4.2</v>
      </c>
      <c r="Q47" s="44">
        <v>3.86</v>
      </c>
      <c r="R47" s="44">
        <v>3.82</v>
      </c>
      <c r="S47" s="44">
        <v>3.72</v>
      </c>
      <c r="T47" s="44">
        <v>3.6</v>
      </c>
      <c r="U47" s="44">
        <v>3.68</v>
      </c>
      <c r="V47" s="44">
        <v>3.73</v>
      </c>
      <c r="W47" s="44">
        <v>3.41</v>
      </c>
      <c r="X47" s="44">
        <v>3.11</v>
      </c>
      <c r="Y47" s="44">
        <v>3.17</v>
      </c>
      <c r="Z47" s="44">
        <v>2.95</v>
      </c>
      <c r="AA47" s="44">
        <v>2.88</v>
      </c>
      <c r="AB47" s="44">
        <v>2.77</v>
      </c>
      <c r="AC47" s="44">
        <v>2.5299999999999998</v>
      </c>
      <c r="AD47" s="44">
        <v>2.3199999999999998</v>
      </c>
      <c r="AE47" s="44">
        <v>1.98</v>
      </c>
      <c r="AF47" s="44">
        <v>1.79</v>
      </c>
      <c r="AG47" s="44">
        <v>1.7</v>
      </c>
      <c r="AH47" s="44">
        <v>1.29</v>
      </c>
      <c r="AI47" s="44">
        <v>1.18</v>
      </c>
      <c r="AJ47" s="44">
        <v>1.01</v>
      </c>
      <c r="AK47" s="44">
        <v>0.88</v>
      </c>
      <c r="AL47" s="44">
        <v>0.75</v>
      </c>
      <c r="AM47" s="44">
        <v>0.64</v>
      </c>
      <c r="AN47" s="44">
        <v>0.47</v>
      </c>
      <c r="AO47" s="44">
        <v>0.4</v>
      </c>
      <c r="AP47" s="44">
        <v>0.3</v>
      </c>
      <c r="AQ47" s="44">
        <v>0.28999999999999998</v>
      </c>
      <c r="AR47" s="44">
        <v>0.23</v>
      </c>
      <c r="AS47" s="44">
        <v>0.23</v>
      </c>
      <c r="AT47" s="44">
        <v>0.22</v>
      </c>
      <c r="AU47" s="44">
        <v>0.2</v>
      </c>
      <c r="AV47" s="44">
        <v>0.18</v>
      </c>
      <c r="AW47" s="44">
        <v>0.16</v>
      </c>
      <c r="AX47" s="44">
        <v>0.16</v>
      </c>
      <c r="AY47" s="44">
        <v>0.1</v>
      </c>
      <c r="AZ47" s="44">
        <v>0.09</v>
      </c>
      <c r="BA47" s="44">
        <v>0.09</v>
      </c>
    </row>
    <row r="48" spans="1:53" x14ac:dyDescent="0.2">
      <c r="D48" s="39" t="s">
        <v>147</v>
      </c>
      <c r="E48" s="44">
        <v>0</v>
      </c>
      <c r="F48" s="44">
        <v>0</v>
      </c>
      <c r="G48" s="44">
        <v>0</v>
      </c>
      <c r="H48" s="44">
        <v>0</v>
      </c>
      <c r="I48" s="44">
        <v>0</v>
      </c>
      <c r="J48" s="44">
        <v>0</v>
      </c>
      <c r="K48" s="44">
        <v>0</v>
      </c>
      <c r="L48" s="44">
        <v>0</v>
      </c>
      <c r="M48" s="44">
        <v>0</v>
      </c>
      <c r="N48" s="44">
        <v>0</v>
      </c>
      <c r="O48" s="44">
        <v>0</v>
      </c>
      <c r="P48" s="44">
        <v>0</v>
      </c>
      <c r="Q48" s="44">
        <v>0</v>
      </c>
      <c r="R48" s="44">
        <v>0</v>
      </c>
      <c r="S48" s="44">
        <v>0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0</v>
      </c>
      <c r="Z48" s="44">
        <v>0</v>
      </c>
      <c r="AA48" s="44">
        <v>0</v>
      </c>
      <c r="AB48" s="44">
        <v>0</v>
      </c>
      <c r="AC48" s="44">
        <v>0</v>
      </c>
      <c r="AD48" s="44">
        <v>0</v>
      </c>
      <c r="AE48" s="44">
        <v>0</v>
      </c>
      <c r="AF48" s="44">
        <v>0</v>
      </c>
      <c r="AG48" s="44">
        <v>0</v>
      </c>
      <c r="AH48" s="44">
        <v>0</v>
      </c>
      <c r="AI48" s="44">
        <v>0</v>
      </c>
      <c r="AJ48" s="44">
        <v>0</v>
      </c>
      <c r="AK48" s="44">
        <v>0</v>
      </c>
      <c r="AL48" s="44">
        <v>0</v>
      </c>
      <c r="AM48" s="44">
        <v>0</v>
      </c>
      <c r="AN48" s="44">
        <v>0</v>
      </c>
      <c r="AO48" s="44">
        <v>0</v>
      </c>
      <c r="AP48" s="44">
        <v>0</v>
      </c>
      <c r="AQ48" s="44">
        <v>0</v>
      </c>
      <c r="AR48" s="44">
        <v>0</v>
      </c>
      <c r="AS48" s="44">
        <v>0</v>
      </c>
      <c r="AT48" s="44">
        <v>0</v>
      </c>
      <c r="AU48" s="44">
        <v>0</v>
      </c>
      <c r="AV48" s="44">
        <v>0</v>
      </c>
      <c r="AW48" s="44">
        <v>0</v>
      </c>
      <c r="AX48" s="44">
        <v>0</v>
      </c>
      <c r="AY48" s="44">
        <v>0</v>
      </c>
      <c r="AZ48" s="44">
        <v>0</v>
      </c>
      <c r="BA48" s="44">
        <v>0</v>
      </c>
    </row>
    <row r="49" spans="1:54" x14ac:dyDescent="0.2">
      <c r="C49" s="39" t="s">
        <v>148</v>
      </c>
      <c r="E49" s="44">
        <v>0.1</v>
      </c>
      <c r="F49" s="44">
        <v>0.11</v>
      </c>
      <c r="G49" s="44">
        <v>1.23</v>
      </c>
      <c r="H49" s="44">
        <v>3.15</v>
      </c>
      <c r="I49" s="44">
        <v>5.08</v>
      </c>
      <c r="J49" s="44">
        <v>5.0199999999999996</v>
      </c>
      <c r="K49" s="44">
        <v>4.8</v>
      </c>
      <c r="L49" s="44">
        <v>4.4400000000000004</v>
      </c>
      <c r="M49" s="44">
        <v>4.2300000000000004</v>
      </c>
      <c r="N49" s="44">
        <v>4.4400000000000004</v>
      </c>
      <c r="O49" s="44">
        <v>4.2699999999999996</v>
      </c>
      <c r="P49" s="44">
        <v>4.2</v>
      </c>
      <c r="Q49" s="44">
        <v>3.86</v>
      </c>
      <c r="R49" s="44">
        <v>3.82</v>
      </c>
      <c r="S49" s="44">
        <v>3.72</v>
      </c>
      <c r="T49" s="44">
        <v>3.6</v>
      </c>
      <c r="U49" s="44">
        <v>3.68</v>
      </c>
      <c r="V49" s="44">
        <v>3.73</v>
      </c>
      <c r="W49" s="44">
        <v>3.41</v>
      </c>
      <c r="X49" s="44">
        <v>3.11</v>
      </c>
      <c r="Y49" s="44">
        <v>3.17</v>
      </c>
      <c r="Z49" s="44">
        <v>2.95</v>
      </c>
      <c r="AA49" s="44">
        <v>2.88</v>
      </c>
      <c r="AB49" s="44">
        <v>2.77</v>
      </c>
      <c r="AC49" s="44">
        <v>2.5299999999999998</v>
      </c>
      <c r="AD49" s="44">
        <v>2.3199999999999998</v>
      </c>
      <c r="AE49" s="44">
        <v>1.98</v>
      </c>
      <c r="AF49" s="44">
        <v>1.79</v>
      </c>
      <c r="AG49" s="44">
        <v>1.7</v>
      </c>
      <c r="AH49" s="44">
        <v>1.29</v>
      </c>
      <c r="AI49" s="44">
        <v>1.18</v>
      </c>
      <c r="AJ49" s="44">
        <v>1.01</v>
      </c>
      <c r="AK49" s="44">
        <v>0.88</v>
      </c>
      <c r="AL49" s="44">
        <v>0.75</v>
      </c>
      <c r="AM49" s="44">
        <v>0.64</v>
      </c>
      <c r="AN49" s="44">
        <v>0.47</v>
      </c>
      <c r="AO49" s="44">
        <v>0.4</v>
      </c>
      <c r="AP49" s="44">
        <v>0.3</v>
      </c>
      <c r="AQ49" s="44">
        <v>0.28999999999999998</v>
      </c>
      <c r="AR49" s="44">
        <v>0.23</v>
      </c>
      <c r="AS49" s="44">
        <v>0.23</v>
      </c>
      <c r="AT49" s="44">
        <v>0.22</v>
      </c>
      <c r="AU49" s="44">
        <v>0.2</v>
      </c>
      <c r="AV49" s="44">
        <v>0.18</v>
      </c>
      <c r="AW49" s="44">
        <v>0.16</v>
      </c>
      <c r="AX49" s="44">
        <v>0.16</v>
      </c>
      <c r="AY49" s="44">
        <v>0.1</v>
      </c>
      <c r="AZ49" s="44">
        <v>0.09</v>
      </c>
      <c r="BA49" s="44">
        <v>0.09</v>
      </c>
    </row>
    <row r="50" spans="1:54" x14ac:dyDescent="0.2">
      <c r="B50" s="39" t="s">
        <v>149</v>
      </c>
      <c r="E50" s="44">
        <v>2.1800000000000002</v>
      </c>
      <c r="F50" s="44">
        <v>2.2000000000000002</v>
      </c>
      <c r="G50" s="44">
        <v>3.32</v>
      </c>
      <c r="H50" s="44">
        <v>4.95</v>
      </c>
      <c r="I50" s="44">
        <v>6.96</v>
      </c>
      <c r="J50" s="44">
        <v>6.62</v>
      </c>
      <c r="K50" s="44">
        <v>6.41</v>
      </c>
      <c r="L50" s="44">
        <v>5.92</v>
      </c>
      <c r="M50" s="44">
        <v>5.84</v>
      </c>
      <c r="N50" s="44">
        <v>5.88</v>
      </c>
      <c r="O50" s="44">
        <v>5.83</v>
      </c>
      <c r="P50" s="44">
        <v>5.87</v>
      </c>
      <c r="Q50" s="44">
        <v>5.55</v>
      </c>
      <c r="R50" s="44">
        <v>5.44</v>
      </c>
      <c r="S50" s="44">
        <v>5.74</v>
      </c>
      <c r="T50" s="44">
        <v>5.38</v>
      </c>
      <c r="U50" s="44">
        <v>5.79</v>
      </c>
      <c r="V50" s="44">
        <v>6.03</v>
      </c>
      <c r="W50" s="44">
        <v>5.78</v>
      </c>
      <c r="X50" s="44">
        <v>5.3</v>
      </c>
      <c r="Y50" s="44">
        <v>5.66</v>
      </c>
      <c r="Z50" s="44">
        <v>5.59</v>
      </c>
      <c r="AA50" s="44">
        <v>5.45</v>
      </c>
      <c r="AB50" s="44">
        <v>5.45</v>
      </c>
      <c r="AC50" s="44">
        <v>5.17</v>
      </c>
      <c r="AD50" s="44">
        <v>5.18</v>
      </c>
      <c r="AE50" s="44">
        <v>4.6100000000000003</v>
      </c>
      <c r="AF50" s="44">
        <v>4.3499999999999996</v>
      </c>
      <c r="AG50" s="44">
        <v>4.1100000000000003</v>
      </c>
      <c r="AH50" s="44">
        <v>3.51</v>
      </c>
      <c r="AI50" s="44">
        <v>3.16</v>
      </c>
      <c r="AJ50" s="44">
        <v>2.87</v>
      </c>
      <c r="AK50" s="44">
        <v>2.71</v>
      </c>
      <c r="AL50" s="44">
        <v>2.44</v>
      </c>
      <c r="AM50" s="44">
        <v>2.31</v>
      </c>
      <c r="AN50" s="44">
        <v>1.98</v>
      </c>
      <c r="AO50" s="44">
        <v>1.81</v>
      </c>
      <c r="AP50" s="44">
        <v>1.62</v>
      </c>
      <c r="AQ50" s="44">
        <v>1.61</v>
      </c>
      <c r="AR50" s="44">
        <v>1.43</v>
      </c>
      <c r="AS50" s="44">
        <v>1.36</v>
      </c>
      <c r="AT50" s="44">
        <v>1.28</v>
      </c>
      <c r="AU50" s="44">
        <v>1.31</v>
      </c>
      <c r="AV50" s="44">
        <v>1.28</v>
      </c>
      <c r="AW50" s="44">
        <v>1.18</v>
      </c>
      <c r="AX50" s="44">
        <v>1.2</v>
      </c>
      <c r="AY50" s="44">
        <v>1.1100000000000001</v>
      </c>
      <c r="AZ50" s="44">
        <v>1.01</v>
      </c>
      <c r="BA50" s="44">
        <v>1.02</v>
      </c>
    </row>
    <row r="51" spans="1:54" x14ac:dyDescent="0.2">
      <c r="B51" s="39" t="s">
        <v>150</v>
      </c>
      <c r="E51" s="44">
        <v>5.17</v>
      </c>
      <c r="F51" s="44">
        <v>5.0199999999999996</v>
      </c>
      <c r="G51" s="44">
        <v>4.42</v>
      </c>
      <c r="H51" s="44">
        <v>3.13</v>
      </c>
      <c r="I51" s="44">
        <v>3.36</v>
      </c>
      <c r="J51" s="44">
        <v>3.43</v>
      </c>
      <c r="K51" s="44">
        <v>3.97</v>
      </c>
      <c r="L51" s="44">
        <v>4.33</v>
      </c>
      <c r="M51" s="44">
        <v>4.4800000000000004</v>
      </c>
      <c r="N51" s="44">
        <v>3.92</v>
      </c>
      <c r="O51" s="44">
        <v>3.51</v>
      </c>
      <c r="P51" s="44">
        <v>3.45</v>
      </c>
      <c r="Q51" s="44">
        <v>3.16</v>
      </c>
      <c r="R51" s="44">
        <v>3.16</v>
      </c>
      <c r="S51" s="44">
        <v>3.06</v>
      </c>
      <c r="T51" s="44">
        <v>3.09</v>
      </c>
      <c r="U51" s="44">
        <v>3.17</v>
      </c>
      <c r="V51" s="44">
        <v>3.21</v>
      </c>
      <c r="W51" s="44">
        <v>3.12</v>
      </c>
      <c r="X51" s="44">
        <v>3.38</v>
      </c>
      <c r="Y51" s="44">
        <v>3.44</v>
      </c>
      <c r="Z51" s="44">
        <v>3.8</v>
      </c>
      <c r="AA51" s="44">
        <v>4.67</v>
      </c>
      <c r="AB51" s="44">
        <v>4.7699999999999996</v>
      </c>
      <c r="AC51" s="44">
        <v>6.04</v>
      </c>
      <c r="AD51" s="44">
        <v>6.06</v>
      </c>
      <c r="AE51" s="44">
        <v>6.23</v>
      </c>
      <c r="AF51" s="44">
        <v>5.88</v>
      </c>
      <c r="AG51" s="44">
        <v>5.74</v>
      </c>
      <c r="AH51" s="44">
        <v>8.0299999999999994</v>
      </c>
      <c r="AI51" s="44">
        <v>7.64</v>
      </c>
      <c r="AJ51" s="44">
        <v>7.32</v>
      </c>
      <c r="AK51" s="44">
        <v>7.89</v>
      </c>
      <c r="AL51" s="44">
        <v>8.4700000000000006</v>
      </c>
      <c r="AM51" s="44">
        <v>8.4499999999999993</v>
      </c>
      <c r="AN51" s="44">
        <v>8.06</v>
      </c>
      <c r="AO51" s="44">
        <v>11.04</v>
      </c>
      <c r="AP51" s="44">
        <v>12.99</v>
      </c>
      <c r="AQ51" s="44">
        <v>12.61</v>
      </c>
      <c r="AR51" s="44">
        <v>11.15</v>
      </c>
      <c r="AS51" s="44">
        <v>11.53</v>
      </c>
      <c r="AT51" s="44">
        <v>10.81</v>
      </c>
      <c r="AU51" s="44">
        <v>9.65</v>
      </c>
      <c r="AV51" s="44">
        <v>9.49</v>
      </c>
      <c r="AW51" s="44">
        <v>9.43</v>
      </c>
      <c r="AX51" s="44">
        <v>10.28</v>
      </c>
      <c r="AY51" s="44">
        <v>10.39</v>
      </c>
      <c r="AZ51" s="44">
        <v>9.1999999999999993</v>
      </c>
      <c r="BA51" s="44">
        <v>10.130000000000001</v>
      </c>
    </row>
    <row r="52" spans="1:54" x14ac:dyDescent="0.2">
      <c r="B52" s="39" t="s">
        <v>151</v>
      </c>
      <c r="E52" s="44">
        <v>37.58</v>
      </c>
      <c r="F52" s="44">
        <v>39.17</v>
      </c>
      <c r="G52" s="44">
        <v>39.909999999999997</v>
      </c>
      <c r="H52" s="44">
        <v>37.85</v>
      </c>
      <c r="I52" s="44">
        <v>39.26</v>
      </c>
      <c r="J52" s="44">
        <v>39.950000000000003</v>
      </c>
      <c r="K52" s="44">
        <v>38.799999999999997</v>
      </c>
      <c r="L52" s="44">
        <v>38.57</v>
      </c>
      <c r="M52" s="44">
        <v>36.549999999999997</v>
      </c>
      <c r="N52" s="44">
        <v>40.14</v>
      </c>
      <c r="O52" s="44">
        <v>38.49</v>
      </c>
      <c r="P52" s="44">
        <v>37.549999999999997</v>
      </c>
      <c r="Q52" s="44">
        <v>36.17</v>
      </c>
      <c r="R52" s="44">
        <v>34.380000000000003</v>
      </c>
      <c r="S52" s="44">
        <v>33.74</v>
      </c>
      <c r="T52" s="44">
        <v>33.549999999999997</v>
      </c>
      <c r="U52" s="44">
        <v>33.270000000000003</v>
      </c>
      <c r="V52" s="44">
        <v>33.51</v>
      </c>
      <c r="W52" s="44">
        <v>33.229999999999997</v>
      </c>
      <c r="X52" s="44">
        <v>32.25</v>
      </c>
      <c r="Y52" s="44">
        <v>32.61</v>
      </c>
      <c r="Z52" s="44">
        <v>33.46</v>
      </c>
      <c r="AA52" s="44">
        <v>33.28</v>
      </c>
      <c r="AB52" s="44">
        <v>34.1</v>
      </c>
      <c r="AC52" s="44">
        <v>33.11</v>
      </c>
      <c r="AD52" s="44">
        <v>33.56</v>
      </c>
      <c r="AE52" s="44">
        <v>32.58</v>
      </c>
      <c r="AF52" s="44">
        <v>32.82</v>
      </c>
      <c r="AG52" s="44">
        <v>31.21</v>
      </c>
      <c r="AH52" s="44">
        <v>30.09</v>
      </c>
      <c r="AI52" s="44">
        <v>31</v>
      </c>
      <c r="AJ52" s="44">
        <v>30.92</v>
      </c>
      <c r="AK52" s="44">
        <v>30.4</v>
      </c>
      <c r="AL52" s="44">
        <v>30.84</v>
      </c>
      <c r="AM52" s="44">
        <v>28.84</v>
      </c>
      <c r="AN52" s="44">
        <v>29.06</v>
      </c>
      <c r="AO52" s="44">
        <v>28.42</v>
      </c>
      <c r="AP52" s="44">
        <v>26.71</v>
      </c>
      <c r="AQ52" s="44">
        <v>25.04</v>
      </c>
      <c r="AR52" s="44">
        <v>25.79</v>
      </c>
      <c r="AS52" s="44">
        <v>27.23</v>
      </c>
      <c r="AT52" s="44">
        <v>25.9</v>
      </c>
      <c r="AU52" s="44">
        <v>24.9</v>
      </c>
      <c r="AV52" s="44">
        <v>25.72</v>
      </c>
      <c r="AW52" s="44">
        <v>26.91</v>
      </c>
      <c r="AX52" s="44">
        <v>26.23</v>
      </c>
      <c r="AY52" s="44">
        <v>26.97</v>
      </c>
      <c r="AZ52" s="44">
        <v>31.06</v>
      </c>
      <c r="BA52" s="44">
        <v>32.53</v>
      </c>
    </row>
    <row r="53" spans="1:54" x14ac:dyDescent="0.2">
      <c r="B53" s="39" t="s">
        <v>152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0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0</v>
      </c>
      <c r="AO53" s="44">
        <v>0</v>
      </c>
      <c r="AP53" s="44">
        <v>0</v>
      </c>
      <c r="AQ53" s="44">
        <v>0</v>
      </c>
      <c r="AR53" s="44">
        <v>0</v>
      </c>
      <c r="AS53" s="44">
        <v>0</v>
      </c>
      <c r="AT53" s="44">
        <v>0</v>
      </c>
      <c r="AU53" s="44">
        <v>0</v>
      </c>
      <c r="AV53" s="44">
        <v>0</v>
      </c>
      <c r="AW53" s="44">
        <v>0</v>
      </c>
      <c r="AX53" s="44">
        <v>0</v>
      </c>
      <c r="AY53" s="44">
        <v>0</v>
      </c>
      <c r="AZ53" s="44">
        <v>0</v>
      </c>
      <c r="BA53" s="44">
        <v>0</v>
      </c>
    </row>
    <row r="54" spans="1:54" x14ac:dyDescent="0.2">
      <c r="A54" s="39" t="s">
        <v>153</v>
      </c>
      <c r="E54" s="44">
        <v>48.73</v>
      </c>
      <c r="F54" s="44">
        <v>49.27</v>
      </c>
      <c r="G54" s="44">
        <v>49.97</v>
      </c>
      <c r="H54" s="44">
        <v>46.93</v>
      </c>
      <c r="I54" s="44">
        <v>50.57</v>
      </c>
      <c r="J54" s="44">
        <v>51.11</v>
      </c>
      <c r="K54" s="44">
        <v>50.67</v>
      </c>
      <c r="L54" s="44">
        <v>51.21</v>
      </c>
      <c r="M54" s="44">
        <v>49.93</v>
      </c>
      <c r="N54" s="44">
        <v>52.23</v>
      </c>
      <c r="O54" s="44">
        <v>51.4</v>
      </c>
      <c r="P54" s="44">
        <v>50.71</v>
      </c>
      <c r="Q54" s="44">
        <v>49.25</v>
      </c>
      <c r="R54" s="44">
        <v>48.09</v>
      </c>
      <c r="S54" s="44">
        <v>47.83</v>
      </c>
      <c r="T54" s="44">
        <v>47.33</v>
      </c>
      <c r="U54" s="44">
        <v>45.91</v>
      </c>
      <c r="V54" s="44">
        <v>46.54</v>
      </c>
      <c r="W54" s="44">
        <v>46.09</v>
      </c>
      <c r="X54" s="44">
        <v>43.39</v>
      </c>
      <c r="Y54" s="44">
        <v>43.84</v>
      </c>
      <c r="Z54" s="44">
        <v>45.03</v>
      </c>
      <c r="AA54" s="44">
        <v>45.08</v>
      </c>
      <c r="AB54" s="44">
        <v>46.05</v>
      </c>
      <c r="AC54" s="44">
        <v>45.61</v>
      </c>
      <c r="AD54" s="44">
        <v>46.09</v>
      </c>
      <c r="AE54" s="44">
        <v>44.59</v>
      </c>
      <c r="AF54" s="44">
        <v>43.54</v>
      </c>
      <c r="AG54" s="44">
        <v>41.5</v>
      </c>
      <c r="AH54" s="44">
        <v>42.05</v>
      </c>
      <c r="AI54" s="44">
        <v>42.2</v>
      </c>
      <c r="AJ54" s="44">
        <v>41.5</v>
      </c>
      <c r="AK54" s="44">
        <v>42.02</v>
      </c>
      <c r="AL54" s="44">
        <v>42.76</v>
      </c>
      <c r="AM54" s="44">
        <v>40.81</v>
      </c>
      <c r="AN54" s="44">
        <v>40.35</v>
      </c>
      <c r="AO54" s="44">
        <v>41.89</v>
      </c>
      <c r="AP54" s="44">
        <v>42.3</v>
      </c>
      <c r="AQ54" s="44">
        <v>40.840000000000003</v>
      </c>
      <c r="AR54" s="44">
        <v>40.950000000000003</v>
      </c>
      <c r="AS54" s="44">
        <v>43.01</v>
      </c>
      <c r="AT54" s="44">
        <v>41.65</v>
      </c>
      <c r="AU54" s="44">
        <v>40.32</v>
      </c>
      <c r="AV54" s="44">
        <v>41.96</v>
      </c>
      <c r="AW54" s="44">
        <v>43.09</v>
      </c>
      <c r="AX54" s="44">
        <v>43.69</v>
      </c>
      <c r="AY54" s="44">
        <v>44.12</v>
      </c>
      <c r="AZ54" s="44">
        <v>44.43</v>
      </c>
      <c r="BA54" s="44">
        <v>46.57</v>
      </c>
    </row>
    <row r="55" spans="1:54" x14ac:dyDescent="0.2">
      <c r="A55" s="39" t="s">
        <v>154</v>
      </c>
      <c r="E55" s="44">
        <v>0</v>
      </c>
      <c r="F55" s="44">
        <v>0</v>
      </c>
      <c r="G55" s="44">
        <v>0</v>
      </c>
      <c r="H55" s="44">
        <v>0</v>
      </c>
      <c r="I55" s="44">
        <v>0</v>
      </c>
      <c r="J55" s="44">
        <v>0</v>
      </c>
      <c r="K55" s="44">
        <v>0</v>
      </c>
      <c r="L55" s="44">
        <v>0</v>
      </c>
      <c r="M55" s="44">
        <v>0</v>
      </c>
      <c r="N55" s="44">
        <v>0</v>
      </c>
      <c r="O55" s="44">
        <v>0</v>
      </c>
      <c r="P55" s="44">
        <v>0</v>
      </c>
      <c r="Q55" s="44">
        <v>0</v>
      </c>
      <c r="R55" s="44">
        <v>0</v>
      </c>
      <c r="S55" s="44">
        <v>0</v>
      </c>
      <c r="T55" s="44">
        <v>0</v>
      </c>
      <c r="U55" s="44">
        <v>0</v>
      </c>
      <c r="V55" s="44">
        <v>0</v>
      </c>
      <c r="W55" s="44">
        <v>0</v>
      </c>
      <c r="X55" s="44">
        <v>0</v>
      </c>
      <c r="Y55" s="44">
        <v>0</v>
      </c>
      <c r="Z55" s="44">
        <v>0</v>
      </c>
      <c r="AA55" s="44">
        <v>0</v>
      </c>
      <c r="AB55" s="44">
        <v>0</v>
      </c>
      <c r="AC55" s="44">
        <v>0</v>
      </c>
      <c r="AD55" s="44">
        <v>0</v>
      </c>
      <c r="AE55" s="44">
        <v>0</v>
      </c>
      <c r="AF55" s="44">
        <v>0</v>
      </c>
      <c r="AG55" s="44">
        <v>0</v>
      </c>
      <c r="AH55" s="44">
        <v>0</v>
      </c>
      <c r="AI55" s="44">
        <v>0</v>
      </c>
      <c r="AJ55" s="44">
        <v>0</v>
      </c>
      <c r="AK55" s="44">
        <v>0</v>
      </c>
      <c r="AL55" s="44">
        <v>0</v>
      </c>
      <c r="AM55" s="44">
        <v>0</v>
      </c>
      <c r="AN55" s="44">
        <v>0</v>
      </c>
      <c r="AO55" s="44">
        <v>0</v>
      </c>
      <c r="AP55" s="44">
        <v>0</v>
      </c>
      <c r="AQ55" s="44">
        <v>0</v>
      </c>
      <c r="AR55" s="44">
        <v>0</v>
      </c>
      <c r="AS55" s="44">
        <v>0</v>
      </c>
      <c r="AT55" s="44">
        <v>0</v>
      </c>
      <c r="AU55" s="44">
        <v>0</v>
      </c>
      <c r="AV55" s="44">
        <v>0</v>
      </c>
      <c r="AW55" s="44">
        <v>0</v>
      </c>
      <c r="AX55" s="44">
        <v>0</v>
      </c>
      <c r="AY55" s="44">
        <v>0</v>
      </c>
      <c r="AZ55" s="44">
        <v>0</v>
      </c>
      <c r="BA55" s="44">
        <v>0</v>
      </c>
    </row>
    <row r="56" spans="1:54" x14ac:dyDescent="0.2">
      <c r="A56" s="39" t="s">
        <v>155</v>
      </c>
      <c r="E56" s="44">
        <v>50.9</v>
      </c>
      <c r="F56" s="44">
        <v>50.32</v>
      </c>
      <c r="G56" s="44">
        <v>49.83</v>
      </c>
      <c r="H56" s="44">
        <v>52.79</v>
      </c>
      <c r="I56" s="44">
        <v>49.13</v>
      </c>
      <c r="J56" s="44">
        <v>48.67</v>
      </c>
      <c r="K56" s="44">
        <v>49.16</v>
      </c>
      <c r="L56" s="44">
        <v>48.63</v>
      </c>
      <c r="M56" s="44">
        <v>49.71</v>
      </c>
      <c r="N56" s="44">
        <v>47.58</v>
      </c>
      <c r="O56" s="44">
        <v>48.46</v>
      </c>
      <c r="P56" s="44">
        <v>49.15</v>
      </c>
      <c r="Q56" s="44">
        <v>50.41</v>
      </c>
      <c r="R56" s="44">
        <v>51.78</v>
      </c>
      <c r="S56" s="44">
        <v>52.04</v>
      </c>
      <c r="T56" s="44">
        <v>52.57</v>
      </c>
      <c r="U56" s="44">
        <v>53.92</v>
      </c>
      <c r="V56" s="44">
        <v>53.37</v>
      </c>
      <c r="W56" s="44">
        <v>53.81</v>
      </c>
      <c r="X56" s="44">
        <v>56.52</v>
      </c>
      <c r="Y56" s="44">
        <v>56.05</v>
      </c>
      <c r="Z56" s="44">
        <v>54.85</v>
      </c>
      <c r="AA56" s="44">
        <v>54.77</v>
      </c>
      <c r="AB56" s="44">
        <v>53.83</v>
      </c>
      <c r="AC56" s="44">
        <v>54.21</v>
      </c>
      <c r="AD56" s="44">
        <v>53.77</v>
      </c>
      <c r="AE56" s="44">
        <v>55.26</v>
      </c>
      <c r="AF56" s="44">
        <v>56.35</v>
      </c>
      <c r="AG56" s="44">
        <v>58.41</v>
      </c>
      <c r="AH56" s="44">
        <v>57.87</v>
      </c>
      <c r="AI56" s="44">
        <v>57.74</v>
      </c>
      <c r="AJ56" s="44">
        <v>58.44</v>
      </c>
      <c r="AK56" s="44">
        <v>57.8</v>
      </c>
      <c r="AL56" s="44">
        <v>57.19</v>
      </c>
      <c r="AM56" s="44">
        <v>59.03</v>
      </c>
      <c r="AN56" s="44">
        <v>59.6</v>
      </c>
      <c r="AO56" s="44">
        <v>57.93</v>
      </c>
      <c r="AP56" s="44">
        <v>57.61</v>
      </c>
      <c r="AQ56" s="44">
        <v>59.07</v>
      </c>
      <c r="AR56" s="44">
        <v>58.84</v>
      </c>
      <c r="AS56" s="44">
        <v>56.96</v>
      </c>
      <c r="AT56" s="44">
        <v>58.23</v>
      </c>
      <c r="AU56" s="44">
        <v>59.53</v>
      </c>
      <c r="AV56" s="44">
        <v>58</v>
      </c>
      <c r="AW56" s="44">
        <v>56.87</v>
      </c>
      <c r="AX56" s="44">
        <v>56.27</v>
      </c>
      <c r="AY56" s="44">
        <v>55.84</v>
      </c>
      <c r="AZ56" s="44">
        <v>55.53</v>
      </c>
      <c r="BA56" s="44">
        <v>53.4</v>
      </c>
    </row>
    <row r="57" spans="1:54" x14ac:dyDescent="0.2">
      <c r="A57" s="39" t="s">
        <v>156</v>
      </c>
      <c r="E57" s="44">
        <v>0.11</v>
      </c>
      <c r="F57" s="44">
        <v>0.11</v>
      </c>
      <c r="G57" s="44">
        <v>0.12</v>
      </c>
      <c r="H57" s="44">
        <v>0.11</v>
      </c>
      <c r="I57" s="44">
        <v>0.09</v>
      </c>
      <c r="J57" s="44">
        <v>0.1</v>
      </c>
      <c r="K57" s="44">
        <v>0.1</v>
      </c>
      <c r="L57" s="44">
        <v>0.09</v>
      </c>
      <c r="M57" s="44">
        <v>0.09</v>
      </c>
      <c r="N57" s="44">
        <v>0.09</v>
      </c>
      <c r="O57" s="44">
        <v>0.08</v>
      </c>
      <c r="P57" s="44">
        <v>7.0000000000000007E-2</v>
      </c>
      <c r="Q57" s="44">
        <v>0.06</v>
      </c>
      <c r="R57" s="44">
        <v>7.0000000000000007E-2</v>
      </c>
      <c r="S57" s="44">
        <v>0.06</v>
      </c>
      <c r="T57" s="44">
        <v>7.0000000000000007E-2</v>
      </c>
      <c r="U57" s="44">
        <v>7.0000000000000007E-2</v>
      </c>
      <c r="V57" s="44">
        <v>7.0000000000000007E-2</v>
      </c>
      <c r="W57" s="44">
        <v>7.0000000000000007E-2</v>
      </c>
      <c r="X57" s="44">
        <v>0.06</v>
      </c>
      <c r="Y57" s="44">
        <v>7.0000000000000007E-2</v>
      </c>
      <c r="Z57" s="44">
        <v>7.0000000000000007E-2</v>
      </c>
      <c r="AA57" s="44">
        <v>7.0000000000000007E-2</v>
      </c>
      <c r="AB57" s="44">
        <v>0.08</v>
      </c>
      <c r="AC57" s="44">
        <v>0.08</v>
      </c>
      <c r="AD57" s="44">
        <v>0.08</v>
      </c>
      <c r="AE57" s="44">
        <v>0.08</v>
      </c>
      <c r="AF57" s="44">
        <v>7.0000000000000007E-2</v>
      </c>
      <c r="AG57" s="44">
        <v>7.0000000000000007E-2</v>
      </c>
      <c r="AH57" s="44">
        <v>0.06</v>
      </c>
      <c r="AI57" s="44">
        <v>0.05</v>
      </c>
      <c r="AJ57" s="44">
        <v>0.06</v>
      </c>
      <c r="AK57" s="44">
        <v>0.05</v>
      </c>
      <c r="AL57" s="44">
        <v>0.05</v>
      </c>
      <c r="AM57" s="44">
        <v>0.05</v>
      </c>
      <c r="AN57" s="44">
        <v>0.04</v>
      </c>
      <c r="AO57" s="44">
        <v>0.04</v>
      </c>
      <c r="AP57" s="44">
        <v>0.04</v>
      </c>
      <c r="AQ57" s="44">
        <v>0.04</v>
      </c>
      <c r="AR57" s="44">
        <v>0.03</v>
      </c>
      <c r="AS57" s="44">
        <v>0.03</v>
      </c>
      <c r="AT57" s="44">
        <v>0.03</v>
      </c>
      <c r="AU57" s="44">
        <v>0.03</v>
      </c>
      <c r="AV57" s="44">
        <v>0.03</v>
      </c>
      <c r="AW57" s="44">
        <v>0.03</v>
      </c>
      <c r="AX57" s="44">
        <v>0.02</v>
      </c>
      <c r="AY57" s="44">
        <v>0.02</v>
      </c>
      <c r="AZ57" s="44">
        <v>0.02</v>
      </c>
      <c r="BA57" s="44">
        <v>0.02</v>
      </c>
    </row>
    <row r="58" spans="1:54" x14ac:dyDescent="0.2">
      <c r="A58" s="39" t="s">
        <v>157</v>
      </c>
      <c r="E58" s="44">
        <v>0.25</v>
      </c>
      <c r="F58" s="44">
        <v>0.3</v>
      </c>
      <c r="G58" s="44">
        <v>0.08</v>
      </c>
      <c r="H58" s="44">
        <v>0.17</v>
      </c>
      <c r="I58" s="44">
        <v>0.21</v>
      </c>
      <c r="J58" s="44">
        <v>0.12</v>
      </c>
      <c r="K58" s="44">
        <v>0.08</v>
      </c>
      <c r="L58" s="44">
        <v>7.0000000000000007E-2</v>
      </c>
      <c r="M58" s="44">
        <v>0.27</v>
      </c>
      <c r="N58" s="44">
        <v>0.1</v>
      </c>
      <c r="O58" s="44">
        <v>0.05</v>
      </c>
      <c r="P58" s="44">
        <v>7.0000000000000007E-2</v>
      </c>
      <c r="Q58" s="44">
        <v>0.28999999999999998</v>
      </c>
      <c r="R58" s="44">
        <v>0.06</v>
      </c>
      <c r="S58" s="44">
        <v>7.0000000000000007E-2</v>
      </c>
      <c r="T58" s="44">
        <v>0.03</v>
      </c>
      <c r="U58" s="44">
        <v>0.1</v>
      </c>
      <c r="V58" s="44">
        <v>0.02</v>
      </c>
      <c r="W58" s="44">
        <v>0.03</v>
      </c>
      <c r="X58" s="44">
        <v>0.02</v>
      </c>
      <c r="Y58" s="44">
        <v>0.04</v>
      </c>
      <c r="Z58" s="44">
        <v>0.06</v>
      </c>
      <c r="AA58" s="44">
        <v>0.08</v>
      </c>
      <c r="AB58" s="44">
        <v>0.04</v>
      </c>
      <c r="AC58" s="44">
        <v>0.1</v>
      </c>
      <c r="AD58" s="44">
        <v>0.06</v>
      </c>
      <c r="AE58" s="44">
        <v>7.0000000000000007E-2</v>
      </c>
      <c r="AF58" s="44">
        <v>0.04</v>
      </c>
      <c r="AG58" s="44">
        <v>0.02</v>
      </c>
      <c r="AH58" s="44">
        <v>0.02</v>
      </c>
      <c r="AI58" s="44">
        <v>0.01</v>
      </c>
      <c r="AJ58" s="44">
        <v>0.01</v>
      </c>
      <c r="AK58" s="44">
        <v>0.13</v>
      </c>
      <c r="AL58" s="44">
        <v>0</v>
      </c>
      <c r="AM58" s="44">
        <v>0.11</v>
      </c>
      <c r="AN58" s="44">
        <v>0.01</v>
      </c>
      <c r="AO58" s="44">
        <v>0.14000000000000001</v>
      </c>
      <c r="AP58" s="44">
        <v>0.05</v>
      </c>
      <c r="AQ58" s="44">
        <v>0.05</v>
      </c>
      <c r="AR58" s="44">
        <v>0.17</v>
      </c>
      <c r="AS58" s="44">
        <v>0.01</v>
      </c>
      <c r="AT58" s="44">
        <v>0.09</v>
      </c>
      <c r="AU58" s="44">
        <v>0.12</v>
      </c>
      <c r="AV58" s="44">
        <v>0</v>
      </c>
      <c r="AW58" s="44">
        <v>0.01</v>
      </c>
      <c r="AX58" s="44">
        <v>0.01</v>
      </c>
      <c r="AY58" s="44">
        <v>0.01</v>
      </c>
      <c r="AZ58" s="44">
        <v>0.02</v>
      </c>
      <c r="BA58" s="44">
        <v>0</v>
      </c>
    </row>
    <row r="59" spans="1:54" x14ac:dyDescent="0.2">
      <c r="A59" s="39" t="s">
        <v>158</v>
      </c>
      <c r="E59" s="44">
        <v>0</v>
      </c>
      <c r="F59" s="44">
        <v>0</v>
      </c>
      <c r="G59" s="44">
        <v>0</v>
      </c>
      <c r="H59" s="44">
        <v>0</v>
      </c>
      <c r="I59" s="44">
        <v>0</v>
      </c>
      <c r="J59" s="44">
        <v>0</v>
      </c>
      <c r="K59" s="44">
        <v>0</v>
      </c>
      <c r="L59" s="44">
        <v>0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44">
        <v>0</v>
      </c>
      <c r="Y59" s="44">
        <v>0</v>
      </c>
      <c r="Z59" s="44">
        <v>0</v>
      </c>
      <c r="AA59" s="44">
        <v>0</v>
      </c>
      <c r="AB59" s="44">
        <v>0</v>
      </c>
      <c r="AC59" s="44">
        <v>0</v>
      </c>
      <c r="AD59" s="44">
        <v>0</v>
      </c>
      <c r="AE59" s="44">
        <v>0</v>
      </c>
      <c r="AF59" s="44">
        <v>0</v>
      </c>
      <c r="AG59" s="44">
        <v>0</v>
      </c>
      <c r="AH59" s="44">
        <v>0</v>
      </c>
      <c r="AI59" s="44">
        <v>0</v>
      </c>
      <c r="AJ59" s="44">
        <v>0</v>
      </c>
      <c r="AK59" s="44">
        <v>0</v>
      </c>
      <c r="AL59" s="44">
        <v>0</v>
      </c>
      <c r="AM59" s="44">
        <v>0</v>
      </c>
      <c r="AN59" s="44">
        <v>0</v>
      </c>
      <c r="AO59" s="44">
        <v>0</v>
      </c>
      <c r="AP59" s="44">
        <v>0</v>
      </c>
      <c r="AQ59" s="44">
        <v>0</v>
      </c>
      <c r="AR59" s="44">
        <v>0</v>
      </c>
      <c r="AS59" s="44">
        <v>0</v>
      </c>
      <c r="AT59" s="44">
        <v>0</v>
      </c>
      <c r="AU59" s="44">
        <v>0</v>
      </c>
      <c r="AV59" s="44">
        <v>0</v>
      </c>
      <c r="AW59" s="44">
        <v>0</v>
      </c>
      <c r="AX59" s="44">
        <v>0</v>
      </c>
      <c r="AY59" s="44">
        <v>0</v>
      </c>
      <c r="AZ59" s="44">
        <v>0</v>
      </c>
      <c r="BA59" s="44">
        <v>0</v>
      </c>
    </row>
    <row r="60" spans="1:54" x14ac:dyDescent="0.2">
      <c r="A60" s="39" t="s">
        <v>159</v>
      </c>
      <c r="E60" s="16" t="s">
        <v>96</v>
      </c>
      <c r="F60" s="11">
        <f>F22</f>
        <v>45.74</v>
      </c>
      <c r="G60" s="12">
        <f>IFERROR((G22-F22)/F22,"0")</f>
        <v>4.5911674682990844E-2</v>
      </c>
      <c r="H60" s="12">
        <f t="shared" ref="H60:BA60" si="4">IFERROR((H22-G22)/G22,"0")</f>
        <v>5.121237458193971E-2</v>
      </c>
      <c r="I60" s="12">
        <f t="shared" si="4"/>
        <v>-7.3772121694173812E-2</v>
      </c>
      <c r="J60" s="12">
        <f t="shared" si="4"/>
        <v>-1.0519536281665841E-2</v>
      </c>
      <c r="K60" s="12">
        <f t="shared" si="4"/>
        <v>5.6411369060533609E-2</v>
      </c>
      <c r="L60" s="12">
        <f t="shared" si="4"/>
        <v>1.3760525775313242E-2</v>
      </c>
      <c r="M60" s="12">
        <f t="shared" si="4"/>
        <v>-8.7115072933549378E-2</v>
      </c>
      <c r="N60" s="12">
        <f t="shared" si="4"/>
        <v>-7.3679538393253446E-2</v>
      </c>
      <c r="O60" s="12">
        <f t="shared" si="4"/>
        <v>5.4144705318639144E-2</v>
      </c>
      <c r="P60" s="12">
        <f t="shared" si="4"/>
        <v>0.21500000000000002</v>
      </c>
      <c r="Q60" s="12">
        <f t="shared" si="4"/>
        <v>-5.5929667040778189E-2</v>
      </c>
      <c r="R60" s="12">
        <f t="shared" si="4"/>
        <v>0.17733306914999014</v>
      </c>
      <c r="S60" s="12">
        <f t="shared" si="4"/>
        <v>3.4836755301245373E-2</v>
      </c>
      <c r="T60" s="12">
        <f t="shared" si="4"/>
        <v>2.602049113677023E-2</v>
      </c>
      <c r="U60" s="12">
        <f t="shared" si="4"/>
        <v>2.2824536376604813E-2</v>
      </c>
      <c r="V60" s="12">
        <f t="shared" si="4"/>
        <v>-1.2862234619556769E-2</v>
      </c>
      <c r="W60" s="12">
        <f t="shared" si="4"/>
        <v>0</v>
      </c>
      <c r="X60" s="12">
        <f t="shared" si="4"/>
        <v>-4.2700156985871367E-2</v>
      </c>
      <c r="Y60" s="12">
        <f t="shared" si="4"/>
        <v>2.2794358806165968E-2</v>
      </c>
      <c r="Z60" s="12">
        <f t="shared" si="4"/>
        <v>9.2993426326760525E-3</v>
      </c>
      <c r="AA60" s="12">
        <f t="shared" si="4"/>
        <v>9.817315329626676E-2</v>
      </c>
      <c r="AB60" s="12">
        <f t="shared" si="4"/>
        <v>-6.1044409084333853E-2</v>
      </c>
      <c r="AC60" s="12">
        <f t="shared" si="4"/>
        <v>3.5279617932522052E-2</v>
      </c>
      <c r="AD60" s="12">
        <f t="shared" si="4"/>
        <v>-3.9136904761904907E-2</v>
      </c>
      <c r="AE60" s="12">
        <f t="shared" si="4"/>
        <v>2.2765990398017862E-2</v>
      </c>
      <c r="AF60" s="12">
        <f t="shared" si="4"/>
        <v>4.2398546335554163E-2</v>
      </c>
      <c r="AG60" s="12">
        <f t="shared" si="4"/>
        <v>-0.13364323067983733</v>
      </c>
      <c r="AH60" s="12">
        <f t="shared" si="4"/>
        <v>-3.5211267605633947E-3</v>
      </c>
      <c r="AI60" s="12">
        <f t="shared" si="4"/>
        <v>8.8507487800773985E-2</v>
      </c>
      <c r="AJ60" s="12">
        <f t="shared" si="4"/>
        <v>1.3448755603648239E-2</v>
      </c>
      <c r="AK60" s="12">
        <f t="shared" si="4"/>
        <v>-1.632092739475301E-2</v>
      </c>
      <c r="AL60" s="12">
        <f t="shared" si="4"/>
        <v>-2.6825864475112374E-2</v>
      </c>
      <c r="AM60" s="12">
        <f t="shared" si="4"/>
        <v>7.122370936902496E-2</v>
      </c>
      <c r="AN60" s="12">
        <f t="shared" si="4"/>
        <v>1.0263275323516253E-2</v>
      </c>
      <c r="AO60" s="12">
        <f t="shared" si="4"/>
        <v>-1.8845700824499427E-2</v>
      </c>
      <c r="AP60" s="12">
        <f t="shared" si="4"/>
        <v>-5.1020408163265814E-3</v>
      </c>
      <c r="AQ60" s="12">
        <f t="shared" si="4"/>
        <v>-2.8657616892910884E-2</v>
      </c>
      <c r="AR60" s="12">
        <f t="shared" si="4"/>
        <v>6.2111801242236017E-2</v>
      </c>
      <c r="AS60" s="12">
        <f t="shared" si="4"/>
        <v>6.4327485380116624E-3</v>
      </c>
      <c r="AT60" s="12">
        <f t="shared" si="4"/>
        <v>2.4113887274840158E-2</v>
      </c>
      <c r="AU60" s="12">
        <f t="shared" si="4"/>
        <v>6.8085106382979287E-3</v>
      </c>
      <c r="AV60" s="12">
        <f t="shared" si="4"/>
        <v>-2.507748661594817E-2</v>
      </c>
      <c r="AW60" s="12">
        <f t="shared" si="4"/>
        <v>-4.4653179190751492E-2</v>
      </c>
      <c r="AX60" s="12">
        <f t="shared" si="4"/>
        <v>8.2892149447889946E-2</v>
      </c>
      <c r="AY60" s="12">
        <f t="shared" si="4"/>
        <v>-4.8749825394608308E-2</v>
      </c>
      <c r="AZ60" s="12">
        <f t="shared" si="4"/>
        <v>0.11248164464023512</v>
      </c>
      <c r="BA60" s="12">
        <f t="shared" si="4"/>
        <v>-1.7291446673706471E-2</v>
      </c>
      <c r="BB60" s="12"/>
    </row>
    <row r="61" spans="1:54" x14ac:dyDescent="0.2">
      <c r="E61" s="16"/>
      <c r="F61" s="13"/>
      <c r="G61" s="13"/>
      <c r="H61" s="12">
        <f>IFERROR((H22-F22)/F22,"0")</f>
        <v>9.9475295146480042E-2</v>
      </c>
      <c r="I61" s="12">
        <f t="shared" ref="I61:BA61" si="5">IFERROR((I22-G22)/G22,"0")</f>
        <v>-2.6337792642140572E-2</v>
      </c>
      <c r="J61" s="12">
        <f t="shared" si="5"/>
        <v>-8.3515609465102322E-2</v>
      </c>
      <c r="K61" s="12">
        <f t="shared" si="5"/>
        <v>4.5298411335337047E-2</v>
      </c>
      <c r="L61" s="12">
        <f t="shared" si="5"/>
        <v>7.0948144933825036E-2</v>
      </c>
      <c r="M61" s="12">
        <f t="shared" si="5"/>
        <v>-7.4553296364756536E-2</v>
      </c>
      <c r="N61" s="12">
        <f t="shared" si="5"/>
        <v>-0.15437601296596429</v>
      </c>
      <c r="O61" s="12">
        <f t="shared" si="5"/>
        <v>-2.3524189968930364E-2</v>
      </c>
      <c r="P61" s="12">
        <f t="shared" si="5"/>
        <v>0.28078581696214661</v>
      </c>
      <c r="Q61" s="12">
        <f t="shared" si="5"/>
        <v>0.14704545454545451</v>
      </c>
      <c r="R61" s="12">
        <f t="shared" si="5"/>
        <v>0.11148522259633373</v>
      </c>
      <c r="S61" s="12">
        <f t="shared" si="5"/>
        <v>0.21834753318803257</v>
      </c>
      <c r="T61" s="12">
        <f t="shared" si="5"/>
        <v>6.1763715920565496E-2</v>
      </c>
      <c r="U61" s="12">
        <f t="shared" si="5"/>
        <v>4.9438933159863377E-2</v>
      </c>
      <c r="V61" s="12">
        <f t="shared" si="5"/>
        <v>9.6687272150895454E-3</v>
      </c>
      <c r="W61" s="12">
        <f t="shared" si="5"/>
        <v>-1.2862234619556769E-2</v>
      </c>
      <c r="X61" s="12">
        <f t="shared" si="5"/>
        <v>-4.2700156985871367E-2</v>
      </c>
      <c r="Y61" s="12">
        <f t="shared" si="5"/>
        <v>-2.0879120879120965E-2</v>
      </c>
      <c r="Z61" s="12">
        <f t="shared" si="5"/>
        <v>3.2305673991472716E-2</v>
      </c>
      <c r="AA61" s="12">
        <f t="shared" si="5"/>
        <v>0.10838544171877502</v>
      </c>
      <c r="AB61" s="12">
        <f t="shared" si="5"/>
        <v>3.1135822081016579E-2</v>
      </c>
      <c r="AC61" s="12">
        <f t="shared" si="5"/>
        <v>-2.7918414581223676E-2</v>
      </c>
      <c r="AD61" s="12">
        <f t="shared" si="5"/>
        <v>-5.2380218764443605E-3</v>
      </c>
      <c r="AE61" s="12">
        <f t="shared" si="5"/>
        <v>-1.7261904761904711E-2</v>
      </c>
      <c r="AF61" s="12">
        <f t="shared" si="5"/>
        <v>6.6129781632337167E-2</v>
      </c>
      <c r="AG61" s="12">
        <f t="shared" si="5"/>
        <v>-9.6910963052695406E-2</v>
      </c>
      <c r="AH61" s="12">
        <f t="shared" si="5"/>
        <v>-0.13669378268448582</v>
      </c>
      <c r="AI61" s="12">
        <f t="shared" si="5"/>
        <v>8.4674714956405051E-2</v>
      </c>
      <c r="AJ61" s="12">
        <f t="shared" si="5"/>
        <v>0.10314655897694772</v>
      </c>
      <c r="AK61" s="12">
        <f t="shared" si="5"/>
        <v>-3.0916679548616921E-3</v>
      </c>
      <c r="AL61" s="12">
        <f t="shared" si="5"/>
        <v>-4.2708968883465592E-2</v>
      </c>
      <c r="AM61" s="12">
        <f t="shared" si="5"/>
        <v>4.2487207318964326E-2</v>
      </c>
      <c r="AN61" s="12">
        <f t="shared" si="5"/>
        <v>8.2217973231357613E-2</v>
      </c>
      <c r="AO61" s="12">
        <f t="shared" si="5"/>
        <v>-8.7758441172096288E-3</v>
      </c>
      <c r="AP61" s="12">
        <f t="shared" si="5"/>
        <v>-2.3851590106007133E-2</v>
      </c>
      <c r="AQ61" s="12">
        <f t="shared" si="5"/>
        <v>-3.3613445378151183E-2</v>
      </c>
      <c r="AR61" s="12">
        <f t="shared" si="5"/>
        <v>3.167420814479651E-2</v>
      </c>
      <c r="AS61" s="12">
        <f t="shared" si="5"/>
        <v>6.8944099378881948E-2</v>
      </c>
      <c r="AT61" s="12">
        <f t="shared" si="5"/>
        <v>3.0701754385964827E-2</v>
      </c>
      <c r="AU61" s="12">
        <f t="shared" si="5"/>
        <v>3.1086577571179552E-2</v>
      </c>
      <c r="AV61" s="12">
        <f t="shared" si="5"/>
        <v>-1.8439716312056698E-2</v>
      </c>
      <c r="AW61" s="12">
        <f t="shared" si="5"/>
        <v>-6.8610876303184062E-2</v>
      </c>
      <c r="AX61" s="12">
        <f t="shared" si="5"/>
        <v>3.4537572254335264E-2</v>
      </c>
      <c r="AY61" s="12">
        <f t="shared" si="5"/>
        <v>3.0101346241113217E-2</v>
      </c>
      <c r="AZ61" s="12">
        <f t="shared" si="5"/>
        <v>5.8248358709316966E-2</v>
      </c>
      <c r="BA61" s="12">
        <f t="shared" si="5"/>
        <v>9.3245227606461215E-2</v>
      </c>
      <c r="BB61" s="12"/>
    </row>
    <row r="62" spans="1:54" x14ac:dyDescent="0.2">
      <c r="E62" s="16"/>
      <c r="F62" s="13"/>
      <c r="G62" s="13"/>
      <c r="H62" s="13"/>
      <c r="I62" s="12">
        <f>IFERROR((I22-F22)/F22,"0")</f>
        <v>1.8364669873196245E-2</v>
      </c>
      <c r="J62" s="12">
        <f>IFERROR((J22-G22)/G22,"0")</f>
        <v>-3.6580267558528425E-2</v>
      </c>
      <c r="K62" s="12">
        <f t="shared" ref="K62:BA62" si="6">IFERROR((K22-H22)/H22,"0")</f>
        <v>-3.1815470272419995E-2</v>
      </c>
      <c r="L62" s="12">
        <f t="shared" si="6"/>
        <v>5.9682267067410935E-2</v>
      </c>
      <c r="M62" s="12">
        <f t="shared" si="6"/>
        <v>-2.2347580820134542E-2</v>
      </c>
      <c r="N62" s="12">
        <f t="shared" si="6"/>
        <v>-0.1427397822961593</v>
      </c>
      <c r="O62" s="12">
        <f t="shared" si="6"/>
        <v>-0.10858995137763371</v>
      </c>
      <c r="P62" s="12">
        <f t="shared" si="6"/>
        <v>0.18641810918774962</v>
      </c>
      <c r="Q62" s="12">
        <f t="shared" si="6"/>
        <v>0.20915189266890263</v>
      </c>
      <c r="R62" s="12">
        <f t="shared" si="6"/>
        <v>0.35045454545454552</v>
      </c>
      <c r="S62" s="12">
        <f t="shared" si="6"/>
        <v>0.15020576131687244</v>
      </c>
      <c r="T62" s="12">
        <f t="shared" si="6"/>
        <v>0.25004953437685762</v>
      </c>
      <c r="U62" s="12">
        <f t="shared" si="6"/>
        <v>8.599798047795354E-2</v>
      </c>
      <c r="V62" s="12">
        <f t="shared" si="6"/>
        <v>3.5940803382663859E-2</v>
      </c>
      <c r="W62" s="12">
        <f t="shared" si="6"/>
        <v>9.6687272150895454E-3</v>
      </c>
      <c r="X62" s="12">
        <f t="shared" si="6"/>
        <v>-5.5013172167983945E-2</v>
      </c>
      <c r="Y62" s="12">
        <f t="shared" si="6"/>
        <v>-2.0879120879120965E-2</v>
      </c>
      <c r="Z62" s="12">
        <f t="shared" si="6"/>
        <v>-1.1773940345368916E-2</v>
      </c>
      <c r="AA62" s="12">
        <f t="shared" si="6"/>
        <v>0.13365037717284353</v>
      </c>
      <c r="AB62" s="12">
        <f t="shared" si="6"/>
        <v>4.0724707391374043E-2</v>
      </c>
      <c r="AC62" s="12">
        <f t="shared" si="6"/>
        <v>6.7513899920571885E-2</v>
      </c>
      <c r="AD62" s="12">
        <f t="shared" si="6"/>
        <v>-6.5962679010559855E-2</v>
      </c>
      <c r="AE62" s="12">
        <f t="shared" si="6"/>
        <v>1.740871976582976E-2</v>
      </c>
      <c r="AF62" s="12">
        <f t="shared" si="6"/>
        <v>2.4404761904761912E-2</v>
      </c>
      <c r="AG62" s="12">
        <f t="shared" si="6"/>
        <v>-7.6351246708997886E-2</v>
      </c>
      <c r="AH62" s="12">
        <f t="shared" si="6"/>
        <v>-0.100090854027862</v>
      </c>
      <c r="AI62" s="12">
        <f t="shared" si="6"/>
        <v>-6.02847181871006E-2</v>
      </c>
      <c r="AJ62" s="12">
        <f t="shared" si="6"/>
        <v>9.9262240107310551E-2</v>
      </c>
      <c r="AK62" s="12">
        <f t="shared" si="6"/>
        <v>8.5142184082113326E-2</v>
      </c>
      <c r="AL62" s="12">
        <f t="shared" si="6"/>
        <v>-2.9834595764414898E-2</v>
      </c>
      <c r="AM62" s="12">
        <f t="shared" si="6"/>
        <v>2.5472849298352678E-2</v>
      </c>
      <c r="AN62" s="12">
        <f t="shared" si="6"/>
        <v>5.3186540548922426E-2</v>
      </c>
      <c r="AO62" s="12">
        <f t="shared" si="6"/>
        <v>6.1822817080943317E-2</v>
      </c>
      <c r="AP62" s="12">
        <f t="shared" si="6"/>
        <v>-1.3833110218652488E-2</v>
      </c>
      <c r="AQ62" s="12">
        <f t="shared" si="6"/>
        <v>-5.1825677267373318E-2</v>
      </c>
      <c r="AR62" s="12">
        <f t="shared" si="6"/>
        <v>2.6410564225690353E-2</v>
      </c>
      <c r="AS62" s="12">
        <f t="shared" si="6"/>
        <v>3.8310708898944286E-2</v>
      </c>
      <c r="AT62" s="12">
        <f t="shared" si="6"/>
        <v>9.4720496894409839E-2</v>
      </c>
      <c r="AU62" s="12">
        <f t="shared" si="6"/>
        <v>3.7719298245614007E-2</v>
      </c>
      <c r="AV62" s="12">
        <f t="shared" si="6"/>
        <v>5.2295177222544944E-3</v>
      </c>
      <c r="AW62" s="12">
        <f t="shared" si="6"/>
        <v>-6.2269503546099302E-2</v>
      </c>
      <c r="AX62" s="12">
        <f t="shared" si="6"/>
        <v>8.5939701324316622E-3</v>
      </c>
      <c r="AY62" s="12">
        <f t="shared" si="6"/>
        <v>-1.5895953757225557E-2</v>
      </c>
      <c r="AZ62" s="12">
        <f t="shared" si="6"/>
        <v>0.14596883981243391</v>
      </c>
      <c r="BA62" s="12">
        <f t="shared" si="6"/>
        <v>3.9949713647157416E-2</v>
      </c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7.6519457804985003E-3</v>
      </c>
      <c r="K63" s="12">
        <f t="shared" ref="K63:BA63" si="7">IFERROR((K22-G22)/G22,"0")</f>
        <v>1.7767558528427974E-2</v>
      </c>
      <c r="L63" s="12">
        <f t="shared" si="7"/>
        <v>-1.84927420958441E-2</v>
      </c>
      <c r="M63" s="12">
        <f t="shared" si="7"/>
        <v>-3.2632030914555521E-2</v>
      </c>
      <c r="N63" s="12">
        <f t="shared" si="7"/>
        <v>-9.4380559774354542E-2</v>
      </c>
      <c r="O63" s="12">
        <f t="shared" si="7"/>
        <v>-9.6323680427192401E-2</v>
      </c>
      <c r="P63" s="12">
        <f t="shared" si="7"/>
        <v>8.3063209076175065E-2</v>
      </c>
      <c r="Q63" s="12">
        <f t="shared" si="7"/>
        <v>0.12006213936972916</v>
      </c>
      <c r="R63" s="12">
        <f t="shared" si="7"/>
        <v>0.42357450886439862</v>
      </c>
      <c r="S63" s="12">
        <f t="shared" si="7"/>
        <v>0.39750000000000002</v>
      </c>
      <c r="T63" s="12">
        <f t="shared" si="7"/>
        <v>0.18013468013468018</v>
      </c>
      <c r="U63" s="12">
        <f t="shared" si="7"/>
        <v>0.27858133544680014</v>
      </c>
      <c r="V63" s="12">
        <f t="shared" si="7"/>
        <v>7.2029619656681268E-2</v>
      </c>
      <c r="W63" s="12">
        <f t="shared" si="7"/>
        <v>3.5940803382663859E-2</v>
      </c>
      <c r="X63" s="12">
        <f t="shared" si="7"/>
        <v>-3.3444285940719708E-2</v>
      </c>
      <c r="Y63" s="12">
        <f t="shared" si="7"/>
        <v>-3.3472803347280394E-2</v>
      </c>
      <c r="Z63" s="12">
        <f t="shared" si="7"/>
        <v>-1.1773940345368916E-2</v>
      </c>
      <c r="AA63" s="12">
        <f t="shared" si="7"/>
        <v>8.5243328100470833E-2</v>
      </c>
      <c r="AB63" s="12">
        <f t="shared" si="7"/>
        <v>6.444735979009511E-2</v>
      </c>
      <c r="AC63" s="12">
        <f t="shared" si="7"/>
        <v>7.7441077441077533E-2</v>
      </c>
      <c r="AD63" s="12">
        <f t="shared" si="7"/>
        <v>2.5734710087370775E-2</v>
      </c>
      <c r="AE63" s="12">
        <f t="shared" si="7"/>
        <v>-4.4698394329523931E-2</v>
      </c>
      <c r="AF63" s="12">
        <f t="shared" si="7"/>
        <v>6.0545370513018136E-2</v>
      </c>
      <c r="AG63" s="12">
        <f t="shared" si="7"/>
        <v>-0.11250000000000003</v>
      </c>
      <c r="AH63" s="12">
        <f t="shared" si="7"/>
        <v>-7.9603531051571849E-2</v>
      </c>
      <c r="AI63" s="12">
        <f t="shared" si="7"/>
        <v>-2.0442156268928049E-2</v>
      </c>
      <c r="AJ63" s="12">
        <f t="shared" si="7"/>
        <v>-4.7646717024985491E-2</v>
      </c>
      <c r="AK63" s="12">
        <f t="shared" si="7"/>
        <v>8.1321260898725586E-2</v>
      </c>
      <c r="AL63" s="12">
        <f t="shared" si="7"/>
        <v>5.6032306915699111E-2</v>
      </c>
      <c r="AM63" s="12">
        <f t="shared" si="7"/>
        <v>3.9264183026743026E-2</v>
      </c>
      <c r="AN63" s="12">
        <f t="shared" si="7"/>
        <v>3.5997559487492364E-2</v>
      </c>
      <c r="AO63" s="12">
        <f t="shared" si="7"/>
        <v>3.3338502093347898E-2</v>
      </c>
      <c r="AP63" s="12">
        <f t="shared" si="7"/>
        <v>5.6405353728489468E-2</v>
      </c>
      <c r="AQ63" s="12">
        <f t="shared" si="7"/>
        <v>-4.2094303138479817E-2</v>
      </c>
      <c r="AR63" s="12">
        <f t="shared" si="7"/>
        <v>7.0671378091873372E-3</v>
      </c>
      <c r="AS63" s="12">
        <f t="shared" si="7"/>
        <v>3.3013205282112885E-2</v>
      </c>
      <c r="AT63" s="12">
        <f t="shared" si="7"/>
        <v>6.3348416289592813E-2</v>
      </c>
      <c r="AU63" s="12">
        <f t="shared" si="7"/>
        <v>0.10217391304347823</v>
      </c>
      <c r="AV63" s="12">
        <f t="shared" si="7"/>
        <v>1.1695906432748496E-2</v>
      </c>
      <c r="AW63" s="12">
        <f t="shared" si="7"/>
        <v>-3.9657176060430038E-2</v>
      </c>
      <c r="AX63" s="12">
        <f t="shared" si="7"/>
        <v>1.5460992907801467E-2</v>
      </c>
      <c r="AY63" s="12">
        <f t="shared" si="7"/>
        <v>-4.0574809805579169E-2</v>
      </c>
      <c r="AZ63" s="12">
        <f t="shared" si="7"/>
        <v>9.4797687861271698E-2</v>
      </c>
      <c r="BA63" s="12">
        <f t="shared" si="7"/>
        <v>0.12615338072908794</v>
      </c>
      <c r="BB63" s="12"/>
    </row>
  </sheetData>
  <mergeCells count="1">
    <mergeCell ref="E60:E6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59" width="18.7109375" customWidth="1"/>
    <col min="257" max="259" width="4.85546875" customWidth="1"/>
    <col min="260" max="260" width="41.28515625" customWidth="1"/>
    <col min="261" max="315" width="18.7109375" customWidth="1"/>
    <col min="513" max="515" width="4.85546875" customWidth="1"/>
    <col min="516" max="516" width="41.28515625" customWidth="1"/>
    <col min="517" max="571" width="18.7109375" customWidth="1"/>
    <col min="769" max="771" width="4.85546875" customWidth="1"/>
    <col min="772" max="772" width="41.28515625" customWidth="1"/>
    <col min="773" max="827" width="18.7109375" customWidth="1"/>
    <col min="1025" max="1027" width="4.85546875" customWidth="1"/>
    <col min="1028" max="1028" width="41.28515625" customWidth="1"/>
    <col min="1029" max="1083" width="18.7109375" customWidth="1"/>
    <col min="1281" max="1283" width="4.85546875" customWidth="1"/>
    <col min="1284" max="1284" width="41.28515625" customWidth="1"/>
    <col min="1285" max="1339" width="18.7109375" customWidth="1"/>
    <col min="1537" max="1539" width="4.85546875" customWidth="1"/>
    <col min="1540" max="1540" width="41.28515625" customWidth="1"/>
    <col min="1541" max="1595" width="18.7109375" customWidth="1"/>
    <col min="1793" max="1795" width="4.85546875" customWidth="1"/>
    <col min="1796" max="1796" width="41.28515625" customWidth="1"/>
    <col min="1797" max="1851" width="18.7109375" customWidth="1"/>
    <col min="2049" max="2051" width="4.85546875" customWidth="1"/>
    <col min="2052" max="2052" width="41.28515625" customWidth="1"/>
    <col min="2053" max="2107" width="18.7109375" customWidth="1"/>
    <col min="2305" max="2307" width="4.85546875" customWidth="1"/>
    <col min="2308" max="2308" width="41.28515625" customWidth="1"/>
    <col min="2309" max="2363" width="18.7109375" customWidth="1"/>
    <col min="2561" max="2563" width="4.85546875" customWidth="1"/>
    <col min="2564" max="2564" width="41.28515625" customWidth="1"/>
    <col min="2565" max="2619" width="18.7109375" customWidth="1"/>
    <col min="2817" max="2819" width="4.85546875" customWidth="1"/>
    <col min="2820" max="2820" width="41.28515625" customWidth="1"/>
    <col min="2821" max="2875" width="18.7109375" customWidth="1"/>
    <col min="3073" max="3075" width="4.85546875" customWidth="1"/>
    <col min="3076" max="3076" width="41.28515625" customWidth="1"/>
    <col min="3077" max="3131" width="18.7109375" customWidth="1"/>
    <col min="3329" max="3331" width="4.85546875" customWidth="1"/>
    <col min="3332" max="3332" width="41.28515625" customWidth="1"/>
    <col min="3333" max="3387" width="18.7109375" customWidth="1"/>
    <col min="3585" max="3587" width="4.85546875" customWidth="1"/>
    <col min="3588" max="3588" width="41.28515625" customWidth="1"/>
    <col min="3589" max="3643" width="18.7109375" customWidth="1"/>
    <col min="3841" max="3843" width="4.85546875" customWidth="1"/>
    <col min="3844" max="3844" width="41.28515625" customWidth="1"/>
    <col min="3845" max="3899" width="18.7109375" customWidth="1"/>
    <col min="4097" max="4099" width="4.85546875" customWidth="1"/>
    <col min="4100" max="4100" width="41.28515625" customWidth="1"/>
    <col min="4101" max="4155" width="18.7109375" customWidth="1"/>
    <col min="4353" max="4355" width="4.85546875" customWidth="1"/>
    <col min="4356" max="4356" width="41.28515625" customWidth="1"/>
    <col min="4357" max="4411" width="18.7109375" customWidth="1"/>
    <col min="4609" max="4611" width="4.85546875" customWidth="1"/>
    <col min="4612" max="4612" width="41.28515625" customWidth="1"/>
    <col min="4613" max="4667" width="18.7109375" customWidth="1"/>
    <col min="4865" max="4867" width="4.85546875" customWidth="1"/>
    <col min="4868" max="4868" width="41.28515625" customWidth="1"/>
    <col min="4869" max="4923" width="18.7109375" customWidth="1"/>
    <col min="5121" max="5123" width="4.85546875" customWidth="1"/>
    <col min="5124" max="5124" width="41.28515625" customWidth="1"/>
    <col min="5125" max="5179" width="18.7109375" customWidth="1"/>
    <col min="5377" max="5379" width="4.85546875" customWidth="1"/>
    <col min="5380" max="5380" width="41.28515625" customWidth="1"/>
    <col min="5381" max="5435" width="18.7109375" customWidth="1"/>
    <col min="5633" max="5635" width="4.85546875" customWidth="1"/>
    <col min="5636" max="5636" width="41.28515625" customWidth="1"/>
    <col min="5637" max="5691" width="18.7109375" customWidth="1"/>
    <col min="5889" max="5891" width="4.85546875" customWidth="1"/>
    <col min="5892" max="5892" width="41.28515625" customWidth="1"/>
    <col min="5893" max="5947" width="18.7109375" customWidth="1"/>
    <col min="6145" max="6147" width="4.85546875" customWidth="1"/>
    <col min="6148" max="6148" width="41.28515625" customWidth="1"/>
    <col min="6149" max="6203" width="18.7109375" customWidth="1"/>
    <col min="6401" max="6403" width="4.85546875" customWidth="1"/>
    <col min="6404" max="6404" width="41.28515625" customWidth="1"/>
    <col min="6405" max="6459" width="18.7109375" customWidth="1"/>
    <col min="6657" max="6659" width="4.85546875" customWidth="1"/>
    <col min="6660" max="6660" width="41.28515625" customWidth="1"/>
    <col min="6661" max="6715" width="18.7109375" customWidth="1"/>
    <col min="6913" max="6915" width="4.85546875" customWidth="1"/>
    <col min="6916" max="6916" width="41.28515625" customWidth="1"/>
    <col min="6917" max="6971" width="18.7109375" customWidth="1"/>
    <col min="7169" max="7171" width="4.85546875" customWidth="1"/>
    <col min="7172" max="7172" width="41.28515625" customWidth="1"/>
    <col min="7173" max="7227" width="18.7109375" customWidth="1"/>
    <col min="7425" max="7427" width="4.85546875" customWidth="1"/>
    <col min="7428" max="7428" width="41.28515625" customWidth="1"/>
    <col min="7429" max="7483" width="18.7109375" customWidth="1"/>
    <col min="7681" max="7683" width="4.85546875" customWidth="1"/>
    <col min="7684" max="7684" width="41.28515625" customWidth="1"/>
    <col min="7685" max="7739" width="18.7109375" customWidth="1"/>
    <col min="7937" max="7939" width="4.85546875" customWidth="1"/>
    <col min="7940" max="7940" width="41.28515625" customWidth="1"/>
    <col min="7941" max="7995" width="18.7109375" customWidth="1"/>
    <col min="8193" max="8195" width="4.85546875" customWidth="1"/>
    <col min="8196" max="8196" width="41.28515625" customWidth="1"/>
    <col min="8197" max="8251" width="18.7109375" customWidth="1"/>
    <col min="8449" max="8451" width="4.85546875" customWidth="1"/>
    <col min="8452" max="8452" width="41.28515625" customWidth="1"/>
    <col min="8453" max="8507" width="18.7109375" customWidth="1"/>
    <col min="8705" max="8707" width="4.85546875" customWidth="1"/>
    <col min="8708" max="8708" width="41.28515625" customWidth="1"/>
    <col min="8709" max="8763" width="18.7109375" customWidth="1"/>
    <col min="8961" max="8963" width="4.85546875" customWidth="1"/>
    <col min="8964" max="8964" width="41.28515625" customWidth="1"/>
    <col min="8965" max="9019" width="18.7109375" customWidth="1"/>
    <col min="9217" max="9219" width="4.85546875" customWidth="1"/>
    <col min="9220" max="9220" width="41.28515625" customWidth="1"/>
    <col min="9221" max="9275" width="18.7109375" customWidth="1"/>
    <col min="9473" max="9475" width="4.85546875" customWidth="1"/>
    <col min="9476" max="9476" width="41.28515625" customWidth="1"/>
    <col min="9477" max="9531" width="18.7109375" customWidth="1"/>
    <col min="9729" max="9731" width="4.85546875" customWidth="1"/>
    <col min="9732" max="9732" width="41.28515625" customWidth="1"/>
    <col min="9733" max="9787" width="18.7109375" customWidth="1"/>
    <col min="9985" max="9987" width="4.85546875" customWidth="1"/>
    <col min="9988" max="9988" width="41.28515625" customWidth="1"/>
    <col min="9989" max="10043" width="18.7109375" customWidth="1"/>
    <col min="10241" max="10243" width="4.85546875" customWidth="1"/>
    <col min="10244" max="10244" width="41.28515625" customWidth="1"/>
    <col min="10245" max="10299" width="18.7109375" customWidth="1"/>
    <col min="10497" max="10499" width="4.85546875" customWidth="1"/>
    <col min="10500" max="10500" width="41.28515625" customWidth="1"/>
    <col min="10501" max="10555" width="18.7109375" customWidth="1"/>
    <col min="10753" max="10755" width="4.85546875" customWidth="1"/>
    <col min="10756" max="10756" width="41.28515625" customWidth="1"/>
    <col min="10757" max="10811" width="18.7109375" customWidth="1"/>
    <col min="11009" max="11011" width="4.85546875" customWidth="1"/>
    <col min="11012" max="11012" width="41.28515625" customWidth="1"/>
    <col min="11013" max="11067" width="18.7109375" customWidth="1"/>
    <col min="11265" max="11267" width="4.85546875" customWidth="1"/>
    <col min="11268" max="11268" width="41.28515625" customWidth="1"/>
    <col min="11269" max="11323" width="18.7109375" customWidth="1"/>
    <col min="11521" max="11523" width="4.85546875" customWidth="1"/>
    <col min="11524" max="11524" width="41.28515625" customWidth="1"/>
    <col min="11525" max="11579" width="18.7109375" customWidth="1"/>
    <col min="11777" max="11779" width="4.85546875" customWidth="1"/>
    <col min="11780" max="11780" width="41.28515625" customWidth="1"/>
    <col min="11781" max="11835" width="18.7109375" customWidth="1"/>
    <col min="12033" max="12035" width="4.85546875" customWidth="1"/>
    <col min="12036" max="12036" width="41.28515625" customWidth="1"/>
    <col min="12037" max="12091" width="18.7109375" customWidth="1"/>
    <col min="12289" max="12291" width="4.85546875" customWidth="1"/>
    <col min="12292" max="12292" width="41.28515625" customWidth="1"/>
    <col min="12293" max="12347" width="18.7109375" customWidth="1"/>
    <col min="12545" max="12547" width="4.85546875" customWidth="1"/>
    <col min="12548" max="12548" width="41.28515625" customWidth="1"/>
    <col min="12549" max="12603" width="18.7109375" customWidth="1"/>
    <col min="12801" max="12803" width="4.85546875" customWidth="1"/>
    <col min="12804" max="12804" width="41.28515625" customWidth="1"/>
    <col min="12805" max="12859" width="18.7109375" customWidth="1"/>
    <col min="13057" max="13059" width="4.85546875" customWidth="1"/>
    <col min="13060" max="13060" width="41.28515625" customWidth="1"/>
    <col min="13061" max="13115" width="18.7109375" customWidth="1"/>
    <col min="13313" max="13315" width="4.85546875" customWidth="1"/>
    <col min="13316" max="13316" width="41.28515625" customWidth="1"/>
    <col min="13317" max="13371" width="18.7109375" customWidth="1"/>
    <col min="13569" max="13571" width="4.85546875" customWidth="1"/>
    <col min="13572" max="13572" width="41.28515625" customWidth="1"/>
    <col min="13573" max="13627" width="18.7109375" customWidth="1"/>
    <col min="13825" max="13827" width="4.85546875" customWidth="1"/>
    <col min="13828" max="13828" width="41.28515625" customWidth="1"/>
    <col min="13829" max="13883" width="18.7109375" customWidth="1"/>
    <col min="14081" max="14083" width="4.85546875" customWidth="1"/>
    <col min="14084" max="14084" width="41.28515625" customWidth="1"/>
    <col min="14085" max="14139" width="18.7109375" customWidth="1"/>
    <col min="14337" max="14339" width="4.85546875" customWidth="1"/>
    <col min="14340" max="14340" width="41.28515625" customWidth="1"/>
    <col min="14341" max="14395" width="18.7109375" customWidth="1"/>
    <col min="14593" max="14595" width="4.85546875" customWidth="1"/>
    <col min="14596" max="14596" width="41.28515625" customWidth="1"/>
    <col min="14597" max="14651" width="18.7109375" customWidth="1"/>
    <col min="14849" max="14851" width="4.85546875" customWidth="1"/>
    <col min="14852" max="14852" width="41.28515625" customWidth="1"/>
    <col min="14853" max="14907" width="18.7109375" customWidth="1"/>
    <col min="15105" max="15107" width="4.85546875" customWidth="1"/>
    <col min="15108" max="15108" width="41.28515625" customWidth="1"/>
    <col min="15109" max="15163" width="18.7109375" customWidth="1"/>
    <col min="15361" max="15363" width="4.85546875" customWidth="1"/>
    <col min="15364" max="15364" width="41.28515625" customWidth="1"/>
    <col min="15365" max="15419" width="18.7109375" customWidth="1"/>
    <col min="15617" max="15619" width="4.85546875" customWidth="1"/>
    <col min="15620" max="15620" width="41.28515625" customWidth="1"/>
    <col min="15621" max="15675" width="18.7109375" customWidth="1"/>
    <col min="15873" max="15875" width="4.85546875" customWidth="1"/>
    <col min="15876" max="15876" width="41.28515625" customWidth="1"/>
    <col min="15877" max="15931" width="18.7109375" customWidth="1"/>
    <col min="16129" max="16131" width="4.85546875" customWidth="1"/>
    <col min="16132" max="16132" width="41.28515625" customWidth="1"/>
    <col min="16133" max="16187" width="18.7109375" customWidth="1"/>
  </cols>
  <sheetData>
    <row r="1" spans="1:53" ht="18" customHeight="1" x14ac:dyDescent="0.2">
      <c r="A1" s="25" t="s">
        <v>160</v>
      </c>
    </row>
    <row r="2" spans="1:53" ht="15.75" customHeight="1" x14ac:dyDescent="0.2">
      <c r="A2" s="27" t="s">
        <v>2</v>
      </c>
    </row>
    <row r="3" spans="1:53" x14ac:dyDescent="0.2">
      <c r="A3" t="s">
        <v>161</v>
      </c>
    </row>
    <row r="5" spans="1:53" x14ac:dyDescent="0.2">
      <c r="E5" s="38" t="s">
        <v>4</v>
      </c>
      <c r="F5" s="38" t="s">
        <v>5</v>
      </c>
      <c r="G5" s="38" t="s">
        <v>6</v>
      </c>
      <c r="H5" s="38" t="s">
        <v>7</v>
      </c>
      <c r="I5" s="38" t="s">
        <v>8</v>
      </c>
      <c r="J5" s="38" t="s">
        <v>9</v>
      </c>
      <c r="K5" s="38" t="s">
        <v>10</v>
      </c>
      <c r="L5" s="38" t="s">
        <v>11</v>
      </c>
      <c r="M5" s="38" t="s">
        <v>12</v>
      </c>
      <c r="N5" s="38" t="s">
        <v>13</v>
      </c>
      <c r="O5" s="38" t="s">
        <v>14</v>
      </c>
      <c r="P5" s="38" t="s">
        <v>15</v>
      </c>
      <c r="Q5" s="38" t="s">
        <v>16</v>
      </c>
      <c r="R5" s="38" t="s">
        <v>17</v>
      </c>
      <c r="S5" s="38" t="s">
        <v>18</v>
      </c>
      <c r="T5" s="38" t="s">
        <v>19</v>
      </c>
      <c r="U5" s="38" t="s">
        <v>20</v>
      </c>
      <c r="V5" s="38" t="s">
        <v>21</v>
      </c>
      <c r="W5" s="38" t="s">
        <v>22</v>
      </c>
      <c r="X5" s="38" t="s">
        <v>23</v>
      </c>
      <c r="Y5" s="38" t="s">
        <v>24</v>
      </c>
      <c r="Z5" s="38" t="s">
        <v>25</v>
      </c>
      <c r="AA5" s="38" t="s">
        <v>26</v>
      </c>
      <c r="AB5" s="38" t="s">
        <v>27</v>
      </c>
      <c r="AC5" s="38" t="s">
        <v>28</v>
      </c>
      <c r="AD5" s="38" t="s">
        <v>29</v>
      </c>
      <c r="AE5" s="38" t="s">
        <v>30</v>
      </c>
      <c r="AF5" s="38" t="s">
        <v>31</v>
      </c>
      <c r="AG5" s="38" t="s">
        <v>32</v>
      </c>
      <c r="AH5" s="38" t="s">
        <v>33</v>
      </c>
      <c r="AI5" s="38" t="s">
        <v>34</v>
      </c>
      <c r="AJ5" s="38" t="s">
        <v>35</v>
      </c>
      <c r="AK5" s="38" t="s">
        <v>36</v>
      </c>
      <c r="AL5" s="38" t="s">
        <v>37</v>
      </c>
      <c r="AM5" s="38" t="s">
        <v>38</v>
      </c>
      <c r="AN5" s="38" t="s">
        <v>39</v>
      </c>
      <c r="AO5" s="38" t="s">
        <v>40</v>
      </c>
      <c r="AP5" s="38" t="s">
        <v>41</v>
      </c>
      <c r="AQ5" s="38" t="s">
        <v>42</v>
      </c>
      <c r="AR5" s="38" t="s">
        <v>43</v>
      </c>
      <c r="AS5" s="38" t="s">
        <v>44</v>
      </c>
      <c r="AT5" s="38" t="s">
        <v>45</v>
      </c>
      <c r="AU5" s="38" t="s">
        <v>46</v>
      </c>
      <c r="AV5" s="38" t="s">
        <v>47</v>
      </c>
      <c r="AW5" s="38" t="s">
        <v>48</v>
      </c>
      <c r="AX5" s="38" t="s">
        <v>49</v>
      </c>
      <c r="AY5" s="38" t="s">
        <v>50</v>
      </c>
      <c r="AZ5" s="38" t="s">
        <v>51</v>
      </c>
      <c r="BA5" s="38" t="s">
        <v>52</v>
      </c>
    </row>
    <row r="6" spans="1:53" x14ac:dyDescent="0.2">
      <c r="A6" s="39" t="s">
        <v>53</v>
      </c>
      <c r="E6" s="40">
        <v>38352</v>
      </c>
      <c r="F6" s="40">
        <v>38442</v>
      </c>
      <c r="G6" s="40">
        <v>38533</v>
      </c>
      <c r="H6" s="40">
        <v>38625</v>
      </c>
      <c r="I6" s="40">
        <v>38717</v>
      </c>
      <c r="J6" s="40">
        <v>38807</v>
      </c>
      <c r="K6" s="40">
        <v>38898</v>
      </c>
      <c r="L6" s="40">
        <v>38990</v>
      </c>
      <c r="M6" s="40">
        <v>39082</v>
      </c>
      <c r="N6" s="40">
        <v>39172</v>
      </c>
      <c r="O6" s="40">
        <v>39263</v>
      </c>
      <c r="P6" s="40">
        <v>39355</v>
      </c>
      <c r="Q6" s="40">
        <v>39447</v>
      </c>
      <c r="R6" s="40">
        <v>39538</v>
      </c>
      <c r="S6" s="40">
        <v>39629</v>
      </c>
      <c r="T6" s="40">
        <v>39721</v>
      </c>
      <c r="U6" s="40">
        <v>39813</v>
      </c>
      <c r="V6" s="40">
        <v>39903</v>
      </c>
      <c r="W6" s="40">
        <v>39994</v>
      </c>
      <c r="X6" s="40">
        <v>40086</v>
      </c>
      <c r="Y6" s="40">
        <v>40178</v>
      </c>
      <c r="Z6" s="40">
        <v>40268</v>
      </c>
      <c r="AA6" s="40">
        <v>40359</v>
      </c>
      <c r="AB6" s="40">
        <v>40451</v>
      </c>
      <c r="AC6" s="40">
        <v>40543</v>
      </c>
      <c r="AD6" s="40">
        <v>40633</v>
      </c>
      <c r="AE6" s="40">
        <v>40724</v>
      </c>
      <c r="AF6" s="40">
        <v>40816</v>
      </c>
      <c r="AG6" s="40">
        <v>40908</v>
      </c>
      <c r="AH6" s="40">
        <v>40999</v>
      </c>
      <c r="AI6" s="40">
        <v>41090</v>
      </c>
      <c r="AJ6" s="40">
        <v>41182</v>
      </c>
      <c r="AK6" s="40">
        <v>41274</v>
      </c>
      <c r="AL6" s="40">
        <v>41364</v>
      </c>
      <c r="AM6" s="40">
        <v>41455</v>
      </c>
      <c r="AN6" s="40">
        <v>41547</v>
      </c>
      <c r="AO6" s="40">
        <v>41639</v>
      </c>
      <c r="AP6" s="40">
        <v>41729</v>
      </c>
      <c r="AQ6" s="40">
        <v>41820</v>
      </c>
      <c r="AR6" s="40">
        <v>41912</v>
      </c>
      <c r="AS6" s="40">
        <v>42004</v>
      </c>
      <c r="AT6" s="40">
        <v>42094</v>
      </c>
      <c r="AU6" s="40">
        <v>42185</v>
      </c>
      <c r="AV6" s="40">
        <v>42277</v>
      </c>
      <c r="AW6" s="40">
        <v>42369</v>
      </c>
      <c r="AX6" s="40">
        <v>42460</v>
      </c>
      <c r="AY6" s="40">
        <v>42551</v>
      </c>
      <c r="AZ6" s="40">
        <v>42643</v>
      </c>
      <c r="BA6" s="40">
        <v>42735</v>
      </c>
    </row>
    <row r="7" spans="1:53" x14ac:dyDescent="0.2">
      <c r="A7" s="39" t="s">
        <v>55</v>
      </c>
      <c r="E7" s="41" t="s">
        <v>54</v>
      </c>
      <c r="F7" s="41">
        <v>38594</v>
      </c>
      <c r="G7" s="41">
        <v>38596</v>
      </c>
      <c r="H7" s="41">
        <v>38651</v>
      </c>
      <c r="I7" s="41">
        <v>38745</v>
      </c>
      <c r="J7" s="41">
        <v>38835</v>
      </c>
      <c r="K7" s="41">
        <v>38926</v>
      </c>
      <c r="L7" s="41">
        <v>39020</v>
      </c>
      <c r="M7" s="41">
        <v>39162</v>
      </c>
      <c r="N7" s="41">
        <v>39202</v>
      </c>
      <c r="O7" s="41">
        <v>39293</v>
      </c>
      <c r="P7" s="41">
        <v>39486</v>
      </c>
      <c r="Q7" s="41">
        <v>39486</v>
      </c>
      <c r="R7" s="41">
        <v>39568</v>
      </c>
      <c r="S7" s="41">
        <v>39688</v>
      </c>
      <c r="T7" s="41">
        <v>39856</v>
      </c>
      <c r="U7" s="41">
        <v>39883</v>
      </c>
      <c r="V7" s="41">
        <v>39954</v>
      </c>
      <c r="W7" s="41">
        <v>40024</v>
      </c>
      <c r="X7" s="41">
        <v>40772</v>
      </c>
      <c r="Y7" s="41">
        <v>40772</v>
      </c>
      <c r="Z7" s="41">
        <v>40772</v>
      </c>
      <c r="AA7" s="41">
        <v>40772</v>
      </c>
      <c r="AB7" s="41">
        <v>40772</v>
      </c>
      <c r="AC7" s="41">
        <v>40772</v>
      </c>
      <c r="AD7" s="41">
        <v>40772</v>
      </c>
      <c r="AE7" s="41">
        <v>40772</v>
      </c>
      <c r="AF7" s="41">
        <v>40842</v>
      </c>
      <c r="AG7" s="41">
        <v>40938</v>
      </c>
      <c r="AH7" s="41">
        <v>41156</v>
      </c>
      <c r="AI7" s="41">
        <v>41156</v>
      </c>
      <c r="AJ7" s="41">
        <v>41211</v>
      </c>
      <c r="AK7" s="41">
        <v>41304</v>
      </c>
      <c r="AL7" s="41">
        <v>41401</v>
      </c>
      <c r="AM7" s="41">
        <v>41485</v>
      </c>
      <c r="AN7" s="41">
        <v>41575</v>
      </c>
      <c r="AO7" s="41">
        <v>41667</v>
      </c>
      <c r="AP7" s="41">
        <v>41758</v>
      </c>
      <c r="AQ7" s="41">
        <v>41848</v>
      </c>
      <c r="AR7" s="41">
        <v>41941</v>
      </c>
      <c r="AS7" s="41">
        <v>42038</v>
      </c>
      <c r="AT7" s="41">
        <v>42121</v>
      </c>
      <c r="AU7" s="41">
        <v>42215</v>
      </c>
      <c r="AV7" s="41">
        <v>42318</v>
      </c>
      <c r="AW7" s="41">
        <v>42398</v>
      </c>
      <c r="AX7" s="41">
        <v>42489</v>
      </c>
      <c r="AY7" s="41">
        <v>42674</v>
      </c>
      <c r="AZ7" s="41">
        <v>42674</v>
      </c>
      <c r="BA7" s="41">
        <v>42765</v>
      </c>
    </row>
    <row r="8" spans="1:53" x14ac:dyDescent="0.2">
      <c r="A8" s="39" t="s">
        <v>56</v>
      </c>
      <c r="E8" s="42" t="s">
        <v>120</v>
      </c>
      <c r="F8" s="42" t="s">
        <v>120</v>
      </c>
      <c r="G8" s="42" t="s">
        <v>120</v>
      </c>
      <c r="H8" s="42" t="s">
        <v>120</v>
      </c>
      <c r="I8" s="42" t="s">
        <v>120</v>
      </c>
      <c r="J8" s="42" t="s">
        <v>120</v>
      </c>
      <c r="K8" s="42" t="s">
        <v>120</v>
      </c>
      <c r="L8" s="42" t="s">
        <v>120</v>
      </c>
      <c r="M8" s="42" t="s">
        <v>120</v>
      </c>
      <c r="N8" s="42" t="s">
        <v>120</v>
      </c>
      <c r="O8" s="42" t="s">
        <v>120</v>
      </c>
      <c r="P8" s="42" t="s">
        <v>120</v>
      </c>
      <c r="Q8" s="42" t="s">
        <v>120</v>
      </c>
      <c r="R8" s="42" t="s">
        <v>120</v>
      </c>
      <c r="S8" s="42" t="s">
        <v>120</v>
      </c>
      <c r="T8" s="42" t="s">
        <v>120</v>
      </c>
      <c r="U8" s="42" t="s">
        <v>120</v>
      </c>
      <c r="V8" s="42" t="s">
        <v>120</v>
      </c>
      <c r="W8" s="42" t="s">
        <v>120</v>
      </c>
      <c r="X8" s="42" t="s">
        <v>120</v>
      </c>
      <c r="Y8" s="42" t="s">
        <v>120</v>
      </c>
      <c r="Z8" s="42" t="s">
        <v>120</v>
      </c>
      <c r="AA8" s="42" t="s">
        <v>120</v>
      </c>
      <c r="AB8" s="42" t="s">
        <v>120</v>
      </c>
      <c r="AC8" s="42" t="s">
        <v>120</v>
      </c>
      <c r="AD8" s="42" t="s">
        <v>120</v>
      </c>
      <c r="AE8" s="42" t="s">
        <v>120</v>
      </c>
      <c r="AF8" s="42" t="s">
        <v>120</v>
      </c>
      <c r="AG8" s="42" t="s">
        <v>120</v>
      </c>
      <c r="AH8" s="42" t="s">
        <v>120</v>
      </c>
      <c r="AI8" s="42" t="s">
        <v>120</v>
      </c>
      <c r="AJ8" s="42" t="s">
        <v>120</v>
      </c>
      <c r="AK8" s="42" t="s">
        <v>120</v>
      </c>
      <c r="AL8" s="42" t="s">
        <v>120</v>
      </c>
      <c r="AM8" s="42" t="s">
        <v>120</v>
      </c>
      <c r="AN8" s="42" t="s">
        <v>120</v>
      </c>
      <c r="AO8" s="42" t="s">
        <v>120</v>
      </c>
      <c r="AP8" s="42" t="s">
        <v>120</v>
      </c>
      <c r="AQ8" s="42" t="s">
        <v>120</v>
      </c>
      <c r="AR8" s="42" t="s">
        <v>120</v>
      </c>
      <c r="AS8" s="42" t="s">
        <v>120</v>
      </c>
      <c r="AT8" s="42" t="s">
        <v>120</v>
      </c>
      <c r="AU8" s="42" t="s">
        <v>120</v>
      </c>
      <c r="AV8" s="42" t="s">
        <v>120</v>
      </c>
      <c r="AW8" s="42" t="s">
        <v>120</v>
      </c>
      <c r="AX8" s="42" t="s">
        <v>120</v>
      </c>
      <c r="AY8" s="42" t="s">
        <v>120</v>
      </c>
      <c r="AZ8" s="42" t="s">
        <v>120</v>
      </c>
      <c r="BA8" s="42" t="s">
        <v>120</v>
      </c>
    </row>
    <row r="9" spans="1:53" ht="12.75" customHeight="1" x14ac:dyDescent="0.2"/>
    <row r="10" spans="1:53" ht="12.75" customHeight="1" x14ac:dyDescent="0.2">
      <c r="E10" s="11">
        <f>E15</f>
        <v>1127185</v>
      </c>
      <c r="F10" s="12">
        <f>IFERROR((F15-E15)/E15,"0")</f>
        <v>8.3895722530019479E-2</v>
      </c>
      <c r="G10" s="12">
        <f t="shared" ref="G10:BA10" si="0">IFERROR((G15-F15)/F15,"0")</f>
        <v>8.7362318508435843E-2</v>
      </c>
      <c r="H10" s="12">
        <f t="shared" si="0"/>
        <v>7.569518986274601E-2</v>
      </c>
      <c r="I10" s="12">
        <f t="shared" si="0"/>
        <v>2.7687002377810091E-2</v>
      </c>
      <c r="J10" s="12">
        <f t="shared" si="0"/>
        <v>5.5766260932090979E-2</v>
      </c>
      <c r="K10" s="12">
        <f t="shared" si="0"/>
        <v>4.4812323163137831E-2</v>
      </c>
      <c r="L10" s="12">
        <f t="shared" si="0"/>
        <v>2.6239619553911651E-2</v>
      </c>
      <c r="M10" s="12">
        <f t="shared" si="0"/>
        <v>2.5663142458260176E-2</v>
      </c>
      <c r="N10" s="12">
        <f t="shared" si="0"/>
        <v>2.0454313538975092E-2</v>
      </c>
      <c r="O10" s="12">
        <f t="shared" si="0"/>
        <v>5.9397923270905796E-2</v>
      </c>
      <c r="P10" s="12">
        <f t="shared" si="0"/>
        <v>2.7530664820801139E-3</v>
      </c>
      <c r="Q10" s="12">
        <f t="shared" si="0"/>
        <v>-4.6367977044848886E-3</v>
      </c>
      <c r="R10" s="12">
        <f t="shared" si="0"/>
        <v>5.9478679039058034E-2</v>
      </c>
      <c r="S10" s="12">
        <f t="shared" si="0"/>
        <v>2.1263628985840322E-2</v>
      </c>
      <c r="T10" s="12">
        <f t="shared" si="0"/>
        <v>0.10703349628388356</v>
      </c>
      <c r="U10" s="12">
        <f t="shared" si="0"/>
        <v>1.8838234032966569E-2</v>
      </c>
      <c r="V10" s="12">
        <f t="shared" si="0"/>
        <v>7.5668949570363409E-2</v>
      </c>
      <c r="W10" s="12">
        <f t="shared" si="0"/>
        <v>7.864763349524613E-2</v>
      </c>
      <c r="X10" s="12">
        <f t="shared" si="0"/>
        <v>2.055081875091402E-2</v>
      </c>
      <c r="Y10" s="12">
        <f t="shared" si="0"/>
        <v>-3.0903542928754406E-2</v>
      </c>
      <c r="Z10" s="12">
        <f t="shared" si="0"/>
        <v>4.4336327045128451E-2</v>
      </c>
      <c r="AA10" s="12">
        <f t="shared" si="0"/>
        <v>4.9765112356230962E-2</v>
      </c>
      <c r="AB10" s="12">
        <f t="shared" si="0"/>
        <v>-2.8868524610127826E-2</v>
      </c>
      <c r="AC10" s="12">
        <f t="shared" si="0"/>
        <v>8.2792333840643773E-2</v>
      </c>
      <c r="AD10" s="12">
        <f t="shared" si="0"/>
        <v>3.2704303846390802E-2</v>
      </c>
      <c r="AE10" s="12">
        <f t="shared" si="0"/>
        <v>1.5125089405461018E-2</v>
      </c>
      <c r="AF10" s="12">
        <f t="shared" si="0"/>
        <v>1.4601388235006979E-2</v>
      </c>
      <c r="AG10" s="12">
        <f t="shared" si="0"/>
        <v>1.5030311624325138E-2</v>
      </c>
      <c r="AH10" s="12">
        <f t="shared" si="0"/>
        <v>1.8003732652288003E-2</v>
      </c>
      <c r="AI10" s="12">
        <f t="shared" si="0"/>
        <v>2.4504911826059787E-2</v>
      </c>
      <c r="AJ10" s="12">
        <f t="shared" si="0"/>
        <v>-8.9832229453848753E-3</v>
      </c>
      <c r="AK10" s="12">
        <f t="shared" si="0"/>
        <v>2.3989575573921194E-2</v>
      </c>
      <c r="AL10" s="12">
        <f t="shared" si="0"/>
        <v>-1.1692565520057678E-2</v>
      </c>
      <c r="AM10" s="12">
        <f t="shared" si="0"/>
        <v>5.1352392354767774E-2</v>
      </c>
      <c r="AN10" s="12">
        <f t="shared" si="0"/>
        <v>-9.7626443101384158E-3</v>
      </c>
      <c r="AO10" s="12">
        <f t="shared" si="0"/>
        <v>2.6427640981542461E-2</v>
      </c>
      <c r="AP10" s="12">
        <f t="shared" si="0"/>
        <v>3.1617810960458001E-2</v>
      </c>
      <c r="AQ10" s="12">
        <f t="shared" si="0"/>
        <v>3.2459029693331171E-2</v>
      </c>
      <c r="AR10" s="12">
        <f t="shared" si="0"/>
        <v>1.3103003357669167E-2</v>
      </c>
      <c r="AS10" s="12">
        <f t="shared" si="0"/>
        <v>-2.094185609997487E-4</v>
      </c>
      <c r="AT10" s="12">
        <f t="shared" si="0"/>
        <v>0.17364642018369597</v>
      </c>
      <c r="AU10" s="12">
        <f t="shared" si="0"/>
        <v>3.8377539913716743E-2</v>
      </c>
      <c r="AV10" s="12">
        <f t="shared" si="0"/>
        <v>1.915242965948737E-2</v>
      </c>
      <c r="AW10" s="12">
        <f t="shared" si="0"/>
        <v>2.5680733911335841E-2</v>
      </c>
      <c r="AX10" s="12">
        <f t="shared" si="0"/>
        <v>1.1270274253286732E-2</v>
      </c>
      <c r="AY10" s="12">
        <f t="shared" si="0"/>
        <v>0.24928083843669904</v>
      </c>
      <c r="AZ10" s="12">
        <f t="shared" si="0"/>
        <v>-8.2079514811155569E-3</v>
      </c>
      <c r="BA10" s="12">
        <f t="shared" si="0"/>
        <v>-1.8647135737935017E-2</v>
      </c>
    </row>
    <row r="11" spans="1:53" x14ac:dyDescent="0.2">
      <c r="A11" s="38" t="s">
        <v>121</v>
      </c>
      <c r="E11" s="13"/>
      <c r="F11" s="13"/>
      <c r="G11" s="12">
        <f>IFERROR((G15-E15)/E15,"0")</f>
        <v>0.17858736587161825</v>
      </c>
      <c r="H11" s="12">
        <f t="shared" ref="H11:BA11" si="1">IFERROR((H15-F15)/F15,"0")</f>
        <v>0.16967041565752761</v>
      </c>
      <c r="I11" s="12">
        <f t="shared" si="1"/>
        <v>0.10547796514227474</v>
      </c>
      <c r="J11" s="12">
        <f t="shared" si="1"/>
        <v>8.4997263908929449E-2</v>
      </c>
      <c r="K11" s="12">
        <f t="shared" si="1"/>
        <v>0.10307759980171755</v>
      </c>
      <c r="L11" s="12">
        <f t="shared" si="1"/>
        <v>7.2227801028177163E-2</v>
      </c>
      <c r="M11" s="12">
        <f t="shared" si="1"/>
        <v>5.257615310683441E-2</v>
      </c>
      <c r="N11" s="12">
        <f t="shared" si="1"/>
        <v>4.6642377959471903E-2</v>
      </c>
      <c r="O11" s="12">
        <f t="shared" si="1"/>
        <v>8.1067180556027976E-2</v>
      </c>
      <c r="P11" s="12">
        <f t="shared" si="1"/>
        <v>6.2314516184648207E-2</v>
      </c>
      <c r="Q11" s="12">
        <f t="shared" si="1"/>
        <v>-1.896496634749178E-3</v>
      </c>
      <c r="R11" s="12">
        <f t="shared" si="1"/>
        <v>5.4566090732139048E-2</v>
      </c>
      <c r="S11" s="12">
        <f t="shared" si="1"/>
        <v>8.2007040588552765E-2</v>
      </c>
      <c r="T11" s="12">
        <f t="shared" si="1"/>
        <v>0.1305730458237617</v>
      </c>
      <c r="U11" s="12">
        <f t="shared" si="1"/>
        <v>0.12788805236921261</v>
      </c>
      <c r="V11" s="12">
        <f t="shared" si="1"/>
        <v>9.5932652984365221E-2</v>
      </c>
      <c r="W11" s="12">
        <f t="shared" si="1"/>
        <v>0.16026776687838973</v>
      </c>
      <c r="X11" s="12">
        <f t="shared" si="1"/>
        <v>0.10081472550730926</v>
      </c>
      <c r="Y11" s="12">
        <f t="shared" si="1"/>
        <v>-1.0987817287330309E-2</v>
      </c>
      <c r="Z11" s="12">
        <f t="shared" si="1"/>
        <v>1.206263453023162E-2</v>
      </c>
      <c r="AA11" s="12">
        <f t="shared" si="1"/>
        <v>9.6307841698222832E-2</v>
      </c>
      <c r="AB11" s="12">
        <f t="shared" si="1"/>
        <v>1.9459942375321504E-2</v>
      </c>
      <c r="AC11" s="12">
        <f t="shared" si="1"/>
        <v>5.1533716703507398E-2</v>
      </c>
      <c r="AD11" s="12">
        <f t="shared" si="1"/>
        <v>0.1182043033291108</v>
      </c>
      <c r="AE11" s="12">
        <f t="shared" si="1"/>
        <v>4.8324048771471846E-2</v>
      </c>
      <c r="AF11" s="12">
        <f t="shared" si="1"/>
        <v>2.9947324942966324E-2</v>
      </c>
      <c r="AG11" s="12">
        <f t="shared" si="1"/>
        <v>2.9851163274652027E-2</v>
      </c>
      <c r="AH11" s="12">
        <f t="shared" si="1"/>
        <v>3.3304645988778067E-2</v>
      </c>
      <c r="AI11" s="12">
        <f t="shared" si="1"/>
        <v>4.2949824359532061E-2</v>
      </c>
      <c r="AJ11" s="12">
        <f t="shared" si="1"/>
        <v>1.5301555794484419E-2</v>
      </c>
      <c r="AK11" s="12">
        <f t="shared" si="1"/>
        <v>1.4790848922790626E-2</v>
      </c>
      <c r="AL11" s="12">
        <f t="shared" si="1"/>
        <v>1.2016510369667069E-2</v>
      </c>
      <c r="AM11" s="12">
        <f t="shared" si="1"/>
        <v>3.905938562249027E-2</v>
      </c>
      <c r="AN11" s="12">
        <f t="shared" si="1"/>
        <v>4.1088412903595092E-2</v>
      </c>
      <c r="AO11" s="12">
        <f t="shared" si="1"/>
        <v>1.6406993012545206E-2</v>
      </c>
      <c r="AP11" s="12">
        <f t="shared" si="1"/>
        <v>5.8881036098685717E-2</v>
      </c>
      <c r="AQ11" s="12">
        <f t="shared" si="1"/>
        <v>6.5103124118592801E-2</v>
      </c>
      <c r="AR11" s="12">
        <f t="shared" si="1"/>
        <v>4.5987343826058735E-2</v>
      </c>
      <c r="AS11" s="12">
        <f t="shared" si="1"/>
        <v>1.2890840784561479E-2</v>
      </c>
      <c r="AT11" s="12">
        <f t="shared" si="1"/>
        <v>0.17340063683925858</v>
      </c>
      <c r="AU11" s="12">
        <f t="shared" si="1"/>
        <v>0.21868808251888652</v>
      </c>
      <c r="AV11" s="12">
        <f t="shared" si="1"/>
        <v>5.8264992706905744E-2</v>
      </c>
      <c r="AW11" s="12">
        <f t="shared" si="1"/>
        <v>4.5325012020664086E-2</v>
      </c>
      <c r="AX11" s="12">
        <f t="shared" si="1"/>
        <v>3.7240437078829007E-2</v>
      </c>
      <c r="AY11" s="12">
        <f t="shared" si="1"/>
        <v>0.26336057610525659</v>
      </c>
      <c r="AZ11" s="12">
        <f t="shared" si="1"/>
        <v>0.23902680192852324</v>
      </c>
      <c r="BA11" s="12">
        <f t="shared" si="1"/>
        <v>-2.670203243365183E-2</v>
      </c>
    </row>
    <row r="12" spans="1:53" ht="12.75" customHeight="1" x14ac:dyDescent="0.2">
      <c r="E12" s="13"/>
      <c r="F12" s="13"/>
      <c r="G12" s="13"/>
      <c r="H12" s="12">
        <f>IFERROR((H15-E15)/E15,"0")</f>
        <v>0.26780076030110406</v>
      </c>
      <c r="I12" s="12">
        <f>IFERROR((I15-F15)/F15,"0")</f>
        <v>0.20205508323709168</v>
      </c>
      <c r="J12" s="12">
        <f t="shared" ref="J12:BA12" si="2">IFERROR((J15-G15)/G15,"0")</f>
        <v>0.1671263378010758</v>
      </c>
      <c r="K12" s="12">
        <f t="shared" si="2"/>
        <v>0.13361851193033675</v>
      </c>
      <c r="L12" s="12">
        <f t="shared" si="2"/>
        <v>0.13202193635895662</v>
      </c>
      <c r="M12" s="12">
        <f t="shared" si="2"/>
        <v>9.9744535833670322E-2</v>
      </c>
      <c r="N12" s="12">
        <f t="shared" si="2"/>
        <v>7.4105875766129856E-2</v>
      </c>
      <c r="O12" s="12">
        <f t="shared" si="2"/>
        <v>0.108810761617587</v>
      </c>
      <c r="P12" s="12">
        <f t="shared" si="2"/>
        <v>8.4043430375693631E-2</v>
      </c>
      <c r="Q12" s="12">
        <f t="shared" si="2"/>
        <v>5.7388778674562255E-2</v>
      </c>
      <c r="R12" s="12">
        <f t="shared" si="2"/>
        <v>5.746938128967196E-2</v>
      </c>
      <c r="S12" s="12">
        <f t="shared" si="2"/>
        <v>7.698999282651528E-2</v>
      </c>
      <c r="T12" s="12">
        <f t="shared" si="2"/>
        <v>0.19781803714652349</v>
      </c>
      <c r="U12" s="12">
        <f t="shared" si="2"/>
        <v>0.15187104545235358</v>
      </c>
      <c r="V12" s="12">
        <f t="shared" si="2"/>
        <v>0.21323415652495395</v>
      </c>
      <c r="W12" s="12">
        <f t="shared" si="2"/>
        <v>0.18212516261175232</v>
      </c>
      <c r="X12" s="12">
        <f t="shared" si="2"/>
        <v>0.18411221945803527</v>
      </c>
      <c r="Y12" s="12">
        <f t="shared" si="2"/>
        <v>6.6795650380989127E-2</v>
      </c>
      <c r="Z12" s="12">
        <f t="shared" si="2"/>
        <v>3.286135029703495E-2</v>
      </c>
      <c r="AA12" s="12">
        <f t="shared" si="2"/>
        <v>6.2428045249171712E-2</v>
      </c>
      <c r="AB12" s="12">
        <f t="shared" si="2"/>
        <v>6.4659051789881558E-2</v>
      </c>
      <c r="AC12" s="12">
        <f t="shared" si="2"/>
        <v>0.10386341026162259</v>
      </c>
      <c r="AD12" s="12">
        <f t="shared" si="2"/>
        <v>8.5923394879303533E-2</v>
      </c>
      <c r="AE12" s="12">
        <f t="shared" si="2"/>
        <v>0.13511724339053485</v>
      </c>
      <c r="AF12" s="12">
        <f t="shared" si="2"/>
        <v>6.3631035203678493E-2</v>
      </c>
      <c r="AG12" s="12">
        <f t="shared" si="2"/>
        <v>4.5427754193499169E-2</v>
      </c>
      <c r="AH12" s="12">
        <f t="shared" si="2"/>
        <v>4.8392328289896661E-2</v>
      </c>
      <c r="AI12" s="12">
        <f t="shared" si="2"/>
        <v>5.8625685228190998E-2</v>
      </c>
      <c r="AJ12" s="12">
        <f t="shared" si="2"/>
        <v>3.3580773566460387E-2</v>
      </c>
      <c r="AK12" s="12">
        <f t="shared" si="2"/>
        <v>3.9658209197535967E-2</v>
      </c>
      <c r="AL12" s="12">
        <f t="shared" si="2"/>
        <v>2.9253404326059448E-3</v>
      </c>
      <c r="AM12" s="12">
        <f t="shared" si="2"/>
        <v>6.398597927967313E-2</v>
      </c>
      <c r="AN12" s="12">
        <f t="shared" si="2"/>
        <v>2.8915418423546946E-2</v>
      </c>
      <c r="AO12" s="12">
        <f t="shared" si="2"/>
        <v>6.8601923709855142E-2</v>
      </c>
      <c r="AP12" s="12">
        <f t="shared" si="2"/>
        <v>4.8543557176503417E-2</v>
      </c>
      <c r="AQ12" s="12">
        <f t="shared" si="2"/>
        <v>9.325128709111824E-2</v>
      </c>
      <c r="AR12" s="12">
        <f t="shared" si="2"/>
        <v>7.905917393018265E-2</v>
      </c>
      <c r="AS12" s="12">
        <f t="shared" si="2"/>
        <v>4.5768294661690738E-2</v>
      </c>
      <c r="AT12" s="12">
        <f t="shared" si="2"/>
        <v>0.18877570932365453</v>
      </c>
      <c r="AU12" s="12">
        <f t="shared" si="2"/>
        <v>0.21843286661433789</v>
      </c>
      <c r="AV12" s="12">
        <f t="shared" si="2"/>
        <v>0.24202892029618503</v>
      </c>
      <c r="AW12" s="12">
        <f t="shared" si="2"/>
        <v>8.5442014392293555E-2</v>
      </c>
      <c r="AX12" s="12">
        <f t="shared" si="2"/>
        <v>5.7106111589957216E-2</v>
      </c>
      <c r="AY12" s="12">
        <f t="shared" si="2"/>
        <v>0.29580460289428767</v>
      </c>
      <c r="AZ12" s="12">
        <f t="shared" si="2"/>
        <v>0.2529909737934305</v>
      </c>
      <c r="BA12" s="12">
        <f t="shared" si="2"/>
        <v>0.21592250097002255</v>
      </c>
    </row>
    <row r="13" spans="1:53" ht="12.75" customHeight="1" x14ac:dyDescent="0.2">
      <c r="E13" s="13"/>
      <c r="F13" s="13"/>
      <c r="G13" s="13"/>
      <c r="H13" s="13"/>
      <c r="I13" s="12">
        <f>IFERROR((I15-E15)/E15,"0")</f>
        <v>0.3029023629661502</v>
      </c>
      <c r="J13" s="12">
        <f t="shared" ref="J13:BA13" si="3">IFERROR((J15-F15)/F15,"0")</f>
        <v>0.26908920066363767</v>
      </c>
      <c r="K13" s="12">
        <f t="shared" si="3"/>
        <v>0.21942798042282718</v>
      </c>
      <c r="L13" s="12">
        <f t="shared" si="3"/>
        <v>0.16336423040266024</v>
      </c>
      <c r="M13" s="12">
        <f t="shared" si="3"/>
        <v>0.16107317657761205</v>
      </c>
      <c r="N13" s="12">
        <f t="shared" si="3"/>
        <v>0.12223905538238684</v>
      </c>
      <c r="O13" s="12">
        <f t="shared" si="3"/>
        <v>0.13790553415971551</v>
      </c>
      <c r="P13" s="12">
        <f t="shared" si="3"/>
        <v>0.1118633913603661</v>
      </c>
      <c r="Q13" s="12">
        <f t="shared" si="3"/>
        <v>7.9016940286165682E-2</v>
      </c>
      <c r="R13" s="12">
        <f t="shared" si="3"/>
        <v>0.12028086646084811</v>
      </c>
      <c r="S13" s="12">
        <f t="shared" si="3"/>
        <v>7.9955017877301665E-2</v>
      </c>
      <c r="T13" s="12">
        <f t="shared" si="3"/>
        <v>0.1922639972214919</v>
      </c>
      <c r="U13" s="12">
        <f t="shared" si="3"/>
        <v>0.22038281365919835</v>
      </c>
      <c r="V13" s="12">
        <f t="shared" si="3"/>
        <v>0.23903191750224947</v>
      </c>
      <c r="W13" s="12">
        <f t="shared" si="3"/>
        <v>0.30865215181124256</v>
      </c>
      <c r="X13" s="12">
        <f t="shared" si="3"/>
        <v>0.20641880256948122</v>
      </c>
      <c r="Y13" s="12">
        <f t="shared" si="3"/>
        <v>0.14751895665155124</v>
      </c>
      <c r="Z13" s="12">
        <f t="shared" si="3"/>
        <v>0.11409345122660117</v>
      </c>
      <c r="AA13" s="12">
        <f t="shared" si="3"/>
        <v>8.4261811442975315E-2</v>
      </c>
      <c r="AB13" s="12">
        <f t="shared" si="3"/>
        <v>3.1757315078405998E-2</v>
      </c>
      <c r="AC13" s="12">
        <f t="shared" si="3"/>
        <v>0.15280465943213267</v>
      </c>
      <c r="AD13" s="12">
        <f t="shared" si="3"/>
        <v>0.13996449463573182</v>
      </c>
      <c r="AE13" s="12">
        <f t="shared" si="3"/>
        <v>0.10234808331433475</v>
      </c>
      <c r="AF13" s="12">
        <f t="shared" si="3"/>
        <v>0.15169153095353097</v>
      </c>
      <c r="AG13" s="12">
        <f t="shared" si="3"/>
        <v>7.9617741116093321E-2</v>
      </c>
      <c r="AH13" s="12">
        <f t="shared" si="3"/>
        <v>6.4249355987280793E-2</v>
      </c>
      <c r="AI13" s="12">
        <f t="shared" si="3"/>
        <v>7.4083089853758111E-2</v>
      </c>
      <c r="AJ13" s="12">
        <f t="shared" si="3"/>
        <v>4.9115814682075327E-2</v>
      </c>
      <c r="AK13" s="12">
        <f t="shared" si="3"/>
        <v>5.8375937645684918E-2</v>
      </c>
      <c r="AL13" s="12">
        <f t="shared" si="3"/>
        <v>2.7501937468027947E-2</v>
      </c>
      <c r="AM13" s="12">
        <f t="shared" si="3"/>
        <v>5.4427956017040167E-2</v>
      </c>
      <c r="AN13" s="12">
        <f t="shared" si="3"/>
        <v>5.3598662612991371E-2</v>
      </c>
      <c r="AO13" s="12">
        <f t="shared" si="3"/>
        <v>5.6107225702017982E-2</v>
      </c>
      <c r="AP13" s="12">
        <f t="shared" si="3"/>
        <v>0.1023887773256951</v>
      </c>
      <c r="AQ13" s="12">
        <f t="shared" si="3"/>
        <v>8.2578263633646634E-2</v>
      </c>
      <c r="AR13" s="12">
        <f t="shared" si="3"/>
        <v>0.1075761623766493</v>
      </c>
      <c r="AS13" s="12">
        <f t="shared" si="3"/>
        <v>7.8833198910744612E-2</v>
      </c>
      <c r="AT13" s="12">
        <f t="shared" si="3"/>
        <v>0.22736221537130186</v>
      </c>
      <c r="AU13" s="12">
        <f t="shared" si="3"/>
        <v>0.23439799655668</v>
      </c>
      <c r="AV13" s="12">
        <f t="shared" si="3"/>
        <v>0.24176881638697653</v>
      </c>
      <c r="AW13" s="12">
        <f t="shared" si="3"/>
        <v>0.27392513450849515</v>
      </c>
      <c r="AX13" s="12">
        <f t="shared" si="3"/>
        <v>9.7675243580534712E-2</v>
      </c>
      <c r="AY13" s="12">
        <f t="shared" si="3"/>
        <v>0.32062240940366049</v>
      </c>
      <c r="AZ13" s="12">
        <f t="shared" si="3"/>
        <v>0.28516870158472513</v>
      </c>
      <c r="BA13" s="12">
        <f t="shared" si="3"/>
        <v>0.22962628102669699</v>
      </c>
    </row>
    <row r="14" spans="1:53" x14ac:dyDescent="0.2">
      <c r="A14" s="38" t="s">
        <v>122</v>
      </c>
    </row>
    <row r="15" spans="1:53" x14ac:dyDescent="0.2">
      <c r="A15" s="39" t="s">
        <v>123</v>
      </c>
      <c r="E15" s="43">
        <v>1127185</v>
      </c>
      <c r="F15" s="43">
        <v>1221751</v>
      </c>
      <c r="G15" s="43">
        <v>1328486</v>
      </c>
      <c r="H15" s="43">
        <v>1429046</v>
      </c>
      <c r="I15" s="43">
        <v>1468612</v>
      </c>
      <c r="J15" s="43">
        <v>1550511</v>
      </c>
      <c r="K15" s="43">
        <v>1619993</v>
      </c>
      <c r="L15" s="43">
        <v>1662501</v>
      </c>
      <c r="M15" s="43">
        <v>1705166</v>
      </c>
      <c r="N15" s="43">
        <v>1740044</v>
      </c>
      <c r="O15" s="43">
        <v>1843399</v>
      </c>
      <c r="P15" s="43">
        <v>1848474</v>
      </c>
      <c r="Q15" s="43">
        <v>1839903</v>
      </c>
      <c r="R15" s="43">
        <v>1949338</v>
      </c>
      <c r="S15" s="43">
        <v>1990788</v>
      </c>
      <c r="T15" s="43">
        <v>2203869</v>
      </c>
      <c r="U15" s="43">
        <v>2245386</v>
      </c>
      <c r="V15" s="43">
        <v>2415292</v>
      </c>
      <c r="W15" s="43">
        <v>2605249</v>
      </c>
      <c r="X15" s="43">
        <v>2658789</v>
      </c>
      <c r="Y15" s="43">
        <v>2576623</v>
      </c>
      <c r="Z15" s="43">
        <v>2690861</v>
      </c>
      <c r="AA15" s="43">
        <v>2824772</v>
      </c>
      <c r="AB15" s="43">
        <v>2743225</v>
      </c>
      <c r="AC15" s="43">
        <v>2970343</v>
      </c>
      <c r="AD15" s="43">
        <v>3067486</v>
      </c>
      <c r="AE15" s="43">
        <v>3113882</v>
      </c>
      <c r="AF15" s="43">
        <v>3159349</v>
      </c>
      <c r="AG15" s="43">
        <v>3206835</v>
      </c>
      <c r="AH15" s="43">
        <v>3264570</v>
      </c>
      <c r="AI15" s="43">
        <v>3344568</v>
      </c>
      <c r="AJ15" s="43">
        <v>3314523</v>
      </c>
      <c r="AK15" s="43">
        <v>3394037</v>
      </c>
      <c r="AL15" s="43">
        <v>3354352</v>
      </c>
      <c r="AM15" s="43">
        <v>3526606</v>
      </c>
      <c r="AN15" s="43">
        <v>3492177</v>
      </c>
      <c r="AO15" s="43">
        <v>3584467</v>
      </c>
      <c r="AP15" s="43">
        <v>3697800</v>
      </c>
      <c r="AQ15" s="43">
        <v>3817827</v>
      </c>
      <c r="AR15" s="43">
        <v>3867852</v>
      </c>
      <c r="AS15" s="43">
        <v>3867042</v>
      </c>
      <c r="AT15" s="43">
        <v>4538540</v>
      </c>
      <c r="AU15" s="43">
        <v>4712718</v>
      </c>
      <c r="AV15" s="43">
        <v>4802978</v>
      </c>
      <c r="AW15" s="43">
        <v>4926322</v>
      </c>
      <c r="AX15" s="43">
        <v>4981843</v>
      </c>
      <c r="AY15" s="43">
        <v>6223721</v>
      </c>
      <c r="AZ15" s="43">
        <v>6172637</v>
      </c>
      <c r="BA15" s="43">
        <v>6057535</v>
      </c>
    </row>
    <row r="16" spans="1:53" x14ac:dyDescent="0.2">
      <c r="A16" s="39" t="s">
        <v>124</v>
      </c>
      <c r="E16" s="44">
        <v>1</v>
      </c>
      <c r="F16" s="44">
        <v>33.56</v>
      </c>
      <c r="G16" s="44">
        <v>34.94</v>
      </c>
      <c r="H16" s="44">
        <v>30.28</v>
      </c>
      <c r="I16" s="44">
        <v>11.07</v>
      </c>
      <c r="J16" s="44">
        <v>22.31</v>
      </c>
      <c r="K16" s="44">
        <v>17.920000000000002</v>
      </c>
      <c r="L16" s="44">
        <v>10.5</v>
      </c>
      <c r="M16" s="44">
        <v>10.27</v>
      </c>
      <c r="N16" s="44">
        <v>8.18</v>
      </c>
      <c r="O16" s="44">
        <v>23.76</v>
      </c>
      <c r="P16" s="44">
        <v>1.1000000000000001</v>
      </c>
      <c r="Q16" s="44">
        <v>-1.85</v>
      </c>
      <c r="R16" s="44">
        <v>23.79</v>
      </c>
      <c r="S16" s="44">
        <v>8.51</v>
      </c>
      <c r="T16" s="44">
        <v>42.81</v>
      </c>
      <c r="U16" s="44">
        <v>7.54</v>
      </c>
      <c r="V16" s="44">
        <v>30.27</v>
      </c>
      <c r="W16" s="44">
        <v>31.46</v>
      </c>
      <c r="X16" s="44">
        <v>8.2200000000000006</v>
      </c>
      <c r="Y16" s="44">
        <v>-12.36</v>
      </c>
      <c r="Z16" s="44">
        <v>17.73</v>
      </c>
      <c r="AA16" s="44">
        <v>19.91</v>
      </c>
      <c r="AB16" s="44">
        <v>-11.55</v>
      </c>
      <c r="AC16" s="44">
        <v>33.119999999999997</v>
      </c>
      <c r="AD16" s="44">
        <v>13.08</v>
      </c>
      <c r="AE16" s="44">
        <v>6.05</v>
      </c>
      <c r="AF16" s="44">
        <v>5.84</v>
      </c>
      <c r="AG16" s="44">
        <v>6.01</v>
      </c>
      <c r="AH16" s="44">
        <v>7.2</v>
      </c>
      <c r="AI16" s="44">
        <v>9.8000000000000007</v>
      </c>
      <c r="AJ16" s="44">
        <v>-3.59</v>
      </c>
      <c r="AK16" s="44">
        <v>9.6</v>
      </c>
      <c r="AL16" s="44">
        <v>-4.68</v>
      </c>
      <c r="AM16" s="44">
        <v>20.54</v>
      </c>
      <c r="AN16" s="44">
        <v>-3.91</v>
      </c>
      <c r="AO16" s="44">
        <v>10.57</v>
      </c>
      <c r="AP16" s="44">
        <v>12.65</v>
      </c>
      <c r="AQ16" s="44">
        <v>12.98</v>
      </c>
      <c r="AR16" s="44">
        <v>5.24</v>
      </c>
      <c r="AS16" s="44">
        <v>-0.08</v>
      </c>
      <c r="AT16" s="44">
        <v>69.459999999999994</v>
      </c>
      <c r="AU16" s="44">
        <v>15.35</v>
      </c>
      <c r="AV16" s="44">
        <v>7.66</v>
      </c>
      <c r="AW16" s="44">
        <v>10.27</v>
      </c>
      <c r="AX16" s="44">
        <v>4.51</v>
      </c>
      <c r="AY16" s="44">
        <v>99.71</v>
      </c>
      <c r="AZ16" s="44">
        <v>-3.28</v>
      </c>
      <c r="BA16" s="44">
        <v>-7.46</v>
      </c>
    </row>
    <row r="17" spans="1:53" x14ac:dyDescent="0.2">
      <c r="A17" s="39" t="s">
        <v>125</v>
      </c>
      <c r="E17" s="44">
        <v>28.93</v>
      </c>
      <c r="F17" s="44">
        <v>31.34</v>
      </c>
      <c r="G17" s="44">
        <v>33.03</v>
      </c>
      <c r="H17" s="44">
        <v>31.07</v>
      </c>
      <c r="I17" s="44">
        <v>28.46</v>
      </c>
      <c r="J17" s="44">
        <v>29.05</v>
      </c>
      <c r="K17" s="44">
        <v>30.86</v>
      </c>
      <c r="L17" s="44">
        <v>27.42</v>
      </c>
      <c r="M17" s="44">
        <v>26.62</v>
      </c>
      <c r="N17" s="44">
        <v>27.64</v>
      </c>
      <c r="O17" s="44">
        <v>27.95</v>
      </c>
      <c r="P17" s="44">
        <v>25.52</v>
      </c>
      <c r="Q17" s="44">
        <v>24.17</v>
      </c>
      <c r="R17" s="44">
        <v>24.94</v>
      </c>
      <c r="S17" s="44">
        <v>26.83</v>
      </c>
      <c r="T17" s="44">
        <v>25.71</v>
      </c>
      <c r="U17" s="44">
        <v>21.47</v>
      </c>
      <c r="V17" s="44">
        <v>22.46</v>
      </c>
      <c r="W17" s="44">
        <v>22.82</v>
      </c>
      <c r="X17" s="44">
        <v>23.36</v>
      </c>
      <c r="Y17" s="44">
        <v>22.79</v>
      </c>
      <c r="Z17" s="44">
        <v>22.72</v>
      </c>
      <c r="AA17" s="44">
        <v>24.95</v>
      </c>
      <c r="AB17" s="44">
        <v>25.09</v>
      </c>
      <c r="AC17" s="44">
        <v>24.3</v>
      </c>
      <c r="AD17" s="44">
        <v>24.39</v>
      </c>
      <c r="AE17" s="44">
        <v>25.51</v>
      </c>
      <c r="AF17" s="44">
        <v>27.49</v>
      </c>
      <c r="AG17" s="44">
        <v>26.67</v>
      </c>
      <c r="AH17" s="44">
        <v>27.38</v>
      </c>
      <c r="AI17" s="44">
        <v>28.02</v>
      </c>
      <c r="AJ17" s="44">
        <v>29.12</v>
      </c>
      <c r="AK17" s="44">
        <v>29.25</v>
      </c>
      <c r="AL17" s="44">
        <v>30.53</v>
      </c>
      <c r="AM17" s="44">
        <v>31.01</v>
      </c>
      <c r="AN17" s="44">
        <v>30.61</v>
      </c>
      <c r="AO17" s="44">
        <v>29.42</v>
      </c>
      <c r="AP17" s="44">
        <v>29.92</v>
      </c>
      <c r="AQ17" s="44">
        <v>32.090000000000003</v>
      </c>
      <c r="AR17" s="44">
        <v>32.68</v>
      </c>
      <c r="AS17" s="44">
        <v>32.19</v>
      </c>
      <c r="AT17" s="44">
        <v>28.52</v>
      </c>
      <c r="AU17" s="44">
        <v>29.49</v>
      </c>
      <c r="AV17" s="44">
        <v>30.42</v>
      </c>
      <c r="AW17" s="44">
        <v>28.53</v>
      </c>
      <c r="AX17" s="44">
        <v>29.64</v>
      </c>
      <c r="AY17" s="44">
        <v>31.95</v>
      </c>
      <c r="AZ17" s="44">
        <v>32.4</v>
      </c>
      <c r="BA17" s="44">
        <v>32.520000000000003</v>
      </c>
    </row>
    <row r="18" spans="1:53" ht="12.75" customHeight="1" x14ac:dyDescent="0.2"/>
    <row r="19" spans="1:53" x14ac:dyDescent="0.2">
      <c r="B19" s="39" t="s">
        <v>126</v>
      </c>
      <c r="E19" s="44">
        <v>11.47</v>
      </c>
      <c r="F19" s="44">
        <v>11.24</v>
      </c>
      <c r="G19" s="44">
        <v>13.78</v>
      </c>
      <c r="H19" s="44">
        <v>14.45</v>
      </c>
      <c r="I19" s="44">
        <v>11.83</v>
      </c>
      <c r="J19" s="44">
        <v>12.09</v>
      </c>
      <c r="K19" s="44">
        <v>10.89</v>
      </c>
      <c r="L19" s="44">
        <v>10.87</v>
      </c>
      <c r="M19" s="44">
        <v>9.5299999999999994</v>
      </c>
      <c r="N19" s="44">
        <v>9.9700000000000006</v>
      </c>
      <c r="O19" s="44">
        <v>10.48</v>
      </c>
      <c r="P19" s="44">
        <v>9.34</v>
      </c>
      <c r="Q19" s="44">
        <v>7.97</v>
      </c>
      <c r="R19" s="44">
        <v>8.5299999999999994</v>
      </c>
      <c r="S19" s="44">
        <v>9.14</v>
      </c>
      <c r="T19" s="44">
        <v>8.18</v>
      </c>
      <c r="U19" s="44">
        <v>6.54</v>
      </c>
      <c r="V19" s="44">
        <v>7.05</v>
      </c>
      <c r="W19" s="44">
        <v>7.32</v>
      </c>
      <c r="X19" s="44">
        <v>6.93</v>
      </c>
      <c r="Y19" s="44">
        <v>6.54</v>
      </c>
      <c r="Z19" s="44">
        <v>6.15</v>
      </c>
      <c r="AA19" s="44">
        <v>7.65</v>
      </c>
      <c r="AB19" s="44">
        <v>6.36</v>
      </c>
      <c r="AC19" s="44">
        <v>5.93</v>
      </c>
      <c r="AD19" s="44">
        <v>6.18</v>
      </c>
      <c r="AE19" s="44">
        <v>5.86</v>
      </c>
      <c r="AF19" s="44">
        <v>6.83</v>
      </c>
      <c r="AG19" s="44">
        <v>5.9</v>
      </c>
      <c r="AH19" s="44">
        <v>6.48</v>
      </c>
      <c r="AI19" s="44">
        <v>6.84</v>
      </c>
      <c r="AJ19" s="44">
        <v>7.13</v>
      </c>
      <c r="AK19" s="44">
        <v>6.93</v>
      </c>
      <c r="AL19" s="44">
        <v>7.29</v>
      </c>
      <c r="AM19" s="44">
        <v>7.39</v>
      </c>
      <c r="AN19" s="44">
        <v>7.62</v>
      </c>
      <c r="AO19" s="44">
        <v>6.44</v>
      </c>
      <c r="AP19" s="44">
        <v>6.93</v>
      </c>
      <c r="AQ19" s="44">
        <v>8.5</v>
      </c>
      <c r="AR19" s="44">
        <v>8.06</v>
      </c>
      <c r="AS19" s="44">
        <v>7.41</v>
      </c>
      <c r="AT19" s="44">
        <v>6.87</v>
      </c>
      <c r="AU19" s="44">
        <v>7.51</v>
      </c>
      <c r="AV19" s="44">
        <v>7.21</v>
      </c>
      <c r="AW19" s="44">
        <v>6.45</v>
      </c>
      <c r="AX19" s="44">
        <v>6.56</v>
      </c>
      <c r="AY19" s="44">
        <v>8.84</v>
      </c>
      <c r="AZ19" s="44">
        <v>8.98</v>
      </c>
      <c r="BA19" s="44">
        <v>8.7799999999999994</v>
      </c>
    </row>
    <row r="20" spans="1:53" x14ac:dyDescent="0.2">
      <c r="B20" s="39" t="s">
        <v>127</v>
      </c>
      <c r="E20" s="44">
        <v>3.47</v>
      </c>
      <c r="F20" s="44">
        <v>2.97</v>
      </c>
      <c r="G20" s="44">
        <v>1.42</v>
      </c>
      <c r="H20" s="44">
        <v>1.18</v>
      </c>
      <c r="I20" s="44">
        <v>1.23</v>
      </c>
      <c r="J20" s="44">
        <v>0.93</v>
      </c>
      <c r="K20" s="44">
        <v>0.59</v>
      </c>
      <c r="L20" s="44">
        <v>0.68</v>
      </c>
      <c r="M20" s="44">
        <v>0.64</v>
      </c>
      <c r="N20" s="44">
        <v>0.5</v>
      </c>
      <c r="O20" s="44">
        <v>0.7</v>
      </c>
      <c r="P20" s="44">
        <v>0.65</v>
      </c>
      <c r="Q20" s="44">
        <v>1.1100000000000001</v>
      </c>
      <c r="R20" s="44">
        <v>1.1200000000000001</v>
      </c>
      <c r="S20" s="44">
        <v>1</v>
      </c>
      <c r="T20" s="44">
        <v>0.79</v>
      </c>
      <c r="U20" s="44">
        <v>0.7</v>
      </c>
      <c r="V20" s="44">
        <v>0.81</v>
      </c>
      <c r="W20" s="44">
        <v>0.85</v>
      </c>
      <c r="X20" s="44">
        <v>0.62</v>
      </c>
      <c r="Y20" s="44">
        <v>0.78</v>
      </c>
      <c r="Z20" s="44">
        <v>0.82</v>
      </c>
      <c r="AA20" s="44">
        <v>0.8</v>
      </c>
      <c r="AB20" s="44">
        <v>0.79</v>
      </c>
      <c r="AC20" s="44">
        <v>0.69</v>
      </c>
      <c r="AD20" s="44">
        <v>1.1499999999999999</v>
      </c>
      <c r="AE20" s="44">
        <v>1.24</v>
      </c>
      <c r="AF20" s="44">
        <v>1.07</v>
      </c>
      <c r="AG20" s="44">
        <v>1.23</v>
      </c>
      <c r="AH20" s="44">
        <v>1.74</v>
      </c>
      <c r="AI20" s="44">
        <v>1.43</v>
      </c>
      <c r="AJ20" s="44">
        <v>1.35</v>
      </c>
      <c r="AK20" s="44">
        <v>1.78</v>
      </c>
      <c r="AL20" s="44">
        <v>1.64</v>
      </c>
      <c r="AM20" s="44">
        <v>1.66</v>
      </c>
      <c r="AN20" s="44">
        <v>1.68</v>
      </c>
      <c r="AO20" s="44">
        <v>2.0699999999999998</v>
      </c>
      <c r="AP20" s="44">
        <v>1.7</v>
      </c>
      <c r="AQ20" s="44">
        <v>2.0699999999999998</v>
      </c>
      <c r="AR20" s="44">
        <v>1.97</v>
      </c>
      <c r="AS20" s="44">
        <v>2</v>
      </c>
      <c r="AT20" s="44">
        <v>1.79</v>
      </c>
      <c r="AU20" s="44">
        <v>1.64</v>
      </c>
      <c r="AV20" s="44">
        <v>1.62</v>
      </c>
      <c r="AW20" s="44">
        <v>1.69</v>
      </c>
      <c r="AX20" s="44">
        <v>1.81</v>
      </c>
      <c r="AY20" s="44">
        <v>1.83</v>
      </c>
      <c r="AZ20" s="44">
        <v>2.36</v>
      </c>
      <c r="BA20" s="44">
        <v>1.98</v>
      </c>
    </row>
    <row r="21" spans="1:53" x14ac:dyDescent="0.2">
      <c r="A21" s="39" t="s">
        <v>128</v>
      </c>
      <c r="E21" s="44">
        <v>14.94</v>
      </c>
      <c r="F21" s="44">
        <v>14.2</v>
      </c>
      <c r="G21" s="44">
        <v>15.2</v>
      </c>
      <c r="H21" s="44">
        <v>15.63</v>
      </c>
      <c r="I21" s="44">
        <v>13.06</v>
      </c>
      <c r="J21" s="44">
        <v>13.03</v>
      </c>
      <c r="K21" s="44">
        <v>11.48</v>
      </c>
      <c r="L21" s="44">
        <v>11.55</v>
      </c>
      <c r="M21" s="44">
        <v>10.18</v>
      </c>
      <c r="N21" s="44">
        <v>10.47</v>
      </c>
      <c r="O21" s="44">
        <v>11.17</v>
      </c>
      <c r="P21" s="44">
        <v>10</v>
      </c>
      <c r="Q21" s="44">
        <v>9.08</v>
      </c>
      <c r="R21" s="44">
        <v>9.65</v>
      </c>
      <c r="S21" s="44">
        <v>10.14</v>
      </c>
      <c r="T21" s="44">
        <v>8.9700000000000006</v>
      </c>
      <c r="U21" s="44">
        <v>7.24</v>
      </c>
      <c r="V21" s="44">
        <v>7.86</v>
      </c>
      <c r="W21" s="44">
        <v>8.16</v>
      </c>
      <c r="X21" s="44">
        <v>7.55</v>
      </c>
      <c r="Y21" s="44">
        <v>7.32</v>
      </c>
      <c r="Z21" s="44">
        <v>6.97</v>
      </c>
      <c r="AA21" s="44">
        <v>8.4600000000000009</v>
      </c>
      <c r="AB21" s="44">
        <v>7.15</v>
      </c>
      <c r="AC21" s="44">
        <v>6.62</v>
      </c>
      <c r="AD21" s="44">
        <v>7.33</v>
      </c>
      <c r="AE21" s="44">
        <v>7.09</v>
      </c>
      <c r="AF21" s="44">
        <v>7.89</v>
      </c>
      <c r="AG21" s="44">
        <v>7.13</v>
      </c>
      <c r="AH21" s="44">
        <v>8.2200000000000006</v>
      </c>
      <c r="AI21" s="44">
        <v>8.27</v>
      </c>
      <c r="AJ21" s="44">
        <v>8.4700000000000006</v>
      </c>
      <c r="AK21" s="44">
        <v>8.7100000000000009</v>
      </c>
      <c r="AL21" s="44">
        <v>8.94</v>
      </c>
      <c r="AM21" s="44">
        <v>9.0500000000000007</v>
      </c>
      <c r="AN21" s="44">
        <v>9.3000000000000007</v>
      </c>
      <c r="AO21" s="44">
        <v>8.51</v>
      </c>
      <c r="AP21" s="44">
        <v>8.6300000000000008</v>
      </c>
      <c r="AQ21" s="44">
        <v>10.58</v>
      </c>
      <c r="AR21" s="44">
        <v>10.029999999999999</v>
      </c>
      <c r="AS21" s="44">
        <v>9.42</v>
      </c>
      <c r="AT21" s="44">
        <v>8.66</v>
      </c>
      <c r="AU21" s="44">
        <v>9.15</v>
      </c>
      <c r="AV21" s="44">
        <v>8.83</v>
      </c>
      <c r="AW21" s="44">
        <v>8.14</v>
      </c>
      <c r="AX21" s="44">
        <v>8.36</v>
      </c>
      <c r="AY21" s="44">
        <v>10.67</v>
      </c>
      <c r="AZ21" s="44">
        <v>11.34</v>
      </c>
      <c r="BA21" s="44">
        <v>10.76</v>
      </c>
    </row>
    <row r="22" spans="1:53" x14ac:dyDescent="0.2">
      <c r="A22" s="39" t="s">
        <v>129</v>
      </c>
      <c r="E22" s="44">
        <v>54.44</v>
      </c>
      <c r="F22" s="44">
        <v>58.78</v>
      </c>
      <c r="G22" s="44">
        <v>58.73</v>
      </c>
      <c r="H22" s="44">
        <v>59.4</v>
      </c>
      <c r="I22" s="44">
        <v>63.61</v>
      </c>
      <c r="J22" s="44">
        <v>66.58</v>
      </c>
      <c r="K22" s="44">
        <v>69.36</v>
      </c>
      <c r="L22" s="44">
        <v>71.62</v>
      </c>
      <c r="M22" s="44">
        <v>74.7</v>
      </c>
      <c r="N22" s="44">
        <v>77.150000000000006</v>
      </c>
      <c r="O22" s="44">
        <v>79.45</v>
      </c>
      <c r="P22" s="44">
        <v>81.41</v>
      </c>
      <c r="Q22" s="44">
        <v>81.3</v>
      </c>
      <c r="R22" s="44">
        <v>78.73</v>
      </c>
      <c r="S22" s="44">
        <v>72.16</v>
      </c>
      <c r="T22" s="44">
        <v>58.67</v>
      </c>
      <c r="U22" s="44">
        <v>56.35</v>
      </c>
      <c r="V22" s="44">
        <v>59.23</v>
      </c>
      <c r="W22" s="44">
        <v>59.46</v>
      </c>
      <c r="X22" s="44">
        <v>63.63</v>
      </c>
      <c r="Y22" s="44">
        <v>64.87</v>
      </c>
      <c r="Z22" s="44">
        <v>65.92</v>
      </c>
      <c r="AA22" s="44">
        <v>64.489999999999995</v>
      </c>
      <c r="AB22" s="44">
        <v>66.760000000000005</v>
      </c>
      <c r="AC22" s="44">
        <v>67.03</v>
      </c>
      <c r="AD22" s="44">
        <v>65.349999999999994</v>
      </c>
      <c r="AE22" s="44">
        <v>67.540000000000006</v>
      </c>
      <c r="AF22" s="44">
        <v>68.59</v>
      </c>
      <c r="AG22" s="44">
        <v>69.430000000000007</v>
      </c>
      <c r="AH22" s="44">
        <v>70.400000000000006</v>
      </c>
      <c r="AI22" s="44">
        <v>70.73</v>
      </c>
      <c r="AJ22" s="44">
        <v>71.37</v>
      </c>
      <c r="AK22" s="44">
        <v>71.87</v>
      </c>
      <c r="AL22" s="44">
        <v>74.95</v>
      </c>
      <c r="AM22" s="44">
        <v>73.38</v>
      </c>
      <c r="AN22" s="44">
        <v>73.81</v>
      </c>
      <c r="AO22" s="44">
        <v>74.650000000000006</v>
      </c>
      <c r="AP22" s="44">
        <v>75.86</v>
      </c>
      <c r="AQ22" s="44">
        <v>74.14</v>
      </c>
      <c r="AR22" s="44">
        <v>74.400000000000006</v>
      </c>
      <c r="AS22" s="44">
        <v>75.69</v>
      </c>
      <c r="AT22" s="44">
        <v>71.569999999999993</v>
      </c>
      <c r="AU22" s="44">
        <v>70.37</v>
      </c>
      <c r="AV22" s="44">
        <v>70.55</v>
      </c>
      <c r="AW22" s="44">
        <v>71.61</v>
      </c>
      <c r="AX22" s="44">
        <v>71.38</v>
      </c>
      <c r="AY22" s="44">
        <v>68.3</v>
      </c>
      <c r="AZ22" s="44">
        <v>68.7</v>
      </c>
      <c r="BA22" s="44">
        <v>71.13</v>
      </c>
    </row>
    <row r="23" spans="1:53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>
        <v>0.35</v>
      </c>
      <c r="O23" s="44">
        <v>0.28999999999999998</v>
      </c>
      <c r="P23" s="44">
        <v>0.21</v>
      </c>
      <c r="Q23" s="44">
        <v>0.26</v>
      </c>
      <c r="R23" s="44">
        <v>0.19</v>
      </c>
      <c r="S23" s="44">
        <v>0.28000000000000003</v>
      </c>
      <c r="T23" s="44">
        <v>0.56999999999999995</v>
      </c>
      <c r="U23" s="44">
        <v>0.67</v>
      </c>
      <c r="V23" s="44">
        <v>0.56999999999999995</v>
      </c>
      <c r="W23" s="44">
        <v>0.64</v>
      </c>
      <c r="X23" s="44">
        <v>0.72</v>
      </c>
      <c r="Y23" s="44">
        <v>0.9</v>
      </c>
      <c r="Z23" s="44">
        <v>0.24</v>
      </c>
      <c r="AA23" s="44">
        <v>0.23</v>
      </c>
      <c r="AB23" s="44">
        <v>0.2</v>
      </c>
      <c r="AC23" s="44">
        <v>0.24</v>
      </c>
      <c r="AD23" s="44">
        <v>0.17</v>
      </c>
      <c r="AE23" s="44">
        <v>0.17</v>
      </c>
      <c r="AF23" s="44">
        <v>0.11</v>
      </c>
      <c r="AG23" s="44">
        <v>0.09</v>
      </c>
      <c r="AH23" s="44">
        <v>0.11</v>
      </c>
      <c r="AI23" s="44">
        <v>0.11</v>
      </c>
      <c r="AJ23" s="44">
        <v>7.0000000000000007E-2</v>
      </c>
      <c r="AK23" s="44">
        <v>0.08</v>
      </c>
      <c r="AL23" s="44">
        <v>0.06</v>
      </c>
      <c r="AM23" s="44">
        <v>0.05</v>
      </c>
      <c r="AN23" s="44">
        <v>0.05</v>
      </c>
      <c r="AO23" s="44">
        <v>0.05</v>
      </c>
      <c r="AP23" s="44">
        <v>0.05</v>
      </c>
      <c r="AQ23" s="44">
        <v>0.06</v>
      </c>
      <c r="AR23" s="44">
        <v>0.06</v>
      </c>
      <c r="AS23" s="44">
        <v>7.0000000000000007E-2</v>
      </c>
      <c r="AT23" s="44">
        <v>1.48</v>
      </c>
      <c r="AU23" s="44">
        <v>0.35</v>
      </c>
      <c r="AV23" s="44">
        <v>0.35</v>
      </c>
      <c r="AW23" s="44">
        <v>0.37</v>
      </c>
      <c r="AX23" s="44">
        <v>0.4</v>
      </c>
      <c r="AY23" s="44">
        <v>0.39</v>
      </c>
      <c r="AZ23" s="44">
        <v>0.38</v>
      </c>
      <c r="BA23" s="44">
        <v>0.39</v>
      </c>
    </row>
    <row r="24" spans="1:53" x14ac:dyDescent="0.2">
      <c r="A24" s="39" t="s">
        <v>131</v>
      </c>
      <c r="E24" s="44">
        <v>0</v>
      </c>
      <c r="F24" s="44">
        <v>0</v>
      </c>
      <c r="G24" s="44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5.44</v>
      </c>
      <c r="U24" s="44">
        <v>6.48</v>
      </c>
      <c r="V24" s="44">
        <v>6.9</v>
      </c>
      <c r="W24" s="44">
        <v>7.28</v>
      </c>
      <c r="X24" s="44">
        <v>9.18</v>
      </c>
      <c r="Y24" s="44">
        <v>8.26</v>
      </c>
      <c r="Z24" s="44">
        <v>7.46</v>
      </c>
      <c r="AA24" s="44">
        <v>8.15</v>
      </c>
      <c r="AB24" s="44">
        <v>7.81</v>
      </c>
      <c r="AC24" s="44">
        <v>10.039999999999999</v>
      </c>
      <c r="AD24" s="44">
        <v>9.4499999999999993</v>
      </c>
      <c r="AE24" s="44">
        <v>9.23</v>
      </c>
      <c r="AF24" s="44">
        <v>8.35</v>
      </c>
      <c r="AG24" s="44">
        <v>8.51</v>
      </c>
      <c r="AH24" s="44">
        <v>7.36</v>
      </c>
      <c r="AI24" s="44">
        <v>7.37</v>
      </c>
      <c r="AJ24" s="44">
        <v>5.74</v>
      </c>
      <c r="AK24" s="44">
        <v>5</v>
      </c>
      <c r="AL24" s="44">
        <v>3.09</v>
      </c>
      <c r="AM24" s="44">
        <v>5.83</v>
      </c>
      <c r="AN24" s="44">
        <v>5.68</v>
      </c>
      <c r="AO24" s="44">
        <v>5.0599999999999996</v>
      </c>
      <c r="AP24" s="44">
        <v>6.34</v>
      </c>
      <c r="AQ24" s="44">
        <v>5.47</v>
      </c>
      <c r="AR24" s="44">
        <v>5.55</v>
      </c>
      <c r="AS24" s="44">
        <v>5.53</v>
      </c>
      <c r="AT24" s="44">
        <v>4.3</v>
      </c>
      <c r="AU24" s="44">
        <v>5.81</v>
      </c>
      <c r="AV24" s="44">
        <v>5.77</v>
      </c>
      <c r="AW24" s="44">
        <v>5.68</v>
      </c>
      <c r="AX24" s="44">
        <v>5.23</v>
      </c>
      <c r="AY24" s="44">
        <v>8.24</v>
      </c>
      <c r="AZ24" s="44">
        <v>6.39</v>
      </c>
      <c r="BA24" s="44">
        <v>4.8</v>
      </c>
    </row>
    <row r="25" spans="1:53" x14ac:dyDescent="0.2">
      <c r="A25" s="39" t="s">
        <v>132</v>
      </c>
      <c r="E25" s="44">
        <v>15.77</v>
      </c>
      <c r="F25" s="44">
        <v>13.71</v>
      </c>
      <c r="G25" s="44">
        <v>12.93</v>
      </c>
      <c r="H25" s="44">
        <v>12.74</v>
      </c>
      <c r="I25" s="44">
        <v>11.44</v>
      </c>
      <c r="J25" s="44">
        <v>10.050000000000001</v>
      </c>
      <c r="K25" s="44">
        <v>9.56</v>
      </c>
      <c r="L25" s="44">
        <v>7.92</v>
      </c>
      <c r="M25" s="44">
        <v>6.66</v>
      </c>
      <c r="N25" s="44">
        <v>5.57</v>
      </c>
      <c r="O25" s="44">
        <v>4.05</v>
      </c>
      <c r="P25" s="44">
        <v>3.36</v>
      </c>
      <c r="Q25" s="44">
        <v>3.15</v>
      </c>
      <c r="R25" s="44">
        <v>3.76</v>
      </c>
      <c r="S25" s="44">
        <v>5.49</v>
      </c>
      <c r="T25" s="44">
        <v>15.59</v>
      </c>
      <c r="U25" s="44">
        <v>17.5</v>
      </c>
      <c r="V25" s="44">
        <v>15.61</v>
      </c>
      <c r="W25" s="44">
        <v>14.2</v>
      </c>
      <c r="X25" s="44">
        <v>11.56</v>
      </c>
      <c r="Y25" s="44">
        <v>10.52</v>
      </c>
      <c r="Z25" s="44">
        <v>17.36</v>
      </c>
      <c r="AA25" s="44">
        <v>17.440000000000001</v>
      </c>
      <c r="AB25" s="44">
        <v>17.88</v>
      </c>
      <c r="AC25" s="44">
        <v>19.02</v>
      </c>
      <c r="AD25" s="44">
        <v>17.829999999999998</v>
      </c>
      <c r="AE25" s="44">
        <v>17.059999999999999</v>
      </c>
      <c r="AF25" s="44">
        <v>16.73</v>
      </c>
      <c r="AG25" s="44">
        <v>16.62</v>
      </c>
      <c r="AH25" s="44">
        <v>15.11</v>
      </c>
      <c r="AI25" s="44">
        <v>15.02</v>
      </c>
      <c r="AJ25" s="44">
        <v>13.28</v>
      </c>
      <c r="AK25" s="44">
        <v>12.04</v>
      </c>
      <c r="AL25" s="44">
        <v>9.7100000000000009</v>
      </c>
      <c r="AM25" s="44">
        <v>11.76</v>
      </c>
      <c r="AN25" s="44">
        <v>11.12</v>
      </c>
      <c r="AO25" s="44">
        <v>11.31</v>
      </c>
      <c r="AP25" s="44">
        <v>10.52</v>
      </c>
      <c r="AQ25" s="44">
        <v>9.84</v>
      </c>
      <c r="AR25" s="44">
        <v>10.210000000000001</v>
      </c>
      <c r="AS25" s="44">
        <v>9.8699999999999992</v>
      </c>
      <c r="AT25" s="44">
        <v>13.86</v>
      </c>
      <c r="AU25" s="44">
        <v>15.86</v>
      </c>
      <c r="AV25" s="44">
        <v>16.07</v>
      </c>
      <c r="AW25" s="44">
        <v>15.69</v>
      </c>
      <c r="AX25" s="44">
        <v>15.27</v>
      </c>
      <c r="AY25" s="44">
        <v>16.690000000000001</v>
      </c>
      <c r="AZ25" s="44">
        <v>14.58</v>
      </c>
      <c r="BA25" s="44">
        <v>12.84</v>
      </c>
    </row>
    <row r="26" spans="1:53" x14ac:dyDescent="0.2">
      <c r="A26" s="39" t="s">
        <v>133</v>
      </c>
      <c r="E26" s="44">
        <v>14.85</v>
      </c>
      <c r="F26" s="44">
        <v>13.3</v>
      </c>
      <c r="G26" s="44">
        <v>13.15</v>
      </c>
      <c r="H26" s="44">
        <v>12.24</v>
      </c>
      <c r="I26" s="44">
        <v>11.89</v>
      </c>
      <c r="J26" s="44">
        <v>10.34</v>
      </c>
      <c r="K26" s="44">
        <v>9.6</v>
      </c>
      <c r="L26" s="44">
        <v>8.91</v>
      </c>
      <c r="M26" s="44">
        <v>8.4600000000000009</v>
      </c>
      <c r="N26" s="44">
        <v>6.82</v>
      </c>
      <c r="O26" s="44">
        <v>5.33</v>
      </c>
      <c r="P26" s="44">
        <v>5.24</v>
      </c>
      <c r="Q26" s="44">
        <v>6.47</v>
      </c>
      <c r="R26" s="44">
        <v>7.86</v>
      </c>
      <c r="S26" s="44">
        <v>12.22</v>
      </c>
      <c r="T26" s="44">
        <v>16.77</v>
      </c>
      <c r="U26" s="44">
        <v>18.91</v>
      </c>
      <c r="V26" s="44">
        <v>17.3</v>
      </c>
      <c r="W26" s="44">
        <v>18.18</v>
      </c>
      <c r="X26" s="44">
        <v>17.260000000000002</v>
      </c>
      <c r="Y26" s="44">
        <v>17.3</v>
      </c>
      <c r="Z26" s="44">
        <v>9.75</v>
      </c>
      <c r="AA26" s="44">
        <v>9.61</v>
      </c>
      <c r="AB26" s="44">
        <v>8.2100000000000009</v>
      </c>
      <c r="AC26" s="44">
        <v>7.32</v>
      </c>
      <c r="AD26" s="44">
        <v>9.49</v>
      </c>
      <c r="AE26" s="44">
        <v>8.31</v>
      </c>
      <c r="AF26" s="44">
        <v>6.79</v>
      </c>
      <c r="AG26" s="44">
        <v>6.82</v>
      </c>
      <c r="AH26" s="44">
        <v>6.27</v>
      </c>
      <c r="AI26" s="44">
        <v>5.98</v>
      </c>
      <c r="AJ26" s="44">
        <v>6.88</v>
      </c>
      <c r="AK26" s="44">
        <v>7.37</v>
      </c>
      <c r="AL26" s="44">
        <v>6.41</v>
      </c>
      <c r="AM26" s="44">
        <v>5.8</v>
      </c>
      <c r="AN26" s="44">
        <v>5.77</v>
      </c>
      <c r="AO26" s="44">
        <v>5.53</v>
      </c>
      <c r="AP26" s="44">
        <v>4.9800000000000004</v>
      </c>
      <c r="AQ26" s="44">
        <v>5.44</v>
      </c>
      <c r="AR26" s="44">
        <v>5.36</v>
      </c>
      <c r="AS26" s="44">
        <v>5.03</v>
      </c>
      <c r="AT26" s="44">
        <v>5.91</v>
      </c>
      <c r="AU26" s="44">
        <v>4.62</v>
      </c>
      <c r="AV26" s="44">
        <v>4.5599999999999996</v>
      </c>
      <c r="AW26" s="44">
        <v>4.55</v>
      </c>
      <c r="AX26" s="44">
        <v>4.9800000000000004</v>
      </c>
      <c r="AY26" s="44">
        <v>4.34</v>
      </c>
      <c r="AZ26" s="44">
        <v>5.39</v>
      </c>
      <c r="BA26" s="44">
        <v>5.26</v>
      </c>
    </row>
    <row r="27" spans="1:53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  <c r="AK27" s="44" t="s">
        <v>54</v>
      </c>
      <c r="AL27" s="44" t="s">
        <v>54</v>
      </c>
      <c r="AM27" s="44" t="s">
        <v>54</v>
      </c>
      <c r="AN27" s="44" t="s">
        <v>54</v>
      </c>
      <c r="AO27" s="44" t="s">
        <v>54</v>
      </c>
      <c r="AP27" s="44" t="s">
        <v>54</v>
      </c>
      <c r="AQ27" s="44" t="s">
        <v>54</v>
      </c>
      <c r="AR27" s="44" t="s">
        <v>54</v>
      </c>
      <c r="AS27" s="44" t="s">
        <v>54</v>
      </c>
      <c r="AT27" s="44" t="s">
        <v>54</v>
      </c>
      <c r="AU27" s="44" t="s">
        <v>54</v>
      </c>
      <c r="AV27" s="44" t="s">
        <v>54</v>
      </c>
      <c r="AW27" s="44" t="s">
        <v>54</v>
      </c>
      <c r="AX27" s="44" t="s">
        <v>54</v>
      </c>
      <c r="AY27" s="44" t="s">
        <v>54</v>
      </c>
      <c r="AZ27" s="44" t="s">
        <v>54</v>
      </c>
      <c r="BA27" s="44" t="s">
        <v>54</v>
      </c>
    </row>
    <row r="28" spans="1:53" x14ac:dyDescent="0.2">
      <c r="A28" s="39" t="s">
        <v>135</v>
      </c>
      <c r="E28" s="44">
        <v>14.85</v>
      </c>
      <c r="F28" s="44">
        <v>13.3</v>
      </c>
      <c r="G28" s="44">
        <v>13.15</v>
      </c>
      <c r="H28" s="44">
        <v>12.24</v>
      </c>
      <c r="I28" s="44">
        <v>11.89</v>
      </c>
      <c r="J28" s="44">
        <v>10.34</v>
      </c>
      <c r="K28" s="44">
        <v>9.6</v>
      </c>
      <c r="L28" s="44">
        <v>8.91</v>
      </c>
      <c r="M28" s="44">
        <v>8.4600000000000009</v>
      </c>
      <c r="N28" s="44">
        <v>6.82</v>
      </c>
      <c r="O28" s="44">
        <v>5.33</v>
      </c>
      <c r="P28" s="44">
        <v>5.24</v>
      </c>
      <c r="Q28" s="44">
        <v>6.47</v>
      </c>
      <c r="R28" s="44">
        <v>7.86</v>
      </c>
      <c r="S28" s="44">
        <v>12.22</v>
      </c>
      <c r="T28" s="44">
        <v>16.77</v>
      </c>
      <c r="U28" s="44">
        <v>18.91</v>
      </c>
      <c r="V28" s="44">
        <v>17.3</v>
      </c>
      <c r="W28" s="44">
        <v>18.18</v>
      </c>
      <c r="X28" s="44">
        <v>17.260000000000002</v>
      </c>
      <c r="Y28" s="44">
        <v>17.3</v>
      </c>
      <c r="Z28" s="44">
        <v>9.75</v>
      </c>
      <c r="AA28" s="44">
        <v>9.61</v>
      </c>
      <c r="AB28" s="44">
        <v>8.2100000000000009</v>
      </c>
      <c r="AC28" s="44">
        <v>7.32</v>
      </c>
      <c r="AD28" s="44">
        <v>9.49</v>
      </c>
      <c r="AE28" s="44">
        <v>8.31</v>
      </c>
      <c r="AF28" s="44">
        <v>6.79</v>
      </c>
      <c r="AG28" s="44">
        <v>6.82</v>
      </c>
      <c r="AH28" s="44">
        <v>6.27</v>
      </c>
      <c r="AI28" s="44">
        <v>5.98</v>
      </c>
      <c r="AJ28" s="44">
        <v>6.88</v>
      </c>
      <c r="AK28" s="44">
        <v>7.37</v>
      </c>
      <c r="AL28" s="44">
        <v>6.41</v>
      </c>
      <c r="AM28" s="44">
        <v>5.8</v>
      </c>
      <c r="AN28" s="44">
        <v>5.77</v>
      </c>
      <c r="AO28" s="44">
        <v>5.53</v>
      </c>
      <c r="AP28" s="44">
        <v>4.9800000000000004</v>
      </c>
      <c r="AQ28" s="44">
        <v>5.44</v>
      </c>
      <c r="AR28" s="44">
        <v>5.36</v>
      </c>
      <c r="AS28" s="44">
        <v>5.03</v>
      </c>
      <c r="AT28" s="44">
        <v>5.91</v>
      </c>
      <c r="AU28" s="44">
        <v>4.62</v>
      </c>
      <c r="AV28" s="44">
        <v>4.5599999999999996</v>
      </c>
      <c r="AW28" s="44">
        <v>4.55</v>
      </c>
      <c r="AX28" s="44">
        <v>4.9800000000000004</v>
      </c>
      <c r="AY28" s="44">
        <v>4.34</v>
      </c>
      <c r="AZ28" s="44">
        <v>5.39</v>
      </c>
      <c r="BA28" s="44">
        <v>5.26</v>
      </c>
    </row>
    <row r="29" spans="1:53" x14ac:dyDescent="0.2">
      <c r="A29" s="39" t="s">
        <v>136</v>
      </c>
      <c r="E29" s="44">
        <v>85.15</v>
      </c>
      <c r="F29" s="44">
        <v>86.7</v>
      </c>
      <c r="G29" s="44">
        <v>86.85</v>
      </c>
      <c r="H29" s="44">
        <v>87.76</v>
      </c>
      <c r="I29" s="44">
        <v>88.11</v>
      </c>
      <c r="J29" s="44">
        <v>89.66</v>
      </c>
      <c r="K29" s="44">
        <v>90.4</v>
      </c>
      <c r="L29" s="44">
        <v>91.09</v>
      </c>
      <c r="M29" s="44">
        <v>91.54</v>
      </c>
      <c r="N29" s="44">
        <v>93.18</v>
      </c>
      <c r="O29" s="44">
        <v>94.67</v>
      </c>
      <c r="P29" s="44">
        <v>94.76</v>
      </c>
      <c r="Q29" s="44">
        <v>93.53</v>
      </c>
      <c r="R29" s="44">
        <v>92.14</v>
      </c>
      <c r="S29" s="44">
        <v>87.78</v>
      </c>
      <c r="T29" s="44">
        <v>77.78</v>
      </c>
      <c r="U29" s="44">
        <v>75.13</v>
      </c>
      <c r="V29" s="44">
        <v>76.56</v>
      </c>
      <c r="W29" s="44">
        <v>76.23</v>
      </c>
      <c r="X29" s="44">
        <v>77.87</v>
      </c>
      <c r="Y29" s="44">
        <v>78.84</v>
      </c>
      <c r="Z29" s="44">
        <v>82.8</v>
      </c>
      <c r="AA29" s="44">
        <v>82.24</v>
      </c>
      <c r="AB29" s="44">
        <v>83.98</v>
      </c>
      <c r="AC29" s="44">
        <v>84.65</v>
      </c>
      <c r="AD29" s="44">
        <v>82.94</v>
      </c>
      <c r="AE29" s="44">
        <v>84.31</v>
      </c>
      <c r="AF29" s="44">
        <v>84.93</v>
      </c>
      <c r="AG29" s="44">
        <v>84.72</v>
      </c>
      <c r="AH29" s="44">
        <v>87.25</v>
      </c>
      <c r="AI29" s="44">
        <v>86.7</v>
      </c>
      <c r="AJ29" s="44">
        <v>87.45</v>
      </c>
      <c r="AK29" s="44">
        <v>87.7</v>
      </c>
      <c r="AL29" s="44">
        <v>90.55</v>
      </c>
      <c r="AM29" s="44">
        <v>88.43</v>
      </c>
      <c r="AN29" s="44">
        <v>88.61</v>
      </c>
      <c r="AO29" s="44">
        <v>89.47</v>
      </c>
      <c r="AP29" s="44">
        <v>88.77</v>
      </c>
      <c r="AQ29" s="44">
        <v>89.18</v>
      </c>
      <c r="AR29" s="44">
        <v>89.18</v>
      </c>
      <c r="AS29" s="44">
        <v>89.53</v>
      </c>
      <c r="AT29" s="44">
        <v>89.8</v>
      </c>
      <c r="AU29" s="44">
        <v>89.59</v>
      </c>
      <c r="AV29" s="44">
        <v>89.75</v>
      </c>
      <c r="AW29" s="44">
        <v>89.88</v>
      </c>
      <c r="AX29" s="44">
        <v>89.93</v>
      </c>
      <c r="AY29" s="44">
        <v>87.74</v>
      </c>
      <c r="AZ29" s="44">
        <v>88.34</v>
      </c>
      <c r="BA29" s="44">
        <v>90.04</v>
      </c>
    </row>
    <row r="30" spans="1:53" ht="12.75" customHeight="1" x14ac:dyDescent="0.2"/>
    <row r="31" spans="1:53" x14ac:dyDescent="0.2">
      <c r="A31" s="39" t="s">
        <v>137</v>
      </c>
      <c r="E31" s="44">
        <v>14.94</v>
      </c>
      <c r="F31" s="44">
        <v>14.2</v>
      </c>
      <c r="G31" s="44">
        <v>15.2</v>
      </c>
      <c r="H31" s="44">
        <v>15.63</v>
      </c>
      <c r="I31" s="44">
        <v>13.06</v>
      </c>
      <c r="J31" s="44">
        <v>13.03</v>
      </c>
      <c r="K31" s="44">
        <v>11.48</v>
      </c>
      <c r="L31" s="44">
        <v>11.55</v>
      </c>
      <c r="M31" s="44">
        <v>10.18</v>
      </c>
      <c r="N31" s="44">
        <v>10.47</v>
      </c>
      <c r="O31" s="44">
        <v>11.17</v>
      </c>
      <c r="P31" s="44">
        <v>10</v>
      </c>
      <c r="Q31" s="44">
        <v>9.08</v>
      </c>
      <c r="R31" s="44">
        <v>9.65</v>
      </c>
      <c r="S31" s="44">
        <v>10.14</v>
      </c>
      <c r="T31" s="44">
        <v>8.9700000000000006</v>
      </c>
      <c r="U31" s="44">
        <v>7.24</v>
      </c>
      <c r="V31" s="44">
        <v>7.86</v>
      </c>
      <c r="W31" s="44">
        <v>8.16</v>
      </c>
      <c r="X31" s="44">
        <v>7.55</v>
      </c>
      <c r="Y31" s="44">
        <v>7.32</v>
      </c>
      <c r="Z31" s="44">
        <v>6.97</v>
      </c>
      <c r="AA31" s="44">
        <v>8.4600000000000009</v>
      </c>
      <c r="AB31" s="44">
        <v>7.15</v>
      </c>
      <c r="AC31" s="44">
        <v>6.62</v>
      </c>
      <c r="AD31" s="44">
        <v>7.33</v>
      </c>
      <c r="AE31" s="44">
        <v>7.09</v>
      </c>
      <c r="AF31" s="44">
        <v>7.89</v>
      </c>
      <c r="AG31" s="44">
        <v>7.13</v>
      </c>
      <c r="AH31" s="44">
        <v>8.2200000000000006</v>
      </c>
      <c r="AI31" s="44">
        <v>8.27</v>
      </c>
      <c r="AJ31" s="44">
        <v>8.4700000000000006</v>
      </c>
      <c r="AK31" s="44">
        <v>8.7100000000000009</v>
      </c>
      <c r="AL31" s="44">
        <v>8.94</v>
      </c>
      <c r="AM31" s="44">
        <v>9.0500000000000007</v>
      </c>
      <c r="AN31" s="44">
        <v>9.3000000000000007</v>
      </c>
      <c r="AO31" s="44">
        <v>8.51</v>
      </c>
      <c r="AP31" s="44">
        <v>8.6300000000000008</v>
      </c>
      <c r="AQ31" s="44">
        <v>10.58</v>
      </c>
      <c r="AR31" s="44">
        <v>10.029999999999999</v>
      </c>
      <c r="AS31" s="44">
        <v>9.42</v>
      </c>
      <c r="AT31" s="44">
        <v>8.66</v>
      </c>
      <c r="AU31" s="44">
        <v>9.15</v>
      </c>
      <c r="AV31" s="44">
        <v>8.83</v>
      </c>
      <c r="AW31" s="44">
        <v>8.14</v>
      </c>
      <c r="AX31" s="44">
        <v>8.36</v>
      </c>
      <c r="AY31" s="44">
        <v>10.67</v>
      </c>
      <c r="AZ31" s="44">
        <v>11.34</v>
      </c>
      <c r="BA31" s="44">
        <v>10.76</v>
      </c>
    </row>
    <row r="32" spans="1:53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>
        <v>0.35</v>
      </c>
      <c r="O32" s="44">
        <v>0.28999999999999998</v>
      </c>
      <c r="P32" s="44">
        <v>0.21</v>
      </c>
      <c r="Q32" s="44">
        <v>0.26</v>
      </c>
      <c r="R32" s="44">
        <v>0.19</v>
      </c>
      <c r="S32" s="44">
        <v>0.28000000000000003</v>
      </c>
      <c r="T32" s="44">
        <v>0.56999999999999995</v>
      </c>
      <c r="U32" s="44">
        <v>0.67</v>
      </c>
      <c r="V32" s="44">
        <v>0.56999999999999995</v>
      </c>
      <c r="W32" s="44">
        <v>0.64</v>
      </c>
      <c r="X32" s="44">
        <v>0.72</v>
      </c>
      <c r="Y32" s="44">
        <v>0.9</v>
      </c>
      <c r="Z32" s="44">
        <v>0.24</v>
      </c>
      <c r="AA32" s="44">
        <v>0.23</v>
      </c>
      <c r="AB32" s="44">
        <v>0.2</v>
      </c>
      <c r="AC32" s="44">
        <v>0.24</v>
      </c>
      <c r="AD32" s="44">
        <v>0.17</v>
      </c>
      <c r="AE32" s="44">
        <v>0.17</v>
      </c>
      <c r="AF32" s="44">
        <v>0.11</v>
      </c>
      <c r="AG32" s="44">
        <v>0.09</v>
      </c>
      <c r="AH32" s="44">
        <v>0.11</v>
      </c>
      <c r="AI32" s="44">
        <v>0.11</v>
      </c>
      <c r="AJ32" s="44">
        <v>7.0000000000000007E-2</v>
      </c>
      <c r="AK32" s="44">
        <v>0.08</v>
      </c>
      <c r="AL32" s="44">
        <v>0.06</v>
      </c>
      <c r="AM32" s="44">
        <v>0.05</v>
      </c>
      <c r="AN32" s="44">
        <v>0.05</v>
      </c>
      <c r="AO32" s="44">
        <v>0.05</v>
      </c>
      <c r="AP32" s="44">
        <v>0.05</v>
      </c>
      <c r="AQ32" s="44">
        <v>0.06</v>
      </c>
      <c r="AR32" s="44">
        <v>0.06</v>
      </c>
      <c r="AS32" s="44">
        <v>7.0000000000000007E-2</v>
      </c>
      <c r="AT32" s="44">
        <v>1.48</v>
      </c>
      <c r="AU32" s="44">
        <v>0.35</v>
      </c>
      <c r="AV32" s="44">
        <v>0.35</v>
      </c>
      <c r="AW32" s="44">
        <v>0.37</v>
      </c>
      <c r="AX32" s="44">
        <v>0.4</v>
      </c>
      <c r="AY32" s="44">
        <v>0.39</v>
      </c>
      <c r="AZ32" s="44">
        <v>0.38</v>
      </c>
      <c r="BA32" s="44">
        <v>0.39</v>
      </c>
    </row>
    <row r="33" spans="1:53" x14ac:dyDescent="0.2">
      <c r="A33" s="39" t="s">
        <v>139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5.44</v>
      </c>
      <c r="U33" s="44">
        <v>6.48</v>
      </c>
      <c r="V33" s="44">
        <v>6.9</v>
      </c>
      <c r="W33" s="44">
        <v>7.28</v>
      </c>
      <c r="X33" s="44">
        <v>9.18</v>
      </c>
      <c r="Y33" s="44">
        <v>8.26</v>
      </c>
      <c r="Z33" s="44">
        <v>7.46</v>
      </c>
      <c r="AA33" s="44">
        <v>8.15</v>
      </c>
      <c r="AB33" s="44">
        <v>7.81</v>
      </c>
      <c r="AC33" s="44">
        <v>10.039999999999999</v>
      </c>
      <c r="AD33" s="44">
        <v>9.4499999999999993</v>
      </c>
      <c r="AE33" s="44">
        <v>9.23</v>
      </c>
      <c r="AF33" s="44">
        <v>8.35</v>
      </c>
      <c r="AG33" s="44">
        <v>8.51</v>
      </c>
      <c r="AH33" s="44">
        <v>7.36</v>
      </c>
      <c r="AI33" s="44">
        <v>7.37</v>
      </c>
      <c r="AJ33" s="44">
        <v>5.74</v>
      </c>
      <c r="AK33" s="44">
        <v>5</v>
      </c>
      <c r="AL33" s="44">
        <v>3.09</v>
      </c>
      <c r="AM33" s="44">
        <v>5.83</v>
      </c>
      <c r="AN33" s="44">
        <v>5.68</v>
      </c>
      <c r="AO33" s="44">
        <v>5.0599999999999996</v>
      </c>
      <c r="AP33" s="44">
        <v>6.34</v>
      </c>
      <c r="AQ33" s="44">
        <v>5.47</v>
      </c>
      <c r="AR33" s="44">
        <v>5.55</v>
      </c>
      <c r="AS33" s="44">
        <v>5.53</v>
      </c>
      <c r="AT33" s="44">
        <v>4.3</v>
      </c>
      <c r="AU33" s="44">
        <v>5.81</v>
      </c>
      <c r="AV33" s="44">
        <v>5.77</v>
      </c>
      <c r="AW33" s="44">
        <v>5.68</v>
      </c>
      <c r="AX33" s="44">
        <v>5.23</v>
      </c>
      <c r="AY33" s="44">
        <v>8.24</v>
      </c>
      <c r="AZ33" s="44">
        <v>6.39</v>
      </c>
      <c r="BA33" s="44">
        <v>4.8</v>
      </c>
    </row>
    <row r="34" spans="1:53" x14ac:dyDescent="0.2">
      <c r="A34" s="39" t="s">
        <v>73</v>
      </c>
      <c r="E34" s="44">
        <v>14.85</v>
      </c>
      <c r="F34" s="44">
        <v>13.3</v>
      </c>
      <c r="G34" s="44">
        <v>13.15</v>
      </c>
      <c r="H34" s="44">
        <v>12.24</v>
      </c>
      <c r="I34" s="44">
        <v>11.89</v>
      </c>
      <c r="J34" s="44">
        <v>10.34</v>
      </c>
      <c r="K34" s="44">
        <v>9.6</v>
      </c>
      <c r="L34" s="44">
        <v>8.91</v>
      </c>
      <c r="M34" s="44">
        <v>8.4600000000000009</v>
      </c>
      <c r="N34" s="44">
        <v>6.82</v>
      </c>
      <c r="O34" s="44">
        <v>5.33</v>
      </c>
      <c r="P34" s="44">
        <v>5.24</v>
      </c>
      <c r="Q34" s="44">
        <v>6.47</v>
      </c>
      <c r="R34" s="44">
        <v>7.86</v>
      </c>
      <c r="S34" s="44">
        <v>12.22</v>
      </c>
      <c r="T34" s="44">
        <v>16.77</v>
      </c>
      <c r="U34" s="44">
        <v>18.91</v>
      </c>
      <c r="V34" s="44">
        <v>17.3</v>
      </c>
      <c r="W34" s="44">
        <v>18.18</v>
      </c>
      <c r="X34" s="44">
        <v>17.260000000000002</v>
      </c>
      <c r="Y34" s="44">
        <v>17.3</v>
      </c>
      <c r="Z34" s="44">
        <v>9.75</v>
      </c>
      <c r="AA34" s="44">
        <v>9.61</v>
      </c>
      <c r="AB34" s="44">
        <v>8.2100000000000009</v>
      </c>
      <c r="AC34" s="44">
        <v>7.32</v>
      </c>
      <c r="AD34" s="44">
        <v>9.49</v>
      </c>
      <c r="AE34" s="44">
        <v>8.31</v>
      </c>
      <c r="AF34" s="44">
        <v>6.79</v>
      </c>
      <c r="AG34" s="44">
        <v>6.82</v>
      </c>
      <c r="AH34" s="44">
        <v>6.27</v>
      </c>
      <c r="AI34" s="44">
        <v>5.98</v>
      </c>
      <c r="AJ34" s="44">
        <v>6.88</v>
      </c>
      <c r="AK34" s="44">
        <v>7.37</v>
      </c>
      <c r="AL34" s="44">
        <v>6.41</v>
      </c>
      <c r="AM34" s="44">
        <v>5.8</v>
      </c>
      <c r="AN34" s="44">
        <v>5.77</v>
      </c>
      <c r="AO34" s="44">
        <v>5.53</v>
      </c>
      <c r="AP34" s="44">
        <v>4.9800000000000004</v>
      </c>
      <c r="AQ34" s="44">
        <v>5.44</v>
      </c>
      <c r="AR34" s="44">
        <v>5.36</v>
      </c>
      <c r="AS34" s="44">
        <v>5.03</v>
      </c>
      <c r="AT34" s="44">
        <v>5.91</v>
      </c>
      <c r="AU34" s="44">
        <v>4.62</v>
      </c>
      <c r="AV34" s="44">
        <v>4.5599999999999996</v>
      </c>
      <c r="AW34" s="44">
        <v>4.55</v>
      </c>
      <c r="AX34" s="44">
        <v>4.9800000000000004</v>
      </c>
      <c r="AY34" s="44">
        <v>4.34</v>
      </c>
      <c r="AZ34" s="44">
        <v>5.39</v>
      </c>
      <c r="BA34" s="44">
        <v>5.26</v>
      </c>
    </row>
    <row r="35" spans="1:53" x14ac:dyDescent="0.2">
      <c r="A35" s="39" t="s">
        <v>140</v>
      </c>
      <c r="E35" s="44">
        <v>85.15</v>
      </c>
      <c r="F35" s="44">
        <v>86.7</v>
      </c>
      <c r="G35" s="44">
        <v>86.85</v>
      </c>
      <c r="H35" s="44">
        <v>87.76</v>
      </c>
      <c r="I35" s="44">
        <v>88.11</v>
      </c>
      <c r="J35" s="44">
        <v>89.66</v>
      </c>
      <c r="K35" s="44">
        <v>90.4</v>
      </c>
      <c r="L35" s="44">
        <v>91.09</v>
      </c>
      <c r="M35" s="44">
        <v>91.54</v>
      </c>
      <c r="N35" s="44">
        <v>93.18</v>
      </c>
      <c r="O35" s="44">
        <v>94.67</v>
      </c>
      <c r="P35" s="44">
        <v>94.76</v>
      </c>
      <c r="Q35" s="44">
        <v>93.53</v>
      </c>
      <c r="R35" s="44">
        <v>92.14</v>
      </c>
      <c r="S35" s="44">
        <v>87.78</v>
      </c>
      <c r="T35" s="44">
        <v>77.78</v>
      </c>
      <c r="U35" s="44">
        <v>75.13</v>
      </c>
      <c r="V35" s="44">
        <v>76.56</v>
      </c>
      <c r="W35" s="44">
        <v>76.23</v>
      </c>
      <c r="X35" s="44">
        <v>77.87</v>
      </c>
      <c r="Y35" s="44">
        <v>78.84</v>
      </c>
      <c r="Z35" s="44">
        <v>82.8</v>
      </c>
      <c r="AA35" s="44">
        <v>82.24</v>
      </c>
      <c r="AB35" s="44">
        <v>83.98</v>
      </c>
      <c r="AC35" s="44">
        <v>84.65</v>
      </c>
      <c r="AD35" s="44">
        <v>82.94</v>
      </c>
      <c r="AE35" s="44">
        <v>84.31</v>
      </c>
      <c r="AF35" s="44">
        <v>84.93</v>
      </c>
      <c r="AG35" s="44">
        <v>84.72</v>
      </c>
      <c r="AH35" s="44">
        <v>87.25</v>
      </c>
      <c r="AI35" s="44">
        <v>86.7</v>
      </c>
      <c r="AJ35" s="44">
        <v>87.45</v>
      </c>
      <c r="AK35" s="44">
        <v>87.7</v>
      </c>
      <c r="AL35" s="44">
        <v>90.55</v>
      </c>
      <c r="AM35" s="44">
        <v>88.43</v>
      </c>
      <c r="AN35" s="44">
        <v>88.61</v>
      </c>
      <c r="AO35" s="44">
        <v>89.47</v>
      </c>
      <c r="AP35" s="44">
        <v>88.77</v>
      </c>
      <c r="AQ35" s="44">
        <v>89.18</v>
      </c>
      <c r="AR35" s="44">
        <v>89.18</v>
      </c>
      <c r="AS35" s="44">
        <v>89.53</v>
      </c>
      <c r="AT35" s="44">
        <v>89.8</v>
      </c>
      <c r="AU35" s="44">
        <v>89.59</v>
      </c>
      <c r="AV35" s="44">
        <v>89.75</v>
      </c>
      <c r="AW35" s="44">
        <v>89.88</v>
      </c>
      <c r="AX35" s="44">
        <v>89.93</v>
      </c>
      <c r="AY35" s="44">
        <v>87.74</v>
      </c>
      <c r="AZ35" s="44">
        <v>88.34</v>
      </c>
      <c r="BA35" s="44">
        <v>90.04</v>
      </c>
    </row>
    <row r="36" spans="1:53" ht="12.75" customHeight="1" x14ac:dyDescent="0.2"/>
    <row r="37" spans="1:53" ht="12.75" customHeight="1" x14ac:dyDescent="0.2"/>
    <row r="38" spans="1:53" ht="12.75" customHeight="1" x14ac:dyDescent="0.2"/>
    <row r="39" spans="1:53" ht="12.75" customHeight="1" x14ac:dyDescent="0.2"/>
    <row r="40" spans="1:53" x14ac:dyDescent="0.2">
      <c r="A40" s="38" t="s">
        <v>141</v>
      </c>
    </row>
    <row r="41" spans="1:53" x14ac:dyDescent="0.2">
      <c r="A41" s="39" t="s">
        <v>77</v>
      </c>
      <c r="E41" s="43">
        <v>1130185</v>
      </c>
      <c r="F41" s="43">
        <v>1160481</v>
      </c>
      <c r="G41" s="43">
        <v>1211475</v>
      </c>
      <c r="H41" s="43">
        <v>1255747</v>
      </c>
      <c r="I41" s="43">
        <v>1292265</v>
      </c>
      <c r="J41" s="43">
        <v>1360933</v>
      </c>
      <c r="K41" s="43">
        <v>1443159</v>
      </c>
      <c r="L41" s="43">
        <v>1591494</v>
      </c>
      <c r="M41" s="43">
        <v>1658543</v>
      </c>
      <c r="N41" s="43">
        <v>1708967</v>
      </c>
      <c r="O41" s="43">
        <v>1791383</v>
      </c>
      <c r="P41" s="43">
        <v>1802927</v>
      </c>
      <c r="Q41" s="43">
        <v>1852409</v>
      </c>
      <c r="R41" s="43">
        <v>1934116</v>
      </c>
      <c r="S41" s="43">
        <v>2102707</v>
      </c>
      <c r="T41" s="43">
        <v>2219347</v>
      </c>
      <c r="U41" s="43">
        <v>2376080</v>
      </c>
      <c r="V41" s="43">
        <v>2457718</v>
      </c>
      <c r="W41" s="43">
        <v>2534025</v>
      </c>
      <c r="X41" s="43">
        <v>2548463</v>
      </c>
      <c r="Y41" s="43">
        <v>2638137</v>
      </c>
      <c r="Z41" s="43">
        <v>2635762</v>
      </c>
      <c r="AA41" s="43">
        <v>2762103</v>
      </c>
      <c r="AB41" s="43">
        <v>2786548</v>
      </c>
      <c r="AC41" s="43">
        <v>2796390</v>
      </c>
      <c r="AD41" s="43">
        <v>2772920</v>
      </c>
      <c r="AE41" s="43">
        <v>2804875</v>
      </c>
      <c r="AF41" s="43">
        <v>2789929</v>
      </c>
      <c r="AG41" s="43">
        <v>2902646</v>
      </c>
      <c r="AH41" s="43">
        <v>2977280</v>
      </c>
      <c r="AI41" s="43">
        <v>3154846</v>
      </c>
      <c r="AJ41" s="43">
        <v>3154927</v>
      </c>
      <c r="AK41" s="43">
        <v>3266062</v>
      </c>
      <c r="AL41" s="43">
        <v>3267973</v>
      </c>
      <c r="AM41" s="43">
        <v>3324568</v>
      </c>
      <c r="AN41" s="43">
        <v>3285674</v>
      </c>
      <c r="AO41" s="43">
        <v>3292811</v>
      </c>
      <c r="AP41" s="43">
        <v>3327109</v>
      </c>
      <c r="AQ41" s="43">
        <v>3418616</v>
      </c>
      <c r="AR41" s="43">
        <v>3444567</v>
      </c>
      <c r="AS41" s="43">
        <v>3468657</v>
      </c>
      <c r="AT41" s="43">
        <v>4030140</v>
      </c>
      <c r="AU41" s="43">
        <v>4394122</v>
      </c>
      <c r="AV41" s="43">
        <v>4466369</v>
      </c>
      <c r="AW41" s="43">
        <v>4621749</v>
      </c>
      <c r="AX41" s="43">
        <v>4649750</v>
      </c>
      <c r="AY41" s="43">
        <v>6034927</v>
      </c>
      <c r="AZ41" s="43">
        <v>6091251</v>
      </c>
      <c r="BA41" s="43">
        <v>6121342</v>
      </c>
    </row>
    <row r="42" spans="1:53" x14ac:dyDescent="0.2">
      <c r="A42" s="39" t="s">
        <v>142</v>
      </c>
      <c r="E42" s="44">
        <v>11.98</v>
      </c>
      <c r="F42" s="44">
        <v>10.72</v>
      </c>
      <c r="G42" s="44">
        <v>17.579999999999998</v>
      </c>
      <c r="H42" s="44">
        <v>14.62</v>
      </c>
      <c r="I42" s="44">
        <v>11.63</v>
      </c>
      <c r="J42" s="44">
        <v>21.26</v>
      </c>
      <c r="K42" s="44">
        <v>24.17</v>
      </c>
      <c r="L42" s="44">
        <v>41.11</v>
      </c>
      <c r="M42" s="44">
        <v>16.850000000000001</v>
      </c>
      <c r="N42" s="44">
        <v>12.16</v>
      </c>
      <c r="O42" s="44">
        <v>19.29</v>
      </c>
      <c r="P42" s="44">
        <v>2.58</v>
      </c>
      <c r="Q42" s="44">
        <v>10.98</v>
      </c>
      <c r="R42" s="44">
        <v>17.64</v>
      </c>
      <c r="S42" s="44">
        <v>34.869999999999997</v>
      </c>
      <c r="T42" s="44">
        <v>22.19</v>
      </c>
      <c r="U42" s="44">
        <v>28.25</v>
      </c>
      <c r="V42" s="44">
        <v>13.74</v>
      </c>
      <c r="W42" s="44">
        <v>12.42</v>
      </c>
      <c r="X42" s="44">
        <v>2.2799999999999998</v>
      </c>
      <c r="Y42" s="44">
        <v>14.07</v>
      </c>
      <c r="Z42" s="44">
        <v>-0.36</v>
      </c>
      <c r="AA42" s="44">
        <v>19.170000000000002</v>
      </c>
      <c r="AB42" s="44">
        <v>3.54</v>
      </c>
      <c r="AC42" s="44">
        <v>1.41</v>
      </c>
      <c r="AD42" s="44">
        <v>-3.36</v>
      </c>
      <c r="AE42" s="44">
        <v>4.6100000000000003</v>
      </c>
      <c r="AF42" s="44">
        <v>-2.13</v>
      </c>
      <c r="AG42" s="44">
        <v>16.16</v>
      </c>
      <c r="AH42" s="44">
        <v>10.28</v>
      </c>
      <c r="AI42" s="44">
        <v>23.86</v>
      </c>
      <c r="AJ42" s="44">
        <v>0.01</v>
      </c>
      <c r="AK42" s="44">
        <v>14.09</v>
      </c>
      <c r="AL42" s="44">
        <v>0.23</v>
      </c>
      <c r="AM42" s="44">
        <v>6.93</v>
      </c>
      <c r="AN42" s="44">
        <v>-4.68</v>
      </c>
      <c r="AO42" s="44">
        <v>0.87</v>
      </c>
      <c r="AP42" s="44">
        <v>4.17</v>
      </c>
      <c r="AQ42" s="44">
        <v>11</v>
      </c>
      <c r="AR42" s="44">
        <v>3.04</v>
      </c>
      <c r="AS42" s="44">
        <v>2.8</v>
      </c>
      <c r="AT42" s="44">
        <v>64.75</v>
      </c>
      <c r="AU42" s="44">
        <v>36.130000000000003</v>
      </c>
      <c r="AV42" s="44">
        <v>6.58</v>
      </c>
      <c r="AW42" s="44">
        <v>13.92</v>
      </c>
      <c r="AX42" s="44">
        <v>2.42</v>
      </c>
      <c r="AY42" s="44">
        <v>119.16</v>
      </c>
      <c r="AZ42" s="44">
        <v>3.73</v>
      </c>
      <c r="BA42" s="44">
        <v>1.98</v>
      </c>
    </row>
    <row r="43" spans="1:53" ht="12.75" customHeight="1" x14ac:dyDescent="0.2"/>
    <row r="44" spans="1:53" x14ac:dyDescent="0.2">
      <c r="B44" s="39" t="s">
        <v>143</v>
      </c>
      <c r="E44" s="44">
        <v>25.52</v>
      </c>
      <c r="F44" s="44">
        <v>25.97</v>
      </c>
      <c r="G44" s="44">
        <v>26.07</v>
      </c>
      <c r="H44" s="44">
        <v>27.94</v>
      </c>
      <c r="I44" s="44">
        <v>29.19</v>
      </c>
      <c r="J44" s="44">
        <v>29.78</v>
      </c>
      <c r="K44" s="44">
        <v>29.22</v>
      </c>
      <c r="L44" s="44">
        <v>31.81</v>
      </c>
      <c r="M44" s="44">
        <v>32.159999999999997</v>
      </c>
      <c r="N44" s="44">
        <v>32.31</v>
      </c>
      <c r="O44" s="44">
        <v>29.55</v>
      </c>
      <c r="P44" s="44">
        <v>30.68</v>
      </c>
      <c r="Q44" s="44">
        <v>28.22</v>
      </c>
      <c r="R44" s="44">
        <v>27.21</v>
      </c>
      <c r="S44" s="44">
        <v>25.97</v>
      </c>
      <c r="T44" s="44">
        <v>26.73</v>
      </c>
      <c r="U44" s="44">
        <v>25.98</v>
      </c>
      <c r="V44" s="44">
        <v>26.88</v>
      </c>
      <c r="W44" s="44">
        <v>26.02</v>
      </c>
      <c r="X44" s="44">
        <v>26.6</v>
      </c>
      <c r="Y44" s="44">
        <v>25.12</v>
      </c>
      <c r="Z44" s="44">
        <v>25.35</v>
      </c>
      <c r="AA44" s="44">
        <v>25.15</v>
      </c>
      <c r="AB44" s="44">
        <v>23.33</v>
      </c>
      <c r="AC44" s="44">
        <v>23.51</v>
      </c>
      <c r="AD44" s="44">
        <v>23.77</v>
      </c>
      <c r="AE44" s="44">
        <v>23.41</v>
      </c>
      <c r="AF44" s="44">
        <v>21.51</v>
      </c>
      <c r="AG44" s="44">
        <v>19.21</v>
      </c>
      <c r="AH44" s="44">
        <v>19.059999999999999</v>
      </c>
      <c r="AI44" s="44">
        <v>18.079999999999998</v>
      </c>
      <c r="AJ44" s="44">
        <v>18.57</v>
      </c>
      <c r="AK44" s="44">
        <v>18.940000000000001</v>
      </c>
      <c r="AL44" s="44">
        <v>17.440000000000001</v>
      </c>
      <c r="AM44" s="44">
        <v>16.43</v>
      </c>
      <c r="AN44" s="44">
        <v>14.08</v>
      </c>
      <c r="AO44" s="44">
        <v>14.26</v>
      </c>
      <c r="AP44" s="44">
        <v>14.12</v>
      </c>
      <c r="AQ44" s="44">
        <v>14.26</v>
      </c>
      <c r="AR44" s="44">
        <v>13.83</v>
      </c>
      <c r="AS44" s="44">
        <v>13.04</v>
      </c>
      <c r="AT44" s="44">
        <v>12.89</v>
      </c>
      <c r="AU44" s="44">
        <v>12.61</v>
      </c>
      <c r="AV44" s="44">
        <v>12.42</v>
      </c>
      <c r="AW44" s="44">
        <v>12.96</v>
      </c>
      <c r="AX44" s="44">
        <v>13.68</v>
      </c>
      <c r="AY44" s="44">
        <v>13.66</v>
      </c>
      <c r="AZ44" s="44">
        <v>13.47</v>
      </c>
      <c r="BA44" s="44">
        <v>13.49</v>
      </c>
    </row>
    <row r="45" spans="1:53" x14ac:dyDescent="0.2">
      <c r="B45" s="39" t="s">
        <v>144</v>
      </c>
      <c r="E45" s="44">
        <v>0.06</v>
      </c>
      <c r="F45" s="44">
        <v>0.12</v>
      </c>
      <c r="G45" s="44">
        <v>0.38</v>
      </c>
      <c r="H45" s="44">
        <v>0.36</v>
      </c>
      <c r="I45" s="44">
        <v>0.39</v>
      </c>
      <c r="J45" s="44">
        <v>0.14000000000000001</v>
      </c>
      <c r="K45" s="44">
        <v>0.13</v>
      </c>
      <c r="L45" s="44">
        <v>7.0000000000000007E-2</v>
      </c>
      <c r="M45" s="44">
        <v>0.06</v>
      </c>
      <c r="N45" s="44">
        <v>0.06</v>
      </c>
      <c r="O45" s="44">
        <v>0.09</v>
      </c>
      <c r="P45" s="44">
        <v>0.12</v>
      </c>
      <c r="Q45" s="44">
        <v>0.16</v>
      </c>
      <c r="R45" s="44">
        <v>0.16</v>
      </c>
      <c r="S45" s="44">
        <v>0.19</v>
      </c>
      <c r="T45" s="44">
        <v>0.47</v>
      </c>
      <c r="U45" s="44">
        <v>0.32</v>
      </c>
      <c r="V45" s="44">
        <v>0.31</v>
      </c>
      <c r="W45" s="44">
        <v>0.3</v>
      </c>
      <c r="X45" s="44">
        <v>0.27</v>
      </c>
      <c r="Y45" s="44">
        <v>0.26</v>
      </c>
      <c r="Z45" s="44">
        <v>0.23</v>
      </c>
      <c r="AA45" s="44">
        <v>0.21</v>
      </c>
      <c r="AB45" s="44">
        <v>0.21</v>
      </c>
      <c r="AC45" s="44">
        <v>0.3</v>
      </c>
      <c r="AD45" s="44">
        <v>0.31</v>
      </c>
      <c r="AE45" s="44">
        <v>0.32</v>
      </c>
      <c r="AF45" s="44">
        <v>0.31</v>
      </c>
      <c r="AG45" s="44">
        <v>0.26</v>
      </c>
      <c r="AH45" s="44">
        <v>0.27</v>
      </c>
      <c r="AI45" s="44">
        <v>0.38</v>
      </c>
      <c r="AJ45" s="44">
        <v>0.22</v>
      </c>
      <c r="AK45" s="44">
        <v>0.21</v>
      </c>
      <c r="AL45" s="44">
        <v>0.21</v>
      </c>
      <c r="AM45" s="44">
        <v>0.18</v>
      </c>
      <c r="AN45" s="44">
        <v>0.19</v>
      </c>
      <c r="AO45" s="44">
        <v>0.19</v>
      </c>
      <c r="AP45" s="44">
        <v>0.19</v>
      </c>
      <c r="AQ45" s="44">
        <v>0.18</v>
      </c>
      <c r="AR45" s="44">
        <v>0.19</v>
      </c>
      <c r="AS45" s="44">
        <v>0.17</v>
      </c>
      <c r="AT45" s="44">
        <v>0.15</v>
      </c>
      <c r="AU45" s="44">
        <v>0.15</v>
      </c>
      <c r="AV45" s="44">
        <v>0.16</v>
      </c>
      <c r="AW45" s="44">
        <v>0.15</v>
      </c>
      <c r="AX45" s="44">
        <v>0.14000000000000001</v>
      </c>
      <c r="AY45" s="44">
        <v>0.13</v>
      </c>
      <c r="AZ45" s="44">
        <v>0.14000000000000001</v>
      </c>
      <c r="BA45" s="44">
        <v>0.12</v>
      </c>
    </row>
    <row r="46" spans="1:53" x14ac:dyDescent="0.2">
      <c r="C46" s="39" t="s">
        <v>145</v>
      </c>
      <c r="E46" s="44">
        <v>11.1</v>
      </c>
      <c r="F46" s="44">
        <v>11.35</v>
      </c>
      <c r="G46" s="44">
        <v>11.63</v>
      </c>
      <c r="H46" s="44">
        <v>11.28</v>
      </c>
      <c r="I46" s="44">
        <v>11.42</v>
      </c>
      <c r="J46" s="44">
        <v>11.07</v>
      </c>
      <c r="K46" s="44">
        <v>10.77</v>
      </c>
      <c r="L46" s="44">
        <v>10.16</v>
      </c>
      <c r="M46" s="44">
        <v>9.4499999999999993</v>
      </c>
      <c r="N46" s="44">
        <v>9.27</v>
      </c>
      <c r="O46" s="44">
        <v>8.9</v>
      </c>
      <c r="P46" s="44">
        <v>8.9700000000000006</v>
      </c>
      <c r="Q46" s="44">
        <v>9.6199999999999992</v>
      </c>
      <c r="R46" s="44">
        <v>9.89</v>
      </c>
      <c r="S46" s="44">
        <v>10.02</v>
      </c>
      <c r="T46" s="44">
        <v>9.89</v>
      </c>
      <c r="U46" s="44">
        <v>9.9499999999999993</v>
      </c>
      <c r="V46" s="44">
        <v>9.85</v>
      </c>
      <c r="W46" s="44">
        <v>9.99</v>
      </c>
      <c r="X46" s="44">
        <v>10.4</v>
      </c>
      <c r="Y46" s="44">
        <v>10.24</v>
      </c>
      <c r="Z46" s="44">
        <v>10.39</v>
      </c>
      <c r="AA46" s="44">
        <v>10.16</v>
      </c>
      <c r="AB46" s="44">
        <v>10.02</v>
      </c>
      <c r="AC46" s="44">
        <v>10.46</v>
      </c>
      <c r="AD46" s="44">
        <v>10.48</v>
      </c>
      <c r="AE46" s="44">
        <v>10.25</v>
      </c>
      <c r="AF46" s="44">
        <v>10.210000000000001</v>
      </c>
      <c r="AG46" s="44">
        <v>9.85</v>
      </c>
      <c r="AH46" s="44">
        <v>9.69</v>
      </c>
      <c r="AI46" s="44">
        <v>9.24</v>
      </c>
      <c r="AJ46" s="44">
        <v>9.3000000000000007</v>
      </c>
      <c r="AK46" s="44">
        <v>8.7899999999999991</v>
      </c>
      <c r="AL46" s="44">
        <v>8.75</v>
      </c>
      <c r="AM46" s="44">
        <v>8.5</v>
      </c>
      <c r="AN46" s="44">
        <v>8.59</v>
      </c>
      <c r="AO46" s="44">
        <v>8.59</v>
      </c>
      <c r="AP46" s="44">
        <v>8.51</v>
      </c>
      <c r="AQ46" s="44">
        <v>8.6</v>
      </c>
      <c r="AR46" s="44">
        <v>8.68</v>
      </c>
      <c r="AS46" s="44">
        <v>8.8800000000000008</v>
      </c>
      <c r="AT46" s="44">
        <v>7.73</v>
      </c>
      <c r="AU46" s="44">
        <v>7.39</v>
      </c>
      <c r="AV46" s="44">
        <v>7.31</v>
      </c>
      <c r="AW46" s="44">
        <v>7.1</v>
      </c>
      <c r="AX46" s="44">
        <v>7.07</v>
      </c>
      <c r="AY46" s="44">
        <v>6.68</v>
      </c>
      <c r="AZ46" s="44">
        <v>6.69</v>
      </c>
      <c r="BA46" s="44">
        <v>6.76</v>
      </c>
    </row>
    <row r="47" spans="1:53" x14ac:dyDescent="0.2">
      <c r="D47" s="39" t="s">
        <v>146</v>
      </c>
      <c r="E47" s="44">
        <v>12.07</v>
      </c>
      <c r="F47" s="44">
        <v>11.78</v>
      </c>
      <c r="G47" s="44">
        <v>13.07</v>
      </c>
      <c r="H47" s="44">
        <v>11.88</v>
      </c>
      <c r="I47" s="44">
        <v>11.04</v>
      </c>
      <c r="J47" s="44">
        <v>11.11</v>
      </c>
      <c r="K47" s="44">
        <v>11.13</v>
      </c>
      <c r="L47" s="44">
        <v>10.18</v>
      </c>
      <c r="M47" s="44">
        <v>10.49</v>
      </c>
      <c r="N47" s="44">
        <v>11.4</v>
      </c>
      <c r="O47" s="44">
        <v>11.85</v>
      </c>
      <c r="P47" s="44">
        <v>12.3</v>
      </c>
      <c r="Q47" s="44">
        <v>12.51</v>
      </c>
      <c r="R47" s="44">
        <v>12.24</v>
      </c>
      <c r="S47" s="44">
        <v>12.67</v>
      </c>
      <c r="T47" s="44">
        <v>12.98</v>
      </c>
      <c r="U47" s="44">
        <v>13.76</v>
      </c>
      <c r="V47" s="44">
        <v>14.03</v>
      </c>
      <c r="W47" s="44">
        <v>14.19</v>
      </c>
      <c r="X47" s="44">
        <v>13.85</v>
      </c>
      <c r="Y47" s="44">
        <v>14.62</v>
      </c>
      <c r="Z47" s="44">
        <v>13.95</v>
      </c>
      <c r="AA47" s="44">
        <v>14.97</v>
      </c>
      <c r="AB47" s="44">
        <v>16.899999999999999</v>
      </c>
      <c r="AC47" s="44">
        <v>15.59</v>
      </c>
      <c r="AD47" s="44">
        <v>14.42</v>
      </c>
      <c r="AE47" s="44">
        <v>14.53</v>
      </c>
      <c r="AF47" s="44">
        <v>15.31</v>
      </c>
      <c r="AG47" s="44">
        <v>16.760000000000002</v>
      </c>
      <c r="AH47" s="44">
        <v>16.510000000000002</v>
      </c>
      <c r="AI47" s="44">
        <v>17.84</v>
      </c>
      <c r="AJ47" s="44">
        <v>17.34</v>
      </c>
      <c r="AK47" s="44">
        <v>17.12</v>
      </c>
      <c r="AL47" s="44">
        <v>16.53</v>
      </c>
      <c r="AM47" s="44">
        <v>18.010000000000002</v>
      </c>
      <c r="AN47" s="44">
        <v>16.440000000000001</v>
      </c>
      <c r="AO47" s="44">
        <v>16.170000000000002</v>
      </c>
      <c r="AP47" s="44">
        <v>16.45</v>
      </c>
      <c r="AQ47" s="44">
        <v>17.2</v>
      </c>
      <c r="AR47" s="44">
        <v>16.93</v>
      </c>
      <c r="AS47" s="44">
        <v>16.329999999999998</v>
      </c>
      <c r="AT47" s="44">
        <v>16.68</v>
      </c>
      <c r="AU47" s="44">
        <v>17.25</v>
      </c>
      <c r="AV47" s="44">
        <v>15.85</v>
      </c>
      <c r="AW47" s="44">
        <v>15.5</v>
      </c>
      <c r="AX47" s="44">
        <v>15.63</v>
      </c>
      <c r="AY47" s="44">
        <v>20.28</v>
      </c>
      <c r="AZ47" s="44">
        <v>19.87</v>
      </c>
      <c r="BA47" s="44">
        <v>17.79</v>
      </c>
    </row>
    <row r="48" spans="1:53" x14ac:dyDescent="0.2">
      <c r="D48" s="39" t="s">
        <v>147</v>
      </c>
      <c r="E48" s="44">
        <v>3.19</v>
      </c>
      <c r="F48" s="44">
        <v>3.27</v>
      </c>
      <c r="G48" s="44">
        <v>2.96</v>
      </c>
      <c r="H48" s="44">
        <v>2.67</v>
      </c>
      <c r="I48" s="44">
        <v>2.7</v>
      </c>
      <c r="J48" s="44">
        <v>2.75</v>
      </c>
      <c r="K48" s="44">
        <v>2.91</v>
      </c>
      <c r="L48" s="44">
        <v>2.92</v>
      </c>
      <c r="M48" s="44">
        <v>2.91</v>
      </c>
      <c r="N48" s="44">
        <v>2.7</v>
      </c>
      <c r="O48" s="44">
        <v>2.62</v>
      </c>
      <c r="P48" s="44">
        <v>3.03</v>
      </c>
      <c r="Q48" s="44">
        <v>2.84</v>
      </c>
      <c r="R48" s="44">
        <v>2.75</v>
      </c>
      <c r="S48" s="44">
        <v>2.4</v>
      </c>
      <c r="T48" s="44">
        <v>2.2799999999999998</v>
      </c>
      <c r="U48" s="44">
        <v>2.17</v>
      </c>
      <c r="V48" s="44">
        <v>2.04</v>
      </c>
      <c r="W48" s="44">
        <v>1.92</v>
      </c>
      <c r="X48" s="44">
        <v>2.0699999999999998</v>
      </c>
      <c r="Y48" s="44">
        <v>2.0499999999999998</v>
      </c>
      <c r="Z48" s="44">
        <v>2.02</v>
      </c>
      <c r="AA48" s="44">
        <v>1.92</v>
      </c>
      <c r="AB48" s="44">
        <v>1.8</v>
      </c>
      <c r="AC48" s="44">
        <v>1.81</v>
      </c>
      <c r="AD48" s="44">
        <v>1.8</v>
      </c>
      <c r="AE48" s="44">
        <v>1.76</v>
      </c>
      <c r="AF48" s="44">
        <v>1.69</v>
      </c>
      <c r="AG48" s="44">
        <v>1.59</v>
      </c>
      <c r="AH48" s="44">
        <v>1.48</v>
      </c>
      <c r="AI48" s="44">
        <v>1.35</v>
      </c>
      <c r="AJ48" s="44">
        <v>1.35</v>
      </c>
      <c r="AK48" s="44">
        <v>1.26</v>
      </c>
      <c r="AL48" s="44">
        <v>1.24</v>
      </c>
      <c r="AM48" s="44">
        <v>1.17</v>
      </c>
      <c r="AN48" s="44">
        <v>1.18</v>
      </c>
      <c r="AO48" s="44">
        <v>1.2</v>
      </c>
      <c r="AP48" s="44">
        <v>1.1299999999999999</v>
      </c>
      <c r="AQ48" s="44">
        <v>1.1299999999999999</v>
      </c>
      <c r="AR48" s="44">
        <v>1.08</v>
      </c>
      <c r="AS48" s="44">
        <v>0.98</v>
      </c>
      <c r="AT48" s="44">
        <v>0.85</v>
      </c>
      <c r="AU48" s="44">
        <v>0.72</v>
      </c>
      <c r="AV48" s="44">
        <v>0.68</v>
      </c>
      <c r="AW48" s="44">
        <v>0.68</v>
      </c>
      <c r="AX48" s="44">
        <v>0.66</v>
      </c>
      <c r="AY48" s="44">
        <v>0.52</v>
      </c>
      <c r="AZ48" s="44">
        <v>0.48</v>
      </c>
      <c r="BA48" s="44">
        <v>0.44</v>
      </c>
    </row>
    <row r="49" spans="1:54" x14ac:dyDescent="0.2">
      <c r="C49" s="39" t="s">
        <v>148</v>
      </c>
      <c r="E49" s="44">
        <v>15.26</v>
      </c>
      <c r="F49" s="44">
        <v>15.05</v>
      </c>
      <c r="G49" s="44">
        <v>16.03</v>
      </c>
      <c r="H49" s="44">
        <v>14.55</v>
      </c>
      <c r="I49" s="44">
        <v>13.75</v>
      </c>
      <c r="J49" s="44">
        <v>13.86</v>
      </c>
      <c r="K49" s="44">
        <v>14.04</v>
      </c>
      <c r="L49" s="44">
        <v>13.1</v>
      </c>
      <c r="M49" s="44">
        <v>13.4</v>
      </c>
      <c r="N49" s="44">
        <v>14.1</v>
      </c>
      <c r="O49" s="44">
        <v>14.47</v>
      </c>
      <c r="P49" s="44">
        <v>15.33</v>
      </c>
      <c r="Q49" s="44">
        <v>15.35</v>
      </c>
      <c r="R49" s="44">
        <v>14.99</v>
      </c>
      <c r="S49" s="44">
        <v>15.07</v>
      </c>
      <c r="T49" s="44">
        <v>15.26</v>
      </c>
      <c r="U49" s="44">
        <v>15.93</v>
      </c>
      <c r="V49" s="44">
        <v>16.07</v>
      </c>
      <c r="W49" s="44">
        <v>16.11</v>
      </c>
      <c r="X49" s="44">
        <v>15.92</v>
      </c>
      <c r="Y49" s="44">
        <v>16.670000000000002</v>
      </c>
      <c r="Z49" s="44">
        <v>15.96</v>
      </c>
      <c r="AA49" s="44">
        <v>16.89</v>
      </c>
      <c r="AB49" s="44">
        <v>18.7</v>
      </c>
      <c r="AC49" s="44">
        <v>17.41</v>
      </c>
      <c r="AD49" s="44">
        <v>16.23</v>
      </c>
      <c r="AE49" s="44">
        <v>16.29</v>
      </c>
      <c r="AF49" s="44">
        <v>17</v>
      </c>
      <c r="AG49" s="44">
        <v>18.350000000000001</v>
      </c>
      <c r="AH49" s="44">
        <v>17.989999999999998</v>
      </c>
      <c r="AI49" s="44">
        <v>19.190000000000001</v>
      </c>
      <c r="AJ49" s="44">
        <v>18.7</v>
      </c>
      <c r="AK49" s="44">
        <v>18.38</v>
      </c>
      <c r="AL49" s="44">
        <v>17.77</v>
      </c>
      <c r="AM49" s="44">
        <v>19.18</v>
      </c>
      <c r="AN49" s="44">
        <v>17.62</v>
      </c>
      <c r="AO49" s="44">
        <v>17.36</v>
      </c>
      <c r="AP49" s="44">
        <v>17.579999999999998</v>
      </c>
      <c r="AQ49" s="44">
        <v>18.32</v>
      </c>
      <c r="AR49" s="44">
        <v>18.010000000000002</v>
      </c>
      <c r="AS49" s="44">
        <v>17.32</v>
      </c>
      <c r="AT49" s="44">
        <v>17.53</v>
      </c>
      <c r="AU49" s="44">
        <v>17.97</v>
      </c>
      <c r="AV49" s="44">
        <v>16.53</v>
      </c>
      <c r="AW49" s="44">
        <v>16.18</v>
      </c>
      <c r="AX49" s="44">
        <v>16.29</v>
      </c>
      <c r="AY49" s="44">
        <v>20.8</v>
      </c>
      <c r="AZ49" s="44">
        <v>20.350000000000001</v>
      </c>
      <c r="BA49" s="44">
        <v>18.23</v>
      </c>
    </row>
    <row r="50" spans="1:54" x14ac:dyDescent="0.2">
      <c r="B50" s="39" t="s">
        <v>149</v>
      </c>
      <c r="E50" s="44">
        <v>26.36</v>
      </c>
      <c r="F50" s="44">
        <v>26.39</v>
      </c>
      <c r="G50" s="44">
        <v>27.65</v>
      </c>
      <c r="H50" s="44">
        <v>25.83</v>
      </c>
      <c r="I50" s="44">
        <v>25.17</v>
      </c>
      <c r="J50" s="44">
        <v>24.94</v>
      </c>
      <c r="K50" s="44">
        <v>24.82</v>
      </c>
      <c r="L50" s="44">
        <v>23.26</v>
      </c>
      <c r="M50" s="44">
        <v>22.84</v>
      </c>
      <c r="N50" s="44">
        <v>23.36</v>
      </c>
      <c r="O50" s="44">
        <v>23.37</v>
      </c>
      <c r="P50" s="44">
        <v>24.3</v>
      </c>
      <c r="Q50" s="44">
        <v>24.97</v>
      </c>
      <c r="R50" s="44">
        <v>24.88</v>
      </c>
      <c r="S50" s="44">
        <v>25.09</v>
      </c>
      <c r="T50" s="44">
        <v>25.15</v>
      </c>
      <c r="U50" s="44">
        <v>25.88</v>
      </c>
      <c r="V50" s="44">
        <v>25.92</v>
      </c>
      <c r="W50" s="44">
        <v>26.1</v>
      </c>
      <c r="X50" s="44">
        <v>26.32</v>
      </c>
      <c r="Y50" s="44">
        <v>26.91</v>
      </c>
      <c r="Z50" s="44">
        <v>26.36</v>
      </c>
      <c r="AA50" s="44">
        <v>27.05</v>
      </c>
      <c r="AB50" s="44">
        <v>28.72</v>
      </c>
      <c r="AC50" s="44">
        <v>27.86</v>
      </c>
      <c r="AD50" s="44">
        <v>26.7</v>
      </c>
      <c r="AE50" s="44">
        <v>26.54</v>
      </c>
      <c r="AF50" s="44">
        <v>27.21</v>
      </c>
      <c r="AG50" s="44">
        <v>28.2</v>
      </c>
      <c r="AH50" s="44">
        <v>27.68</v>
      </c>
      <c r="AI50" s="44">
        <v>28.43</v>
      </c>
      <c r="AJ50" s="44">
        <v>28</v>
      </c>
      <c r="AK50" s="44">
        <v>27.16</v>
      </c>
      <c r="AL50" s="44">
        <v>26.52</v>
      </c>
      <c r="AM50" s="44">
        <v>27.68</v>
      </c>
      <c r="AN50" s="44">
        <v>26.21</v>
      </c>
      <c r="AO50" s="44">
        <v>25.95</v>
      </c>
      <c r="AP50" s="44">
        <v>26.09</v>
      </c>
      <c r="AQ50" s="44">
        <v>26.93</v>
      </c>
      <c r="AR50" s="44">
        <v>26.69</v>
      </c>
      <c r="AS50" s="44">
        <v>26.2</v>
      </c>
      <c r="AT50" s="44">
        <v>25.26</v>
      </c>
      <c r="AU50" s="44">
        <v>25.36</v>
      </c>
      <c r="AV50" s="44">
        <v>23.84</v>
      </c>
      <c r="AW50" s="44">
        <v>23.27</v>
      </c>
      <c r="AX50" s="44">
        <v>23.35</v>
      </c>
      <c r="AY50" s="44">
        <v>27.49</v>
      </c>
      <c r="AZ50" s="44">
        <v>27.05</v>
      </c>
      <c r="BA50" s="44">
        <v>24.99</v>
      </c>
    </row>
    <row r="51" spans="1:54" x14ac:dyDescent="0.2">
      <c r="B51" s="39" t="s">
        <v>150</v>
      </c>
      <c r="E51" s="44">
        <v>1.04</v>
      </c>
      <c r="F51" s="44">
        <v>1.05</v>
      </c>
      <c r="G51" s="44">
        <v>0.9</v>
      </c>
      <c r="H51" s="44">
        <v>0.74</v>
      </c>
      <c r="I51" s="44">
        <v>0.64</v>
      </c>
      <c r="J51" s="44">
        <v>0.85</v>
      </c>
      <c r="K51" s="44">
        <v>0.94</v>
      </c>
      <c r="L51" s="44">
        <v>1.1000000000000001</v>
      </c>
      <c r="M51" s="44">
        <v>1.08</v>
      </c>
      <c r="N51" s="44">
        <v>1.07</v>
      </c>
      <c r="O51" s="44">
        <v>1.03</v>
      </c>
      <c r="P51" s="44">
        <v>1.89</v>
      </c>
      <c r="Q51" s="44">
        <v>1.49</v>
      </c>
      <c r="R51" s="44">
        <v>1.41</v>
      </c>
      <c r="S51" s="44">
        <v>1.1599999999999999</v>
      </c>
      <c r="T51" s="44">
        <v>1.35</v>
      </c>
      <c r="U51" s="44">
        <v>1.27</v>
      </c>
      <c r="V51" s="44">
        <v>1.66</v>
      </c>
      <c r="W51" s="44">
        <v>1.28</v>
      </c>
      <c r="X51" s="44">
        <v>1.43</v>
      </c>
      <c r="Y51" s="44">
        <v>1.58</v>
      </c>
      <c r="Z51" s="44">
        <v>1.34</v>
      </c>
      <c r="AA51" s="44">
        <v>1.59</v>
      </c>
      <c r="AB51" s="44">
        <v>1.58</v>
      </c>
      <c r="AC51" s="44">
        <v>1.48</v>
      </c>
      <c r="AD51" s="44">
        <v>1.48</v>
      </c>
      <c r="AE51" s="44">
        <v>1.44</v>
      </c>
      <c r="AF51" s="44">
        <v>1.56</v>
      </c>
      <c r="AG51" s="44">
        <v>1.66</v>
      </c>
      <c r="AH51" s="44">
        <v>1.62</v>
      </c>
      <c r="AI51" s="44">
        <v>1.86</v>
      </c>
      <c r="AJ51" s="44">
        <v>1.82</v>
      </c>
      <c r="AK51" s="44">
        <v>1.77</v>
      </c>
      <c r="AL51" s="44">
        <v>1.91</v>
      </c>
      <c r="AM51" s="44">
        <v>1.73</v>
      </c>
      <c r="AN51" s="44">
        <v>2.61</v>
      </c>
      <c r="AO51" s="44">
        <v>1.63</v>
      </c>
      <c r="AP51" s="44">
        <v>1.5</v>
      </c>
      <c r="AQ51" s="44">
        <v>1.63</v>
      </c>
      <c r="AR51" s="44">
        <v>1.55</v>
      </c>
      <c r="AS51" s="44">
        <v>1.48</v>
      </c>
      <c r="AT51" s="44">
        <v>3.63</v>
      </c>
      <c r="AU51" s="44">
        <v>3.13</v>
      </c>
      <c r="AV51" s="44">
        <v>3.11</v>
      </c>
      <c r="AW51" s="44">
        <v>3.62</v>
      </c>
      <c r="AX51" s="44">
        <v>3.45</v>
      </c>
      <c r="AY51" s="44">
        <v>2.84</v>
      </c>
      <c r="AZ51" s="44">
        <v>3.39</v>
      </c>
      <c r="BA51" s="44">
        <v>3.64</v>
      </c>
    </row>
    <row r="52" spans="1:54" x14ac:dyDescent="0.2">
      <c r="B52" s="39" t="s">
        <v>151</v>
      </c>
      <c r="E52" s="44">
        <v>22.85</v>
      </c>
      <c r="F52" s="44">
        <v>22.72</v>
      </c>
      <c r="G52" s="44">
        <v>21.71</v>
      </c>
      <c r="H52" s="44">
        <v>21.84</v>
      </c>
      <c r="I52" s="44">
        <v>20.9</v>
      </c>
      <c r="J52" s="44">
        <v>21.14</v>
      </c>
      <c r="K52" s="44">
        <v>21.43</v>
      </c>
      <c r="L52" s="44">
        <v>22.4</v>
      </c>
      <c r="M52" s="44">
        <v>22.36</v>
      </c>
      <c r="N52" s="44">
        <v>21.7</v>
      </c>
      <c r="O52" s="44">
        <v>22.07</v>
      </c>
      <c r="P52" s="44">
        <v>28</v>
      </c>
      <c r="Q52" s="44">
        <v>30.15</v>
      </c>
      <c r="R52" s="44">
        <v>29.41</v>
      </c>
      <c r="S52" s="44">
        <v>29.7</v>
      </c>
      <c r="T52" s="44">
        <v>30.82</v>
      </c>
      <c r="U52" s="44">
        <v>30.7</v>
      </c>
      <c r="V52" s="44">
        <v>30.38</v>
      </c>
      <c r="W52" s="44">
        <v>31.23</v>
      </c>
      <c r="X52" s="44">
        <v>31.95</v>
      </c>
      <c r="Y52" s="44">
        <v>32.64</v>
      </c>
      <c r="Z52" s="44">
        <v>33.33</v>
      </c>
      <c r="AA52" s="44">
        <v>32.67</v>
      </c>
      <c r="AB52" s="44">
        <v>33.39</v>
      </c>
      <c r="AC52" s="44">
        <v>33.770000000000003</v>
      </c>
      <c r="AD52" s="44">
        <v>34.69</v>
      </c>
      <c r="AE52" s="44">
        <v>35.06</v>
      </c>
      <c r="AF52" s="44">
        <v>36.22</v>
      </c>
      <c r="AG52" s="44">
        <v>36.67</v>
      </c>
      <c r="AH52" s="44">
        <v>37.770000000000003</v>
      </c>
      <c r="AI52" s="44">
        <v>38.200000000000003</v>
      </c>
      <c r="AJ52" s="44">
        <v>38.35</v>
      </c>
      <c r="AK52" s="44">
        <v>37.5</v>
      </c>
      <c r="AL52" s="44">
        <v>39.270000000000003</v>
      </c>
      <c r="AM52" s="44">
        <v>39.19</v>
      </c>
      <c r="AN52" s="44">
        <v>41.61</v>
      </c>
      <c r="AO52" s="44">
        <v>41.28</v>
      </c>
      <c r="AP52" s="44">
        <v>41.75</v>
      </c>
      <c r="AQ52" s="44">
        <v>40.39</v>
      </c>
      <c r="AR52" s="44">
        <v>41.94</v>
      </c>
      <c r="AS52" s="44">
        <v>41.54</v>
      </c>
      <c r="AT52" s="44">
        <v>42.67</v>
      </c>
      <c r="AU52" s="44">
        <v>39.64</v>
      </c>
      <c r="AV52" s="44">
        <v>40.06</v>
      </c>
      <c r="AW52" s="44">
        <v>38.46</v>
      </c>
      <c r="AX52" s="44">
        <v>37.76</v>
      </c>
      <c r="AY52" s="44">
        <v>34.96</v>
      </c>
      <c r="AZ52" s="44">
        <v>35.81</v>
      </c>
      <c r="BA52" s="44">
        <v>36.659999999999997</v>
      </c>
    </row>
    <row r="53" spans="1:54" x14ac:dyDescent="0.2">
      <c r="B53" s="39" t="s">
        <v>152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0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0</v>
      </c>
      <c r="AO53" s="44">
        <v>0</v>
      </c>
      <c r="AP53" s="44">
        <v>0</v>
      </c>
      <c r="AQ53" s="44">
        <v>0</v>
      </c>
      <c r="AR53" s="44">
        <v>0</v>
      </c>
      <c r="AS53" s="44">
        <v>0</v>
      </c>
      <c r="AT53" s="44">
        <v>0</v>
      </c>
      <c r="AU53" s="44">
        <v>0</v>
      </c>
      <c r="AV53" s="44">
        <v>0</v>
      </c>
      <c r="AW53" s="44">
        <v>0</v>
      </c>
      <c r="AX53" s="44">
        <v>0</v>
      </c>
      <c r="AY53" s="44">
        <v>0</v>
      </c>
      <c r="AZ53" s="44">
        <v>0</v>
      </c>
      <c r="BA53" s="44">
        <v>0</v>
      </c>
    </row>
    <row r="54" spans="1:54" x14ac:dyDescent="0.2">
      <c r="A54" s="39" t="s">
        <v>153</v>
      </c>
      <c r="E54" s="44">
        <v>75.819999999999993</v>
      </c>
      <c r="F54" s="44">
        <v>76.260000000000005</v>
      </c>
      <c r="G54" s="44">
        <v>76.709999999999994</v>
      </c>
      <c r="H54" s="44">
        <v>76.709999999999994</v>
      </c>
      <c r="I54" s="44">
        <v>76.28</v>
      </c>
      <c r="J54" s="44">
        <v>76.849999999999994</v>
      </c>
      <c r="K54" s="44">
        <v>76.55</v>
      </c>
      <c r="L54" s="44">
        <v>78.64</v>
      </c>
      <c r="M54" s="44">
        <v>78.5</v>
      </c>
      <c r="N54" s="44">
        <v>78.5</v>
      </c>
      <c r="O54" s="44">
        <v>76.099999999999994</v>
      </c>
      <c r="P54" s="44">
        <v>85</v>
      </c>
      <c r="Q54" s="44">
        <v>84.98</v>
      </c>
      <c r="R54" s="44">
        <v>83.07</v>
      </c>
      <c r="S54" s="44">
        <v>82.12</v>
      </c>
      <c r="T54" s="44">
        <v>84.52</v>
      </c>
      <c r="U54" s="44">
        <v>84.16</v>
      </c>
      <c r="V54" s="44">
        <v>85.15</v>
      </c>
      <c r="W54" s="44">
        <v>84.93</v>
      </c>
      <c r="X54" s="44">
        <v>86.57</v>
      </c>
      <c r="Y54" s="44">
        <v>86.52</v>
      </c>
      <c r="Z54" s="44">
        <v>86.6</v>
      </c>
      <c r="AA54" s="44">
        <v>86.67</v>
      </c>
      <c r="AB54" s="44">
        <v>87.23</v>
      </c>
      <c r="AC54" s="44">
        <v>86.92</v>
      </c>
      <c r="AD54" s="44">
        <v>86.96</v>
      </c>
      <c r="AE54" s="44">
        <v>86.78</v>
      </c>
      <c r="AF54" s="44">
        <v>86.81</v>
      </c>
      <c r="AG54" s="44">
        <v>86.02</v>
      </c>
      <c r="AH54" s="44">
        <v>86.4</v>
      </c>
      <c r="AI54" s="44">
        <v>86.95</v>
      </c>
      <c r="AJ54" s="44">
        <v>86.95</v>
      </c>
      <c r="AK54" s="44">
        <v>85.59</v>
      </c>
      <c r="AL54" s="44">
        <v>85.35</v>
      </c>
      <c r="AM54" s="44">
        <v>85.21</v>
      </c>
      <c r="AN54" s="44">
        <v>84.71</v>
      </c>
      <c r="AO54" s="44">
        <v>83.31</v>
      </c>
      <c r="AP54" s="44">
        <v>83.65</v>
      </c>
      <c r="AQ54" s="44">
        <v>83.39</v>
      </c>
      <c r="AR54" s="44">
        <v>84.2</v>
      </c>
      <c r="AS54" s="44">
        <v>82.45</v>
      </c>
      <c r="AT54" s="44">
        <v>84.6</v>
      </c>
      <c r="AU54" s="44">
        <v>80.88</v>
      </c>
      <c r="AV54" s="44">
        <v>79.59</v>
      </c>
      <c r="AW54" s="44">
        <v>78.459999999999994</v>
      </c>
      <c r="AX54" s="44">
        <v>78.38</v>
      </c>
      <c r="AY54" s="44">
        <v>79.09</v>
      </c>
      <c r="AZ54" s="44">
        <v>79.86</v>
      </c>
      <c r="BA54" s="44">
        <v>78.91</v>
      </c>
    </row>
    <row r="55" spans="1:54" x14ac:dyDescent="0.2">
      <c r="A55" s="39" t="s">
        <v>154</v>
      </c>
      <c r="E55" s="44">
        <v>0.02</v>
      </c>
      <c r="F55" s="44">
        <v>0.02</v>
      </c>
      <c r="G55" s="44">
        <v>0.02</v>
      </c>
      <c r="H55" s="44">
        <v>0.02</v>
      </c>
      <c r="I55" s="44">
        <v>0.02</v>
      </c>
      <c r="J55" s="44">
        <v>0.01</v>
      </c>
      <c r="K55" s="44">
        <v>0.01</v>
      </c>
      <c r="L55" s="44">
        <v>0.01</v>
      </c>
      <c r="M55" s="44">
        <v>0.01</v>
      </c>
      <c r="N55" s="44">
        <v>0.01</v>
      </c>
      <c r="O55" s="44">
        <v>0.01</v>
      </c>
      <c r="P55" s="44">
        <v>0</v>
      </c>
      <c r="Q55" s="44">
        <v>0</v>
      </c>
      <c r="R55" s="44">
        <v>0.18</v>
      </c>
      <c r="S55" s="44">
        <v>0.21</v>
      </c>
      <c r="T55" s="44">
        <v>0.01</v>
      </c>
      <c r="U55" s="44">
        <v>0</v>
      </c>
      <c r="V55" s="44">
        <v>0</v>
      </c>
      <c r="W55" s="44">
        <v>0</v>
      </c>
      <c r="X55" s="44">
        <v>0.03</v>
      </c>
      <c r="Y55" s="44">
        <v>0.03</v>
      </c>
      <c r="Z55" s="44">
        <v>0.03</v>
      </c>
      <c r="AA55" s="44">
        <v>0.02</v>
      </c>
      <c r="AB55" s="44">
        <v>0</v>
      </c>
      <c r="AC55" s="44">
        <v>0.04</v>
      </c>
      <c r="AD55" s="44">
        <v>0.04</v>
      </c>
      <c r="AE55" s="44">
        <v>0.04</v>
      </c>
      <c r="AF55" s="44">
        <v>0.04</v>
      </c>
      <c r="AG55" s="44">
        <v>0.03</v>
      </c>
      <c r="AH55" s="44">
        <v>0.03</v>
      </c>
      <c r="AI55" s="44">
        <v>0.03</v>
      </c>
      <c r="AJ55" s="44">
        <v>0.03</v>
      </c>
      <c r="AK55" s="44">
        <v>0.02</v>
      </c>
      <c r="AL55" s="44">
        <v>0.01</v>
      </c>
      <c r="AM55" s="44">
        <v>0.01</v>
      </c>
      <c r="AN55" s="44">
        <v>0.01</v>
      </c>
      <c r="AO55" s="44">
        <v>0.01</v>
      </c>
      <c r="AP55" s="44">
        <v>0.01</v>
      </c>
      <c r="AQ55" s="44">
        <v>0</v>
      </c>
      <c r="AR55" s="44">
        <v>0.01</v>
      </c>
      <c r="AS55" s="44">
        <v>0</v>
      </c>
      <c r="AT55" s="44">
        <v>0</v>
      </c>
      <c r="AU55" s="44">
        <v>0</v>
      </c>
      <c r="AV55" s="44">
        <v>0</v>
      </c>
      <c r="AW55" s="44">
        <v>0</v>
      </c>
      <c r="AX55" s="44">
        <v>0</v>
      </c>
      <c r="AY55" s="44">
        <v>0</v>
      </c>
      <c r="AZ55" s="44">
        <v>0</v>
      </c>
      <c r="BA55" s="44">
        <v>0.01</v>
      </c>
    </row>
    <row r="56" spans="1:54" x14ac:dyDescent="0.2">
      <c r="A56" s="39" t="s">
        <v>155</v>
      </c>
      <c r="E56" s="44">
        <v>19.760000000000002</v>
      </c>
      <c r="F56" s="44">
        <v>19.399999999999999</v>
      </c>
      <c r="G56" s="44">
        <v>18.96</v>
      </c>
      <c r="H56" s="44">
        <v>19.14</v>
      </c>
      <c r="I56" s="44">
        <v>19.87</v>
      </c>
      <c r="J56" s="44">
        <v>19.32</v>
      </c>
      <c r="K56" s="44">
        <v>19.95</v>
      </c>
      <c r="L56" s="44">
        <v>18.059999999999999</v>
      </c>
      <c r="M56" s="44">
        <v>17.829999999999998</v>
      </c>
      <c r="N56" s="44">
        <v>17.59</v>
      </c>
      <c r="O56" s="44">
        <v>20.13</v>
      </c>
      <c r="P56" s="44">
        <v>11.65</v>
      </c>
      <c r="Q56" s="44">
        <v>11.77</v>
      </c>
      <c r="R56" s="44">
        <v>12.96</v>
      </c>
      <c r="S56" s="44">
        <v>15.5</v>
      </c>
      <c r="T56" s="44">
        <v>13.42</v>
      </c>
      <c r="U56" s="44">
        <v>13.88</v>
      </c>
      <c r="V56" s="44">
        <v>12.53</v>
      </c>
      <c r="W56" s="44">
        <v>13.33</v>
      </c>
      <c r="X56" s="44">
        <v>11.68</v>
      </c>
      <c r="Y56" s="44">
        <v>11.61</v>
      </c>
      <c r="Z56" s="44">
        <v>11.03</v>
      </c>
      <c r="AA56" s="44">
        <v>11.35</v>
      </c>
      <c r="AB56" s="44">
        <v>10.76</v>
      </c>
      <c r="AC56" s="44">
        <v>11.07</v>
      </c>
      <c r="AD56" s="44">
        <v>11.19</v>
      </c>
      <c r="AE56" s="44">
        <v>11.23</v>
      </c>
      <c r="AF56" s="44">
        <v>11.4</v>
      </c>
      <c r="AG56" s="44">
        <v>12.01</v>
      </c>
      <c r="AH56" s="44">
        <v>11.67</v>
      </c>
      <c r="AI56" s="44">
        <v>11.06</v>
      </c>
      <c r="AJ56" s="44">
        <v>10.9</v>
      </c>
      <c r="AK56" s="44">
        <v>12.19</v>
      </c>
      <c r="AL56" s="44">
        <v>12.44</v>
      </c>
      <c r="AM56" s="44">
        <v>12.58</v>
      </c>
      <c r="AN56" s="44">
        <v>13.02</v>
      </c>
      <c r="AO56" s="44">
        <v>14.12</v>
      </c>
      <c r="AP56" s="44">
        <v>13.87</v>
      </c>
      <c r="AQ56" s="44">
        <v>13.79</v>
      </c>
      <c r="AR56" s="44">
        <v>13.21</v>
      </c>
      <c r="AS56" s="44">
        <v>14.43</v>
      </c>
      <c r="AT56" s="44">
        <v>11.64</v>
      </c>
      <c r="AU56" s="44">
        <v>11.23</v>
      </c>
      <c r="AV56" s="44">
        <v>11.33</v>
      </c>
      <c r="AW56" s="44">
        <v>12.02</v>
      </c>
      <c r="AX56" s="44">
        <v>11.87</v>
      </c>
      <c r="AY56" s="44">
        <v>12.34</v>
      </c>
      <c r="AZ56" s="44">
        <v>12.07</v>
      </c>
      <c r="BA56" s="44">
        <v>12.6</v>
      </c>
    </row>
    <row r="57" spans="1:54" x14ac:dyDescent="0.2">
      <c r="A57" s="39" t="s">
        <v>156</v>
      </c>
      <c r="E57" s="44">
        <v>4.3899999999999997</v>
      </c>
      <c r="F57" s="44">
        <v>4.3</v>
      </c>
      <c r="G57" s="44">
        <v>4.29</v>
      </c>
      <c r="H57" s="44">
        <v>3.97</v>
      </c>
      <c r="I57" s="44">
        <v>3.83</v>
      </c>
      <c r="J57" s="44">
        <v>3.63</v>
      </c>
      <c r="K57" s="44">
        <v>3.47</v>
      </c>
      <c r="L57" s="44">
        <v>3.22</v>
      </c>
      <c r="M57" s="44">
        <v>3.52</v>
      </c>
      <c r="N57" s="44">
        <v>3.78</v>
      </c>
      <c r="O57" s="44">
        <v>3.7</v>
      </c>
      <c r="P57" s="44">
        <v>3.34</v>
      </c>
      <c r="Q57" s="44">
        <v>3.22</v>
      </c>
      <c r="R57" s="44">
        <v>3.78</v>
      </c>
      <c r="S57" s="44">
        <v>2.12</v>
      </c>
      <c r="T57" s="44">
        <v>1.97</v>
      </c>
      <c r="U57" s="44">
        <v>1.92</v>
      </c>
      <c r="V57" s="44">
        <v>2.29</v>
      </c>
      <c r="W57" s="44">
        <v>1.7</v>
      </c>
      <c r="X57" s="44">
        <v>1.69</v>
      </c>
      <c r="Y57" s="44">
        <v>1.84</v>
      </c>
      <c r="Z57" s="44">
        <v>1.63</v>
      </c>
      <c r="AA57" s="44">
        <v>1.5</v>
      </c>
      <c r="AB57" s="44">
        <v>1.47</v>
      </c>
      <c r="AC57" s="44">
        <v>1.5</v>
      </c>
      <c r="AD57" s="44">
        <v>1.43</v>
      </c>
      <c r="AE57" s="44">
        <v>1.54</v>
      </c>
      <c r="AF57" s="44">
        <v>1.41</v>
      </c>
      <c r="AG57" s="44">
        <v>1.36</v>
      </c>
      <c r="AH57" s="44">
        <v>1.34</v>
      </c>
      <c r="AI57" s="44">
        <v>1.22</v>
      </c>
      <c r="AJ57" s="44">
        <v>1.31</v>
      </c>
      <c r="AK57" s="44">
        <v>1.28</v>
      </c>
      <c r="AL57" s="44">
        <v>1.25</v>
      </c>
      <c r="AM57" s="44">
        <v>1.39</v>
      </c>
      <c r="AN57" s="44">
        <v>1.45</v>
      </c>
      <c r="AO57" s="44">
        <v>1.45</v>
      </c>
      <c r="AP57" s="44">
        <v>1.4</v>
      </c>
      <c r="AQ57" s="44">
        <v>1.48</v>
      </c>
      <c r="AR57" s="44">
        <v>1.8</v>
      </c>
      <c r="AS57" s="44">
        <v>2.14</v>
      </c>
      <c r="AT57" s="44">
        <v>2.16</v>
      </c>
      <c r="AU57" s="44">
        <v>2.4300000000000002</v>
      </c>
      <c r="AV57" s="44">
        <v>2.7</v>
      </c>
      <c r="AW57" s="44">
        <v>2.98</v>
      </c>
      <c r="AX57" s="44">
        <v>3.29</v>
      </c>
      <c r="AY57" s="44">
        <v>3.07</v>
      </c>
      <c r="AZ57" s="44">
        <v>3.17</v>
      </c>
      <c r="BA57" s="44">
        <v>3.27</v>
      </c>
    </row>
    <row r="58" spans="1:54" x14ac:dyDescent="0.2">
      <c r="A58" s="39" t="s">
        <v>157</v>
      </c>
      <c r="E58" s="44">
        <v>0.01</v>
      </c>
      <c r="F58" s="44">
        <v>0.02</v>
      </c>
      <c r="G58" s="44">
        <v>0.01</v>
      </c>
      <c r="H58" s="44">
        <v>0.16</v>
      </c>
      <c r="I58" s="44">
        <v>0.01</v>
      </c>
      <c r="J58" s="44">
        <v>0.17</v>
      </c>
      <c r="K58" s="44">
        <v>0.01</v>
      </c>
      <c r="L58" s="44">
        <v>7.0000000000000007E-2</v>
      </c>
      <c r="M58" s="44">
        <v>0.14000000000000001</v>
      </c>
      <c r="N58" s="44">
        <v>0.12</v>
      </c>
      <c r="O58" s="44">
        <v>0.06</v>
      </c>
      <c r="P58" s="44">
        <v>0.01</v>
      </c>
      <c r="Q58" s="44">
        <v>0.02</v>
      </c>
      <c r="R58" s="44">
        <v>0.01</v>
      </c>
      <c r="S58" s="44">
        <v>0.06</v>
      </c>
      <c r="T58" s="44">
        <v>7.0000000000000007E-2</v>
      </c>
      <c r="U58" s="44">
        <v>0.05</v>
      </c>
      <c r="V58" s="44">
        <v>0.02</v>
      </c>
      <c r="W58" s="44">
        <v>0.03</v>
      </c>
      <c r="X58" s="44">
        <v>0.03</v>
      </c>
      <c r="Y58" s="44">
        <v>0</v>
      </c>
      <c r="Z58" s="44">
        <v>0.71</v>
      </c>
      <c r="AA58" s="44">
        <v>0.45</v>
      </c>
      <c r="AB58" s="44">
        <v>0.54</v>
      </c>
      <c r="AC58" s="44">
        <v>0.47</v>
      </c>
      <c r="AD58" s="44">
        <v>0.38</v>
      </c>
      <c r="AE58" s="44">
        <v>0.4</v>
      </c>
      <c r="AF58" s="44">
        <v>0.33</v>
      </c>
      <c r="AG58" s="44">
        <v>0.57999999999999996</v>
      </c>
      <c r="AH58" s="44">
        <v>0.56999999999999995</v>
      </c>
      <c r="AI58" s="44">
        <v>0.74</v>
      </c>
      <c r="AJ58" s="44">
        <v>0.82</v>
      </c>
      <c r="AK58" s="44">
        <v>0.92</v>
      </c>
      <c r="AL58" s="44">
        <v>0.94</v>
      </c>
      <c r="AM58" s="44">
        <v>0.81</v>
      </c>
      <c r="AN58" s="44">
        <v>0.82</v>
      </c>
      <c r="AO58" s="44">
        <v>1.1000000000000001</v>
      </c>
      <c r="AP58" s="44">
        <v>1.07</v>
      </c>
      <c r="AQ58" s="44">
        <v>1.33</v>
      </c>
      <c r="AR58" s="44">
        <v>0.79</v>
      </c>
      <c r="AS58" s="44">
        <v>0.98</v>
      </c>
      <c r="AT58" s="44">
        <v>1.6</v>
      </c>
      <c r="AU58" s="44">
        <v>5.46</v>
      </c>
      <c r="AV58" s="44">
        <v>6.37</v>
      </c>
      <c r="AW58" s="44">
        <v>6.54</v>
      </c>
      <c r="AX58" s="44">
        <v>6.46</v>
      </c>
      <c r="AY58" s="44">
        <v>5.5</v>
      </c>
      <c r="AZ58" s="44">
        <v>4.9000000000000004</v>
      </c>
      <c r="BA58" s="44">
        <v>5.22</v>
      </c>
    </row>
    <row r="59" spans="1:54" x14ac:dyDescent="0.2">
      <c r="A59" s="39" t="s">
        <v>158</v>
      </c>
      <c r="E59" s="44">
        <v>0.01</v>
      </c>
      <c r="F59" s="44">
        <v>0.01</v>
      </c>
      <c r="G59" s="44">
        <v>0.01</v>
      </c>
      <c r="H59" s="44">
        <v>0</v>
      </c>
      <c r="I59" s="44">
        <v>0</v>
      </c>
      <c r="J59" s="44">
        <v>0</v>
      </c>
      <c r="K59" s="44">
        <v>0</v>
      </c>
      <c r="L59" s="44">
        <v>0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44">
        <v>0</v>
      </c>
      <c r="Y59" s="44">
        <v>0</v>
      </c>
      <c r="Z59" s="44">
        <v>0</v>
      </c>
      <c r="AA59" s="44">
        <v>0</v>
      </c>
      <c r="AB59" s="44">
        <v>0</v>
      </c>
      <c r="AC59" s="44">
        <v>0</v>
      </c>
      <c r="AD59" s="44">
        <v>0</v>
      </c>
      <c r="AE59" s="44">
        <v>0</v>
      </c>
      <c r="AF59" s="44">
        <v>0</v>
      </c>
      <c r="AG59" s="44">
        <v>0</v>
      </c>
      <c r="AH59" s="44">
        <v>0</v>
      </c>
      <c r="AI59" s="44">
        <v>0</v>
      </c>
      <c r="AJ59" s="44">
        <v>0</v>
      </c>
      <c r="AK59" s="44">
        <v>0</v>
      </c>
      <c r="AL59" s="44">
        <v>0</v>
      </c>
      <c r="AM59" s="44">
        <v>0</v>
      </c>
      <c r="AN59" s="44">
        <v>0</v>
      </c>
      <c r="AO59" s="44">
        <v>0</v>
      </c>
      <c r="AP59" s="44">
        <v>0</v>
      </c>
      <c r="AQ59" s="44">
        <v>0</v>
      </c>
      <c r="AR59" s="44">
        <v>0</v>
      </c>
      <c r="AS59" s="44">
        <v>0</v>
      </c>
      <c r="AT59" s="44">
        <v>0</v>
      </c>
      <c r="AU59" s="44">
        <v>0</v>
      </c>
      <c r="AV59" s="44">
        <v>0</v>
      </c>
      <c r="AW59" s="44">
        <v>0</v>
      </c>
      <c r="AX59" s="44">
        <v>0</v>
      </c>
      <c r="AY59" s="44">
        <v>0</v>
      </c>
      <c r="AZ59" s="44">
        <v>0</v>
      </c>
      <c r="BA59" s="44">
        <v>0</v>
      </c>
    </row>
    <row r="60" spans="1:54" x14ac:dyDescent="0.2">
      <c r="A60" s="39" t="s">
        <v>159</v>
      </c>
      <c r="E60" s="16" t="s">
        <v>96</v>
      </c>
      <c r="F60" s="11">
        <f>F22</f>
        <v>58.78</v>
      </c>
      <c r="G60" s="12">
        <f>IFERROR((G22-F22)/F22,"0")</f>
        <v>-8.5062946580476801E-4</v>
      </c>
      <c r="H60" s="12">
        <f t="shared" ref="H60:BA60" si="4">IFERROR((H22-G22)/G22,"0")</f>
        <v>1.1408138940916086E-2</v>
      </c>
      <c r="I60" s="12">
        <f t="shared" si="4"/>
        <v>7.0875420875420897E-2</v>
      </c>
      <c r="J60" s="12">
        <f t="shared" si="4"/>
        <v>4.6690771891212055E-2</v>
      </c>
      <c r="K60" s="12">
        <f t="shared" si="4"/>
        <v>4.1754280564734174E-2</v>
      </c>
      <c r="L60" s="12">
        <f t="shared" si="4"/>
        <v>3.2583621683967778E-2</v>
      </c>
      <c r="M60" s="12">
        <f t="shared" si="4"/>
        <v>4.300474727729682E-2</v>
      </c>
      <c r="N60" s="12">
        <f t="shared" si="4"/>
        <v>3.2797858099062958E-2</v>
      </c>
      <c r="O60" s="12">
        <f t="shared" si="4"/>
        <v>2.9812054439403719E-2</v>
      </c>
      <c r="P60" s="12">
        <f t="shared" si="4"/>
        <v>2.4669603524228995E-2</v>
      </c>
      <c r="Q60" s="12">
        <f t="shared" si="4"/>
        <v>-1.3511853580641131E-3</v>
      </c>
      <c r="R60" s="12">
        <f t="shared" si="4"/>
        <v>-3.161131611316105E-2</v>
      </c>
      <c r="S60" s="12">
        <f t="shared" si="4"/>
        <v>-8.3449765019687636E-2</v>
      </c>
      <c r="T60" s="12">
        <f t="shared" si="4"/>
        <v>-0.18694567627494452</v>
      </c>
      <c r="U60" s="12">
        <f t="shared" si="4"/>
        <v>-3.954320777228567E-2</v>
      </c>
      <c r="V60" s="12">
        <f t="shared" si="4"/>
        <v>5.1109139307896991E-2</v>
      </c>
      <c r="W60" s="12">
        <f t="shared" si="4"/>
        <v>3.8831673138612862E-3</v>
      </c>
      <c r="X60" s="12">
        <f t="shared" si="4"/>
        <v>7.0131180625630701E-2</v>
      </c>
      <c r="Y60" s="12">
        <f t="shared" si="4"/>
        <v>1.9487663052019519E-2</v>
      </c>
      <c r="Z60" s="12">
        <f t="shared" si="4"/>
        <v>1.6186218591028166E-2</v>
      </c>
      <c r="AA60" s="12">
        <f t="shared" si="4"/>
        <v>-2.1692961165048645E-2</v>
      </c>
      <c r="AB60" s="12">
        <f t="shared" si="4"/>
        <v>3.5199255698558078E-2</v>
      </c>
      <c r="AC60" s="12">
        <f t="shared" si="4"/>
        <v>4.0443379269022766E-3</v>
      </c>
      <c r="AD60" s="12">
        <f t="shared" si="4"/>
        <v>-2.506340444577065E-2</v>
      </c>
      <c r="AE60" s="12">
        <f t="shared" si="4"/>
        <v>3.3511859219587027E-2</v>
      </c>
      <c r="AF60" s="12">
        <f t="shared" si="4"/>
        <v>1.5546342907906381E-2</v>
      </c>
      <c r="AG60" s="12">
        <f t="shared" si="4"/>
        <v>1.2246683189969432E-2</v>
      </c>
      <c r="AH60" s="12">
        <f t="shared" si="4"/>
        <v>1.3970905948437258E-2</v>
      </c>
      <c r="AI60" s="12">
        <f t="shared" si="4"/>
        <v>4.6874999999999755E-3</v>
      </c>
      <c r="AJ60" s="12">
        <f t="shared" si="4"/>
        <v>9.0484942739997246E-3</v>
      </c>
      <c r="AK60" s="12">
        <f t="shared" si="4"/>
        <v>7.0057447106627426E-3</v>
      </c>
      <c r="AL60" s="12">
        <f t="shared" si="4"/>
        <v>4.2855155141227189E-2</v>
      </c>
      <c r="AM60" s="12">
        <f t="shared" si="4"/>
        <v>-2.0947298198799296E-2</v>
      </c>
      <c r="AN60" s="12">
        <f t="shared" si="4"/>
        <v>5.859907331698104E-3</v>
      </c>
      <c r="AO60" s="12">
        <f t="shared" si="4"/>
        <v>1.1380571738246897E-2</v>
      </c>
      <c r="AP60" s="12">
        <f t="shared" si="4"/>
        <v>1.6208975217682435E-2</v>
      </c>
      <c r="AQ60" s="12">
        <f t="shared" si="4"/>
        <v>-2.2673345636699167E-2</v>
      </c>
      <c r="AR60" s="12">
        <f t="shared" si="4"/>
        <v>3.5068788777988281E-3</v>
      </c>
      <c r="AS60" s="12">
        <f t="shared" si="4"/>
        <v>1.7338709677419246E-2</v>
      </c>
      <c r="AT60" s="12">
        <f t="shared" si="4"/>
        <v>-5.4432553838023576E-2</v>
      </c>
      <c r="AU60" s="12">
        <f t="shared" si="4"/>
        <v>-1.6766801732569354E-2</v>
      </c>
      <c r="AV60" s="12">
        <f t="shared" si="4"/>
        <v>2.5579081995167345E-3</v>
      </c>
      <c r="AW60" s="12">
        <f t="shared" si="4"/>
        <v>1.502480510276403E-2</v>
      </c>
      <c r="AX60" s="12">
        <f t="shared" si="4"/>
        <v>-3.2118419215193964E-3</v>
      </c>
      <c r="AY60" s="12">
        <f t="shared" si="4"/>
        <v>-4.3149341552255513E-2</v>
      </c>
      <c r="AZ60" s="12">
        <f t="shared" si="4"/>
        <v>5.8565153733529385E-3</v>
      </c>
      <c r="BA60" s="12">
        <f t="shared" si="4"/>
        <v>3.5371179039301204E-2</v>
      </c>
      <c r="BB60" s="12"/>
    </row>
    <row r="61" spans="1:54" x14ac:dyDescent="0.2">
      <c r="E61" s="16"/>
      <c r="F61" s="13"/>
      <c r="G61" s="13"/>
      <c r="H61" s="12">
        <f>IFERROR((H22-F22)/F22,"0")</f>
        <v>1.054780537597818E-2</v>
      </c>
      <c r="I61" s="12">
        <f t="shared" ref="I61:BA61" si="5">IFERROR((I22-G22)/G22,"0")</f>
        <v>8.309211646517968E-2</v>
      </c>
      <c r="J61" s="12">
        <f t="shared" si="5"/>
        <v>0.12087542087542087</v>
      </c>
      <c r="K61" s="12">
        <f t="shared" si="5"/>
        <v>9.0394592045275904E-2</v>
      </c>
      <c r="L61" s="12">
        <f t="shared" si="5"/>
        <v>7.5698407930309491E-2</v>
      </c>
      <c r="M61" s="12">
        <f t="shared" si="5"/>
        <v>7.6989619377162685E-2</v>
      </c>
      <c r="N61" s="12">
        <f t="shared" si="5"/>
        <v>7.7213068975146612E-2</v>
      </c>
      <c r="O61" s="12">
        <f t="shared" si="5"/>
        <v>6.358768406961178E-2</v>
      </c>
      <c r="P61" s="12">
        <f t="shared" si="5"/>
        <v>5.5217109526895534E-2</v>
      </c>
      <c r="Q61" s="12">
        <f t="shared" si="5"/>
        <v>2.3285084959093698E-2</v>
      </c>
      <c r="R61" s="12">
        <f t="shared" si="5"/>
        <v>-3.2919788723743924E-2</v>
      </c>
      <c r="S61" s="12">
        <f t="shared" si="5"/>
        <v>-0.11242312423124233</v>
      </c>
      <c r="T61" s="12">
        <f t="shared" si="5"/>
        <v>-0.2547948685380414</v>
      </c>
      <c r="U61" s="12">
        <f t="shared" si="5"/>
        <v>-0.21909645232815958</v>
      </c>
      <c r="V61" s="12">
        <f t="shared" si="5"/>
        <v>9.5449122208964565E-3</v>
      </c>
      <c r="W61" s="12">
        <f t="shared" si="5"/>
        <v>5.5190771960958285E-2</v>
      </c>
      <c r="X61" s="12">
        <f t="shared" si="5"/>
        <v>7.4286679047779941E-2</v>
      </c>
      <c r="Y61" s="12">
        <f t="shared" si="5"/>
        <v>9.0985536495122837E-2</v>
      </c>
      <c r="Z61" s="12">
        <f t="shared" si="5"/>
        <v>3.5989313217035974E-2</v>
      </c>
      <c r="AA61" s="12">
        <f t="shared" si="5"/>
        <v>-5.8578695853246437E-3</v>
      </c>
      <c r="AB61" s="12">
        <f t="shared" si="5"/>
        <v>1.2742718446601993E-2</v>
      </c>
      <c r="AC61" s="12">
        <f t="shared" si="5"/>
        <v>3.9385951310280762E-2</v>
      </c>
      <c r="AD61" s="12">
        <f t="shared" si="5"/>
        <v>-2.1120431396045695E-2</v>
      </c>
      <c r="AE61" s="12">
        <f t="shared" si="5"/>
        <v>7.6085334924661362E-3</v>
      </c>
      <c r="AF61" s="12">
        <f t="shared" si="5"/>
        <v>4.9579188982402593E-2</v>
      </c>
      <c r="AG61" s="12">
        <f t="shared" si="5"/>
        <v>2.7983417234231572E-2</v>
      </c>
      <c r="AH61" s="12">
        <f t="shared" si="5"/>
        <v>2.6388686397434059E-2</v>
      </c>
      <c r="AI61" s="12">
        <f t="shared" si="5"/>
        <v>1.872389457007053E-2</v>
      </c>
      <c r="AJ61" s="12">
        <f t="shared" si="5"/>
        <v>1.3778409090909074E-2</v>
      </c>
      <c r="AK61" s="12">
        <f t="shared" si="5"/>
        <v>1.6117630425562003E-2</v>
      </c>
      <c r="AL61" s="12">
        <f t="shared" si="5"/>
        <v>5.0161132128345214E-2</v>
      </c>
      <c r="AM61" s="12">
        <f t="shared" si="5"/>
        <v>2.1010157228328798E-2</v>
      </c>
      <c r="AN61" s="12">
        <f t="shared" si="5"/>
        <v>-1.5210140093395604E-2</v>
      </c>
      <c r="AO61" s="12">
        <f t="shared" si="5"/>
        <v>1.7307168165712868E-2</v>
      </c>
      <c r="AP61" s="12">
        <f t="shared" si="5"/>
        <v>2.777401436119763E-2</v>
      </c>
      <c r="AQ61" s="12">
        <f t="shared" si="5"/>
        <v>-6.8318821165439395E-3</v>
      </c>
      <c r="AR61" s="12">
        <f t="shared" si="5"/>
        <v>-1.9245979435802713E-2</v>
      </c>
      <c r="AS61" s="12">
        <f t="shared" si="5"/>
        <v>2.0906393309954103E-2</v>
      </c>
      <c r="AT61" s="12">
        <f t="shared" si="5"/>
        <v>-3.8037634408602312E-2</v>
      </c>
      <c r="AU61" s="12">
        <f t="shared" si="5"/>
        <v>-7.0286695732593385E-2</v>
      </c>
      <c r="AV61" s="12">
        <f t="shared" si="5"/>
        <v>-1.4251781472684031E-2</v>
      </c>
      <c r="AW61" s="12">
        <f t="shared" si="5"/>
        <v>1.7621145374449265E-2</v>
      </c>
      <c r="AX61" s="12">
        <f t="shared" si="5"/>
        <v>1.1764705882352917E-2</v>
      </c>
      <c r="AY61" s="12">
        <f t="shared" si="5"/>
        <v>-4.6222594609691414E-2</v>
      </c>
      <c r="AZ61" s="12">
        <f t="shared" si="5"/>
        <v>-3.7545530961053418E-2</v>
      </c>
      <c r="BA61" s="12">
        <f t="shared" si="5"/>
        <v>4.1434846266471426E-2</v>
      </c>
      <c r="BB61" s="12"/>
    </row>
    <row r="62" spans="1:54" x14ac:dyDescent="0.2">
      <c r="E62" s="16"/>
      <c r="F62" s="13"/>
      <c r="G62" s="13"/>
      <c r="H62" s="13"/>
      <c r="I62" s="12">
        <f>IFERROR((I22-F22)/F22,"0")</f>
        <v>8.2170806396733548E-2</v>
      </c>
      <c r="J62" s="12">
        <f>IFERROR((J22-G22)/G22,"0")</f>
        <v>0.13366252341222548</v>
      </c>
      <c r="K62" s="12">
        <f t="shared" ref="K62:BA62" si="6">IFERROR((K22-H22)/H22,"0")</f>
        <v>0.1676767676767677</v>
      </c>
      <c r="L62" s="12">
        <f t="shared" si="6"/>
        <v>0.12592359691872354</v>
      </c>
      <c r="M62" s="12">
        <f t="shared" si="6"/>
        <v>0.121958546109943</v>
      </c>
      <c r="N62" s="12">
        <f t="shared" si="6"/>
        <v>0.11231257208765869</v>
      </c>
      <c r="O62" s="12">
        <f t="shared" si="6"/>
        <v>0.10932700363027084</v>
      </c>
      <c r="P62" s="12">
        <f t="shared" si="6"/>
        <v>8.982597054886203E-2</v>
      </c>
      <c r="Q62" s="12">
        <f t="shared" si="6"/>
        <v>5.3791315618924057E-2</v>
      </c>
      <c r="R62" s="12">
        <f t="shared" si="6"/>
        <v>-9.0623033354310743E-3</v>
      </c>
      <c r="S62" s="12">
        <f t="shared" si="6"/>
        <v>-0.11362240510993736</v>
      </c>
      <c r="T62" s="12">
        <f t="shared" si="6"/>
        <v>-0.27835178351783513</v>
      </c>
      <c r="U62" s="12">
        <f t="shared" si="6"/>
        <v>-0.28426266988441512</v>
      </c>
      <c r="V62" s="12">
        <f t="shared" si="6"/>
        <v>-0.17918514412416853</v>
      </c>
      <c r="W62" s="12">
        <f t="shared" si="6"/>
        <v>1.3465144025907604E-2</v>
      </c>
      <c r="X62" s="12">
        <f t="shared" si="6"/>
        <v>0.12919254658385096</v>
      </c>
      <c r="Y62" s="12">
        <f t="shared" si="6"/>
        <v>9.5222015870336116E-2</v>
      </c>
      <c r="Z62" s="12">
        <f t="shared" si="6"/>
        <v>0.10864446686848303</v>
      </c>
      <c r="AA62" s="12">
        <f t="shared" si="6"/>
        <v>1.3515637278013394E-2</v>
      </c>
      <c r="AB62" s="12">
        <f t="shared" si="6"/>
        <v>2.9135193463850784E-2</v>
      </c>
      <c r="AC62" s="12">
        <f t="shared" si="6"/>
        <v>1.6838592233009701E-2</v>
      </c>
      <c r="AD62" s="12">
        <f t="shared" si="6"/>
        <v>1.3335400837339115E-2</v>
      </c>
      <c r="AE62" s="12">
        <f t="shared" si="6"/>
        <v>1.1683642899940099E-2</v>
      </c>
      <c r="AF62" s="12">
        <f t="shared" si="6"/>
        <v>2.3273161271072689E-2</v>
      </c>
      <c r="AG62" s="12">
        <f t="shared" si="6"/>
        <v>6.2433052792655132E-2</v>
      </c>
      <c r="AH62" s="12">
        <f t="shared" si="6"/>
        <v>4.234527687296416E-2</v>
      </c>
      <c r="AI62" s="12">
        <f t="shared" si="6"/>
        <v>3.1199883364922007E-2</v>
      </c>
      <c r="AJ62" s="12">
        <f t="shared" si="6"/>
        <v>2.7941811896874516E-2</v>
      </c>
      <c r="AK62" s="12">
        <f t="shared" si="6"/>
        <v>2.0880681818181802E-2</v>
      </c>
      <c r="AL62" s="12">
        <f t="shared" si="6"/>
        <v>5.9663509119185616E-2</v>
      </c>
      <c r="AM62" s="12">
        <f t="shared" si="6"/>
        <v>2.8163093736864101E-2</v>
      </c>
      <c r="AN62" s="12">
        <f t="shared" si="6"/>
        <v>2.6993182134409318E-2</v>
      </c>
      <c r="AO62" s="12">
        <f t="shared" si="6"/>
        <v>-4.0026684456303824E-3</v>
      </c>
      <c r="AP62" s="12">
        <f t="shared" si="6"/>
        <v>3.3796674843281603E-2</v>
      </c>
      <c r="AQ62" s="12">
        <f t="shared" si="6"/>
        <v>4.4709388971683819E-3</v>
      </c>
      <c r="AR62" s="12">
        <f t="shared" si="6"/>
        <v>-3.3489618218352306E-3</v>
      </c>
      <c r="AS62" s="12">
        <f t="shared" si="6"/>
        <v>-2.2409702082784302E-3</v>
      </c>
      <c r="AT62" s="12">
        <f t="shared" si="6"/>
        <v>-3.466414890747245E-2</v>
      </c>
      <c r="AU62" s="12">
        <f t="shared" si="6"/>
        <v>-5.4166666666666675E-2</v>
      </c>
      <c r="AV62" s="12">
        <f t="shared" si="6"/>
        <v>-6.7908574448407991E-2</v>
      </c>
      <c r="AW62" s="12">
        <f t="shared" si="6"/>
        <v>5.5889339108573788E-4</v>
      </c>
      <c r="AX62" s="12">
        <f t="shared" si="6"/>
        <v>1.4352707119511025E-2</v>
      </c>
      <c r="AY62" s="12">
        <f t="shared" si="6"/>
        <v>-3.1892274982282073E-2</v>
      </c>
      <c r="AZ62" s="12">
        <f t="shared" si="6"/>
        <v>-4.0636782572266397E-2</v>
      </c>
      <c r="BA62" s="12">
        <f t="shared" si="6"/>
        <v>-3.5023816195012612E-3</v>
      </c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0.13269819666553245</v>
      </c>
      <c r="K63" s="12">
        <f t="shared" ref="K63:BA63" si="7">IFERROR((K22-G22)/G22,"0")</f>
        <v>0.18099778648050405</v>
      </c>
      <c r="L63" s="12">
        <f t="shared" si="7"/>
        <v>0.20572390572390584</v>
      </c>
      <c r="M63" s="12">
        <f t="shared" si="7"/>
        <v>0.17434365665775828</v>
      </c>
      <c r="N63" s="12">
        <f t="shared" si="7"/>
        <v>0.1587563832982879</v>
      </c>
      <c r="O63" s="12">
        <f t="shared" si="7"/>
        <v>0.14547289504036914</v>
      </c>
      <c r="P63" s="12">
        <f t="shared" si="7"/>
        <v>0.13669366098855057</v>
      </c>
      <c r="Q63" s="12">
        <f t="shared" si="7"/>
        <v>8.8353413654618393E-2</v>
      </c>
      <c r="R63" s="12">
        <f t="shared" si="7"/>
        <v>2.0479585223590384E-2</v>
      </c>
      <c r="S63" s="12">
        <f t="shared" si="7"/>
        <v>-9.1755821271239851E-2</v>
      </c>
      <c r="T63" s="12">
        <f t="shared" si="7"/>
        <v>-0.27932686402161894</v>
      </c>
      <c r="U63" s="12">
        <f t="shared" si="7"/>
        <v>-0.30688806888068876</v>
      </c>
      <c r="V63" s="12">
        <f t="shared" si="7"/>
        <v>-0.24768195097167542</v>
      </c>
      <c r="W63" s="12">
        <f t="shared" si="7"/>
        <v>-0.17599778270509972</v>
      </c>
      <c r="X63" s="12">
        <f t="shared" si="7"/>
        <v>8.4540651099369368E-2</v>
      </c>
      <c r="Y63" s="12">
        <f t="shared" si="7"/>
        <v>0.15119787045252889</v>
      </c>
      <c r="Z63" s="12">
        <f t="shared" si="7"/>
        <v>0.1129495188249199</v>
      </c>
      <c r="AA63" s="12">
        <f t="shared" si="7"/>
        <v>8.4594685502858966E-2</v>
      </c>
      <c r="AB63" s="12">
        <f t="shared" si="7"/>
        <v>4.9190633349049231E-2</v>
      </c>
      <c r="AC63" s="12">
        <f t="shared" si="7"/>
        <v>3.329736395868655E-2</v>
      </c>
      <c r="AD63" s="12">
        <f t="shared" si="7"/>
        <v>-8.6468446601942871E-3</v>
      </c>
      <c r="AE63" s="12">
        <f t="shared" si="7"/>
        <v>4.7294154132423813E-2</v>
      </c>
      <c r="AF63" s="12">
        <f t="shared" si="7"/>
        <v>2.7411623726782477E-2</v>
      </c>
      <c r="AG63" s="12">
        <f t="shared" si="7"/>
        <v>3.5804863493958013E-2</v>
      </c>
      <c r="AH63" s="12">
        <f t="shared" si="7"/>
        <v>7.7276205049732385E-2</v>
      </c>
      <c r="AI63" s="12">
        <f t="shared" si="7"/>
        <v>4.7231270358306147E-2</v>
      </c>
      <c r="AJ63" s="12">
        <f t="shared" si="7"/>
        <v>4.0530689604898688E-2</v>
      </c>
      <c r="AK63" s="12">
        <f t="shared" si="7"/>
        <v>3.5143309808440118E-2</v>
      </c>
      <c r="AL63" s="12">
        <f t="shared" si="7"/>
        <v>6.4630681818181768E-2</v>
      </c>
      <c r="AM63" s="12">
        <f t="shared" si="7"/>
        <v>3.7466421603279954E-2</v>
      </c>
      <c r="AN63" s="12">
        <f t="shared" si="7"/>
        <v>3.4188034188034157E-2</v>
      </c>
      <c r="AO63" s="12">
        <f t="shared" si="7"/>
        <v>3.8680951718380423E-2</v>
      </c>
      <c r="AP63" s="12">
        <f t="shared" si="7"/>
        <v>1.2141427618412229E-2</v>
      </c>
      <c r="AQ63" s="12">
        <f t="shared" si="7"/>
        <v>1.0357045516489577E-2</v>
      </c>
      <c r="AR63" s="12">
        <f t="shared" si="7"/>
        <v>7.9934968161496193E-3</v>
      </c>
      <c r="AS63" s="12">
        <f t="shared" si="7"/>
        <v>1.3931681178834454E-2</v>
      </c>
      <c r="AT63" s="12">
        <f t="shared" si="7"/>
        <v>-5.6551542314790489E-2</v>
      </c>
      <c r="AU63" s="12">
        <f t="shared" si="7"/>
        <v>-5.0849743728081952E-2</v>
      </c>
      <c r="AV63" s="12">
        <f t="shared" si="7"/>
        <v>-5.1747311827957103E-2</v>
      </c>
      <c r="AW63" s="12">
        <f t="shared" si="7"/>
        <v>-5.3904082441537833E-2</v>
      </c>
      <c r="AX63" s="12">
        <f t="shared" si="7"/>
        <v>-2.6547436076568079E-3</v>
      </c>
      <c r="AY63" s="12">
        <f t="shared" si="7"/>
        <v>-2.9415944294443757E-2</v>
      </c>
      <c r="AZ63" s="12">
        <f t="shared" si="7"/>
        <v>-2.6222537207654068E-2</v>
      </c>
      <c r="BA63" s="12">
        <f t="shared" si="7"/>
        <v>-6.7029744449099843E-3</v>
      </c>
      <c r="BB63" s="12"/>
    </row>
  </sheetData>
  <mergeCells count="1">
    <mergeCell ref="E60:E6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BA60"/>
  <sheetViews>
    <sheetView workbookViewId="0"/>
  </sheetViews>
  <sheetFormatPr defaultRowHeight="11.25" x14ac:dyDescent="0.2"/>
  <cols>
    <col min="1" max="3" width="4.85546875" style="2" customWidth="1"/>
    <col min="4" max="4" width="41.28515625" style="2" customWidth="1"/>
    <col min="5" max="59" width="18.7109375" style="2" customWidth="1"/>
    <col min="60" max="256" width="9.140625" style="2"/>
    <col min="257" max="259" width="4.85546875" style="2" customWidth="1"/>
    <col min="260" max="260" width="41.28515625" style="2" customWidth="1"/>
    <col min="261" max="315" width="18.7109375" style="2" customWidth="1"/>
    <col min="316" max="512" width="9.140625" style="2"/>
    <col min="513" max="515" width="4.85546875" style="2" customWidth="1"/>
    <col min="516" max="516" width="41.28515625" style="2" customWidth="1"/>
    <col min="517" max="571" width="18.7109375" style="2" customWidth="1"/>
    <col min="572" max="768" width="9.140625" style="2"/>
    <col min="769" max="771" width="4.85546875" style="2" customWidth="1"/>
    <col min="772" max="772" width="41.28515625" style="2" customWidth="1"/>
    <col min="773" max="827" width="18.7109375" style="2" customWidth="1"/>
    <col min="828" max="1024" width="9.140625" style="2"/>
    <col min="1025" max="1027" width="4.85546875" style="2" customWidth="1"/>
    <col min="1028" max="1028" width="41.28515625" style="2" customWidth="1"/>
    <col min="1029" max="1083" width="18.7109375" style="2" customWidth="1"/>
    <col min="1084" max="1280" width="9.140625" style="2"/>
    <col min="1281" max="1283" width="4.85546875" style="2" customWidth="1"/>
    <col min="1284" max="1284" width="41.28515625" style="2" customWidth="1"/>
    <col min="1285" max="1339" width="18.7109375" style="2" customWidth="1"/>
    <col min="1340" max="1536" width="9.140625" style="2"/>
    <col min="1537" max="1539" width="4.85546875" style="2" customWidth="1"/>
    <col min="1540" max="1540" width="41.28515625" style="2" customWidth="1"/>
    <col min="1541" max="1595" width="18.7109375" style="2" customWidth="1"/>
    <col min="1596" max="1792" width="9.140625" style="2"/>
    <col min="1793" max="1795" width="4.85546875" style="2" customWidth="1"/>
    <col min="1796" max="1796" width="41.28515625" style="2" customWidth="1"/>
    <col min="1797" max="1851" width="18.7109375" style="2" customWidth="1"/>
    <col min="1852" max="2048" width="9.140625" style="2"/>
    <col min="2049" max="2051" width="4.85546875" style="2" customWidth="1"/>
    <col min="2052" max="2052" width="41.28515625" style="2" customWidth="1"/>
    <col min="2053" max="2107" width="18.7109375" style="2" customWidth="1"/>
    <col min="2108" max="2304" width="9.140625" style="2"/>
    <col min="2305" max="2307" width="4.85546875" style="2" customWidth="1"/>
    <col min="2308" max="2308" width="41.28515625" style="2" customWidth="1"/>
    <col min="2309" max="2363" width="18.7109375" style="2" customWidth="1"/>
    <col min="2364" max="2560" width="9.140625" style="2"/>
    <col min="2561" max="2563" width="4.85546875" style="2" customWidth="1"/>
    <col min="2564" max="2564" width="41.28515625" style="2" customWidth="1"/>
    <col min="2565" max="2619" width="18.7109375" style="2" customWidth="1"/>
    <col min="2620" max="2816" width="9.140625" style="2"/>
    <col min="2817" max="2819" width="4.85546875" style="2" customWidth="1"/>
    <col min="2820" max="2820" width="41.28515625" style="2" customWidth="1"/>
    <col min="2821" max="2875" width="18.7109375" style="2" customWidth="1"/>
    <col min="2876" max="3072" width="9.140625" style="2"/>
    <col min="3073" max="3075" width="4.85546875" style="2" customWidth="1"/>
    <col min="3076" max="3076" width="41.28515625" style="2" customWidth="1"/>
    <col min="3077" max="3131" width="18.7109375" style="2" customWidth="1"/>
    <col min="3132" max="3328" width="9.140625" style="2"/>
    <col min="3329" max="3331" width="4.85546875" style="2" customWidth="1"/>
    <col min="3332" max="3332" width="41.28515625" style="2" customWidth="1"/>
    <col min="3333" max="3387" width="18.7109375" style="2" customWidth="1"/>
    <col min="3388" max="3584" width="9.140625" style="2"/>
    <col min="3585" max="3587" width="4.85546875" style="2" customWidth="1"/>
    <col min="3588" max="3588" width="41.28515625" style="2" customWidth="1"/>
    <col min="3589" max="3643" width="18.7109375" style="2" customWidth="1"/>
    <col min="3644" max="3840" width="9.140625" style="2"/>
    <col min="3841" max="3843" width="4.85546875" style="2" customWidth="1"/>
    <col min="3844" max="3844" width="41.28515625" style="2" customWidth="1"/>
    <col min="3845" max="3899" width="18.7109375" style="2" customWidth="1"/>
    <col min="3900" max="4096" width="9.140625" style="2"/>
    <col min="4097" max="4099" width="4.85546875" style="2" customWidth="1"/>
    <col min="4100" max="4100" width="41.28515625" style="2" customWidth="1"/>
    <col min="4101" max="4155" width="18.7109375" style="2" customWidth="1"/>
    <col min="4156" max="4352" width="9.140625" style="2"/>
    <col min="4353" max="4355" width="4.85546875" style="2" customWidth="1"/>
    <col min="4356" max="4356" width="41.28515625" style="2" customWidth="1"/>
    <col min="4357" max="4411" width="18.7109375" style="2" customWidth="1"/>
    <col min="4412" max="4608" width="9.140625" style="2"/>
    <col min="4609" max="4611" width="4.85546875" style="2" customWidth="1"/>
    <col min="4612" max="4612" width="41.28515625" style="2" customWidth="1"/>
    <col min="4613" max="4667" width="18.7109375" style="2" customWidth="1"/>
    <col min="4668" max="4864" width="9.140625" style="2"/>
    <col min="4865" max="4867" width="4.85546875" style="2" customWidth="1"/>
    <col min="4868" max="4868" width="41.28515625" style="2" customWidth="1"/>
    <col min="4869" max="4923" width="18.7109375" style="2" customWidth="1"/>
    <col min="4924" max="5120" width="9.140625" style="2"/>
    <col min="5121" max="5123" width="4.85546875" style="2" customWidth="1"/>
    <col min="5124" max="5124" width="41.28515625" style="2" customWidth="1"/>
    <col min="5125" max="5179" width="18.7109375" style="2" customWidth="1"/>
    <col min="5180" max="5376" width="9.140625" style="2"/>
    <col min="5377" max="5379" width="4.85546875" style="2" customWidth="1"/>
    <col min="5380" max="5380" width="41.28515625" style="2" customWidth="1"/>
    <col min="5381" max="5435" width="18.7109375" style="2" customWidth="1"/>
    <col min="5436" max="5632" width="9.140625" style="2"/>
    <col min="5633" max="5635" width="4.85546875" style="2" customWidth="1"/>
    <col min="5636" max="5636" width="41.28515625" style="2" customWidth="1"/>
    <col min="5637" max="5691" width="18.7109375" style="2" customWidth="1"/>
    <col min="5692" max="5888" width="9.140625" style="2"/>
    <col min="5889" max="5891" width="4.85546875" style="2" customWidth="1"/>
    <col min="5892" max="5892" width="41.28515625" style="2" customWidth="1"/>
    <col min="5893" max="5947" width="18.7109375" style="2" customWidth="1"/>
    <col min="5948" max="6144" width="9.140625" style="2"/>
    <col min="6145" max="6147" width="4.85546875" style="2" customWidth="1"/>
    <col min="6148" max="6148" width="41.28515625" style="2" customWidth="1"/>
    <col min="6149" max="6203" width="18.7109375" style="2" customWidth="1"/>
    <col min="6204" max="6400" width="9.140625" style="2"/>
    <col min="6401" max="6403" width="4.85546875" style="2" customWidth="1"/>
    <col min="6404" max="6404" width="41.28515625" style="2" customWidth="1"/>
    <col min="6405" max="6459" width="18.7109375" style="2" customWidth="1"/>
    <col min="6460" max="6656" width="9.140625" style="2"/>
    <col min="6657" max="6659" width="4.85546875" style="2" customWidth="1"/>
    <col min="6660" max="6660" width="41.28515625" style="2" customWidth="1"/>
    <col min="6661" max="6715" width="18.7109375" style="2" customWidth="1"/>
    <col min="6716" max="6912" width="9.140625" style="2"/>
    <col min="6913" max="6915" width="4.85546875" style="2" customWidth="1"/>
    <col min="6916" max="6916" width="41.28515625" style="2" customWidth="1"/>
    <col min="6917" max="6971" width="18.7109375" style="2" customWidth="1"/>
    <col min="6972" max="7168" width="9.140625" style="2"/>
    <col min="7169" max="7171" width="4.85546875" style="2" customWidth="1"/>
    <col min="7172" max="7172" width="41.28515625" style="2" customWidth="1"/>
    <col min="7173" max="7227" width="18.7109375" style="2" customWidth="1"/>
    <col min="7228" max="7424" width="9.140625" style="2"/>
    <col min="7425" max="7427" width="4.85546875" style="2" customWidth="1"/>
    <col min="7428" max="7428" width="41.28515625" style="2" customWidth="1"/>
    <col min="7429" max="7483" width="18.7109375" style="2" customWidth="1"/>
    <col min="7484" max="7680" width="9.140625" style="2"/>
    <col min="7681" max="7683" width="4.85546875" style="2" customWidth="1"/>
    <col min="7684" max="7684" width="41.28515625" style="2" customWidth="1"/>
    <col min="7685" max="7739" width="18.7109375" style="2" customWidth="1"/>
    <col min="7740" max="7936" width="9.140625" style="2"/>
    <col min="7937" max="7939" width="4.85546875" style="2" customWidth="1"/>
    <col min="7940" max="7940" width="41.28515625" style="2" customWidth="1"/>
    <col min="7941" max="7995" width="18.7109375" style="2" customWidth="1"/>
    <col min="7996" max="8192" width="9.140625" style="2"/>
    <col min="8193" max="8195" width="4.85546875" style="2" customWidth="1"/>
    <col min="8196" max="8196" width="41.28515625" style="2" customWidth="1"/>
    <col min="8197" max="8251" width="18.7109375" style="2" customWidth="1"/>
    <col min="8252" max="8448" width="9.140625" style="2"/>
    <col min="8449" max="8451" width="4.85546875" style="2" customWidth="1"/>
    <col min="8452" max="8452" width="41.28515625" style="2" customWidth="1"/>
    <col min="8453" max="8507" width="18.7109375" style="2" customWidth="1"/>
    <col min="8508" max="8704" width="9.140625" style="2"/>
    <col min="8705" max="8707" width="4.85546875" style="2" customWidth="1"/>
    <col min="8708" max="8708" width="41.28515625" style="2" customWidth="1"/>
    <col min="8709" max="8763" width="18.7109375" style="2" customWidth="1"/>
    <col min="8764" max="8960" width="9.140625" style="2"/>
    <col min="8961" max="8963" width="4.85546875" style="2" customWidth="1"/>
    <col min="8964" max="8964" width="41.28515625" style="2" customWidth="1"/>
    <col min="8965" max="9019" width="18.7109375" style="2" customWidth="1"/>
    <col min="9020" max="9216" width="9.140625" style="2"/>
    <col min="9217" max="9219" width="4.85546875" style="2" customWidth="1"/>
    <col min="9220" max="9220" width="41.28515625" style="2" customWidth="1"/>
    <col min="9221" max="9275" width="18.7109375" style="2" customWidth="1"/>
    <col min="9276" max="9472" width="9.140625" style="2"/>
    <col min="9473" max="9475" width="4.85546875" style="2" customWidth="1"/>
    <col min="9476" max="9476" width="41.28515625" style="2" customWidth="1"/>
    <col min="9477" max="9531" width="18.7109375" style="2" customWidth="1"/>
    <col min="9532" max="9728" width="9.140625" style="2"/>
    <col min="9729" max="9731" width="4.85546875" style="2" customWidth="1"/>
    <col min="9732" max="9732" width="41.28515625" style="2" customWidth="1"/>
    <col min="9733" max="9787" width="18.7109375" style="2" customWidth="1"/>
    <col min="9788" max="9984" width="9.140625" style="2"/>
    <col min="9985" max="9987" width="4.85546875" style="2" customWidth="1"/>
    <col min="9988" max="9988" width="41.28515625" style="2" customWidth="1"/>
    <col min="9989" max="10043" width="18.7109375" style="2" customWidth="1"/>
    <col min="10044" max="10240" width="9.140625" style="2"/>
    <col min="10241" max="10243" width="4.85546875" style="2" customWidth="1"/>
    <col min="10244" max="10244" width="41.28515625" style="2" customWidth="1"/>
    <col min="10245" max="10299" width="18.7109375" style="2" customWidth="1"/>
    <col min="10300" max="10496" width="9.140625" style="2"/>
    <col min="10497" max="10499" width="4.85546875" style="2" customWidth="1"/>
    <col min="10500" max="10500" width="41.28515625" style="2" customWidth="1"/>
    <col min="10501" max="10555" width="18.7109375" style="2" customWidth="1"/>
    <col min="10556" max="10752" width="9.140625" style="2"/>
    <col min="10753" max="10755" width="4.85546875" style="2" customWidth="1"/>
    <col min="10756" max="10756" width="41.28515625" style="2" customWidth="1"/>
    <col min="10757" max="10811" width="18.7109375" style="2" customWidth="1"/>
    <col min="10812" max="11008" width="9.140625" style="2"/>
    <col min="11009" max="11011" width="4.85546875" style="2" customWidth="1"/>
    <col min="11012" max="11012" width="41.28515625" style="2" customWidth="1"/>
    <col min="11013" max="11067" width="18.7109375" style="2" customWidth="1"/>
    <col min="11068" max="11264" width="9.140625" style="2"/>
    <col min="11265" max="11267" width="4.85546875" style="2" customWidth="1"/>
    <col min="11268" max="11268" width="41.28515625" style="2" customWidth="1"/>
    <col min="11269" max="11323" width="18.7109375" style="2" customWidth="1"/>
    <col min="11324" max="11520" width="9.140625" style="2"/>
    <col min="11521" max="11523" width="4.85546875" style="2" customWidth="1"/>
    <col min="11524" max="11524" width="41.28515625" style="2" customWidth="1"/>
    <col min="11525" max="11579" width="18.7109375" style="2" customWidth="1"/>
    <col min="11580" max="11776" width="9.140625" style="2"/>
    <col min="11777" max="11779" width="4.85546875" style="2" customWidth="1"/>
    <col min="11780" max="11780" width="41.28515625" style="2" customWidth="1"/>
    <col min="11781" max="11835" width="18.7109375" style="2" customWidth="1"/>
    <col min="11836" max="12032" width="9.140625" style="2"/>
    <col min="12033" max="12035" width="4.85546875" style="2" customWidth="1"/>
    <col min="12036" max="12036" width="41.28515625" style="2" customWidth="1"/>
    <col min="12037" max="12091" width="18.7109375" style="2" customWidth="1"/>
    <col min="12092" max="12288" width="9.140625" style="2"/>
    <col min="12289" max="12291" width="4.85546875" style="2" customWidth="1"/>
    <col min="12292" max="12292" width="41.28515625" style="2" customWidth="1"/>
    <col min="12293" max="12347" width="18.7109375" style="2" customWidth="1"/>
    <col min="12348" max="12544" width="9.140625" style="2"/>
    <col min="12545" max="12547" width="4.85546875" style="2" customWidth="1"/>
    <col min="12548" max="12548" width="41.28515625" style="2" customWidth="1"/>
    <col min="12549" max="12603" width="18.7109375" style="2" customWidth="1"/>
    <col min="12604" max="12800" width="9.140625" style="2"/>
    <col min="12801" max="12803" width="4.85546875" style="2" customWidth="1"/>
    <col min="12804" max="12804" width="41.28515625" style="2" customWidth="1"/>
    <col min="12805" max="12859" width="18.7109375" style="2" customWidth="1"/>
    <col min="12860" max="13056" width="9.140625" style="2"/>
    <col min="13057" max="13059" width="4.85546875" style="2" customWidth="1"/>
    <col min="13060" max="13060" width="41.28515625" style="2" customWidth="1"/>
    <col min="13061" max="13115" width="18.7109375" style="2" customWidth="1"/>
    <col min="13116" max="13312" width="9.140625" style="2"/>
    <col min="13313" max="13315" width="4.85546875" style="2" customWidth="1"/>
    <col min="13316" max="13316" width="41.28515625" style="2" customWidth="1"/>
    <col min="13317" max="13371" width="18.7109375" style="2" customWidth="1"/>
    <col min="13372" max="13568" width="9.140625" style="2"/>
    <col min="13569" max="13571" width="4.85546875" style="2" customWidth="1"/>
    <col min="13572" max="13572" width="41.28515625" style="2" customWidth="1"/>
    <col min="13573" max="13627" width="18.7109375" style="2" customWidth="1"/>
    <col min="13628" max="13824" width="9.140625" style="2"/>
    <col min="13825" max="13827" width="4.85546875" style="2" customWidth="1"/>
    <col min="13828" max="13828" width="41.28515625" style="2" customWidth="1"/>
    <col min="13829" max="13883" width="18.7109375" style="2" customWidth="1"/>
    <col min="13884" max="14080" width="9.140625" style="2"/>
    <col min="14081" max="14083" width="4.85546875" style="2" customWidth="1"/>
    <col min="14084" max="14084" width="41.28515625" style="2" customWidth="1"/>
    <col min="14085" max="14139" width="18.7109375" style="2" customWidth="1"/>
    <col min="14140" max="14336" width="9.140625" style="2"/>
    <col min="14337" max="14339" width="4.85546875" style="2" customWidth="1"/>
    <col min="14340" max="14340" width="41.28515625" style="2" customWidth="1"/>
    <col min="14341" max="14395" width="18.7109375" style="2" customWidth="1"/>
    <col min="14396" max="14592" width="9.140625" style="2"/>
    <col min="14593" max="14595" width="4.85546875" style="2" customWidth="1"/>
    <col min="14596" max="14596" width="41.28515625" style="2" customWidth="1"/>
    <col min="14597" max="14651" width="18.7109375" style="2" customWidth="1"/>
    <col min="14652" max="14848" width="9.140625" style="2"/>
    <col min="14849" max="14851" width="4.85546875" style="2" customWidth="1"/>
    <col min="14852" max="14852" width="41.28515625" style="2" customWidth="1"/>
    <col min="14853" max="14907" width="18.7109375" style="2" customWidth="1"/>
    <col min="14908" max="15104" width="9.140625" style="2"/>
    <col min="15105" max="15107" width="4.85546875" style="2" customWidth="1"/>
    <col min="15108" max="15108" width="41.28515625" style="2" customWidth="1"/>
    <col min="15109" max="15163" width="18.7109375" style="2" customWidth="1"/>
    <col min="15164" max="15360" width="9.140625" style="2"/>
    <col min="15361" max="15363" width="4.85546875" style="2" customWidth="1"/>
    <col min="15364" max="15364" width="41.28515625" style="2" customWidth="1"/>
    <col min="15365" max="15419" width="18.7109375" style="2" customWidth="1"/>
    <col min="15420" max="15616" width="9.140625" style="2"/>
    <col min="15617" max="15619" width="4.85546875" style="2" customWidth="1"/>
    <col min="15620" max="15620" width="41.28515625" style="2" customWidth="1"/>
    <col min="15621" max="15675" width="18.7109375" style="2" customWidth="1"/>
    <col min="15676" max="15872" width="9.140625" style="2"/>
    <col min="15873" max="15875" width="4.85546875" style="2" customWidth="1"/>
    <col min="15876" max="15876" width="41.28515625" style="2" customWidth="1"/>
    <col min="15877" max="15931" width="18.7109375" style="2" customWidth="1"/>
    <col min="15932" max="16128" width="9.140625" style="2"/>
    <col min="16129" max="16131" width="4.85546875" style="2" customWidth="1"/>
    <col min="16132" max="16132" width="41.28515625" style="2" customWidth="1"/>
    <col min="16133" max="16187" width="18.7109375" style="2" customWidth="1"/>
    <col min="16188" max="16384" width="9.140625" style="2"/>
  </cols>
  <sheetData>
    <row r="1" spans="1:53" ht="18" customHeight="1" x14ac:dyDescent="0.2">
      <c r="A1" s="1" t="s">
        <v>162</v>
      </c>
    </row>
    <row r="2" spans="1:53" ht="15.75" customHeight="1" x14ac:dyDescent="0.2">
      <c r="A2" s="5" t="s">
        <v>2</v>
      </c>
    </row>
    <row r="3" spans="1:53" x14ac:dyDescent="0.2">
      <c r="A3" s="2" t="s">
        <v>163</v>
      </c>
    </row>
    <row r="4" spans="1:53" x14ac:dyDescent="0.2">
      <c r="A4" s="2" t="s">
        <v>164</v>
      </c>
    </row>
    <row r="5" spans="1:53" x14ac:dyDescent="0.2">
      <c r="E5" s="6" t="s">
        <v>4</v>
      </c>
      <c r="F5" s="6" t="s">
        <v>5</v>
      </c>
      <c r="G5" s="6" t="s">
        <v>6</v>
      </c>
      <c r="H5" s="6" t="s">
        <v>7</v>
      </c>
      <c r="I5" s="6" t="s">
        <v>8</v>
      </c>
      <c r="J5" s="6" t="s">
        <v>9</v>
      </c>
      <c r="K5" s="6" t="s">
        <v>10</v>
      </c>
      <c r="L5" s="6" t="s">
        <v>11</v>
      </c>
      <c r="M5" s="6" t="s">
        <v>12</v>
      </c>
      <c r="N5" s="6" t="s">
        <v>13</v>
      </c>
      <c r="O5" s="6" t="s">
        <v>14</v>
      </c>
      <c r="P5" s="6" t="s">
        <v>15</v>
      </c>
      <c r="Q5" s="6" t="s">
        <v>16</v>
      </c>
      <c r="R5" s="6" t="s">
        <v>17</v>
      </c>
      <c r="S5" s="6" t="s">
        <v>18</v>
      </c>
      <c r="T5" s="6" t="s">
        <v>19</v>
      </c>
      <c r="U5" s="6" t="s">
        <v>20</v>
      </c>
      <c r="V5" s="6" t="s">
        <v>21</v>
      </c>
      <c r="W5" s="6" t="s">
        <v>22</v>
      </c>
      <c r="X5" s="6" t="s">
        <v>23</v>
      </c>
      <c r="Y5" s="6" t="s">
        <v>24</v>
      </c>
      <c r="Z5" s="6" t="s">
        <v>25</v>
      </c>
      <c r="AA5" s="6" t="s">
        <v>26</v>
      </c>
      <c r="AB5" s="6" t="s">
        <v>27</v>
      </c>
      <c r="AC5" s="6" t="s">
        <v>28</v>
      </c>
      <c r="AD5" s="6" t="s">
        <v>29</v>
      </c>
      <c r="AE5" s="6" t="s">
        <v>30</v>
      </c>
      <c r="AF5" s="6" t="s">
        <v>31</v>
      </c>
      <c r="AG5" s="6" t="s">
        <v>32</v>
      </c>
      <c r="AH5" s="6" t="s">
        <v>33</v>
      </c>
      <c r="AI5" s="6" t="s">
        <v>34</v>
      </c>
      <c r="AJ5" s="6" t="s">
        <v>35</v>
      </c>
      <c r="AK5" s="6" t="s">
        <v>36</v>
      </c>
      <c r="AL5" s="6" t="s">
        <v>37</v>
      </c>
      <c r="AM5" s="6" t="s">
        <v>38</v>
      </c>
      <c r="AN5" s="6" t="s">
        <v>39</v>
      </c>
      <c r="AO5" s="6" t="s">
        <v>40</v>
      </c>
      <c r="AP5" s="6" t="s">
        <v>41</v>
      </c>
      <c r="AQ5" s="6" t="s">
        <v>42</v>
      </c>
      <c r="AR5" s="6" t="s">
        <v>43</v>
      </c>
      <c r="AS5" s="6" t="s">
        <v>44</v>
      </c>
      <c r="AT5" s="6" t="s">
        <v>45</v>
      </c>
      <c r="AU5" s="6" t="s">
        <v>46</v>
      </c>
      <c r="AV5" s="6" t="s">
        <v>47</v>
      </c>
      <c r="AW5" s="6" t="s">
        <v>48</v>
      </c>
      <c r="AX5" s="6" t="s">
        <v>49</v>
      </c>
      <c r="AY5" s="6" t="s">
        <v>50</v>
      </c>
      <c r="AZ5" s="6" t="s">
        <v>51</v>
      </c>
      <c r="BA5" s="6" t="s">
        <v>52</v>
      </c>
    </row>
    <row r="6" spans="1:53" x14ac:dyDescent="0.2">
      <c r="A6" s="7" t="s">
        <v>53</v>
      </c>
      <c r="E6" s="8">
        <v>38352</v>
      </c>
      <c r="F6" s="8">
        <v>38442</v>
      </c>
      <c r="G6" s="8">
        <v>38533</v>
      </c>
      <c r="H6" s="8">
        <v>38625</v>
      </c>
      <c r="I6" s="8">
        <v>38717</v>
      </c>
      <c r="J6" s="8">
        <v>38807</v>
      </c>
      <c r="K6" s="8">
        <v>38898</v>
      </c>
      <c r="L6" s="8">
        <v>38990</v>
      </c>
      <c r="M6" s="8">
        <v>39082</v>
      </c>
      <c r="N6" s="8">
        <v>39172</v>
      </c>
      <c r="O6" s="8">
        <v>39263</v>
      </c>
      <c r="P6" s="8">
        <v>39355</v>
      </c>
      <c r="Q6" s="8">
        <v>39447</v>
      </c>
      <c r="R6" s="8">
        <v>39538</v>
      </c>
      <c r="S6" s="8">
        <v>39629</v>
      </c>
      <c r="T6" s="8">
        <v>39721</v>
      </c>
      <c r="U6" s="8">
        <v>39813</v>
      </c>
      <c r="V6" s="8">
        <v>39903</v>
      </c>
      <c r="W6" s="8">
        <v>39994</v>
      </c>
      <c r="X6" s="8">
        <v>40086</v>
      </c>
      <c r="Y6" s="8">
        <v>40178</v>
      </c>
      <c r="Z6" s="8">
        <v>40268</v>
      </c>
      <c r="AA6" s="8">
        <v>40359</v>
      </c>
      <c r="AB6" s="8">
        <v>40451</v>
      </c>
      <c r="AC6" s="8">
        <v>40543</v>
      </c>
      <c r="AD6" s="8">
        <v>40633</v>
      </c>
      <c r="AE6" s="8">
        <v>40724</v>
      </c>
      <c r="AF6" s="8">
        <v>40816</v>
      </c>
      <c r="AG6" s="8">
        <v>40908</v>
      </c>
      <c r="AH6" s="8">
        <v>40999</v>
      </c>
      <c r="AI6" s="8">
        <v>41090</v>
      </c>
      <c r="AJ6" s="8">
        <v>41182</v>
      </c>
      <c r="AK6" s="8">
        <v>41274</v>
      </c>
      <c r="AL6" s="8">
        <v>41364</v>
      </c>
      <c r="AM6" s="8">
        <v>41455</v>
      </c>
      <c r="AN6" s="8">
        <v>41547</v>
      </c>
      <c r="AO6" s="8">
        <v>41639</v>
      </c>
      <c r="AP6" s="8">
        <v>41729</v>
      </c>
      <c r="AQ6" s="8">
        <v>41820</v>
      </c>
      <c r="AR6" s="8">
        <v>41912</v>
      </c>
      <c r="AS6" s="8">
        <v>42004</v>
      </c>
      <c r="AT6" s="8">
        <v>42094</v>
      </c>
      <c r="AU6" s="8">
        <v>42185</v>
      </c>
      <c r="AV6" s="8">
        <v>42277</v>
      </c>
      <c r="AW6" s="8">
        <v>42369</v>
      </c>
      <c r="AX6" s="8">
        <v>42460</v>
      </c>
      <c r="AY6" s="8">
        <v>42551</v>
      </c>
      <c r="AZ6" s="8">
        <v>42643</v>
      </c>
      <c r="BA6" s="8">
        <v>42735</v>
      </c>
    </row>
    <row r="7" spans="1:53" x14ac:dyDescent="0.2">
      <c r="A7" s="7" t="s">
        <v>55</v>
      </c>
      <c r="E7" s="9" t="s">
        <v>54</v>
      </c>
      <c r="F7" s="9">
        <v>38594</v>
      </c>
      <c r="G7" s="9">
        <v>38596</v>
      </c>
      <c r="H7" s="9">
        <v>38653</v>
      </c>
      <c r="I7" s="9">
        <v>38764</v>
      </c>
      <c r="J7" s="9">
        <v>38835</v>
      </c>
      <c r="K7" s="9">
        <v>38926</v>
      </c>
      <c r="L7" s="9">
        <v>39021</v>
      </c>
      <c r="M7" s="9">
        <v>39353</v>
      </c>
      <c r="N7" s="9">
        <v>39353</v>
      </c>
      <c r="O7" s="9">
        <v>39387</v>
      </c>
      <c r="P7" s="9">
        <v>39387</v>
      </c>
      <c r="Q7" s="9">
        <v>39477</v>
      </c>
      <c r="R7" s="9">
        <v>39581</v>
      </c>
      <c r="S7" s="9">
        <v>39659</v>
      </c>
      <c r="T7" s="9">
        <v>39751</v>
      </c>
      <c r="U7" s="9">
        <v>39871</v>
      </c>
      <c r="V7" s="9">
        <v>39934</v>
      </c>
      <c r="W7" s="9">
        <v>40024</v>
      </c>
      <c r="X7" s="9">
        <v>40116</v>
      </c>
      <c r="Y7" s="9">
        <v>40207</v>
      </c>
      <c r="Z7" s="9">
        <v>40479</v>
      </c>
      <c r="AA7" s="9">
        <v>40479</v>
      </c>
      <c r="AB7" s="9">
        <v>40480</v>
      </c>
      <c r="AC7" s="9">
        <v>40571</v>
      </c>
      <c r="AD7" s="9">
        <v>40662</v>
      </c>
      <c r="AE7" s="9">
        <v>40767</v>
      </c>
      <c r="AF7" s="9">
        <v>40857</v>
      </c>
      <c r="AG7" s="9">
        <v>40938</v>
      </c>
      <c r="AH7" s="9">
        <v>41029</v>
      </c>
      <c r="AI7" s="9">
        <v>41120</v>
      </c>
      <c r="AJ7" s="9">
        <v>41212</v>
      </c>
      <c r="AK7" s="9">
        <v>41304</v>
      </c>
      <c r="AL7" s="9">
        <v>41394</v>
      </c>
      <c r="AM7" s="9">
        <v>41485</v>
      </c>
      <c r="AN7" s="9">
        <v>41577</v>
      </c>
      <c r="AO7" s="9">
        <v>41669</v>
      </c>
      <c r="AP7" s="9">
        <v>41759</v>
      </c>
      <c r="AQ7" s="9">
        <v>41857</v>
      </c>
      <c r="AR7" s="9">
        <v>41942</v>
      </c>
      <c r="AS7" s="9">
        <v>42034</v>
      </c>
      <c r="AT7" s="9">
        <v>42124</v>
      </c>
      <c r="AU7" s="9">
        <v>42215</v>
      </c>
      <c r="AV7" s="9">
        <v>42307</v>
      </c>
      <c r="AW7" s="9">
        <v>42398</v>
      </c>
      <c r="AX7" s="9">
        <v>42493</v>
      </c>
      <c r="AY7" s="9">
        <v>42584</v>
      </c>
      <c r="AZ7" s="9">
        <v>42681</v>
      </c>
      <c r="BA7" s="9">
        <v>42765</v>
      </c>
    </row>
    <row r="8" spans="1:53" x14ac:dyDescent="0.2">
      <c r="A8" s="7" t="s">
        <v>56</v>
      </c>
      <c r="E8" s="10" t="s">
        <v>120</v>
      </c>
      <c r="F8" s="10" t="s">
        <v>120</v>
      </c>
      <c r="G8" s="10" t="s">
        <v>120</v>
      </c>
      <c r="H8" s="10" t="s">
        <v>120</v>
      </c>
      <c r="I8" s="10" t="s">
        <v>120</v>
      </c>
      <c r="J8" s="10" t="s">
        <v>120</v>
      </c>
      <c r="K8" s="10" t="s">
        <v>120</v>
      </c>
      <c r="L8" s="10" t="s">
        <v>120</v>
      </c>
      <c r="M8" s="10" t="s">
        <v>120</v>
      </c>
      <c r="N8" s="10" t="s">
        <v>120</v>
      </c>
      <c r="O8" s="10" t="s">
        <v>120</v>
      </c>
      <c r="P8" s="10" t="s">
        <v>120</v>
      </c>
      <c r="Q8" s="10" t="s">
        <v>120</v>
      </c>
      <c r="R8" s="10" t="s">
        <v>120</v>
      </c>
      <c r="S8" s="10" t="s">
        <v>120</v>
      </c>
      <c r="T8" s="10" t="s">
        <v>120</v>
      </c>
      <c r="U8" s="10" t="s">
        <v>120</v>
      </c>
      <c r="V8" s="10" t="s">
        <v>120</v>
      </c>
      <c r="W8" s="10" t="s">
        <v>120</v>
      </c>
      <c r="X8" s="10" t="s">
        <v>120</v>
      </c>
      <c r="Y8" s="10" t="s">
        <v>120</v>
      </c>
      <c r="Z8" s="10" t="s">
        <v>120</v>
      </c>
      <c r="AA8" s="10" t="s">
        <v>120</v>
      </c>
      <c r="AB8" s="10" t="s">
        <v>120</v>
      </c>
      <c r="AC8" s="10" t="s">
        <v>120</v>
      </c>
      <c r="AD8" s="10" t="s">
        <v>120</v>
      </c>
      <c r="AE8" s="10" t="s">
        <v>120</v>
      </c>
      <c r="AF8" s="10" t="s">
        <v>120</v>
      </c>
      <c r="AG8" s="10" t="s">
        <v>120</v>
      </c>
      <c r="AH8" s="10" t="s">
        <v>120</v>
      </c>
      <c r="AI8" s="10" t="s">
        <v>120</v>
      </c>
      <c r="AJ8" s="10" t="s">
        <v>120</v>
      </c>
      <c r="AK8" s="10" t="s">
        <v>120</v>
      </c>
      <c r="AL8" s="10" t="s">
        <v>120</v>
      </c>
      <c r="AM8" s="10" t="s">
        <v>120</v>
      </c>
      <c r="AN8" s="10" t="s">
        <v>120</v>
      </c>
      <c r="AO8" s="10" t="s">
        <v>120</v>
      </c>
      <c r="AP8" s="10" t="s">
        <v>120</v>
      </c>
      <c r="AQ8" s="10" t="s">
        <v>120</v>
      </c>
      <c r="AR8" s="10" t="s">
        <v>120</v>
      </c>
      <c r="AS8" s="10" t="s">
        <v>120</v>
      </c>
      <c r="AT8" s="10" t="s">
        <v>120</v>
      </c>
      <c r="AU8" s="10" t="s">
        <v>120</v>
      </c>
      <c r="AV8" s="10" t="s">
        <v>120</v>
      </c>
      <c r="AW8" s="10" t="s">
        <v>120</v>
      </c>
      <c r="AX8" s="10" t="s">
        <v>120</v>
      </c>
      <c r="AY8" s="10" t="s">
        <v>120</v>
      </c>
      <c r="AZ8" s="10" t="s">
        <v>120</v>
      </c>
      <c r="BA8" s="10" t="s">
        <v>120</v>
      </c>
    </row>
    <row r="9" spans="1:53" ht="12.75" customHeight="1" x14ac:dyDescent="0.2"/>
    <row r="10" spans="1:53" x14ac:dyDescent="0.2">
      <c r="A10" s="6" t="s">
        <v>58</v>
      </c>
      <c r="E10" s="11">
        <f>E15</f>
        <v>94200</v>
      </c>
      <c r="F10" s="12">
        <f>IFERROR((F15-E15)/E15,"0")</f>
        <v>-0.6284501061571125</v>
      </c>
      <c r="G10" s="12">
        <f t="shared" ref="G10:BA10" si="0">IFERROR((G15-F15)/F15,"0")</f>
        <v>-0.94857142857142862</v>
      </c>
      <c r="H10" s="12">
        <f t="shared" si="0"/>
        <v>46.277777777777779</v>
      </c>
      <c r="I10" s="12">
        <f t="shared" si="0"/>
        <v>1.490011750881316</v>
      </c>
      <c r="J10" s="12">
        <f t="shared" si="0"/>
        <v>-0.30627654554034922</v>
      </c>
      <c r="K10" s="12">
        <f t="shared" si="0"/>
        <v>-0.55238095238095242</v>
      </c>
      <c r="L10" s="12">
        <f t="shared" si="0"/>
        <v>-0.32370820668693007</v>
      </c>
      <c r="M10" s="12">
        <f t="shared" si="0"/>
        <v>2.9505617977528091</v>
      </c>
      <c r="N10" s="12">
        <f t="shared" si="0"/>
        <v>-0.25881683731513083</v>
      </c>
      <c r="O10" s="12">
        <f t="shared" si="0"/>
        <v>0.17574827321565617</v>
      </c>
      <c r="P10" s="12">
        <f t="shared" si="0"/>
        <v>0.34007832898172324</v>
      </c>
      <c r="Q10" s="12">
        <f t="shared" si="0"/>
        <v>0.25718460789089137</v>
      </c>
      <c r="R10" s="12">
        <f t="shared" si="0"/>
        <v>-0.29639674544750094</v>
      </c>
      <c r="S10" s="12">
        <f t="shared" si="0"/>
        <v>-0.138215859030837</v>
      </c>
      <c r="T10" s="12">
        <f t="shared" si="0"/>
        <v>0.51373801916932904</v>
      </c>
      <c r="U10" s="12">
        <f t="shared" si="0"/>
        <v>1.0173068805403123</v>
      </c>
      <c r="V10" s="12">
        <f t="shared" si="0"/>
        <v>0.52291274325172632</v>
      </c>
      <c r="W10" s="12">
        <f t="shared" si="0"/>
        <v>-0.21297059631766968</v>
      </c>
      <c r="X10" s="12">
        <f t="shared" si="0"/>
        <v>0.54556564245810057</v>
      </c>
      <c r="Y10" s="12">
        <f t="shared" si="0"/>
        <v>0.29122896193380776</v>
      </c>
      <c r="Z10" s="12">
        <f t="shared" si="0"/>
        <v>-0.27246364133406231</v>
      </c>
      <c r="AA10" s="12">
        <f t="shared" si="0"/>
        <v>-3.7314303235076625E-2</v>
      </c>
      <c r="AB10" s="12">
        <f t="shared" si="0"/>
        <v>-0.1199977018155657</v>
      </c>
      <c r="AC10" s="12">
        <f t="shared" si="0"/>
        <v>-4.1081074943439717E-2</v>
      </c>
      <c r="AD10" s="12">
        <f t="shared" si="0"/>
        <v>-0.12470878341775037</v>
      </c>
      <c r="AE10" s="12">
        <f t="shared" si="0"/>
        <v>7.2375663514041388E-4</v>
      </c>
      <c r="AF10" s="12">
        <f t="shared" si="0"/>
        <v>0.90853972797645099</v>
      </c>
      <c r="AG10" s="12">
        <f t="shared" si="0"/>
        <v>-9.1824420580300659E-2</v>
      </c>
      <c r="AH10" s="12">
        <f t="shared" si="0"/>
        <v>-8.1785992134443694E-2</v>
      </c>
      <c r="AI10" s="12">
        <f t="shared" si="0"/>
        <v>0.35318369119400495</v>
      </c>
      <c r="AJ10" s="12">
        <f t="shared" si="0"/>
        <v>0.12306158061407996</v>
      </c>
      <c r="AK10" s="12">
        <f t="shared" si="0"/>
        <v>0.23621337592300323</v>
      </c>
      <c r="AL10" s="12">
        <f t="shared" si="0"/>
        <v>-6.4655174849796521E-2</v>
      </c>
      <c r="AM10" s="12">
        <f t="shared" si="0"/>
        <v>2.5123411660211599E-3</v>
      </c>
      <c r="AN10" s="12">
        <f t="shared" si="0"/>
        <v>-7.8881356422539212E-2</v>
      </c>
      <c r="AO10" s="12">
        <f t="shared" si="0"/>
        <v>0.19344844530785332</v>
      </c>
      <c r="AP10" s="12">
        <f t="shared" si="0"/>
        <v>-0.11809153500245072</v>
      </c>
      <c r="AQ10" s="12">
        <f t="shared" si="0"/>
        <v>0.12775680669218012</v>
      </c>
      <c r="AR10" s="12">
        <f t="shared" si="0"/>
        <v>0.1983529843682903</v>
      </c>
      <c r="AS10" s="12">
        <f t="shared" si="0"/>
        <v>0.25704185344738362</v>
      </c>
      <c r="AT10" s="12">
        <f t="shared" si="0"/>
        <v>-8.3399172313449413E-2</v>
      </c>
      <c r="AU10" s="12">
        <f t="shared" si="0"/>
        <v>-4.542485669365779E-2</v>
      </c>
      <c r="AV10" s="12">
        <f t="shared" si="0"/>
        <v>0.13276397483056218</v>
      </c>
      <c r="AW10" s="12">
        <f t="shared" si="0"/>
        <v>7.3366777025682381E-2</v>
      </c>
      <c r="AX10" s="12">
        <f t="shared" si="0"/>
        <v>3.3193769000619849E-2</v>
      </c>
      <c r="AY10" s="12">
        <f t="shared" si="0"/>
        <v>0.16859205211275249</v>
      </c>
      <c r="AZ10" s="12">
        <f t="shared" si="0"/>
        <v>0.11810493981392187</v>
      </c>
      <c r="BA10" s="12">
        <f t="shared" si="0"/>
        <v>6.4286065551422911E-2</v>
      </c>
    </row>
    <row r="11" spans="1:53" ht="12.75" customHeight="1" x14ac:dyDescent="0.2">
      <c r="E11" s="13"/>
      <c r="F11" s="13"/>
      <c r="G11" s="12">
        <f>IFERROR((G15-E15)/E15,"0")</f>
        <v>-0.98089171974522293</v>
      </c>
      <c r="H11" s="12">
        <f t="shared" ref="H11:BA11" si="1">IFERROR((H15-F15)/F15,"0")</f>
        <v>1.4314285714285715</v>
      </c>
      <c r="I11" s="12">
        <f t="shared" si="1"/>
        <v>116.72222222222223</v>
      </c>
      <c r="J11" s="12">
        <f t="shared" si="1"/>
        <v>0.72737955346650995</v>
      </c>
      <c r="K11" s="12">
        <f t="shared" si="1"/>
        <v>-0.68947616800377531</v>
      </c>
      <c r="L11" s="12">
        <f t="shared" si="1"/>
        <v>-0.69727891156462585</v>
      </c>
      <c r="M11" s="12">
        <f t="shared" si="1"/>
        <v>1.6717325227963526</v>
      </c>
      <c r="N11" s="12">
        <f t="shared" si="1"/>
        <v>1.9280898876404495</v>
      </c>
      <c r="O11" s="12">
        <f t="shared" si="1"/>
        <v>-0.12855517633674629</v>
      </c>
      <c r="P11" s="12">
        <f t="shared" si="1"/>
        <v>0.57559478127398311</v>
      </c>
      <c r="Q11" s="12">
        <f t="shared" si="1"/>
        <v>0.68472584856396868</v>
      </c>
      <c r="R11" s="12">
        <f t="shared" si="1"/>
        <v>-0.11544081831466146</v>
      </c>
      <c r="S11" s="12">
        <f t="shared" si="1"/>
        <v>-0.39364587369236731</v>
      </c>
      <c r="T11" s="12">
        <f t="shared" si="1"/>
        <v>0.30451541850220265</v>
      </c>
      <c r="U11" s="12">
        <f t="shared" si="1"/>
        <v>2.0536741214057508</v>
      </c>
      <c r="V11" s="12">
        <f t="shared" si="1"/>
        <v>2.0721823554242298</v>
      </c>
      <c r="W11" s="12">
        <f t="shared" si="1"/>
        <v>0.19857710818162796</v>
      </c>
      <c r="X11" s="12">
        <f t="shared" si="1"/>
        <v>0.21640560593569663</v>
      </c>
      <c r="Y11" s="12">
        <f t="shared" si="1"/>
        <v>0.99567912011173187</v>
      </c>
      <c r="Z11" s="12">
        <f t="shared" si="1"/>
        <v>-6.0583982830678867E-2</v>
      </c>
      <c r="AA11" s="12">
        <f t="shared" si="1"/>
        <v>-0.2996111536358666</v>
      </c>
      <c r="AB11" s="12">
        <f t="shared" si="1"/>
        <v>-0.15283437441758399</v>
      </c>
      <c r="AC11" s="12">
        <f t="shared" si="1"/>
        <v>-0.15614914217767964</v>
      </c>
      <c r="AD11" s="12">
        <f t="shared" si="1"/>
        <v>-0.1606666874835003</v>
      </c>
      <c r="AE11" s="12">
        <f t="shared" si="1"/>
        <v>-0.12407528559206885</v>
      </c>
      <c r="AF11" s="12">
        <f t="shared" si="1"/>
        <v>0.90992104626800308</v>
      </c>
      <c r="AG11" s="12">
        <f t="shared" si="1"/>
        <v>0.73328917330052878</v>
      </c>
      <c r="AH11" s="12">
        <f t="shared" si="1"/>
        <v>-0.16610046137541404</v>
      </c>
      <c r="AI11" s="12">
        <f t="shared" si="1"/>
        <v>0.24251222046955459</v>
      </c>
      <c r="AJ11" s="12">
        <f t="shared" si="1"/>
        <v>0.51970861509353428</v>
      </c>
      <c r="AK11" s="12">
        <f t="shared" si="1"/>
        <v>0.38834374794035587</v>
      </c>
      <c r="AL11" s="12">
        <f t="shared" si="1"/>
        <v>0.15628578395104423</v>
      </c>
      <c r="AM11" s="12">
        <f t="shared" si="1"/>
        <v>-6.2305269541146797E-2</v>
      </c>
      <c r="AN11" s="12">
        <f t="shared" si="1"/>
        <v>-7.6567192135489986E-2</v>
      </c>
      <c r="AO11" s="12">
        <f t="shared" si="1"/>
        <v>9.9307613121599234E-2</v>
      </c>
      <c r="AP11" s="12">
        <f t="shared" si="1"/>
        <v>5.2512286455160574E-2</v>
      </c>
      <c r="AQ11" s="12">
        <f t="shared" si="1"/>
        <v>-5.4217257195615246E-3</v>
      </c>
      <c r="AR11" s="12">
        <f t="shared" si="1"/>
        <v>0.35145073494122708</v>
      </c>
      <c r="AS11" s="12">
        <f t="shared" si="1"/>
        <v>0.50637985655451911</v>
      </c>
      <c r="AT11" s="12">
        <f t="shared" si="1"/>
        <v>0.15220560330650745</v>
      </c>
      <c r="AU11" s="12">
        <f t="shared" si="1"/>
        <v>-0.1250356335563991</v>
      </c>
      <c r="AV11" s="12">
        <f t="shared" si="1"/>
        <v>8.13083336061457E-2</v>
      </c>
      <c r="AW11" s="12">
        <f t="shared" si="1"/>
        <v>0.21587121679468171</v>
      </c>
      <c r="AX11" s="12">
        <f t="shared" si="1"/>
        <v>0.10899586587521272</v>
      </c>
      <c r="AY11" s="12">
        <f t="shared" si="1"/>
        <v>0.20738202674654352</v>
      </c>
      <c r="AZ11" s="12">
        <f t="shared" si="1"/>
        <v>0.30660854609455657</v>
      </c>
      <c r="BA11" s="12">
        <f t="shared" si="1"/>
        <v>0.18998350726816943</v>
      </c>
    </row>
    <row r="12" spans="1:53" ht="12.75" customHeight="1" x14ac:dyDescent="0.2">
      <c r="E12" s="13"/>
      <c r="F12" s="13"/>
      <c r="G12" s="13"/>
      <c r="H12" s="12">
        <f>IFERROR((H15-E15)/E15,"0")</f>
        <v>-9.6602972399150749E-2</v>
      </c>
      <c r="I12" s="12">
        <f>IFERROR((I15-F15)/F15,"0")</f>
        <v>5.0542857142857143</v>
      </c>
      <c r="J12" s="12">
        <f t="shared" ref="J12:BA12" si="2">IFERROR((J15-G15)/G15,"0")</f>
        <v>80.666666666666671</v>
      </c>
      <c r="K12" s="12">
        <f t="shared" si="2"/>
        <v>-0.22679200940070504</v>
      </c>
      <c r="L12" s="12">
        <f t="shared" si="2"/>
        <v>-0.78999528079282677</v>
      </c>
      <c r="M12" s="12">
        <f t="shared" si="2"/>
        <v>0.19591836734693877</v>
      </c>
      <c r="N12" s="12">
        <f t="shared" si="2"/>
        <v>0.98024316109422494</v>
      </c>
      <c r="O12" s="12">
        <f t="shared" si="2"/>
        <v>2.4426966292134833</v>
      </c>
      <c r="P12" s="12">
        <f t="shared" si="2"/>
        <v>0.16780432309442547</v>
      </c>
      <c r="Q12" s="12">
        <f t="shared" si="2"/>
        <v>0.98081350729086725</v>
      </c>
      <c r="R12" s="12">
        <f t="shared" si="2"/>
        <v>0.18537859007832899</v>
      </c>
      <c r="S12" s="12">
        <f t="shared" si="2"/>
        <v>-0.23770092547491475</v>
      </c>
      <c r="T12" s="12">
        <f t="shared" si="2"/>
        <v>-8.2138705927934916E-2</v>
      </c>
      <c r="U12" s="12">
        <f t="shared" si="2"/>
        <v>1.6316079295154184</v>
      </c>
      <c r="V12" s="12">
        <f t="shared" si="2"/>
        <v>3.6504792332268372</v>
      </c>
      <c r="W12" s="12">
        <f t="shared" si="2"/>
        <v>1.4178978471929085</v>
      </c>
      <c r="X12" s="12">
        <f t="shared" si="2"/>
        <v>0.85247959824231012</v>
      </c>
      <c r="Y12" s="12">
        <f t="shared" si="2"/>
        <v>0.57065814784281399</v>
      </c>
      <c r="Z12" s="12">
        <f t="shared" si="2"/>
        <v>0.45192912011173186</v>
      </c>
      <c r="AA12" s="12">
        <f t="shared" si="2"/>
        <v>-9.5637636959222866E-2</v>
      </c>
      <c r="AB12" s="12">
        <f t="shared" si="2"/>
        <v>-0.38365620557681795</v>
      </c>
      <c r="AC12" s="12">
        <f t="shared" si="2"/>
        <v>-0.18763684897164123</v>
      </c>
      <c r="AD12" s="12">
        <f t="shared" si="2"/>
        <v>-0.26138475604272626</v>
      </c>
      <c r="AE12" s="12">
        <f t="shared" si="2"/>
        <v>-0.1600592144294721</v>
      </c>
      <c r="AF12" s="12">
        <f t="shared" si="2"/>
        <v>0.67173711616396348</v>
      </c>
      <c r="AG12" s="12">
        <f t="shared" si="2"/>
        <v>0.73454365284032208</v>
      </c>
      <c r="AH12" s="12">
        <f t="shared" si="2"/>
        <v>0.59153039860625534</v>
      </c>
      <c r="AI12" s="12">
        <f t="shared" si="2"/>
        <v>0.12841925576099497</v>
      </c>
      <c r="AJ12" s="12">
        <f t="shared" si="2"/>
        <v>0.39541773825284821</v>
      </c>
      <c r="AK12" s="12">
        <f t="shared" si="2"/>
        <v>0.87868411748404995</v>
      </c>
      <c r="AL12" s="12">
        <f t="shared" si="2"/>
        <v>0.29858014016565032</v>
      </c>
      <c r="AM12" s="12">
        <f t="shared" si="2"/>
        <v>0.15919076832574949</v>
      </c>
      <c r="AN12" s="12">
        <f t="shared" si="2"/>
        <v>-0.13627190179000845</v>
      </c>
      <c r="AO12" s="12">
        <f t="shared" si="2"/>
        <v>0.1020694488921651</v>
      </c>
      <c r="AP12" s="12">
        <f t="shared" si="2"/>
        <v>-3.0511310351810646E-2</v>
      </c>
      <c r="AQ12" s="12">
        <f t="shared" si="2"/>
        <v>0.18697789517695701</v>
      </c>
      <c r="AR12" s="12">
        <f t="shared" si="2"/>
        <v>0.19185584317182741</v>
      </c>
      <c r="AS12" s="12">
        <f t="shared" si="2"/>
        <v>0.69883013669334881</v>
      </c>
      <c r="AT12" s="12">
        <f t="shared" si="2"/>
        <v>0.38074902332821958</v>
      </c>
      <c r="AU12" s="12">
        <f t="shared" si="2"/>
        <v>9.9866828894679821E-2</v>
      </c>
      <c r="AV12" s="12">
        <f t="shared" si="2"/>
        <v>-8.8718864322420831E-3</v>
      </c>
      <c r="AW12" s="12">
        <f t="shared" si="2"/>
        <v>0.16064044101383998</v>
      </c>
      <c r="AX12" s="12">
        <f t="shared" si="2"/>
        <v>0.25623056509946696</v>
      </c>
      <c r="AY12" s="12">
        <f t="shared" si="2"/>
        <v>0.29596375468767366</v>
      </c>
      <c r="AZ12" s="12">
        <f t="shared" si="2"/>
        <v>0.34997980834785503</v>
      </c>
      <c r="BA12" s="12">
        <f t="shared" si="2"/>
        <v>0.39060526873884061</v>
      </c>
    </row>
    <row r="13" spans="1:53" ht="12.75" customHeight="1" x14ac:dyDescent="0.2">
      <c r="E13" s="13"/>
      <c r="F13" s="13"/>
      <c r="G13" s="13"/>
      <c r="H13" s="13"/>
      <c r="I13" s="12">
        <f>IFERROR((I15-E15)/E15,"0")</f>
        <v>1.2494692144373674</v>
      </c>
      <c r="J13" s="12">
        <f t="shared" ref="J13:BA13" si="3">IFERROR((J15-F15)/F15,"0")</f>
        <v>3.2</v>
      </c>
      <c r="K13" s="12">
        <f t="shared" si="3"/>
        <v>35.555555555555557</v>
      </c>
      <c r="L13" s="12">
        <f t="shared" si="3"/>
        <v>-0.47708578143360753</v>
      </c>
      <c r="M13" s="12">
        <f t="shared" si="3"/>
        <v>-0.170363378952336</v>
      </c>
      <c r="N13" s="12">
        <f t="shared" si="3"/>
        <v>-0.11360544217687076</v>
      </c>
      <c r="O13" s="12">
        <f t="shared" si="3"/>
        <v>1.3282674772036474</v>
      </c>
      <c r="P13" s="12">
        <f t="shared" si="3"/>
        <v>3.6134831460674159</v>
      </c>
      <c r="Q13" s="12">
        <f t="shared" si="3"/>
        <v>0.46814562002275312</v>
      </c>
      <c r="R13" s="12">
        <f t="shared" si="3"/>
        <v>0.39370683039140447</v>
      </c>
      <c r="S13" s="12">
        <f t="shared" si="3"/>
        <v>2.1540469973890339E-2</v>
      </c>
      <c r="T13" s="12">
        <f t="shared" si="3"/>
        <v>0.15392109108621529</v>
      </c>
      <c r="U13" s="12">
        <f t="shared" si="3"/>
        <v>0.85160790391321195</v>
      </c>
      <c r="V13" s="12">
        <f t="shared" si="3"/>
        <v>3.0077092511013217</v>
      </c>
      <c r="W13" s="12">
        <f t="shared" si="3"/>
        <v>2.6600638977635782</v>
      </c>
      <c r="X13" s="12">
        <f t="shared" si="3"/>
        <v>2.7370198395947658</v>
      </c>
      <c r="Y13" s="12">
        <f t="shared" si="3"/>
        <v>1.3919753086419753</v>
      </c>
      <c r="Z13" s="12">
        <f t="shared" si="3"/>
        <v>0.14271090959054686</v>
      </c>
      <c r="AA13" s="12">
        <f t="shared" si="3"/>
        <v>0.39775139664804471</v>
      </c>
      <c r="AB13" s="12">
        <f t="shared" si="3"/>
        <v>-0.20415904213261041</v>
      </c>
      <c r="AC13" s="12">
        <f t="shared" si="3"/>
        <v>-0.4089762711864407</v>
      </c>
      <c r="AD13" s="12">
        <f t="shared" si="3"/>
        <v>-0.28894566922979803</v>
      </c>
      <c r="AE13" s="12">
        <f t="shared" si="3"/>
        <v>-0.2608501783590963</v>
      </c>
      <c r="AF13" s="12">
        <f t="shared" si="3"/>
        <v>0.60306035840910188</v>
      </c>
      <c r="AG13" s="12">
        <f t="shared" si="3"/>
        <v>0.51823082410962473</v>
      </c>
      <c r="AH13" s="12">
        <f t="shared" si="3"/>
        <v>0.59268227929227424</v>
      </c>
      <c r="AI13" s="12">
        <f t="shared" si="3"/>
        <v>1.1536329794334785</v>
      </c>
      <c r="AJ13" s="12">
        <f t="shared" si="3"/>
        <v>0.26728431297030675</v>
      </c>
      <c r="AK13" s="12">
        <f t="shared" si="3"/>
        <v>0.72503407302839518</v>
      </c>
      <c r="AL13" s="12">
        <f t="shared" si="3"/>
        <v>0.75721746738058304</v>
      </c>
      <c r="AM13" s="12">
        <f t="shared" si="3"/>
        <v>0.301842616509166</v>
      </c>
      <c r="AN13" s="12">
        <f t="shared" si="3"/>
        <v>6.7752228167728967E-2</v>
      </c>
      <c r="AO13" s="12">
        <f t="shared" si="3"/>
        <v>3.0814955977423276E-2</v>
      </c>
      <c r="AP13" s="12">
        <f t="shared" si="3"/>
        <v>-2.8075624006815587E-2</v>
      </c>
      <c r="AQ13" s="12">
        <f t="shared" si="3"/>
        <v>9.3347468761828076E-2</v>
      </c>
      <c r="AR13" s="12">
        <f t="shared" si="3"/>
        <v>0.42241850306449807</v>
      </c>
      <c r="AS13" s="12">
        <f t="shared" si="3"/>
        <v>0.49821267814280812</v>
      </c>
      <c r="AT13" s="12">
        <f t="shared" si="3"/>
        <v>0.55714910939197948</v>
      </c>
      <c r="AU13" s="12">
        <f t="shared" si="3"/>
        <v>0.31802869681362728</v>
      </c>
      <c r="AV13" s="12">
        <f t="shared" si="3"/>
        <v>0.24588952088302332</v>
      </c>
      <c r="AW13" s="12">
        <f t="shared" si="3"/>
        <v>6.3843988879768818E-2</v>
      </c>
      <c r="AX13" s="12">
        <f t="shared" si="3"/>
        <v>0.19916647170563093</v>
      </c>
      <c r="AY13" s="12">
        <f t="shared" si="3"/>
        <v>0.4680210539963488</v>
      </c>
      <c r="AZ13" s="12">
        <f t="shared" si="3"/>
        <v>0.44902347593608555</v>
      </c>
      <c r="BA13" s="12">
        <f t="shared" si="3"/>
        <v>0.43676469880040258</v>
      </c>
    </row>
    <row r="14" spans="1:53" x14ac:dyDescent="0.2">
      <c r="A14" s="6" t="s">
        <v>165</v>
      </c>
    </row>
    <row r="15" spans="1:53" x14ac:dyDescent="0.2">
      <c r="A15" s="7" t="s">
        <v>123</v>
      </c>
      <c r="E15" s="14">
        <v>94200</v>
      </c>
      <c r="F15" s="14">
        <v>35000</v>
      </c>
      <c r="G15" s="14">
        <v>1800</v>
      </c>
      <c r="H15" s="14">
        <v>85100</v>
      </c>
      <c r="I15" s="14">
        <v>211900</v>
      </c>
      <c r="J15" s="14">
        <v>147000</v>
      </c>
      <c r="K15" s="14">
        <v>65800</v>
      </c>
      <c r="L15" s="14">
        <v>44500</v>
      </c>
      <c r="M15" s="14">
        <v>175800</v>
      </c>
      <c r="N15" s="14">
        <v>130300</v>
      </c>
      <c r="O15" s="14">
        <v>153200</v>
      </c>
      <c r="P15" s="14">
        <v>205300</v>
      </c>
      <c r="Q15" s="14">
        <v>258100</v>
      </c>
      <c r="R15" s="14">
        <v>181600</v>
      </c>
      <c r="S15" s="14">
        <v>156500</v>
      </c>
      <c r="T15" s="14">
        <v>236900</v>
      </c>
      <c r="U15" s="14">
        <v>477900</v>
      </c>
      <c r="V15" s="14">
        <v>727800</v>
      </c>
      <c r="W15" s="14">
        <v>572800</v>
      </c>
      <c r="X15" s="14">
        <v>885300</v>
      </c>
      <c r="Y15" s="14">
        <v>1143125</v>
      </c>
      <c r="Z15" s="14">
        <v>831665</v>
      </c>
      <c r="AA15" s="14">
        <v>800632</v>
      </c>
      <c r="AB15" s="14">
        <v>704558</v>
      </c>
      <c r="AC15" s="14">
        <v>675614</v>
      </c>
      <c r="AD15" s="14">
        <v>591359</v>
      </c>
      <c r="AE15" s="14">
        <v>591787</v>
      </c>
      <c r="AF15" s="14">
        <v>1129449</v>
      </c>
      <c r="AG15" s="14">
        <v>1025738</v>
      </c>
      <c r="AH15" s="14">
        <v>941847</v>
      </c>
      <c r="AI15" s="14">
        <v>1274492</v>
      </c>
      <c r="AJ15" s="14">
        <v>1431333</v>
      </c>
      <c r="AK15" s="14">
        <v>1769433</v>
      </c>
      <c r="AL15" s="14">
        <v>1655030</v>
      </c>
      <c r="AM15" s="14">
        <v>1659188</v>
      </c>
      <c r="AN15" s="14">
        <v>1528309</v>
      </c>
      <c r="AO15" s="14">
        <v>1823958</v>
      </c>
      <c r="AP15" s="14">
        <v>1608564</v>
      </c>
      <c r="AQ15" s="14">
        <v>1814069</v>
      </c>
      <c r="AR15" s="14">
        <v>2173895</v>
      </c>
      <c r="AS15" s="14">
        <v>2732677</v>
      </c>
      <c r="AT15" s="14">
        <v>2504774</v>
      </c>
      <c r="AU15" s="14">
        <v>2390995</v>
      </c>
      <c r="AV15" s="14">
        <v>2708433</v>
      </c>
      <c r="AW15" s="14">
        <v>2907142</v>
      </c>
      <c r="AX15" s="14">
        <v>3003641</v>
      </c>
      <c r="AY15" s="14">
        <v>3510031</v>
      </c>
      <c r="AZ15" s="14">
        <v>3924583</v>
      </c>
      <c r="BA15" s="14">
        <v>4176879</v>
      </c>
    </row>
    <row r="16" spans="1:53" x14ac:dyDescent="0.2">
      <c r="A16" s="7" t="s">
        <v>124</v>
      </c>
      <c r="E16" s="15">
        <v>773.83</v>
      </c>
      <c r="F16" s="15" t="s">
        <v>111</v>
      </c>
      <c r="G16" s="15" t="s">
        <v>111</v>
      </c>
      <c r="H16" s="15" t="s">
        <v>111</v>
      </c>
      <c r="I16" s="15">
        <v>596</v>
      </c>
      <c r="J16" s="15" t="s">
        <v>111</v>
      </c>
      <c r="K16" s="15" t="s">
        <v>111</v>
      </c>
      <c r="L16" s="15" t="s">
        <v>111</v>
      </c>
      <c r="M16" s="15" t="s">
        <v>111</v>
      </c>
      <c r="N16" s="15" t="s">
        <v>111</v>
      </c>
      <c r="O16" s="15">
        <v>70.3</v>
      </c>
      <c r="P16" s="15">
        <v>136.03</v>
      </c>
      <c r="Q16" s="15">
        <v>102.87</v>
      </c>
      <c r="R16" s="15" t="s">
        <v>111</v>
      </c>
      <c r="S16" s="15">
        <v>-55.29</v>
      </c>
      <c r="T16" s="15">
        <v>205.5</v>
      </c>
      <c r="U16" s="15">
        <v>406.92</v>
      </c>
      <c r="V16" s="15">
        <v>209.17</v>
      </c>
      <c r="W16" s="15">
        <v>-85.19</v>
      </c>
      <c r="X16" s="15">
        <v>218.23</v>
      </c>
      <c r="Y16" s="15">
        <v>116.49</v>
      </c>
      <c r="Z16" s="15" t="s">
        <v>111</v>
      </c>
      <c r="AA16" s="15">
        <v>-14.93</v>
      </c>
      <c r="AB16" s="15">
        <v>-48</v>
      </c>
      <c r="AC16" s="15">
        <v>-16.43</v>
      </c>
      <c r="AD16" s="15">
        <v>-49.88</v>
      </c>
      <c r="AE16" s="15">
        <v>0.28999999999999998</v>
      </c>
      <c r="AF16" s="15">
        <v>363.42</v>
      </c>
      <c r="AG16" s="15">
        <v>-36.729999999999997</v>
      </c>
      <c r="AH16" s="15">
        <v>-32.71</v>
      </c>
      <c r="AI16" s="15">
        <v>141.27000000000001</v>
      </c>
      <c r="AJ16" s="15">
        <v>49.22</v>
      </c>
      <c r="AK16" s="15">
        <v>94.49</v>
      </c>
      <c r="AL16" s="15">
        <v>-25.86</v>
      </c>
      <c r="AM16" s="15">
        <v>1</v>
      </c>
      <c r="AN16" s="15">
        <v>-31.55</v>
      </c>
      <c r="AO16" s="15">
        <v>77.38</v>
      </c>
      <c r="AP16" s="15">
        <v>-47.24</v>
      </c>
      <c r="AQ16" s="15">
        <v>51.1</v>
      </c>
      <c r="AR16" s="15">
        <v>79.34</v>
      </c>
      <c r="AS16" s="15">
        <v>102.82</v>
      </c>
      <c r="AT16" s="15">
        <v>-33.36</v>
      </c>
      <c r="AU16" s="15">
        <v>-18.170000000000002</v>
      </c>
      <c r="AV16" s="15">
        <v>53.11</v>
      </c>
      <c r="AW16" s="15">
        <v>29.35</v>
      </c>
      <c r="AX16" s="15">
        <v>13.28</v>
      </c>
      <c r="AY16" s="15">
        <v>67.44</v>
      </c>
      <c r="AZ16" s="15">
        <v>47.24</v>
      </c>
      <c r="BA16" s="15">
        <v>25.71</v>
      </c>
    </row>
    <row r="17" spans="1:53" x14ac:dyDescent="0.2">
      <c r="A17" s="7" t="s">
        <v>125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1.55</v>
      </c>
      <c r="Z17" s="15">
        <v>2.5299999999999998</v>
      </c>
      <c r="AA17" s="15">
        <v>2.6</v>
      </c>
      <c r="AB17" s="15">
        <v>2.88</v>
      </c>
      <c r="AC17" s="15">
        <v>2.98</v>
      </c>
      <c r="AD17" s="15">
        <v>3.75</v>
      </c>
      <c r="AE17" s="15">
        <v>3.82</v>
      </c>
      <c r="AF17" s="15">
        <v>1.93</v>
      </c>
      <c r="AG17" s="15">
        <v>2.15</v>
      </c>
      <c r="AH17" s="15">
        <v>2.52</v>
      </c>
      <c r="AI17" s="15">
        <v>1.89</v>
      </c>
      <c r="AJ17" s="15">
        <v>2.13</v>
      </c>
      <c r="AK17" s="15">
        <v>1.77</v>
      </c>
      <c r="AL17" s="15">
        <v>2.14</v>
      </c>
      <c r="AM17" s="15">
        <v>2.0699999999999998</v>
      </c>
      <c r="AN17" s="15">
        <v>2.2400000000000002</v>
      </c>
      <c r="AO17" s="15">
        <v>1.9</v>
      </c>
      <c r="AP17" s="15">
        <v>2.38</v>
      </c>
      <c r="AQ17" s="15">
        <v>2.02</v>
      </c>
      <c r="AR17" s="15">
        <v>1.63</v>
      </c>
      <c r="AS17" s="15">
        <v>1.35</v>
      </c>
      <c r="AT17" s="15">
        <v>1.61</v>
      </c>
      <c r="AU17" s="15">
        <v>1.66</v>
      </c>
      <c r="AV17" s="15">
        <v>1.41</v>
      </c>
      <c r="AW17" s="15">
        <v>1.45</v>
      </c>
      <c r="AX17" s="15">
        <v>1.88</v>
      </c>
      <c r="AY17" s="15">
        <v>1.47</v>
      </c>
      <c r="AZ17" s="15">
        <v>1.18</v>
      </c>
      <c r="BA17" s="15">
        <v>1.1499999999999999</v>
      </c>
    </row>
    <row r="18" spans="1:53" ht="12.75" customHeight="1" x14ac:dyDescent="0.2"/>
    <row r="19" spans="1:53" x14ac:dyDescent="0.2">
      <c r="B19" s="7" t="s">
        <v>126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1.55</v>
      </c>
      <c r="Z19" s="15">
        <v>2.5299999999999998</v>
      </c>
      <c r="AA19" s="15">
        <v>2.6</v>
      </c>
      <c r="AB19" s="15">
        <v>2.88</v>
      </c>
      <c r="AC19" s="15">
        <v>2.98</v>
      </c>
      <c r="AD19" s="15">
        <v>3.75</v>
      </c>
      <c r="AE19" s="15">
        <v>3.82</v>
      </c>
      <c r="AF19" s="15">
        <v>1.93</v>
      </c>
      <c r="AG19" s="15">
        <v>2.15</v>
      </c>
      <c r="AH19" s="15">
        <v>2.52</v>
      </c>
      <c r="AI19" s="15">
        <v>1.89</v>
      </c>
      <c r="AJ19" s="15">
        <v>2.13</v>
      </c>
      <c r="AK19" s="15">
        <v>1.77</v>
      </c>
      <c r="AL19" s="15">
        <v>2.14</v>
      </c>
      <c r="AM19" s="15">
        <v>2.0699999999999998</v>
      </c>
      <c r="AN19" s="15">
        <v>2.2400000000000002</v>
      </c>
      <c r="AO19" s="15">
        <v>1.9</v>
      </c>
      <c r="AP19" s="15">
        <v>2.38</v>
      </c>
      <c r="AQ19" s="15">
        <v>2.02</v>
      </c>
      <c r="AR19" s="15">
        <v>1.63</v>
      </c>
      <c r="AS19" s="15">
        <v>1.35</v>
      </c>
      <c r="AT19" s="15">
        <v>1.61</v>
      </c>
      <c r="AU19" s="15">
        <v>1.66</v>
      </c>
      <c r="AV19" s="15">
        <v>1.41</v>
      </c>
      <c r="AW19" s="15">
        <v>1.45</v>
      </c>
      <c r="AX19" s="15">
        <v>1.88</v>
      </c>
      <c r="AY19" s="15">
        <v>1.47</v>
      </c>
      <c r="AZ19" s="15">
        <v>1.18</v>
      </c>
      <c r="BA19" s="15">
        <v>1.1499999999999999</v>
      </c>
    </row>
    <row r="20" spans="1:53" x14ac:dyDescent="0.2">
      <c r="B20" s="7" t="s">
        <v>127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0</v>
      </c>
      <c r="AN20" s="15">
        <v>0</v>
      </c>
      <c r="AO20" s="15">
        <v>0</v>
      </c>
      <c r="AP20" s="15">
        <v>0</v>
      </c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5">
        <v>0</v>
      </c>
      <c r="AY20" s="15">
        <v>0</v>
      </c>
      <c r="AZ20" s="15">
        <v>0</v>
      </c>
      <c r="BA20" s="15">
        <v>0</v>
      </c>
    </row>
    <row r="21" spans="1:53" x14ac:dyDescent="0.2">
      <c r="A21" s="7" t="s">
        <v>128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1.55</v>
      </c>
      <c r="Z21" s="15">
        <v>2.5299999999999998</v>
      </c>
      <c r="AA21" s="15">
        <v>2.6</v>
      </c>
      <c r="AB21" s="15">
        <v>2.88</v>
      </c>
      <c r="AC21" s="15">
        <v>2.98</v>
      </c>
      <c r="AD21" s="15">
        <v>3.75</v>
      </c>
      <c r="AE21" s="15">
        <v>3.82</v>
      </c>
      <c r="AF21" s="15">
        <v>1.93</v>
      </c>
      <c r="AG21" s="15">
        <v>2.15</v>
      </c>
      <c r="AH21" s="15">
        <v>2.52</v>
      </c>
      <c r="AI21" s="15">
        <v>1.89</v>
      </c>
      <c r="AJ21" s="15">
        <v>2.13</v>
      </c>
      <c r="AK21" s="15">
        <v>1.77</v>
      </c>
      <c r="AL21" s="15">
        <v>2.14</v>
      </c>
      <c r="AM21" s="15">
        <v>2.0699999999999998</v>
      </c>
      <c r="AN21" s="15">
        <v>2.2400000000000002</v>
      </c>
      <c r="AO21" s="15">
        <v>1.9</v>
      </c>
      <c r="AP21" s="15">
        <v>2.38</v>
      </c>
      <c r="AQ21" s="15">
        <v>2.02</v>
      </c>
      <c r="AR21" s="15">
        <v>1.63</v>
      </c>
      <c r="AS21" s="15">
        <v>1.35</v>
      </c>
      <c r="AT21" s="15">
        <v>1.61</v>
      </c>
      <c r="AU21" s="15">
        <v>1.66</v>
      </c>
      <c r="AV21" s="15">
        <v>1.41</v>
      </c>
      <c r="AW21" s="15">
        <v>1.45</v>
      </c>
      <c r="AX21" s="15">
        <v>1.88</v>
      </c>
      <c r="AY21" s="15">
        <v>1.47</v>
      </c>
      <c r="AZ21" s="15">
        <v>1.18</v>
      </c>
      <c r="BA21" s="15">
        <v>1.1499999999999999</v>
      </c>
    </row>
    <row r="22" spans="1:53" x14ac:dyDescent="0.2">
      <c r="A22" s="7" t="s">
        <v>129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7.85</v>
      </c>
      <c r="AJ22" s="15">
        <v>6.99</v>
      </c>
      <c r="AK22" s="15">
        <v>11.26</v>
      </c>
      <c r="AL22" s="15">
        <v>12.64</v>
      </c>
      <c r="AM22" s="15">
        <v>12.61</v>
      </c>
      <c r="AN22" s="15">
        <v>8.83</v>
      </c>
      <c r="AO22" s="15">
        <v>10.96</v>
      </c>
      <c r="AP22" s="15">
        <v>14.6</v>
      </c>
      <c r="AQ22" s="15">
        <v>21.57</v>
      </c>
      <c r="AR22" s="15">
        <v>19.89</v>
      </c>
      <c r="AS22" s="15">
        <v>19.3</v>
      </c>
      <c r="AT22" s="15">
        <v>22.76</v>
      </c>
      <c r="AU22" s="15">
        <v>28.02</v>
      </c>
      <c r="AV22" s="15">
        <v>24.75</v>
      </c>
      <c r="AW22" s="15">
        <v>23.06</v>
      </c>
      <c r="AX22" s="15">
        <v>22.31</v>
      </c>
      <c r="AY22" s="15">
        <v>26.61</v>
      </c>
      <c r="AZ22" s="15">
        <v>27.83</v>
      </c>
      <c r="BA22" s="15">
        <v>27.44</v>
      </c>
    </row>
    <row r="23" spans="1:53" x14ac:dyDescent="0.2">
      <c r="A23" s="7" t="s">
        <v>130</v>
      </c>
      <c r="E23" s="15" t="s">
        <v>54</v>
      </c>
      <c r="F23" s="15" t="s">
        <v>54</v>
      </c>
      <c r="G23" s="15" t="s">
        <v>54</v>
      </c>
      <c r="H23" s="15" t="s">
        <v>54</v>
      </c>
      <c r="I23" s="15" t="s">
        <v>54</v>
      </c>
      <c r="J23" s="15" t="s">
        <v>54</v>
      </c>
      <c r="K23" s="15" t="s">
        <v>54</v>
      </c>
      <c r="L23" s="15" t="s">
        <v>54</v>
      </c>
      <c r="M23" s="15" t="s">
        <v>54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0</v>
      </c>
      <c r="AL23" s="15">
        <v>0</v>
      </c>
      <c r="AM23" s="15">
        <v>0</v>
      </c>
      <c r="AN23" s="15">
        <v>0</v>
      </c>
      <c r="AO23" s="15">
        <v>0</v>
      </c>
      <c r="AP23" s="15">
        <v>0</v>
      </c>
      <c r="AQ23" s="15">
        <v>0</v>
      </c>
      <c r="AR23" s="15">
        <v>0</v>
      </c>
      <c r="AS23" s="15">
        <v>0</v>
      </c>
      <c r="AT23" s="15">
        <v>0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</row>
    <row r="24" spans="1:53" x14ac:dyDescent="0.2">
      <c r="A24" s="7" t="s">
        <v>131</v>
      </c>
      <c r="E24" s="15">
        <v>100</v>
      </c>
      <c r="F24" s="15">
        <v>100</v>
      </c>
      <c r="G24" s="15">
        <v>100</v>
      </c>
      <c r="H24" s="15">
        <v>100</v>
      </c>
      <c r="I24" s="15">
        <v>100</v>
      </c>
      <c r="J24" s="15">
        <v>100</v>
      </c>
      <c r="K24" s="15">
        <v>100</v>
      </c>
      <c r="L24" s="15">
        <v>100</v>
      </c>
      <c r="M24" s="15">
        <v>100</v>
      </c>
      <c r="N24" s="15">
        <v>100</v>
      </c>
      <c r="O24" s="15">
        <v>100</v>
      </c>
      <c r="P24" s="15">
        <v>100</v>
      </c>
      <c r="Q24" s="15">
        <v>100</v>
      </c>
      <c r="R24" s="15">
        <v>100</v>
      </c>
      <c r="S24" s="15">
        <v>100</v>
      </c>
      <c r="T24" s="15">
        <v>100</v>
      </c>
      <c r="U24" s="15">
        <v>100</v>
      </c>
      <c r="V24" s="15">
        <v>100</v>
      </c>
      <c r="W24" s="15">
        <v>100</v>
      </c>
      <c r="X24" s="15">
        <v>100</v>
      </c>
      <c r="Y24" s="15">
        <v>98.45</v>
      </c>
      <c r="Z24" s="15">
        <v>97.47</v>
      </c>
      <c r="AA24" s="15">
        <v>97.4</v>
      </c>
      <c r="AB24" s="15">
        <v>97.12</v>
      </c>
      <c r="AC24" s="15">
        <v>97.02</v>
      </c>
      <c r="AD24" s="15">
        <v>96.25</v>
      </c>
      <c r="AE24" s="15">
        <v>96.18</v>
      </c>
      <c r="AF24" s="15">
        <v>98.07</v>
      </c>
      <c r="AG24" s="15">
        <v>97.85</v>
      </c>
      <c r="AH24" s="15">
        <v>97.48</v>
      </c>
      <c r="AI24" s="15">
        <v>98.11</v>
      </c>
      <c r="AJ24" s="15">
        <v>97.87</v>
      </c>
      <c r="AK24" s="15">
        <v>98.23</v>
      </c>
      <c r="AL24" s="15">
        <v>97.86</v>
      </c>
      <c r="AM24" s="15">
        <v>97.93</v>
      </c>
      <c r="AN24" s="15">
        <v>97.76</v>
      </c>
      <c r="AO24" s="15">
        <v>98.1</v>
      </c>
      <c r="AP24" s="15">
        <v>97.62</v>
      </c>
      <c r="AQ24" s="15">
        <v>97.98</v>
      </c>
      <c r="AR24" s="15">
        <v>98.37</v>
      </c>
      <c r="AS24" s="15">
        <v>98.65</v>
      </c>
      <c r="AT24" s="15">
        <v>98.39</v>
      </c>
      <c r="AU24" s="15">
        <v>98.34</v>
      </c>
      <c r="AV24" s="15">
        <v>98.59</v>
      </c>
      <c r="AW24" s="15">
        <v>98.55</v>
      </c>
      <c r="AX24" s="15">
        <v>98.12</v>
      </c>
      <c r="AY24" s="15">
        <v>98.13</v>
      </c>
      <c r="AZ24" s="15">
        <v>98.24</v>
      </c>
      <c r="BA24" s="15">
        <v>98.81</v>
      </c>
    </row>
    <row r="25" spans="1:53" x14ac:dyDescent="0.2">
      <c r="A25" s="7" t="s">
        <v>132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97.47</v>
      </c>
      <c r="AA25" s="15">
        <v>97.4</v>
      </c>
      <c r="AB25" s="15">
        <v>97.12</v>
      </c>
      <c r="AC25" s="15">
        <v>97.02</v>
      </c>
      <c r="AD25" s="15">
        <v>96.25</v>
      </c>
      <c r="AE25" s="15">
        <v>96.18</v>
      </c>
      <c r="AF25" s="15">
        <v>98.07</v>
      </c>
      <c r="AG25" s="15">
        <v>97.85</v>
      </c>
      <c r="AH25" s="15">
        <v>97.48</v>
      </c>
      <c r="AI25" s="15">
        <v>90.26</v>
      </c>
      <c r="AJ25" s="15">
        <v>90.89</v>
      </c>
      <c r="AK25" s="15">
        <v>86.97</v>
      </c>
      <c r="AL25" s="15">
        <v>85.22</v>
      </c>
      <c r="AM25" s="15">
        <v>85.31</v>
      </c>
      <c r="AN25" s="15">
        <v>88.92</v>
      </c>
      <c r="AO25" s="15">
        <v>87.14</v>
      </c>
      <c r="AP25" s="15">
        <v>83.02</v>
      </c>
      <c r="AQ25" s="15">
        <v>76.41</v>
      </c>
      <c r="AR25" s="15">
        <v>78.48</v>
      </c>
      <c r="AS25" s="15">
        <v>79.349999999999994</v>
      </c>
      <c r="AT25" s="15">
        <v>75.63</v>
      </c>
      <c r="AU25" s="15">
        <v>70.31</v>
      </c>
      <c r="AV25" s="15">
        <v>73.84</v>
      </c>
      <c r="AW25" s="15">
        <v>75.489999999999995</v>
      </c>
      <c r="AX25" s="15">
        <v>75.81</v>
      </c>
      <c r="AY25" s="15">
        <v>71.92</v>
      </c>
      <c r="AZ25" s="15">
        <v>70.989999999999995</v>
      </c>
      <c r="BA25" s="15">
        <v>71.41</v>
      </c>
    </row>
    <row r="26" spans="1:53" x14ac:dyDescent="0.2">
      <c r="A26" s="7" t="s">
        <v>133</v>
      </c>
      <c r="E26" s="15">
        <v>100</v>
      </c>
      <c r="F26" s="15">
        <v>100</v>
      </c>
      <c r="G26" s="15">
        <v>100</v>
      </c>
      <c r="H26" s="15">
        <v>100</v>
      </c>
      <c r="I26" s="15">
        <v>100</v>
      </c>
      <c r="J26" s="15">
        <v>100</v>
      </c>
      <c r="K26" s="15">
        <v>100</v>
      </c>
      <c r="L26" s="15">
        <v>100</v>
      </c>
      <c r="M26" s="15">
        <v>100</v>
      </c>
      <c r="N26" s="15">
        <v>100</v>
      </c>
      <c r="O26" s="15">
        <v>100</v>
      </c>
      <c r="P26" s="15">
        <v>100</v>
      </c>
      <c r="Q26" s="15">
        <v>100</v>
      </c>
      <c r="R26" s="15">
        <v>100</v>
      </c>
      <c r="S26" s="15">
        <v>100</v>
      </c>
      <c r="T26" s="15">
        <v>100</v>
      </c>
      <c r="U26" s="15">
        <v>100</v>
      </c>
      <c r="V26" s="15">
        <v>100</v>
      </c>
      <c r="W26" s="15">
        <v>100</v>
      </c>
      <c r="X26" s="15">
        <v>100</v>
      </c>
      <c r="Y26" s="15">
        <v>98.45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0</v>
      </c>
      <c r="AN26" s="15">
        <v>0</v>
      </c>
      <c r="AO26" s="15">
        <v>0</v>
      </c>
      <c r="AP26" s="15">
        <v>0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0</v>
      </c>
    </row>
    <row r="27" spans="1:53" x14ac:dyDescent="0.2">
      <c r="A27" s="7" t="s">
        <v>134</v>
      </c>
      <c r="E27" s="15" t="s">
        <v>54</v>
      </c>
      <c r="F27" s="15" t="s">
        <v>54</v>
      </c>
      <c r="G27" s="15" t="s">
        <v>54</v>
      </c>
      <c r="H27" s="15" t="s">
        <v>54</v>
      </c>
      <c r="I27" s="15" t="s">
        <v>54</v>
      </c>
      <c r="J27" s="15" t="s">
        <v>54</v>
      </c>
      <c r="K27" s="15" t="s">
        <v>54</v>
      </c>
      <c r="L27" s="15" t="s">
        <v>54</v>
      </c>
      <c r="M27" s="15" t="s">
        <v>54</v>
      </c>
      <c r="N27" s="15" t="s">
        <v>54</v>
      </c>
      <c r="O27" s="15" t="s">
        <v>54</v>
      </c>
      <c r="P27" s="15" t="s">
        <v>54</v>
      </c>
      <c r="Q27" s="15" t="s">
        <v>54</v>
      </c>
      <c r="R27" s="15" t="s">
        <v>54</v>
      </c>
      <c r="S27" s="15" t="s">
        <v>54</v>
      </c>
      <c r="T27" s="15" t="s">
        <v>54</v>
      </c>
      <c r="U27" s="15" t="s">
        <v>54</v>
      </c>
      <c r="V27" s="15" t="s">
        <v>54</v>
      </c>
      <c r="W27" s="15" t="s">
        <v>54</v>
      </c>
      <c r="X27" s="15" t="s">
        <v>54</v>
      </c>
      <c r="Y27" s="15" t="s">
        <v>54</v>
      </c>
      <c r="Z27" s="15" t="s">
        <v>54</v>
      </c>
      <c r="AA27" s="15" t="s">
        <v>54</v>
      </c>
      <c r="AB27" s="15" t="s">
        <v>54</v>
      </c>
      <c r="AC27" s="15" t="s">
        <v>54</v>
      </c>
      <c r="AD27" s="15" t="s">
        <v>54</v>
      </c>
      <c r="AE27" s="15" t="s">
        <v>54</v>
      </c>
      <c r="AF27" s="15" t="s">
        <v>54</v>
      </c>
      <c r="AG27" s="15" t="s">
        <v>54</v>
      </c>
      <c r="AH27" s="15" t="s">
        <v>54</v>
      </c>
      <c r="AI27" s="15" t="s">
        <v>54</v>
      </c>
      <c r="AJ27" s="15" t="s">
        <v>54</v>
      </c>
      <c r="AK27" s="15" t="s">
        <v>54</v>
      </c>
      <c r="AL27" s="15" t="s">
        <v>54</v>
      </c>
      <c r="AM27" s="15" t="s">
        <v>54</v>
      </c>
      <c r="AN27" s="15" t="s">
        <v>54</v>
      </c>
      <c r="AO27" s="15" t="s">
        <v>54</v>
      </c>
      <c r="AP27" s="15" t="s">
        <v>54</v>
      </c>
      <c r="AQ27" s="15" t="s">
        <v>54</v>
      </c>
      <c r="AR27" s="15" t="s">
        <v>54</v>
      </c>
      <c r="AS27" s="15" t="s">
        <v>54</v>
      </c>
      <c r="AT27" s="15" t="s">
        <v>54</v>
      </c>
      <c r="AU27" s="15" t="s">
        <v>54</v>
      </c>
      <c r="AV27" s="15" t="s">
        <v>54</v>
      </c>
      <c r="AW27" s="15" t="s">
        <v>54</v>
      </c>
      <c r="AX27" s="15" t="s">
        <v>54</v>
      </c>
      <c r="AY27" s="15" t="s">
        <v>54</v>
      </c>
      <c r="AZ27" s="15" t="s">
        <v>54</v>
      </c>
      <c r="BA27" s="15" t="s">
        <v>54</v>
      </c>
    </row>
    <row r="28" spans="1:53" x14ac:dyDescent="0.2">
      <c r="A28" s="7" t="s">
        <v>135</v>
      </c>
      <c r="E28" s="15">
        <v>100</v>
      </c>
      <c r="F28" s="15">
        <v>100</v>
      </c>
      <c r="G28" s="15">
        <v>100</v>
      </c>
      <c r="H28" s="15">
        <v>100</v>
      </c>
      <c r="I28" s="15">
        <v>100</v>
      </c>
      <c r="J28" s="15">
        <v>100</v>
      </c>
      <c r="K28" s="15">
        <v>100</v>
      </c>
      <c r="L28" s="15">
        <v>100</v>
      </c>
      <c r="M28" s="15">
        <v>100</v>
      </c>
      <c r="N28" s="15">
        <v>100</v>
      </c>
      <c r="O28" s="15">
        <v>100</v>
      </c>
      <c r="P28" s="15">
        <v>100</v>
      </c>
      <c r="Q28" s="15">
        <v>100</v>
      </c>
      <c r="R28" s="15">
        <v>100</v>
      </c>
      <c r="S28" s="15">
        <v>100</v>
      </c>
      <c r="T28" s="15">
        <v>100</v>
      </c>
      <c r="U28" s="15">
        <v>100</v>
      </c>
      <c r="V28" s="15">
        <v>100</v>
      </c>
      <c r="W28" s="15">
        <v>100</v>
      </c>
      <c r="X28" s="15">
        <v>100</v>
      </c>
      <c r="Y28" s="15">
        <v>98.45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0</v>
      </c>
      <c r="AL28" s="15">
        <v>0</v>
      </c>
      <c r="AM28" s="15">
        <v>0</v>
      </c>
      <c r="AN28" s="15">
        <v>0</v>
      </c>
      <c r="AO28" s="15">
        <v>0</v>
      </c>
      <c r="AP28" s="15">
        <v>0</v>
      </c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5">
        <v>0</v>
      </c>
      <c r="AY28" s="15">
        <v>0</v>
      </c>
      <c r="AZ28" s="15">
        <v>0</v>
      </c>
      <c r="BA28" s="15">
        <v>0</v>
      </c>
    </row>
    <row r="29" spans="1:53" x14ac:dyDescent="0.2">
      <c r="A29" s="7" t="s">
        <v>136</v>
      </c>
      <c r="E29" s="15">
        <v>-100</v>
      </c>
      <c r="F29" s="15">
        <v>-100</v>
      </c>
      <c r="G29" s="15">
        <v>-100</v>
      </c>
      <c r="H29" s="15">
        <v>-100</v>
      </c>
      <c r="I29" s="15">
        <v>-100</v>
      </c>
      <c r="J29" s="15">
        <v>-100</v>
      </c>
      <c r="K29" s="15">
        <v>-100</v>
      </c>
      <c r="L29" s="15">
        <v>-100</v>
      </c>
      <c r="M29" s="15">
        <v>-100</v>
      </c>
      <c r="N29" s="15">
        <v>-100</v>
      </c>
      <c r="O29" s="15">
        <v>-100</v>
      </c>
      <c r="P29" s="15">
        <v>-100</v>
      </c>
      <c r="Q29" s="15">
        <v>-100</v>
      </c>
      <c r="R29" s="15">
        <v>-100</v>
      </c>
      <c r="S29" s="15">
        <v>-100</v>
      </c>
      <c r="T29" s="15">
        <v>-100</v>
      </c>
      <c r="U29" s="15">
        <v>-100</v>
      </c>
      <c r="V29" s="15">
        <v>-100</v>
      </c>
      <c r="W29" s="15">
        <v>-100</v>
      </c>
      <c r="X29" s="15">
        <v>-100</v>
      </c>
      <c r="Y29" s="15">
        <v>-96.9</v>
      </c>
      <c r="Z29" s="15">
        <v>2.5299999999999998</v>
      </c>
      <c r="AA29" s="15">
        <v>2.6</v>
      </c>
      <c r="AB29" s="15">
        <v>2.88</v>
      </c>
      <c r="AC29" s="15">
        <v>2.98</v>
      </c>
      <c r="AD29" s="15">
        <v>3.75</v>
      </c>
      <c r="AE29" s="15">
        <v>3.82</v>
      </c>
      <c r="AF29" s="15">
        <v>1.93</v>
      </c>
      <c r="AG29" s="15">
        <v>2.15</v>
      </c>
      <c r="AH29" s="15">
        <v>2.52</v>
      </c>
      <c r="AI29" s="15">
        <v>1.89</v>
      </c>
      <c r="AJ29" s="15">
        <v>2.13</v>
      </c>
      <c r="AK29" s="15">
        <v>1.77</v>
      </c>
      <c r="AL29" s="15">
        <v>2.14</v>
      </c>
      <c r="AM29" s="15">
        <v>2.0699999999999998</v>
      </c>
      <c r="AN29" s="15">
        <v>2.2400000000000002</v>
      </c>
      <c r="AO29" s="15">
        <v>1.9</v>
      </c>
      <c r="AP29" s="15">
        <v>2.38</v>
      </c>
      <c r="AQ29" s="15">
        <v>2.02</v>
      </c>
      <c r="AR29" s="15">
        <v>1.63</v>
      </c>
      <c r="AS29" s="15">
        <v>1.35</v>
      </c>
      <c r="AT29" s="15">
        <v>1.61</v>
      </c>
      <c r="AU29" s="15">
        <v>1.66</v>
      </c>
      <c r="AV29" s="15">
        <v>1.41</v>
      </c>
      <c r="AW29" s="15">
        <v>1.45</v>
      </c>
      <c r="AX29" s="15">
        <v>1.88</v>
      </c>
      <c r="AY29" s="15">
        <v>1.87</v>
      </c>
      <c r="AZ29" s="15">
        <v>1.76</v>
      </c>
      <c r="BA29" s="15">
        <v>1.19</v>
      </c>
    </row>
    <row r="30" spans="1:53" ht="12.75" customHeight="1" x14ac:dyDescent="0.2"/>
    <row r="31" spans="1:53" x14ac:dyDescent="0.2">
      <c r="A31" s="7" t="s">
        <v>137</v>
      </c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1.55</v>
      </c>
      <c r="Z31" s="15">
        <v>2.5299999999999998</v>
      </c>
      <c r="AA31" s="15">
        <v>2.6</v>
      </c>
      <c r="AB31" s="15">
        <v>2.88</v>
      </c>
      <c r="AC31" s="15">
        <v>2.98</v>
      </c>
      <c r="AD31" s="15">
        <v>3.75</v>
      </c>
      <c r="AE31" s="15">
        <v>3.82</v>
      </c>
      <c r="AF31" s="15">
        <v>1.93</v>
      </c>
      <c r="AG31" s="15">
        <v>2.15</v>
      </c>
      <c r="AH31" s="15">
        <v>2.52</v>
      </c>
      <c r="AI31" s="15">
        <v>1.89</v>
      </c>
      <c r="AJ31" s="15">
        <v>2.13</v>
      </c>
      <c r="AK31" s="15">
        <v>1.77</v>
      </c>
      <c r="AL31" s="15">
        <v>2.14</v>
      </c>
      <c r="AM31" s="15">
        <v>2.0699999999999998</v>
      </c>
      <c r="AN31" s="15">
        <v>2.2400000000000002</v>
      </c>
      <c r="AO31" s="15">
        <v>1.9</v>
      </c>
      <c r="AP31" s="15">
        <v>2.38</v>
      </c>
      <c r="AQ31" s="15">
        <v>2.02</v>
      </c>
      <c r="AR31" s="15">
        <v>1.63</v>
      </c>
      <c r="AS31" s="15">
        <v>1.35</v>
      </c>
      <c r="AT31" s="15">
        <v>1.61</v>
      </c>
      <c r="AU31" s="15">
        <v>1.66</v>
      </c>
      <c r="AV31" s="15">
        <v>1.41</v>
      </c>
      <c r="AW31" s="15">
        <v>1.45</v>
      </c>
      <c r="AX31" s="15">
        <v>1.88</v>
      </c>
      <c r="AY31" s="15">
        <v>1.47</v>
      </c>
      <c r="AZ31" s="15">
        <v>1.18</v>
      </c>
      <c r="BA31" s="15">
        <v>1.1499999999999999</v>
      </c>
    </row>
    <row r="32" spans="1:53" x14ac:dyDescent="0.2">
      <c r="A32" s="7" t="s">
        <v>138</v>
      </c>
      <c r="E32" s="15" t="s">
        <v>54</v>
      </c>
      <c r="F32" s="15" t="s">
        <v>54</v>
      </c>
      <c r="G32" s="15" t="s">
        <v>54</v>
      </c>
      <c r="H32" s="15" t="s">
        <v>54</v>
      </c>
      <c r="I32" s="15" t="s">
        <v>54</v>
      </c>
      <c r="J32" s="15" t="s">
        <v>54</v>
      </c>
      <c r="K32" s="15" t="s">
        <v>54</v>
      </c>
      <c r="L32" s="15" t="s">
        <v>54</v>
      </c>
      <c r="M32" s="15" t="s">
        <v>54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  <c r="AK32" s="15">
        <v>0</v>
      </c>
      <c r="AL32" s="15">
        <v>0</v>
      </c>
      <c r="AM32" s="15">
        <v>0</v>
      </c>
      <c r="AN32" s="15">
        <v>0</v>
      </c>
      <c r="AO32" s="15">
        <v>0</v>
      </c>
      <c r="AP32" s="15">
        <v>0</v>
      </c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</row>
    <row r="33" spans="1:53" x14ac:dyDescent="0.2">
      <c r="A33" s="7" t="s">
        <v>139</v>
      </c>
      <c r="E33" s="15">
        <v>100</v>
      </c>
      <c r="F33" s="15">
        <v>100</v>
      </c>
      <c r="G33" s="15">
        <v>100</v>
      </c>
      <c r="H33" s="15">
        <v>100</v>
      </c>
      <c r="I33" s="15">
        <v>100</v>
      </c>
      <c r="J33" s="15">
        <v>100</v>
      </c>
      <c r="K33" s="15">
        <v>100</v>
      </c>
      <c r="L33" s="15">
        <v>100</v>
      </c>
      <c r="M33" s="15">
        <v>100</v>
      </c>
      <c r="N33" s="15">
        <v>100</v>
      </c>
      <c r="O33" s="15">
        <v>100</v>
      </c>
      <c r="P33" s="15">
        <v>100</v>
      </c>
      <c r="Q33" s="15">
        <v>100</v>
      </c>
      <c r="R33" s="15">
        <v>100</v>
      </c>
      <c r="S33" s="15">
        <v>100</v>
      </c>
      <c r="T33" s="15">
        <v>100</v>
      </c>
      <c r="U33" s="15">
        <v>100</v>
      </c>
      <c r="V33" s="15">
        <v>100</v>
      </c>
      <c r="W33" s="15">
        <v>100</v>
      </c>
      <c r="X33" s="15">
        <v>100</v>
      </c>
      <c r="Y33" s="15">
        <v>98.45</v>
      </c>
      <c r="Z33" s="15">
        <v>97.47</v>
      </c>
      <c r="AA33" s="15">
        <v>97.4</v>
      </c>
      <c r="AB33" s="15">
        <v>97.12</v>
      </c>
      <c r="AC33" s="15">
        <v>97.02</v>
      </c>
      <c r="AD33" s="15">
        <v>96.25</v>
      </c>
      <c r="AE33" s="15">
        <v>96.18</v>
      </c>
      <c r="AF33" s="15">
        <v>98.07</v>
      </c>
      <c r="AG33" s="15">
        <v>97.85</v>
      </c>
      <c r="AH33" s="15">
        <v>97.48</v>
      </c>
      <c r="AI33" s="15">
        <v>98.11</v>
      </c>
      <c r="AJ33" s="15">
        <v>97.87</v>
      </c>
      <c r="AK33" s="15">
        <v>98.23</v>
      </c>
      <c r="AL33" s="15">
        <v>97.86</v>
      </c>
      <c r="AM33" s="15">
        <v>97.93</v>
      </c>
      <c r="AN33" s="15">
        <v>97.76</v>
      </c>
      <c r="AO33" s="15">
        <v>98.1</v>
      </c>
      <c r="AP33" s="15">
        <v>97.62</v>
      </c>
      <c r="AQ33" s="15">
        <v>97.98</v>
      </c>
      <c r="AR33" s="15">
        <v>98.37</v>
      </c>
      <c r="AS33" s="15">
        <v>98.65</v>
      </c>
      <c r="AT33" s="15">
        <v>98.39</v>
      </c>
      <c r="AU33" s="15">
        <v>98.34</v>
      </c>
      <c r="AV33" s="15">
        <v>98.59</v>
      </c>
      <c r="AW33" s="15">
        <v>98.55</v>
      </c>
      <c r="AX33" s="15">
        <v>98.12</v>
      </c>
      <c r="AY33" s="15">
        <v>98.13</v>
      </c>
      <c r="AZ33" s="15">
        <v>98.24</v>
      </c>
      <c r="BA33" s="15">
        <v>98.81</v>
      </c>
    </row>
    <row r="34" spans="1:53" x14ac:dyDescent="0.2">
      <c r="A34" s="7" t="s">
        <v>73</v>
      </c>
      <c r="E34" s="15">
        <v>100</v>
      </c>
      <c r="F34" s="15">
        <v>100</v>
      </c>
      <c r="G34" s="15">
        <v>100</v>
      </c>
      <c r="H34" s="15">
        <v>100</v>
      </c>
      <c r="I34" s="15">
        <v>100</v>
      </c>
      <c r="J34" s="15">
        <v>100</v>
      </c>
      <c r="K34" s="15">
        <v>100</v>
      </c>
      <c r="L34" s="15">
        <v>100</v>
      </c>
      <c r="M34" s="15">
        <v>100</v>
      </c>
      <c r="N34" s="15">
        <v>100</v>
      </c>
      <c r="O34" s="15">
        <v>100</v>
      </c>
      <c r="P34" s="15">
        <v>100</v>
      </c>
      <c r="Q34" s="15">
        <v>100</v>
      </c>
      <c r="R34" s="15">
        <v>100</v>
      </c>
      <c r="S34" s="15">
        <v>100</v>
      </c>
      <c r="T34" s="15">
        <v>100</v>
      </c>
      <c r="U34" s="15">
        <v>100</v>
      </c>
      <c r="V34" s="15">
        <v>100</v>
      </c>
      <c r="W34" s="15">
        <v>100</v>
      </c>
      <c r="X34" s="15">
        <v>100</v>
      </c>
      <c r="Y34" s="15">
        <v>98.45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0</v>
      </c>
      <c r="AL34" s="15">
        <v>0</v>
      </c>
      <c r="AM34" s="15">
        <v>0</v>
      </c>
      <c r="AN34" s="15">
        <v>0</v>
      </c>
      <c r="AO34" s="15">
        <v>0</v>
      </c>
      <c r="AP34" s="15">
        <v>0</v>
      </c>
      <c r="AQ34" s="15">
        <v>0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5">
        <v>0</v>
      </c>
      <c r="AY34" s="15">
        <v>0</v>
      </c>
      <c r="AZ34" s="15">
        <v>0</v>
      </c>
      <c r="BA34" s="15">
        <v>0</v>
      </c>
    </row>
    <row r="35" spans="1:53" x14ac:dyDescent="0.2">
      <c r="A35" s="7" t="s">
        <v>140</v>
      </c>
      <c r="E35" s="15">
        <v>-100</v>
      </c>
      <c r="F35" s="15">
        <v>-100</v>
      </c>
      <c r="G35" s="15">
        <v>-100</v>
      </c>
      <c r="H35" s="15">
        <v>-100</v>
      </c>
      <c r="I35" s="15">
        <v>-100</v>
      </c>
      <c r="J35" s="15">
        <v>-100</v>
      </c>
      <c r="K35" s="15">
        <v>-100</v>
      </c>
      <c r="L35" s="15">
        <v>-100</v>
      </c>
      <c r="M35" s="15">
        <v>-100</v>
      </c>
      <c r="N35" s="15">
        <v>-100</v>
      </c>
      <c r="O35" s="15">
        <v>-100</v>
      </c>
      <c r="P35" s="15">
        <v>-100</v>
      </c>
      <c r="Q35" s="15">
        <v>-100</v>
      </c>
      <c r="R35" s="15">
        <v>-100</v>
      </c>
      <c r="S35" s="15">
        <v>-100</v>
      </c>
      <c r="T35" s="15">
        <v>-100</v>
      </c>
      <c r="U35" s="15">
        <v>-100</v>
      </c>
      <c r="V35" s="15">
        <v>-100</v>
      </c>
      <c r="W35" s="15">
        <v>-100</v>
      </c>
      <c r="X35" s="15">
        <v>-100</v>
      </c>
      <c r="Y35" s="15">
        <v>-96.9</v>
      </c>
      <c r="Z35" s="15">
        <v>2.5299999999999998</v>
      </c>
      <c r="AA35" s="15">
        <v>2.6</v>
      </c>
      <c r="AB35" s="15">
        <v>2.88</v>
      </c>
      <c r="AC35" s="15">
        <v>2.98</v>
      </c>
      <c r="AD35" s="15">
        <v>3.75</v>
      </c>
      <c r="AE35" s="15">
        <v>3.82</v>
      </c>
      <c r="AF35" s="15">
        <v>1.93</v>
      </c>
      <c r="AG35" s="15">
        <v>2.15</v>
      </c>
      <c r="AH35" s="15">
        <v>2.52</v>
      </c>
      <c r="AI35" s="15">
        <v>1.89</v>
      </c>
      <c r="AJ35" s="15">
        <v>2.13</v>
      </c>
      <c r="AK35" s="15">
        <v>1.77</v>
      </c>
      <c r="AL35" s="15">
        <v>2.14</v>
      </c>
      <c r="AM35" s="15">
        <v>2.0699999999999998</v>
      </c>
      <c r="AN35" s="15">
        <v>2.2400000000000002</v>
      </c>
      <c r="AO35" s="15">
        <v>1.9</v>
      </c>
      <c r="AP35" s="15">
        <v>2.38</v>
      </c>
      <c r="AQ35" s="15">
        <v>2.02</v>
      </c>
      <c r="AR35" s="15">
        <v>1.63</v>
      </c>
      <c r="AS35" s="15">
        <v>1.35</v>
      </c>
      <c r="AT35" s="15">
        <v>1.61</v>
      </c>
      <c r="AU35" s="15">
        <v>1.66</v>
      </c>
      <c r="AV35" s="15">
        <v>1.41</v>
      </c>
      <c r="AW35" s="15">
        <v>1.45</v>
      </c>
      <c r="AX35" s="15">
        <v>1.88</v>
      </c>
      <c r="AY35" s="15">
        <v>1.87</v>
      </c>
      <c r="AZ35" s="15">
        <v>1.76</v>
      </c>
      <c r="BA35" s="15">
        <v>1.19</v>
      </c>
    </row>
    <row r="36" spans="1:53" ht="12.75" customHeight="1" x14ac:dyDescent="0.2"/>
    <row r="37" spans="1:53" ht="12.75" customHeight="1" x14ac:dyDescent="0.2"/>
    <row r="38" spans="1:53" ht="12.75" customHeight="1" x14ac:dyDescent="0.2"/>
    <row r="39" spans="1:53" ht="12.75" customHeight="1" x14ac:dyDescent="0.2"/>
    <row r="40" spans="1:53" x14ac:dyDescent="0.2">
      <c r="A40" s="6" t="s">
        <v>166</v>
      </c>
    </row>
    <row r="41" spans="1:53" x14ac:dyDescent="0.2">
      <c r="A41" s="7" t="s">
        <v>77</v>
      </c>
      <c r="E41" s="14">
        <v>253575</v>
      </c>
      <c r="F41" s="14">
        <v>195973</v>
      </c>
      <c r="G41" s="14">
        <v>222627</v>
      </c>
      <c r="H41" s="14">
        <v>245826</v>
      </c>
      <c r="I41" s="14">
        <v>343264</v>
      </c>
      <c r="J41" s="14">
        <v>294276</v>
      </c>
      <c r="K41" s="14">
        <v>227239</v>
      </c>
      <c r="L41" s="14">
        <v>265289</v>
      </c>
      <c r="M41" s="14">
        <v>448607</v>
      </c>
      <c r="N41" s="14">
        <v>346799</v>
      </c>
      <c r="O41" s="14">
        <v>358503</v>
      </c>
      <c r="P41" s="14">
        <v>418419</v>
      </c>
      <c r="Q41" s="14">
        <v>527640</v>
      </c>
      <c r="R41" s="14">
        <v>453471</v>
      </c>
      <c r="S41" s="14">
        <v>321119</v>
      </c>
      <c r="T41" s="14">
        <v>366341</v>
      </c>
      <c r="U41" s="14">
        <v>484767</v>
      </c>
      <c r="V41" s="14">
        <v>505408</v>
      </c>
      <c r="W41" s="14">
        <v>475625</v>
      </c>
      <c r="X41" s="14">
        <v>551992</v>
      </c>
      <c r="Y41" s="14">
        <v>719817</v>
      </c>
      <c r="Z41" s="14">
        <v>4635291</v>
      </c>
      <c r="AA41" s="14">
        <v>4614655</v>
      </c>
      <c r="AB41" s="14">
        <v>4495487</v>
      </c>
      <c r="AC41" s="14">
        <v>4851879</v>
      </c>
      <c r="AD41" s="14">
        <v>4320171</v>
      </c>
      <c r="AE41" s="14">
        <v>4377535</v>
      </c>
      <c r="AF41" s="14">
        <v>4383684</v>
      </c>
      <c r="AG41" s="14">
        <v>4985127</v>
      </c>
      <c r="AH41" s="14">
        <v>4725106</v>
      </c>
      <c r="AI41" s="14">
        <v>4919818</v>
      </c>
      <c r="AJ41" s="14">
        <v>5698761</v>
      </c>
      <c r="AK41" s="14">
        <v>6438423</v>
      </c>
      <c r="AL41" s="14">
        <v>5914423</v>
      </c>
      <c r="AM41" s="14">
        <v>6053000</v>
      </c>
      <c r="AN41" s="14">
        <v>6177183</v>
      </c>
      <c r="AO41" s="14">
        <v>7065720</v>
      </c>
      <c r="AP41" s="14">
        <v>6480597</v>
      </c>
      <c r="AQ41" s="14">
        <v>6778599</v>
      </c>
      <c r="AR41" s="14">
        <v>7262669</v>
      </c>
      <c r="AS41" s="14">
        <v>8659073</v>
      </c>
      <c r="AT41" s="14">
        <v>8053296</v>
      </c>
      <c r="AU41" s="14">
        <v>8361086</v>
      </c>
      <c r="AV41" s="14">
        <v>8660681</v>
      </c>
      <c r="AW41" s="14">
        <v>9957447</v>
      </c>
      <c r="AX41" s="14">
        <v>9313511</v>
      </c>
      <c r="AY41" s="14">
        <v>9568411</v>
      </c>
      <c r="AZ41" s="14">
        <v>9918515</v>
      </c>
      <c r="BA41" s="14">
        <v>10781834</v>
      </c>
    </row>
    <row r="42" spans="1:53" x14ac:dyDescent="0.2">
      <c r="A42" s="7" t="s">
        <v>142</v>
      </c>
      <c r="E42" s="15">
        <v>63.15</v>
      </c>
      <c r="F42" s="15">
        <v>-90.86</v>
      </c>
      <c r="G42" s="15">
        <v>54.4</v>
      </c>
      <c r="H42" s="15">
        <v>41.68</v>
      </c>
      <c r="I42" s="15">
        <v>158.55000000000001</v>
      </c>
      <c r="J42" s="15">
        <v>-57.08</v>
      </c>
      <c r="K42" s="15">
        <v>-91.12</v>
      </c>
      <c r="L42" s="15">
        <v>66.98</v>
      </c>
      <c r="M42" s="15">
        <v>276.39999999999998</v>
      </c>
      <c r="N42" s="15">
        <v>-90.78</v>
      </c>
      <c r="O42" s="15">
        <v>13.5</v>
      </c>
      <c r="P42" s="15">
        <v>66.849999999999994</v>
      </c>
      <c r="Q42" s="15">
        <v>104.41</v>
      </c>
      <c r="R42" s="15">
        <v>-56.23</v>
      </c>
      <c r="S42" s="15" t="s">
        <v>111</v>
      </c>
      <c r="T42" s="15">
        <v>56.33</v>
      </c>
      <c r="U42" s="15">
        <v>129.31</v>
      </c>
      <c r="V42" s="15">
        <v>17.03</v>
      </c>
      <c r="W42" s="15">
        <v>-23.57</v>
      </c>
      <c r="X42" s="15">
        <v>64.22</v>
      </c>
      <c r="Y42" s="15">
        <v>121.61</v>
      </c>
      <c r="Z42" s="15" t="s">
        <v>111</v>
      </c>
      <c r="AA42" s="15">
        <v>-1.78</v>
      </c>
      <c r="AB42" s="15">
        <v>-10.33</v>
      </c>
      <c r="AC42" s="15">
        <v>31.71</v>
      </c>
      <c r="AD42" s="15">
        <v>-43.84</v>
      </c>
      <c r="AE42" s="15">
        <v>5.31</v>
      </c>
      <c r="AF42" s="15">
        <v>0.56000000000000005</v>
      </c>
      <c r="AG42" s="15">
        <v>54.88</v>
      </c>
      <c r="AH42" s="15">
        <v>-20.86</v>
      </c>
      <c r="AI42" s="15">
        <v>16.48</v>
      </c>
      <c r="AJ42" s="15">
        <v>63.33</v>
      </c>
      <c r="AK42" s="15">
        <v>51.92</v>
      </c>
      <c r="AL42" s="15">
        <v>-32.549999999999997</v>
      </c>
      <c r="AM42" s="15">
        <v>9.3699999999999992</v>
      </c>
      <c r="AN42" s="15">
        <v>8.2100000000000009</v>
      </c>
      <c r="AO42" s="15">
        <v>57.54</v>
      </c>
      <c r="AP42" s="15">
        <v>-33.119999999999997</v>
      </c>
      <c r="AQ42" s="15">
        <v>18.39</v>
      </c>
      <c r="AR42" s="15">
        <v>28.56</v>
      </c>
      <c r="AS42" s="15">
        <v>76.91</v>
      </c>
      <c r="AT42" s="15">
        <v>-27.98</v>
      </c>
      <c r="AU42" s="15">
        <v>15.29</v>
      </c>
      <c r="AV42" s="15">
        <v>14.33</v>
      </c>
      <c r="AW42" s="15">
        <v>59.89</v>
      </c>
      <c r="AX42" s="15">
        <v>-25.87</v>
      </c>
      <c r="AY42" s="15">
        <v>10.95</v>
      </c>
      <c r="AZ42" s="15">
        <v>14.64</v>
      </c>
      <c r="BA42" s="15">
        <v>34.82</v>
      </c>
    </row>
    <row r="43" spans="1:53" ht="12.75" customHeight="1" x14ac:dyDescent="0.2"/>
    <row r="44" spans="1:53" x14ac:dyDescent="0.2">
      <c r="B44" s="7" t="s">
        <v>143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</row>
    <row r="45" spans="1:53" x14ac:dyDescent="0.2">
      <c r="B45" s="7" t="s">
        <v>144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</row>
    <row r="46" spans="1:53" x14ac:dyDescent="0.2">
      <c r="C46" s="7" t="s">
        <v>145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0</v>
      </c>
      <c r="AN46" s="15">
        <v>0</v>
      </c>
      <c r="AO46" s="15">
        <v>0</v>
      </c>
      <c r="AP46" s="15">
        <v>0</v>
      </c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</row>
    <row r="47" spans="1:53" x14ac:dyDescent="0.2">
      <c r="D47" s="7" t="s">
        <v>146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  <c r="AL47" s="15">
        <v>0</v>
      </c>
      <c r="AM47" s="15">
        <v>0</v>
      </c>
      <c r="AN47" s="15">
        <v>0</v>
      </c>
      <c r="AO47" s="15">
        <v>0</v>
      </c>
      <c r="AP47" s="15">
        <v>0</v>
      </c>
      <c r="AQ47" s="15">
        <v>0</v>
      </c>
      <c r="AR47" s="15">
        <v>0</v>
      </c>
      <c r="AS47" s="15">
        <v>0</v>
      </c>
      <c r="AT47" s="15">
        <v>0</v>
      </c>
      <c r="AU47" s="15">
        <v>0</v>
      </c>
      <c r="AV47" s="15">
        <v>0</v>
      </c>
      <c r="AW47" s="15">
        <v>0</v>
      </c>
      <c r="AX47" s="15">
        <v>0</v>
      </c>
      <c r="AY47" s="15">
        <v>0</v>
      </c>
      <c r="AZ47" s="15">
        <v>0</v>
      </c>
      <c r="BA47" s="15">
        <v>0</v>
      </c>
    </row>
    <row r="48" spans="1:53" x14ac:dyDescent="0.2">
      <c r="D48" s="7" t="s">
        <v>147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</row>
    <row r="49" spans="1:53" x14ac:dyDescent="0.2">
      <c r="C49" s="7" t="s">
        <v>148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>
        <v>0</v>
      </c>
      <c r="AO49" s="15">
        <v>0</v>
      </c>
      <c r="AP49" s="15">
        <v>0</v>
      </c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</row>
    <row r="50" spans="1:53" x14ac:dyDescent="0.2">
      <c r="B50" s="7" t="s">
        <v>149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>
        <v>0</v>
      </c>
      <c r="AP50" s="15">
        <v>0</v>
      </c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</row>
    <row r="51" spans="1:53" x14ac:dyDescent="0.2">
      <c r="B51" s="7" t="s">
        <v>150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  <c r="AL51" s="15">
        <v>0</v>
      </c>
      <c r="AM51" s="15">
        <v>0</v>
      </c>
      <c r="AN51" s="15">
        <v>0</v>
      </c>
      <c r="AO51" s="15">
        <v>0</v>
      </c>
      <c r="AP51" s="15">
        <v>0</v>
      </c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</row>
    <row r="52" spans="1:53" x14ac:dyDescent="0.2">
      <c r="B52" s="7" t="s">
        <v>151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</row>
    <row r="53" spans="1:53" x14ac:dyDescent="0.2">
      <c r="B53" s="7" t="s">
        <v>152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>
        <v>0</v>
      </c>
      <c r="AO53" s="15">
        <v>0</v>
      </c>
      <c r="AP53" s="15">
        <v>0</v>
      </c>
      <c r="AQ53" s="15">
        <v>0</v>
      </c>
      <c r="AR53" s="15">
        <v>0</v>
      </c>
      <c r="AS53" s="15">
        <v>0</v>
      </c>
      <c r="AT53" s="15">
        <v>0</v>
      </c>
      <c r="AU53" s="15">
        <v>0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</row>
    <row r="54" spans="1:53" x14ac:dyDescent="0.2">
      <c r="A54" s="7" t="s">
        <v>153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Q54" s="15">
        <v>0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</row>
    <row r="55" spans="1:53" x14ac:dyDescent="0.2">
      <c r="A55" s="7" t="s">
        <v>154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</row>
    <row r="56" spans="1:53" x14ac:dyDescent="0.2">
      <c r="A56" s="7" t="s">
        <v>155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0</v>
      </c>
      <c r="AQ56" s="15"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5">
        <v>0</v>
      </c>
      <c r="AY56" s="15">
        <v>0</v>
      </c>
      <c r="AZ56" s="15">
        <v>0</v>
      </c>
      <c r="BA56" s="15">
        <v>0</v>
      </c>
    </row>
    <row r="57" spans="1:53" x14ac:dyDescent="0.2">
      <c r="A57" s="7" t="s">
        <v>156</v>
      </c>
      <c r="E57" s="15">
        <v>100</v>
      </c>
      <c r="F57" s="15">
        <v>100</v>
      </c>
      <c r="G57" s="15">
        <v>100</v>
      </c>
      <c r="H57" s="15">
        <v>100</v>
      </c>
      <c r="I57" s="15">
        <v>100</v>
      </c>
      <c r="J57" s="15">
        <v>100</v>
      </c>
      <c r="K57" s="15">
        <v>100</v>
      </c>
      <c r="L57" s="15">
        <v>100</v>
      </c>
      <c r="M57" s="15">
        <v>100</v>
      </c>
      <c r="N57" s="15">
        <v>100</v>
      </c>
      <c r="O57" s="15">
        <v>100</v>
      </c>
      <c r="P57" s="15">
        <v>100</v>
      </c>
      <c r="Q57" s="15">
        <v>100</v>
      </c>
      <c r="R57" s="15">
        <v>100</v>
      </c>
      <c r="S57" s="15">
        <v>100</v>
      </c>
      <c r="T57" s="15">
        <v>100</v>
      </c>
      <c r="U57" s="15">
        <v>100</v>
      </c>
      <c r="V57" s="15">
        <v>100</v>
      </c>
      <c r="W57" s="15">
        <v>100</v>
      </c>
      <c r="X57" s="15">
        <v>100</v>
      </c>
      <c r="Y57" s="15">
        <v>100</v>
      </c>
      <c r="Z57" s="15">
        <v>100</v>
      </c>
      <c r="AA57" s="15">
        <v>100</v>
      </c>
      <c r="AB57" s="15">
        <v>100</v>
      </c>
      <c r="AC57" s="15">
        <v>100</v>
      </c>
      <c r="AD57" s="15">
        <v>100</v>
      </c>
      <c r="AE57" s="15">
        <v>100</v>
      </c>
      <c r="AF57" s="15">
        <v>100</v>
      </c>
      <c r="AG57" s="15">
        <v>100</v>
      </c>
      <c r="AH57" s="15">
        <v>100</v>
      </c>
      <c r="AI57" s="15">
        <v>100</v>
      </c>
      <c r="AJ57" s="15">
        <v>100</v>
      </c>
      <c r="AK57" s="15">
        <v>100</v>
      </c>
      <c r="AL57" s="15">
        <v>100</v>
      </c>
      <c r="AM57" s="15">
        <v>100</v>
      </c>
      <c r="AN57" s="15">
        <v>100</v>
      </c>
      <c r="AO57" s="15">
        <v>100</v>
      </c>
      <c r="AP57" s="15">
        <v>100</v>
      </c>
      <c r="AQ57" s="15">
        <v>100</v>
      </c>
      <c r="AR57" s="15">
        <v>100</v>
      </c>
      <c r="AS57" s="15">
        <v>100</v>
      </c>
      <c r="AT57" s="15">
        <v>100</v>
      </c>
      <c r="AU57" s="15">
        <v>100</v>
      </c>
      <c r="AV57" s="15">
        <v>100</v>
      </c>
      <c r="AW57" s="15">
        <v>100</v>
      </c>
      <c r="AX57" s="15">
        <v>100</v>
      </c>
      <c r="AY57" s="15">
        <v>100</v>
      </c>
      <c r="AZ57" s="15">
        <v>100</v>
      </c>
      <c r="BA57" s="15">
        <v>100</v>
      </c>
    </row>
    <row r="58" spans="1:53" x14ac:dyDescent="0.2">
      <c r="A58" s="7" t="s">
        <v>157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0</v>
      </c>
      <c r="AY58" s="15">
        <v>0</v>
      </c>
      <c r="AZ58" s="15">
        <v>0</v>
      </c>
      <c r="BA58" s="15">
        <v>0</v>
      </c>
    </row>
    <row r="59" spans="1:53" x14ac:dyDescent="0.2">
      <c r="A59" s="7" t="s">
        <v>158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5">
        <v>0</v>
      </c>
      <c r="AY59" s="15">
        <v>0</v>
      </c>
      <c r="AZ59" s="15">
        <v>0</v>
      </c>
      <c r="BA59" s="15">
        <v>0</v>
      </c>
    </row>
    <row r="60" spans="1:53" x14ac:dyDescent="0.2">
      <c r="A60" s="7" t="s">
        <v>159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0</v>
      </c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5">
        <v>0</v>
      </c>
      <c r="AY60" s="15">
        <v>0</v>
      </c>
      <c r="AZ60" s="15">
        <v>0</v>
      </c>
      <c r="BA60" s="15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BA60"/>
  <sheetViews>
    <sheetView workbookViewId="0"/>
  </sheetViews>
  <sheetFormatPr defaultRowHeight="11.25" x14ac:dyDescent="0.2"/>
  <cols>
    <col min="1" max="3" width="4.85546875" style="2" customWidth="1"/>
    <col min="4" max="4" width="41.28515625" style="2" customWidth="1"/>
    <col min="5" max="59" width="18.7109375" style="2" customWidth="1"/>
    <col min="60" max="256" width="9.140625" style="2"/>
    <col min="257" max="259" width="4.85546875" style="2" customWidth="1"/>
    <col min="260" max="260" width="41.28515625" style="2" customWidth="1"/>
    <col min="261" max="315" width="18.7109375" style="2" customWidth="1"/>
    <col min="316" max="512" width="9.140625" style="2"/>
    <col min="513" max="515" width="4.85546875" style="2" customWidth="1"/>
    <col min="516" max="516" width="41.28515625" style="2" customWidth="1"/>
    <col min="517" max="571" width="18.7109375" style="2" customWidth="1"/>
    <col min="572" max="768" width="9.140625" style="2"/>
    <col min="769" max="771" width="4.85546875" style="2" customWidth="1"/>
    <col min="772" max="772" width="41.28515625" style="2" customWidth="1"/>
    <col min="773" max="827" width="18.7109375" style="2" customWidth="1"/>
    <col min="828" max="1024" width="9.140625" style="2"/>
    <col min="1025" max="1027" width="4.85546875" style="2" customWidth="1"/>
    <col min="1028" max="1028" width="41.28515625" style="2" customWidth="1"/>
    <col min="1029" max="1083" width="18.7109375" style="2" customWidth="1"/>
    <col min="1084" max="1280" width="9.140625" style="2"/>
    <col min="1281" max="1283" width="4.85546875" style="2" customWidth="1"/>
    <col min="1284" max="1284" width="41.28515625" style="2" customWidth="1"/>
    <col min="1285" max="1339" width="18.7109375" style="2" customWidth="1"/>
    <col min="1340" max="1536" width="9.140625" style="2"/>
    <col min="1537" max="1539" width="4.85546875" style="2" customWidth="1"/>
    <col min="1540" max="1540" width="41.28515625" style="2" customWidth="1"/>
    <col min="1541" max="1595" width="18.7109375" style="2" customWidth="1"/>
    <col min="1596" max="1792" width="9.140625" style="2"/>
    <col min="1793" max="1795" width="4.85546875" style="2" customWidth="1"/>
    <col min="1796" max="1796" width="41.28515625" style="2" customWidth="1"/>
    <col min="1797" max="1851" width="18.7109375" style="2" customWidth="1"/>
    <col min="1852" max="2048" width="9.140625" style="2"/>
    <col min="2049" max="2051" width="4.85546875" style="2" customWidth="1"/>
    <col min="2052" max="2052" width="41.28515625" style="2" customWidth="1"/>
    <col min="2053" max="2107" width="18.7109375" style="2" customWidth="1"/>
    <col min="2108" max="2304" width="9.140625" style="2"/>
    <col min="2305" max="2307" width="4.85546875" style="2" customWidth="1"/>
    <col min="2308" max="2308" width="41.28515625" style="2" customWidth="1"/>
    <col min="2309" max="2363" width="18.7109375" style="2" customWidth="1"/>
    <col min="2364" max="2560" width="9.140625" style="2"/>
    <col min="2561" max="2563" width="4.85546875" style="2" customWidth="1"/>
    <col min="2564" max="2564" width="41.28515625" style="2" customWidth="1"/>
    <col min="2565" max="2619" width="18.7109375" style="2" customWidth="1"/>
    <col min="2620" max="2816" width="9.140625" style="2"/>
    <col min="2817" max="2819" width="4.85546875" style="2" customWidth="1"/>
    <col min="2820" max="2820" width="41.28515625" style="2" customWidth="1"/>
    <col min="2821" max="2875" width="18.7109375" style="2" customWidth="1"/>
    <col min="2876" max="3072" width="9.140625" style="2"/>
    <col min="3073" max="3075" width="4.85546875" style="2" customWidth="1"/>
    <col min="3076" max="3076" width="41.28515625" style="2" customWidth="1"/>
    <col min="3077" max="3131" width="18.7109375" style="2" customWidth="1"/>
    <col min="3132" max="3328" width="9.140625" style="2"/>
    <col min="3329" max="3331" width="4.85546875" style="2" customWidth="1"/>
    <col min="3332" max="3332" width="41.28515625" style="2" customWidth="1"/>
    <col min="3333" max="3387" width="18.7109375" style="2" customWidth="1"/>
    <col min="3388" max="3584" width="9.140625" style="2"/>
    <col min="3585" max="3587" width="4.85546875" style="2" customWidth="1"/>
    <col min="3588" max="3588" width="41.28515625" style="2" customWidth="1"/>
    <col min="3589" max="3643" width="18.7109375" style="2" customWidth="1"/>
    <col min="3644" max="3840" width="9.140625" style="2"/>
    <col min="3841" max="3843" width="4.85546875" style="2" customWidth="1"/>
    <col min="3844" max="3844" width="41.28515625" style="2" customWidth="1"/>
    <col min="3845" max="3899" width="18.7109375" style="2" customWidth="1"/>
    <col min="3900" max="4096" width="9.140625" style="2"/>
    <col min="4097" max="4099" width="4.85546875" style="2" customWidth="1"/>
    <col min="4100" max="4100" width="41.28515625" style="2" customWidth="1"/>
    <col min="4101" max="4155" width="18.7109375" style="2" customWidth="1"/>
    <col min="4156" max="4352" width="9.140625" style="2"/>
    <col min="4353" max="4355" width="4.85546875" style="2" customWidth="1"/>
    <col min="4356" max="4356" width="41.28515625" style="2" customWidth="1"/>
    <col min="4357" max="4411" width="18.7109375" style="2" customWidth="1"/>
    <col min="4412" max="4608" width="9.140625" style="2"/>
    <col min="4609" max="4611" width="4.85546875" style="2" customWidth="1"/>
    <col min="4612" max="4612" width="41.28515625" style="2" customWidth="1"/>
    <col min="4613" max="4667" width="18.7109375" style="2" customWidth="1"/>
    <col min="4668" max="4864" width="9.140625" style="2"/>
    <col min="4865" max="4867" width="4.85546875" style="2" customWidth="1"/>
    <col min="4868" max="4868" width="41.28515625" style="2" customWidth="1"/>
    <col min="4869" max="4923" width="18.7109375" style="2" customWidth="1"/>
    <col min="4924" max="5120" width="9.140625" style="2"/>
    <col min="5121" max="5123" width="4.85546875" style="2" customWidth="1"/>
    <col min="5124" max="5124" width="41.28515625" style="2" customWidth="1"/>
    <col min="5125" max="5179" width="18.7109375" style="2" customWidth="1"/>
    <col min="5180" max="5376" width="9.140625" style="2"/>
    <col min="5377" max="5379" width="4.85546875" style="2" customWidth="1"/>
    <col min="5380" max="5380" width="41.28515625" style="2" customWidth="1"/>
    <col min="5381" max="5435" width="18.7109375" style="2" customWidth="1"/>
    <col min="5436" max="5632" width="9.140625" style="2"/>
    <col min="5633" max="5635" width="4.85546875" style="2" customWidth="1"/>
    <col min="5636" max="5636" width="41.28515625" style="2" customWidth="1"/>
    <col min="5637" max="5691" width="18.7109375" style="2" customWidth="1"/>
    <col min="5692" max="5888" width="9.140625" style="2"/>
    <col min="5889" max="5891" width="4.85546875" style="2" customWidth="1"/>
    <col min="5892" max="5892" width="41.28515625" style="2" customWidth="1"/>
    <col min="5893" max="5947" width="18.7109375" style="2" customWidth="1"/>
    <col min="5948" max="6144" width="9.140625" style="2"/>
    <col min="6145" max="6147" width="4.85546875" style="2" customWidth="1"/>
    <col min="6148" max="6148" width="41.28515625" style="2" customWidth="1"/>
    <col min="6149" max="6203" width="18.7109375" style="2" customWidth="1"/>
    <col min="6204" max="6400" width="9.140625" style="2"/>
    <col min="6401" max="6403" width="4.85546875" style="2" customWidth="1"/>
    <col min="6404" max="6404" width="41.28515625" style="2" customWidth="1"/>
    <col min="6405" max="6459" width="18.7109375" style="2" customWidth="1"/>
    <col min="6460" max="6656" width="9.140625" style="2"/>
    <col min="6657" max="6659" width="4.85546875" style="2" customWidth="1"/>
    <col min="6660" max="6660" width="41.28515625" style="2" customWidth="1"/>
    <col min="6661" max="6715" width="18.7109375" style="2" customWidth="1"/>
    <col min="6716" max="6912" width="9.140625" style="2"/>
    <col min="6913" max="6915" width="4.85546875" style="2" customWidth="1"/>
    <col min="6916" max="6916" width="41.28515625" style="2" customWidth="1"/>
    <col min="6917" max="6971" width="18.7109375" style="2" customWidth="1"/>
    <col min="6972" max="7168" width="9.140625" style="2"/>
    <col min="7169" max="7171" width="4.85546875" style="2" customWidth="1"/>
    <col min="7172" max="7172" width="41.28515625" style="2" customWidth="1"/>
    <col min="7173" max="7227" width="18.7109375" style="2" customWidth="1"/>
    <col min="7228" max="7424" width="9.140625" style="2"/>
    <col min="7425" max="7427" width="4.85546875" style="2" customWidth="1"/>
    <col min="7428" max="7428" width="41.28515625" style="2" customWidth="1"/>
    <col min="7429" max="7483" width="18.7109375" style="2" customWidth="1"/>
    <col min="7484" max="7680" width="9.140625" style="2"/>
    <col min="7681" max="7683" width="4.85546875" style="2" customWidth="1"/>
    <col min="7684" max="7684" width="41.28515625" style="2" customWidth="1"/>
    <col min="7685" max="7739" width="18.7109375" style="2" customWidth="1"/>
    <col min="7740" max="7936" width="9.140625" style="2"/>
    <col min="7937" max="7939" width="4.85546875" style="2" customWidth="1"/>
    <col min="7940" max="7940" width="41.28515625" style="2" customWidth="1"/>
    <col min="7941" max="7995" width="18.7109375" style="2" customWidth="1"/>
    <col min="7996" max="8192" width="9.140625" style="2"/>
    <col min="8193" max="8195" width="4.85546875" style="2" customWidth="1"/>
    <col min="8196" max="8196" width="41.28515625" style="2" customWidth="1"/>
    <col min="8197" max="8251" width="18.7109375" style="2" customWidth="1"/>
    <col min="8252" max="8448" width="9.140625" style="2"/>
    <col min="8449" max="8451" width="4.85546875" style="2" customWidth="1"/>
    <col min="8452" max="8452" width="41.28515625" style="2" customWidth="1"/>
    <col min="8453" max="8507" width="18.7109375" style="2" customWidth="1"/>
    <col min="8508" max="8704" width="9.140625" style="2"/>
    <col min="8705" max="8707" width="4.85546875" style="2" customWidth="1"/>
    <col min="8708" max="8708" width="41.28515625" style="2" customWidth="1"/>
    <col min="8709" max="8763" width="18.7109375" style="2" customWidth="1"/>
    <col min="8764" max="8960" width="9.140625" style="2"/>
    <col min="8961" max="8963" width="4.85546875" style="2" customWidth="1"/>
    <col min="8964" max="8964" width="41.28515625" style="2" customWidth="1"/>
    <col min="8965" max="9019" width="18.7109375" style="2" customWidth="1"/>
    <col min="9020" max="9216" width="9.140625" style="2"/>
    <col min="9217" max="9219" width="4.85546875" style="2" customWidth="1"/>
    <col min="9220" max="9220" width="41.28515625" style="2" customWidth="1"/>
    <col min="9221" max="9275" width="18.7109375" style="2" customWidth="1"/>
    <col min="9276" max="9472" width="9.140625" style="2"/>
    <col min="9473" max="9475" width="4.85546875" style="2" customWidth="1"/>
    <col min="9476" max="9476" width="41.28515625" style="2" customWidth="1"/>
    <col min="9477" max="9531" width="18.7109375" style="2" customWidth="1"/>
    <col min="9532" max="9728" width="9.140625" style="2"/>
    <col min="9729" max="9731" width="4.85546875" style="2" customWidth="1"/>
    <col min="9732" max="9732" width="41.28515625" style="2" customWidth="1"/>
    <col min="9733" max="9787" width="18.7109375" style="2" customWidth="1"/>
    <col min="9788" max="9984" width="9.140625" style="2"/>
    <col min="9985" max="9987" width="4.85546875" style="2" customWidth="1"/>
    <col min="9988" max="9988" width="41.28515625" style="2" customWidth="1"/>
    <col min="9989" max="10043" width="18.7109375" style="2" customWidth="1"/>
    <col min="10044" max="10240" width="9.140625" style="2"/>
    <col min="10241" max="10243" width="4.85546875" style="2" customWidth="1"/>
    <col min="10244" max="10244" width="41.28515625" style="2" customWidth="1"/>
    <col min="10245" max="10299" width="18.7109375" style="2" customWidth="1"/>
    <col min="10300" max="10496" width="9.140625" style="2"/>
    <col min="10497" max="10499" width="4.85546875" style="2" customWidth="1"/>
    <col min="10500" max="10500" width="41.28515625" style="2" customWidth="1"/>
    <col min="10501" max="10555" width="18.7109375" style="2" customWidth="1"/>
    <col min="10556" max="10752" width="9.140625" style="2"/>
    <col min="10753" max="10755" width="4.85546875" style="2" customWidth="1"/>
    <col min="10756" max="10756" width="41.28515625" style="2" customWidth="1"/>
    <col min="10757" max="10811" width="18.7109375" style="2" customWidth="1"/>
    <col min="10812" max="11008" width="9.140625" style="2"/>
    <col min="11009" max="11011" width="4.85546875" style="2" customWidth="1"/>
    <col min="11012" max="11012" width="41.28515625" style="2" customWidth="1"/>
    <col min="11013" max="11067" width="18.7109375" style="2" customWidth="1"/>
    <col min="11068" max="11264" width="9.140625" style="2"/>
    <col min="11265" max="11267" width="4.85546875" style="2" customWidth="1"/>
    <col min="11268" max="11268" width="41.28515625" style="2" customWidth="1"/>
    <col min="11269" max="11323" width="18.7109375" style="2" customWidth="1"/>
    <col min="11324" max="11520" width="9.140625" style="2"/>
    <col min="11521" max="11523" width="4.85546875" style="2" customWidth="1"/>
    <col min="11524" max="11524" width="41.28515625" style="2" customWidth="1"/>
    <col min="11525" max="11579" width="18.7109375" style="2" customWidth="1"/>
    <col min="11580" max="11776" width="9.140625" style="2"/>
    <col min="11777" max="11779" width="4.85546875" style="2" customWidth="1"/>
    <col min="11780" max="11780" width="41.28515625" style="2" customWidth="1"/>
    <col min="11781" max="11835" width="18.7109375" style="2" customWidth="1"/>
    <col min="11836" max="12032" width="9.140625" style="2"/>
    <col min="12033" max="12035" width="4.85546875" style="2" customWidth="1"/>
    <col min="12036" max="12036" width="41.28515625" style="2" customWidth="1"/>
    <col min="12037" max="12091" width="18.7109375" style="2" customWidth="1"/>
    <col min="12092" max="12288" width="9.140625" style="2"/>
    <col min="12289" max="12291" width="4.85546875" style="2" customWidth="1"/>
    <col min="12292" max="12292" width="41.28515625" style="2" customWidth="1"/>
    <col min="12293" max="12347" width="18.7109375" style="2" customWidth="1"/>
    <col min="12348" max="12544" width="9.140625" style="2"/>
    <col min="12545" max="12547" width="4.85546875" style="2" customWidth="1"/>
    <col min="12548" max="12548" width="41.28515625" style="2" customWidth="1"/>
    <col min="12549" max="12603" width="18.7109375" style="2" customWidth="1"/>
    <col min="12604" max="12800" width="9.140625" style="2"/>
    <col min="12801" max="12803" width="4.85546875" style="2" customWidth="1"/>
    <col min="12804" max="12804" width="41.28515625" style="2" customWidth="1"/>
    <col min="12805" max="12859" width="18.7109375" style="2" customWidth="1"/>
    <col min="12860" max="13056" width="9.140625" style="2"/>
    <col min="13057" max="13059" width="4.85546875" style="2" customWidth="1"/>
    <col min="13060" max="13060" width="41.28515625" style="2" customWidth="1"/>
    <col min="13061" max="13115" width="18.7109375" style="2" customWidth="1"/>
    <col min="13116" max="13312" width="9.140625" style="2"/>
    <col min="13313" max="13315" width="4.85546875" style="2" customWidth="1"/>
    <col min="13316" max="13316" width="41.28515625" style="2" customWidth="1"/>
    <col min="13317" max="13371" width="18.7109375" style="2" customWidth="1"/>
    <col min="13372" max="13568" width="9.140625" style="2"/>
    <col min="13569" max="13571" width="4.85546875" style="2" customWidth="1"/>
    <col min="13572" max="13572" width="41.28515625" style="2" customWidth="1"/>
    <col min="13573" max="13627" width="18.7109375" style="2" customWidth="1"/>
    <col min="13628" max="13824" width="9.140625" style="2"/>
    <col min="13825" max="13827" width="4.85546875" style="2" customWidth="1"/>
    <col min="13828" max="13828" width="41.28515625" style="2" customWidth="1"/>
    <col min="13829" max="13883" width="18.7109375" style="2" customWidth="1"/>
    <col min="13884" max="14080" width="9.140625" style="2"/>
    <col min="14081" max="14083" width="4.85546875" style="2" customWidth="1"/>
    <col min="14084" max="14084" width="41.28515625" style="2" customWidth="1"/>
    <col min="14085" max="14139" width="18.7109375" style="2" customWidth="1"/>
    <col min="14140" max="14336" width="9.140625" style="2"/>
    <col min="14337" max="14339" width="4.85546875" style="2" customWidth="1"/>
    <col min="14340" max="14340" width="41.28515625" style="2" customWidth="1"/>
    <col min="14341" max="14395" width="18.7109375" style="2" customWidth="1"/>
    <col min="14396" max="14592" width="9.140625" style="2"/>
    <col min="14593" max="14595" width="4.85546875" style="2" customWidth="1"/>
    <col min="14596" max="14596" width="41.28515625" style="2" customWidth="1"/>
    <col min="14597" max="14651" width="18.7109375" style="2" customWidth="1"/>
    <col min="14652" max="14848" width="9.140625" style="2"/>
    <col min="14849" max="14851" width="4.85546875" style="2" customWidth="1"/>
    <col min="14852" max="14852" width="41.28515625" style="2" customWidth="1"/>
    <col min="14853" max="14907" width="18.7109375" style="2" customWidth="1"/>
    <col min="14908" max="15104" width="9.140625" style="2"/>
    <col min="15105" max="15107" width="4.85546875" style="2" customWidth="1"/>
    <col min="15108" max="15108" width="41.28515625" style="2" customWidth="1"/>
    <col min="15109" max="15163" width="18.7109375" style="2" customWidth="1"/>
    <col min="15164" max="15360" width="9.140625" style="2"/>
    <col min="15361" max="15363" width="4.85546875" style="2" customWidth="1"/>
    <col min="15364" max="15364" width="41.28515625" style="2" customWidth="1"/>
    <col min="15365" max="15419" width="18.7109375" style="2" customWidth="1"/>
    <col min="15420" max="15616" width="9.140625" style="2"/>
    <col min="15617" max="15619" width="4.85546875" style="2" customWidth="1"/>
    <col min="15620" max="15620" width="41.28515625" style="2" customWidth="1"/>
    <col min="15621" max="15675" width="18.7109375" style="2" customWidth="1"/>
    <col min="15676" max="15872" width="9.140625" style="2"/>
    <col min="15873" max="15875" width="4.85546875" style="2" customWidth="1"/>
    <col min="15876" max="15876" width="41.28515625" style="2" customWidth="1"/>
    <col min="15877" max="15931" width="18.7109375" style="2" customWidth="1"/>
    <col min="15932" max="16128" width="9.140625" style="2"/>
    <col min="16129" max="16131" width="4.85546875" style="2" customWidth="1"/>
    <col min="16132" max="16132" width="41.28515625" style="2" customWidth="1"/>
    <col min="16133" max="16187" width="18.7109375" style="2" customWidth="1"/>
    <col min="16188" max="16384" width="9.140625" style="2"/>
  </cols>
  <sheetData>
    <row r="1" spans="1:53" ht="18" customHeight="1" x14ac:dyDescent="0.2">
      <c r="A1" s="1" t="s">
        <v>167</v>
      </c>
    </row>
    <row r="2" spans="1:53" ht="15.75" customHeight="1" x14ac:dyDescent="0.2">
      <c r="A2" s="24" t="s">
        <v>2</v>
      </c>
    </row>
    <row r="3" spans="1:53" x14ac:dyDescent="0.2">
      <c r="A3" s="2" t="s">
        <v>168</v>
      </c>
    </row>
    <row r="4" spans="1:53" x14ac:dyDescent="0.2">
      <c r="A4" s="2" t="s">
        <v>164</v>
      </c>
    </row>
    <row r="5" spans="1:53" x14ac:dyDescent="0.2">
      <c r="E5" s="6" t="s">
        <v>4</v>
      </c>
      <c r="F5" s="6" t="s">
        <v>5</v>
      </c>
      <c r="G5" s="6" t="s">
        <v>6</v>
      </c>
      <c r="H5" s="6" t="s">
        <v>7</v>
      </c>
      <c r="I5" s="6" t="s">
        <v>8</v>
      </c>
      <c r="J5" s="6" t="s">
        <v>9</v>
      </c>
      <c r="K5" s="6" t="s">
        <v>10</v>
      </c>
      <c r="L5" s="6" t="s">
        <v>11</v>
      </c>
      <c r="M5" s="6" t="s">
        <v>12</v>
      </c>
      <c r="N5" s="6" t="s">
        <v>13</v>
      </c>
      <c r="O5" s="6" t="s">
        <v>14</v>
      </c>
      <c r="P5" s="6" t="s">
        <v>15</v>
      </c>
      <c r="Q5" s="6" t="s">
        <v>16</v>
      </c>
      <c r="R5" s="6" t="s">
        <v>17</v>
      </c>
      <c r="S5" s="6" t="s">
        <v>18</v>
      </c>
      <c r="T5" s="6" t="s">
        <v>19</v>
      </c>
      <c r="U5" s="6" t="s">
        <v>20</v>
      </c>
      <c r="V5" s="6" t="s">
        <v>21</v>
      </c>
      <c r="W5" s="6" t="s">
        <v>22</v>
      </c>
      <c r="X5" s="6" t="s">
        <v>23</v>
      </c>
      <c r="Y5" s="6" t="s">
        <v>24</v>
      </c>
      <c r="Z5" s="6" t="s">
        <v>25</v>
      </c>
      <c r="AA5" s="6" t="s">
        <v>26</v>
      </c>
      <c r="AB5" s="6" t="s">
        <v>27</v>
      </c>
      <c r="AC5" s="6" t="s">
        <v>28</v>
      </c>
      <c r="AD5" s="6" t="s">
        <v>29</v>
      </c>
      <c r="AE5" s="6" t="s">
        <v>30</v>
      </c>
      <c r="AF5" s="6" t="s">
        <v>31</v>
      </c>
      <c r="AG5" s="6" t="s">
        <v>32</v>
      </c>
      <c r="AH5" s="6" t="s">
        <v>33</v>
      </c>
      <c r="AI5" s="6" t="s">
        <v>34</v>
      </c>
      <c r="AJ5" s="6" t="s">
        <v>35</v>
      </c>
      <c r="AK5" s="6" t="s">
        <v>36</v>
      </c>
      <c r="AL5" s="6" t="s">
        <v>37</v>
      </c>
      <c r="AM5" s="6" t="s">
        <v>38</v>
      </c>
      <c r="AN5" s="6" t="s">
        <v>39</v>
      </c>
      <c r="AO5" s="6" t="s">
        <v>40</v>
      </c>
      <c r="AP5" s="6" t="s">
        <v>41</v>
      </c>
      <c r="AQ5" s="6" t="s">
        <v>42</v>
      </c>
      <c r="AR5" s="6" t="s">
        <v>43</v>
      </c>
      <c r="AS5" s="6" t="s">
        <v>44</v>
      </c>
      <c r="AT5" s="6" t="s">
        <v>45</v>
      </c>
      <c r="AU5" s="6" t="s">
        <v>46</v>
      </c>
      <c r="AV5" s="6" t="s">
        <v>47</v>
      </c>
      <c r="AW5" s="6" t="s">
        <v>48</v>
      </c>
      <c r="AX5" s="6" t="s">
        <v>49</v>
      </c>
      <c r="AY5" s="6" t="s">
        <v>50</v>
      </c>
      <c r="AZ5" s="6" t="s">
        <v>51</v>
      </c>
      <c r="BA5" s="6" t="s">
        <v>52</v>
      </c>
    </row>
    <row r="6" spans="1:53" x14ac:dyDescent="0.2">
      <c r="A6" s="7" t="s">
        <v>53</v>
      </c>
      <c r="E6" s="8">
        <v>38352</v>
      </c>
      <c r="F6" s="8">
        <v>38442</v>
      </c>
      <c r="G6" s="8">
        <v>38533</v>
      </c>
      <c r="H6" s="8">
        <v>38625</v>
      </c>
      <c r="I6" s="8">
        <v>38717</v>
      </c>
      <c r="J6" s="8">
        <v>38807</v>
      </c>
      <c r="K6" s="8">
        <v>38898</v>
      </c>
      <c r="L6" s="8">
        <v>38990</v>
      </c>
      <c r="M6" s="8">
        <v>39082</v>
      </c>
      <c r="N6" s="8">
        <v>39172</v>
      </c>
      <c r="O6" s="8">
        <v>39263</v>
      </c>
      <c r="P6" s="8">
        <v>39355</v>
      </c>
      <c r="Q6" s="8">
        <v>39447</v>
      </c>
      <c r="R6" s="8">
        <v>39538</v>
      </c>
      <c r="S6" s="8">
        <v>39629</v>
      </c>
      <c r="T6" s="8">
        <v>39721</v>
      </c>
      <c r="U6" s="8">
        <v>39813</v>
      </c>
      <c r="V6" s="8">
        <v>39903</v>
      </c>
      <c r="W6" s="8">
        <v>39994</v>
      </c>
      <c r="X6" s="8">
        <v>40086</v>
      </c>
      <c r="Y6" s="8">
        <v>40178</v>
      </c>
      <c r="Z6" s="8">
        <v>40268</v>
      </c>
      <c r="AA6" s="8">
        <v>40359</v>
      </c>
      <c r="AB6" s="8">
        <v>40451</v>
      </c>
      <c r="AC6" s="8">
        <v>40543</v>
      </c>
      <c r="AD6" s="8">
        <v>40633</v>
      </c>
      <c r="AE6" s="8">
        <v>40724</v>
      </c>
      <c r="AF6" s="8">
        <v>40816</v>
      </c>
      <c r="AG6" s="8">
        <v>40908</v>
      </c>
      <c r="AH6" s="8">
        <v>40999</v>
      </c>
      <c r="AI6" s="8">
        <v>41090</v>
      </c>
      <c r="AJ6" s="8">
        <v>41182</v>
      </c>
      <c r="AK6" s="8">
        <v>41274</v>
      </c>
      <c r="AL6" s="8">
        <v>41364</v>
      </c>
      <c r="AM6" s="8">
        <v>41455</v>
      </c>
      <c r="AN6" s="8">
        <v>41547</v>
      </c>
      <c r="AO6" s="8">
        <v>41639</v>
      </c>
      <c r="AP6" s="8">
        <v>41729</v>
      </c>
      <c r="AQ6" s="8">
        <v>41820</v>
      </c>
      <c r="AR6" s="8">
        <v>41912</v>
      </c>
      <c r="AS6" s="8">
        <v>42004</v>
      </c>
      <c r="AT6" s="8">
        <v>42094</v>
      </c>
      <c r="AU6" s="8">
        <v>42185</v>
      </c>
      <c r="AV6" s="8">
        <v>42277</v>
      </c>
      <c r="AW6" s="8">
        <v>42369</v>
      </c>
      <c r="AX6" s="8">
        <v>42460</v>
      </c>
      <c r="AY6" s="8">
        <v>42551</v>
      </c>
      <c r="AZ6" s="8">
        <v>42643</v>
      </c>
      <c r="BA6" s="8">
        <v>42735</v>
      </c>
    </row>
    <row r="7" spans="1:53" x14ac:dyDescent="0.2">
      <c r="A7" s="7" t="s">
        <v>55</v>
      </c>
      <c r="E7" s="9" t="s">
        <v>54</v>
      </c>
      <c r="F7" s="9">
        <v>38594</v>
      </c>
      <c r="G7" s="9">
        <v>38596</v>
      </c>
      <c r="H7" s="9">
        <v>38656</v>
      </c>
      <c r="I7" s="9">
        <v>38742</v>
      </c>
      <c r="J7" s="9">
        <v>38834</v>
      </c>
      <c r="K7" s="9">
        <v>38918</v>
      </c>
      <c r="L7" s="9">
        <v>39017</v>
      </c>
      <c r="M7" s="9">
        <v>39108</v>
      </c>
      <c r="N7" s="9">
        <v>39209</v>
      </c>
      <c r="O7" s="9">
        <v>39290</v>
      </c>
      <c r="P7" s="9">
        <v>39385</v>
      </c>
      <c r="Q7" s="9">
        <v>39491</v>
      </c>
      <c r="R7" s="9">
        <v>39766</v>
      </c>
      <c r="S7" s="9">
        <v>39766</v>
      </c>
      <c r="T7" s="9">
        <v>39766</v>
      </c>
      <c r="U7" s="9">
        <v>39843</v>
      </c>
      <c r="V7" s="9">
        <v>39927</v>
      </c>
      <c r="W7" s="9">
        <v>40025</v>
      </c>
      <c r="X7" s="9">
        <v>40116</v>
      </c>
      <c r="Y7" s="9">
        <v>40228</v>
      </c>
      <c r="Z7" s="9">
        <v>40297</v>
      </c>
      <c r="AA7" s="9">
        <v>40625</v>
      </c>
      <c r="AB7" s="9">
        <v>40625</v>
      </c>
      <c r="AC7" s="9">
        <v>40626</v>
      </c>
      <c r="AD7" s="9">
        <v>40758</v>
      </c>
      <c r="AE7" s="9">
        <v>40758</v>
      </c>
      <c r="AF7" s="9">
        <v>40848</v>
      </c>
      <c r="AG7" s="9">
        <v>40938</v>
      </c>
      <c r="AH7" s="9">
        <v>41029</v>
      </c>
      <c r="AI7" s="9">
        <v>41120</v>
      </c>
      <c r="AJ7" s="9">
        <v>41220</v>
      </c>
      <c r="AK7" s="9">
        <v>41303</v>
      </c>
      <c r="AL7" s="9">
        <v>41394</v>
      </c>
      <c r="AM7" s="9">
        <v>41499</v>
      </c>
      <c r="AN7" s="9">
        <v>41577</v>
      </c>
      <c r="AO7" s="9">
        <v>41669</v>
      </c>
      <c r="AP7" s="9">
        <v>41759</v>
      </c>
      <c r="AQ7" s="9">
        <v>41850</v>
      </c>
      <c r="AR7" s="9">
        <v>41942</v>
      </c>
      <c r="AS7" s="9">
        <v>42034</v>
      </c>
      <c r="AT7" s="9">
        <v>42138</v>
      </c>
      <c r="AU7" s="9">
        <v>42215</v>
      </c>
      <c r="AV7" s="9">
        <v>42307</v>
      </c>
      <c r="AW7" s="9">
        <v>42398</v>
      </c>
      <c r="AX7" s="9">
        <v>42488</v>
      </c>
      <c r="AY7" s="9">
        <v>42580</v>
      </c>
      <c r="AZ7" s="9">
        <v>42671</v>
      </c>
      <c r="BA7" s="9">
        <v>42765</v>
      </c>
    </row>
    <row r="8" spans="1:53" x14ac:dyDescent="0.2">
      <c r="A8" s="7" t="s">
        <v>56</v>
      </c>
      <c r="E8" s="10" t="s">
        <v>120</v>
      </c>
      <c r="F8" s="10" t="s">
        <v>120</v>
      </c>
      <c r="G8" s="10" t="s">
        <v>120</v>
      </c>
      <c r="H8" s="10" t="s">
        <v>120</v>
      </c>
      <c r="I8" s="10" t="s">
        <v>120</v>
      </c>
      <c r="J8" s="10" t="s">
        <v>120</v>
      </c>
      <c r="K8" s="10" t="s">
        <v>120</v>
      </c>
      <c r="L8" s="10" t="s">
        <v>120</v>
      </c>
      <c r="M8" s="10" t="s">
        <v>120</v>
      </c>
      <c r="N8" s="10" t="s">
        <v>120</v>
      </c>
      <c r="O8" s="10" t="s">
        <v>120</v>
      </c>
      <c r="P8" s="10" t="s">
        <v>120</v>
      </c>
      <c r="Q8" s="10" t="s">
        <v>120</v>
      </c>
      <c r="R8" s="10" t="s">
        <v>120</v>
      </c>
      <c r="S8" s="10" t="s">
        <v>120</v>
      </c>
      <c r="T8" s="10" t="s">
        <v>120</v>
      </c>
      <c r="U8" s="10" t="s">
        <v>120</v>
      </c>
      <c r="V8" s="10" t="s">
        <v>120</v>
      </c>
      <c r="W8" s="10" t="s">
        <v>120</v>
      </c>
      <c r="X8" s="10" t="s">
        <v>120</v>
      </c>
      <c r="Y8" s="10" t="s">
        <v>120</v>
      </c>
      <c r="Z8" s="10" t="s">
        <v>120</v>
      </c>
      <c r="AA8" s="10" t="s">
        <v>120</v>
      </c>
      <c r="AB8" s="10" t="s">
        <v>120</v>
      </c>
      <c r="AC8" s="10" t="s">
        <v>120</v>
      </c>
      <c r="AD8" s="10" t="s">
        <v>120</v>
      </c>
      <c r="AE8" s="10" t="s">
        <v>120</v>
      </c>
      <c r="AF8" s="10" t="s">
        <v>120</v>
      </c>
      <c r="AG8" s="10" t="s">
        <v>120</v>
      </c>
      <c r="AH8" s="10" t="s">
        <v>120</v>
      </c>
      <c r="AI8" s="10" t="s">
        <v>120</v>
      </c>
      <c r="AJ8" s="10" t="s">
        <v>120</v>
      </c>
      <c r="AK8" s="10" t="s">
        <v>120</v>
      </c>
      <c r="AL8" s="10" t="s">
        <v>120</v>
      </c>
      <c r="AM8" s="10" t="s">
        <v>120</v>
      </c>
      <c r="AN8" s="10" t="s">
        <v>120</v>
      </c>
      <c r="AO8" s="10" t="s">
        <v>120</v>
      </c>
      <c r="AP8" s="10" t="s">
        <v>120</v>
      </c>
      <c r="AQ8" s="10" t="s">
        <v>120</v>
      </c>
      <c r="AR8" s="10" t="s">
        <v>120</v>
      </c>
      <c r="AS8" s="10" t="s">
        <v>120</v>
      </c>
      <c r="AT8" s="10" t="s">
        <v>120</v>
      </c>
      <c r="AU8" s="10" t="s">
        <v>120</v>
      </c>
      <c r="AV8" s="10" t="s">
        <v>120</v>
      </c>
      <c r="AW8" s="10" t="s">
        <v>120</v>
      </c>
      <c r="AX8" s="10" t="s">
        <v>120</v>
      </c>
      <c r="AY8" s="10" t="s">
        <v>120</v>
      </c>
      <c r="AZ8" s="10" t="s">
        <v>120</v>
      </c>
      <c r="BA8" s="10" t="s">
        <v>120</v>
      </c>
    </row>
    <row r="9" spans="1:53" ht="12.75" customHeight="1" x14ac:dyDescent="0.2"/>
    <row r="10" spans="1:53" x14ac:dyDescent="0.2">
      <c r="A10" s="6" t="s">
        <v>58</v>
      </c>
      <c r="E10" s="11">
        <f>E15</f>
        <v>62080</v>
      </c>
      <c r="F10" s="12">
        <f>IFERROR((F15-E15)/E15,"0")</f>
        <v>-4.1043814432989691E-2</v>
      </c>
      <c r="G10" s="12">
        <f t="shared" ref="G10:BA10" si="0">IFERROR((G15-F15)/F15,"0")</f>
        <v>1.8981388160989047E-2</v>
      </c>
      <c r="H10" s="12">
        <f t="shared" si="0"/>
        <v>-6.4719264119217967E-2</v>
      </c>
      <c r="I10" s="12">
        <f t="shared" si="0"/>
        <v>3.2448533558939653E-2</v>
      </c>
      <c r="J10" s="12">
        <f t="shared" si="0"/>
        <v>9.2852143332707374E-2</v>
      </c>
      <c r="K10" s="12">
        <f t="shared" si="0"/>
        <v>6.4733816545863535E-2</v>
      </c>
      <c r="L10" s="12">
        <f t="shared" si="0"/>
        <v>6.599178403755869E-2</v>
      </c>
      <c r="M10" s="12">
        <f t="shared" si="0"/>
        <v>6.7521814528338248E-2</v>
      </c>
      <c r="N10" s="12">
        <f t="shared" si="0"/>
        <v>3.5183848176989323E-2</v>
      </c>
      <c r="O10" s="12">
        <f t="shared" si="0"/>
        <v>0.21887337625944978</v>
      </c>
      <c r="P10" s="12">
        <f t="shared" si="0"/>
        <v>4.9199423707684917E-2</v>
      </c>
      <c r="Q10" s="12">
        <f t="shared" si="0"/>
        <v>0.19920726125318947</v>
      </c>
      <c r="R10" s="12">
        <f t="shared" si="0"/>
        <v>-2.5646231433281628E-2</v>
      </c>
      <c r="S10" s="12">
        <f t="shared" si="0"/>
        <v>6.7686845197909629E-2</v>
      </c>
      <c r="T10" s="12">
        <f t="shared" si="0"/>
        <v>6.1615925058548009E-2</v>
      </c>
      <c r="U10" s="12">
        <f t="shared" si="0"/>
        <v>-6.2297324126977124E-2</v>
      </c>
      <c r="V10" s="12">
        <f t="shared" si="0"/>
        <v>8.2315853859364338E-2</v>
      </c>
      <c r="W10" s="12">
        <f t="shared" si="0"/>
        <v>8.5887348027068933E-2</v>
      </c>
      <c r="X10" s="12">
        <f t="shared" si="0"/>
        <v>0.24526262410590371</v>
      </c>
      <c r="Y10" s="12">
        <f t="shared" si="0"/>
        <v>-4.137062637303756E-2</v>
      </c>
      <c r="Z10" s="12">
        <f t="shared" si="0"/>
        <v>4.8963439513942844E-2</v>
      </c>
      <c r="AA10" s="12">
        <f t="shared" si="0"/>
        <v>4.0118506519457128E-2</v>
      </c>
      <c r="AB10" s="12">
        <f t="shared" si="0"/>
        <v>-6.9093945634688875E-2</v>
      </c>
      <c r="AC10" s="12">
        <f t="shared" si="0"/>
        <v>2.4874663614200571E-2</v>
      </c>
      <c r="AD10" s="12">
        <f t="shared" si="0"/>
        <v>-1.7961563864233129E-2</v>
      </c>
      <c r="AE10" s="12">
        <f t="shared" si="0"/>
        <v>-1.1553645440328948E-2</v>
      </c>
      <c r="AF10" s="12">
        <f t="shared" si="0"/>
        <v>-2.3969287448900003E-2</v>
      </c>
      <c r="AG10" s="12">
        <f t="shared" si="0"/>
        <v>1.5370664248469735E-2</v>
      </c>
      <c r="AH10" s="12">
        <f t="shared" si="0"/>
        <v>4.9120300080378676E-3</v>
      </c>
      <c r="AI10" s="12">
        <f t="shared" si="0"/>
        <v>2.3234758265197299E-2</v>
      </c>
      <c r="AJ10" s="12">
        <f t="shared" si="0"/>
        <v>-2.3830849822218603E-2</v>
      </c>
      <c r="AK10" s="12">
        <f t="shared" si="0"/>
        <v>4.3264284721256777E-2</v>
      </c>
      <c r="AL10" s="12">
        <f t="shared" si="0"/>
        <v>4.5329282268596255E-2</v>
      </c>
      <c r="AM10" s="12">
        <f t="shared" si="0"/>
        <v>0.12691411408961342</v>
      </c>
      <c r="AN10" s="12">
        <f t="shared" si="0"/>
        <v>-1.2610973854967013E-2</v>
      </c>
      <c r="AO10" s="12">
        <f t="shared" si="0"/>
        <v>2.0732227064630106E-2</v>
      </c>
      <c r="AP10" s="12">
        <f t="shared" si="0"/>
        <v>1.6696971737715224E-2</v>
      </c>
      <c r="AQ10" s="12">
        <f t="shared" si="0"/>
        <v>6.365089598770611E-2</v>
      </c>
      <c r="AR10" s="12">
        <f t="shared" si="0"/>
        <v>5.592689771991298E-2</v>
      </c>
      <c r="AS10" s="12">
        <f t="shared" si="0"/>
        <v>0.10064127011586897</v>
      </c>
      <c r="AT10" s="12">
        <f t="shared" si="0"/>
        <v>0.21189486168267033</v>
      </c>
      <c r="AU10" s="12">
        <f t="shared" si="0"/>
        <v>-2.5550253055978873E-2</v>
      </c>
      <c r="AV10" s="12">
        <f t="shared" si="0"/>
        <v>8.7381460138844777E-2</v>
      </c>
      <c r="AW10" s="12">
        <f t="shared" si="0"/>
        <v>4.4462433791783502E-2</v>
      </c>
      <c r="AX10" s="12">
        <f t="shared" si="0"/>
        <v>2.617091262601377E-2</v>
      </c>
      <c r="AY10" s="12">
        <f t="shared" si="0"/>
        <v>7.7787381158167671E-3</v>
      </c>
      <c r="AZ10" s="12">
        <f t="shared" si="0"/>
        <v>3.4568015700091173E-2</v>
      </c>
      <c r="BA10" s="12">
        <f t="shared" si="0"/>
        <v>5.1760019915359723E-2</v>
      </c>
    </row>
    <row r="11" spans="1:53" ht="12.75" customHeight="1" x14ac:dyDescent="0.2">
      <c r="E11" s="13"/>
      <c r="F11" s="13"/>
      <c r="G11" s="12">
        <f>IFERROR((G15-E15)/E15,"0")</f>
        <v>-2.2841494845360823E-2</v>
      </c>
      <c r="H11" s="12">
        <f t="shared" ref="H11:BA11" si="1">IFERROR((H15-F15)/F15,"0")</f>
        <v>-4.696633743196936E-2</v>
      </c>
      <c r="I11" s="12">
        <f t="shared" si="1"/>
        <v>-3.4370775773960631E-2</v>
      </c>
      <c r="J11" s="12">
        <f t="shared" si="1"/>
        <v>0.12831359278059787</v>
      </c>
      <c r="K11" s="12">
        <f t="shared" si="1"/>
        <v>0.16359663349096062</v>
      </c>
      <c r="L11" s="12">
        <f t="shared" si="1"/>
        <v>0.13499750062484378</v>
      </c>
      <c r="M11" s="12">
        <f t="shared" si="1"/>
        <v>0.13796948356807512</v>
      </c>
      <c r="N11" s="12">
        <f t="shared" si="1"/>
        <v>0.10508133997632745</v>
      </c>
      <c r="O11" s="12">
        <f t="shared" si="1"/>
        <v>0.26175803207673665</v>
      </c>
      <c r="P11" s="12">
        <f t="shared" si="1"/>
        <v>0.27884124394405491</v>
      </c>
      <c r="Q11" s="12">
        <f t="shared" si="1"/>
        <v>0.2582075674129175</v>
      </c>
      <c r="R11" s="12">
        <f t="shared" si="1"/>
        <v>0.16845211429461834</v>
      </c>
      <c r="S11" s="12">
        <f t="shared" si="1"/>
        <v>4.0304701267693706E-2</v>
      </c>
      <c r="T11" s="12">
        <f t="shared" si="1"/>
        <v>0.13347335783762157</v>
      </c>
      <c r="U11" s="12">
        <f t="shared" si="1"/>
        <v>-4.5199063231850115E-3</v>
      </c>
      <c r="V11" s="12">
        <f t="shared" si="1"/>
        <v>1.4890472303721515E-2</v>
      </c>
      <c r="W11" s="12">
        <f t="shared" si="1"/>
        <v>0.17527309227499785</v>
      </c>
      <c r="X11" s="12">
        <f t="shared" si="1"/>
        <v>0.35221492848758856</v>
      </c>
      <c r="Y11" s="12">
        <f t="shared" si="1"/>
        <v>0.19374532934771005</v>
      </c>
      <c r="Z11" s="12">
        <f t="shared" si="1"/>
        <v>5.5671649788351287E-3</v>
      </c>
      <c r="AA11" s="12">
        <f t="shared" si="1"/>
        <v>9.1046286100755131E-2</v>
      </c>
      <c r="AB11" s="12">
        <f t="shared" si="1"/>
        <v>-3.174738502363203E-2</v>
      </c>
      <c r="AC11" s="12">
        <f t="shared" si="1"/>
        <v>-4.5937970675929057E-2</v>
      </c>
      <c r="AD11" s="12">
        <f t="shared" si="1"/>
        <v>6.4663118908596618E-3</v>
      </c>
      <c r="AE11" s="12">
        <f t="shared" si="1"/>
        <v>-2.9307687764120904E-2</v>
      </c>
      <c r="AF11" s="12">
        <f t="shared" si="1"/>
        <v>-3.5246000240587029E-2</v>
      </c>
      <c r="AG11" s="12">
        <f t="shared" si="1"/>
        <v>-8.9670470700823693E-3</v>
      </c>
      <c r="AH11" s="12">
        <f t="shared" si="1"/>
        <v>2.0358195420539561E-2</v>
      </c>
      <c r="AI11" s="12">
        <f t="shared" si="1"/>
        <v>2.8260918103063321E-2</v>
      </c>
      <c r="AJ11" s="12">
        <f t="shared" si="1"/>
        <v>-1.1497955918947742E-3</v>
      </c>
      <c r="AK11" s="12">
        <f t="shared" si="1"/>
        <v>1.8402410227180196E-2</v>
      </c>
      <c r="AL11" s="12">
        <f t="shared" si="1"/>
        <v>9.0554705964131801E-2</v>
      </c>
      <c r="AM11" s="12">
        <f t="shared" si="1"/>
        <v>0.17799632205964661</v>
      </c>
      <c r="AN11" s="12">
        <f t="shared" si="1"/>
        <v>0.112702629660036</v>
      </c>
      <c r="AO11" s="12">
        <f t="shared" si="1"/>
        <v>7.8597996361958033E-3</v>
      </c>
      <c r="AP11" s="12">
        <f t="shared" si="1"/>
        <v>3.7775364211703348E-2</v>
      </c>
      <c r="AQ11" s="12">
        <f t="shared" si="1"/>
        <v>8.1410644936808316E-2</v>
      </c>
      <c r="AR11" s="12">
        <f t="shared" si="1"/>
        <v>0.12313759085730436</v>
      </c>
      <c r="AS11" s="12">
        <f t="shared" si="1"/>
        <v>0.1621967218559543</v>
      </c>
      <c r="AT11" s="12">
        <f t="shared" si="1"/>
        <v>0.33386149980930963</v>
      </c>
      <c r="AU11" s="12">
        <f t="shared" si="1"/>
        <v>0.18093064128943759</v>
      </c>
      <c r="AV11" s="12">
        <f t="shared" si="1"/>
        <v>5.9598588663917491E-2</v>
      </c>
      <c r="AW11" s="12">
        <f t="shared" si="1"/>
        <v>0.13572908631668104</v>
      </c>
      <c r="AX11" s="12">
        <f t="shared" si="1"/>
        <v>7.1796968887701956E-2</v>
      </c>
      <c r="AY11" s="12">
        <f t="shared" si="1"/>
        <v>3.415322741740022E-2</v>
      </c>
      <c r="AZ11" s="12">
        <f t="shared" si="1"/>
        <v>4.2615649357222389E-2</v>
      </c>
      <c r="BA11" s="12">
        <f t="shared" si="1"/>
        <v>8.8117276796522079E-2</v>
      </c>
    </row>
    <row r="12" spans="1:53" ht="12.75" customHeight="1" x14ac:dyDescent="0.2">
      <c r="E12" s="13"/>
      <c r="F12" s="13"/>
      <c r="G12" s="13"/>
      <c r="H12" s="12">
        <f>IFERROR((H15-E15)/E15,"0")</f>
        <v>-8.6082474226804123E-2</v>
      </c>
      <c r="I12" s="12">
        <f>IFERROR((I15-F15)/F15,"0")</f>
        <v>-1.6041792649331452E-2</v>
      </c>
      <c r="J12" s="12">
        <f t="shared" ref="J12:BA12" si="2">IFERROR((J15-G15)/G15,"0")</f>
        <v>5.5289967360126605E-2</v>
      </c>
      <c r="K12" s="12">
        <f t="shared" si="2"/>
        <v>0.20135363790186125</v>
      </c>
      <c r="L12" s="12">
        <f t="shared" si="2"/>
        <v>0.24038445123512642</v>
      </c>
      <c r="M12" s="12">
        <f t="shared" si="2"/>
        <v>0.21163459135216195</v>
      </c>
      <c r="N12" s="12">
        <f t="shared" si="2"/>
        <v>0.17800762910798121</v>
      </c>
      <c r="O12" s="12">
        <f t="shared" si="2"/>
        <v>0.34695422389826308</v>
      </c>
      <c r="P12" s="12">
        <f t="shared" si="2"/>
        <v>0.3238358001134547</v>
      </c>
      <c r="Q12" s="12">
        <f t="shared" si="2"/>
        <v>0.53359570572777204</v>
      </c>
      <c r="R12" s="12">
        <f t="shared" si="2"/>
        <v>0.22593928494793955</v>
      </c>
      <c r="S12" s="12">
        <f t="shared" si="2"/>
        <v>0.24754095167604839</v>
      </c>
      <c r="T12" s="12">
        <f t="shared" si="2"/>
        <v>0.1044040377790591</v>
      </c>
      <c r="U12" s="12">
        <f t="shared" si="2"/>
        <v>6.2861000675118142E-2</v>
      </c>
      <c r="V12" s="12">
        <f t="shared" si="2"/>
        <v>7.742388758782201E-2</v>
      </c>
      <c r="W12" s="12">
        <f t="shared" si="2"/>
        <v>0.10205672350782762</v>
      </c>
      <c r="X12" s="12">
        <f t="shared" si="2"/>
        <v>0.4635236549274237</v>
      </c>
      <c r="Y12" s="12">
        <f t="shared" si="2"/>
        <v>0.29627294990508485</v>
      </c>
      <c r="Z12" s="12">
        <f t="shared" si="2"/>
        <v>0.25219520657627842</v>
      </c>
      <c r="AA12" s="12">
        <f t="shared" si="2"/>
        <v>4.5909017842790549E-2</v>
      </c>
      <c r="AB12" s="12">
        <f t="shared" si="2"/>
        <v>1.5661593323980347E-2</v>
      </c>
      <c r="AC12" s="12">
        <f t="shared" si="2"/>
        <v>-7.6624269325248177E-3</v>
      </c>
      <c r="AD12" s="12">
        <f t="shared" si="2"/>
        <v>-6.3074416746073211E-2</v>
      </c>
      <c r="AE12" s="12">
        <f t="shared" si="2"/>
        <v>-5.1620430243628623E-3</v>
      </c>
      <c r="AF12" s="12">
        <f t="shared" si="2"/>
        <v>-5.2574490820540082E-2</v>
      </c>
      <c r="AG12" s="12">
        <f t="shared" si="2"/>
        <v>-2.0417090427916843E-2</v>
      </c>
      <c r="AH12" s="12">
        <f t="shared" si="2"/>
        <v>-4.0990634663362335E-3</v>
      </c>
      <c r="AI12" s="12">
        <f t="shared" si="2"/>
        <v>4.4065971435048742E-2</v>
      </c>
      <c r="AJ12" s="12">
        <f t="shared" si="2"/>
        <v>3.7565865856925961E-3</v>
      </c>
      <c r="AK12" s="12">
        <f t="shared" si="2"/>
        <v>4.2064744045503019E-2</v>
      </c>
      <c r="AL12" s="12">
        <f t="shared" si="2"/>
        <v>6.4565860543386797E-2</v>
      </c>
      <c r="AM12" s="12">
        <f t="shared" si="2"/>
        <v>0.22896149033782845</v>
      </c>
      <c r="AN12" s="12">
        <f t="shared" si="2"/>
        <v>0.1631406412409051</v>
      </c>
      <c r="AO12" s="12">
        <f t="shared" si="2"/>
        <v>0.13577143323355889</v>
      </c>
      <c r="AP12" s="12">
        <f t="shared" si="2"/>
        <v>2.4688006226300692E-2</v>
      </c>
      <c r="AQ12" s="12">
        <f t="shared" si="2"/>
        <v>0.10383069597774632</v>
      </c>
      <c r="AR12" s="12">
        <f t="shared" si="2"/>
        <v>0.14189058746941433</v>
      </c>
      <c r="AS12" s="12">
        <f t="shared" si="2"/>
        <v>0.23617158451606066</v>
      </c>
      <c r="AT12" s="12">
        <f t="shared" si="2"/>
        <v>0.40846023548167459</v>
      </c>
      <c r="AU12" s="12">
        <f t="shared" si="2"/>
        <v>0.29978100094755422</v>
      </c>
      <c r="AV12" s="12">
        <f t="shared" si="2"/>
        <v>0.28412208504801095</v>
      </c>
      <c r="AW12" s="12">
        <f t="shared" si="2"/>
        <v>0.10671092075825417</v>
      </c>
      <c r="AX12" s="12">
        <f t="shared" si="2"/>
        <v>0.16545215300149735</v>
      </c>
      <c r="AY12" s="12">
        <f t="shared" si="2"/>
        <v>8.0134196822005607E-2</v>
      </c>
      <c r="AZ12" s="12">
        <f t="shared" si="2"/>
        <v>6.9901852419064867E-2</v>
      </c>
      <c r="BA12" s="12">
        <f t="shared" si="2"/>
        <v>9.6581456132017934E-2</v>
      </c>
    </row>
    <row r="13" spans="1:53" ht="12.75" customHeight="1" x14ac:dyDescent="0.2">
      <c r="E13" s="13"/>
      <c r="F13" s="13"/>
      <c r="G13" s="13"/>
      <c r="H13" s="13"/>
      <c r="I13" s="12">
        <f>IFERROR((I15-E15)/E15,"0")</f>
        <v>-5.6427190721649485E-2</v>
      </c>
      <c r="J13" s="12">
        <f t="shared" ref="J13:BA13" si="3">IFERROR((J15-F15)/F15,"0")</f>
        <v>7.5320835852986628E-2</v>
      </c>
      <c r="K13" s="12">
        <f t="shared" si="3"/>
        <v>0.12360291450990736</v>
      </c>
      <c r="L13" s="12">
        <f t="shared" si="3"/>
        <v>0.28063310772701633</v>
      </c>
      <c r="M13" s="12">
        <f t="shared" si="3"/>
        <v>0.32413746009525923</v>
      </c>
      <c r="N13" s="12">
        <f t="shared" si="3"/>
        <v>0.25426455886028493</v>
      </c>
      <c r="O13" s="12">
        <f t="shared" si="3"/>
        <v>0.43584213615023476</v>
      </c>
      <c r="P13" s="12">
        <f t="shared" si="3"/>
        <v>0.41322359547468962</v>
      </c>
      <c r="Q13" s="12">
        <f t="shared" si="3"/>
        <v>0.5875535042029808</v>
      </c>
      <c r="R13" s="12">
        <f t="shared" si="3"/>
        <v>0.49426475533359071</v>
      </c>
      <c r="S13" s="12">
        <f t="shared" si="3"/>
        <v>0.30891924755024674</v>
      </c>
      <c r="T13" s="12">
        <f t="shared" si="3"/>
        <v>0.32440934146198946</v>
      </c>
      <c r="U13" s="12">
        <f t="shared" si="3"/>
        <v>3.5602621470394766E-2</v>
      </c>
      <c r="V13" s="12">
        <f t="shared" si="3"/>
        <v>0.15035131147950892</v>
      </c>
      <c r="W13" s="12">
        <f t="shared" si="3"/>
        <v>0.16996096799375487</v>
      </c>
      <c r="X13" s="12">
        <f t="shared" si="3"/>
        <v>0.37235004742891176</v>
      </c>
      <c r="Y13" s="12">
        <f t="shared" si="3"/>
        <v>0.40297676461131893</v>
      </c>
      <c r="Z13" s="12">
        <f t="shared" si="3"/>
        <v>0.35974293208132274</v>
      </c>
      <c r="AA13" s="12">
        <f t="shared" si="3"/>
        <v>0.30243140813494179</v>
      </c>
      <c r="AB13" s="12">
        <f t="shared" si="3"/>
        <v>-2.6356962974870064E-2</v>
      </c>
      <c r="AC13" s="12">
        <f t="shared" si="3"/>
        <v>4.0925833803777338E-2</v>
      </c>
      <c r="AD13" s="12">
        <f t="shared" si="3"/>
        <v>-2.5486361626054384E-2</v>
      </c>
      <c r="AE13" s="12">
        <f t="shared" si="3"/>
        <v>-7.3899322738962492E-2</v>
      </c>
      <c r="AF13" s="12">
        <f t="shared" si="3"/>
        <v>-2.9007599980188321E-2</v>
      </c>
      <c r="AG13" s="12">
        <f t="shared" si="3"/>
        <v>-3.8011931418507124E-2</v>
      </c>
      <c r="AH13" s="12">
        <f t="shared" si="3"/>
        <v>-1.5605349780737727E-2</v>
      </c>
      <c r="AI13" s="12">
        <f t="shared" si="3"/>
        <v>1.9040454050107042E-2</v>
      </c>
      <c r="AJ13" s="12">
        <f t="shared" si="3"/>
        <v>1.9184992065291315E-2</v>
      </c>
      <c r="AK13" s="12">
        <f t="shared" si="3"/>
        <v>4.7183397338572831E-2</v>
      </c>
      <c r="AL13" s="12">
        <f t="shared" si="3"/>
        <v>8.9300790970494134E-2</v>
      </c>
      <c r="AM13" s="12">
        <f t="shared" si="3"/>
        <v>0.1996742936242977</v>
      </c>
      <c r="AN13" s="12">
        <f t="shared" si="3"/>
        <v>0.2134630891144168</v>
      </c>
      <c r="AO13" s="12">
        <f t="shared" si="3"/>
        <v>0.18725513712321101</v>
      </c>
      <c r="AP13" s="12">
        <f t="shared" si="3"/>
        <v>0.15473537675476393</v>
      </c>
      <c r="AQ13" s="12">
        <f t="shared" si="3"/>
        <v>8.9910315930460907E-2</v>
      </c>
      <c r="AR13" s="12">
        <f t="shared" si="3"/>
        <v>0.16556452241179409</v>
      </c>
      <c r="AS13" s="12">
        <f t="shared" si="3"/>
        <v>0.25681190652569197</v>
      </c>
      <c r="AT13" s="12">
        <f t="shared" si="3"/>
        <v>0.49810999143313872</v>
      </c>
      <c r="AU13" s="12">
        <f t="shared" si="3"/>
        <v>0.37247372004583423</v>
      </c>
      <c r="AV13" s="12">
        <f t="shared" si="3"/>
        <v>0.41335776267108071</v>
      </c>
      <c r="AW13" s="12">
        <f t="shared" si="3"/>
        <v>0.34121727823502512</v>
      </c>
      <c r="AX13" s="12">
        <f t="shared" si="3"/>
        <v>0.13567455556767369</v>
      </c>
      <c r="AY13" s="12">
        <f t="shared" si="3"/>
        <v>0.17451790008621082</v>
      </c>
      <c r="AZ13" s="12">
        <f t="shared" si="3"/>
        <v>0.11747229269595406</v>
      </c>
      <c r="BA13" s="12">
        <f t="shared" si="3"/>
        <v>0.12527999360775594</v>
      </c>
    </row>
    <row r="14" spans="1:53" x14ac:dyDescent="0.2">
      <c r="A14" s="6" t="s">
        <v>165</v>
      </c>
    </row>
    <row r="15" spans="1:53" x14ac:dyDescent="0.2">
      <c r="A15" s="7" t="s">
        <v>123</v>
      </c>
      <c r="E15" s="14">
        <v>62080</v>
      </c>
      <c r="F15" s="14">
        <v>59532</v>
      </c>
      <c r="G15" s="14">
        <v>60662</v>
      </c>
      <c r="H15" s="14">
        <v>56736</v>
      </c>
      <c r="I15" s="14">
        <v>58577</v>
      </c>
      <c r="J15" s="14">
        <v>64016</v>
      </c>
      <c r="K15" s="14">
        <v>68160</v>
      </c>
      <c r="L15" s="14">
        <v>72658</v>
      </c>
      <c r="M15" s="14">
        <v>77564</v>
      </c>
      <c r="N15" s="14">
        <v>80293</v>
      </c>
      <c r="O15" s="14">
        <v>97867</v>
      </c>
      <c r="P15" s="14">
        <v>102682</v>
      </c>
      <c r="Q15" s="14">
        <v>123137</v>
      </c>
      <c r="R15" s="14">
        <v>119979</v>
      </c>
      <c r="S15" s="14">
        <v>128100</v>
      </c>
      <c r="T15" s="14">
        <v>135993</v>
      </c>
      <c r="U15" s="14">
        <v>127521</v>
      </c>
      <c r="V15" s="14">
        <v>138018</v>
      </c>
      <c r="W15" s="14">
        <v>149872</v>
      </c>
      <c r="X15" s="14">
        <v>186630</v>
      </c>
      <c r="Y15" s="14">
        <v>178909</v>
      </c>
      <c r="Z15" s="14">
        <v>187669</v>
      </c>
      <c r="AA15" s="14">
        <v>195198</v>
      </c>
      <c r="AB15" s="14">
        <v>181711</v>
      </c>
      <c r="AC15" s="14">
        <v>186231</v>
      </c>
      <c r="AD15" s="14">
        <v>182886</v>
      </c>
      <c r="AE15" s="14">
        <v>180773</v>
      </c>
      <c r="AF15" s="14">
        <v>176440</v>
      </c>
      <c r="AG15" s="14">
        <v>179152</v>
      </c>
      <c r="AH15" s="14">
        <v>180032</v>
      </c>
      <c r="AI15" s="14">
        <v>184215</v>
      </c>
      <c r="AJ15" s="14">
        <v>179825</v>
      </c>
      <c r="AK15" s="14">
        <v>187605</v>
      </c>
      <c r="AL15" s="14">
        <v>196109</v>
      </c>
      <c r="AM15" s="14">
        <v>220998</v>
      </c>
      <c r="AN15" s="14">
        <v>218211</v>
      </c>
      <c r="AO15" s="14">
        <v>222735</v>
      </c>
      <c r="AP15" s="14">
        <v>226454</v>
      </c>
      <c r="AQ15" s="14">
        <v>240868</v>
      </c>
      <c r="AR15" s="14">
        <v>254339</v>
      </c>
      <c r="AS15" s="14">
        <v>279936</v>
      </c>
      <c r="AT15" s="14">
        <v>339253</v>
      </c>
      <c r="AU15" s="14">
        <v>330585</v>
      </c>
      <c r="AV15" s="14">
        <v>359472</v>
      </c>
      <c r="AW15" s="14">
        <v>375455</v>
      </c>
      <c r="AX15" s="14">
        <v>385281</v>
      </c>
      <c r="AY15" s="14">
        <v>388278</v>
      </c>
      <c r="AZ15" s="14">
        <v>401700</v>
      </c>
      <c r="BA15" s="14">
        <v>422492</v>
      </c>
    </row>
    <row r="16" spans="1:53" x14ac:dyDescent="0.2">
      <c r="A16" s="7" t="s">
        <v>124</v>
      </c>
      <c r="E16" s="15">
        <v>-12.38</v>
      </c>
      <c r="F16" s="15">
        <v>-16.420000000000002</v>
      </c>
      <c r="G16" s="15">
        <v>7.59</v>
      </c>
      <c r="H16" s="15">
        <v>-25.89</v>
      </c>
      <c r="I16" s="15">
        <v>12.98</v>
      </c>
      <c r="J16" s="15">
        <v>37.14</v>
      </c>
      <c r="K16" s="15">
        <v>25.89</v>
      </c>
      <c r="L16" s="15">
        <v>26.4</v>
      </c>
      <c r="M16" s="15">
        <v>27.01</v>
      </c>
      <c r="N16" s="15">
        <v>14.07</v>
      </c>
      <c r="O16" s="15">
        <v>87.55</v>
      </c>
      <c r="P16" s="15">
        <v>19.68</v>
      </c>
      <c r="Q16" s="15">
        <v>79.680000000000007</v>
      </c>
      <c r="R16" s="15">
        <v>-10.26</v>
      </c>
      <c r="S16" s="15">
        <v>27.07</v>
      </c>
      <c r="T16" s="15">
        <v>24.65</v>
      </c>
      <c r="U16" s="15">
        <v>-24.92</v>
      </c>
      <c r="V16" s="15">
        <v>32.93</v>
      </c>
      <c r="W16" s="15">
        <v>34.35</v>
      </c>
      <c r="X16" s="15">
        <v>98.11</v>
      </c>
      <c r="Y16" s="15">
        <v>-16.55</v>
      </c>
      <c r="Z16" s="15">
        <v>19.59</v>
      </c>
      <c r="AA16" s="15">
        <v>16.05</v>
      </c>
      <c r="AB16" s="15">
        <v>-27.64</v>
      </c>
      <c r="AC16" s="15">
        <v>9.9499999999999993</v>
      </c>
      <c r="AD16" s="15">
        <v>-7.18</v>
      </c>
      <c r="AE16" s="15">
        <v>-4.62</v>
      </c>
      <c r="AF16" s="15">
        <v>-9.59</v>
      </c>
      <c r="AG16" s="15">
        <v>6.15</v>
      </c>
      <c r="AH16" s="15">
        <v>1.96</v>
      </c>
      <c r="AI16" s="15">
        <v>9.2899999999999991</v>
      </c>
      <c r="AJ16" s="15">
        <v>-9.5299999999999994</v>
      </c>
      <c r="AK16" s="15">
        <v>17.309999999999999</v>
      </c>
      <c r="AL16" s="15">
        <v>18.13</v>
      </c>
      <c r="AM16" s="15">
        <v>50.77</v>
      </c>
      <c r="AN16" s="15">
        <v>-5.04</v>
      </c>
      <c r="AO16" s="15">
        <v>8.2899999999999991</v>
      </c>
      <c r="AP16" s="15">
        <v>6.68</v>
      </c>
      <c r="AQ16" s="15">
        <v>25.46</v>
      </c>
      <c r="AR16" s="15">
        <v>22.37</v>
      </c>
      <c r="AS16" s="15">
        <v>40.26</v>
      </c>
      <c r="AT16" s="15">
        <v>84.76</v>
      </c>
      <c r="AU16" s="15">
        <v>-10.220000000000001</v>
      </c>
      <c r="AV16" s="15">
        <v>34.950000000000003</v>
      </c>
      <c r="AW16" s="15">
        <v>17.78</v>
      </c>
      <c r="AX16" s="15">
        <v>10.47</v>
      </c>
      <c r="AY16" s="15">
        <v>3.11</v>
      </c>
      <c r="AZ16" s="15">
        <v>13.83</v>
      </c>
      <c r="BA16" s="15">
        <v>20.7</v>
      </c>
    </row>
    <row r="17" spans="1:53" x14ac:dyDescent="0.2">
      <c r="A17" s="7" t="s">
        <v>125</v>
      </c>
      <c r="E17" s="15">
        <v>5.1100000000000003</v>
      </c>
      <c r="F17" s="15">
        <v>5.7</v>
      </c>
      <c r="G17" s="15">
        <v>4.6100000000000003</v>
      </c>
      <c r="H17" s="15">
        <v>4.59</v>
      </c>
      <c r="I17" s="15">
        <v>5.57</v>
      </c>
      <c r="J17" s="15">
        <v>3.84</v>
      </c>
      <c r="K17" s="15">
        <v>4.8499999999999996</v>
      </c>
      <c r="L17" s="15">
        <v>3.64</v>
      </c>
      <c r="M17" s="15">
        <v>3.41</v>
      </c>
      <c r="N17" s="15">
        <v>2.2599999999999998</v>
      </c>
      <c r="O17" s="15">
        <v>0</v>
      </c>
      <c r="P17" s="15">
        <v>0</v>
      </c>
      <c r="Q17" s="15">
        <v>0</v>
      </c>
      <c r="R17" s="15">
        <v>0</v>
      </c>
      <c r="S17" s="15">
        <v>100</v>
      </c>
      <c r="T17" s="15">
        <v>0</v>
      </c>
      <c r="U17" s="15">
        <v>0</v>
      </c>
      <c r="V17" s="15">
        <v>100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2.68</v>
      </c>
      <c r="AL17" s="15">
        <v>2.29</v>
      </c>
      <c r="AM17" s="15">
        <v>2.89</v>
      </c>
      <c r="AN17" s="15">
        <v>2.08</v>
      </c>
      <c r="AO17" s="15">
        <v>0.41</v>
      </c>
      <c r="AP17" s="15">
        <v>0.63</v>
      </c>
      <c r="AQ17" s="15">
        <v>0.27</v>
      </c>
      <c r="AR17" s="15">
        <v>3.3</v>
      </c>
      <c r="AS17" s="15">
        <v>3.36</v>
      </c>
      <c r="AT17" s="15">
        <v>3.58</v>
      </c>
      <c r="AU17" s="15">
        <v>3.51</v>
      </c>
      <c r="AV17" s="15">
        <v>3.13</v>
      </c>
      <c r="AW17" s="15">
        <v>4.0599999999999996</v>
      </c>
      <c r="AX17" s="15">
        <v>2.59</v>
      </c>
      <c r="AY17" s="15">
        <v>4.68</v>
      </c>
      <c r="AZ17" s="15">
        <v>5.26</v>
      </c>
      <c r="BA17" s="15">
        <v>5.29</v>
      </c>
    </row>
    <row r="18" spans="1:53" ht="12.75" customHeight="1" x14ac:dyDescent="0.2"/>
    <row r="19" spans="1:53" x14ac:dyDescent="0.2">
      <c r="B19" s="7" t="s">
        <v>126</v>
      </c>
      <c r="E19" s="15">
        <v>5.1100000000000003</v>
      </c>
      <c r="F19" s="15">
        <v>5.7</v>
      </c>
      <c r="G19" s="15">
        <v>4.6100000000000003</v>
      </c>
      <c r="H19" s="15">
        <v>4.59</v>
      </c>
      <c r="I19" s="15">
        <v>5.57</v>
      </c>
      <c r="J19" s="15">
        <v>3.84</v>
      </c>
      <c r="K19" s="15">
        <v>4.8499999999999996</v>
      </c>
      <c r="L19" s="15">
        <v>3.64</v>
      </c>
      <c r="M19" s="15">
        <v>3.41</v>
      </c>
      <c r="N19" s="15">
        <v>2.2599999999999998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0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</row>
    <row r="20" spans="1:53" x14ac:dyDescent="0.2">
      <c r="B20" s="7" t="s">
        <v>127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0</v>
      </c>
      <c r="AN20" s="15">
        <v>0</v>
      </c>
      <c r="AO20" s="15">
        <v>0</v>
      </c>
      <c r="AP20" s="15">
        <v>0</v>
      </c>
      <c r="AQ20" s="15">
        <v>0</v>
      </c>
      <c r="AR20" s="15">
        <v>7.45</v>
      </c>
      <c r="AS20" s="15">
        <v>6.66</v>
      </c>
      <c r="AT20" s="15">
        <v>18.260000000000002</v>
      </c>
      <c r="AU20" s="15">
        <v>18.46</v>
      </c>
      <c r="AV20" s="15">
        <v>16.809999999999999</v>
      </c>
      <c r="AW20" s="15">
        <v>16.09</v>
      </c>
      <c r="AX20" s="15">
        <v>16.36</v>
      </c>
      <c r="AY20" s="15">
        <v>15.92</v>
      </c>
      <c r="AZ20" s="15">
        <v>15.27</v>
      </c>
      <c r="BA20" s="15">
        <v>14.46</v>
      </c>
    </row>
    <row r="21" spans="1:53" x14ac:dyDescent="0.2">
      <c r="A21" s="7" t="s">
        <v>128</v>
      </c>
      <c r="E21" s="15">
        <v>5.1100000000000003</v>
      </c>
      <c r="F21" s="15">
        <v>5.7</v>
      </c>
      <c r="G21" s="15">
        <v>4.6100000000000003</v>
      </c>
      <c r="H21" s="15">
        <v>4.59</v>
      </c>
      <c r="I21" s="15">
        <v>5.57</v>
      </c>
      <c r="J21" s="15">
        <v>3.84</v>
      </c>
      <c r="K21" s="15">
        <v>4.8499999999999996</v>
      </c>
      <c r="L21" s="15">
        <v>3.64</v>
      </c>
      <c r="M21" s="15">
        <v>3.41</v>
      </c>
      <c r="N21" s="15">
        <v>2.2599999999999998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  <c r="AL21" s="15">
        <v>0</v>
      </c>
      <c r="AM21" s="15">
        <v>0</v>
      </c>
      <c r="AN21" s="15">
        <v>0</v>
      </c>
      <c r="AO21" s="15">
        <v>0</v>
      </c>
      <c r="AP21" s="15">
        <v>0</v>
      </c>
      <c r="AQ21" s="15">
        <v>0</v>
      </c>
      <c r="AR21" s="15">
        <v>7.45</v>
      </c>
      <c r="AS21" s="15">
        <v>6.66</v>
      </c>
      <c r="AT21" s="15">
        <v>18.260000000000002</v>
      </c>
      <c r="AU21" s="15">
        <v>18.46</v>
      </c>
      <c r="AV21" s="15">
        <v>16.809999999999999</v>
      </c>
      <c r="AW21" s="15">
        <v>16.09</v>
      </c>
      <c r="AX21" s="15">
        <v>16.36</v>
      </c>
      <c r="AY21" s="15">
        <v>15.92</v>
      </c>
      <c r="AZ21" s="15">
        <v>15.27</v>
      </c>
      <c r="BA21" s="15">
        <v>14.46</v>
      </c>
    </row>
    <row r="22" spans="1:53" x14ac:dyDescent="0.2">
      <c r="A22" s="7" t="s">
        <v>129</v>
      </c>
      <c r="E22" s="15">
        <v>2.5</v>
      </c>
      <c r="F22" s="15">
        <v>2.68</v>
      </c>
      <c r="G22" s="15">
        <v>2.12</v>
      </c>
      <c r="H22" s="15">
        <v>2.25</v>
      </c>
      <c r="I22" s="15">
        <v>4.55</v>
      </c>
      <c r="J22" s="15">
        <v>5.52</v>
      </c>
      <c r="K22" s="15">
        <v>3.28</v>
      </c>
      <c r="L22" s="15">
        <v>2.2999999999999998</v>
      </c>
      <c r="M22" s="15">
        <v>3.16</v>
      </c>
      <c r="N22" s="15">
        <v>2.87</v>
      </c>
      <c r="O22" s="15">
        <v>7.94</v>
      </c>
      <c r="P22" s="15">
        <v>5.32</v>
      </c>
      <c r="Q22" s="15">
        <v>4.13</v>
      </c>
      <c r="R22" s="15">
        <v>4.78</v>
      </c>
      <c r="S22" s="15">
        <v>3.93</v>
      </c>
      <c r="T22" s="15">
        <v>2.8</v>
      </c>
      <c r="U22" s="15">
        <v>3.24</v>
      </c>
      <c r="V22" s="15">
        <v>3.25</v>
      </c>
      <c r="W22" s="15">
        <v>2.58</v>
      </c>
      <c r="X22" s="15">
        <v>3.66</v>
      </c>
      <c r="Y22" s="15">
        <v>2.84</v>
      </c>
      <c r="Z22" s="15">
        <v>2.5499999999999998</v>
      </c>
      <c r="AA22" s="15">
        <v>4.92</v>
      </c>
      <c r="AB22" s="15">
        <v>5.05</v>
      </c>
      <c r="AC22" s="15">
        <v>11.57</v>
      </c>
      <c r="AD22" s="15">
        <v>11.75</v>
      </c>
      <c r="AE22" s="15">
        <v>13.35</v>
      </c>
      <c r="AF22" s="15">
        <v>13.23</v>
      </c>
      <c r="AG22" s="15">
        <v>15.72</v>
      </c>
      <c r="AH22" s="15">
        <v>15.04</v>
      </c>
      <c r="AI22" s="15">
        <v>17.14</v>
      </c>
      <c r="AJ22" s="15">
        <v>20.47</v>
      </c>
      <c r="AK22" s="15">
        <v>18.47</v>
      </c>
      <c r="AL22" s="15">
        <v>20.58</v>
      </c>
      <c r="AM22" s="15">
        <v>18.98</v>
      </c>
      <c r="AN22" s="15">
        <v>19.489999999999998</v>
      </c>
      <c r="AO22" s="15">
        <v>18.93</v>
      </c>
      <c r="AP22" s="15">
        <v>21.03</v>
      </c>
      <c r="AQ22" s="15">
        <v>21.1</v>
      </c>
      <c r="AR22" s="15">
        <v>14.01</v>
      </c>
      <c r="AS22" s="15">
        <v>13.35</v>
      </c>
      <c r="AT22" s="15">
        <v>18.32</v>
      </c>
      <c r="AU22" s="15">
        <v>18.329999999999998</v>
      </c>
      <c r="AV22" s="15">
        <v>17.95</v>
      </c>
      <c r="AW22" s="15">
        <v>19.84</v>
      </c>
      <c r="AX22" s="15">
        <v>19.53</v>
      </c>
      <c r="AY22" s="15">
        <v>21.39</v>
      </c>
      <c r="AZ22" s="15">
        <v>21.31</v>
      </c>
      <c r="BA22" s="15">
        <v>20.61</v>
      </c>
    </row>
    <row r="23" spans="1:53" x14ac:dyDescent="0.2">
      <c r="A23" s="7" t="s">
        <v>130</v>
      </c>
      <c r="E23" s="15" t="s">
        <v>54</v>
      </c>
      <c r="F23" s="15" t="s">
        <v>54</v>
      </c>
      <c r="G23" s="15" t="s">
        <v>54</v>
      </c>
      <c r="H23" s="15" t="s">
        <v>54</v>
      </c>
      <c r="I23" s="15" t="s">
        <v>54</v>
      </c>
      <c r="J23" s="15" t="s">
        <v>54</v>
      </c>
      <c r="K23" s="15" t="s">
        <v>54</v>
      </c>
      <c r="L23" s="15" t="s">
        <v>54</v>
      </c>
      <c r="M23" s="15" t="s">
        <v>54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0</v>
      </c>
      <c r="AL23" s="15">
        <v>0</v>
      </c>
      <c r="AM23" s="15">
        <v>0</v>
      </c>
      <c r="AN23" s="15">
        <v>0</v>
      </c>
      <c r="AO23" s="15">
        <v>0</v>
      </c>
      <c r="AP23" s="15">
        <v>0</v>
      </c>
      <c r="AQ23" s="15">
        <v>0</v>
      </c>
      <c r="AR23" s="15">
        <v>0</v>
      </c>
      <c r="AS23" s="15">
        <v>0</v>
      </c>
      <c r="AT23" s="15">
        <v>0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</row>
    <row r="24" spans="1:53" x14ac:dyDescent="0.2">
      <c r="A24" s="7" t="s">
        <v>131</v>
      </c>
      <c r="E24" s="15">
        <v>84.35</v>
      </c>
      <c r="F24" s="15">
        <v>83.57</v>
      </c>
      <c r="G24" s="15">
        <v>85.44</v>
      </c>
      <c r="H24" s="15">
        <v>84.93</v>
      </c>
      <c r="I24" s="15">
        <v>82.24</v>
      </c>
      <c r="J24" s="15">
        <v>82.72</v>
      </c>
      <c r="K24" s="15">
        <v>86.84</v>
      </c>
      <c r="L24" s="15">
        <v>89.46</v>
      </c>
      <c r="M24" s="15">
        <v>88.83</v>
      </c>
      <c r="N24" s="15">
        <v>90.52</v>
      </c>
      <c r="O24" s="15">
        <v>87.39</v>
      </c>
      <c r="P24" s="15">
        <v>87.96</v>
      </c>
      <c r="Q24" s="15">
        <v>90.23</v>
      </c>
      <c r="R24" s="15">
        <v>85.9</v>
      </c>
      <c r="S24" s="15">
        <v>87.29</v>
      </c>
      <c r="T24" s="15">
        <v>88.76</v>
      </c>
      <c r="U24" s="15">
        <v>87.87</v>
      </c>
      <c r="V24" s="15">
        <v>88.4</v>
      </c>
      <c r="W24" s="15">
        <v>89.02</v>
      </c>
      <c r="X24" s="15">
        <v>89.59</v>
      </c>
      <c r="Y24" s="15">
        <v>88.54</v>
      </c>
      <c r="Z24" s="15">
        <v>90.94</v>
      </c>
      <c r="AA24" s="15">
        <v>94.35</v>
      </c>
      <c r="AB24" s="15">
        <v>93.76</v>
      </c>
      <c r="AC24" s="15">
        <v>87.5</v>
      </c>
      <c r="AD24" s="15">
        <v>87.18</v>
      </c>
      <c r="AE24" s="15">
        <v>91.76</v>
      </c>
      <c r="AF24" s="15">
        <v>91.86</v>
      </c>
      <c r="AG24" s="15">
        <v>91.87</v>
      </c>
      <c r="AH24" s="15">
        <v>89.77</v>
      </c>
      <c r="AI24" s="15">
        <v>88.15</v>
      </c>
      <c r="AJ24" s="15">
        <v>85.09</v>
      </c>
      <c r="AK24" s="15">
        <v>87.47</v>
      </c>
      <c r="AL24" s="15">
        <v>86.83</v>
      </c>
      <c r="AM24" s="15">
        <v>83.89</v>
      </c>
      <c r="AN24" s="15">
        <v>84.97</v>
      </c>
      <c r="AO24" s="15">
        <v>95.86</v>
      </c>
      <c r="AP24" s="15">
        <v>86.75</v>
      </c>
      <c r="AQ24" s="15">
        <v>85.72</v>
      </c>
      <c r="AR24" s="15">
        <v>84.37</v>
      </c>
      <c r="AS24" s="15">
        <v>78.66</v>
      </c>
      <c r="AT24" s="15">
        <v>62.32</v>
      </c>
      <c r="AU24" s="15">
        <v>62.14</v>
      </c>
      <c r="AV24" s="15">
        <v>61.81</v>
      </c>
      <c r="AW24" s="15">
        <v>60.31</v>
      </c>
      <c r="AX24" s="15">
        <v>62.07</v>
      </c>
      <c r="AY24" s="15">
        <v>60.87</v>
      </c>
      <c r="AZ24" s="15">
        <v>61.77</v>
      </c>
      <c r="BA24" s="15">
        <v>63.31</v>
      </c>
    </row>
    <row r="25" spans="1:53" x14ac:dyDescent="0.2">
      <c r="A25" s="7" t="s">
        <v>132</v>
      </c>
      <c r="E25" s="15">
        <v>90</v>
      </c>
      <c r="F25" s="15">
        <v>89.29</v>
      </c>
      <c r="G25" s="15">
        <v>90.73</v>
      </c>
      <c r="H25" s="15">
        <v>90.59</v>
      </c>
      <c r="I25" s="15">
        <v>87.55</v>
      </c>
      <c r="J25" s="15">
        <v>88.5</v>
      </c>
      <c r="K25" s="15">
        <v>90.92</v>
      </c>
      <c r="L25" s="15">
        <v>91.65</v>
      </c>
      <c r="M25" s="15">
        <v>90.89</v>
      </c>
      <c r="N25" s="15">
        <v>92.5</v>
      </c>
      <c r="O25" s="15">
        <v>90.94</v>
      </c>
      <c r="P25" s="15">
        <v>92.8</v>
      </c>
      <c r="Q25" s="15">
        <v>94.27</v>
      </c>
      <c r="R25" s="15">
        <v>93.66</v>
      </c>
      <c r="S25" s="15">
        <v>94.61</v>
      </c>
      <c r="T25" s="15">
        <v>95.82</v>
      </c>
      <c r="U25" s="15">
        <v>95.32</v>
      </c>
      <c r="V25" s="15">
        <v>95.41</v>
      </c>
      <c r="W25" s="15">
        <v>95.79</v>
      </c>
      <c r="X25" s="15">
        <v>94.83</v>
      </c>
      <c r="Y25" s="15">
        <v>93.95</v>
      </c>
      <c r="Z25" s="15">
        <v>97.45</v>
      </c>
      <c r="AA25" s="15">
        <v>94.29</v>
      </c>
      <c r="AB25" s="15">
        <v>94.1</v>
      </c>
      <c r="AC25" s="15">
        <v>87.47</v>
      </c>
      <c r="AD25" s="15">
        <v>87.26</v>
      </c>
      <c r="AE25" s="15">
        <v>85.65</v>
      </c>
      <c r="AF25" s="15">
        <v>85.47</v>
      </c>
      <c r="AG25" s="15">
        <v>82.99</v>
      </c>
      <c r="AH25" s="15">
        <v>83.12</v>
      </c>
      <c r="AI25" s="15">
        <v>81.069999999999993</v>
      </c>
      <c r="AJ25" s="15">
        <v>77.959999999999994</v>
      </c>
      <c r="AK25" s="15">
        <v>80.16</v>
      </c>
      <c r="AL25" s="15">
        <v>78.38</v>
      </c>
      <c r="AM25" s="15">
        <v>78.680000000000007</v>
      </c>
      <c r="AN25" s="15">
        <v>76.11</v>
      </c>
      <c r="AO25" s="15">
        <v>80.38</v>
      </c>
      <c r="AP25" s="15">
        <v>77.959999999999994</v>
      </c>
      <c r="AQ25" s="15">
        <v>78.05</v>
      </c>
      <c r="AR25" s="15">
        <v>77.739999999999995</v>
      </c>
      <c r="AS25" s="15">
        <v>79.44</v>
      </c>
      <c r="AT25" s="15">
        <v>62.97</v>
      </c>
      <c r="AU25" s="15">
        <v>62.74</v>
      </c>
      <c r="AV25" s="15">
        <v>62.34</v>
      </c>
      <c r="AW25" s="15">
        <v>60.93</v>
      </c>
      <c r="AX25" s="15">
        <v>62.6</v>
      </c>
      <c r="AY25" s="15">
        <v>61.46</v>
      </c>
      <c r="AZ25" s="15">
        <v>62.23</v>
      </c>
      <c r="BA25" s="15">
        <v>63.8</v>
      </c>
    </row>
    <row r="26" spans="1:53" x14ac:dyDescent="0.2">
      <c r="A26" s="7" t="s">
        <v>133</v>
      </c>
      <c r="E26" s="15">
        <v>2.39</v>
      </c>
      <c r="F26" s="15">
        <v>2.33</v>
      </c>
      <c r="G26" s="15">
        <v>2.5499999999999998</v>
      </c>
      <c r="H26" s="15">
        <v>2.56</v>
      </c>
      <c r="I26" s="15">
        <v>2.33</v>
      </c>
      <c r="J26" s="15">
        <v>2.13</v>
      </c>
      <c r="K26" s="15">
        <v>0.94</v>
      </c>
      <c r="L26" s="15">
        <v>2.41</v>
      </c>
      <c r="M26" s="15">
        <v>2.54</v>
      </c>
      <c r="N26" s="15">
        <v>2.37</v>
      </c>
      <c r="O26" s="15">
        <v>1.1200000000000001</v>
      </c>
      <c r="P26" s="15">
        <v>1.88</v>
      </c>
      <c r="Q26" s="15">
        <v>1.6</v>
      </c>
      <c r="R26" s="15">
        <v>1.56</v>
      </c>
      <c r="S26" s="15">
        <v>1.46</v>
      </c>
      <c r="T26" s="15">
        <v>1.39</v>
      </c>
      <c r="U26" s="15">
        <v>1.44</v>
      </c>
      <c r="V26" s="15">
        <v>1.34</v>
      </c>
      <c r="W26" s="15">
        <v>1.63</v>
      </c>
      <c r="X26" s="15">
        <v>1.51</v>
      </c>
      <c r="Y26" s="15">
        <v>3.21</v>
      </c>
      <c r="Z26" s="15">
        <v>0</v>
      </c>
      <c r="AA26" s="15">
        <v>0.79</v>
      </c>
      <c r="AB26" s="15">
        <v>0.85</v>
      </c>
      <c r="AC26" s="15">
        <v>0.97</v>
      </c>
      <c r="AD26" s="15">
        <v>0.99</v>
      </c>
      <c r="AE26" s="15">
        <v>1</v>
      </c>
      <c r="AF26" s="15">
        <v>1.31</v>
      </c>
      <c r="AG26" s="15">
        <v>1.29</v>
      </c>
      <c r="AH26" s="15">
        <v>1.84</v>
      </c>
      <c r="AI26" s="15">
        <v>1.8</v>
      </c>
      <c r="AJ26" s="15">
        <v>1.57</v>
      </c>
      <c r="AK26" s="15">
        <v>1.37</v>
      </c>
      <c r="AL26" s="15">
        <v>1.04</v>
      </c>
      <c r="AM26" s="15">
        <v>2.34</v>
      </c>
      <c r="AN26" s="15">
        <v>4.4000000000000004</v>
      </c>
      <c r="AO26" s="15">
        <v>0.69</v>
      </c>
      <c r="AP26" s="15">
        <v>1.01</v>
      </c>
      <c r="AQ26" s="15">
        <v>0.84</v>
      </c>
      <c r="AR26" s="15">
        <v>0.8</v>
      </c>
      <c r="AS26" s="15">
        <v>0.55000000000000004</v>
      </c>
      <c r="AT26" s="15">
        <v>0.46</v>
      </c>
      <c r="AU26" s="15">
        <v>0.47</v>
      </c>
      <c r="AV26" s="15">
        <v>2.89</v>
      </c>
      <c r="AW26" s="15">
        <v>3.14</v>
      </c>
      <c r="AX26" s="15">
        <v>1.5</v>
      </c>
      <c r="AY26" s="15">
        <v>1.23</v>
      </c>
      <c r="AZ26" s="15">
        <v>1.19</v>
      </c>
      <c r="BA26" s="15">
        <v>1.1299999999999999</v>
      </c>
    </row>
    <row r="27" spans="1:53" x14ac:dyDescent="0.2">
      <c r="A27" s="7" t="s">
        <v>134</v>
      </c>
      <c r="E27" s="15" t="s">
        <v>54</v>
      </c>
      <c r="F27" s="15" t="s">
        <v>54</v>
      </c>
      <c r="G27" s="15" t="s">
        <v>54</v>
      </c>
      <c r="H27" s="15" t="s">
        <v>54</v>
      </c>
      <c r="I27" s="15" t="s">
        <v>54</v>
      </c>
      <c r="J27" s="15" t="s">
        <v>54</v>
      </c>
      <c r="K27" s="15" t="s">
        <v>54</v>
      </c>
      <c r="L27" s="15" t="s">
        <v>54</v>
      </c>
      <c r="M27" s="15" t="s">
        <v>54</v>
      </c>
      <c r="N27" s="15" t="s">
        <v>54</v>
      </c>
      <c r="O27" s="15" t="s">
        <v>54</v>
      </c>
      <c r="P27" s="15" t="s">
        <v>54</v>
      </c>
      <c r="Q27" s="15" t="s">
        <v>54</v>
      </c>
      <c r="R27" s="15" t="s">
        <v>54</v>
      </c>
      <c r="S27" s="15" t="s">
        <v>54</v>
      </c>
      <c r="T27" s="15" t="s">
        <v>54</v>
      </c>
      <c r="U27" s="15" t="s">
        <v>54</v>
      </c>
      <c r="V27" s="15" t="s">
        <v>54</v>
      </c>
      <c r="W27" s="15" t="s">
        <v>54</v>
      </c>
      <c r="X27" s="15" t="s">
        <v>54</v>
      </c>
      <c r="Y27" s="15" t="s">
        <v>54</v>
      </c>
      <c r="Z27" s="15" t="s">
        <v>54</v>
      </c>
      <c r="AA27" s="15" t="s">
        <v>54</v>
      </c>
      <c r="AB27" s="15" t="s">
        <v>54</v>
      </c>
      <c r="AC27" s="15" t="s">
        <v>54</v>
      </c>
      <c r="AD27" s="15" t="s">
        <v>54</v>
      </c>
      <c r="AE27" s="15" t="s">
        <v>54</v>
      </c>
      <c r="AF27" s="15" t="s">
        <v>54</v>
      </c>
      <c r="AG27" s="15" t="s">
        <v>54</v>
      </c>
      <c r="AH27" s="15" t="s">
        <v>54</v>
      </c>
      <c r="AI27" s="15" t="s">
        <v>54</v>
      </c>
      <c r="AJ27" s="15" t="s">
        <v>54</v>
      </c>
      <c r="AK27" s="15" t="s">
        <v>54</v>
      </c>
      <c r="AL27" s="15" t="s">
        <v>54</v>
      </c>
      <c r="AM27" s="15" t="s">
        <v>54</v>
      </c>
      <c r="AN27" s="15" t="s">
        <v>54</v>
      </c>
      <c r="AO27" s="15" t="s">
        <v>54</v>
      </c>
      <c r="AP27" s="15" t="s">
        <v>54</v>
      </c>
      <c r="AQ27" s="15" t="s">
        <v>54</v>
      </c>
      <c r="AR27" s="15" t="s">
        <v>54</v>
      </c>
      <c r="AS27" s="15" t="s">
        <v>54</v>
      </c>
      <c r="AT27" s="15" t="s">
        <v>54</v>
      </c>
      <c r="AU27" s="15" t="s">
        <v>54</v>
      </c>
      <c r="AV27" s="15" t="s">
        <v>54</v>
      </c>
      <c r="AW27" s="15" t="s">
        <v>54</v>
      </c>
      <c r="AX27" s="15" t="s">
        <v>54</v>
      </c>
      <c r="AY27" s="15" t="s">
        <v>54</v>
      </c>
      <c r="AZ27" s="15" t="s">
        <v>54</v>
      </c>
      <c r="BA27" s="15" t="s">
        <v>54</v>
      </c>
    </row>
    <row r="28" spans="1:53" x14ac:dyDescent="0.2">
      <c r="A28" s="7" t="s">
        <v>135</v>
      </c>
      <c r="E28" s="15">
        <v>2.39</v>
      </c>
      <c r="F28" s="15">
        <v>2.33</v>
      </c>
      <c r="G28" s="15">
        <v>2.5499999999999998</v>
      </c>
      <c r="H28" s="15">
        <v>2.56</v>
      </c>
      <c r="I28" s="15">
        <v>2.33</v>
      </c>
      <c r="J28" s="15">
        <v>2.13</v>
      </c>
      <c r="K28" s="15">
        <v>0.94</v>
      </c>
      <c r="L28" s="15">
        <v>2.41</v>
      </c>
      <c r="M28" s="15">
        <v>2.54</v>
      </c>
      <c r="N28" s="15">
        <v>2.37</v>
      </c>
      <c r="O28" s="15">
        <v>1.1200000000000001</v>
      </c>
      <c r="P28" s="15">
        <v>1.88</v>
      </c>
      <c r="Q28" s="15">
        <v>1.6</v>
      </c>
      <c r="R28" s="15">
        <v>1.56</v>
      </c>
      <c r="S28" s="15">
        <v>1.46</v>
      </c>
      <c r="T28" s="15">
        <v>1.39</v>
      </c>
      <c r="U28" s="15">
        <v>1.44</v>
      </c>
      <c r="V28" s="15">
        <v>1.34</v>
      </c>
      <c r="W28" s="15">
        <v>1.63</v>
      </c>
      <c r="X28" s="15">
        <v>1.51</v>
      </c>
      <c r="Y28" s="15">
        <v>3.21</v>
      </c>
      <c r="Z28" s="15">
        <v>0</v>
      </c>
      <c r="AA28" s="15">
        <v>0.79</v>
      </c>
      <c r="AB28" s="15">
        <v>0.85</v>
      </c>
      <c r="AC28" s="15">
        <v>0.97</v>
      </c>
      <c r="AD28" s="15">
        <v>0.99</v>
      </c>
      <c r="AE28" s="15">
        <v>1</v>
      </c>
      <c r="AF28" s="15">
        <v>1.31</v>
      </c>
      <c r="AG28" s="15">
        <v>1.29</v>
      </c>
      <c r="AH28" s="15">
        <v>1.84</v>
      </c>
      <c r="AI28" s="15">
        <v>1.8</v>
      </c>
      <c r="AJ28" s="15">
        <v>1.57</v>
      </c>
      <c r="AK28" s="15">
        <v>1.37</v>
      </c>
      <c r="AL28" s="15">
        <v>1.04</v>
      </c>
      <c r="AM28" s="15">
        <v>2.34</v>
      </c>
      <c r="AN28" s="15">
        <v>4.4000000000000004</v>
      </c>
      <c r="AO28" s="15">
        <v>0.69</v>
      </c>
      <c r="AP28" s="15">
        <v>1.01</v>
      </c>
      <c r="AQ28" s="15">
        <v>0.84</v>
      </c>
      <c r="AR28" s="15">
        <v>0.8</v>
      </c>
      <c r="AS28" s="15">
        <v>0.55000000000000004</v>
      </c>
      <c r="AT28" s="15">
        <v>0.46</v>
      </c>
      <c r="AU28" s="15">
        <v>0.47</v>
      </c>
      <c r="AV28" s="15">
        <v>2.89</v>
      </c>
      <c r="AW28" s="15">
        <v>3.14</v>
      </c>
      <c r="AX28" s="15">
        <v>1.5</v>
      </c>
      <c r="AY28" s="15">
        <v>1.23</v>
      </c>
      <c r="AZ28" s="15">
        <v>1.19</v>
      </c>
      <c r="BA28" s="15">
        <v>1.1299999999999999</v>
      </c>
    </row>
    <row r="29" spans="1:53" x14ac:dyDescent="0.2">
      <c r="A29" s="7" t="s">
        <v>136</v>
      </c>
      <c r="E29" s="15">
        <v>13.26</v>
      </c>
      <c r="F29" s="15">
        <v>14.1</v>
      </c>
      <c r="G29" s="15">
        <v>12.02</v>
      </c>
      <c r="H29" s="15">
        <v>12.51</v>
      </c>
      <c r="I29" s="15">
        <v>15.44</v>
      </c>
      <c r="J29" s="15">
        <v>15.15</v>
      </c>
      <c r="K29" s="15">
        <v>12.22</v>
      </c>
      <c r="L29" s="15">
        <v>8.14</v>
      </c>
      <c r="M29" s="15">
        <v>8.6300000000000008</v>
      </c>
      <c r="N29" s="15">
        <v>7.11</v>
      </c>
      <c r="O29" s="15">
        <v>11.49</v>
      </c>
      <c r="P29" s="15">
        <v>10.16</v>
      </c>
      <c r="Q29" s="15">
        <v>8.17</v>
      </c>
      <c r="R29" s="15">
        <v>12.54</v>
      </c>
      <c r="S29" s="15">
        <v>11.25</v>
      </c>
      <c r="T29" s="15">
        <v>9.86</v>
      </c>
      <c r="U29" s="15">
        <v>10.69</v>
      </c>
      <c r="V29" s="15">
        <v>10.26</v>
      </c>
      <c r="W29" s="15">
        <v>9.35</v>
      </c>
      <c r="X29" s="15">
        <v>8.9</v>
      </c>
      <c r="Y29" s="15">
        <v>8.26</v>
      </c>
      <c r="Z29" s="15">
        <v>9.06</v>
      </c>
      <c r="AA29" s="15">
        <v>4.8600000000000003</v>
      </c>
      <c r="AB29" s="15">
        <v>5.39</v>
      </c>
      <c r="AC29" s="15">
        <v>11.94</v>
      </c>
      <c r="AD29" s="15">
        <v>11.84</v>
      </c>
      <c r="AE29" s="15">
        <v>7.24</v>
      </c>
      <c r="AF29" s="15">
        <v>6.83</v>
      </c>
      <c r="AG29" s="15">
        <v>9.24</v>
      </c>
      <c r="AH29" s="15">
        <v>8.39</v>
      </c>
      <c r="AI29" s="15">
        <v>10.050000000000001</v>
      </c>
      <c r="AJ29" s="15">
        <v>13.34</v>
      </c>
      <c r="AK29" s="15">
        <v>11.16</v>
      </c>
      <c r="AL29" s="15">
        <v>12.14</v>
      </c>
      <c r="AM29" s="15">
        <v>13.76</v>
      </c>
      <c r="AN29" s="15">
        <v>24.67</v>
      </c>
      <c r="AO29" s="15">
        <v>22.1</v>
      </c>
      <c r="AP29" s="15">
        <v>12.25</v>
      </c>
      <c r="AQ29" s="15">
        <v>13.44</v>
      </c>
      <c r="AR29" s="15">
        <v>14.83</v>
      </c>
      <c r="AS29" s="15">
        <v>21.23</v>
      </c>
      <c r="AT29" s="15">
        <v>37.22</v>
      </c>
      <c r="AU29" s="15">
        <v>37.770000000000003</v>
      </c>
      <c r="AV29" s="15">
        <v>35.58</v>
      </c>
      <c r="AW29" s="15">
        <v>36.549999999999997</v>
      </c>
      <c r="AX29" s="15">
        <v>36.43</v>
      </c>
      <c r="AY29" s="15">
        <v>37.9</v>
      </c>
      <c r="AZ29" s="15">
        <v>37.03</v>
      </c>
      <c r="BA29" s="15">
        <v>35.56</v>
      </c>
    </row>
    <row r="30" spans="1:53" ht="12.75" customHeight="1" x14ac:dyDescent="0.2"/>
    <row r="31" spans="1:53" x14ac:dyDescent="0.2">
      <c r="A31" s="7" t="s">
        <v>137</v>
      </c>
      <c r="E31" s="15">
        <v>5.1100000000000003</v>
      </c>
      <c r="F31" s="15">
        <v>5.7</v>
      </c>
      <c r="G31" s="15">
        <v>4.6100000000000003</v>
      </c>
      <c r="H31" s="15">
        <v>4.59</v>
      </c>
      <c r="I31" s="15">
        <v>5.57</v>
      </c>
      <c r="J31" s="15">
        <v>3.84</v>
      </c>
      <c r="K31" s="15">
        <v>4.8499999999999996</v>
      </c>
      <c r="L31" s="15">
        <v>3.64</v>
      </c>
      <c r="M31" s="15">
        <v>3.41</v>
      </c>
      <c r="N31" s="15">
        <v>2.2599999999999998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7.45</v>
      </c>
      <c r="AS31" s="15">
        <v>6.66</v>
      </c>
      <c r="AT31" s="15">
        <v>18.260000000000002</v>
      </c>
      <c r="AU31" s="15">
        <v>18.46</v>
      </c>
      <c r="AV31" s="15">
        <v>16.809999999999999</v>
      </c>
      <c r="AW31" s="15">
        <v>16.09</v>
      </c>
      <c r="AX31" s="15">
        <v>16.36</v>
      </c>
      <c r="AY31" s="15">
        <v>15.92</v>
      </c>
      <c r="AZ31" s="15">
        <v>15.27</v>
      </c>
      <c r="BA31" s="15">
        <v>14.46</v>
      </c>
    </row>
    <row r="32" spans="1:53" x14ac:dyDescent="0.2">
      <c r="A32" s="7" t="s">
        <v>138</v>
      </c>
      <c r="E32" s="15" t="s">
        <v>54</v>
      </c>
      <c r="F32" s="15" t="s">
        <v>54</v>
      </c>
      <c r="G32" s="15" t="s">
        <v>54</v>
      </c>
      <c r="H32" s="15" t="s">
        <v>54</v>
      </c>
      <c r="I32" s="15" t="s">
        <v>54</v>
      </c>
      <c r="J32" s="15" t="s">
        <v>54</v>
      </c>
      <c r="K32" s="15" t="s">
        <v>54</v>
      </c>
      <c r="L32" s="15" t="s">
        <v>54</v>
      </c>
      <c r="M32" s="15" t="s">
        <v>54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  <c r="AK32" s="15">
        <v>0</v>
      </c>
      <c r="AL32" s="15">
        <v>0</v>
      </c>
      <c r="AM32" s="15">
        <v>0</v>
      </c>
      <c r="AN32" s="15">
        <v>0</v>
      </c>
      <c r="AO32" s="15">
        <v>0</v>
      </c>
      <c r="AP32" s="15">
        <v>0</v>
      </c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</row>
    <row r="33" spans="1:53" x14ac:dyDescent="0.2">
      <c r="A33" s="7" t="s">
        <v>139</v>
      </c>
      <c r="E33" s="15">
        <v>84.35</v>
      </c>
      <c r="F33" s="15">
        <v>83.57</v>
      </c>
      <c r="G33" s="15">
        <v>85.44</v>
      </c>
      <c r="H33" s="15">
        <v>84.93</v>
      </c>
      <c r="I33" s="15">
        <v>82.24</v>
      </c>
      <c r="J33" s="15">
        <v>82.72</v>
      </c>
      <c r="K33" s="15">
        <v>86.84</v>
      </c>
      <c r="L33" s="15">
        <v>89.46</v>
      </c>
      <c r="M33" s="15">
        <v>88.83</v>
      </c>
      <c r="N33" s="15">
        <v>90.52</v>
      </c>
      <c r="O33" s="15">
        <v>87.39</v>
      </c>
      <c r="P33" s="15">
        <v>87.96</v>
      </c>
      <c r="Q33" s="15">
        <v>90.23</v>
      </c>
      <c r="R33" s="15">
        <v>85.9</v>
      </c>
      <c r="S33" s="15">
        <v>87.29</v>
      </c>
      <c r="T33" s="15">
        <v>88.76</v>
      </c>
      <c r="U33" s="15">
        <v>87.87</v>
      </c>
      <c r="V33" s="15">
        <v>88.4</v>
      </c>
      <c r="W33" s="15">
        <v>89.02</v>
      </c>
      <c r="X33" s="15">
        <v>89.59</v>
      </c>
      <c r="Y33" s="15">
        <v>88.54</v>
      </c>
      <c r="Z33" s="15">
        <v>90.94</v>
      </c>
      <c r="AA33" s="15">
        <v>94.35</v>
      </c>
      <c r="AB33" s="15">
        <v>93.76</v>
      </c>
      <c r="AC33" s="15">
        <v>87.5</v>
      </c>
      <c r="AD33" s="15">
        <v>87.18</v>
      </c>
      <c r="AE33" s="15">
        <v>91.76</v>
      </c>
      <c r="AF33" s="15">
        <v>91.86</v>
      </c>
      <c r="AG33" s="15">
        <v>91.87</v>
      </c>
      <c r="AH33" s="15">
        <v>89.77</v>
      </c>
      <c r="AI33" s="15">
        <v>88.15</v>
      </c>
      <c r="AJ33" s="15">
        <v>85.09</v>
      </c>
      <c r="AK33" s="15">
        <v>87.47</v>
      </c>
      <c r="AL33" s="15">
        <v>86.83</v>
      </c>
      <c r="AM33" s="15">
        <v>83.89</v>
      </c>
      <c r="AN33" s="15">
        <v>84.97</v>
      </c>
      <c r="AO33" s="15">
        <v>95.86</v>
      </c>
      <c r="AP33" s="15">
        <v>86.75</v>
      </c>
      <c r="AQ33" s="15">
        <v>85.72</v>
      </c>
      <c r="AR33" s="15">
        <v>84.37</v>
      </c>
      <c r="AS33" s="15">
        <v>78.66</v>
      </c>
      <c r="AT33" s="15">
        <v>62.32</v>
      </c>
      <c r="AU33" s="15">
        <v>62.14</v>
      </c>
      <c r="AV33" s="15">
        <v>61.81</v>
      </c>
      <c r="AW33" s="15">
        <v>60.31</v>
      </c>
      <c r="AX33" s="15">
        <v>62.07</v>
      </c>
      <c r="AY33" s="15">
        <v>60.87</v>
      </c>
      <c r="AZ33" s="15">
        <v>61.77</v>
      </c>
      <c r="BA33" s="15">
        <v>63.31</v>
      </c>
    </row>
    <row r="34" spans="1:53" x14ac:dyDescent="0.2">
      <c r="A34" s="7" t="s">
        <v>73</v>
      </c>
      <c r="E34" s="15">
        <v>2.39</v>
      </c>
      <c r="F34" s="15">
        <v>2.33</v>
      </c>
      <c r="G34" s="15">
        <v>2.5499999999999998</v>
      </c>
      <c r="H34" s="15">
        <v>2.56</v>
      </c>
      <c r="I34" s="15">
        <v>2.33</v>
      </c>
      <c r="J34" s="15">
        <v>2.13</v>
      </c>
      <c r="K34" s="15">
        <v>0.94</v>
      </c>
      <c r="L34" s="15">
        <v>2.41</v>
      </c>
      <c r="M34" s="15">
        <v>2.54</v>
      </c>
      <c r="N34" s="15">
        <v>2.37</v>
      </c>
      <c r="O34" s="15">
        <v>1.1200000000000001</v>
      </c>
      <c r="P34" s="15">
        <v>1.88</v>
      </c>
      <c r="Q34" s="15">
        <v>1.6</v>
      </c>
      <c r="R34" s="15">
        <v>1.56</v>
      </c>
      <c r="S34" s="15">
        <v>1.46</v>
      </c>
      <c r="T34" s="15">
        <v>1.39</v>
      </c>
      <c r="U34" s="15">
        <v>1.44</v>
      </c>
      <c r="V34" s="15">
        <v>1.34</v>
      </c>
      <c r="W34" s="15">
        <v>1.63</v>
      </c>
      <c r="X34" s="15">
        <v>1.51</v>
      </c>
      <c r="Y34" s="15">
        <v>3.21</v>
      </c>
      <c r="Z34" s="15">
        <v>0</v>
      </c>
      <c r="AA34" s="15">
        <v>0.79</v>
      </c>
      <c r="AB34" s="15">
        <v>0.85</v>
      </c>
      <c r="AC34" s="15">
        <v>0.97</v>
      </c>
      <c r="AD34" s="15">
        <v>0.99</v>
      </c>
      <c r="AE34" s="15">
        <v>1</v>
      </c>
      <c r="AF34" s="15">
        <v>1.31</v>
      </c>
      <c r="AG34" s="15">
        <v>1.29</v>
      </c>
      <c r="AH34" s="15">
        <v>1.84</v>
      </c>
      <c r="AI34" s="15">
        <v>1.8</v>
      </c>
      <c r="AJ34" s="15">
        <v>1.57</v>
      </c>
      <c r="AK34" s="15">
        <v>1.37</v>
      </c>
      <c r="AL34" s="15">
        <v>1.04</v>
      </c>
      <c r="AM34" s="15">
        <v>2.34</v>
      </c>
      <c r="AN34" s="15">
        <v>4.4000000000000004</v>
      </c>
      <c r="AO34" s="15">
        <v>0.69</v>
      </c>
      <c r="AP34" s="15">
        <v>1.01</v>
      </c>
      <c r="AQ34" s="15">
        <v>0.84</v>
      </c>
      <c r="AR34" s="15">
        <v>0.8</v>
      </c>
      <c r="AS34" s="15">
        <v>0.55000000000000004</v>
      </c>
      <c r="AT34" s="15">
        <v>0.46</v>
      </c>
      <c r="AU34" s="15">
        <v>0.47</v>
      </c>
      <c r="AV34" s="15">
        <v>2.89</v>
      </c>
      <c r="AW34" s="15">
        <v>3.14</v>
      </c>
      <c r="AX34" s="15">
        <v>1.5</v>
      </c>
      <c r="AY34" s="15">
        <v>1.23</v>
      </c>
      <c r="AZ34" s="15">
        <v>1.19</v>
      </c>
      <c r="BA34" s="15">
        <v>1.1299999999999999</v>
      </c>
    </row>
    <row r="35" spans="1:53" x14ac:dyDescent="0.2">
      <c r="A35" s="7" t="s">
        <v>140</v>
      </c>
      <c r="E35" s="15">
        <v>13.26</v>
      </c>
      <c r="F35" s="15">
        <v>14.1</v>
      </c>
      <c r="G35" s="15">
        <v>12.02</v>
      </c>
      <c r="H35" s="15">
        <v>12.51</v>
      </c>
      <c r="I35" s="15">
        <v>15.44</v>
      </c>
      <c r="J35" s="15">
        <v>15.15</v>
      </c>
      <c r="K35" s="15">
        <v>12.22</v>
      </c>
      <c r="L35" s="15">
        <v>8.14</v>
      </c>
      <c r="M35" s="15">
        <v>8.6300000000000008</v>
      </c>
      <c r="N35" s="15">
        <v>7.11</v>
      </c>
      <c r="O35" s="15">
        <v>11.49</v>
      </c>
      <c r="P35" s="15">
        <v>10.16</v>
      </c>
      <c r="Q35" s="15">
        <v>8.17</v>
      </c>
      <c r="R35" s="15">
        <v>12.54</v>
      </c>
      <c r="S35" s="15">
        <v>11.25</v>
      </c>
      <c r="T35" s="15">
        <v>9.86</v>
      </c>
      <c r="U35" s="15">
        <v>10.69</v>
      </c>
      <c r="V35" s="15">
        <v>10.26</v>
      </c>
      <c r="W35" s="15">
        <v>9.35</v>
      </c>
      <c r="X35" s="15">
        <v>8.9</v>
      </c>
      <c r="Y35" s="15">
        <v>8.26</v>
      </c>
      <c r="Z35" s="15">
        <v>9.06</v>
      </c>
      <c r="AA35" s="15">
        <v>4.8600000000000003</v>
      </c>
      <c r="AB35" s="15">
        <v>5.39</v>
      </c>
      <c r="AC35" s="15">
        <v>11.94</v>
      </c>
      <c r="AD35" s="15">
        <v>11.84</v>
      </c>
      <c r="AE35" s="15">
        <v>7.24</v>
      </c>
      <c r="AF35" s="15">
        <v>6.83</v>
      </c>
      <c r="AG35" s="15">
        <v>9.24</v>
      </c>
      <c r="AH35" s="15">
        <v>8.39</v>
      </c>
      <c r="AI35" s="15">
        <v>10.050000000000001</v>
      </c>
      <c r="AJ35" s="15">
        <v>13.34</v>
      </c>
      <c r="AK35" s="15">
        <v>11.16</v>
      </c>
      <c r="AL35" s="15">
        <v>12.14</v>
      </c>
      <c r="AM35" s="15">
        <v>13.76</v>
      </c>
      <c r="AN35" s="15">
        <v>24.67</v>
      </c>
      <c r="AO35" s="15">
        <v>22.1</v>
      </c>
      <c r="AP35" s="15">
        <v>12.25</v>
      </c>
      <c r="AQ35" s="15">
        <v>13.44</v>
      </c>
      <c r="AR35" s="15">
        <v>14.83</v>
      </c>
      <c r="AS35" s="15">
        <v>21.23</v>
      </c>
      <c r="AT35" s="15">
        <v>37.22</v>
      </c>
      <c r="AU35" s="15">
        <v>37.770000000000003</v>
      </c>
      <c r="AV35" s="15">
        <v>35.58</v>
      </c>
      <c r="AW35" s="15">
        <v>36.549999999999997</v>
      </c>
      <c r="AX35" s="15">
        <v>36.43</v>
      </c>
      <c r="AY35" s="15">
        <v>37.9</v>
      </c>
      <c r="AZ35" s="15">
        <v>37.03</v>
      </c>
      <c r="BA35" s="15">
        <v>35.56</v>
      </c>
    </row>
    <row r="36" spans="1:53" ht="12.75" customHeight="1" x14ac:dyDescent="0.2"/>
    <row r="37" spans="1:53" ht="12.75" customHeight="1" x14ac:dyDescent="0.2"/>
    <row r="38" spans="1:53" ht="12.75" customHeight="1" x14ac:dyDescent="0.2"/>
    <row r="39" spans="1:53" ht="12.75" customHeight="1" x14ac:dyDescent="0.2"/>
    <row r="40" spans="1:53" x14ac:dyDescent="0.2">
      <c r="A40" s="6" t="s">
        <v>166</v>
      </c>
    </row>
    <row r="41" spans="1:53" x14ac:dyDescent="0.2">
      <c r="A41" s="7" t="s">
        <v>77</v>
      </c>
      <c r="E41" s="14">
        <v>54914</v>
      </c>
      <c r="F41" s="14">
        <v>56552</v>
      </c>
      <c r="G41" s="14">
        <v>58576</v>
      </c>
      <c r="H41" s="14">
        <v>59181</v>
      </c>
      <c r="I41" s="14">
        <v>61902</v>
      </c>
      <c r="J41" s="14">
        <v>65427</v>
      </c>
      <c r="K41" s="14">
        <v>78342</v>
      </c>
      <c r="L41" s="14">
        <v>81398</v>
      </c>
      <c r="M41" s="14">
        <v>90447</v>
      </c>
      <c r="N41" s="14">
        <v>95379</v>
      </c>
      <c r="O41" s="14">
        <v>112140</v>
      </c>
      <c r="P41" s="14">
        <v>119273</v>
      </c>
      <c r="Q41" s="14">
        <v>124727</v>
      </c>
      <c r="R41" s="14">
        <v>133693</v>
      </c>
      <c r="S41" s="14">
        <v>139490</v>
      </c>
      <c r="T41" s="14">
        <v>140873</v>
      </c>
      <c r="U41" s="14">
        <v>143420</v>
      </c>
      <c r="V41" s="14">
        <v>194883</v>
      </c>
      <c r="W41" s="14">
        <v>190897</v>
      </c>
      <c r="X41" s="14">
        <v>178375</v>
      </c>
      <c r="Y41" s="14">
        <v>176713</v>
      </c>
      <c r="Z41" s="14">
        <v>180377</v>
      </c>
      <c r="AA41" s="14">
        <v>182272</v>
      </c>
      <c r="AB41" s="14">
        <v>176671</v>
      </c>
      <c r="AC41" s="14">
        <v>181067</v>
      </c>
      <c r="AD41" s="14">
        <v>164525</v>
      </c>
      <c r="AE41" s="14">
        <v>167406</v>
      </c>
      <c r="AF41" s="14">
        <v>159949</v>
      </c>
      <c r="AG41" s="14">
        <v>178430</v>
      </c>
      <c r="AH41" s="14">
        <v>170411</v>
      </c>
      <c r="AI41" s="14">
        <v>172559</v>
      </c>
      <c r="AJ41" s="14">
        <v>174295</v>
      </c>
      <c r="AK41" s="14">
        <v>197944</v>
      </c>
      <c r="AL41" s="14">
        <v>198683</v>
      </c>
      <c r="AM41" s="14">
        <v>230233</v>
      </c>
      <c r="AN41" s="14">
        <v>210856</v>
      </c>
      <c r="AO41" s="14">
        <v>227523</v>
      </c>
      <c r="AP41" s="14">
        <v>232740</v>
      </c>
      <c r="AQ41" s="14">
        <v>257166</v>
      </c>
      <c r="AR41" s="14">
        <v>282699</v>
      </c>
      <c r="AS41" s="14">
        <v>296306</v>
      </c>
      <c r="AT41" s="14">
        <v>337028</v>
      </c>
      <c r="AU41" s="14">
        <v>327258</v>
      </c>
      <c r="AV41" s="14">
        <v>350431</v>
      </c>
      <c r="AW41" s="14">
        <v>354114</v>
      </c>
      <c r="AX41" s="14">
        <v>398227</v>
      </c>
      <c r="AY41" s="14">
        <v>412562</v>
      </c>
      <c r="AZ41" s="14">
        <v>421663</v>
      </c>
      <c r="BA41" s="14">
        <v>463289</v>
      </c>
    </row>
    <row r="42" spans="1:53" x14ac:dyDescent="0.2">
      <c r="A42" s="7" t="s">
        <v>142</v>
      </c>
      <c r="E42" s="15">
        <v>-50.51</v>
      </c>
      <c r="F42" s="15">
        <v>11.93</v>
      </c>
      <c r="G42" s="15">
        <v>14.32</v>
      </c>
      <c r="H42" s="15">
        <v>4.13</v>
      </c>
      <c r="I42" s="15">
        <v>18.39</v>
      </c>
      <c r="J42" s="15">
        <v>22.78</v>
      </c>
      <c r="K42" s="15">
        <v>78.959999999999994</v>
      </c>
      <c r="L42" s="15">
        <v>15.6</v>
      </c>
      <c r="M42" s="15">
        <v>44.47</v>
      </c>
      <c r="N42" s="15">
        <v>21.81</v>
      </c>
      <c r="O42" s="15">
        <v>70.290000000000006</v>
      </c>
      <c r="P42" s="15">
        <v>25.44</v>
      </c>
      <c r="Q42" s="15">
        <v>18.29</v>
      </c>
      <c r="R42" s="15">
        <v>28.75</v>
      </c>
      <c r="S42" s="15">
        <v>17.34</v>
      </c>
      <c r="T42" s="15">
        <v>3.97</v>
      </c>
      <c r="U42" s="15">
        <v>7.23</v>
      </c>
      <c r="V42" s="15">
        <v>143.53</v>
      </c>
      <c r="W42" s="15">
        <v>-8.18</v>
      </c>
      <c r="X42" s="15">
        <v>-26.24</v>
      </c>
      <c r="Y42" s="15">
        <v>-3.73</v>
      </c>
      <c r="Z42" s="15">
        <v>8.2899999999999991</v>
      </c>
      <c r="AA42" s="15">
        <v>4.2</v>
      </c>
      <c r="AB42" s="15">
        <v>-12.29</v>
      </c>
      <c r="AC42" s="15">
        <v>9.9499999999999993</v>
      </c>
      <c r="AD42" s="15">
        <v>-36.54</v>
      </c>
      <c r="AE42" s="15">
        <v>7</v>
      </c>
      <c r="AF42" s="15">
        <v>-17.82</v>
      </c>
      <c r="AG42" s="15">
        <v>46.22</v>
      </c>
      <c r="AH42" s="15">
        <v>-17.98</v>
      </c>
      <c r="AI42" s="15">
        <v>5.04</v>
      </c>
      <c r="AJ42" s="15">
        <v>4.0199999999999996</v>
      </c>
      <c r="AK42" s="15">
        <v>54.27</v>
      </c>
      <c r="AL42" s="15">
        <v>1.49</v>
      </c>
      <c r="AM42" s="15">
        <v>63.52</v>
      </c>
      <c r="AN42" s="15">
        <v>-33.67</v>
      </c>
      <c r="AO42" s="15">
        <v>31.62</v>
      </c>
      <c r="AP42" s="15">
        <v>9.17</v>
      </c>
      <c r="AQ42" s="15">
        <v>41.98</v>
      </c>
      <c r="AR42" s="15">
        <v>39.71</v>
      </c>
      <c r="AS42" s="15">
        <v>19.25</v>
      </c>
      <c r="AT42" s="15">
        <v>54.97</v>
      </c>
      <c r="AU42" s="15">
        <v>-11.6</v>
      </c>
      <c r="AV42" s="15">
        <v>28.32</v>
      </c>
      <c r="AW42" s="15">
        <v>4.2</v>
      </c>
      <c r="AX42" s="15">
        <v>49.83</v>
      </c>
      <c r="AY42" s="15">
        <v>14.4</v>
      </c>
      <c r="AZ42" s="15">
        <v>8.82</v>
      </c>
      <c r="BA42" s="15">
        <v>39.49</v>
      </c>
    </row>
    <row r="43" spans="1:53" ht="12.75" customHeight="1" x14ac:dyDescent="0.2"/>
    <row r="44" spans="1:53" x14ac:dyDescent="0.2">
      <c r="B44" s="7" t="s">
        <v>143</v>
      </c>
      <c r="E44" s="15">
        <v>38.51</v>
      </c>
      <c r="F44" s="15">
        <v>39.28</v>
      </c>
      <c r="G44" s="15">
        <v>41.06</v>
      </c>
      <c r="H44" s="15">
        <v>43.25</v>
      </c>
      <c r="I44" s="15">
        <v>40.61</v>
      </c>
      <c r="J44" s="15">
        <v>41.31</v>
      </c>
      <c r="K44" s="15">
        <v>48.62</v>
      </c>
      <c r="L44" s="15">
        <v>50.67</v>
      </c>
      <c r="M44" s="15">
        <v>52.71</v>
      </c>
      <c r="N44" s="15">
        <v>51.11</v>
      </c>
      <c r="O44" s="15">
        <v>51.09</v>
      </c>
      <c r="P44" s="15">
        <v>55.58</v>
      </c>
      <c r="Q44" s="15">
        <v>53.12</v>
      </c>
      <c r="R44" s="15">
        <v>50.13</v>
      </c>
      <c r="S44" s="15">
        <v>47.62</v>
      </c>
      <c r="T44" s="15">
        <v>43.08</v>
      </c>
      <c r="U44" s="15">
        <v>44.76</v>
      </c>
      <c r="V44" s="15">
        <v>27.73</v>
      </c>
      <c r="W44" s="15">
        <v>28.4</v>
      </c>
      <c r="X44" s="15">
        <v>29.22</v>
      </c>
      <c r="Y44" s="15">
        <v>26.4</v>
      </c>
      <c r="Z44" s="15">
        <v>21.63</v>
      </c>
      <c r="AA44" s="15">
        <v>20.8</v>
      </c>
      <c r="AB44" s="15">
        <v>17.14</v>
      </c>
      <c r="AC44" s="15">
        <v>15.42</v>
      </c>
      <c r="AD44" s="15">
        <v>12.97</v>
      </c>
      <c r="AE44" s="15">
        <v>11.68</v>
      </c>
      <c r="AF44" s="15">
        <v>11.94</v>
      </c>
      <c r="AG44" s="15">
        <v>9.74</v>
      </c>
      <c r="AH44" s="15">
        <v>9.15</v>
      </c>
      <c r="AI44" s="15">
        <v>9.98</v>
      </c>
      <c r="AJ44" s="15">
        <v>9</v>
      </c>
      <c r="AK44" s="15">
        <v>7.46</v>
      </c>
      <c r="AL44" s="15">
        <v>8.36</v>
      </c>
      <c r="AM44" s="15">
        <v>7.32</v>
      </c>
      <c r="AN44" s="15">
        <v>6.89</v>
      </c>
      <c r="AO44" s="15">
        <v>8.2200000000000006</v>
      </c>
      <c r="AP44" s="15">
        <v>8.2799999999999994</v>
      </c>
      <c r="AQ44" s="15">
        <v>7.83</v>
      </c>
      <c r="AR44" s="15">
        <v>7.9</v>
      </c>
      <c r="AS44" s="15">
        <v>8.39</v>
      </c>
      <c r="AT44" s="15">
        <v>7.29</v>
      </c>
      <c r="AU44" s="15">
        <v>6.7</v>
      </c>
      <c r="AV44" s="15">
        <v>6.12</v>
      </c>
      <c r="AW44" s="15">
        <v>6.72</v>
      </c>
      <c r="AX44" s="15">
        <v>6.24</v>
      </c>
      <c r="AY44" s="15">
        <v>6.28</v>
      </c>
      <c r="AZ44" s="15">
        <v>5.77</v>
      </c>
      <c r="BA44" s="15">
        <v>4.28</v>
      </c>
    </row>
    <row r="45" spans="1:53" x14ac:dyDescent="0.2">
      <c r="B45" s="7" t="s">
        <v>144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0.26</v>
      </c>
      <c r="O45" s="15">
        <v>0.22</v>
      </c>
      <c r="P45" s="15">
        <v>0.21</v>
      </c>
      <c r="Q45" s="15">
        <v>0.19</v>
      </c>
      <c r="R45" s="15">
        <v>0.18</v>
      </c>
      <c r="S45" s="15">
        <v>0.17</v>
      </c>
      <c r="T45" s="15">
        <v>0.17</v>
      </c>
      <c r="U45" s="15">
        <v>0.21</v>
      </c>
      <c r="V45" s="15">
        <v>0.05</v>
      </c>
      <c r="W45" s="15">
        <v>7.0000000000000007E-2</v>
      </c>
      <c r="X45" s="15">
        <v>0.01</v>
      </c>
      <c r="Y45" s="15">
        <v>0.01</v>
      </c>
      <c r="Z45" s="15">
        <v>0.01</v>
      </c>
      <c r="AA45" s="15">
        <v>0.31</v>
      </c>
      <c r="AB45" s="15">
        <v>0.31</v>
      </c>
      <c r="AC45" s="15">
        <v>0.15</v>
      </c>
      <c r="AD45" s="15">
        <v>0.17</v>
      </c>
      <c r="AE45" s="15">
        <v>0.18</v>
      </c>
      <c r="AF45" s="15">
        <v>0.18</v>
      </c>
      <c r="AG45" s="15">
        <v>0.18</v>
      </c>
      <c r="AH45" s="15">
        <v>0.19</v>
      </c>
      <c r="AI45" s="15">
        <v>0.2</v>
      </c>
      <c r="AJ45" s="15">
        <v>0.17</v>
      </c>
      <c r="AK45" s="15">
        <v>0.16</v>
      </c>
      <c r="AL45" s="15">
        <v>0.16</v>
      </c>
      <c r="AM45" s="15">
        <v>0.12</v>
      </c>
      <c r="AN45" s="15">
        <v>0.13</v>
      </c>
      <c r="AO45" s="15">
        <v>0.12</v>
      </c>
      <c r="AP45" s="15">
        <v>0.1</v>
      </c>
      <c r="AQ45" s="15">
        <v>0.1</v>
      </c>
      <c r="AR45" s="15">
        <v>0.09</v>
      </c>
      <c r="AS45" s="15">
        <v>0.09</v>
      </c>
      <c r="AT45" s="15">
        <v>7.0000000000000007E-2</v>
      </c>
      <c r="AU45" s="15">
        <v>0.06</v>
      </c>
      <c r="AV45" s="15">
        <v>0.06</v>
      </c>
      <c r="AW45" s="15">
        <v>0</v>
      </c>
      <c r="AX45" s="15">
        <v>0.1</v>
      </c>
      <c r="AY45" s="15">
        <v>0.11</v>
      </c>
      <c r="AZ45" s="15">
        <v>0.03</v>
      </c>
      <c r="BA45" s="15">
        <v>0.02</v>
      </c>
    </row>
    <row r="46" spans="1:53" x14ac:dyDescent="0.2">
      <c r="C46" s="7" t="s">
        <v>145</v>
      </c>
      <c r="E46" s="15">
        <v>0.28000000000000003</v>
      </c>
      <c r="F46" s="15">
        <v>0.27</v>
      </c>
      <c r="G46" s="15">
        <v>0.26</v>
      </c>
      <c r="H46" s="15">
        <v>0</v>
      </c>
      <c r="I46" s="15">
        <v>0.03</v>
      </c>
      <c r="J46" s="15">
        <v>0.15</v>
      </c>
      <c r="K46" s="15">
        <v>0.2</v>
      </c>
      <c r="L46" s="15">
        <v>0.24</v>
      </c>
      <c r="M46" s="15">
        <v>0.38</v>
      </c>
      <c r="N46" s="15">
        <v>1.21</v>
      </c>
      <c r="O46" s="15">
        <v>1.06</v>
      </c>
      <c r="P46" s="15">
        <v>1.1599999999999999</v>
      </c>
      <c r="Q46" s="15">
        <v>1.1200000000000001</v>
      </c>
      <c r="R46" s="15">
        <v>1.22</v>
      </c>
      <c r="S46" s="15">
        <v>1.1599999999999999</v>
      </c>
      <c r="T46" s="15">
        <v>1.17</v>
      </c>
      <c r="U46" s="15">
        <v>1.1000000000000001</v>
      </c>
      <c r="V46" s="15">
        <v>0.65</v>
      </c>
      <c r="W46" s="15">
        <v>0.66</v>
      </c>
      <c r="X46" s="15">
        <v>0.69</v>
      </c>
      <c r="Y46" s="15">
        <v>0.71</v>
      </c>
      <c r="Z46" s="15">
        <v>0.6</v>
      </c>
      <c r="AA46" s="15">
        <v>0.61</v>
      </c>
      <c r="AB46" s="15">
        <v>0.69</v>
      </c>
      <c r="AC46" s="15">
        <v>0.55000000000000004</v>
      </c>
      <c r="AD46" s="15">
        <v>0.63</v>
      </c>
      <c r="AE46" s="15">
        <v>0.53</v>
      </c>
      <c r="AF46" s="15">
        <v>0.56000000000000005</v>
      </c>
      <c r="AG46" s="15">
        <v>0.5</v>
      </c>
      <c r="AH46" s="15">
        <v>0.55000000000000004</v>
      </c>
      <c r="AI46" s="15">
        <v>0.24</v>
      </c>
      <c r="AJ46" s="15">
        <v>0.17</v>
      </c>
      <c r="AK46" s="15">
        <v>0.09</v>
      </c>
      <c r="AL46" s="15">
        <v>0.09</v>
      </c>
      <c r="AM46" s="15">
        <v>0.12</v>
      </c>
      <c r="AN46" s="15">
        <v>0.16</v>
      </c>
      <c r="AO46" s="15">
        <v>0.15</v>
      </c>
      <c r="AP46" s="15">
        <v>0.14000000000000001</v>
      </c>
      <c r="AQ46" s="15">
        <v>0.13</v>
      </c>
      <c r="AR46" s="15">
        <v>0.12</v>
      </c>
      <c r="AS46" s="15">
        <v>0.11</v>
      </c>
      <c r="AT46" s="15">
        <v>0.08</v>
      </c>
      <c r="AU46" s="15">
        <v>0.08</v>
      </c>
      <c r="AV46" s="15">
        <v>7.0000000000000007E-2</v>
      </c>
      <c r="AW46" s="15">
        <v>7.0000000000000007E-2</v>
      </c>
      <c r="AX46" s="15">
        <v>0.06</v>
      </c>
      <c r="AY46" s="15">
        <v>0.06</v>
      </c>
      <c r="AZ46" s="15">
        <v>0</v>
      </c>
      <c r="BA46" s="15">
        <v>0</v>
      </c>
    </row>
    <row r="47" spans="1:53" x14ac:dyDescent="0.2">
      <c r="D47" s="7" t="s">
        <v>146</v>
      </c>
      <c r="E47" s="15">
        <v>4.41</v>
      </c>
      <c r="F47" s="15">
        <v>4.3899999999999997</v>
      </c>
      <c r="G47" s="15">
        <v>3.26</v>
      </c>
      <c r="H47" s="15">
        <v>3.03</v>
      </c>
      <c r="I47" s="15">
        <v>2.99</v>
      </c>
      <c r="J47" s="15">
        <v>3.91</v>
      </c>
      <c r="K47" s="15">
        <v>4.2</v>
      </c>
      <c r="L47" s="15">
        <v>1.1299999999999999</v>
      </c>
      <c r="M47" s="15">
        <v>1.4</v>
      </c>
      <c r="N47" s="15">
        <v>1.44</v>
      </c>
      <c r="O47" s="15">
        <v>2.99</v>
      </c>
      <c r="P47" s="15">
        <v>2.2599999999999998</v>
      </c>
      <c r="Q47" s="15">
        <v>2.2400000000000002</v>
      </c>
      <c r="R47" s="15">
        <v>4</v>
      </c>
      <c r="S47" s="15">
        <v>4.32</v>
      </c>
      <c r="T47" s="15">
        <v>5.13</v>
      </c>
      <c r="U47" s="15">
        <v>4.1100000000000003</v>
      </c>
      <c r="V47" s="15">
        <v>3.76</v>
      </c>
      <c r="W47" s="15">
        <v>3.48</v>
      </c>
      <c r="X47" s="15">
        <v>3.71</v>
      </c>
      <c r="Y47" s="15">
        <v>4.12</v>
      </c>
      <c r="Z47" s="15">
        <v>3.66</v>
      </c>
      <c r="AA47" s="15">
        <v>3.64</v>
      </c>
      <c r="AB47" s="15">
        <v>3.69</v>
      </c>
      <c r="AC47" s="15">
        <v>3.53</v>
      </c>
      <c r="AD47" s="15">
        <v>4.49</v>
      </c>
      <c r="AE47" s="15">
        <v>3.94</v>
      </c>
      <c r="AF47" s="15">
        <v>4.7300000000000004</v>
      </c>
      <c r="AG47" s="15">
        <v>4.5</v>
      </c>
      <c r="AH47" s="15">
        <v>5.38</v>
      </c>
      <c r="AI47" s="15">
        <v>6.16</v>
      </c>
      <c r="AJ47" s="15">
        <v>6.39</v>
      </c>
      <c r="AK47" s="15">
        <v>10.27</v>
      </c>
      <c r="AL47" s="15">
        <v>9.34</v>
      </c>
      <c r="AM47" s="15">
        <v>7.27</v>
      </c>
      <c r="AN47" s="15">
        <v>5.35</v>
      </c>
      <c r="AO47" s="15">
        <v>4.87</v>
      </c>
      <c r="AP47" s="15">
        <v>5.5</v>
      </c>
      <c r="AQ47" s="15">
        <v>5.56</v>
      </c>
      <c r="AR47" s="15">
        <v>4.17</v>
      </c>
      <c r="AS47" s="15">
        <v>5.33</v>
      </c>
      <c r="AT47" s="15">
        <v>6.48</v>
      </c>
      <c r="AU47" s="15">
        <v>2.04</v>
      </c>
      <c r="AV47" s="15">
        <v>1.83</v>
      </c>
      <c r="AW47" s="15">
        <v>1.8</v>
      </c>
      <c r="AX47" s="15">
        <v>1.52</v>
      </c>
      <c r="AY47" s="15">
        <v>1.24</v>
      </c>
      <c r="AZ47" s="15">
        <v>0.94</v>
      </c>
      <c r="BA47" s="15">
        <v>0.5</v>
      </c>
    </row>
    <row r="48" spans="1:53" x14ac:dyDescent="0.2">
      <c r="D48" s="7" t="s">
        <v>147</v>
      </c>
      <c r="E48" s="15">
        <v>0.19</v>
      </c>
      <c r="F48" s="15">
        <v>0.13</v>
      </c>
      <c r="G48" s="15">
        <v>0.12</v>
      </c>
      <c r="H48" s="15">
        <v>0.08</v>
      </c>
      <c r="I48" s="15">
        <v>0.21</v>
      </c>
      <c r="J48" s="15">
        <v>1.35</v>
      </c>
      <c r="K48" s="15">
        <v>2.8</v>
      </c>
      <c r="L48" s="15">
        <v>2.3199999999999998</v>
      </c>
      <c r="M48" s="15">
        <v>1.75</v>
      </c>
      <c r="N48" s="15">
        <v>1.5</v>
      </c>
      <c r="O48" s="15">
        <v>1.34</v>
      </c>
      <c r="P48" s="15">
        <v>1.0900000000000001</v>
      </c>
      <c r="Q48" s="15">
        <v>1.36</v>
      </c>
      <c r="R48" s="15">
        <v>1.45</v>
      </c>
      <c r="S48" s="15">
        <v>1.42</v>
      </c>
      <c r="T48" s="15">
        <v>1.92</v>
      </c>
      <c r="U48" s="15">
        <v>1.76</v>
      </c>
      <c r="V48" s="15">
        <v>3.24</v>
      </c>
      <c r="W48" s="15">
        <v>2.67</v>
      </c>
      <c r="X48" s="15">
        <v>2.82</v>
      </c>
      <c r="Y48" s="15">
        <v>2.82</v>
      </c>
      <c r="Z48" s="15">
        <v>2.74</v>
      </c>
      <c r="AA48" s="15">
        <v>2.57</v>
      </c>
      <c r="AB48" s="15">
        <v>2.92</v>
      </c>
      <c r="AC48" s="15">
        <v>2.4700000000000002</v>
      </c>
      <c r="AD48" s="15">
        <v>2.2200000000000002</v>
      </c>
      <c r="AE48" s="15">
        <v>1.99</v>
      </c>
      <c r="AF48" s="15">
        <v>1.76</v>
      </c>
      <c r="AG48" s="15">
        <v>1.47</v>
      </c>
      <c r="AH48" s="15">
        <v>1.47</v>
      </c>
      <c r="AI48" s="15">
        <v>1.72</v>
      </c>
      <c r="AJ48" s="15">
        <v>1.53</v>
      </c>
      <c r="AK48" s="15">
        <v>1.26</v>
      </c>
      <c r="AL48" s="15">
        <v>1.1599999999999999</v>
      </c>
      <c r="AM48" s="15">
        <v>0.91</v>
      </c>
      <c r="AN48" s="15">
        <v>0.86</v>
      </c>
      <c r="AO48" s="15">
        <v>0.72</v>
      </c>
      <c r="AP48" s="15">
        <v>0.69</v>
      </c>
      <c r="AQ48" s="15">
        <v>0.61</v>
      </c>
      <c r="AR48" s="15">
        <v>0.47</v>
      </c>
      <c r="AS48" s="15">
        <v>0.5</v>
      </c>
      <c r="AT48" s="15">
        <v>0.47</v>
      </c>
      <c r="AU48" s="15">
        <v>0.3</v>
      </c>
      <c r="AV48" s="15">
        <v>0.27</v>
      </c>
      <c r="AW48" s="15">
        <v>0.22</v>
      </c>
      <c r="AX48" s="15">
        <v>0.18</v>
      </c>
      <c r="AY48" s="15">
        <v>0.23</v>
      </c>
      <c r="AZ48" s="15">
        <v>0.16</v>
      </c>
      <c r="BA48" s="15">
        <v>0.14000000000000001</v>
      </c>
    </row>
    <row r="49" spans="1:53" x14ac:dyDescent="0.2">
      <c r="C49" s="7" t="s">
        <v>148</v>
      </c>
      <c r="E49" s="15">
        <v>4.5999999999999996</v>
      </c>
      <c r="F49" s="15">
        <v>4.5199999999999996</v>
      </c>
      <c r="G49" s="15">
        <v>3.38</v>
      </c>
      <c r="H49" s="15">
        <v>3.11</v>
      </c>
      <c r="I49" s="15">
        <v>3.2</v>
      </c>
      <c r="J49" s="15">
        <v>5.26</v>
      </c>
      <c r="K49" s="15">
        <v>7</v>
      </c>
      <c r="L49" s="15">
        <v>3.45</v>
      </c>
      <c r="M49" s="15">
        <v>3.15</v>
      </c>
      <c r="N49" s="15">
        <v>2.94</v>
      </c>
      <c r="O49" s="15">
        <v>4.34</v>
      </c>
      <c r="P49" s="15">
        <v>3.34</v>
      </c>
      <c r="Q49" s="15">
        <v>3.6</v>
      </c>
      <c r="R49" s="15">
        <v>5.45</v>
      </c>
      <c r="S49" s="15">
        <v>5.74</v>
      </c>
      <c r="T49" s="15">
        <v>7.04</v>
      </c>
      <c r="U49" s="15">
        <v>5.87</v>
      </c>
      <c r="V49" s="15">
        <v>7</v>
      </c>
      <c r="W49" s="15">
        <v>6.15</v>
      </c>
      <c r="X49" s="15">
        <v>6.54</v>
      </c>
      <c r="Y49" s="15">
        <v>6.94</v>
      </c>
      <c r="Z49" s="15">
        <v>6.4</v>
      </c>
      <c r="AA49" s="15">
        <v>6.21</v>
      </c>
      <c r="AB49" s="15">
        <v>6.61</v>
      </c>
      <c r="AC49" s="15">
        <v>6</v>
      </c>
      <c r="AD49" s="15">
        <v>6.7</v>
      </c>
      <c r="AE49" s="15">
        <v>5.93</v>
      </c>
      <c r="AF49" s="15">
        <v>6.5</v>
      </c>
      <c r="AG49" s="15">
        <v>5.97</v>
      </c>
      <c r="AH49" s="15">
        <v>6.85</v>
      </c>
      <c r="AI49" s="15">
        <v>7.88</v>
      </c>
      <c r="AJ49" s="15">
        <v>7.92</v>
      </c>
      <c r="AK49" s="15">
        <v>11.53</v>
      </c>
      <c r="AL49" s="15">
        <v>10.5</v>
      </c>
      <c r="AM49" s="15">
        <v>8.18</v>
      </c>
      <c r="AN49" s="15">
        <v>6.22</v>
      </c>
      <c r="AO49" s="15">
        <v>5.59</v>
      </c>
      <c r="AP49" s="15">
        <v>6.19</v>
      </c>
      <c r="AQ49" s="15">
        <v>6.17</v>
      </c>
      <c r="AR49" s="15">
        <v>4.6500000000000004</v>
      </c>
      <c r="AS49" s="15">
        <v>5.83</v>
      </c>
      <c r="AT49" s="15">
        <v>6.94</v>
      </c>
      <c r="AU49" s="15">
        <v>2.35</v>
      </c>
      <c r="AV49" s="15">
        <v>2.1</v>
      </c>
      <c r="AW49" s="15">
        <v>2.02</v>
      </c>
      <c r="AX49" s="15">
        <v>1.7</v>
      </c>
      <c r="AY49" s="15">
        <v>1.47</v>
      </c>
      <c r="AZ49" s="15">
        <v>1.1000000000000001</v>
      </c>
      <c r="BA49" s="15">
        <v>0.64</v>
      </c>
    </row>
    <row r="50" spans="1:53" x14ac:dyDescent="0.2">
      <c r="B50" s="7" t="s">
        <v>149</v>
      </c>
      <c r="E50" s="15">
        <v>4.87</v>
      </c>
      <c r="F50" s="15">
        <v>4.79</v>
      </c>
      <c r="G50" s="15">
        <v>3.64</v>
      </c>
      <c r="H50" s="15">
        <v>3.11</v>
      </c>
      <c r="I50" s="15">
        <v>3.23</v>
      </c>
      <c r="J50" s="15">
        <v>5.41</v>
      </c>
      <c r="K50" s="15">
        <v>7.2</v>
      </c>
      <c r="L50" s="15">
        <v>3.69</v>
      </c>
      <c r="M50" s="15">
        <v>3.53</v>
      </c>
      <c r="N50" s="15">
        <v>4.16</v>
      </c>
      <c r="O50" s="15">
        <v>5.4</v>
      </c>
      <c r="P50" s="15">
        <v>4.5</v>
      </c>
      <c r="Q50" s="15">
        <v>4.72</v>
      </c>
      <c r="R50" s="15">
        <v>6.67</v>
      </c>
      <c r="S50" s="15">
        <v>6.89</v>
      </c>
      <c r="T50" s="15">
        <v>8.2200000000000006</v>
      </c>
      <c r="U50" s="15">
        <v>6.97</v>
      </c>
      <c r="V50" s="15">
        <v>7.65</v>
      </c>
      <c r="W50" s="15">
        <v>6.82</v>
      </c>
      <c r="X50" s="15">
        <v>7.22</v>
      </c>
      <c r="Y50" s="15">
        <v>7.65</v>
      </c>
      <c r="Z50" s="15">
        <v>7</v>
      </c>
      <c r="AA50" s="15">
        <v>6.81</v>
      </c>
      <c r="AB50" s="15">
        <v>7.3</v>
      </c>
      <c r="AC50" s="15">
        <v>6.56</v>
      </c>
      <c r="AD50" s="15">
        <v>7.33</v>
      </c>
      <c r="AE50" s="15">
        <v>6.46</v>
      </c>
      <c r="AF50" s="15">
        <v>7.05</v>
      </c>
      <c r="AG50" s="15">
        <v>6.47</v>
      </c>
      <c r="AH50" s="15">
        <v>7.4</v>
      </c>
      <c r="AI50" s="15">
        <v>8.1300000000000008</v>
      </c>
      <c r="AJ50" s="15">
        <v>8.09</v>
      </c>
      <c r="AK50" s="15">
        <v>11.63</v>
      </c>
      <c r="AL50" s="15">
        <v>10.6</v>
      </c>
      <c r="AM50" s="15">
        <v>8.3000000000000007</v>
      </c>
      <c r="AN50" s="15">
        <v>6.37</v>
      </c>
      <c r="AO50" s="15">
        <v>5.74</v>
      </c>
      <c r="AP50" s="15">
        <v>6.33</v>
      </c>
      <c r="AQ50" s="15">
        <v>6.3</v>
      </c>
      <c r="AR50" s="15">
        <v>4.7699999999999996</v>
      </c>
      <c r="AS50" s="15">
        <v>5.94</v>
      </c>
      <c r="AT50" s="15">
        <v>7.02</v>
      </c>
      <c r="AU50" s="15">
        <v>2.4300000000000002</v>
      </c>
      <c r="AV50" s="15">
        <v>2.17</v>
      </c>
      <c r="AW50" s="15">
        <v>2.09</v>
      </c>
      <c r="AX50" s="15">
        <v>1.76</v>
      </c>
      <c r="AY50" s="15">
        <v>1.53</v>
      </c>
      <c r="AZ50" s="15">
        <v>1.1000000000000001</v>
      </c>
      <c r="BA50" s="15">
        <v>0.64</v>
      </c>
    </row>
    <row r="51" spans="1:53" x14ac:dyDescent="0.2">
      <c r="B51" s="7" t="s">
        <v>150</v>
      </c>
      <c r="E51" s="15">
        <v>0.64</v>
      </c>
      <c r="F51" s="15">
        <v>0.62</v>
      </c>
      <c r="G51" s="15">
        <v>0.59</v>
      </c>
      <c r="H51" s="15">
        <v>0.19</v>
      </c>
      <c r="I51" s="15">
        <v>0.2</v>
      </c>
      <c r="J51" s="15">
        <v>0.19</v>
      </c>
      <c r="K51" s="15">
        <v>0.16</v>
      </c>
      <c r="L51" s="15">
        <v>0.15</v>
      </c>
      <c r="M51" s="15">
        <v>0.14000000000000001</v>
      </c>
      <c r="N51" s="15">
        <v>0.13</v>
      </c>
      <c r="O51" s="15">
        <v>0.11</v>
      </c>
      <c r="P51" s="15">
        <v>0.1</v>
      </c>
      <c r="Q51" s="15">
        <v>0.1</v>
      </c>
      <c r="R51" s="15">
        <v>0.04</v>
      </c>
      <c r="S51" s="15">
        <v>0.04</v>
      </c>
      <c r="T51" s="15">
        <v>0.28000000000000003</v>
      </c>
      <c r="U51" s="15">
        <v>0.04</v>
      </c>
      <c r="V51" s="15">
        <v>0.03</v>
      </c>
      <c r="W51" s="15">
        <v>0.15</v>
      </c>
      <c r="X51" s="15">
        <v>0.17</v>
      </c>
      <c r="Y51" s="15">
        <v>0.04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0.19</v>
      </c>
      <c r="AH51" s="15">
        <v>0.2</v>
      </c>
      <c r="AI51" s="15">
        <v>0.19</v>
      </c>
      <c r="AJ51" s="15">
        <v>0.19</v>
      </c>
      <c r="AK51" s="15">
        <v>0.17</v>
      </c>
      <c r="AL51" s="15">
        <v>0</v>
      </c>
      <c r="AM51" s="15">
        <v>0</v>
      </c>
      <c r="AN51" s="15">
        <v>0</v>
      </c>
      <c r="AO51" s="15">
        <v>0</v>
      </c>
      <c r="AP51" s="15">
        <v>0</v>
      </c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</row>
    <row r="52" spans="1:53" x14ac:dyDescent="0.2">
      <c r="B52" s="7" t="s">
        <v>151</v>
      </c>
      <c r="E52" s="15">
        <v>2.68</v>
      </c>
      <c r="F52" s="15">
        <v>2.5499999999999998</v>
      </c>
      <c r="G52" s="15">
        <v>2.48</v>
      </c>
      <c r="H52" s="15">
        <v>2.5</v>
      </c>
      <c r="I52" s="15">
        <v>2.38</v>
      </c>
      <c r="J52" s="15">
        <v>2.13</v>
      </c>
      <c r="K52" s="15">
        <v>24.84</v>
      </c>
      <c r="L52" s="15">
        <v>19.920000000000002</v>
      </c>
      <c r="M52" s="15">
        <v>21.02</v>
      </c>
      <c r="N52" s="15">
        <v>29.58</v>
      </c>
      <c r="O52" s="15">
        <v>28.26</v>
      </c>
      <c r="P52" s="15">
        <v>25.33</v>
      </c>
      <c r="Q52" s="15">
        <v>25.09</v>
      </c>
      <c r="R52" s="15">
        <v>25.76</v>
      </c>
      <c r="S52" s="15">
        <v>28.03</v>
      </c>
      <c r="T52" s="15">
        <v>29.3</v>
      </c>
      <c r="U52" s="15">
        <v>28.62</v>
      </c>
      <c r="V52" s="15">
        <v>42.38</v>
      </c>
      <c r="W52" s="15">
        <v>43.54</v>
      </c>
      <c r="X52" s="15">
        <v>43.19</v>
      </c>
      <c r="Y52" s="15">
        <v>47.96</v>
      </c>
      <c r="Z52" s="15">
        <v>51.91</v>
      </c>
      <c r="AA52" s="15">
        <v>48.44</v>
      </c>
      <c r="AB52" s="15">
        <v>49.91</v>
      </c>
      <c r="AC52" s="15">
        <v>50.89</v>
      </c>
      <c r="AD52" s="15">
        <v>54.49</v>
      </c>
      <c r="AE52" s="15">
        <v>57.16</v>
      </c>
      <c r="AF52" s="15">
        <v>53.9</v>
      </c>
      <c r="AG52" s="15">
        <v>54.77</v>
      </c>
      <c r="AH52" s="15">
        <v>50.08</v>
      </c>
      <c r="AI52" s="15">
        <v>48.82</v>
      </c>
      <c r="AJ52" s="15">
        <v>55.68</v>
      </c>
      <c r="AK52" s="15">
        <v>56.23</v>
      </c>
      <c r="AL52" s="15">
        <v>56.89</v>
      </c>
      <c r="AM52" s="15">
        <v>57.33</v>
      </c>
      <c r="AN52" s="15">
        <v>57.66</v>
      </c>
      <c r="AO52" s="15">
        <v>58.21</v>
      </c>
      <c r="AP52" s="15">
        <v>56.44</v>
      </c>
      <c r="AQ52" s="15">
        <v>53.72</v>
      </c>
      <c r="AR52" s="15">
        <v>49.93</v>
      </c>
      <c r="AS52" s="15">
        <v>45.91</v>
      </c>
      <c r="AT52" s="15">
        <v>43.72</v>
      </c>
      <c r="AU52" s="15">
        <v>43.16</v>
      </c>
      <c r="AV52" s="15">
        <v>44.15</v>
      </c>
      <c r="AW52" s="15">
        <v>44.03</v>
      </c>
      <c r="AX52" s="15">
        <v>42.2</v>
      </c>
      <c r="AY52" s="15">
        <v>41.4</v>
      </c>
      <c r="AZ52" s="15">
        <v>41.3</v>
      </c>
      <c r="BA52" s="15">
        <v>43.3</v>
      </c>
    </row>
    <row r="53" spans="1:53" x14ac:dyDescent="0.2">
      <c r="B53" s="7" t="s">
        <v>152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>
        <v>0</v>
      </c>
      <c r="AO53" s="15">
        <v>0</v>
      </c>
      <c r="AP53" s="15">
        <v>0</v>
      </c>
      <c r="AQ53" s="15">
        <v>0</v>
      </c>
      <c r="AR53" s="15">
        <v>0</v>
      </c>
      <c r="AS53" s="15">
        <v>0</v>
      </c>
      <c r="AT53" s="15">
        <v>0</v>
      </c>
      <c r="AU53" s="15">
        <v>0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</row>
    <row r="54" spans="1:53" x14ac:dyDescent="0.2">
      <c r="A54" s="7" t="s">
        <v>153</v>
      </c>
      <c r="E54" s="15">
        <v>46.7</v>
      </c>
      <c r="F54" s="15">
        <v>47.24</v>
      </c>
      <c r="G54" s="15">
        <v>47.78</v>
      </c>
      <c r="H54" s="15">
        <v>49.04</v>
      </c>
      <c r="I54" s="15">
        <v>46.42</v>
      </c>
      <c r="J54" s="15">
        <v>49.03</v>
      </c>
      <c r="K54" s="15">
        <v>80.819999999999993</v>
      </c>
      <c r="L54" s="15">
        <v>74.44</v>
      </c>
      <c r="M54" s="15">
        <v>77.400000000000006</v>
      </c>
      <c r="N54" s="15">
        <v>85.24</v>
      </c>
      <c r="O54" s="15">
        <v>85.08</v>
      </c>
      <c r="P54" s="15">
        <v>85.72</v>
      </c>
      <c r="Q54" s="15">
        <v>83.21</v>
      </c>
      <c r="R54" s="15">
        <v>82.77</v>
      </c>
      <c r="S54" s="15">
        <v>82.75</v>
      </c>
      <c r="T54" s="15">
        <v>81.040000000000006</v>
      </c>
      <c r="U54" s="15">
        <v>80.599999999999994</v>
      </c>
      <c r="V54" s="15">
        <v>77.84</v>
      </c>
      <c r="W54" s="15">
        <v>78.97</v>
      </c>
      <c r="X54" s="15">
        <v>79.81</v>
      </c>
      <c r="Y54" s="15">
        <v>82.05</v>
      </c>
      <c r="Z54" s="15">
        <v>80.56</v>
      </c>
      <c r="AA54" s="15">
        <v>76.36</v>
      </c>
      <c r="AB54" s="15">
        <v>74.66</v>
      </c>
      <c r="AC54" s="15">
        <v>73.02</v>
      </c>
      <c r="AD54" s="15">
        <v>74.959999999999994</v>
      </c>
      <c r="AE54" s="15">
        <v>75.48</v>
      </c>
      <c r="AF54" s="15">
        <v>73.069999999999993</v>
      </c>
      <c r="AG54" s="15">
        <v>71.34</v>
      </c>
      <c r="AH54" s="15">
        <v>67.02</v>
      </c>
      <c r="AI54" s="15">
        <v>67.319999999999993</v>
      </c>
      <c r="AJ54" s="15">
        <v>73.13</v>
      </c>
      <c r="AK54" s="15">
        <v>75.64</v>
      </c>
      <c r="AL54" s="15">
        <v>76</v>
      </c>
      <c r="AM54" s="15">
        <v>73.069999999999993</v>
      </c>
      <c r="AN54" s="15">
        <v>71.06</v>
      </c>
      <c r="AO54" s="15">
        <v>72.290000000000006</v>
      </c>
      <c r="AP54" s="15">
        <v>71.150000000000006</v>
      </c>
      <c r="AQ54" s="15">
        <v>67.94</v>
      </c>
      <c r="AR54" s="15">
        <v>62.69</v>
      </c>
      <c r="AS54" s="15">
        <v>60.33</v>
      </c>
      <c r="AT54" s="15">
        <v>58.1</v>
      </c>
      <c r="AU54" s="15">
        <v>52.35</v>
      </c>
      <c r="AV54" s="15">
        <v>52.5</v>
      </c>
      <c r="AW54" s="15">
        <v>52.83</v>
      </c>
      <c r="AX54" s="15">
        <v>50.3</v>
      </c>
      <c r="AY54" s="15">
        <v>49.31</v>
      </c>
      <c r="AZ54" s="15">
        <v>48.2</v>
      </c>
      <c r="BA54" s="15">
        <v>48.25</v>
      </c>
    </row>
    <row r="55" spans="1:53" x14ac:dyDescent="0.2">
      <c r="A55" s="7" t="s">
        <v>154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1.74</v>
      </c>
      <c r="AB55" s="15">
        <v>4.3099999999999996</v>
      </c>
      <c r="AC55" s="15">
        <v>3.9</v>
      </c>
      <c r="AD55" s="15">
        <v>1.96</v>
      </c>
      <c r="AE55" s="15">
        <v>2.09</v>
      </c>
      <c r="AF55" s="15">
        <v>2.3199999999999998</v>
      </c>
      <c r="AG55" s="15">
        <v>2.27</v>
      </c>
      <c r="AH55" s="15">
        <v>2.5099999999999998</v>
      </c>
      <c r="AI55" s="15">
        <v>2.71</v>
      </c>
      <c r="AJ55" s="15">
        <v>2.81</v>
      </c>
      <c r="AK55" s="15">
        <v>1.84</v>
      </c>
      <c r="AL55" s="15">
        <v>1.95</v>
      </c>
      <c r="AM55" s="15">
        <v>1.8</v>
      </c>
      <c r="AN55" s="15">
        <v>2.1</v>
      </c>
      <c r="AO55" s="15">
        <v>2.0699999999999998</v>
      </c>
      <c r="AP55" s="15">
        <v>1.56</v>
      </c>
      <c r="AQ55" s="15">
        <v>1.4</v>
      </c>
      <c r="AR55" s="15">
        <v>1.3</v>
      </c>
      <c r="AS55" s="15">
        <v>1.08</v>
      </c>
      <c r="AT55" s="15">
        <v>0.67</v>
      </c>
      <c r="AU55" s="15">
        <v>0.72</v>
      </c>
      <c r="AV55" s="15">
        <v>0.1</v>
      </c>
      <c r="AW55" s="15">
        <v>7.0000000000000007E-2</v>
      </c>
      <c r="AX55" s="15">
        <v>0.06</v>
      </c>
      <c r="AY55" s="15">
        <v>7.0000000000000007E-2</v>
      </c>
      <c r="AZ55" s="15">
        <v>0.06</v>
      </c>
      <c r="BA55" s="15">
        <v>0.05</v>
      </c>
    </row>
    <row r="56" spans="1:53" x14ac:dyDescent="0.2">
      <c r="A56" s="7" t="s">
        <v>155</v>
      </c>
      <c r="E56" s="15">
        <v>42.57</v>
      </c>
      <c r="F56" s="15">
        <v>43.54</v>
      </c>
      <c r="G56" s="15">
        <v>43.85</v>
      </c>
      <c r="H56" s="15">
        <v>43.04</v>
      </c>
      <c r="I56" s="15">
        <v>46.73</v>
      </c>
      <c r="J56" s="15">
        <v>44.5</v>
      </c>
      <c r="K56" s="15">
        <v>13.46</v>
      </c>
      <c r="L56" s="15">
        <v>18.62</v>
      </c>
      <c r="M56" s="15">
        <v>16.690000000000001</v>
      </c>
      <c r="N56" s="15">
        <v>9.07</v>
      </c>
      <c r="O56" s="15">
        <v>9.6199999999999992</v>
      </c>
      <c r="P56" s="15">
        <v>8.86</v>
      </c>
      <c r="Q56" s="15">
        <v>11.23</v>
      </c>
      <c r="R56" s="15">
        <v>12.05</v>
      </c>
      <c r="S56" s="15">
        <v>12.27</v>
      </c>
      <c r="T56" s="15">
        <v>13.5</v>
      </c>
      <c r="U56" s="15">
        <v>14.05</v>
      </c>
      <c r="V56" s="15">
        <v>19.07</v>
      </c>
      <c r="W56" s="15">
        <v>17.989999999999998</v>
      </c>
      <c r="X56" s="15">
        <v>17.38</v>
      </c>
      <c r="Y56" s="15">
        <v>15.28</v>
      </c>
      <c r="Z56" s="15">
        <v>16.87</v>
      </c>
      <c r="AA56" s="15">
        <v>19.600000000000001</v>
      </c>
      <c r="AB56" s="15">
        <v>19.100000000000001</v>
      </c>
      <c r="AC56" s="15">
        <v>20.81</v>
      </c>
      <c r="AD56" s="15">
        <v>21.11</v>
      </c>
      <c r="AE56" s="15">
        <v>20.239999999999998</v>
      </c>
      <c r="AF56" s="15">
        <v>22.58</v>
      </c>
      <c r="AG56" s="15">
        <v>24.6</v>
      </c>
      <c r="AH56" s="15">
        <v>29.11</v>
      </c>
      <c r="AI56" s="15">
        <v>28.75</v>
      </c>
      <c r="AJ56" s="15">
        <v>23.07</v>
      </c>
      <c r="AK56" s="15">
        <v>21.59</v>
      </c>
      <c r="AL56" s="15">
        <v>21.19</v>
      </c>
      <c r="AM56" s="15">
        <v>24.25</v>
      </c>
      <c r="AN56" s="15">
        <v>27.15</v>
      </c>
      <c r="AO56" s="15">
        <v>25.93</v>
      </c>
      <c r="AP56" s="15">
        <v>27.86</v>
      </c>
      <c r="AQ56" s="15">
        <v>30.12</v>
      </c>
      <c r="AR56" s="15">
        <v>33.86</v>
      </c>
      <c r="AS56" s="15">
        <v>34.89</v>
      </c>
      <c r="AT56" s="15">
        <v>36.840000000000003</v>
      </c>
      <c r="AU56" s="15">
        <v>40.369999999999997</v>
      </c>
      <c r="AV56" s="15">
        <v>39.07</v>
      </c>
      <c r="AW56" s="15">
        <v>38.799999999999997</v>
      </c>
      <c r="AX56" s="15">
        <v>44.17</v>
      </c>
      <c r="AY56" s="15">
        <v>44.64</v>
      </c>
      <c r="AZ56" s="15">
        <v>46.41</v>
      </c>
      <c r="BA56" s="15">
        <v>46.65</v>
      </c>
    </row>
    <row r="57" spans="1:53" x14ac:dyDescent="0.2">
      <c r="A57" s="7" t="s">
        <v>156</v>
      </c>
      <c r="E57" s="15">
        <v>0.86</v>
      </c>
      <c r="F57" s="15">
        <v>0.38</v>
      </c>
      <c r="G57" s="15">
        <v>0.52</v>
      </c>
      <c r="H57" s="15">
        <v>0.49</v>
      </c>
      <c r="I57" s="15">
        <v>1.61</v>
      </c>
      <c r="J57" s="15">
        <v>1.31</v>
      </c>
      <c r="K57" s="15">
        <v>1.29</v>
      </c>
      <c r="L57" s="15">
        <v>2.0499999999999998</v>
      </c>
      <c r="M57" s="15">
        <v>1.65</v>
      </c>
      <c r="N57" s="15">
        <v>1.48</v>
      </c>
      <c r="O57" s="15">
        <v>1.55</v>
      </c>
      <c r="P57" s="15">
        <v>1.44</v>
      </c>
      <c r="Q57" s="15">
        <v>1.76</v>
      </c>
      <c r="R57" s="15">
        <v>1.32</v>
      </c>
      <c r="S57" s="15">
        <v>1.25</v>
      </c>
      <c r="T57" s="15">
        <v>1.36</v>
      </c>
      <c r="U57" s="15">
        <v>1.35</v>
      </c>
      <c r="V57" s="15">
        <v>0.42</v>
      </c>
      <c r="W57" s="15">
        <v>0.39</v>
      </c>
      <c r="X57" s="15">
        <v>0.42</v>
      </c>
      <c r="Y57" s="15">
        <v>0.43</v>
      </c>
      <c r="Z57" s="15">
        <v>0.28999999999999998</v>
      </c>
      <c r="AA57" s="15">
        <v>0.27</v>
      </c>
      <c r="AB57" s="15">
        <v>0.27</v>
      </c>
      <c r="AC57" s="15">
        <v>0.26</v>
      </c>
      <c r="AD57" s="15">
        <v>0.28999999999999998</v>
      </c>
      <c r="AE57" s="15">
        <v>0.28000000000000003</v>
      </c>
      <c r="AF57" s="15">
        <v>0.28999999999999998</v>
      </c>
      <c r="AG57" s="15">
        <v>0.26</v>
      </c>
      <c r="AH57" s="15">
        <v>0.27</v>
      </c>
      <c r="AI57" s="15">
        <v>0.28000000000000003</v>
      </c>
      <c r="AJ57" s="15">
        <v>0.27</v>
      </c>
      <c r="AK57" s="15">
        <v>0.23</v>
      </c>
      <c r="AL57" s="15">
        <v>0.25</v>
      </c>
      <c r="AM57" s="15">
        <v>0.27</v>
      </c>
      <c r="AN57" s="15">
        <v>0.3</v>
      </c>
      <c r="AO57" s="15">
        <v>0.22</v>
      </c>
      <c r="AP57" s="15">
        <v>0.21</v>
      </c>
      <c r="AQ57" s="15">
        <v>0.89</v>
      </c>
      <c r="AR57" s="15">
        <v>2.85</v>
      </c>
      <c r="AS57" s="15">
        <v>4.75</v>
      </c>
      <c r="AT57" s="15">
        <v>5.3</v>
      </c>
      <c r="AU57" s="15">
        <v>6.46</v>
      </c>
      <c r="AV57" s="15">
        <v>6.89</v>
      </c>
      <c r="AW57" s="15">
        <v>8.33</v>
      </c>
      <c r="AX57" s="15">
        <v>6.59</v>
      </c>
      <c r="AY57" s="15">
        <v>7.14</v>
      </c>
      <c r="AZ57" s="15">
        <v>6.73</v>
      </c>
      <c r="BA57" s="15">
        <v>6.3</v>
      </c>
    </row>
    <row r="58" spans="1:53" x14ac:dyDescent="0.2">
      <c r="A58" s="7" t="s">
        <v>157</v>
      </c>
      <c r="E58" s="15">
        <v>0.41</v>
      </c>
      <c r="F58" s="15">
        <v>0.3</v>
      </c>
      <c r="G58" s="15">
        <v>0.45</v>
      </c>
      <c r="H58" s="15">
        <v>0.33</v>
      </c>
      <c r="I58" s="15">
        <v>0.4</v>
      </c>
      <c r="J58" s="15">
        <v>0.4</v>
      </c>
      <c r="K58" s="15">
        <v>0.39</v>
      </c>
      <c r="L58" s="15">
        <v>0.32</v>
      </c>
      <c r="M58" s="15">
        <v>0.28000000000000003</v>
      </c>
      <c r="N58" s="15">
        <v>0.26</v>
      </c>
      <c r="O58" s="15">
        <v>0.49</v>
      </c>
      <c r="P58" s="15">
        <v>0.62</v>
      </c>
      <c r="Q58" s="15">
        <v>0.96</v>
      </c>
      <c r="R58" s="15">
        <v>0.84</v>
      </c>
      <c r="S58" s="15">
        <v>0.84</v>
      </c>
      <c r="T58" s="15">
        <v>1.21</v>
      </c>
      <c r="U58" s="15">
        <v>1.23</v>
      </c>
      <c r="V58" s="15">
        <v>0.84</v>
      </c>
      <c r="W58" s="15">
        <v>0.87</v>
      </c>
      <c r="X58" s="15">
        <v>0.67</v>
      </c>
      <c r="Y58" s="15">
        <v>0.72</v>
      </c>
      <c r="Z58" s="15">
        <v>0.98</v>
      </c>
      <c r="AA58" s="15">
        <v>0.92</v>
      </c>
      <c r="AB58" s="15">
        <v>0.64</v>
      </c>
      <c r="AC58" s="15">
        <v>1.21</v>
      </c>
      <c r="AD58" s="15">
        <v>0.95</v>
      </c>
      <c r="AE58" s="15">
        <v>1.28</v>
      </c>
      <c r="AF58" s="15">
        <v>1.2</v>
      </c>
      <c r="AG58" s="15">
        <v>1.1100000000000001</v>
      </c>
      <c r="AH58" s="15">
        <v>0.8</v>
      </c>
      <c r="AI58" s="15">
        <v>0.7</v>
      </c>
      <c r="AJ58" s="15">
        <v>0.52</v>
      </c>
      <c r="AK58" s="15">
        <v>0.56000000000000005</v>
      </c>
      <c r="AL58" s="15">
        <v>0.49</v>
      </c>
      <c r="AM58" s="15">
        <v>0.51</v>
      </c>
      <c r="AN58" s="15">
        <v>0.54</v>
      </c>
      <c r="AO58" s="15">
        <v>0.7</v>
      </c>
      <c r="AP58" s="15">
        <v>0.51</v>
      </c>
      <c r="AQ58" s="15">
        <v>0.99</v>
      </c>
      <c r="AR58" s="15">
        <v>0.63</v>
      </c>
      <c r="AS58" s="15">
        <v>0.31</v>
      </c>
      <c r="AT58" s="15">
        <v>0.41</v>
      </c>
      <c r="AU58" s="15">
        <v>1.59</v>
      </c>
      <c r="AV58" s="15">
        <v>1.65</v>
      </c>
      <c r="AW58" s="15">
        <v>7.0000000000000007E-2</v>
      </c>
      <c r="AX58" s="15">
        <v>0.06</v>
      </c>
      <c r="AY58" s="15">
        <v>0.27</v>
      </c>
      <c r="AZ58" s="15">
        <v>0.05</v>
      </c>
      <c r="BA58" s="15">
        <v>0.04</v>
      </c>
    </row>
    <row r="59" spans="1:53" x14ac:dyDescent="0.2">
      <c r="A59" s="7" t="s">
        <v>158</v>
      </c>
      <c r="E59" s="15">
        <v>11.28</v>
      </c>
      <c r="F59" s="15">
        <v>8.5399999999999991</v>
      </c>
      <c r="G59" s="15">
        <v>7.4</v>
      </c>
      <c r="H59" s="15">
        <v>7.1</v>
      </c>
      <c r="I59" s="15">
        <v>4.84</v>
      </c>
      <c r="J59" s="15">
        <v>4.76</v>
      </c>
      <c r="K59" s="15">
        <v>4.05</v>
      </c>
      <c r="L59" s="15">
        <v>4.57</v>
      </c>
      <c r="M59" s="15">
        <v>3.98</v>
      </c>
      <c r="N59" s="15">
        <v>3.96</v>
      </c>
      <c r="O59" s="15">
        <v>3.25</v>
      </c>
      <c r="P59" s="15">
        <v>3.35</v>
      </c>
      <c r="Q59" s="15">
        <v>2.84</v>
      </c>
      <c r="R59" s="15">
        <v>3.01</v>
      </c>
      <c r="S59" s="15">
        <v>2.89</v>
      </c>
      <c r="T59" s="15">
        <v>2.88</v>
      </c>
      <c r="U59" s="15">
        <v>2.77</v>
      </c>
      <c r="V59" s="15">
        <v>1.83</v>
      </c>
      <c r="W59" s="15">
        <v>1.77</v>
      </c>
      <c r="X59" s="15">
        <v>1.72</v>
      </c>
      <c r="Y59" s="15">
        <v>1.51</v>
      </c>
      <c r="Z59" s="15">
        <v>1.31</v>
      </c>
      <c r="AA59" s="15">
        <v>1.1100000000000001</v>
      </c>
      <c r="AB59" s="15">
        <v>1.02</v>
      </c>
      <c r="AC59" s="15">
        <v>0.81</v>
      </c>
      <c r="AD59" s="15">
        <v>0.74</v>
      </c>
      <c r="AE59" s="15">
        <v>0.62</v>
      </c>
      <c r="AF59" s="15">
        <v>0.54</v>
      </c>
      <c r="AG59" s="15">
        <v>0.41</v>
      </c>
      <c r="AH59" s="15">
        <v>0.3</v>
      </c>
      <c r="AI59" s="15">
        <v>0.23</v>
      </c>
      <c r="AJ59" s="15">
        <v>0.19</v>
      </c>
      <c r="AK59" s="15">
        <v>0.13</v>
      </c>
      <c r="AL59" s="15">
        <v>0.12</v>
      </c>
      <c r="AM59" s="15">
        <v>0.09</v>
      </c>
      <c r="AN59" s="15">
        <v>0.1</v>
      </c>
      <c r="AO59" s="15">
        <v>0.09</v>
      </c>
      <c r="AP59" s="15">
        <v>0.09</v>
      </c>
      <c r="AQ59" s="15">
        <v>0.08</v>
      </c>
      <c r="AR59" s="15">
        <v>0.03</v>
      </c>
      <c r="AS59" s="15">
        <v>0.02</v>
      </c>
      <c r="AT59" s="15">
        <v>0.02</v>
      </c>
      <c r="AU59" s="15">
        <v>0</v>
      </c>
      <c r="AV59" s="15">
        <v>1.31</v>
      </c>
      <c r="AW59" s="15">
        <v>1.41</v>
      </c>
      <c r="AX59" s="15">
        <v>0.17</v>
      </c>
      <c r="AY59" s="15">
        <v>0</v>
      </c>
      <c r="AZ59" s="15">
        <v>0</v>
      </c>
      <c r="BA59" s="15">
        <v>0.09</v>
      </c>
    </row>
    <row r="60" spans="1:53" x14ac:dyDescent="0.2">
      <c r="A60" s="7" t="s">
        <v>159</v>
      </c>
      <c r="E60" s="15">
        <v>1.82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  <c r="AN60" s="15">
        <v>1.24</v>
      </c>
      <c r="AO60" s="15">
        <v>1.29</v>
      </c>
      <c r="AP60" s="15">
        <v>1.37</v>
      </c>
      <c r="AQ60" s="15">
        <v>1.42</v>
      </c>
      <c r="AR60" s="15">
        <v>1.35</v>
      </c>
      <c r="AS60" s="15">
        <v>1.38</v>
      </c>
      <c r="AT60" s="15">
        <v>1.35</v>
      </c>
      <c r="AU60" s="15">
        <v>1.49</v>
      </c>
      <c r="AV60" s="15">
        <v>1.52</v>
      </c>
      <c r="AW60" s="15">
        <v>1.51</v>
      </c>
      <c r="AX60" s="15">
        <v>1.37</v>
      </c>
      <c r="AY60" s="15">
        <v>1.44</v>
      </c>
      <c r="AZ60" s="15">
        <v>1.44</v>
      </c>
      <c r="BA60" s="15">
        <v>1.38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/>
  <dimension ref="A1:BA60"/>
  <sheetViews>
    <sheetView workbookViewId="0">
      <selection activeCell="F10" sqref="F10"/>
    </sheetView>
  </sheetViews>
  <sheetFormatPr defaultRowHeight="11.25" x14ac:dyDescent="0.2"/>
  <cols>
    <col min="1" max="3" width="4.85546875" style="2" customWidth="1"/>
    <col min="4" max="4" width="41.28515625" style="2" customWidth="1"/>
    <col min="5" max="59" width="18.7109375" style="2" customWidth="1"/>
    <col min="60" max="256" width="9.140625" style="2"/>
    <col min="257" max="259" width="4.85546875" style="2" customWidth="1"/>
    <col min="260" max="260" width="41.28515625" style="2" customWidth="1"/>
    <col min="261" max="315" width="18.7109375" style="2" customWidth="1"/>
    <col min="316" max="512" width="9.140625" style="2"/>
    <col min="513" max="515" width="4.85546875" style="2" customWidth="1"/>
    <col min="516" max="516" width="41.28515625" style="2" customWidth="1"/>
    <col min="517" max="571" width="18.7109375" style="2" customWidth="1"/>
    <col min="572" max="768" width="9.140625" style="2"/>
    <col min="769" max="771" width="4.85546875" style="2" customWidth="1"/>
    <col min="772" max="772" width="41.28515625" style="2" customWidth="1"/>
    <col min="773" max="827" width="18.7109375" style="2" customWidth="1"/>
    <col min="828" max="1024" width="9.140625" style="2"/>
    <col min="1025" max="1027" width="4.85546875" style="2" customWidth="1"/>
    <col min="1028" max="1028" width="41.28515625" style="2" customWidth="1"/>
    <col min="1029" max="1083" width="18.7109375" style="2" customWidth="1"/>
    <col min="1084" max="1280" width="9.140625" style="2"/>
    <col min="1281" max="1283" width="4.85546875" style="2" customWidth="1"/>
    <col min="1284" max="1284" width="41.28515625" style="2" customWidth="1"/>
    <col min="1285" max="1339" width="18.7109375" style="2" customWidth="1"/>
    <col min="1340" max="1536" width="9.140625" style="2"/>
    <col min="1537" max="1539" width="4.85546875" style="2" customWidth="1"/>
    <col min="1540" max="1540" width="41.28515625" style="2" customWidth="1"/>
    <col min="1541" max="1595" width="18.7109375" style="2" customWidth="1"/>
    <col min="1596" max="1792" width="9.140625" style="2"/>
    <col min="1793" max="1795" width="4.85546875" style="2" customWidth="1"/>
    <col min="1796" max="1796" width="41.28515625" style="2" customWidth="1"/>
    <col min="1797" max="1851" width="18.7109375" style="2" customWidth="1"/>
    <col min="1852" max="2048" width="9.140625" style="2"/>
    <col min="2049" max="2051" width="4.85546875" style="2" customWidth="1"/>
    <col min="2052" max="2052" width="41.28515625" style="2" customWidth="1"/>
    <col min="2053" max="2107" width="18.7109375" style="2" customWidth="1"/>
    <col min="2108" max="2304" width="9.140625" style="2"/>
    <col min="2305" max="2307" width="4.85546875" style="2" customWidth="1"/>
    <col min="2308" max="2308" width="41.28515625" style="2" customWidth="1"/>
    <col min="2309" max="2363" width="18.7109375" style="2" customWidth="1"/>
    <col min="2364" max="2560" width="9.140625" style="2"/>
    <col min="2561" max="2563" width="4.85546875" style="2" customWidth="1"/>
    <col min="2564" max="2564" width="41.28515625" style="2" customWidth="1"/>
    <col min="2565" max="2619" width="18.7109375" style="2" customWidth="1"/>
    <col min="2620" max="2816" width="9.140625" style="2"/>
    <col min="2817" max="2819" width="4.85546875" style="2" customWidth="1"/>
    <col min="2820" max="2820" width="41.28515625" style="2" customWidth="1"/>
    <col min="2821" max="2875" width="18.7109375" style="2" customWidth="1"/>
    <col min="2876" max="3072" width="9.140625" style="2"/>
    <col min="3073" max="3075" width="4.85546875" style="2" customWidth="1"/>
    <col min="3076" max="3076" width="41.28515625" style="2" customWidth="1"/>
    <col min="3077" max="3131" width="18.7109375" style="2" customWidth="1"/>
    <col min="3132" max="3328" width="9.140625" style="2"/>
    <col min="3329" max="3331" width="4.85546875" style="2" customWidth="1"/>
    <col min="3332" max="3332" width="41.28515625" style="2" customWidth="1"/>
    <col min="3333" max="3387" width="18.7109375" style="2" customWidth="1"/>
    <col min="3388" max="3584" width="9.140625" style="2"/>
    <col min="3585" max="3587" width="4.85546875" style="2" customWidth="1"/>
    <col min="3588" max="3588" width="41.28515625" style="2" customWidth="1"/>
    <col min="3589" max="3643" width="18.7109375" style="2" customWidth="1"/>
    <col min="3644" max="3840" width="9.140625" style="2"/>
    <col min="3841" max="3843" width="4.85546875" style="2" customWidth="1"/>
    <col min="3844" max="3844" width="41.28515625" style="2" customWidth="1"/>
    <col min="3845" max="3899" width="18.7109375" style="2" customWidth="1"/>
    <col min="3900" max="4096" width="9.140625" style="2"/>
    <col min="4097" max="4099" width="4.85546875" style="2" customWidth="1"/>
    <col min="4100" max="4100" width="41.28515625" style="2" customWidth="1"/>
    <col min="4101" max="4155" width="18.7109375" style="2" customWidth="1"/>
    <col min="4156" max="4352" width="9.140625" style="2"/>
    <col min="4353" max="4355" width="4.85546875" style="2" customWidth="1"/>
    <col min="4356" max="4356" width="41.28515625" style="2" customWidth="1"/>
    <col min="4357" max="4411" width="18.7109375" style="2" customWidth="1"/>
    <col min="4412" max="4608" width="9.140625" style="2"/>
    <col min="4609" max="4611" width="4.85546875" style="2" customWidth="1"/>
    <col min="4612" max="4612" width="41.28515625" style="2" customWidth="1"/>
    <col min="4613" max="4667" width="18.7109375" style="2" customWidth="1"/>
    <col min="4668" max="4864" width="9.140625" style="2"/>
    <col min="4865" max="4867" width="4.85546875" style="2" customWidth="1"/>
    <col min="4868" max="4868" width="41.28515625" style="2" customWidth="1"/>
    <col min="4869" max="4923" width="18.7109375" style="2" customWidth="1"/>
    <col min="4924" max="5120" width="9.140625" style="2"/>
    <col min="5121" max="5123" width="4.85546875" style="2" customWidth="1"/>
    <col min="5124" max="5124" width="41.28515625" style="2" customWidth="1"/>
    <col min="5125" max="5179" width="18.7109375" style="2" customWidth="1"/>
    <col min="5180" max="5376" width="9.140625" style="2"/>
    <col min="5377" max="5379" width="4.85546875" style="2" customWidth="1"/>
    <col min="5380" max="5380" width="41.28515625" style="2" customWidth="1"/>
    <col min="5381" max="5435" width="18.7109375" style="2" customWidth="1"/>
    <col min="5436" max="5632" width="9.140625" style="2"/>
    <col min="5633" max="5635" width="4.85546875" style="2" customWidth="1"/>
    <col min="5636" max="5636" width="41.28515625" style="2" customWidth="1"/>
    <col min="5637" max="5691" width="18.7109375" style="2" customWidth="1"/>
    <col min="5692" max="5888" width="9.140625" style="2"/>
    <col min="5889" max="5891" width="4.85546875" style="2" customWidth="1"/>
    <col min="5892" max="5892" width="41.28515625" style="2" customWidth="1"/>
    <col min="5893" max="5947" width="18.7109375" style="2" customWidth="1"/>
    <col min="5948" max="6144" width="9.140625" style="2"/>
    <col min="6145" max="6147" width="4.85546875" style="2" customWidth="1"/>
    <col min="6148" max="6148" width="41.28515625" style="2" customWidth="1"/>
    <col min="6149" max="6203" width="18.7109375" style="2" customWidth="1"/>
    <col min="6204" max="6400" width="9.140625" style="2"/>
    <col min="6401" max="6403" width="4.85546875" style="2" customWidth="1"/>
    <col min="6404" max="6404" width="41.28515625" style="2" customWidth="1"/>
    <col min="6405" max="6459" width="18.7109375" style="2" customWidth="1"/>
    <col min="6460" max="6656" width="9.140625" style="2"/>
    <col min="6657" max="6659" width="4.85546875" style="2" customWidth="1"/>
    <col min="6660" max="6660" width="41.28515625" style="2" customWidth="1"/>
    <col min="6661" max="6715" width="18.7109375" style="2" customWidth="1"/>
    <col min="6716" max="6912" width="9.140625" style="2"/>
    <col min="6913" max="6915" width="4.85546875" style="2" customWidth="1"/>
    <col min="6916" max="6916" width="41.28515625" style="2" customWidth="1"/>
    <col min="6917" max="6971" width="18.7109375" style="2" customWidth="1"/>
    <col min="6972" max="7168" width="9.140625" style="2"/>
    <col min="7169" max="7171" width="4.85546875" style="2" customWidth="1"/>
    <col min="7172" max="7172" width="41.28515625" style="2" customWidth="1"/>
    <col min="7173" max="7227" width="18.7109375" style="2" customWidth="1"/>
    <col min="7228" max="7424" width="9.140625" style="2"/>
    <col min="7425" max="7427" width="4.85546875" style="2" customWidth="1"/>
    <col min="7428" max="7428" width="41.28515625" style="2" customWidth="1"/>
    <col min="7429" max="7483" width="18.7109375" style="2" customWidth="1"/>
    <col min="7484" max="7680" width="9.140625" style="2"/>
    <col min="7681" max="7683" width="4.85546875" style="2" customWidth="1"/>
    <col min="7684" max="7684" width="41.28515625" style="2" customWidth="1"/>
    <col min="7685" max="7739" width="18.7109375" style="2" customWidth="1"/>
    <col min="7740" max="7936" width="9.140625" style="2"/>
    <col min="7937" max="7939" width="4.85546875" style="2" customWidth="1"/>
    <col min="7940" max="7940" width="41.28515625" style="2" customWidth="1"/>
    <col min="7941" max="7995" width="18.7109375" style="2" customWidth="1"/>
    <col min="7996" max="8192" width="9.140625" style="2"/>
    <col min="8193" max="8195" width="4.85546875" style="2" customWidth="1"/>
    <col min="8196" max="8196" width="41.28515625" style="2" customWidth="1"/>
    <col min="8197" max="8251" width="18.7109375" style="2" customWidth="1"/>
    <col min="8252" max="8448" width="9.140625" style="2"/>
    <col min="8449" max="8451" width="4.85546875" style="2" customWidth="1"/>
    <col min="8452" max="8452" width="41.28515625" style="2" customWidth="1"/>
    <col min="8453" max="8507" width="18.7109375" style="2" customWidth="1"/>
    <col min="8508" max="8704" width="9.140625" style="2"/>
    <col min="8705" max="8707" width="4.85546875" style="2" customWidth="1"/>
    <col min="8708" max="8708" width="41.28515625" style="2" customWidth="1"/>
    <col min="8709" max="8763" width="18.7109375" style="2" customWidth="1"/>
    <col min="8764" max="8960" width="9.140625" style="2"/>
    <col min="8961" max="8963" width="4.85546875" style="2" customWidth="1"/>
    <col min="8964" max="8964" width="41.28515625" style="2" customWidth="1"/>
    <col min="8965" max="9019" width="18.7109375" style="2" customWidth="1"/>
    <col min="9020" max="9216" width="9.140625" style="2"/>
    <col min="9217" max="9219" width="4.85546875" style="2" customWidth="1"/>
    <col min="9220" max="9220" width="41.28515625" style="2" customWidth="1"/>
    <col min="9221" max="9275" width="18.7109375" style="2" customWidth="1"/>
    <col min="9276" max="9472" width="9.140625" style="2"/>
    <col min="9473" max="9475" width="4.85546875" style="2" customWidth="1"/>
    <col min="9476" max="9476" width="41.28515625" style="2" customWidth="1"/>
    <col min="9477" max="9531" width="18.7109375" style="2" customWidth="1"/>
    <col min="9532" max="9728" width="9.140625" style="2"/>
    <col min="9729" max="9731" width="4.85546875" style="2" customWidth="1"/>
    <col min="9732" max="9732" width="41.28515625" style="2" customWidth="1"/>
    <col min="9733" max="9787" width="18.7109375" style="2" customWidth="1"/>
    <col min="9788" max="9984" width="9.140625" style="2"/>
    <col min="9985" max="9987" width="4.85546875" style="2" customWidth="1"/>
    <col min="9988" max="9988" width="41.28515625" style="2" customWidth="1"/>
    <col min="9989" max="10043" width="18.7109375" style="2" customWidth="1"/>
    <col min="10044" max="10240" width="9.140625" style="2"/>
    <col min="10241" max="10243" width="4.85546875" style="2" customWidth="1"/>
    <col min="10244" max="10244" width="41.28515625" style="2" customWidth="1"/>
    <col min="10245" max="10299" width="18.7109375" style="2" customWidth="1"/>
    <col min="10300" max="10496" width="9.140625" style="2"/>
    <col min="10497" max="10499" width="4.85546875" style="2" customWidth="1"/>
    <col min="10500" max="10500" width="41.28515625" style="2" customWidth="1"/>
    <col min="10501" max="10555" width="18.7109375" style="2" customWidth="1"/>
    <col min="10556" max="10752" width="9.140625" style="2"/>
    <col min="10753" max="10755" width="4.85546875" style="2" customWidth="1"/>
    <col min="10756" max="10756" width="41.28515625" style="2" customWidth="1"/>
    <col min="10757" max="10811" width="18.7109375" style="2" customWidth="1"/>
    <col min="10812" max="11008" width="9.140625" style="2"/>
    <col min="11009" max="11011" width="4.85546875" style="2" customWidth="1"/>
    <col min="11012" max="11012" width="41.28515625" style="2" customWidth="1"/>
    <col min="11013" max="11067" width="18.7109375" style="2" customWidth="1"/>
    <col min="11068" max="11264" width="9.140625" style="2"/>
    <col min="11265" max="11267" width="4.85546875" style="2" customWidth="1"/>
    <col min="11268" max="11268" width="41.28515625" style="2" customWidth="1"/>
    <col min="11269" max="11323" width="18.7109375" style="2" customWidth="1"/>
    <col min="11324" max="11520" width="9.140625" style="2"/>
    <col min="11521" max="11523" width="4.85546875" style="2" customWidth="1"/>
    <col min="11524" max="11524" width="41.28515625" style="2" customWidth="1"/>
    <col min="11525" max="11579" width="18.7109375" style="2" customWidth="1"/>
    <col min="11580" max="11776" width="9.140625" style="2"/>
    <col min="11777" max="11779" width="4.85546875" style="2" customWidth="1"/>
    <col min="11780" max="11780" width="41.28515625" style="2" customWidth="1"/>
    <col min="11781" max="11835" width="18.7109375" style="2" customWidth="1"/>
    <col min="11836" max="12032" width="9.140625" style="2"/>
    <col min="12033" max="12035" width="4.85546875" style="2" customWidth="1"/>
    <col min="12036" max="12036" width="41.28515625" style="2" customWidth="1"/>
    <col min="12037" max="12091" width="18.7109375" style="2" customWidth="1"/>
    <col min="12092" max="12288" width="9.140625" style="2"/>
    <col min="12289" max="12291" width="4.85546875" style="2" customWidth="1"/>
    <col min="12292" max="12292" width="41.28515625" style="2" customWidth="1"/>
    <col min="12293" max="12347" width="18.7109375" style="2" customWidth="1"/>
    <col min="12348" max="12544" width="9.140625" style="2"/>
    <col min="12545" max="12547" width="4.85546875" style="2" customWidth="1"/>
    <col min="12548" max="12548" width="41.28515625" style="2" customWidth="1"/>
    <col min="12549" max="12603" width="18.7109375" style="2" customWidth="1"/>
    <col min="12604" max="12800" width="9.140625" style="2"/>
    <col min="12801" max="12803" width="4.85546875" style="2" customWidth="1"/>
    <col min="12804" max="12804" width="41.28515625" style="2" customWidth="1"/>
    <col min="12805" max="12859" width="18.7109375" style="2" customWidth="1"/>
    <col min="12860" max="13056" width="9.140625" style="2"/>
    <col min="13057" max="13059" width="4.85546875" style="2" customWidth="1"/>
    <col min="13060" max="13060" width="41.28515625" style="2" customWidth="1"/>
    <col min="13061" max="13115" width="18.7109375" style="2" customWidth="1"/>
    <col min="13116" max="13312" width="9.140625" style="2"/>
    <col min="13313" max="13315" width="4.85546875" style="2" customWidth="1"/>
    <col min="13316" max="13316" width="41.28515625" style="2" customWidth="1"/>
    <col min="13317" max="13371" width="18.7109375" style="2" customWidth="1"/>
    <col min="13372" max="13568" width="9.140625" style="2"/>
    <col min="13569" max="13571" width="4.85546875" style="2" customWidth="1"/>
    <col min="13572" max="13572" width="41.28515625" style="2" customWidth="1"/>
    <col min="13573" max="13627" width="18.7109375" style="2" customWidth="1"/>
    <col min="13628" max="13824" width="9.140625" style="2"/>
    <col min="13825" max="13827" width="4.85546875" style="2" customWidth="1"/>
    <col min="13828" max="13828" width="41.28515625" style="2" customWidth="1"/>
    <col min="13829" max="13883" width="18.7109375" style="2" customWidth="1"/>
    <col min="13884" max="14080" width="9.140625" style="2"/>
    <col min="14081" max="14083" width="4.85546875" style="2" customWidth="1"/>
    <col min="14084" max="14084" width="41.28515625" style="2" customWidth="1"/>
    <col min="14085" max="14139" width="18.7109375" style="2" customWidth="1"/>
    <col min="14140" max="14336" width="9.140625" style="2"/>
    <col min="14337" max="14339" width="4.85546875" style="2" customWidth="1"/>
    <col min="14340" max="14340" width="41.28515625" style="2" customWidth="1"/>
    <col min="14341" max="14395" width="18.7109375" style="2" customWidth="1"/>
    <col min="14396" max="14592" width="9.140625" style="2"/>
    <col min="14593" max="14595" width="4.85546875" style="2" customWidth="1"/>
    <col min="14596" max="14596" width="41.28515625" style="2" customWidth="1"/>
    <col min="14597" max="14651" width="18.7109375" style="2" customWidth="1"/>
    <col min="14652" max="14848" width="9.140625" style="2"/>
    <col min="14849" max="14851" width="4.85546875" style="2" customWidth="1"/>
    <col min="14852" max="14852" width="41.28515625" style="2" customWidth="1"/>
    <col min="14853" max="14907" width="18.7109375" style="2" customWidth="1"/>
    <col min="14908" max="15104" width="9.140625" style="2"/>
    <col min="15105" max="15107" width="4.85546875" style="2" customWidth="1"/>
    <col min="15108" max="15108" width="41.28515625" style="2" customWidth="1"/>
    <col min="15109" max="15163" width="18.7109375" style="2" customWidth="1"/>
    <col min="15164" max="15360" width="9.140625" style="2"/>
    <col min="15361" max="15363" width="4.85546875" style="2" customWidth="1"/>
    <col min="15364" max="15364" width="41.28515625" style="2" customWidth="1"/>
    <col min="15365" max="15419" width="18.7109375" style="2" customWidth="1"/>
    <col min="15420" max="15616" width="9.140625" style="2"/>
    <col min="15617" max="15619" width="4.85546875" style="2" customWidth="1"/>
    <col min="15620" max="15620" width="41.28515625" style="2" customWidth="1"/>
    <col min="15621" max="15675" width="18.7109375" style="2" customWidth="1"/>
    <col min="15676" max="15872" width="9.140625" style="2"/>
    <col min="15873" max="15875" width="4.85546875" style="2" customWidth="1"/>
    <col min="15876" max="15876" width="41.28515625" style="2" customWidth="1"/>
    <col min="15877" max="15931" width="18.7109375" style="2" customWidth="1"/>
    <col min="15932" max="16128" width="9.140625" style="2"/>
    <col min="16129" max="16131" width="4.85546875" style="2" customWidth="1"/>
    <col min="16132" max="16132" width="41.28515625" style="2" customWidth="1"/>
    <col min="16133" max="16187" width="18.7109375" style="2" customWidth="1"/>
    <col min="16188" max="16384" width="9.140625" style="2"/>
  </cols>
  <sheetData>
    <row r="1" spans="1:53" ht="18" customHeight="1" x14ac:dyDescent="0.2">
      <c r="A1" s="1" t="s">
        <v>169</v>
      </c>
    </row>
    <row r="2" spans="1:53" ht="15.75" customHeight="1" x14ac:dyDescent="0.2">
      <c r="A2" s="5" t="s">
        <v>2</v>
      </c>
    </row>
    <row r="3" spans="1:53" x14ac:dyDescent="0.2">
      <c r="A3" s="2" t="s">
        <v>170</v>
      </c>
    </row>
    <row r="4" spans="1:53" x14ac:dyDescent="0.2">
      <c r="A4" s="2" t="s">
        <v>164</v>
      </c>
    </row>
    <row r="5" spans="1:53" x14ac:dyDescent="0.2">
      <c r="E5" s="6" t="s">
        <v>4</v>
      </c>
      <c r="F5" s="6" t="s">
        <v>5</v>
      </c>
      <c r="G5" s="6" t="s">
        <v>6</v>
      </c>
      <c r="H5" s="6" t="s">
        <v>7</v>
      </c>
      <c r="I5" s="6" t="s">
        <v>8</v>
      </c>
      <c r="J5" s="6" t="s">
        <v>9</v>
      </c>
      <c r="K5" s="6" t="s">
        <v>10</v>
      </c>
      <c r="L5" s="6" t="s">
        <v>11</v>
      </c>
      <c r="M5" s="6" t="s">
        <v>12</v>
      </c>
      <c r="N5" s="6" t="s">
        <v>13</v>
      </c>
      <c r="O5" s="6" t="s">
        <v>14</v>
      </c>
      <c r="P5" s="6" t="s">
        <v>15</v>
      </c>
      <c r="Q5" s="6" t="s">
        <v>16</v>
      </c>
      <c r="R5" s="6" t="s">
        <v>17</v>
      </c>
      <c r="S5" s="6" t="s">
        <v>18</v>
      </c>
      <c r="T5" s="6" t="s">
        <v>19</v>
      </c>
      <c r="U5" s="6" t="s">
        <v>20</v>
      </c>
      <c r="V5" s="6" t="s">
        <v>21</v>
      </c>
      <c r="W5" s="6" t="s">
        <v>22</v>
      </c>
      <c r="X5" s="6" t="s">
        <v>23</v>
      </c>
      <c r="Y5" s="6" t="s">
        <v>24</v>
      </c>
      <c r="Z5" s="6" t="s">
        <v>25</v>
      </c>
      <c r="AA5" s="6" t="s">
        <v>26</v>
      </c>
      <c r="AB5" s="6" t="s">
        <v>27</v>
      </c>
      <c r="AC5" s="6" t="s">
        <v>28</v>
      </c>
      <c r="AD5" s="6" t="s">
        <v>29</v>
      </c>
      <c r="AE5" s="6" t="s">
        <v>30</v>
      </c>
      <c r="AF5" s="6" t="s">
        <v>31</v>
      </c>
      <c r="AG5" s="6" t="s">
        <v>32</v>
      </c>
      <c r="AH5" s="6" t="s">
        <v>33</v>
      </c>
      <c r="AI5" s="6" t="s">
        <v>34</v>
      </c>
      <c r="AJ5" s="6" t="s">
        <v>35</v>
      </c>
      <c r="AK5" s="6" t="s">
        <v>36</v>
      </c>
      <c r="AL5" s="6" t="s">
        <v>37</v>
      </c>
      <c r="AM5" s="6" t="s">
        <v>38</v>
      </c>
      <c r="AN5" s="6" t="s">
        <v>39</v>
      </c>
      <c r="AO5" s="6" t="s">
        <v>40</v>
      </c>
      <c r="AP5" s="6" t="s">
        <v>41</v>
      </c>
      <c r="AQ5" s="6" t="s">
        <v>42</v>
      </c>
      <c r="AR5" s="6" t="s">
        <v>43</v>
      </c>
      <c r="AS5" s="6" t="s">
        <v>44</v>
      </c>
      <c r="AT5" s="6" t="s">
        <v>45</v>
      </c>
      <c r="AU5" s="6" t="s">
        <v>46</v>
      </c>
      <c r="AV5" s="6" t="s">
        <v>47</v>
      </c>
      <c r="AW5" s="6" t="s">
        <v>48</v>
      </c>
      <c r="AX5" s="6" t="s">
        <v>49</v>
      </c>
      <c r="AY5" s="6" t="s">
        <v>50</v>
      </c>
      <c r="AZ5" s="6" t="s">
        <v>51</v>
      </c>
      <c r="BA5" s="6" t="s">
        <v>52</v>
      </c>
    </row>
    <row r="6" spans="1:53" x14ac:dyDescent="0.2">
      <c r="A6" s="7" t="s">
        <v>53</v>
      </c>
      <c r="E6" s="8">
        <v>38352</v>
      </c>
      <c r="F6" s="8">
        <v>38442</v>
      </c>
      <c r="G6" s="8">
        <v>38533</v>
      </c>
      <c r="H6" s="8">
        <v>38625</v>
      </c>
      <c r="I6" s="8">
        <v>38717</v>
      </c>
      <c r="J6" s="8">
        <v>38807</v>
      </c>
      <c r="K6" s="8">
        <v>38898</v>
      </c>
      <c r="L6" s="8">
        <v>38990</v>
      </c>
      <c r="M6" s="8">
        <v>39082</v>
      </c>
      <c r="N6" s="8">
        <v>39172</v>
      </c>
      <c r="O6" s="8">
        <v>39263</v>
      </c>
      <c r="P6" s="8">
        <v>39355</v>
      </c>
      <c r="Q6" s="8">
        <v>39447</v>
      </c>
      <c r="R6" s="8">
        <v>39538</v>
      </c>
      <c r="S6" s="8">
        <v>39629</v>
      </c>
      <c r="T6" s="8">
        <v>39721</v>
      </c>
      <c r="U6" s="8">
        <v>39813</v>
      </c>
      <c r="V6" s="8">
        <v>39903</v>
      </c>
      <c r="W6" s="8">
        <v>39994</v>
      </c>
      <c r="X6" s="8">
        <v>40086</v>
      </c>
      <c r="Y6" s="8">
        <v>40178</v>
      </c>
      <c r="Z6" s="8">
        <v>40268</v>
      </c>
      <c r="AA6" s="8">
        <v>40359</v>
      </c>
      <c r="AB6" s="8">
        <v>40451</v>
      </c>
      <c r="AC6" s="8">
        <v>40543</v>
      </c>
      <c r="AD6" s="8">
        <v>40633</v>
      </c>
      <c r="AE6" s="8">
        <v>40724</v>
      </c>
      <c r="AF6" s="8">
        <v>40816</v>
      </c>
      <c r="AG6" s="8">
        <v>40908</v>
      </c>
      <c r="AH6" s="8">
        <v>40999</v>
      </c>
      <c r="AI6" s="8">
        <v>41090</v>
      </c>
      <c r="AJ6" s="8">
        <v>41182</v>
      </c>
      <c r="AK6" s="8">
        <v>41274</v>
      </c>
      <c r="AL6" s="8">
        <v>41364</v>
      </c>
      <c r="AM6" s="8">
        <v>41455</v>
      </c>
      <c r="AN6" s="8">
        <v>41547</v>
      </c>
      <c r="AO6" s="8">
        <v>41639</v>
      </c>
      <c r="AP6" s="8">
        <v>41729</v>
      </c>
      <c r="AQ6" s="8">
        <v>41820</v>
      </c>
      <c r="AR6" s="8">
        <v>41912</v>
      </c>
      <c r="AS6" s="8">
        <v>42004</v>
      </c>
      <c r="AT6" s="8">
        <v>42094</v>
      </c>
      <c r="AU6" s="8">
        <v>42185</v>
      </c>
      <c r="AV6" s="8">
        <v>42277</v>
      </c>
      <c r="AW6" s="8">
        <v>42369</v>
      </c>
      <c r="AX6" s="8">
        <v>42460</v>
      </c>
      <c r="AY6" s="8">
        <v>42551</v>
      </c>
      <c r="AZ6" s="8">
        <v>42643</v>
      </c>
      <c r="BA6" s="8">
        <v>42735</v>
      </c>
    </row>
    <row r="7" spans="1:53" x14ac:dyDescent="0.2">
      <c r="A7" s="7" t="s">
        <v>55</v>
      </c>
      <c r="E7" s="9" t="s">
        <v>54</v>
      </c>
      <c r="F7" s="9">
        <v>38594</v>
      </c>
      <c r="G7" s="9">
        <v>38596</v>
      </c>
      <c r="H7" s="9">
        <v>38653</v>
      </c>
      <c r="I7" s="9">
        <v>38939</v>
      </c>
      <c r="J7" s="9">
        <v>38939</v>
      </c>
      <c r="K7" s="9">
        <v>38939</v>
      </c>
      <c r="L7" s="9">
        <v>39020</v>
      </c>
      <c r="M7" s="9">
        <v>39112</v>
      </c>
      <c r="N7" s="9">
        <v>39202</v>
      </c>
      <c r="O7" s="9">
        <v>39289</v>
      </c>
      <c r="P7" s="9">
        <v>39374</v>
      </c>
      <c r="Q7" s="9">
        <v>39477</v>
      </c>
      <c r="R7" s="9">
        <v>39582</v>
      </c>
      <c r="S7" s="9">
        <v>39659</v>
      </c>
      <c r="T7" s="9">
        <v>39751</v>
      </c>
      <c r="U7" s="9">
        <v>39844</v>
      </c>
      <c r="V7" s="9">
        <v>39933</v>
      </c>
      <c r="W7" s="9">
        <v>40023</v>
      </c>
      <c r="X7" s="9">
        <v>40228</v>
      </c>
      <c r="Y7" s="9">
        <v>40228</v>
      </c>
      <c r="Z7" s="9">
        <v>40298</v>
      </c>
      <c r="AA7" s="9">
        <v>40388</v>
      </c>
      <c r="AB7" s="9">
        <v>40483</v>
      </c>
      <c r="AC7" s="9">
        <v>40555</v>
      </c>
      <c r="AD7" s="9">
        <v>40662</v>
      </c>
      <c r="AE7" s="9">
        <v>40752</v>
      </c>
      <c r="AF7" s="9">
        <v>40844</v>
      </c>
      <c r="AG7" s="9">
        <v>40935</v>
      </c>
      <c r="AH7" s="9">
        <v>41029</v>
      </c>
      <c r="AI7" s="9">
        <v>41120</v>
      </c>
      <c r="AJ7" s="9">
        <v>41212</v>
      </c>
      <c r="AK7" s="9">
        <v>41304</v>
      </c>
      <c r="AL7" s="9">
        <v>41394</v>
      </c>
      <c r="AM7" s="9">
        <v>41485</v>
      </c>
      <c r="AN7" s="9">
        <v>41577</v>
      </c>
      <c r="AO7" s="9">
        <v>41669</v>
      </c>
      <c r="AP7" s="9">
        <v>41759</v>
      </c>
      <c r="AQ7" s="9">
        <v>41850</v>
      </c>
      <c r="AR7" s="9">
        <v>41941</v>
      </c>
      <c r="AS7" s="9">
        <v>42034</v>
      </c>
      <c r="AT7" s="9">
        <v>42124</v>
      </c>
      <c r="AU7" s="9">
        <v>42215</v>
      </c>
      <c r="AV7" s="9">
        <v>42307</v>
      </c>
      <c r="AW7" s="9">
        <v>42398</v>
      </c>
      <c r="AX7" s="9">
        <v>42489</v>
      </c>
      <c r="AY7" s="9">
        <v>42580</v>
      </c>
      <c r="AZ7" s="9">
        <v>42671</v>
      </c>
      <c r="BA7" s="9">
        <v>42765</v>
      </c>
    </row>
    <row r="8" spans="1:53" x14ac:dyDescent="0.2">
      <c r="A8" s="7" t="s">
        <v>56</v>
      </c>
      <c r="E8" s="10" t="s">
        <v>120</v>
      </c>
      <c r="F8" s="10" t="s">
        <v>120</v>
      </c>
      <c r="G8" s="10" t="s">
        <v>120</v>
      </c>
      <c r="H8" s="10" t="s">
        <v>120</v>
      </c>
      <c r="I8" s="10" t="s">
        <v>120</v>
      </c>
      <c r="J8" s="10" t="s">
        <v>120</v>
      </c>
      <c r="K8" s="10" t="s">
        <v>120</v>
      </c>
      <c r="L8" s="10" t="s">
        <v>120</v>
      </c>
      <c r="M8" s="10" t="s">
        <v>120</v>
      </c>
      <c r="N8" s="10" t="s">
        <v>120</v>
      </c>
      <c r="O8" s="10" t="s">
        <v>120</v>
      </c>
      <c r="P8" s="10" t="s">
        <v>120</v>
      </c>
      <c r="Q8" s="10" t="s">
        <v>120</v>
      </c>
      <c r="R8" s="10" t="s">
        <v>120</v>
      </c>
      <c r="S8" s="10" t="s">
        <v>120</v>
      </c>
      <c r="T8" s="10" t="s">
        <v>120</v>
      </c>
      <c r="U8" s="10" t="s">
        <v>120</v>
      </c>
      <c r="V8" s="10" t="s">
        <v>120</v>
      </c>
      <c r="W8" s="10" t="s">
        <v>120</v>
      </c>
      <c r="X8" s="10" t="s">
        <v>120</v>
      </c>
      <c r="Y8" s="10" t="s">
        <v>120</v>
      </c>
      <c r="Z8" s="10" t="s">
        <v>120</v>
      </c>
      <c r="AA8" s="10" t="s">
        <v>120</v>
      </c>
      <c r="AB8" s="10" t="s">
        <v>120</v>
      </c>
      <c r="AC8" s="10" t="s">
        <v>120</v>
      </c>
      <c r="AD8" s="10" t="s">
        <v>120</v>
      </c>
      <c r="AE8" s="10" t="s">
        <v>120</v>
      </c>
      <c r="AF8" s="10" t="s">
        <v>120</v>
      </c>
      <c r="AG8" s="10" t="s">
        <v>120</v>
      </c>
      <c r="AH8" s="10" t="s">
        <v>120</v>
      </c>
      <c r="AI8" s="10" t="s">
        <v>120</v>
      </c>
      <c r="AJ8" s="10" t="s">
        <v>120</v>
      </c>
      <c r="AK8" s="10" t="s">
        <v>120</v>
      </c>
      <c r="AL8" s="10" t="s">
        <v>120</v>
      </c>
      <c r="AM8" s="10" t="s">
        <v>120</v>
      </c>
      <c r="AN8" s="10" t="s">
        <v>120</v>
      </c>
      <c r="AO8" s="10" t="s">
        <v>120</v>
      </c>
      <c r="AP8" s="10" t="s">
        <v>120</v>
      </c>
      <c r="AQ8" s="10" t="s">
        <v>120</v>
      </c>
      <c r="AR8" s="10" t="s">
        <v>120</v>
      </c>
      <c r="AS8" s="10" t="s">
        <v>120</v>
      </c>
      <c r="AT8" s="10" t="s">
        <v>120</v>
      </c>
      <c r="AU8" s="10" t="s">
        <v>120</v>
      </c>
      <c r="AV8" s="10" t="s">
        <v>120</v>
      </c>
      <c r="AW8" s="10" t="s">
        <v>120</v>
      </c>
      <c r="AX8" s="10" t="s">
        <v>120</v>
      </c>
      <c r="AY8" s="10" t="s">
        <v>120</v>
      </c>
      <c r="AZ8" s="10" t="s">
        <v>120</v>
      </c>
      <c r="BA8" s="10" t="s">
        <v>120</v>
      </c>
    </row>
    <row r="9" spans="1:53" ht="12.75" customHeight="1" x14ac:dyDescent="0.2"/>
    <row r="10" spans="1:53" x14ac:dyDescent="0.2">
      <c r="A10" s="6" t="s">
        <v>58</v>
      </c>
      <c r="E10" s="11">
        <f>E15</f>
        <v>8722</v>
      </c>
      <c r="F10" s="12">
        <f>IFERROR((F15-E15)/E15,"0")</f>
        <v>-0.36803485439119465</v>
      </c>
      <c r="G10" s="12">
        <f t="shared" ref="G10:BA10" si="0">IFERROR((G15-F15)/F15,"0")</f>
        <v>-0.58944121915820025</v>
      </c>
      <c r="H10" s="12">
        <f t="shared" si="0"/>
        <v>-0.88864339372514356</v>
      </c>
      <c r="I10" s="12">
        <f t="shared" si="0"/>
        <v>2.9642857142857144</v>
      </c>
      <c r="J10" s="12">
        <f t="shared" si="0"/>
        <v>0</v>
      </c>
      <c r="K10" s="12">
        <f t="shared" si="0"/>
        <v>-0.34934934934934936</v>
      </c>
      <c r="L10" s="12">
        <f t="shared" si="0"/>
        <v>3.5092307692307694</v>
      </c>
      <c r="M10" s="12">
        <f t="shared" si="0"/>
        <v>1.6062777209143637</v>
      </c>
      <c r="N10" s="12">
        <f t="shared" si="0"/>
        <v>0.81411179473753104</v>
      </c>
      <c r="O10" s="12">
        <f t="shared" si="0"/>
        <v>3.8245057006783085E-3</v>
      </c>
      <c r="P10" s="12">
        <f t="shared" si="0"/>
        <v>-4.7588239522679897E-2</v>
      </c>
      <c r="Q10" s="12">
        <f t="shared" si="0"/>
        <v>5.4721111027247339E-2</v>
      </c>
      <c r="R10" s="12">
        <f t="shared" si="0"/>
        <v>0.75568913696865603</v>
      </c>
      <c r="S10" s="12">
        <f t="shared" si="0"/>
        <v>0.36402543409146493</v>
      </c>
      <c r="T10" s="12">
        <f t="shared" si="0"/>
        <v>0.1161512027491409</v>
      </c>
      <c r="U10" s="12">
        <f t="shared" si="0"/>
        <v>-0.15851895480831013</v>
      </c>
      <c r="V10" s="12">
        <f t="shared" si="0"/>
        <v>-9.9042346727752861E-2</v>
      </c>
      <c r="W10" s="12">
        <f t="shared" si="0"/>
        <v>-0.21156155095698848</v>
      </c>
      <c r="X10" s="12">
        <f t="shared" si="0"/>
        <v>0.12388587808483002</v>
      </c>
      <c r="Y10" s="12">
        <f t="shared" si="0"/>
        <v>1.0010759972900809</v>
      </c>
      <c r="Z10" s="12">
        <f t="shared" si="0"/>
        <v>-3.8077788620476768E-2</v>
      </c>
      <c r="AA10" s="12">
        <f t="shared" si="0"/>
        <v>6.7493426637129667E-3</v>
      </c>
      <c r="AB10" s="12">
        <f t="shared" si="0"/>
        <v>0.16967939622020689</v>
      </c>
      <c r="AC10" s="12">
        <f t="shared" si="0"/>
        <v>8.8610710643834176E-2</v>
      </c>
      <c r="AD10" s="12">
        <f t="shared" si="0"/>
        <v>-5.088988662424497E-2</v>
      </c>
      <c r="AE10" s="12">
        <f t="shared" si="0"/>
        <v>-9.3709054401279634E-2</v>
      </c>
      <c r="AF10" s="12">
        <f t="shared" si="0"/>
        <v>0.78717611716109648</v>
      </c>
      <c r="AG10" s="12">
        <f t="shared" si="0"/>
        <v>8.0474864737090923E-3</v>
      </c>
      <c r="AH10" s="12">
        <f t="shared" si="0"/>
        <v>-3.9666079561442823E-2</v>
      </c>
      <c r="AI10" s="12">
        <f t="shared" si="0"/>
        <v>0.16090943621466167</v>
      </c>
      <c r="AJ10" s="12">
        <f t="shared" si="0"/>
        <v>-6.1866656695209958E-2</v>
      </c>
      <c r="AK10" s="12">
        <f t="shared" si="0"/>
        <v>3.7776271997130156E-2</v>
      </c>
      <c r="AL10" s="12">
        <f t="shared" si="0"/>
        <v>-6.9038359978875604E-3</v>
      </c>
      <c r="AM10" s="12">
        <f t="shared" si="0"/>
        <v>-1.2637054512405004E-2</v>
      </c>
      <c r="AN10" s="12">
        <f t="shared" si="0"/>
        <v>-2.3413860300237958E-2</v>
      </c>
      <c r="AO10" s="12">
        <f t="shared" si="0"/>
        <v>0.35770295202952029</v>
      </c>
      <c r="AP10" s="12">
        <f t="shared" si="0"/>
        <v>1.1971846589020761E-2</v>
      </c>
      <c r="AQ10" s="12">
        <f t="shared" si="0"/>
        <v>-4.2328969070660186E-4</v>
      </c>
      <c r="AR10" s="12">
        <f t="shared" si="0"/>
        <v>0.16648900440991793</v>
      </c>
      <c r="AS10" s="12">
        <f t="shared" si="0"/>
        <v>0.11216959697559571</v>
      </c>
      <c r="AT10" s="12">
        <f t="shared" si="0"/>
        <v>5.8535185268560622E-2</v>
      </c>
      <c r="AU10" s="12">
        <f t="shared" si="0"/>
        <v>3.7716187549511136E-2</v>
      </c>
      <c r="AV10" s="12">
        <f t="shared" si="0"/>
        <v>0.1205381616226823</v>
      </c>
      <c r="AW10" s="12">
        <f t="shared" si="0"/>
        <v>0.15792602075808149</v>
      </c>
      <c r="AX10" s="12">
        <f t="shared" si="0"/>
        <v>0.20148075024679171</v>
      </c>
      <c r="AY10" s="12">
        <f t="shared" si="0"/>
        <v>-4.4249445403007147E-2</v>
      </c>
      <c r="AZ10" s="12">
        <f t="shared" si="0"/>
        <v>-5.983267483004426E-4</v>
      </c>
      <c r="BA10" s="12">
        <f t="shared" si="0"/>
        <v>0.26041075293235205</v>
      </c>
    </row>
    <row r="11" spans="1:53" ht="12.75" customHeight="1" x14ac:dyDescent="0.2">
      <c r="E11" s="13"/>
      <c r="F11" s="13"/>
      <c r="G11" s="12">
        <f>IFERROR((G15-E15)/E15,"0")</f>
        <v>-0.74054116028433847</v>
      </c>
      <c r="H11" s="12">
        <f t="shared" ref="H11:BA11" si="1">IFERROR((H15-F15)/F15,"0")</f>
        <v>-0.95428156748911463</v>
      </c>
      <c r="I11" s="12">
        <f t="shared" si="1"/>
        <v>-0.5585505965532479</v>
      </c>
      <c r="J11" s="12">
        <f t="shared" si="1"/>
        <v>2.9642857142857144</v>
      </c>
      <c r="K11" s="12">
        <f t="shared" si="1"/>
        <v>-0.34934934934934936</v>
      </c>
      <c r="L11" s="12">
        <f t="shared" si="1"/>
        <v>1.9339339339339339</v>
      </c>
      <c r="M11" s="12">
        <f t="shared" si="1"/>
        <v>10.752307692307692</v>
      </c>
      <c r="N11" s="12">
        <f t="shared" si="1"/>
        <v>3.7280791538723985</v>
      </c>
      <c r="O11" s="12">
        <f t="shared" si="1"/>
        <v>0.82104987563817255</v>
      </c>
      <c r="P11" s="12">
        <f t="shared" si="1"/>
        <v>-4.3945735315341322E-2</v>
      </c>
      <c r="Q11" s="12">
        <f t="shared" si="1"/>
        <v>4.5287901660556393E-3</v>
      </c>
      <c r="R11" s="12">
        <f t="shared" si="1"/>
        <v>0.85176239716204993</v>
      </c>
      <c r="S11" s="12">
        <f t="shared" si="1"/>
        <v>1.3948046371833405</v>
      </c>
      <c r="T11" s="12">
        <f t="shared" si="1"/>
        <v>0.52245862884160754</v>
      </c>
      <c r="U11" s="12">
        <f t="shared" si="1"/>
        <v>-6.0779919318691172E-2</v>
      </c>
      <c r="V11" s="12">
        <f t="shared" si="1"/>
        <v>-0.24186121225101734</v>
      </c>
      <c r="W11" s="12">
        <f t="shared" si="1"/>
        <v>-0.28965034520059812</v>
      </c>
      <c r="X11" s="12">
        <f t="shared" si="1"/>
        <v>-0.11388516138145349</v>
      </c>
      <c r="Y11" s="12">
        <f t="shared" si="1"/>
        <v>1.2489810543288395</v>
      </c>
      <c r="Z11" s="12">
        <f t="shared" si="1"/>
        <v>0.9248794484517594</v>
      </c>
      <c r="AA11" s="12">
        <f t="shared" si="1"/>
        <v>-3.1585446000039832E-2</v>
      </c>
      <c r="AB11" s="12">
        <f t="shared" si="1"/>
        <v>0.17757396327198194</v>
      </c>
      <c r="AC11" s="12">
        <f t="shared" si="1"/>
        <v>0.27332551874473027</v>
      </c>
      <c r="AD11" s="12">
        <f t="shared" si="1"/>
        <v>3.3211435001230707E-2</v>
      </c>
      <c r="AE11" s="12">
        <f t="shared" si="1"/>
        <v>-0.13983009787137826</v>
      </c>
      <c r="AF11" s="12">
        <f t="shared" si="1"/>
        <v>0.61970153317337962</v>
      </c>
      <c r="AG11" s="12">
        <f t="shared" si="1"/>
        <v>0.80155839279008634</v>
      </c>
      <c r="AH11" s="12">
        <f t="shared" si="1"/>
        <v>-3.1937805326469504E-2</v>
      </c>
      <c r="AI11" s="12">
        <f t="shared" si="1"/>
        <v>0.11486071015414118</v>
      </c>
      <c r="AJ11" s="12">
        <f t="shared" si="1"/>
        <v>8.9087850670139454E-2</v>
      </c>
      <c r="AK11" s="12">
        <f t="shared" si="1"/>
        <v>-2.6427476348951127E-2</v>
      </c>
      <c r="AL11" s="12">
        <f t="shared" si="1"/>
        <v>3.0611634812762821E-2</v>
      </c>
      <c r="AM11" s="12">
        <f t="shared" si="1"/>
        <v>-1.9453646358442555E-2</v>
      </c>
      <c r="AN11" s="12">
        <f t="shared" si="1"/>
        <v>-3.5755032583683018E-2</v>
      </c>
      <c r="AO11" s="12">
        <f t="shared" si="1"/>
        <v>0.32591388478148042</v>
      </c>
      <c r="AP11" s="12">
        <f t="shared" si="1"/>
        <v>0.37395716348467833</v>
      </c>
      <c r="AQ11" s="12">
        <f t="shared" si="1"/>
        <v>1.1543489339074306E-2</v>
      </c>
      <c r="AR11" s="12">
        <f t="shared" si="1"/>
        <v>0.1659952416400286</v>
      </c>
      <c r="AS11" s="12">
        <f t="shared" si="1"/>
        <v>0.2973336059110423</v>
      </c>
      <c r="AT11" s="12">
        <f t="shared" si="1"/>
        <v>0.17727065038462261</v>
      </c>
      <c r="AU11" s="12">
        <f t="shared" si="1"/>
        <v>9.8459096843906177E-2</v>
      </c>
      <c r="AV11" s="12">
        <f t="shared" si="1"/>
        <v>0.16280058908282782</v>
      </c>
      <c r="AW11" s="12">
        <f t="shared" si="1"/>
        <v>0.29750029459532851</v>
      </c>
      <c r="AX11" s="12">
        <f t="shared" si="1"/>
        <v>0.39122582415070184</v>
      </c>
      <c r="AY11" s="12">
        <f t="shared" si="1"/>
        <v>0.14831589338598222</v>
      </c>
      <c r="AZ11" s="12">
        <f t="shared" si="1"/>
        <v>-4.482129652452551E-2</v>
      </c>
      <c r="BA11" s="12">
        <f t="shared" si="1"/>
        <v>0.25965661546502711</v>
      </c>
    </row>
    <row r="12" spans="1:53" ht="12.75" customHeight="1" x14ac:dyDescent="0.2">
      <c r="E12" s="13"/>
      <c r="F12" s="13"/>
      <c r="G12" s="13"/>
      <c r="H12" s="12">
        <f>IFERROR((H15-E15)/E15,"0")</f>
        <v>-0.971107544141252</v>
      </c>
      <c r="I12" s="12">
        <f>IFERROR((I15-F15)/F15,"0")</f>
        <v>-0.81875907111756163</v>
      </c>
      <c r="J12" s="12">
        <f t="shared" ref="J12:BA12" si="2">IFERROR((J15-G15)/G15,"0")</f>
        <v>-0.5585505965532479</v>
      </c>
      <c r="K12" s="12">
        <f t="shared" si="2"/>
        <v>1.5793650793650793</v>
      </c>
      <c r="L12" s="12">
        <f t="shared" si="2"/>
        <v>1.9339339339339339</v>
      </c>
      <c r="M12" s="12">
        <f t="shared" si="2"/>
        <v>6.6466466466466469</v>
      </c>
      <c r="N12" s="12">
        <f t="shared" si="2"/>
        <v>20.32</v>
      </c>
      <c r="O12" s="12">
        <f t="shared" si="2"/>
        <v>3.7461617195496419</v>
      </c>
      <c r="P12" s="12">
        <f t="shared" si="2"/>
        <v>0.73438931797355678</v>
      </c>
      <c r="Q12" s="12">
        <f t="shared" si="2"/>
        <v>8.3706162505412032E-3</v>
      </c>
      <c r="R12" s="12">
        <f t="shared" si="2"/>
        <v>0.76364028466681044</v>
      </c>
      <c r="S12" s="12">
        <f t="shared" si="2"/>
        <v>1.5258510076232168</v>
      </c>
      <c r="T12" s="12">
        <f t="shared" si="2"/>
        <v>1.6729640761414055</v>
      </c>
      <c r="U12" s="12">
        <f t="shared" si="2"/>
        <v>0.28112007825874297</v>
      </c>
      <c r="V12" s="12">
        <f t="shared" si="2"/>
        <v>-0.15380248020319737</v>
      </c>
      <c r="W12" s="12">
        <f t="shared" si="2"/>
        <v>-0.40225423002784322</v>
      </c>
      <c r="X12" s="12">
        <f t="shared" si="2"/>
        <v>-0.20164805446851833</v>
      </c>
      <c r="Y12" s="12">
        <f t="shared" si="2"/>
        <v>0.77318313440214703</v>
      </c>
      <c r="Z12" s="12">
        <f t="shared" si="2"/>
        <v>1.163344829130649</v>
      </c>
      <c r="AA12" s="12">
        <f t="shared" si="2"/>
        <v>0.93787111943569923</v>
      </c>
      <c r="AB12" s="12">
        <f t="shared" si="2"/>
        <v>0.13273455081353433</v>
      </c>
      <c r="AC12" s="12">
        <f t="shared" si="2"/>
        <v>0.28191962899318856</v>
      </c>
      <c r="AD12" s="12">
        <f t="shared" si="2"/>
        <v>0.20852612746005306</v>
      </c>
      <c r="AE12" s="12">
        <f t="shared" si="2"/>
        <v>-6.3609831569323816E-2</v>
      </c>
      <c r="AF12" s="12">
        <f t="shared" si="2"/>
        <v>0.53727510578507054</v>
      </c>
      <c r="AG12" s="12">
        <f t="shared" si="2"/>
        <v>0.63273605935303823</v>
      </c>
      <c r="AH12" s="12">
        <f t="shared" si="2"/>
        <v>0.73009763424708973</v>
      </c>
      <c r="AI12" s="12">
        <f t="shared" si="2"/>
        <v>0.12383253663917634</v>
      </c>
      <c r="AJ12" s="12">
        <f t="shared" si="2"/>
        <v>4.5888005336056949E-2</v>
      </c>
      <c r="AK12" s="12">
        <f t="shared" si="2"/>
        <v>0.13022952954582451</v>
      </c>
      <c r="AL12" s="12">
        <f t="shared" si="2"/>
        <v>-3.3148861384287479E-2</v>
      </c>
      <c r="AM12" s="12">
        <f t="shared" si="2"/>
        <v>1.7587739402515096E-2</v>
      </c>
      <c r="AN12" s="12">
        <f t="shared" si="2"/>
        <v>-4.2412021700513704E-2</v>
      </c>
      <c r="AO12" s="12">
        <f t="shared" si="2"/>
        <v>0.30915823874074216</v>
      </c>
      <c r="AP12" s="12">
        <f t="shared" si="2"/>
        <v>0.34178752240033689</v>
      </c>
      <c r="AQ12" s="12">
        <f t="shared" si="2"/>
        <v>0.37337558158190276</v>
      </c>
      <c r="AR12" s="12">
        <f t="shared" si="2"/>
        <v>0.17995435779647123</v>
      </c>
      <c r="AS12" s="12">
        <f t="shared" si="2"/>
        <v>0.29678445797025294</v>
      </c>
      <c r="AT12" s="12">
        <f t="shared" si="2"/>
        <v>0.37327326888817497</v>
      </c>
      <c r="AU12" s="12">
        <f t="shared" si="2"/>
        <v>0.22167281103106398</v>
      </c>
      <c r="AV12" s="12">
        <f t="shared" si="2"/>
        <v>0.23086533699518258</v>
      </c>
      <c r="AW12" s="12">
        <f t="shared" si="2"/>
        <v>0.34643705905183186</v>
      </c>
      <c r="AX12" s="12">
        <f t="shared" si="2"/>
        <v>0.55892162739582851</v>
      </c>
      <c r="AY12" s="12">
        <f t="shared" si="2"/>
        <v>0.32966485300169174</v>
      </c>
      <c r="AZ12" s="12">
        <f t="shared" si="2"/>
        <v>0.14762882527147086</v>
      </c>
      <c r="BA12" s="12">
        <f t="shared" si="2"/>
        <v>0.20391750883247062</v>
      </c>
    </row>
    <row r="13" spans="1:53" ht="12.75" customHeight="1" x14ac:dyDescent="0.2">
      <c r="E13" s="13"/>
      <c r="F13" s="13"/>
      <c r="G13" s="13"/>
      <c r="H13" s="13"/>
      <c r="I13" s="12">
        <f>IFERROR((I15-E15)/E15,"0")</f>
        <v>-0.88546204998853473</v>
      </c>
      <c r="J13" s="12">
        <f t="shared" ref="J13:BA13" si="3">IFERROR((J15-F15)/F15,"0")</f>
        <v>-0.81875907111756163</v>
      </c>
      <c r="K13" s="12">
        <f t="shared" si="3"/>
        <v>-0.71277065841802911</v>
      </c>
      <c r="L13" s="12">
        <f t="shared" si="3"/>
        <v>10.630952380952381</v>
      </c>
      <c r="M13" s="12">
        <f t="shared" si="3"/>
        <v>6.6466466466466469</v>
      </c>
      <c r="N13" s="12">
        <f t="shared" si="3"/>
        <v>12.871871871871871</v>
      </c>
      <c r="O13" s="12">
        <f t="shared" si="3"/>
        <v>20.401538461538461</v>
      </c>
      <c r="P13" s="12">
        <f t="shared" si="3"/>
        <v>3.5203002388263389</v>
      </c>
      <c r="Q13" s="12">
        <f t="shared" si="3"/>
        <v>0.82929702840685948</v>
      </c>
      <c r="R13" s="12">
        <f t="shared" si="3"/>
        <v>0.77038533698946454</v>
      </c>
      <c r="S13" s="12">
        <f t="shared" si="3"/>
        <v>1.4056502048738408</v>
      </c>
      <c r="T13" s="12">
        <f t="shared" si="3"/>
        <v>1.8192316401237829</v>
      </c>
      <c r="U13" s="12">
        <f t="shared" si="3"/>
        <v>1.2492486045513096</v>
      </c>
      <c r="V13" s="12">
        <f t="shared" si="3"/>
        <v>0.15423493926795467</v>
      </c>
      <c r="W13" s="12">
        <f t="shared" si="3"/>
        <v>-0.3328253399073659</v>
      </c>
      <c r="X13" s="12">
        <f t="shared" si="3"/>
        <v>-0.32820197044334976</v>
      </c>
      <c r="Y13" s="12">
        <f t="shared" si="3"/>
        <v>0.59756291559288599</v>
      </c>
      <c r="Z13" s="12">
        <f t="shared" si="3"/>
        <v>0.70566424182498766</v>
      </c>
      <c r="AA13" s="12">
        <f t="shared" si="3"/>
        <v>1.1779459846822233</v>
      </c>
      <c r="AB13" s="12">
        <f t="shared" si="3"/>
        <v>1.2666879209341251</v>
      </c>
      <c r="AC13" s="12">
        <f t="shared" si="3"/>
        <v>0.23310696433194592</v>
      </c>
      <c r="AD13" s="12">
        <f t="shared" si="3"/>
        <v>0.21668288441233099</v>
      </c>
      <c r="AE13" s="12">
        <f t="shared" si="3"/>
        <v>9.5276286836531152E-2</v>
      </c>
      <c r="AF13" s="12">
        <f t="shared" si="3"/>
        <v>0.67349414536376107</v>
      </c>
      <c r="AG13" s="12">
        <f t="shared" si="3"/>
        <v>0.5496463064052457</v>
      </c>
      <c r="AH13" s="12">
        <f t="shared" si="3"/>
        <v>0.56797182091990406</v>
      </c>
      <c r="AI13" s="12">
        <f t="shared" si="3"/>
        <v>1.0084866691701089</v>
      </c>
      <c r="AJ13" s="12">
        <f t="shared" si="3"/>
        <v>5.4304774912013444E-2</v>
      </c>
      <c r="AK13" s="12">
        <f t="shared" si="3"/>
        <v>8.539775510416775E-2</v>
      </c>
      <c r="AL13" s="12">
        <f t="shared" si="3"/>
        <v>0.12242661023387053</v>
      </c>
      <c r="AM13" s="12">
        <f t="shared" si="3"/>
        <v>-4.5367011928355086E-2</v>
      </c>
      <c r="AN13" s="12">
        <f t="shared" si="3"/>
        <v>-6.23791777109034E-3</v>
      </c>
      <c r="AO13" s="12">
        <f t="shared" si="3"/>
        <v>0.30012002496519274</v>
      </c>
      <c r="AP13" s="12">
        <f t="shared" si="3"/>
        <v>0.32483128033569897</v>
      </c>
      <c r="AQ13" s="12">
        <f t="shared" si="3"/>
        <v>0.34121955757498607</v>
      </c>
      <c r="AR13" s="12">
        <f t="shared" si="3"/>
        <v>0.60202751484036576</v>
      </c>
      <c r="AS13" s="12">
        <f t="shared" si="3"/>
        <v>0.31230936256009928</v>
      </c>
      <c r="AT13" s="12">
        <f t="shared" si="3"/>
        <v>0.37269197647093166</v>
      </c>
      <c r="AU13" s="12">
        <f t="shared" si="3"/>
        <v>0.42506790105429165</v>
      </c>
      <c r="AV13" s="12">
        <f t="shared" si="3"/>
        <v>0.36893100577716298</v>
      </c>
      <c r="AW13" s="12">
        <f t="shared" si="3"/>
        <v>0.4252510017558867</v>
      </c>
      <c r="AX13" s="12">
        <f t="shared" si="3"/>
        <v>0.61771820786967868</v>
      </c>
      <c r="AY13" s="12">
        <f t="shared" si="3"/>
        <v>0.48994020995680976</v>
      </c>
      <c r="AZ13" s="12">
        <f t="shared" si="3"/>
        <v>0.32886927895386586</v>
      </c>
      <c r="BA13" s="12">
        <f t="shared" si="3"/>
        <v>0.44648371174728529</v>
      </c>
    </row>
    <row r="14" spans="1:53" x14ac:dyDescent="0.2">
      <c r="A14" s="6" t="s">
        <v>165</v>
      </c>
    </row>
    <row r="15" spans="1:53" x14ac:dyDescent="0.2">
      <c r="A15" s="7" t="s">
        <v>123</v>
      </c>
      <c r="E15" s="14">
        <v>8722</v>
      </c>
      <c r="F15" s="14">
        <v>5512</v>
      </c>
      <c r="G15" s="14">
        <v>2263</v>
      </c>
      <c r="H15" s="14">
        <v>252</v>
      </c>
      <c r="I15" s="14">
        <v>999</v>
      </c>
      <c r="J15" s="14">
        <v>999</v>
      </c>
      <c r="K15" s="14">
        <v>650</v>
      </c>
      <c r="L15" s="14">
        <v>2931</v>
      </c>
      <c r="M15" s="14">
        <v>7639</v>
      </c>
      <c r="N15" s="14">
        <v>13858</v>
      </c>
      <c r="O15" s="14">
        <v>13911</v>
      </c>
      <c r="P15" s="14">
        <v>13249</v>
      </c>
      <c r="Q15" s="14">
        <v>13974</v>
      </c>
      <c r="R15" s="14">
        <v>24534</v>
      </c>
      <c r="S15" s="14">
        <v>33465</v>
      </c>
      <c r="T15" s="14">
        <v>37352</v>
      </c>
      <c r="U15" s="14">
        <v>31431</v>
      </c>
      <c r="V15" s="14">
        <v>28318</v>
      </c>
      <c r="W15" s="14">
        <v>22327</v>
      </c>
      <c r="X15" s="14">
        <v>25093</v>
      </c>
      <c r="Y15" s="14">
        <v>50213</v>
      </c>
      <c r="Z15" s="14">
        <v>48301</v>
      </c>
      <c r="AA15" s="14">
        <v>48627</v>
      </c>
      <c r="AB15" s="14">
        <v>56878</v>
      </c>
      <c r="AC15" s="14">
        <v>61918</v>
      </c>
      <c r="AD15" s="14">
        <v>58767</v>
      </c>
      <c r="AE15" s="14">
        <v>53260</v>
      </c>
      <c r="AF15" s="14">
        <v>95185</v>
      </c>
      <c r="AG15" s="14">
        <v>95951</v>
      </c>
      <c r="AH15" s="14">
        <v>92145</v>
      </c>
      <c r="AI15" s="14">
        <v>106972</v>
      </c>
      <c r="AJ15" s="14">
        <v>100354</v>
      </c>
      <c r="AK15" s="14">
        <v>104145</v>
      </c>
      <c r="AL15" s="14">
        <v>103426</v>
      </c>
      <c r="AM15" s="14">
        <v>102119</v>
      </c>
      <c r="AN15" s="14">
        <v>99728</v>
      </c>
      <c r="AO15" s="14">
        <v>135401</v>
      </c>
      <c r="AP15" s="14">
        <v>137022</v>
      </c>
      <c r="AQ15" s="14">
        <v>136964</v>
      </c>
      <c r="AR15" s="14">
        <v>159767</v>
      </c>
      <c r="AS15" s="14">
        <v>177688</v>
      </c>
      <c r="AT15" s="14">
        <v>188089</v>
      </c>
      <c r="AU15" s="14">
        <v>195183</v>
      </c>
      <c r="AV15" s="14">
        <v>218710</v>
      </c>
      <c r="AW15" s="14">
        <v>253250</v>
      </c>
      <c r="AX15" s="14">
        <v>304275</v>
      </c>
      <c r="AY15" s="14">
        <v>290811</v>
      </c>
      <c r="AZ15" s="14">
        <v>290637</v>
      </c>
      <c r="BA15" s="14">
        <v>366322</v>
      </c>
    </row>
    <row r="16" spans="1:53" x14ac:dyDescent="0.2">
      <c r="A16" s="7" t="s">
        <v>124</v>
      </c>
      <c r="E16" s="15">
        <v>-21.77</v>
      </c>
      <c r="F16" s="15" t="s">
        <v>111</v>
      </c>
      <c r="G16" s="15" t="s">
        <v>111</v>
      </c>
      <c r="H16" s="15" t="s">
        <v>111</v>
      </c>
      <c r="I16" s="15" t="s">
        <v>111</v>
      </c>
      <c r="J16" s="15">
        <v>0</v>
      </c>
      <c r="K16" s="15" t="s">
        <v>111</v>
      </c>
      <c r="L16" s="15" t="s">
        <v>111</v>
      </c>
      <c r="M16" s="15">
        <v>642.51</v>
      </c>
      <c r="N16" s="15">
        <v>325.64</v>
      </c>
      <c r="O16" s="15">
        <v>1.53</v>
      </c>
      <c r="P16" s="15">
        <v>-19.04</v>
      </c>
      <c r="Q16" s="15">
        <v>21.89</v>
      </c>
      <c r="R16" s="15">
        <v>302.27999999999997</v>
      </c>
      <c r="S16" s="15">
        <v>145.61000000000001</v>
      </c>
      <c r="T16" s="15">
        <v>46.46</v>
      </c>
      <c r="U16" s="15">
        <v>-63.41</v>
      </c>
      <c r="V16" s="15">
        <v>-39.619999999999997</v>
      </c>
      <c r="W16" s="15">
        <v>-84.62</v>
      </c>
      <c r="X16" s="15">
        <v>49.55</v>
      </c>
      <c r="Y16" s="15">
        <v>400.43</v>
      </c>
      <c r="Z16" s="15">
        <v>-15.23</v>
      </c>
      <c r="AA16" s="15">
        <v>2.7</v>
      </c>
      <c r="AB16" s="15">
        <v>67.87</v>
      </c>
      <c r="AC16" s="15">
        <v>35.44</v>
      </c>
      <c r="AD16" s="15">
        <v>-20.36</v>
      </c>
      <c r="AE16" s="15">
        <v>-37.479999999999997</v>
      </c>
      <c r="AF16" s="15">
        <v>314.87</v>
      </c>
      <c r="AG16" s="15">
        <v>3.22</v>
      </c>
      <c r="AH16" s="15">
        <v>-15.87</v>
      </c>
      <c r="AI16" s="15">
        <v>64.36</v>
      </c>
      <c r="AJ16" s="15">
        <v>-24.75</v>
      </c>
      <c r="AK16" s="15">
        <v>15.11</v>
      </c>
      <c r="AL16" s="15">
        <v>-2.76</v>
      </c>
      <c r="AM16" s="15">
        <v>-5.05</v>
      </c>
      <c r="AN16" s="15">
        <v>-9.3699999999999992</v>
      </c>
      <c r="AO16" s="15">
        <v>143.08000000000001</v>
      </c>
      <c r="AP16" s="15">
        <v>4.79</v>
      </c>
      <c r="AQ16" s="15">
        <v>-0.17</v>
      </c>
      <c r="AR16" s="15">
        <v>66.599999999999994</v>
      </c>
      <c r="AS16" s="15">
        <v>44.87</v>
      </c>
      <c r="AT16" s="15">
        <v>23.41</v>
      </c>
      <c r="AU16" s="15">
        <v>15.09</v>
      </c>
      <c r="AV16" s="15">
        <v>48.22</v>
      </c>
      <c r="AW16" s="15">
        <v>63.17</v>
      </c>
      <c r="AX16" s="15">
        <v>80.59</v>
      </c>
      <c r="AY16" s="15">
        <v>-17.7</v>
      </c>
      <c r="AZ16" s="15">
        <v>-0.24</v>
      </c>
      <c r="BA16" s="15">
        <v>104.16</v>
      </c>
    </row>
    <row r="17" spans="1:53" x14ac:dyDescent="0.2">
      <c r="A17" s="7" t="s">
        <v>125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0.72</v>
      </c>
      <c r="R17" s="15">
        <v>0.41</v>
      </c>
      <c r="S17" s="15">
        <v>0.3</v>
      </c>
      <c r="T17" s="15">
        <v>0.27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7.17</v>
      </c>
      <c r="AM17" s="15">
        <v>9.61</v>
      </c>
      <c r="AN17" s="15">
        <v>9.42</v>
      </c>
      <c r="AO17" s="15">
        <v>9.6</v>
      </c>
      <c r="AP17" s="15">
        <v>8.0299999999999994</v>
      </c>
      <c r="AQ17" s="15">
        <v>11.56</v>
      </c>
      <c r="AR17" s="15">
        <v>12.7</v>
      </c>
      <c r="AS17" s="15">
        <v>16.96</v>
      </c>
      <c r="AT17" s="15">
        <v>12.95</v>
      </c>
      <c r="AU17" s="15">
        <v>14.98</v>
      </c>
      <c r="AV17" s="15">
        <v>20.239999999999998</v>
      </c>
      <c r="AW17" s="15">
        <v>22.4</v>
      </c>
      <c r="AX17" s="15">
        <v>5.56</v>
      </c>
      <c r="AY17" s="15">
        <v>9.83</v>
      </c>
      <c r="AZ17" s="15">
        <v>6.51</v>
      </c>
      <c r="BA17" s="15">
        <v>11.39</v>
      </c>
    </row>
    <row r="18" spans="1:53" ht="12.75" customHeight="1" x14ac:dyDescent="0.2"/>
    <row r="19" spans="1:53" x14ac:dyDescent="0.2">
      <c r="B19" s="7" t="s">
        <v>126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0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</row>
    <row r="20" spans="1:53" x14ac:dyDescent="0.2">
      <c r="B20" s="7" t="s">
        <v>127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0</v>
      </c>
      <c r="AN20" s="15">
        <v>0</v>
      </c>
      <c r="AO20" s="15">
        <v>0</v>
      </c>
      <c r="AP20" s="15">
        <v>0</v>
      </c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5">
        <v>0</v>
      </c>
      <c r="AY20" s="15">
        <v>0</v>
      </c>
      <c r="AZ20" s="15">
        <v>0</v>
      </c>
      <c r="BA20" s="15">
        <v>0</v>
      </c>
    </row>
    <row r="21" spans="1:53" x14ac:dyDescent="0.2">
      <c r="A21" s="7" t="s">
        <v>128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  <c r="AL21" s="15">
        <v>0</v>
      </c>
      <c r="AM21" s="15">
        <v>0</v>
      </c>
      <c r="AN21" s="15">
        <v>0</v>
      </c>
      <c r="AO21" s="15">
        <v>0</v>
      </c>
      <c r="AP21" s="15">
        <v>0</v>
      </c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5">
        <v>0</v>
      </c>
      <c r="AY21" s="15">
        <v>0</v>
      </c>
      <c r="AZ21" s="15">
        <v>0</v>
      </c>
      <c r="BA21" s="15">
        <v>0</v>
      </c>
    </row>
    <row r="22" spans="1:53" x14ac:dyDescent="0.2">
      <c r="A22" s="7" t="s">
        <v>129</v>
      </c>
      <c r="E22" s="15">
        <v>0</v>
      </c>
      <c r="F22" s="15">
        <v>0</v>
      </c>
      <c r="G22" s="15">
        <v>11.05</v>
      </c>
      <c r="H22" s="15">
        <v>100</v>
      </c>
      <c r="I22" s="15">
        <v>0</v>
      </c>
      <c r="J22" s="15">
        <v>0</v>
      </c>
      <c r="K22" s="15">
        <v>0</v>
      </c>
      <c r="L22" s="15">
        <v>9.4499999999999993</v>
      </c>
      <c r="M22" s="15">
        <v>13.84</v>
      </c>
      <c r="N22" s="15">
        <v>14.22</v>
      </c>
      <c r="O22" s="15">
        <v>14.32</v>
      </c>
      <c r="P22" s="15">
        <v>10.199999999999999</v>
      </c>
      <c r="Q22" s="15">
        <v>14.86</v>
      </c>
      <c r="R22" s="15">
        <v>7.69</v>
      </c>
      <c r="S22" s="15">
        <v>18.8</v>
      </c>
      <c r="T22" s="15">
        <v>12.81</v>
      </c>
      <c r="U22" s="15">
        <v>12.18</v>
      </c>
      <c r="V22" s="15">
        <v>7.24</v>
      </c>
      <c r="W22" s="15">
        <v>9.84</v>
      </c>
      <c r="X22" s="15">
        <v>9.48</v>
      </c>
      <c r="Y22" s="15">
        <v>12.25</v>
      </c>
      <c r="Z22" s="15">
        <v>11.84</v>
      </c>
      <c r="AA22" s="15">
        <v>12.38</v>
      </c>
      <c r="AB22" s="15">
        <v>11.8</v>
      </c>
      <c r="AC22" s="15">
        <v>11.82</v>
      </c>
      <c r="AD22" s="15">
        <v>14.47</v>
      </c>
      <c r="AE22" s="15">
        <v>16.670000000000002</v>
      </c>
      <c r="AF22" s="15">
        <v>10.24</v>
      </c>
      <c r="AG22" s="15">
        <v>11.82</v>
      </c>
      <c r="AH22" s="15">
        <v>12.44</v>
      </c>
      <c r="AI22" s="15">
        <v>33.25</v>
      </c>
      <c r="AJ22" s="15">
        <v>41.11</v>
      </c>
      <c r="AK22" s="15">
        <v>41.71</v>
      </c>
      <c r="AL22" s="15">
        <v>47.71</v>
      </c>
      <c r="AM22" s="15">
        <v>50.24</v>
      </c>
      <c r="AN22" s="15">
        <v>58.75</v>
      </c>
      <c r="AO22" s="15">
        <v>44.4</v>
      </c>
      <c r="AP22" s="15">
        <v>50.16</v>
      </c>
      <c r="AQ22" s="15">
        <v>53.47</v>
      </c>
      <c r="AR22" s="15">
        <v>48.14</v>
      </c>
      <c r="AS22" s="15">
        <v>41.44</v>
      </c>
      <c r="AT22" s="15">
        <v>34.520000000000003</v>
      </c>
      <c r="AU22" s="15">
        <v>32.5</v>
      </c>
      <c r="AV22" s="15">
        <v>34.54</v>
      </c>
      <c r="AW22" s="15">
        <v>33.369999999999997</v>
      </c>
      <c r="AX22" s="15">
        <v>20.88</v>
      </c>
      <c r="AY22" s="15">
        <v>24.38</v>
      </c>
      <c r="AZ22" s="15">
        <v>23.23</v>
      </c>
      <c r="BA22" s="15">
        <v>25.25</v>
      </c>
    </row>
    <row r="23" spans="1:53" x14ac:dyDescent="0.2">
      <c r="A23" s="7" t="s">
        <v>130</v>
      </c>
      <c r="E23" s="15" t="s">
        <v>54</v>
      </c>
      <c r="F23" s="15" t="s">
        <v>54</v>
      </c>
      <c r="G23" s="15" t="s">
        <v>54</v>
      </c>
      <c r="H23" s="15" t="s">
        <v>54</v>
      </c>
      <c r="I23" s="15" t="s">
        <v>54</v>
      </c>
      <c r="J23" s="15" t="s">
        <v>54</v>
      </c>
      <c r="K23" s="15" t="s">
        <v>54</v>
      </c>
      <c r="L23" s="15" t="s">
        <v>54</v>
      </c>
      <c r="M23" s="15" t="s">
        <v>54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0</v>
      </c>
      <c r="AL23" s="15">
        <v>0</v>
      </c>
      <c r="AM23" s="15">
        <v>0</v>
      </c>
      <c r="AN23" s="15">
        <v>0</v>
      </c>
      <c r="AO23" s="15">
        <v>0</v>
      </c>
      <c r="AP23" s="15">
        <v>0</v>
      </c>
      <c r="AQ23" s="15">
        <v>0</v>
      </c>
      <c r="AR23" s="15">
        <v>0</v>
      </c>
      <c r="AS23" s="15">
        <v>0</v>
      </c>
      <c r="AT23" s="15">
        <v>0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</row>
    <row r="24" spans="1:53" x14ac:dyDescent="0.2">
      <c r="A24" s="7" t="s">
        <v>131</v>
      </c>
      <c r="E24" s="15">
        <v>97.32</v>
      </c>
      <c r="F24" s="15">
        <v>100</v>
      </c>
      <c r="G24" s="15">
        <v>88.95</v>
      </c>
      <c r="H24" s="15">
        <v>0</v>
      </c>
      <c r="I24" s="15">
        <v>100</v>
      </c>
      <c r="J24" s="15">
        <v>100</v>
      </c>
      <c r="K24" s="15">
        <v>100</v>
      </c>
      <c r="L24" s="15">
        <v>90.55</v>
      </c>
      <c r="M24" s="15">
        <v>86.16</v>
      </c>
      <c r="N24" s="15">
        <v>85.78</v>
      </c>
      <c r="O24" s="15">
        <v>85.68</v>
      </c>
      <c r="P24" s="15">
        <v>89.8</v>
      </c>
      <c r="Q24" s="15">
        <v>85.13</v>
      </c>
      <c r="R24" s="15">
        <v>92.31</v>
      </c>
      <c r="S24" s="15">
        <v>81.2</v>
      </c>
      <c r="T24" s="15">
        <v>87.19</v>
      </c>
      <c r="U24" s="15">
        <v>87.82</v>
      </c>
      <c r="V24" s="15">
        <v>92.76</v>
      </c>
      <c r="W24" s="15">
        <v>90.15</v>
      </c>
      <c r="X24" s="15">
        <v>90.52</v>
      </c>
      <c r="Y24" s="15">
        <v>83.48</v>
      </c>
      <c r="Z24" s="15">
        <v>83.73</v>
      </c>
      <c r="AA24" s="15">
        <v>83.22</v>
      </c>
      <c r="AB24" s="15">
        <v>84.44</v>
      </c>
      <c r="AC24" s="15">
        <v>84.72</v>
      </c>
      <c r="AD24" s="15">
        <v>81.89</v>
      </c>
      <c r="AE24" s="15">
        <v>79.31</v>
      </c>
      <c r="AF24" s="15">
        <v>75.25</v>
      </c>
      <c r="AG24" s="15">
        <v>73.790000000000006</v>
      </c>
      <c r="AH24" s="15">
        <v>73.92</v>
      </c>
      <c r="AI24" s="15">
        <v>54.26</v>
      </c>
      <c r="AJ24" s="15">
        <v>52.11</v>
      </c>
      <c r="AK24" s="15">
        <v>51.75</v>
      </c>
      <c r="AL24" s="15">
        <v>54.07</v>
      </c>
      <c r="AM24" s="15">
        <v>52.73</v>
      </c>
      <c r="AN24" s="15">
        <v>53.05</v>
      </c>
      <c r="AO24" s="15">
        <v>60.43</v>
      </c>
      <c r="AP24" s="15">
        <v>62.25</v>
      </c>
      <c r="AQ24" s="15">
        <v>59.32</v>
      </c>
      <c r="AR24" s="15">
        <v>63.36</v>
      </c>
      <c r="AS24" s="15">
        <v>59.25</v>
      </c>
      <c r="AT24" s="15">
        <v>63.93</v>
      </c>
      <c r="AU24" s="15">
        <v>64.319999999999993</v>
      </c>
      <c r="AV24" s="15">
        <v>59.68</v>
      </c>
      <c r="AW24" s="15">
        <v>62.14</v>
      </c>
      <c r="AX24" s="15">
        <v>68.53</v>
      </c>
      <c r="AY24" s="15">
        <v>66.22</v>
      </c>
      <c r="AZ24" s="15">
        <v>67.790000000000006</v>
      </c>
      <c r="BA24" s="15">
        <v>68.430000000000007</v>
      </c>
    </row>
    <row r="25" spans="1:53" x14ac:dyDescent="0.2">
      <c r="A25" s="7" t="s">
        <v>132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92.31</v>
      </c>
      <c r="S25" s="15">
        <v>81.2</v>
      </c>
      <c r="T25" s="15">
        <v>87.19</v>
      </c>
      <c r="U25" s="15">
        <v>87.82</v>
      </c>
      <c r="V25" s="15">
        <v>92.76</v>
      </c>
      <c r="W25" s="15">
        <v>90.15</v>
      </c>
      <c r="X25" s="15">
        <v>90.52</v>
      </c>
      <c r="Y25" s="15">
        <v>83.48</v>
      </c>
      <c r="Z25" s="15">
        <v>88.17</v>
      </c>
      <c r="AA25" s="15">
        <v>87.62</v>
      </c>
      <c r="AB25" s="15">
        <v>88.2</v>
      </c>
      <c r="AC25" s="15">
        <v>88.18</v>
      </c>
      <c r="AD25" s="15">
        <v>85.54</v>
      </c>
      <c r="AE25" s="15">
        <v>83.33</v>
      </c>
      <c r="AF25" s="15">
        <v>89.76</v>
      </c>
      <c r="AG25" s="15">
        <v>88.18</v>
      </c>
      <c r="AH25" s="15">
        <v>87.56</v>
      </c>
      <c r="AI25" s="15">
        <v>66.75</v>
      </c>
      <c r="AJ25" s="15">
        <v>58.89</v>
      </c>
      <c r="AK25" s="15">
        <v>58.29</v>
      </c>
      <c r="AL25" s="15">
        <v>52.29</v>
      </c>
      <c r="AM25" s="15">
        <v>49.76</v>
      </c>
      <c r="AN25" s="15">
        <v>41.25</v>
      </c>
      <c r="AO25" s="15">
        <v>55.6</v>
      </c>
      <c r="AP25" s="15">
        <v>49.84</v>
      </c>
      <c r="AQ25" s="15">
        <v>46.53</v>
      </c>
      <c r="AR25" s="15">
        <v>51.86</v>
      </c>
      <c r="AS25" s="15">
        <v>58.56</v>
      </c>
      <c r="AT25" s="15">
        <v>65.48</v>
      </c>
      <c r="AU25" s="15">
        <v>67.5</v>
      </c>
      <c r="AV25" s="15">
        <v>65.459999999999994</v>
      </c>
      <c r="AW25" s="15">
        <v>66.63</v>
      </c>
      <c r="AX25" s="15">
        <v>79.12</v>
      </c>
      <c r="AY25" s="15">
        <v>75.62</v>
      </c>
      <c r="AZ25" s="15">
        <v>76.77</v>
      </c>
      <c r="BA25" s="15">
        <v>74.75</v>
      </c>
    </row>
    <row r="26" spans="1:53" x14ac:dyDescent="0.2">
      <c r="A26" s="7" t="s">
        <v>133</v>
      </c>
      <c r="E26" s="15">
        <v>100</v>
      </c>
      <c r="F26" s="15">
        <v>100</v>
      </c>
      <c r="G26" s="15">
        <v>88.95</v>
      </c>
      <c r="H26" s="15">
        <v>0</v>
      </c>
      <c r="I26" s="15">
        <v>100</v>
      </c>
      <c r="J26" s="15">
        <v>100</v>
      </c>
      <c r="K26" s="15">
        <v>100</v>
      </c>
      <c r="L26" s="15">
        <v>90.55</v>
      </c>
      <c r="M26" s="15">
        <v>86.16</v>
      </c>
      <c r="N26" s="15">
        <v>85.78</v>
      </c>
      <c r="O26" s="15">
        <v>85.68</v>
      </c>
      <c r="P26" s="15">
        <v>89.8</v>
      </c>
      <c r="Q26" s="15">
        <v>85.13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4.26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0</v>
      </c>
      <c r="AN26" s="15">
        <v>0</v>
      </c>
      <c r="AO26" s="15">
        <v>0</v>
      </c>
      <c r="AP26" s="15">
        <v>0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0</v>
      </c>
    </row>
    <row r="27" spans="1:53" x14ac:dyDescent="0.2">
      <c r="A27" s="7" t="s">
        <v>134</v>
      </c>
      <c r="E27" s="15" t="s">
        <v>54</v>
      </c>
      <c r="F27" s="15" t="s">
        <v>54</v>
      </c>
      <c r="G27" s="15" t="s">
        <v>54</v>
      </c>
      <c r="H27" s="15" t="s">
        <v>54</v>
      </c>
      <c r="I27" s="15" t="s">
        <v>54</v>
      </c>
      <c r="J27" s="15" t="s">
        <v>54</v>
      </c>
      <c r="K27" s="15" t="s">
        <v>54</v>
      </c>
      <c r="L27" s="15" t="s">
        <v>54</v>
      </c>
      <c r="M27" s="15" t="s">
        <v>54</v>
      </c>
      <c r="N27" s="15" t="s">
        <v>54</v>
      </c>
      <c r="O27" s="15" t="s">
        <v>54</v>
      </c>
      <c r="P27" s="15" t="s">
        <v>54</v>
      </c>
      <c r="Q27" s="15" t="s">
        <v>54</v>
      </c>
      <c r="R27" s="15" t="s">
        <v>54</v>
      </c>
      <c r="S27" s="15" t="s">
        <v>54</v>
      </c>
      <c r="T27" s="15" t="s">
        <v>54</v>
      </c>
      <c r="U27" s="15" t="s">
        <v>54</v>
      </c>
      <c r="V27" s="15" t="s">
        <v>54</v>
      </c>
      <c r="W27" s="15" t="s">
        <v>54</v>
      </c>
      <c r="X27" s="15" t="s">
        <v>54</v>
      </c>
      <c r="Y27" s="15" t="s">
        <v>54</v>
      </c>
      <c r="Z27" s="15" t="s">
        <v>54</v>
      </c>
      <c r="AA27" s="15" t="s">
        <v>54</v>
      </c>
      <c r="AB27" s="15" t="s">
        <v>54</v>
      </c>
      <c r="AC27" s="15" t="s">
        <v>54</v>
      </c>
      <c r="AD27" s="15" t="s">
        <v>54</v>
      </c>
      <c r="AE27" s="15" t="s">
        <v>54</v>
      </c>
      <c r="AF27" s="15" t="s">
        <v>54</v>
      </c>
      <c r="AG27" s="15" t="s">
        <v>54</v>
      </c>
      <c r="AH27" s="15" t="s">
        <v>54</v>
      </c>
      <c r="AI27" s="15" t="s">
        <v>54</v>
      </c>
      <c r="AJ27" s="15" t="s">
        <v>54</v>
      </c>
      <c r="AK27" s="15" t="s">
        <v>54</v>
      </c>
      <c r="AL27" s="15" t="s">
        <v>54</v>
      </c>
      <c r="AM27" s="15" t="s">
        <v>54</v>
      </c>
      <c r="AN27" s="15" t="s">
        <v>54</v>
      </c>
      <c r="AO27" s="15" t="s">
        <v>54</v>
      </c>
      <c r="AP27" s="15" t="s">
        <v>54</v>
      </c>
      <c r="AQ27" s="15" t="s">
        <v>54</v>
      </c>
      <c r="AR27" s="15" t="s">
        <v>54</v>
      </c>
      <c r="AS27" s="15" t="s">
        <v>54</v>
      </c>
      <c r="AT27" s="15" t="s">
        <v>54</v>
      </c>
      <c r="AU27" s="15" t="s">
        <v>54</v>
      </c>
      <c r="AV27" s="15" t="s">
        <v>54</v>
      </c>
      <c r="AW27" s="15" t="s">
        <v>54</v>
      </c>
      <c r="AX27" s="15" t="s">
        <v>54</v>
      </c>
      <c r="AY27" s="15" t="s">
        <v>54</v>
      </c>
      <c r="AZ27" s="15" t="s">
        <v>54</v>
      </c>
      <c r="BA27" s="15" t="s">
        <v>54</v>
      </c>
    </row>
    <row r="28" spans="1:53" x14ac:dyDescent="0.2">
      <c r="A28" s="7" t="s">
        <v>135</v>
      </c>
      <c r="E28" s="15">
        <v>100</v>
      </c>
      <c r="F28" s="15">
        <v>100</v>
      </c>
      <c r="G28" s="15">
        <v>88.95</v>
      </c>
      <c r="H28" s="15">
        <v>0</v>
      </c>
      <c r="I28" s="15">
        <v>100</v>
      </c>
      <c r="J28" s="15">
        <v>100</v>
      </c>
      <c r="K28" s="15">
        <v>100</v>
      </c>
      <c r="L28" s="15">
        <v>90.55</v>
      </c>
      <c r="M28" s="15">
        <v>86.16</v>
      </c>
      <c r="N28" s="15">
        <v>85.78</v>
      </c>
      <c r="O28" s="15">
        <v>85.68</v>
      </c>
      <c r="P28" s="15">
        <v>89.8</v>
      </c>
      <c r="Q28" s="15">
        <v>85.13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4.26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0</v>
      </c>
      <c r="AL28" s="15">
        <v>0</v>
      </c>
      <c r="AM28" s="15">
        <v>0</v>
      </c>
      <c r="AN28" s="15">
        <v>0</v>
      </c>
      <c r="AO28" s="15">
        <v>0</v>
      </c>
      <c r="AP28" s="15">
        <v>0</v>
      </c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5">
        <v>0</v>
      </c>
      <c r="AY28" s="15">
        <v>0</v>
      </c>
      <c r="AZ28" s="15">
        <v>0</v>
      </c>
      <c r="BA28" s="15">
        <v>0</v>
      </c>
    </row>
    <row r="29" spans="1:53" x14ac:dyDescent="0.2">
      <c r="A29" s="7" t="s">
        <v>136</v>
      </c>
      <c r="E29" s="15">
        <v>-97.32</v>
      </c>
      <c r="F29" s="15">
        <v>-100</v>
      </c>
      <c r="G29" s="15">
        <v>-77.91</v>
      </c>
      <c r="H29" s="15">
        <v>100</v>
      </c>
      <c r="I29" s="15">
        <v>-100</v>
      </c>
      <c r="J29" s="15">
        <v>-100</v>
      </c>
      <c r="K29" s="15">
        <v>-100</v>
      </c>
      <c r="L29" s="15">
        <v>-81.099999999999994</v>
      </c>
      <c r="M29" s="15">
        <v>-72.33</v>
      </c>
      <c r="N29" s="15">
        <v>-71.569999999999993</v>
      </c>
      <c r="O29" s="15">
        <v>-71.36</v>
      </c>
      <c r="P29" s="15">
        <v>-79.59</v>
      </c>
      <c r="Q29" s="15">
        <v>-70.27</v>
      </c>
      <c r="R29" s="15">
        <v>7.69</v>
      </c>
      <c r="S29" s="15">
        <v>18.8</v>
      </c>
      <c r="T29" s="15">
        <v>12.81</v>
      </c>
      <c r="U29" s="15">
        <v>12.18</v>
      </c>
      <c r="V29" s="15">
        <v>7.24</v>
      </c>
      <c r="W29" s="15">
        <v>9.84</v>
      </c>
      <c r="X29" s="15">
        <v>9.48</v>
      </c>
      <c r="Y29" s="15">
        <v>12.25</v>
      </c>
      <c r="Z29" s="15">
        <v>16.27</v>
      </c>
      <c r="AA29" s="15">
        <v>16.78</v>
      </c>
      <c r="AB29" s="15">
        <v>15.56</v>
      </c>
      <c r="AC29" s="15">
        <v>15.28</v>
      </c>
      <c r="AD29" s="15">
        <v>18.11</v>
      </c>
      <c r="AE29" s="15">
        <v>20.69</v>
      </c>
      <c r="AF29" s="15">
        <v>24.75</v>
      </c>
      <c r="AG29" s="15">
        <v>26.21</v>
      </c>
      <c r="AH29" s="15">
        <v>26.08</v>
      </c>
      <c r="AI29" s="15">
        <v>45.74</v>
      </c>
      <c r="AJ29" s="15">
        <v>47.89</v>
      </c>
      <c r="AK29" s="15">
        <v>48.25</v>
      </c>
      <c r="AL29" s="15">
        <v>45.93</v>
      </c>
      <c r="AM29" s="15">
        <v>47.27</v>
      </c>
      <c r="AN29" s="15">
        <v>46.95</v>
      </c>
      <c r="AO29" s="15">
        <v>40.880000000000003</v>
      </c>
      <c r="AP29" s="15">
        <v>37.99</v>
      </c>
      <c r="AQ29" s="15">
        <v>40.68</v>
      </c>
      <c r="AR29" s="15">
        <v>41.32</v>
      </c>
      <c r="AS29" s="15">
        <v>41.03</v>
      </c>
      <c r="AT29" s="15">
        <v>36.6</v>
      </c>
      <c r="AU29" s="15">
        <v>36.21</v>
      </c>
      <c r="AV29" s="15">
        <v>40.32</v>
      </c>
      <c r="AW29" s="15">
        <v>37.86</v>
      </c>
      <c r="AX29" s="15">
        <v>31.47</v>
      </c>
      <c r="AY29" s="15">
        <v>33.78</v>
      </c>
      <c r="AZ29" s="15">
        <v>32.21</v>
      </c>
      <c r="BA29" s="15">
        <v>31.57</v>
      </c>
    </row>
    <row r="30" spans="1:53" ht="12.75" customHeight="1" x14ac:dyDescent="0.2"/>
    <row r="31" spans="1:53" x14ac:dyDescent="0.2">
      <c r="A31" s="7" t="s">
        <v>137</v>
      </c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0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</row>
    <row r="32" spans="1:53" x14ac:dyDescent="0.2">
      <c r="A32" s="7" t="s">
        <v>138</v>
      </c>
      <c r="E32" s="15" t="s">
        <v>54</v>
      </c>
      <c r="F32" s="15" t="s">
        <v>54</v>
      </c>
      <c r="G32" s="15" t="s">
        <v>54</v>
      </c>
      <c r="H32" s="15" t="s">
        <v>54</v>
      </c>
      <c r="I32" s="15" t="s">
        <v>54</v>
      </c>
      <c r="J32" s="15" t="s">
        <v>54</v>
      </c>
      <c r="K32" s="15" t="s">
        <v>54</v>
      </c>
      <c r="L32" s="15" t="s">
        <v>54</v>
      </c>
      <c r="M32" s="15" t="s">
        <v>54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  <c r="AK32" s="15">
        <v>0</v>
      </c>
      <c r="AL32" s="15">
        <v>0</v>
      </c>
      <c r="AM32" s="15">
        <v>0</v>
      </c>
      <c r="AN32" s="15">
        <v>0</v>
      </c>
      <c r="AO32" s="15">
        <v>0</v>
      </c>
      <c r="AP32" s="15">
        <v>0</v>
      </c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</row>
    <row r="33" spans="1:53" x14ac:dyDescent="0.2">
      <c r="A33" s="7" t="s">
        <v>139</v>
      </c>
      <c r="E33" s="15">
        <v>97.32</v>
      </c>
      <c r="F33" s="15">
        <v>100</v>
      </c>
      <c r="G33" s="15">
        <v>88.95</v>
      </c>
      <c r="H33" s="15">
        <v>0</v>
      </c>
      <c r="I33" s="15">
        <v>100</v>
      </c>
      <c r="J33" s="15">
        <v>100</v>
      </c>
      <c r="K33" s="15">
        <v>100</v>
      </c>
      <c r="L33" s="15">
        <v>90.55</v>
      </c>
      <c r="M33" s="15">
        <v>86.16</v>
      </c>
      <c r="N33" s="15">
        <v>85.78</v>
      </c>
      <c r="O33" s="15">
        <v>85.68</v>
      </c>
      <c r="P33" s="15">
        <v>89.8</v>
      </c>
      <c r="Q33" s="15">
        <v>85.13</v>
      </c>
      <c r="R33" s="15">
        <v>92.31</v>
      </c>
      <c r="S33" s="15">
        <v>81.2</v>
      </c>
      <c r="T33" s="15">
        <v>87.19</v>
      </c>
      <c r="U33" s="15">
        <v>87.82</v>
      </c>
      <c r="V33" s="15">
        <v>92.76</v>
      </c>
      <c r="W33" s="15">
        <v>90.15</v>
      </c>
      <c r="X33" s="15">
        <v>90.52</v>
      </c>
      <c r="Y33" s="15">
        <v>83.48</v>
      </c>
      <c r="Z33" s="15">
        <v>83.73</v>
      </c>
      <c r="AA33" s="15">
        <v>83.22</v>
      </c>
      <c r="AB33" s="15">
        <v>84.44</v>
      </c>
      <c r="AC33" s="15">
        <v>84.72</v>
      </c>
      <c r="AD33" s="15">
        <v>81.89</v>
      </c>
      <c r="AE33" s="15">
        <v>79.31</v>
      </c>
      <c r="AF33" s="15">
        <v>75.25</v>
      </c>
      <c r="AG33" s="15">
        <v>73.790000000000006</v>
      </c>
      <c r="AH33" s="15">
        <v>73.92</v>
      </c>
      <c r="AI33" s="15">
        <v>54.26</v>
      </c>
      <c r="AJ33" s="15">
        <v>52.11</v>
      </c>
      <c r="AK33" s="15">
        <v>51.75</v>
      </c>
      <c r="AL33" s="15">
        <v>54.07</v>
      </c>
      <c r="AM33" s="15">
        <v>52.73</v>
      </c>
      <c r="AN33" s="15">
        <v>53.05</v>
      </c>
      <c r="AO33" s="15">
        <v>60.43</v>
      </c>
      <c r="AP33" s="15">
        <v>62.25</v>
      </c>
      <c r="AQ33" s="15">
        <v>59.32</v>
      </c>
      <c r="AR33" s="15">
        <v>63.36</v>
      </c>
      <c r="AS33" s="15">
        <v>59.25</v>
      </c>
      <c r="AT33" s="15">
        <v>63.93</v>
      </c>
      <c r="AU33" s="15">
        <v>64.319999999999993</v>
      </c>
      <c r="AV33" s="15">
        <v>59.68</v>
      </c>
      <c r="AW33" s="15">
        <v>62.14</v>
      </c>
      <c r="AX33" s="15">
        <v>68.53</v>
      </c>
      <c r="AY33" s="15">
        <v>66.22</v>
      </c>
      <c r="AZ33" s="15">
        <v>67.790000000000006</v>
      </c>
      <c r="BA33" s="15">
        <v>68.430000000000007</v>
      </c>
    </row>
    <row r="34" spans="1:53" x14ac:dyDescent="0.2">
      <c r="A34" s="7" t="s">
        <v>73</v>
      </c>
      <c r="E34" s="15">
        <v>100</v>
      </c>
      <c r="F34" s="15">
        <v>100</v>
      </c>
      <c r="G34" s="15">
        <v>88.95</v>
      </c>
      <c r="H34" s="15">
        <v>0</v>
      </c>
      <c r="I34" s="15">
        <v>100</v>
      </c>
      <c r="J34" s="15">
        <v>100</v>
      </c>
      <c r="K34" s="15">
        <v>100</v>
      </c>
      <c r="L34" s="15">
        <v>90.55</v>
      </c>
      <c r="M34" s="15">
        <v>86.16</v>
      </c>
      <c r="N34" s="15">
        <v>85.78</v>
      </c>
      <c r="O34" s="15">
        <v>85.68</v>
      </c>
      <c r="P34" s="15">
        <v>89.8</v>
      </c>
      <c r="Q34" s="15">
        <v>85.13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0</v>
      </c>
      <c r="Y34" s="15">
        <v>4.26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0</v>
      </c>
      <c r="AL34" s="15">
        <v>0</v>
      </c>
      <c r="AM34" s="15">
        <v>0</v>
      </c>
      <c r="AN34" s="15">
        <v>0</v>
      </c>
      <c r="AO34" s="15">
        <v>0</v>
      </c>
      <c r="AP34" s="15">
        <v>0</v>
      </c>
      <c r="AQ34" s="15">
        <v>0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5">
        <v>0</v>
      </c>
      <c r="AY34" s="15">
        <v>0</v>
      </c>
      <c r="AZ34" s="15">
        <v>0</v>
      </c>
      <c r="BA34" s="15">
        <v>0</v>
      </c>
    </row>
    <row r="35" spans="1:53" x14ac:dyDescent="0.2">
      <c r="A35" s="7" t="s">
        <v>140</v>
      </c>
      <c r="E35" s="15">
        <v>-97.32</v>
      </c>
      <c r="F35" s="15">
        <v>-100</v>
      </c>
      <c r="G35" s="15">
        <v>-77.91</v>
      </c>
      <c r="H35" s="15">
        <v>100</v>
      </c>
      <c r="I35" s="15">
        <v>-100</v>
      </c>
      <c r="J35" s="15">
        <v>-100</v>
      </c>
      <c r="K35" s="15">
        <v>-100</v>
      </c>
      <c r="L35" s="15">
        <v>-81.099999999999994</v>
      </c>
      <c r="M35" s="15">
        <v>-72.33</v>
      </c>
      <c r="N35" s="15">
        <v>-71.569999999999993</v>
      </c>
      <c r="O35" s="15">
        <v>-71.36</v>
      </c>
      <c r="P35" s="15">
        <v>-79.59</v>
      </c>
      <c r="Q35" s="15">
        <v>-70.27</v>
      </c>
      <c r="R35" s="15">
        <v>7.69</v>
      </c>
      <c r="S35" s="15">
        <v>18.8</v>
      </c>
      <c r="T35" s="15">
        <v>12.81</v>
      </c>
      <c r="U35" s="15">
        <v>12.18</v>
      </c>
      <c r="V35" s="15">
        <v>7.24</v>
      </c>
      <c r="W35" s="15">
        <v>9.84</v>
      </c>
      <c r="X35" s="15">
        <v>9.48</v>
      </c>
      <c r="Y35" s="15">
        <v>12.25</v>
      </c>
      <c r="Z35" s="15">
        <v>16.27</v>
      </c>
      <c r="AA35" s="15">
        <v>16.78</v>
      </c>
      <c r="AB35" s="15">
        <v>15.56</v>
      </c>
      <c r="AC35" s="15">
        <v>15.28</v>
      </c>
      <c r="AD35" s="15">
        <v>18.11</v>
      </c>
      <c r="AE35" s="15">
        <v>20.69</v>
      </c>
      <c r="AF35" s="15">
        <v>24.75</v>
      </c>
      <c r="AG35" s="15">
        <v>26.21</v>
      </c>
      <c r="AH35" s="15">
        <v>26.08</v>
      </c>
      <c r="AI35" s="15">
        <v>45.74</v>
      </c>
      <c r="AJ35" s="15">
        <v>47.89</v>
      </c>
      <c r="AK35" s="15">
        <v>48.25</v>
      </c>
      <c r="AL35" s="15">
        <v>45.93</v>
      </c>
      <c r="AM35" s="15">
        <v>47.27</v>
      </c>
      <c r="AN35" s="15">
        <v>46.95</v>
      </c>
      <c r="AO35" s="15">
        <v>40.880000000000003</v>
      </c>
      <c r="AP35" s="15">
        <v>37.99</v>
      </c>
      <c r="AQ35" s="15">
        <v>40.68</v>
      </c>
      <c r="AR35" s="15">
        <v>41.32</v>
      </c>
      <c r="AS35" s="15">
        <v>41.03</v>
      </c>
      <c r="AT35" s="15">
        <v>36.6</v>
      </c>
      <c r="AU35" s="15">
        <v>36.21</v>
      </c>
      <c r="AV35" s="15">
        <v>40.32</v>
      </c>
      <c r="AW35" s="15">
        <v>37.86</v>
      </c>
      <c r="AX35" s="15">
        <v>31.47</v>
      </c>
      <c r="AY35" s="15">
        <v>33.78</v>
      </c>
      <c r="AZ35" s="15">
        <v>32.21</v>
      </c>
      <c r="BA35" s="15">
        <v>31.57</v>
      </c>
    </row>
    <row r="36" spans="1:53" ht="12.75" customHeight="1" x14ac:dyDescent="0.2"/>
    <row r="37" spans="1:53" ht="12.75" customHeight="1" x14ac:dyDescent="0.2"/>
    <row r="38" spans="1:53" ht="12.75" customHeight="1" x14ac:dyDescent="0.2"/>
    <row r="39" spans="1:53" ht="12.75" customHeight="1" x14ac:dyDescent="0.2"/>
    <row r="40" spans="1:53" x14ac:dyDescent="0.2">
      <c r="A40" s="6" t="s">
        <v>166</v>
      </c>
    </row>
    <row r="41" spans="1:53" x14ac:dyDescent="0.2">
      <c r="A41" s="7" t="s">
        <v>77</v>
      </c>
      <c r="E41" s="14">
        <v>4450</v>
      </c>
      <c r="F41" s="14">
        <v>4329</v>
      </c>
      <c r="G41" s="14">
        <v>4077</v>
      </c>
      <c r="H41" s="14">
        <v>3685</v>
      </c>
      <c r="I41" s="14">
        <v>4614</v>
      </c>
      <c r="J41" s="14">
        <v>3866</v>
      </c>
      <c r="K41" s="14">
        <v>4044</v>
      </c>
      <c r="L41" s="14">
        <v>6777</v>
      </c>
      <c r="M41" s="14">
        <v>13437</v>
      </c>
      <c r="N41" s="14">
        <v>19009</v>
      </c>
      <c r="O41" s="14">
        <v>17579</v>
      </c>
      <c r="P41" s="14">
        <v>13596</v>
      </c>
      <c r="Q41" s="14">
        <v>19650</v>
      </c>
      <c r="R41" s="14">
        <v>29231</v>
      </c>
      <c r="S41" s="14">
        <v>35366</v>
      </c>
      <c r="T41" s="14">
        <v>41308</v>
      </c>
      <c r="U41" s="14">
        <v>38198</v>
      </c>
      <c r="V41" s="14">
        <v>36406</v>
      </c>
      <c r="W41" s="14">
        <v>31397</v>
      </c>
      <c r="X41" s="14">
        <v>27381</v>
      </c>
      <c r="Y41" s="14">
        <v>35417</v>
      </c>
      <c r="Z41" s="14">
        <v>30821</v>
      </c>
      <c r="AA41" s="14">
        <v>29030</v>
      </c>
      <c r="AB41" s="14">
        <v>43474</v>
      </c>
      <c r="AC41" s="14">
        <v>29867</v>
      </c>
      <c r="AD41" s="14">
        <v>37852</v>
      </c>
      <c r="AE41" s="14">
        <v>35715</v>
      </c>
      <c r="AF41" s="14">
        <v>33918</v>
      </c>
      <c r="AG41" s="14">
        <v>44290</v>
      </c>
      <c r="AH41" s="14">
        <v>35365</v>
      </c>
      <c r="AI41" s="14">
        <v>34616</v>
      </c>
      <c r="AJ41" s="14">
        <v>44805</v>
      </c>
      <c r="AK41" s="14">
        <v>68399</v>
      </c>
      <c r="AL41" s="14">
        <v>56216</v>
      </c>
      <c r="AM41" s="14">
        <v>67729</v>
      </c>
      <c r="AN41" s="14">
        <v>51427</v>
      </c>
      <c r="AO41" s="14">
        <v>76740</v>
      </c>
      <c r="AP41" s="14">
        <v>80617</v>
      </c>
      <c r="AQ41" s="14">
        <v>82629</v>
      </c>
      <c r="AR41" s="14">
        <v>110982</v>
      </c>
      <c r="AS41" s="14">
        <v>118487</v>
      </c>
      <c r="AT41" s="14">
        <v>134644</v>
      </c>
      <c r="AU41" s="14">
        <v>160804</v>
      </c>
      <c r="AV41" s="14">
        <v>160869</v>
      </c>
      <c r="AW41" s="14">
        <v>227653</v>
      </c>
      <c r="AX41" s="14">
        <v>309074</v>
      </c>
      <c r="AY41" s="14">
        <v>147193</v>
      </c>
      <c r="AZ41" s="14">
        <v>192309</v>
      </c>
      <c r="BA41" s="14">
        <v>154932</v>
      </c>
    </row>
    <row r="42" spans="1:53" x14ac:dyDescent="0.2">
      <c r="A42" s="7" t="s">
        <v>142</v>
      </c>
      <c r="E42" s="15" t="s">
        <v>111</v>
      </c>
      <c r="F42" s="15">
        <v>-10.88</v>
      </c>
      <c r="G42" s="15">
        <v>-23.28</v>
      </c>
      <c r="H42" s="15">
        <v>-38.46</v>
      </c>
      <c r="I42" s="15">
        <v>100.84</v>
      </c>
      <c r="J42" s="15">
        <v>-64.849999999999994</v>
      </c>
      <c r="K42" s="15">
        <v>18.420000000000002</v>
      </c>
      <c r="L42" s="15">
        <v>270.33</v>
      </c>
      <c r="M42" s="15">
        <v>393.09</v>
      </c>
      <c r="N42" s="15">
        <v>165.87</v>
      </c>
      <c r="O42" s="15">
        <v>-30.09</v>
      </c>
      <c r="P42" s="15">
        <v>-90.63</v>
      </c>
      <c r="Q42" s="15">
        <v>178.11</v>
      </c>
      <c r="R42" s="15">
        <v>195.03</v>
      </c>
      <c r="S42" s="15">
        <v>83.95</v>
      </c>
      <c r="T42" s="15">
        <v>67.209999999999994</v>
      </c>
      <c r="U42" s="15">
        <v>-30.12</v>
      </c>
      <c r="V42" s="15">
        <v>-18.77</v>
      </c>
      <c r="W42" s="15">
        <v>-55.03</v>
      </c>
      <c r="X42" s="15">
        <v>-51.16</v>
      </c>
      <c r="Y42" s="15">
        <v>117.4</v>
      </c>
      <c r="Z42" s="15">
        <v>-51.91</v>
      </c>
      <c r="AA42" s="15">
        <v>-23.24</v>
      </c>
      <c r="AB42" s="15">
        <v>199.02</v>
      </c>
      <c r="AC42" s="15" t="s">
        <v>111</v>
      </c>
      <c r="AD42" s="15">
        <v>106.94</v>
      </c>
      <c r="AE42" s="15">
        <v>-22.58</v>
      </c>
      <c r="AF42" s="15">
        <v>-20.13</v>
      </c>
      <c r="AG42" s="15">
        <v>122.32</v>
      </c>
      <c r="AH42" s="15">
        <v>-80.61</v>
      </c>
      <c r="AI42" s="15">
        <v>-8.4700000000000006</v>
      </c>
      <c r="AJ42" s="15">
        <v>117.74</v>
      </c>
      <c r="AK42" s="15">
        <v>210.64</v>
      </c>
      <c r="AL42" s="15">
        <v>-71.25</v>
      </c>
      <c r="AM42" s="15">
        <v>81.92</v>
      </c>
      <c r="AN42" s="15">
        <v>-96.28</v>
      </c>
      <c r="AO42" s="15">
        <v>196.88</v>
      </c>
      <c r="AP42" s="15">
        <v>20.21</v>
      </c>
      <c r="AQ42" s="15">
        <v>9.98</v>
      </c>
      <c r="AR42" s="15">
        <v>137.25</v>
      </c>
      <c r="AS42" s="15">
        <v>27.05</v>
      </c>
      <c r="AT42" s="15">
        <v>54.54</v>
      </c>
      <c r="AU42" s="15">
        <v>77.72</v>
      </c>
      <c r="AV42" s="15">
        <v>0.16</v>
      </c>
      <c r="AW42" s="15">
        <v>166.06</v>
      </c>
      <c r="AX42" s="15">
        <v>143.06</v>
      </c>
      <c r="AY42" s="15" t="s">
        <v>111</v>
      </c>
      <c r="AZ42" s="15">
        <v>122.6</v>
      </c>
      <c r="BA42" s="15">
        <v>-77.739999999999995</v>
      </c>
    </row>
    <row r="43" spans="1:53" ht="12.75" customHeight="1" x14ac:dyDescent="0.2"/>
    <row r="44" spans="1:53" x14ac:dyDescent="0.2">
      <c r="B44" s="7" t="s">
        <v>143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17.239999999999998</v>
      </c>
      <c r="Q44" s="15">
        <v>13.58</v>
      </c>
      <c r="R44" s="15">
        <v>26.56</v>
      </c>
      <c r="S44" s="15">
        <v>22.3</v>
      </c>
      <c r="T44" s="15">
        <v>19.11</v>
      </c>
      <c r="U44" s="15">
        <v>20.75</v>
      </c>
      <c r="V44" s="15">
        <v>16.93</v>
      </c>
      <c r="W44" s="15">
        <v>12.53</v>
      </c>
      <c r="X44" s="15">
        <v>7.07</v>
      </c>
      <c r="Y44" s="15">
        <v>10.3</v>
      </c>
      <c r="Z44" s="15">
        <v>6.12</v>
      </c>
      <c r="AA44" s="15">
        <v>7.69</v>
      </c>
      <c r="AB44" s="15">
        <v>4.78</v>
      </c>
      <c r="AC44" s="15">
        <v>3.31</v>
      </c>
      <c r="AD44" s="15">
        <v>2.57</v>
      </c>
      <c r="AE44" s="15">
        <v>1.71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</row>
    <row r="45" spans="1:53" x14ac:dyDescent="0.2">
      <c r="B45" s="7" t="s">
        <v>144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</row>
    <row r="46" spans="1:53" x14ac:dyDescent="0.2">
      <c r="C46" s="7" t="s">
        <v>145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0</v>
      </c>
      <c r="AN46" s="15">
        <v>0</v>
      </c>
      <c r="AO46" s="15">
        <v>0</v>
      </c>
      <c r="AP46" s="15">
        <v>0</v>
      </c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</row>
    <row r="47" spans="1:53" x14ac:dyDescent="0.2">
      <c r="D47" s="7" t="s">
        <v>146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0.68</v>
      </c>
      <c r="P47" s="15">
        <v>0.9</v>
      </c>
      <c r="Q47" s="15">
        <v>0.64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  <c r="AL47" s="15">
        <v>0</v>
      </c>
      <c r="AM47" s="15">
        <v>0</v>
      </c>
      <c r="AN47" s="15">
        <v>0</v>
      </c>
      <c r="AO47" s="15">
        <v>0</v>
      </c>
      <c r="AP47" s="15">
        <v>0</v>
      </c>
      <c r="AQ47" s="15">
        <v>0</v>
      </c>
      <c r="AR47" s="15">
        <v>0</v>
      </c>
      <c r="AS47" s="15">
        <v>0</v>
      </c>
      <c r="AT47" s="15">
        <v>0</v>
      </c>
      <c r="AU47" s="15">
        <v>0</v>
      </c>
      <c r="AV47" s="15">
        <v>0</v>
      </c>
      <c r="AW47" s="15">
        <v>0</v>
      </c>
      <c r="AX47" s="15">
        <v>0</v>
      </c>
      <c r="AY47" s="15">
        <v>0</v>
      </c>
      <c r="AZ47" s="15">
        <v>0</v>
      </c>
      <c r="BA47" s="15">
        <v>0</v>
      </c>
    </row>
    <row r="48" spans="1:53" x14ac:dyDescent="0.2">
      <c r="D48" s="7" t="s">
        <v>147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0.08</v>
      </c>
      <c r="S48" s="15">
        <v>2.79</v>
      </c>
      <c r="T48" s="15">
        <v>1.85</v>
      </c>
      <c r="U48" s="15">
        <v>2.36</v>
      </c>
      <c r="V48" s="15">
        <v>2.4300000000000002</v>
      </c>
      <c r="W48" s="15">
        <v>2.78</v>
      </c>
      <c r="X48" s="15">
        <v>3.02</v>
      </c>
      <c r="Y48" s="15">
        <v>1.93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</row>
    <row r="49" spans="1:53" x14ac:dyDescent="0.2">
      <c r="C49" s="7" t="s">
        <v>148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0.68</v>
      </c>
      <c r="P49" s="15">
        <v>0.9</v>
      </c>
      <c r="Q49" s="15">
        <v>0.64</v>
      </c>
      <c r="R49" s="15">
        <v>0.08</v>
      </c>
      <c r="S49" s="15">
        <v>2.79</v>
      </c>
      <c r="T49" s="15">
        <v>1.85</v>
      </c>
      <c r="U49" s="15">
        <v>2.36</v>
      </c>
      <c r="V49" s="15">
        <v>2.4300000000000002</v>
      </c>
      <c r="W49" s="15">
        <v>2.78</v>
      </c>
      <c r="X49" s="15">
        <v>3.02</v>
      </c>
      <c r="Y49" s="15">
        <v>1.93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>
        <v>0</v>
      </c>
      <c r="AO49" s="15">
        <v>0</v>
      </c>
      <c r="AP49" s="15">
        <v>0</v>
      </c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</row>
    <row r="50" spans="1:53" x14ac:dyDescent="0.2">
      <c r="B50" s="7" t="s">
        <v>149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0.68</v>
      </c>
      <c r="P50" s="15">
        <v>0.9</v>
      </c>
      <c r="Q50" s="15">
        <v>0.64</v>
      </c>
      <c r="R50" s="15">
        <v>0.08</v>
      </c>
      <c r="S50" s="15">
        <v>2.79</v>
      </c>
      <c r="T50" s="15">
        <v>1.85</v>
      </c>
      <c r="U50" s="15">
        <v>2.36</v>
      </c>
      <c r="V50" s="15">
        <v>2.4300000000000002</v>
      </c>
      <c r="W50" s="15">
        <v>2.78</v>
      </c>
      <c r="X50" s="15">
        <v>3.02</v>
      </c>
      <c r="Y50" s="15">
        <v>1.93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>
        <v>0</v>
      </c>
      <c r="AP50" s="15">
        <v>0</v>
      </c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</row>
    <row r="51" spans="1:53" x14ac:dyDescent="0.2">
      <c r="B51" s="7" t="s">
        <v>150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  <c r="AL51" s="15">
        <v>0</v>
      </c>
      <c r="AM51" s="15">
        <v>0</v>
      </c>
      <c r="AN51" s="15">
        <v>0</v>
      </c>
      <c r="AO51" s="15">
        <v>0</v>
      </c>
      <c r="AP51" s="15">
        <v>0</v>
      </c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</row>
    <row r="52" spans="1:53" x14ac:dyDescent="0.2">
      <c r="B52" s="7" t="s">
        <v>151</v>
      </c>
      <c r="E52" s="15">
        <v>95.33</v>
      </c>
      <c r="F52" s="15">
        <v>96.19</v>
      </c>
      <c r="G52" s="15">
        <v>95.93</v>
      </c>
      <c r="H52" s="15">
        <v>95.41</v>
      </c>
      <c r="I52" s="15">
        <v>71.63</v>
      </c>
      <c r="J52" s="15">
        <v>83.91</v>
      </c>
      <c r="K52" s="15">
        <v>63.87</v>
      </c>
      <c r="L52" s="15">
        <v>43.51</v>
      </c>
      <c r="M52" s="15">
        <v>53.37</v>
      </c>
      <c r="N52" s="15">
        <v>48.1</v>
      </c>
      <c r="O52" s="15">
        <v>52.06</v>
      </c>
      <c r="P52" s="15">
        <v>47.98</v>
      </c>
      <c r="Q52" s="15">
        <v>55.18</v>
      </c>
      <c r="R52" s="15">
        <v>43.17</v>
      </c>
      <c r="S52" s="15">
        <v>32.130000000000003</v>
      </c>
      <c r="T52" s="15">
        <v>27.68</v>
      </c>
      <c r="U52" s="15">
        <v>28.74</v>
      </c>
      <c r="V52" s="15">
        <v>30.04</v>
      </c>
      <c r="W52" s="15">
        <v>32.31</v>
      </c>
      <c r="X52" s="15">
        <v>35.43</v>
      </c>
      <c r="Y52" s="15">
        <v>33.92</v>
      </c>
      <c r="Z52" s="15">
        <v>40.74</v>
      </c>
      <c r="AA52" s="15">
        <v>42.12</v>
      </c>
      <c r="AB52" s="15">
        <v>26.54</v>
      </c>
      <c r="AC52" s="15">
        <v>32.57</v>
      </c>
      <c r="AD52" s="15">
        <v>27.15</v>
      </c>
      <c r="AE52" s="15">
        <v>28.57</v>
      </c>
      <c r="AF52" s="15">
        <v>28.39</v>
      </c>
      <c r="AG52" s="15">
        <v>19.510000000000002</v>
      </c>
      <c r="AH52" s="15">
        <v>24.26</v>
      </c>
      <c r="AI52" s="15">
        <v>24.58</v>
      </c>
      <c r="AJ52" s="15">
        <v>17.010000000000002</v>
      </c>
      <c r="AK52" s="15">
        <v>10.32</v>
      </c>
      <c r="AL52" s="15">
        <v>12.26</v>
      </c>
      <c r="AM52" s="15">
        <v>9.7899999999999991</v>
      </c>
      <c r="AN52" s="15">
        <v>9.68</v>
      </c>
      <c r="AO52" s="15">
        <v>6.4</v>
      </c>
      <c r="AP52" s="15">
        <v>3.9</v>
      </c>
      <c r="AQ52" s="15">
        <v>2.37</v>
      </c>
      <c r="AR52" s="15">
        <v>1.75</v>
      </c>
      <c r="AS52" s="15">
        <v>1.62</v>
      </c>
      <c r="AT52" s="15">
        <v>1.4</v>
      </c>
      <c r="AU52" s="15">
        <v>1.17</v>
      </c>
      <c r="AV52" s="15">
        <v>1.1499999999999999</v>
      </c>
      <c r="AW52" s="15">
        <v>0.8</v>
      </c>
      <c r="AX52" s="15">
        <v>0.55000000000000004</v>
      </c>
      <c r="AY52" s="15">
        <v>1.1499999999999999</v>
      </c>
      <c r="AZ52" s="15">
        <v>0.63</v>
      </c>
      <c r="BA52" s="15">
        <v>0.56000000000000005</v>
      </c>
    </row>
    <row r="53" spans="1:53" x14ac:dyDescent="0.2">
      <c r="B53" s="7" t="s">
        <v>152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>
        <v>0</v>
      </c>
      <c r="AO53" s="15">
        <v>0</v>
      </c>
      <c r="AP53" s="15">
        <v>0</v>
      </c>
      <c r="AQ53" s="15">
        <v>0</v>
      </c>
      <c r="AR53" s="15">
        <v>0</v>
      </c>
      <c r="AS53" s="15">
        <v>0</v>
      </c>
      <c r="AT53" s="15">
        <v>0</v>
      </c>
      <c r="AU53" s="15">
        <v>0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</row>
    <row r="54" spans="1:53" x14ac:dyDescent="0.2">
      <c r="A54" s="7" t="s">
        <v>153</v>
      </c>
      <c r="E54" s="15">
        <v>95.33</v>
      </c>
      <c r="F54" s="15">
        <v>96.19</v>
      </c>
      <c r="G54" s="15">
        <v>95.93</v>
      </c>
      <c r="H54" s="15">
        <v>95.41</v>
      </c>
      <c r="I54" s="15">
        <v>71.63</v>
      </c>
      <c r="J54" s="15">
        <v>83.91</v>
      </c>
      <c r="K54" s="15">
        <v>63.87</v>
      </c>
      <c r="L54" s="15">
        <v>43.51</v>
      </c>
      <c r="M54" s="15">
        <v>53.37</v>
      </c>
      <c r="N54" s="15">
        <v>48.1</v>
      </c>
      <c r="O54" s="15">
        <v>52.74</v>
      </c>
      <c r="P54" s="15">
        <v>66.12</v>
      </c>
      <c r="Q54" s="15">
        <v>69.400000000000006</v>
      </c>
      <c r="R54" s="15">
        <v>69.81</v>
      </c>
      <c r="S54" s="15">
        <v>57.23</v>
      </c>
      <c r="T54" s="15">
        <v>48.64</v>
      </c>
      <c r="U54" s="15">
        <v>51.85</v>
      </c>
      <c r="V54" s="15">
        <v>49.4</v>
      </c>
      <c r="W54" s="15">
        <v>47.62</v>
      </c>
      <c r="X54" s="15">
        <v>45.53</v>
      </c>
      <c r="Y54" s="15">
        <v>46.15</v>
      </c>
      <c r="Z54" s="15">
        <v>46.86</v>
      </c>
      <c r="AA54" s="15">
        <v>49.81</v>
      </c>
      <c r="AB54" s="15">
        <v>31.32</v>
      </c>
      <c r="AC54" s="15">
        <v>35.880000000000003</v>
      </c>
      <c r="AD54" s="15">
        <v>29.71</v>
      </c>
      <c r="AE54" s="15">
        <v>30.28</v>
      </c>
      <c r="AF54" s="15">
        <v>28.39</v>
      </c>
      <c r="AG54" s="15">
        <v>19.510000000000002</v>
      </c>
      <c r="AH54" s="15">
        <v>24.26</v>
      </c>
      <c r="AI54" s="15">
        <v>24.58</v>
      </c>
      <c r="AJ54" s="15">
        <v>17.010000000000002</v>
      </c>
      <c r="AK54" s="15">
        <v>10.32</v>
      </c>
      <c r="AL54" s="15">
        <v>12.26</v>
      </c>
      <c r="AM54" s="15">
        <v>9.7899999999999991</v>
      </c>
      <c r="AN54" s="15">
        <v>9.68</v>
      </c>
      <c r="AO54" s="15">
        <v>6.4</v>
      </c>
      <c r="AP54" s="15">
        <v>3.9</v>
      </c>
      <c r="AQ54" s="15">
        <v>2.37</v>
      </c>
      <c r="AR54" s="15">
        <v>1.75</v>
      </c>
      <c r="AS54" s="15">
        <v>1.62</v>
      </c>
      <c r="AT54" s="15">
        <v>1.4</v>
      </c>
      <c r="AU54" s="15">
        <v>1.17</v>
      </c>
      <c r="AV54" s="15">
        <v>1.1499999999999999</v>
      </c>
      <c r="AW54" s="15">
        <v>0.8</v>
      </c>
      <c r="AX54" s="15">
        <v>0.55000000000000004</v>
      </c>
      <c r="AY54" s="15">
        <v>1.1499999999999999</v>
      </c>
      <c r="AZ54" s="15">
        <v>0.63</v>
      </c>
      <c r="BA54" s="15">
        <v>0.56000000000000005</v>
      </c>
    </row>
    <row r="55" spans="1:53" x14ac:dyDescent="0.2">
      <c r="A55" s="7" t="s">
        <v>154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</row>
    <row r="56" spans="1:53" x14ac:dyDescent="0.2">
      <c r="A56" s="7" t="s">
        <v>155</v>
      </c>
      <c r="E56" s="15">
        <v>3.82</v>
      </c>
      <c r="F56" s="15">
        <v>3.9</v>
      </c>
      <c r="G56" s="15">
        <v>4.1500000000000004</v>
      </c>
      <c r="H56" s="15">
        <v>4.59</v>
      </c>
      <c r="I56" s="15">
        <v>28.37</v>
      </c>
      <c r="J56" s="15">
        <v>17.46</v>
      </c>
      <c r="K56" s="15">
        <v>24.38</v>
      </c>
      <c r="L56" s="15">
        <v>27.21</v>
      </c>
      <c r="M56" s="15">
        <v>9.59</v>
      </c>
      <c r="N56" s="15">
        <v>9.3699999999999992</v>
      </c>
      <c r="O56" s="15">
        <v>17.52</v>
      </c>
      <c r="P56" s="15">
        <v>34.75</v>
      </c>
      <c r="Q56" s="15">
        <v>31.38</v>
      </c>
      <c r="R56" s="15">
        <v>31.08</v>
      </c>
      <c r="S56" s="15">
        <v>43.76</v>
      </c>
      <c r="T56" s="15">
        <v>52.09</v>
      </c>
      <c r="U56" s="15">
        <v>47.35</v>
      </c>
      <c r="V56" s="15">
        <v>49.65</v>
      </c>
      <c r="W56" s="15">
        <v>51.34</v>
      </c>
      <c r="X56" s="15">
        <v>53.39</v>
      </c>
      <c r="Y56" s="15">
        <v>26.37</v>
      </c>
      <c r="Z56" s="15">
        <v>38.06</v>
      </c>
      <c r="AA56" s="15">
        <v>41.91</v>
      </c>
      <c r="AB56" s="15">
        <v>30.73</v>
      </c>
      <c r="AC56" s="15">
        <v>29.15</v>
      </c>
      <c r="AD56" s="15">
        <v>22.19</v>
      </c>
      <c r="AE56" s="15">
        <v>17.02</v>
      </c>
      <c r="AF56" s="15">
        <v>21.63</v>
      </c>
      <c r="AG56" s="15">
        <v>23.65</v>
      </c>
      <c r="AH56" s="15">
        <v>19.73</v>
      </c>
      <c r="AI56" s="15">
        <v>20.63</v>
      </c>
      <c r="AJ56" s="15">
        <v>29.93</v>
      </c>
      <c r="AK56" s="15">
        <v>24.75</v>
      </c>
      <c r="AL56" s="15">
        <v>40.450000000000003</v>
      </c>
      <c r="AM56" s="15">
        <v>45.66</v>
      </c>
      <c r="AN56" s="15">
        <v>76.86</v>
      </c>
      <c r="AO56" s="15">
        <v>77.739999999999995</v>
      </c>
      <c r="AP56" s="15">
        <v>80.63</v>
      </c>
      <c r="AQ56" s="15">
        <v>77.599999999999994</v>
      </c>
      <c r="AR56" s="15">
        <v>75.73</v>
      </c>
      <c r="AS56" s="15">
        <v>77.52</v>
      </c>
      <c r="AT56" s="15">
        <v>74.03</v>
      </c>
      <c r="AU56" s="15">
        <v>63.87</v>
      </c>
      <c r="AV56" s="15">
        <v>57.7</v>
      </c>
      <c r="AW56" s="15">
        <v>41.52</v>
      </c>
      <c r="AX56" s="15">
        <v>31.1</v>
      </c>
      <c r="AY56" s="15">
        <v>60.91</v>
      </c>
      <c r="AZ56" s="15">
        <v>42.91</v>
      </c>
      <c r="BA56" s="15">
        <v>38.840000000000003</v>
      </c>
    </row>
    <row r="57" spans="1:53" x14ac:dyDescent="0.2">
      <c r="A57" s="7" t="s">
        <v>156</v>
      </c>
      <c r="E57" s="15">
        <v>0.99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1.49</v>
      </c>
      <c r="V57" s="15">
        <v>1.66</v>
      </c>
      <c r="W57" s="15">
        <v>1.85</v>
      </c>
      <c r="X57" s="15">
        <v>1.91</v>
      </c>
      <c r="Y57" s="15">
        <v>28.01</v>
      </c>
      <c r="Z57" s="15">
        <v>15.66</v>
      </c>
      <c r="AA57" s="15">
        <v>8.82</v>
      </c>
      <c r="AB57" s="15">
        <v>38.229999999999997</v>
      </c>
      <c r="AC57" s="15">
        <v>35.19</v>
      </c>
      <c r="AD57" s="15">
        <v>48.25</v>
      </c>
      <c r="AE57" s="15">
        <v>52.93</v>
      </c>
      <c r="AF57" s="15">
        <v>50.23</v>
      </c>
      <c r="AG57" s="15">
        <v>56.97</v>
      </c>
      <c r="AH57" s="15">
        <v>56.08</v>
      </c>
      <c r="AI57" s="15">
        <v>54.83</v>
      </c>
      <c r="AJ57" s="15">
        <v>53.07</v>
      </c>
      <c r="AK57" s="15">
        <v>64.930000000000007</v>
      </c>
      <c r="AL57" s="15">
        <v>47.29</v>
      </c>
      <c r="AM57" s="15">
        <v>44.55</v>
      </c>
      <c r="AN57" s="15">
        <v>13.46</v>
      </c>
      <c r="AO57" s="15">
        <v>15.86</v>
      </c>
      <c r="AP57" s="15">
        <v>15.47</v>
      </c>
      <c r="AQ57" s="15">
        <v>20.03</v>
      </c>
      <c r="AR57" s="15">
        <v>22.52</v>
      </c>
      <c r="AS57" s="15">
        <v>20.86</v>
      </c>
      <c r="AT57" s="15">
        <v>24.56</v>
      </c>
      <c r="AU57" s="15">
        <v>34.96</v>
      </c>
      <c r="AV57" s="15">
        <v>41.16</v>
      </c>
      <c r="AW57" s="15">
        <v>57.68</v>
      </c>
      <c r="AX57" s="15">
        <v>68.349999999999994</v>
      </c>
      <c r="AY57" s="15">
        <v>37.94</v>
      </c>
      <c r="AZ57" s="15">
        <v>56.46</v>
      </c>
      <c r="BA57" s="15">
        <v>60.59</v>
      </c>
    </row>
    <row r="58" spans="1:53" x14ac:dyDescent="0.2">
      <c r="A58" s="7" t="s">
        <v>157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0</v>
      </c>
      <c r="AY58" s="15">
        <v>0</v>
      </c>
      <c r="AZ58" s="15">
        <v>0</v>
      </c>
      <c r="BA58" s="15">
        <v>0</v>
      </c>
    </row>
    <row r="59" spans="1:53" x14ac:dyDescent="0.2">
      <c r="A59" s="7" t="s">
        <v>158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13.01</v>
      </c>
      <c r="L59" s="15">
        <v>30.03</v>
      </c>
      <c r="M59" s="15">
        <v>37.049999999999997</v>
      </c>
      <c r="N59" s="15">
        <v>42.98</v>
      </c>
      <c r="O59" s="15">
        <v>30.42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5">
        <v>0</v>
      </c>
      <c r="AY59" s="15">
        <v>0</v>
      </c>
      <c r="AZ59" s="15">
        <v>0</v>
      </c>
      <c r="BA59" s="15">
        <v>0</v>
      </c>
    </row>
    <row r="60" spans="1:53" x14ac:dyDescent="0.2">
      <c r="A60" s="7" t="s">
        <v>159</v>
      </c>
      <c r="E60" s="15">
        <v>0.13</v>
      </c>
      <c r="F60" s="15">
        <v>0.09</v>
      </c>
      <c r="G60" s="15">
        <v>7.0000000000000007E-2</v>
      </c>
      <c r="H60" s="15">
        <v>0</v>
      </c>
      <c r="I60" s="15">
        <v>0</v>
      </c>
      <c r="J60" s="15">
        <v>1.37</v>
      </c>
      <c r="K60" s="15">
        <v>1.26</v>
      </c>
      <c r="L60" s="15">
        <v>0.75</v>
      </c>
      <c r="M60" s="15">
        <v>0</v>
      </c>
      <c r="N60" s="15">
        <v>0.46</v>
      </c>
      <c r="O60" s="15">
        <v>0.67</v>
      </c>
      <c r="P60" s="15">
        <v>0.87</v>
      </c>
      <c r="Q60" s="15">
        <v>0.78</v>
      </c>
      <c r="R60" s="15">
        <v>0.89</v>
      </c>
      <c r="S60" s="15">
        <v>0.99</v>
      </c>
      <c r="T60" s="15">
        <v>0.73</v>
      </c>
      <c r="U60" s="15">
        <v>0.69</v>
      </c>
      <c r="V60" s="15">
        <v>0.71</v>
      </c>
      <c r="W60" s="15">
        <v>0.8</v>
      </c>
      <c r="X60" s="15">
        <v>0.83</v>
      </c>
      <c r="Y60" s="15">
        <v>0.53</v>
      </c>
      <c r="Z60" s="15">
        <v>0.57999999999999996</v>
      </c>
      <c r="AA60" s="15">
        <v>0.54</v>
      </c>
      <c r="AB60" s="15">
        <v>0.28000000000000003</v>
      </c>
      <c r="AC60" s="15">
        <v>0.21</v>
      </c>
      <c r="AD60" s="15">
        <v>0.16</v>
      </c>
      <c r="AE60" s="15">
        <v>0.23</v>
      </c>
      <c r="AF60" s="15">
        <v>0.26</v>
      </c>
      <c r="AG60" s="15">
        <v>0.13</v>
      </c>
      <c r="AH60" s="15">
        <v>7.0000000000000007E-2</v>
      </c>
      <c r="AI60" s="15">
        <v>0.04</v>
      </c>
      <c r="AJ60" s="15">
        <v>0.02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0</v>
      </c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5">
        <v>0</v>
      </c>
      <c r="AY60" s="15">
        <v>0</v>
      </c>
      <c r="AZ60" s="15">
        <v>0</v>
      </c>
      <c r="BA60" s="1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A1:BA60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59" width="18.7109375" customWidth="1"/>
    <col min="257" max="259" width="4.85546875" customWidth="1"/>
    <col min="260" max="260" width="41.28515625" customWidth="1"/>
    <col min="261" max="315" width="18.7109375" customWidth="1"/>
    <col min="513" max="515" width="4.85546875" customWidth="1"/>
    <col min="516" max="516" width="41.28515625" customWidth="1"/>
    <col min="517" max="571" width="18.7109375" customWidth="1"/>
    <col min="769" max="771" width="4.85546875" customWidth="1"/>
    <col min="772" max="772" width="41.28515625" customWidth="1"/>
    <col min="773" max="827" width="18.7109375" customWidth="1"/>
    <col min="1025" max="1027" width="4.85546875" customWidth="1"/>
    <col min="1028" max="1028" width="41.28515625" customWidth="1"/>
    <col min="1029" max="1083" width="18.7109375" customWidth="1"/>
    <col min="1281" max="1283" width="4.85546875" customWidth="1"/>
    <col min="1284" max="1284" width="41.28515625" customWidth="1"/>
    <col min="1285" max="1339" width="18.7109375" customWidth="1"/>
    <col min="1537" max="1539" width="4.85546875" customWidth="1"/>
    <col min="1540" max="1540" width="41.28515625" customWidth="1"/>
    <col min="1541" max="1595" width="18.7109375" customWidth="1"/>
    <col min="1793" max="1795" width="4.85546875" customWidth="1"/>
    <col min="1796" max="1796" width="41.28515625" customWidth="1"/>
    <col min="1797" max="1851" width="18.7109375" customWidth="1"/>
    <col min="2049" max="2051" width="4.85546875" customWidth="1"/>
    <col min="2052" max="2052" width="41.28515625" customWidth="1"/>
    <col min="2053" max="2107" width="18.7109375" customWidth="1"/>
    <col min="2305" max="2307" width="4.85546875" customWidth="1"/>
    <col min="2308" max="2308" width="41.28515625" customWidth="1"/>
    <col min="2309" max="2363" width="18.7109375" customWidth="1"/>
    <col min="2561" max="2563" width="4.85546875" customWidth="1"/>
    <col min="2564" max="2564" width="41.28515625" customWidth="1"/>
    <col min="2565" max="2619" width="18.7109375" customWidth="1"/>
    <col min="2817" max="2819" width="4.85546875" customWidth="1"/>
    <col min="2820" max="2820" width="41.28515625" customWidth="1"/>
    <col min="2821" max="2875" width="18.7109375" customWidth="1"/>
    <col min="3073" max="3075" width="4.85546875" customWidth="1"/>
    <col min="3076" max="3076" width="41.28515625" customWidth="1"/>
    <col min="3077" max="3131" width="18.7109375" customWidth="1"/>
    <col min="3329" max="3331" width="4.85546875" customWidth="1"/>
    <col min="3332" max="3332" width="41.28515625" customWidth="1"/>
    <col min="3333" max="3387" width="18.7109375" customWidth="1"/>
    <col min="3585" max="3587" width="4.85546875" customWidth="1"/>
    <col min="3588" max="3588" width="41.28515625" customWidth="1"/>
    <col min="3589" max="3643" width="18.7109375" customWidth="1"/>
    <col min="3841" max="3843" width="4.85546875" customWidth="1"/>
    <col min="3844" max="3844" width="41.28515625" customWidth="1"/>
    <col min="3845" max="3899" width="18.7109375" customWidth="1"/>
    <col min="4097" max="4099" width="4.85546875" customWidth="1"/>
    <col min="4100" max="4100" width="41.28515625" customWidth="1"/>
    <col min="4101" max="4155" width="18.7109375" customWidth="1"/>
    <col min="4353" max="4355" width="4.85546875" customWidth="1"/>
    <col min="4356" max="4356" width="41.28515625" customWidth="1"/>
    <col min="4357" max="4411" width="18.7109375" customWidth="1"/>
    <col min="4609" max="4611" width="4.85546875" customWidth="1"/>
    <col min="4612" max="4612" width="41.28515625" customWidth="1"/>
    <col min="4613" max="4667" width="18.7109375" customWidth="1"/>
    <col min="4865" max="4867" width="4.85546875" customWidth="1"/>
    <col min="4868" max="4868" width="41.28515625" customWidth="1"/>
    <col min="4869" max="4923" width="18.7109375" customWidth="1"/>
    <col min="5121" max="5123" width="4.85546875" customWidth="1"/>
    <col min="5124" max="5124" width="41.28515625" customWidth="1"/>
    <col min="5125" max="5179" width="18.7109375" customWidth="1"/>
    <col min="5377" max="5379" width="4.85546875" customWidth="1"/>
    <col min="5380" max="5380" width="41.28515625" customWidth="1"/>
    <col min="5381" max="5435" width="18.7109375" customWidth="1"/>
    <col min="5633" max="5635" width="4.85546875" customWidth="1"/>
    <col min="5636" max="5636" width="41.28515625" customWidth="1"/>
    <col min="5637" max="5691" width="18.7109375" customWidth="1"/>
    <col min="5889" max="5891" width="4.85546875" customWidth="1"/>
    <col min="5892" max="5892" width="41.28515625" customWidth="1"/>
    <col min="5893" max="5947" width="18.7109375" customWidth="1"/>
    <col min="6145" max="6147" width="4.85546875" customWidth="1"/>
    <col min="6148" max="6148" width="41.28515625" customWidth="1"/>
    <col min="6149" max="6203" width="18.7109375" customWidth="1"/>
    <col min="6401" max="6403" width="4.85546875" customWidth="1"/>
    <col min="6404" max="6404" width="41.28515625" customWidth="1"/>
    <col min="6405" max="6459" width="18.7109375" customWidth="1"/>
    <col min="6657" max="6659" width="4.85546875" customWidth="1"/>
    <col min="6660" max="6660" width="41.28515625" customWidth="1"/>
    <col min="6661" max="6715" width="18.7109375" customWidth="1"/>
    <col min="6913" max="6915" width="4.85546875" customWidth="1"/>
    <col min="6916" max="6916" width="41.28515625" customWidth="1"/>
    <col min="6917" max="6971" width="18.7109375" customWidth="1"/>
    <col min="7169" max="7171" width="4.85546875" customWidth="1"/>
    <col min="7172" max="7172" width="41.28515625" customWidth="1"/>
    <col min="7173" max="7227" width="18.7109375" customWidth="1"/>
    <col min="7425" max="7427" width="4.85546875" customWidth="1"/>
    <col min="7428" max="7428" width="41.28515625" customWidth="1"/>
    <col min="7429" max="7483" width="18.7109375" customWidth="1"/>
    <col min="7681" max="7683" width="4.85546875" customWidth="1"/>
    <col min="7684" max="7684" width="41.28515625" customWidth="1"/>
    <col min="7685" max="7739" width="18.7109375" customWidth="1"/>
    <col min="7937" max="7939" width="4.85546875" customWidth="1"/>
    <col min="7940" max="7940" width="41.28515625" customWidth="1"/>
    <col min="7941" max="7995" width="18.7109375" customWidth="1"/>
    <col min="8193" max="8195" width="4.85546875" customWidth="1"/>
    <col min="8196" max="8196" width="41.28515625" customWidth="1"/>
    <col min="8197" max="8251" width="18.7109375" customWidth="1"/>
    <col min="8449" max="8451" width="4.85546875" customWidth="1"/>
    <col min="8452" max="8452" width="41.28515625" customWidth="1"/>
    <col min="8453" max="8507" width="18.7109375" customWidth="1"/>
    <col min="8705" max="8707" width="4.85546875" customWidth="1"/>
    <col min="8708" max="8708" width="41.28515625" customWidth="1"/>
    <col min="8709" max="8763" width="18.7109375" customWidth="1"/>
    <col min="8961" max="8963" width="4.85546875" customWidth="1"/>
    <col min="8964" max="8964" width="41.28515625" customWidth="1"/>
    <col min="8965" max="9019" width="18.7109375" customWidth="1"/>
    <col min="9217" max="9219" width="4.85546875" customWidth="1"/>
    <col min="9220" max="9220" width="41.28515625" customWidth="1"/>
    <col min="9221" max="9275" width="18.7109375" customWidth="1"/>
    <col min="9473" max="9475" width="4.85546875" customWidth="1"/>
    <col min="9476" max="9476" width="41.28515625" customWidth="1"/>
    <col min="9477" max="9531" width="18.7109375" customWidth="1"/>
    <col min="9729" max="9731" width="4.85546875" customWidth="1"/>
    <col min="9732" max="9732" width="41.28515625" customWidth="1"/>
    <col min="9733" max="9787" width="18.7109375" customWidth="1"/>
    <col min="9985" max="9987" width="4.85546875" customWidth="1"/>
    <col min="9988" max="9988" width="41.28515625" customWidth="1"/>
    <col min="9989" max="10043" width="18.7109375" customWidth="1"/>
    <col min="10241" max="10243" width="4.85546875" customWidth="1"/>
    <col min="10244" max="10244" width="41.28515625" customWidth="1"/>
    <col min="10245" max="10299" width="18.7109375" customWidth="1"/>
    <col min="10497" max="10499" width="4.85546875" customWidth="1"/>
    <col min="10500" max="10500" width="41.28515625" customWidth="1"/>
    <col min="10501" max="10555" width="18.7109375" customWidth="1"/>
    <col min="10753" max="10755" width="4.85546875" customWidth="1"/>
    <col min="10756" max="10756" width="41.28515625" customWidth="1"/>
    <col min="10757" max="10811" width="18.7109375" customWidth="1"/>
    <col min="11009" max="11011" width="4.85546875" customWidth="1"/>
    <col min="11012" max="11012" width="41.28515625" customWidth="1"/>
    <col min="11013" max="11067" width="18.7109375" customWidth="1"/>
    <col min="11265" max="11267" width="4.85546875" customWidth="1"/>
    <col min="11268" max="11268" width="41.28515625" customWidth="1"/>
    <col min="11269" max="11323" width="18.7109375" customWidth="1"/>
    <col min="11521" max="11523" width="4.85546875" customWidth="1"/>
    <col min="11524" max="11524" width="41.28515625" customWidth="1"/>
    <col min="11525" max="11579" width="18.7109375" customWidth="1"/>
    <col min="11777" max="11779" width="4.85546875" customWidth="1"/>
    <col min="11780" max="11780" width="41.28515625" customWidth="1"/>
    <col min="11781" max="11835" width="18.7109375" customWidth="1"/>
    <col min="12033" max="12035" width="4.85546875" customWidth="1"/>
    <col min="12036" max="12036" width="41.28515625" customWidth="1"/>
    <col min="12037" max="12091" width="18.7109375" customWidth="1"/>
    <col min="12289" max="12291" width="4.85546875" customWidth="1"/>
    <col min="12292" max="12292" width="41.28515625" customWidth="1"/>
    <col min="12293" max="12347" width="18.7109375" customWidth="1"/>
    <col min="12545" max="12547" width="4.85546875" customWidth="1"/>
    <col min="12548" max="12548" width="41.28515625" customWidth="1"/>
    <col min="12549" max="12603" width="18.7109375" customWidth="1"/>
    <col min="12801" max="12803" width="4.85546875" customWidth="1"/>
    <col min="12804" max="12804" width="41.28515625" customWidth="1"/>
    <col min="12805" max="12859" width="18.7109375" customWidth="1"/>
    <col min="13057" max="13059" width="4.85546875" customWidth="1"/>
    <col min="13060" max="13060" width="41.28515625" customWidth="1"/>
    <col min="13061" max="13115" width="18.7109375" customWidth="1"/>
    <col min="13313" max="13315" width="4.85546875" customWidth="1"/>
    <col min="13316" max="13316" width="41.28515625" customWidth="1"/>
    <col min="13317" max="13371" width="18.7109375" customWidth="1"/>
    <col min="13569" max="13571" width="4.85546875" customWidth="1"/>
    <col min="13572" max="13572" width="41.28515625" customWidth="1"/>
    <col min="13573" max="13627" width="18.7109375" customWidth="1"/>
    <col min="13825" max="13827" width="4.85546875" customWidth="1"/>
    <col min="13828" max="13828" width="41.28515625" customWidth="1"/>
    <col min="13829" max="13883" width="18.7109375" customWidth="1"/>
    <col min="14081" max="14083" width="4.85546875" customWidth="1"/>
    <col min="14084" max="14084" width="41.28515625" customWidth="1"/>
    <col min="14085" max="14139" width="18.7109375" customWidth="1"/>
    <col min="14337" max="14339" width="4.85546875" customWidth="1"/>
    <col min="14340" max="14340" width="41.28515625" customWidth="1"/>
    <col min="14341" max="14395" width="18.7109375" customWidth="1"/>
    <col min="14593" max="14595" width="4.85546875" customWidth="1"/>
    <col min="14596" max="14596" width="41.28515625" customWidth="1"/>
    <col min="14597" max="14651" width="18.7109375" customWidth="1"/>
    <col min="14849" max="14851" width="4.85546875" customWidth="1"/>
    <col min="14852" max="14852" width="41.28515625" customWidth="1"/>
    <col min="14853" max="14907" width="18.7109375" customWidth="1"/>
    <col min="15105" max="15107" width="4.85546875" customWidth="1"/>
    <col min="15108" max="15108" width="41.28515625" customWidth="1"/>
    <col min="15109" max="15163" width="18.7109375" customWidth="1"/>
    <col min="15361" max="15363" width="4.85546875" customWidth="1"/>
    <col min="15364" max="15364" width="41.28515625" customWidth="1"/>
    <col min="15365" max="15419" width="18.7109375" customWidth="1"/>
    <col min="15617" max="15619" width="4.85546875" customWidth="1"/>
    <col min="15620" max="15620" width="41.28515625" customWidth="1"/>
    <col min="15621" max="15675" width="18.7109375" customWidth="1"/>
    <col min="15873" max="15875" width="4.85546875" customWidth="1"/>
    <col min="15876" max="15876" width="41.28515625" customWidth="1"/>
    <col min="15877" max="15931" width="18.7109375" customWidth="1"/>
    <col min="16129" max="16131" width="4.85546875" customWidth="1"/>
    <col min="16132" max="16132" width="41.28515625" customWidth="1"/>
    <col min="16133" max="16187" width="18.7109375" customWidth="1"/>
  </cols>
  <sheetData>
    <row r="1" spans="1:53" ht="18" customHeight="1" x14ac:dyDescent="0.2">
      <c r="A1" s="25" t="s">
        <v>171</v>
      </c>
    </row>
    <row r="2" spans="1:53" ht="15.75" customHeight="1" x14ac:dyDescent="0.2">
      <c r="A2" s="27" t="s">
        <v>2</v>
      </c>
    </row>
    <row r="3" spans="1:53" x14ac:dyDescent="0.2">
      <c r="A3" t="s">
        <v>172</v>
      </c>
    </row>
    <row r="4" spans="1:53" x14ac:dyDescent="0.2">
      <c r="A4" t="s">
        <v>164</v>
      </c>
    </row>
    <row r="5" spans="1:53" x14ac:dyDescent="0.2">
      <c r="E5" s="38" t="s">
        <v>4</v>
      </c>
      <c r="F5" s="38" t="s">
        <v>5</v>
      </c>
      <c r="G5" s="38" t="s">
        <v>6</v>
      </c>
      <c r="H5" s="38" t="s">
        <v>7</v>
      </c>
      <c r="I5" s="38" t="s">
        <v>8</v>
      </c>
      <c r="J5" s="38" t="s">
        <v>9</v>
      </c>
      <c r="K5" s="38" t="s">
        <v>10</v>
      </c>
      <c r="L5" s="38" t="s">
        <v>11</v>
      </c>
      <c r="M5" s="38" t="s">
        <v>12</v>
      </c>
      <c r="N5" s="38" t="s">
        <v>13</v>
      </c>
      <c r="O5" s="38" t="s">
        <v>14</v>
      </c>
      <c r="P5" s="38" t="s">
        <v>15</v>
      </c>
      <c r="Q5" s="38" t="s">
        <v>16</v>
      </c>
      <c r="R5" s="38" t="s">
        <v>17</v>
      </c>
      <c r="S5" s="38" t="s">
        <v>18</v>
      </c>
      <c r="T5" s="38" t="s">
        <v>19</v>
      </c>
      <c r="U5" s="38" t="s">
        <v>20</v>
      </c>
      <c r="V5" s="38" t="s">
        <v>21</v>
      </c>
      <c r="W5" s="38" t="s">
        <v>22</v>
      </c>
      <c r="X5" s="38" t="s">
        <v>23</v>
      </c>
      <c r="Y5" s="38" t="s">
        <v>24</v>
      </c>
      <c r="Z5" s="38" t="s">
        <v>25</v>
      </c>
      <c r="AA5" s="38" t="s">
        <v>26</v>
      </c>
      <c r="AB5" s="38" t="s">
        <v>27</v>
      </c>
      <c r="AC5" s="38" t="s">
        <v>28</v>
      </c>
      <c r="AD5" s="38" t="s">
        <v>29</v>
      </c>
      <c r="AE5" s="38" t="s">
        <v>30</v>
      </c>
      <c r="AF5" s="38" t="s">
        <v>31</v>
      </c>
      <c r="AG5" s="38" t="s">
        <v>32</v>
      </c>
      <c r="AH5" s="38" t="s">
        <v>33</v>
      </c>
      <c r="AI5" s="38" t="s">
        <v>34</v>
      </c>
      <c r="AJ5" s="38" t="s">
        <v>35</v>
      </c>
      <c r="AK5" s="38" t="s">
        <v>36</v>
      </c>
      <c r="AL5" s="38" t="s">
        <v>37</v>
      </c>
      <c r="AM5" s="38" t="s">
        <v>38</v>
      </c>
      <c r="AN5" s="38" t="s">
        <v>39</v>
      </c>
      <c r="AO5" s="38" t="s">
        <v>40</v>
      </c>
      <c r="AP5" s="38" t="s">
        <v>41</v>
      </c>
      <c r="AQ5" s="38" t="s">
        <v>42</v>
      </c>
      <c r="AR5" s="38" t="s">
        <v>43</v>
      </c>
      <c r="AS5" s="38" t="s">
        <v>44</v>
      </c>
      <c r="AT5" s="38" t="s">
        <v>45</v>
      </c>
      <c r="AU5" s="38" t="s">
        <v>46</v>
      </c>
      <c r="AV5" s="38" t="s">
        <v>47</v>
      </c>
      <c r="AW5" s="38" t="s">
        <v>48</v>
      </c>
      <c r="AX5" s="38" t="s">
        <v>49</v>
      </c>
      <c r="AY5" s="38" t="s">
        <v>50</v>
      </c>
      <c r="AZ5" s="38" t="s">
        <v>51</v>
      </c>
      <c r="BA5" s="38" t="s">
        <v>52</v>
      </c>
    </row>
    <row r="6" spans="1:53" x14ac:dyDescent="0.2">
      <c r="A6" s="39" t="s">
        <v>53</v>
      </c>
      <c r="E6" s="40">
        <v>38352</v>
      </c>
      <c r="F6" s="40">
        <v>38442</v>
      </c>
      <c r="G6" s="40">
        <v>38533</v>
      </c>
      <c r="H6" s="40">
        <v>38625</v>
      </c>
      <c r="I6" s="40">
        <v>38717</v>
      </c>
      <c r="J6" s="40">
        <v>38807</v>
      </c>
      <c r="K6" s="40">
        <v>38898</v>
      </c>
      <c r="L6" s="40">
        <v>38990</v>
      </c>
      <c r="M6" s="40">
        <v>39082</v>
      </c>
      <c r="N6" s="40">
        <v>39172</v>
      </c>
      <c r="O6" s="40">
        <v>39263</v>
      </c>
      <c r="P6" s="40">
        <v>39355</v>
      </c>
      <c r="Q6" s="40">
        <v>39447</v>
      </c>
      <c r="R6" s="40">
        <v>39538</v>
      </c>
      <c r="S6" s="40">
        <v>39629</v>
      </c>
      <c r="T6" s="40">
        <v>39721</v>
      </c>
      <c r="U6" s="40">
        <v>39813</v>
      </c>
      <c r="V6" s="40">
        <v>39903</v>
      </c>
      <c r="W6" s="40">
        <v>39994</v>
      </c>
      <c r="X6" s="40">
        <v>40086</v>
      </c>
      <c r="Y6" s="40">
        <v>40178</v>
      </c>
      <c r="Z6" s="40">
        <v>40268</v>
      </c>
      <c r="AA6" s="40">
        <v>40359</v>
      </c>
      <c r="AB6" s="40">
        <v>40451</v>
      </c>
      <c r="AC6" s="40">
        <v>40543</v>
      </c>
      <c r="AD6" s="40">
        <v>40633</v>
      </c>
      <c r="AE6" s="40">
        <v>40724</v>
      </c>
      <c r="AF6" s="40">
        <v>40816</v>
      </c>
      <c r="AG6" s="40">
        <v>40908</v>
      </c>
      <c r="AH6" s="40">
        <v>40999</v>
      </c>
      <c r="AI6" s="40">
        <v>41090</v>
      </c>
      <c r="AJ6" s="40">
        <v>41182</v>
      </c>
      <c r="AK6" s="40">
        <v>41274</v>
      </c>
      <c r="AL6" s="40">
        <v>41364</v>
      </c>
      <c r="AM6" s="40">
        <v>41455</v>
      </c>
      <c r="AN6" s="40">
        <v>41547</v>
      </c>
      <c r="AO6" s="40">
        <v>41639</v>
      </c>
      <c r="AP6" s="40">
        <v>41729</v>
      </c>
      <c r="AQ6" s="40">
        <v>41820</v>
      </c>
      <c r="AR6" s="40">
        <v>41912</v>
      </c>
      <c r="AS6" s="40">
        <v>42004</v>
      </c>
      <c r="AT6" s="40">
        <v>42094</v>
      </c>
      <c r="AU6" s="40">
        <v>42185</v>
      </c>
      <c r="AV6" s="40">
        <v>42277</v>
      </c>
      <c r="AW6" s="40">
        <v>42369</v>
      </c>
      <c r="AX6" s="40">
        <v>42460</v>
      </c>
      <c r="AY6" s="40">
        <v>42551</v>
      </c>
      <c r="AZ6" s="40">
        <v>42643</v>
      </c>
      <c r="BA6" s="40">
        <v>42735</v>
      </c>
    </row>
    <row r="7" spans="1:53" x14ac:dyDescent="0.2">
      <c r="A7" s="39" t="s">
        <v>55</v>
      </c>
      <c r="E7" s="41" t="s">
        <v>54</v>
      </c>
      <c r="F7" s="41">
        <v>38594</v>
      </c>
      <c r="G7" s="41">
        <v>38596</v>
      </c>
      <c r="H7" s="41">
        <v>38653</v>
      </c>
      <c r="I7" s="41">
        <v>38747</v>
      </c>
      <c r="J7" s="41">
        <v>38835</v>
      </c>
      <c r="K7" s="41">
        <v>38938</v>
      </c>
      <c r="L7" s="41">
        <v>39014</v>
      </c>
      <c r="M7" s="41">
        <v>39120</v>
      </c>
      <c r="N7" s="41">
        <v>39199</v>
      </c>
      <c r="O7" s="41">
        <v>39286</v>
      </c>
      <c r="P7" s="41">
        <v>39372</v>
      </c>
      <c r="Q7" s="41">
        <v>39470</v>
      </c>
      <c r="R7" s="41">
        <v>39562</v>
      </c>
      <c r="S7" s="41">
        <v>39657</v>
      </c>
      <c r="T7" s="41">
        <v>39750</v>
      </c>
      <c r="U7" s="41">
        <v>39843</v>
      </c>
      <c r="V7" s="41">
        <v>39941</v>
      </c>
      <c r="W7" s="41">
        <v>40023</v>
      </c>
      <c r="X7" s="41">
        <v>40113</v>
      </c>
      <c r="Y7" s="41">
        <v>40207</v>
      </c>
      <c r="Z7" s="41">
        <v>40297</v>
      </c>
      <c r="AA7" s="41">
        <v>40387</v>
      </c>
      <c r="AB7" s="41">
        <v>40477</v>
      </c>
      <c r="AC7" s="41">
        <v>40571</v>
      </c>
      <c r="AD7" s="41">
        <v>40658</v>
      </c>
      <c r="AE7" s="41">
        <v>40752</v>
      </c>
      <c r="AF7" s="41">
        <v>40843</v>
      </c>
      <c r="AG7" s="41">
        <v>40938</v>
      </c>
      <c r="AH7" s="41">
        <v>41026</v>
      </c>
      <c r="AI7" s="41">
        <v>41117</v>
      </c>
      <c r="AJ7" s="41">
        <v>41211</v>
      </c>
      <c r="AK7" s="41">
        <v>41304</v>
      </c>
      <c r="AL7" s="41">
        <v>41393</v>
      </c>
      <c r="AM7" s="41">
        <v>41485</v>
      </c>
      <c r="AN7" s="41">
        <v>41576</v>
      </c>
      <c r="AO7" s="41">
        <v>41669</v>
      </c>
      <c r="AP7" s="41">
        <v>41758</v>
      </c>
      <c r="AQ7" s="41">
        <v>41849</v>
      </c>
      <c r="AR7" s="41">
        <v>41942</v>
      </c>
      <c r="AS7" s="41">
        <v>42033</v>
      </c>
      <c r="AT7" s="41">
        <v>42123</v>
      </c>
      <c r="AU7" s="41">
        <v>42215</v>
      </c>
      <c r="AV7" s="41">
        <v>42306</v>
      </c>
      <c r="AW7" s="41">
        <v>42398</v>
      </c>
      <c r="AX7" s="41">
        <v>42488</v>
      </c>
      <c r="AY7" s="41">
        <v>42580</v>
      </c>
      <c r="AZ7" s="41">
        <v>42759</v>
      </c>
      <c r="BA7" s="41">
        <v>42765</v>
      </c>
    </row>
    <row r="8" spans="1:53" x14ac:dyDescent="0.2">
      <c r="A8" s="39" t="s">
        <v>56</v>
      </c>
      <c r="E8" s="42" t="s">
        <v>120</v>
      </c>
      <c r="F8" s="42" t="s">
        <v>120</v>
      </c>
      <c r="G8" s="42" t="s">
        <v>120</v>
      </c>
      <c r="H8" s="42" t="s">
        <v>120</v>
      </c>
      <c r="I8" s="42" t="s">
        <v>120</v>
      </c>
      <c r="J8" s="42" t="s">
        <v>120</v>
      </c>
      <c r="K8" s="42" t="s">
        <v>120</v>
      </c>
      <c r="L8" s="42" t="s">
        <v>120</v>
      </c>
      <c r="M8" s="42" t="s">
        <v>120</v>
      </c>
      <c r="N8" s="42" t="s">
        <v>120</v>
      </c>
      <c r="O8" s="42" t="s">
        <v>120</v>
      </c>
      <c r="P8" s="42" t="s">
        <v>120</v>
      </c>
      <c r="Q8" s="42" t="s">
        <v>120</v>
      </c>
      <c r="R8" s="42" t="s">
        <v>120</v>
      </c>
      <c r="S8" s="42" t="s">
        <v>120</v>
      </c>
      <c r="T8" s="42" t="s">
        <v>120</v>
      </c>
      <c r="U8" s="42" t="s">
        <v>120</v>
      </c>
      <c r="V8" s="42" t="s">
        <v>120</v>
      </c>
      <c r="W8" s="42" t="s">
        <v>120</v>
      </c>
      <c r="X8" s="42" t="s">
        <v>120</v>
      </c>
      <c r="Y8" s="42" t="s">
        <v>120</v>
      </c>
      <c r="Z8" s="42" t="s">
        <v>120</v>
      </c>
      <c r="AA8" s="42" t="s">
        <v>120</v>
      </c>
      <c r="AB8" s="42" t="s">
        <v>120</v>
      </c>
      <c r="AC8" s="42" t="s">
        <v>120</v>
      </c>
      <c r="AD8" s="42" t="s">
        <v>120</v>
      </c>
      <c r="AE8" s="42" t="s">
        <v>120</v>
      </c>
      <c r="AF8" s="42" t="s">
        <v>120</v>
      </c>
      <c r="AG8" s="42" t="s">
        <v>120</v>
      </c>
      <c r="AH8" s="42" t="s">
        <v>120</v>
      </c>
      <c r="AI8" s="42" t="s">
        <v>120</v>
      </c>
      <c r="AJ8" s="42" t="s">
        <v>120</v>
      </c>
      <c r="AK8" s="42" t="s">
        <v>120</v>
      </c>
      <c r="AL8" s="42" t="s">
        <v>120</v>
      </c>
      <c r="AM8" s="42" t="s">
        <v>120</v>
      </c>
      <c r="AN8" s="42" t="s">
        <v>120</v>
      </c>
      <c r="AO8" s="42" t="s">
        <v>120</v>
      </c>
      <c r="AP8" s="42" t="s">
        <v>120</v>
      </c>
      <c r="AQ8" s="42" t="s">
        <v>120</v>
      </c>
      <c r="AR8" s="42" t="s">
        <v>120</v>
      </c>
      <c r="AS8" s="42" t="s">
        <v>120</v>
      </c>
      <c r="AT8" s="42" t="s">
        <v>120</v>
      </c>
      <c r="AU8" s="42" t="s">
        <v>120</v>
      </c>
      <c r="AV8" s="42" t="s">
        <v>120</v>
      </c>
      <c r="AW8" s="42" t="s">
        <v>120</v>
      </c>
      <c r="AX8" s="42" t="s">
        <v>120</v>
      </c>
      <c r="AY8" s="42" t="s">
        <v>120</v>
      </c>
      <c r="AZ8" s="42" t="s">
        <v>120</v>
      </c>
      <c r="BA8" s="42" t="s">
        <v>120</v>
      </c>
    </row>
    <row r="9" spans="1:53" ht="12.75" customHeight="1" x14ac:dyDescent="0.2"/>
    <row r="10" spans="1:53" x14ac:dyDescent="0.2">
      <c r="A10" s="38" t="s">
        <v>121</v>
      </c>
      <c r="E10" s="11">
        <f>E15</f>
        <v>185221</v>
      </c>
      <c r="F10" s="12">
        <f>IFERROR((F15-E15)/E15,"0")</f>
        <v>9.880089190750509E-3</v>
      </c>
      <c r="G10" s="12">
        <f t="shared" ref="G10:BA10" si="0">IFERROR((G15-F15)/F15,"0")</f>
        <v>6.1902903486214987E-2</v>
      </c>
      <c r="H10" s="12">
        <f t="shared" si="0"/>
        <v>3.1752504656899765E-2</v>
      </c>
      <c r="I10" s="12">
        <f t="shared" si="0"/>
        <v>5.894494405597818E-2</v>
      </c>
      <c r="J10" s="12">
        <f t="shared" si="0"/>
        <v>-7.7505448881884827E-3</v>
      </c>
      <c r="K10" s="12">
        <f t="shared" si="0"/>
        <v>6.4490212924048579E-2</v>
      </c>
      <c r="L10" s="12">
        <f t="shared" si="0"/>
        <v>6.6965649021472631E-2</v>
      </c>
      <c r="M10" s="12">
        <f t="shared" si="0"/>
        <v>5.5950803853262024E-2</v>
      </c>
      <c r="N10" s="12">
        <f t="shared" si="0"/>
        <v>-7.7674865249984515E-3</v>
      </c>
      <c r="O10" s="12">
        <f t="shared" si="0"/>
        <v>4.5884878048780491E-2</v>
      </c>
      <c r="P10" s="12">
        <f t="shared" si="0"/>
        <v>1.2507089340616699E-2</v>
      </c>
      <c r="Q10" s="12">
        <f t="shared" si="0"/>
        <v>0.10216317806603774</v>
      </c>
      <c r="R10" s="12">
        <f t="shared" si="0"/>
        <v>1.3146852211593438E-2</v>
      </c>
      <c r="S10" s="12">
        <f t="shared" si="0"/>
        <v>5.8426150520601287E-2</v>
      </c>
      <c r="T10" s="12">
        <f t="shared" si="0"/>
        <v>8.5766668017797518E-2</v>
      </c>
      <c r="U10" s="12">
        <f t="shared" si="0"/>
        <v>5.2500387679265764E-2</v>
      </c>
      <c r="V10" s="12">
        <f t="shared" si="0"/>
        <v>-2.8916149170004474E-2</v>
      </c>
      <c r="W10" s="12">
        <f t="shared" si="0"/>
        <v>4.1667837374617179E-3</v>
      </c>
      <c r="X10" s="12">
        <f t="shared" si="0"/>
        <v>1.2859793000982112E-2</v>
      </c>
      <c r="Y10" s="12">
        <f t="shared" si="0"/>
        <v>2.7155521300371004E-2</v>
      </c>
      <c r="Z10" s="12">
        <f t="shared" si="0"/>
        <v>1.7142749563631769E-2</v>
      </c>
      <c r="AA10" s="12">
        <f t="shared" si="0"/>
        <v>0.11214115544179823</v>
      </c>
      <c r="AB10" s="12">
        <f t="shared" si="0"/>
        <v>7.5519966524331669E-2</v>
      </c>
      <c r="AC10" s="12">
        <f t="shared" si="0"/>
        <v>3.0260761150213984E-2</v>
      </c>
      <c r="AD10" s="12">
        <f t="shared" si="0"/>
        <v>6.3311998317802334E-2</v>
      </c>
      <c r="AE10" s="12">
        <f t="shared" si="0"/>
        <v>1.9452583319208014E-3</v>
      </c>
      <c r="AF10" s="12">
        <f t="shared" si="0"/>
        <v>-2.4413527535204461E-2</v>
      </c>
      <c r="AG10" s="12">
        <f t="shared" si="0"/>
        <v>6.1979001085865987E-2</v>
      </c>
      <c r="AH10" s="12">
        <f t="shared" si="0"/>
        <v>-8.897243351366272E-3</v>
      </c>
      <c r="AI10" s="12">
        <f t="shared" si="0"/>
        <v>5.8309077928496898E-2</v>
      </c>
      <c r="AJ10" s="12">
        <f t="shared" si="0"/>
        <v>7.3262401752470896E-2</v>
      </c>
      <c r="AK10" s="12">
        <f t="shared" si="0"/>
        <v>2.9595311442346214E-2</v>
      </c>
      <c r="AL10" s="12">
        <f t="shared" si="0"/>
        <v>1.1959728369428312E-2</v>
      </c>
      <c r="AM10" s="12">
        <f t="shared" si="0"/>
        <v>4.8113798555475637E-2</v>
      </c>
      <c r="AN10" s="12">
        <f t="shared" si="0"/>
        <v>6.7890761258860899E-2</v>
      </c>
      <c r="AO10" s="12">
        <f t="shared" si="0"/>
        <v>1.0265818511345262E-2</v>
      </c>
      <c r="AP10" s="12">
        <f t="shared" si="0"/>
        <v>2.2301661632084142E-2</v>
      </c>
      <c r="AQ10" s="12">
        <f t="shared" si="0"/>
        <v>0.11233883443226279</v>
      </c>
      <c r="AR10" s="12">
        <f t="shared" si="0"/>
        <v>3.8642629467179994E-2</v>
      </c>
      <c r="AS10" s="12">
        <f t="shared" si="0"/>
        <v>2.7971021326973051E-3</v>
      </c>
      <c r="AT10" s="12">
        <f t="shared" si="0"/>
        <v>-1.2958984665036481E-2</v>
      </c>
      <c r="AU10" s="12">
        <f t="shared" si="0"/>
        <v>5.1427002467352712E-2</v>
      </c>
      <c r="AV10" s="12">
        <f t="shared" si="0"/>
        <v>7.6128470669600004E-2</v>
      </c>
      <c r="AW10" s="12">
        <f t="shared" si="0"/>
        <v>7.5015595930764036E-3</v>
      </c>
      <c r="AX10" s="12">
        <f t="shared" si="0"/>
        <v>1.1314832350654221E-2</v>
      </c>
      <c r="AY10" s="12">
        <f t="shared" si="0"/>
        <v>5.8764356409801891E-2</v>
      </c>
      <c r="AZ10" s="12">
        <f t="shared" si="0"/>
        <v>-4.2649087433607957E-2</v>
      </c>
      <c r="BA10" s="12">
        <f t="shared" si="0"/>
        <v>-2.4850571481603474E-2</v>
      </c>
    </row>
    <row r="11" spans="1:53" ht="12.75" customHeight="1" x14ac:dyDescent="0.2">
      <c r="E11" s="13"/>
      <c r="F11" s="13"/>
      <c r="G11" s="12">
        <f>IFERROR((G15-E15)/E15,"0")</f>
        <v>7.2394598884575723E-2</v>
      </c>
      <c r="H11" s="12">
        <f t="shared" ref="H11:BA11" si="1">IFERROR((H15-F15)/F15,"0")</f>
        <v>9.5620980374336417E-2</v>
      </c>
      <c r="I11" s="12">
        <f t="shared" si="1"/>
        <v>9.2569098323516091E-2</v>
      </c>
      <c r="J11" s="12">
        <f t="shared" si="1"/>
        <v>5.0737543732952077E-2</v>
      </c>
      <c r="K11" s="12">
        <f t="shared" si="1"/>
        <v>5.6239833745743421E-2</v>
      </c>
      <c r="L11" s="12">
        <f t="shared" si="1"/>
        <v>0.13577449090951307</v>
      </c>
      <c r="M11" s="12">
        <f t="shared" si="1"/>
        <v>0.12666323476804145</v>
      </c>
      <c r="N11" s="12">
        <f t="shared" si="1"/>
        <v>4.7748720213270528E-2</v>
      </c>
      <c r="O11" s="12">
        <f t="shared" si="1"/>
        <v>3.7760981351836934E-2</v>
      </c>
      <c r="P11" s="12">
        <f t="shared" si="1"/>
        <v>5.8965853658536585E-2</v>
      </c>
      <c r="Q11" s="12">
        <f t="shared" si="1"/>
        <v>0.11594803140204769</v>
      </c>
      <c r="R11" s="12">
        <f t="shared" si="1"/>
        <v>0.11665315448113207</v>
      </c>
      <c r="S11" s="12">
        <f t="shared" si="1"/>
        <v>7.2341122698381388E-2</v>
      </c>
      <c r="T11" s="12">
        <f t="shared" si="1"/>
        <v>0.14920383479365709</v>
      </c>
      <c r="U11" s="12">
        <f t="shared" si="1"/>
        <v>0.14276983901795653</v>
      </c>
      <c r="V11" s="12">
        <f t="shared" si="1"/>
        <v>2.2066129467644576E-2</v>
      </c>
      <c r="W11" s="12">
        <f t="shared" si="1"/>
        <v>-2.4869852772654348E-2</v>
      </c>
      <c r="X11" s="12">
        <f t="shared" si="1"/>
        <v>1.7080160714787445E-2</v>
      </c>
      <c r="Y11" s="12">
        <f t="shared" si="1"/>
        <v>4.0364528684109648E-2</v>
      </c>
      <c r="Z11" s="12">
        <f t="shared" si="1"/>
        <v>4.4763791164924904E-2</v>
      </c>
      <c r="AA11" s="12">
        <f t="shared" si="1"/>
        <v>0.13120631274894506</v>
      </c>
      <c r="AB11" s="12">
        <f t="shared" si="1"/>
        <v>0.19613001827109439</v>
      </c>
      <c r="AC11" s="12">
        <f t="shared" si="1"/>
        <v>0.10806601934361061</v>
      </c>
      <c r="AD11" s="12">
        <f t="shared" si="1"/>
        <v>9.5488628727054076E-2</v>
      </c>
      <c r="AE11" s="12">
        <f t="shared" si="1"/>
        <v>6.5380414841961387E-2</v>
      </c>
      <c r="AF11" s="12">
        <f t="shared" si="1"/>
        <v>-2.2515759821133092E-2</v>
      </c>
      <c r="AG11" s="12">
        <f t="shared" si="1"/>
        <v>3.6052347501047272E-2</v>
      </c>
      <c r="AH11" s="12">
        <f t="shared" si="1"/>
        <v>5.2530315479164175E-2</v>
      </c>
      <c r="AI11" s="12">
        <f t="shared" si="1"/>
        <v>4.8893044521207005E-2</v>
      </c>
      <c r="AJ11" s="12">
        <f t="shared" si="1"/>
        <v>0.13584334277398147</v>
      </c>
      <c r="AK11" s="12">
        <f t="shared" si="1"/>
        <v>0.10502593679169578</v>
      </c>
      <c r="AL11" s="12">
        <f t="shared" si="1"/>
        <v>4.1908991697633617E-2</v>
      </c>
      <c r="AM11" s="12">
        <f t="shared" si="1"/>
        <v>6.0648954886448829E-2</v>
      </c>
      <c r="AN11" s="12">
        <f t="shared" si="1"/>
        <v>0.11927104222532327</v>
      </c>
      <c r="AO11" s="12">
        <f t="shared" si="1"/>
        <v>7.8853534003886699E-2</v>
      </c>
      <c r="AP11" s="12">
        <f t="shared" si="1"/>
        <v>3.2796424954245812E-2</v>
      </c>
      <c r="AQ11" s="12">
        <f t="shared" si="1"/>
        <v>0.13714583873799799</v>
      </c>
      <c r="AR11" s="12">
        <f t="shared" si="1"/>
        <v>0.15532253185318359</v>
      </c>
      <c r="AS11" s="12">
        <f t="shared" si="1"/>
        <v>4.1547818981172983E-2</v>
      </c>
      <c r="AT11" s="12">
        <f t="shared" si="1"/>
        <v>-1.0198130135983342E-2</v>
      </c>
      <c r="AU11" s="12">
        <f t="shared" si="1"/>
        <v>3.7801576065973015E-2</v>
      </c>
      <c r="AV11" s="12">
        <f t="shared" si="1"/>
        <v>0.13147053218591404</v>
      </c>
      <c r="AW11" s="12">
        <f t="shared" si="1"/>
        <v>8.4201112522134178E-2</v>
      </c>
      <c r="AX11" s="12">
        <f t="shared" si="1"/>
        <v>1.8901270832894727E-2</v>
      </c>
      <c r="AY11" s="12">
        <f t="shared" si="1"/>
        <v>7.0744097601427108E-2</v>
      </c>
      <c r="AZ11" s="12">
        <f t="shared" si="1"/>
        <v>1.3609022801692591E-2</v>
      </c>
      <c r="BA11" s="12">
        <f t="shared" si="1"/>
        <v>-6.6439804719317402E-2</v>
      </c>
    </row>
    <row r="12" spans="1:53" ht="12.75" customHeight="1" x14ac:dyDescent="0.2">
      <c r="E12" s="13"/>
      <c r="F12" s="13"/>
      <c r="G12" s="13"/>
      <c r="H12" s="12">
        <f>IFERROR((H15-E15)/E15,"0")</f>
        <v>0.10644581337969236</v>
      </c>
      <c r="I12" s="12">
        <f>IFERROR((I15-F15)/F15,"0")</f>
        <v>0.16020229776905764</v>
      </c>
      <c r="J12" s="12">
        <f t="shared" ref="J12:BA12" si="2">IFERROR((J15-G15)/G15,"0")</f>
        <v>8.4101092483512052E-2</v>
      </c>
      <c r="K12" s="12">
        <f t="shared" si="2"/>
        <v>0.11849983165558196</v>
      </c>
      <c r="L12" s="12">
        <f t="shared" si="2"/>
        <v>0.12697161973485949</v>
      </c>
      <c r="M12" s="12">
        <f t="shared" si="2"/>
        <v>0.1993219866719298</v>
      </c>
      <c r="N12" s="12">
        <f t="shared" si="2"/>
        <v>0.11791189327376954</v>
      </c>
      <c r="O12" s="12">
        <f t="shared" si="2"/>
        <v>9.5824542466022275E-2</v>
      </c>
      <c r="P12" s="12">
        <f t="shared" si="2"/>
        <v>5.0740350659810418E-2</v>
      </c>
      <c r="Q12" s="12">
        <f t="shared" si="2"/>
        <v>0.16715317073170732</v>
      </c>
      <c r="R12" s="12">
        <f t="shared" si="2"/>
        <v>0.13061923524670904</v>
      </c>
      <c r="S12" s="12">
        <f t="shared" si="2"/>
        <v>0.18189489976415094</v>
      </c>
      <c r="T12" s="12">
        <f t="shared" si="2"/>
        <v>0.16431224777068573</v>
      </c>
      <c r="U12" s="12">
        <f t="shared" si="2"/>
        <v>0.20953748164282296</v>
      </c>
      <c r="V12" s="12">
        <f t="shared" si="2"/>
        <v>0.10972533588593129</v>
      </c>
      <c r="W12" s="12">
        <f t="shared" si="2"/>
        <v>2.6324857994520799E-2</v>
      </c>
      <c r="X12" s="12">
        <f t="shared" si="2"/>
        <v>-1.2329880930293472E-2</v>
      </c>
      <c r="Y12" s="12">
        <f t="shared" si="2"/>
        <v>4.4699502683262622E-2</v>
      </c>
      <c r="Z12" s="12">
        <f t="shared" si="2"/>
        <v>5.819923725422714E-2</v>
      </c>
      <c r="AA12" s="12">
        <f t="shared" si="2"/>
        <v>0.16192480986991317</v>
      </c>
      <c r="AB12" s="12">
        <f t="shared" si="2"/>
        <v>0.21663497561985806</v>
      </c>
      <c r="AC12" s="12">
        <f t="shared" si="2"/>
        <v>0.23232582305859706</v>
      </c>
      <c r="AD12" s="12">
        <f t="shared" si="2"/>
        <v>0.17821989329630722</v>
      </c>
      <c r="AE12" s="12">
        <f t="shared" si="2"/>
        <v>9.7619637109609872E-2</v>
      </c>
      <c r="AF12" s="12">
        <f t="shared" si="2"/>
        <v>3.9370720748749616E-2</v>
      </c>
      <c r="AG12" s="12">
        <f t="shared" si="2"/>
        <v>3.806773696232979E-2</v>
      </c>
      <c r="AH12" s="12">
        <f t="shared" si="2"/>
        <v>2.6834337640576161E-2</v>
      </c>
      <c r="AI12" s="12">
        <f t="shared" si="2"/>
        <v>0.11390238766654417</v>
      </c>
      <c r="AJ12" s="12">
        <f t="shared" si="2"/>
        <v>0.12573746814429201</v>
      </c>
      <c r="AK12" s="12">
        <f t="shared" si="2"/>
        <v>0.16945898025309306</v>
      </c>
      <c r="AL12" s="12">
        <f t="shared" si="2"/>
        <v>0.11824174683689752</v>
      </c>
      <c r="AM12" s="12">
        <f t="shared" si="2"/>
        <v>9.2039191037312298E-2</v>
      </c>
      <c r="AN12" s="12">
        <f t="shared" si="2"/>
        <v>0.13265721986210505</v>
      </c>
      <c r="AO12" s="12">
        <f t="shared" si="2"/>
        <v>0.13076127560981268</v>
      </c>
      <c r="AP12" s="12">
        <f t="shared" si="2"/>
        <v>0.10291376046981957</v>
      </c>
      <c r="AQ12" s="12">
        <f t="shared" si="2"/>
        <v>0.14881957153941375</v>
      </c>
      <c r="AR12" s="12">
        <f t="shared" si="2"/>
        <v>0.18108814403449605</v>
      </c>
      <c r="AS12" s="12">
        <f t="shared" si="2"/>
        <v>0.15855408697098339</v>
      </c>
      <c r="AT12" s="12">
        <f t="shared" si="2"/>
        <v>2.8050416767093765E-2</v>
      </c>
      <c r="AU12" s="12">
        <f t="shared" si="2"/>
        <v>4.0704413067703768E-2</v>
      </c>
      <c r="AV12" s="12">
        <f t="shared" si="2"/>
        <v>0.1168078229103761</v>
      </c>
      <c r="AW12" s="12">
        <f t="shared" si="2"/>
        <v>0.13995832581091652</v>
      </c>
      <c r="AX12" s="12">
        <f t="shared" si="2"/>
        <v>9.6468666344714918E-2</v>
      </c>
      <c r="AY12" s="12">
        <f t="shared" si="2"/>
        <v>7.8776348258519036E-2</v>
      </c>
      <c r="AZ12" s="12">
        <f t="shared" si="2"/>
        <v>2.5077838963804194E-2</v>
      </c>
      <c r="BA12" s="12">
        <f t="shared" si="2"/>
        <v>-1.1579740673839116E-2</v>
      </c>
    </row>
    <row r="13" spans="1:53" ht="12.75" customHeight="1" x14ac:dyDescent="0.2">
      <c r="E13" s="13"/>
      <c r="F13" s="13"/>
      <c r="G13" s="13"/>
      <c r="H13" s="13"/>
      <c r="I13" s="12">
        <f>IFERROR((I15-E15)/E15,"0")</f>
        <v>0.17166519995032961</v>
      </c>
      <c r="J13" s="12">
        <f t="shared" ref="J13:BA13" si="3">IFERROR((J15-F15)/F15,"0")</f>
        <v>0.15121009778081915</v>
      </c>
      <c r="K13" s="12">
        <f t="shared" si="3"/>
        <v>0.15401500276896743</v>
      </c>
      <c r="L13" s="12">
        <f t="shared" si="3"/>
        <v>0.19340089881280589</v>
      </c>
      <c r="M13" s="12">
        <f t="shared" si="3"/>
        <v>0.1900265877788376</v>
      </c>
      <c r="N13" s="12">
        <f t="shared" si="3"/>
        <v>0.1900062693013212</v>
      </c>
      <c r="O13" s="12">
        <f t="shared" si="3"/>
        <v>0.16920714416591776</v>
      </c>
      <c r="P13" s="12">
        <f t="shared" si="3"/>
        <v>0.10953011792028523</v>
      </c>
      <c r="Q13" s="12">
        <f t="shared" si="3"/>
        <v>0.15808732420543956</v>
      </c>
      <c r="R13" s="12">
        <f t="shared" si="3"/>
        <v>0.18249756097560976</v>
      </c>
      <c r="S13" s="12">
        <f t="shared" si="3"/>
        <v>0.1966769648667204</v>
      </c>
      <c r="T13" s="12">
        <f t="shared" si="3"/>
        <v>0.28326208726415092</v>
      </c>
      <c r="U13" s="12">
        <f t="shared" si="3"/>
        <v>0.22543909215836408</v>
      </c>
      <c r="V13" s="12">
        <f t="shared" si="3"/>
        <v>0.17456231539692754</v>
      </c>
      <c r="W13" s="12">
        <f t="shared" si="3"/>
        <v>0.11434932136855004</v>
      </c>
      <c r="X13" s="12">
        <f t="shared" si="3"/>
        <v>3.9523183220092697E-2</v>
      </c>
      <c r="Y13" s="12">
        <f t="shared" si="3"/>
        <v>1.449081602584391E-2</v>
      </c>
      <c r="Z13" s="12">
        <f t="shared" si="3"/>
        <v>6.2608524627012441E-2</v>
      </c>
      <c r="AA13" s="12">
        <f t="shared" si="3"/>
        <v>0.17686692240754576</v>
      </c>
      <c r="AB13" s="12">
        <f t="shared" si="3"/>
        <v>0.24967333261507946</v>
      </c>
      <c r="AC13" s="12">
        <f t="shared" si="3"/>
        <v>0.25345127602408701</v>
      </c>
      <c r="AD13" s="12">
        <f t="shared" si="3"/>
        <v>0.31034683349506731</v>
      </c>
      <c r="AE13" s="12">
        <f t="shared" si="3"/>
        <v>0.18051183536057669</v>
      </c>
      <c r="AF13" s="12">
        <f t="shared" si="3"/>
        <v>7.0822869875853289E-2</v>
      </c>
      <c r="AG13" s="12">
        <f t="shared" si="3"/>
        <v>0.10378987977865368</v>
      </c>
      <c r="AH13" s="12">
        <f t="shared" si="3"/>
        <v>2.8831795691373868E-2</v>
      </c>
      <c r="AI13" s="12">
        <f t="shared" si="3"/>
        <v>8.6708101053717013E-2</v>
      </c>
      <c r="AJ13" s="12">
        <f t="shared" si="3"/>
        <v>0.19550955190480712</v>
      </c>
      <c r="AK13" s="12">
        <f t="shared" si="3"/>
        <v>0.15905401911634065</v>
      </c>
      <c r="AL13" s="12">
        <f t="shared" si="3"/>
        <v>0.18344539199610868</v>
      </c>
      <c r="AM13" s="12">
        <f t="shared" si="3"/>
        <v>0.1720446049805312</v>
      </c>
      <c r="AN13" s="12">
        <f t="shared" si="3"/>
        <v>0.16617856304134607</v>
      </c>
      <c r="AO13" s="12">
        <f t="shared" si="3"/>
        <v>0.14428487331677431</v>
      </c>
      <c r="AP13" s="12">
        <f t="shared" si="3"/>
        <v>0.15597913096512658</v>
      </c>
      <c r="AQ13" s="12">
        <f t="shared" si="3"/>
        <v>0.22681380680030297</v>
      </c>
      <c r="AR13" s="12">
        <f t="shared" si="3"/>
        <v>0.1932129805670558</v>
      </c>
      <c r="AS13" s="12">
        <f t="shared" si="3"/>
        <v>0.18439176820107844</v>
      </c>
      <c r="AT13" s="12">
        <f t="shared" si="3"/>
        <v>0.14354040232431106</v>
      </c>
      <c r="AU13" s="12">
        <f t="shared" si="3"/>
        <v>8.0919968086738084E-2</v>
      </c>
      <c r="AV13" s="12">
        <f t="shared" si="3"/>
        <v>0.11993164845365174</v>
      </c>
      <c r="AW13" s="12">
        <f t="shared" si="3"/>
        <v>0.12518562334795219</v>
      </c>
      <c r="AX13" s="12">
        <f t="shared" si="3"/>
        <v>0.15285676315419952</v>
      </c>
      <c r="AY13" s="12">
        <f t="shared" si="3"/>
        <v>0.16090194184597589</v>
      </c>
      <c r="AZ13" s="12">
        <f t="shared" si="3"/>
        <v>3.2767521460333147E-2</v>
      </c>
      <c r="BA13" s="12">
        <f t="shared" si="3"/>
        <v>-3.9593114757343701E-4</v>
      </c>
    </row>
    <row r="14" spans="1:53" x14ac:dyDescent="0.2">
      <c r="A14" s="38" t="s">
        <v>122</v>
      </c>
    </row>
    <row r="15" spans="1:53" x14ac:dyDescent="0.2">
      <c r="A15" s="39" t="s">
        <v>123</v>
      </c>
      <c r="E15" s="43">
        <v>185221</v>
      </c>
      <c r="F15" s="43">
        <v>187051</v>
      </c>
      <c r="G15" s="43">
        <v>198630</v>
      </c>
      <c r="H15" s="43">
        <v>204937</v>
      </c>
      <c r="I15" s="43">
        <v>217017</v>
      </c>
      <c r="J15" s="43">
        <v>215335</v>
      </c>
      <c r="K15" s="43">
        <v>229222</v>
      </c>
      <c r="L15" s="43">
        <v>244572</v>
      </c>
      <c r="M15" s="43">
        <v>258256</v>
      </c>
      <c r="N15" s="43">
        <v>256250</v>
      </c>
      <c r="O15" s="43">
        <v>268008</v>
      </c>
      <c r="P15" s="43">
        <v>271360</v>
      </c>
      <c r="Q15" s="43">
        <v>299083</v>
      </c>
      <c r="R15" s="43">
        <v>303015</v>
      </c>
      <c r="S15" s="43">
        <v>320719</v>
      </c>
      <c r="T15" s="43">
        <v>348226</v>
      </c>
      <c r="U15" s="43">
        <v>366508</v>
      </c>
      <c r="V15" s="43">
        <v>355910</v>
      </c>
      <c r="W15" s="43">
        <v>357393</v>
      </c>
      <c r="X15" s="43">
        <v>361989</v>
      </c>
      <c r="Y15" s="43">
        <v>371819</v>
      </c>
      <c r="Z15" s="43">
        <v>378193</v>
      </c>
      <c r="AA15" s="43">
        <v>420604</v>
      </c>
      <c r="AB15" s="43">
        <v>452368</v>
      </c>
      <c r="AC15" s="43">
        <v>466057</v>
      </c>
      <c r="AD15" s="43">
        <v>495564</v>
      </c>
      <c r="AE15" s="43">
        <v>496528</v>
      </c>
      <c r="AF15" s="43">
        <v>484406</v>
      </c>
      <c r="AG15" s="43">
        <v>514429</v>
      </c>
      <c r="AH15" s="43">
        <v>509852</v>
      </c>
      <c r="AI15" s="43">
        <v>539581</v>
      </c>
      <c r="AJ15" s="43">
        <v>579112</v>
      </c>
      <c r="AK15" s="43">
        <v>596251</v>
      </c>
      <c r="AL15" s="43">
        <v>603382</v>
      </c>
      <c r="AM15" s="43">
        <v>632413</v>
      </c>
      <c r="AN15" s="43">
        <v>675348</v>
      </c>
      <c r="AO15" s="43">
        <v>682281</v>
      </c>
      <c r="AP15" s="43">
        <v>697497</v>
      </c>
      <c r="AQ15" s="43">
        <v>775853</v>
      </c>
      <c r="AR15" s="43">
        <v>805834</v>
      </c>
      <c r="AS15" s="43">
        <v>808088</v>
      </c>
      <c r="AT15" s="43">
        <v>797616</v>
      </c>
      <c r="AU15" s="43">
        <v>838635</v>
      </c>
      <c r="AV15" s="43">
        <v>902479</v>
      </c>
      <c r="AW15" s="43">
        <v>909249</v>
      </c>
      <c r="AX15" s="43">
        <v>919537</v>
      </c>
      <c r="AY15" s="43">
        <v>973573</v>
      </c>
      <c r="AZ15" s="43">
        <v>932051</v>
      </c>
      <c r="BA15" s="43">
        <v>908889</v>
      </c>
    </row>
    <row r="16" spans="1:53" x14ac:dyDescent="0.2">
      <c r="A16" s="39" t="s">
        <v>124</v>
      </c>
      <c r="E16" s="44">
        <v>43.9</v>
      </c>
      <c r="F16" s="44">
        <v>3.95</v>
      </c>
      <c r="G16" s="44">
        <v>24.76</v>
      </c>
      <c r="H16" s="44">
        <v>12.7</v>
      </c>
      <c r="I16" s="44">
        <v>23.58</v>
      </c>
      <c r="J16" s="44">
        <v>-3.1</v>
      </c>
      <c r="K16" s="44">
        <v>25.8</v>
      </c>
      <c r="L16" s="44">
        <v>26.79</v>
      </c>
      <c r="M16" s="44">
        <v>22.38</v>
      </c>
      <c r="N16" s="44">
        <v>-3.11</v>
      </c>
      <c r="O16" s="44">
        <v>18.350000000000001</v>
      </c>
      <c r="P16" s="44">
        <v>5</v>
      </c>
      <c r="Q16" s="44">
        <v>40.869999999999997</v>
      </c>
      <c r="R16" s="44">
        <v>5.26</v>
      </c>
      <c r="S16" s="44">
        <v>23.37</v>
      </c>
      <c r="T16" s="44">
        <v>34.31</v>
      </c>
      <c r="U16" s="44">
        <v>21</v>
      </c>
      <c r="V16" s="44">
        <v>-11.57</v>
      </c>
      <c r="W16" s="44">
        <v>1.67</v>
      </c>
      <c r="X16" s="44">
        <v>5.14</v>
      </c>
      <c r="Y16" s="44">
        <v>10.86</v>
      </c>
      <c r="Z16" s="44">
        <v>6.86</v>
      </c>
      <c r="AA16" s="44">
        <v>44.86</v>
      </c>
      <c r="AB16" s="44">
        <v>30.21</v>
      </c>
      <c r="AC16" s="44">
        <v>12.1</v>
      </c>
      <c r="AD16" s="44">
        <v>25.32</v>
      </c>
      <c r="AE16" s="44">
        <v>0.78</v>
      </c>
      <c r="AF16" s="44">
        <v>-9.77</v>
      </c>
      <c r="AG16" s="44">
        <v>24.79</v>
      </c>
      <c r="AH16" s="44">
        <v>-3.56</v>
      </c>
      <c r="AI16" s="44">
        <v>23.32</v>
      </c>
      <c r="AJ16" s="44">
        <v>29.3</v>
      </c>
      <c r="AK16" s="44">
        <v>11.84</v>
      </c>
      <c r="AL16" s="44">
        <v>4.78</v>
      </c>
      <c r="AM16" s="44">
        <v>19.25</v>
      </c>
      <c r="AN16" s="44">
        <v>27.16</v>
      </c>
      <c r="AO16" s="44">
        <v>4.1100000000000003</v>
      </c>
      <c r="AP16" s="44">
        <v>8.92</v>
      </c>
      <c r="AQ16" s="44">
        <v>44.94</v>
      </c>
      <c r="AR16" s="44">
        <v>15.46</v>
      </c>
      <c r="AS16" s="44">
        <v>1.1200000000000001</v>
      </c>
      <c r="AT16" s="44">
        <v>-5.18</v>
      </c>
      <c r="AU16" s="44">
        <v>20.57</v>
      </c>
      <c r="AV16" s="44">
        <v>30.45</v>
      </c>
      <c r="AW16" s="44">
        <v>3</v>
      </c>
      <c r="AX16" s="44">
        <v>4.53</v>
      </c>
      <c r="AY16" s="44">
        <v>23.51</v>
      </c>
      <c r="AZ16" s="44">
        <v>-17.059999999999999</v>
      </c>
      <c r="BA16" s="44">
        <v>-9.94</v>
      </c>
    </row>
    <row r="17" spans="1:53" x14ac:dyDescent="0.2">
      <c r="A17" s="39" t="s">
        <v>125</v>
      </c>
      <c r="E17" s="44">
        <v>0</v>
      </c>
      <c r="F17" s="44">
        <v>0</v>
      </c>
      <c r="G17" s="44">
        <v>0</v>
      </c>
      <c r="H17" s="44">
        <v>0</v>
      </c>
      <c r="I17" s="44">
        <v>0</v>
      </c>
      <c r="J17" s="44">
        <v>0</v>
      </c>
      <c r="K17" s="44">
        <v>0</v>
      </c>
      <c r="L17" s="44">
        <v>100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4">
        <v>0</v>
      </c>
      <c r="X17" s="44">
        <v>0</v>
      </c>
      <c r="Y17" s="44">
        <v>0</v>
      </c>
      <c r="Z17" s="44">
        <v>0</v>
      </c>
      <c r="AA17" s="44">
        <v>0</v>
      </c>
      <c r="AB17" s="44">
        <v>0</v>
      </c>
      <c r="AC17" s="44">
        <v>0</v>
      </c>
      <c r="AD17" s="44">
        <v>0</v>
      </c>
      <c r="AE17" s="44">
        <v>0</v>
      </c>
      <c r="AF17" s="44">
        <v>0</v>
      </c>
      <c r="AG17" s="44">
        <v>0</v>
      </c>
      <c r="AH17" s="44">
        <v>0</v>
      </c>
      <c r="AI17" s="44">
        <v>0</v>
      </c>
      <c r="AJ17" s="44">
        <v>0</v>
      </c>
      <c r="AK17" s="44">
        <v>0</v>
      </c>
      <c r="AL17" s="44">
        <v>0</v>
      </c>
      <c r="AM17" s="44">
        <v>0</v>
      </c>
      <c r="AN17" s="44">
        <v>0</v>
      </c>
      <c r="AO17" s="44">
        <v>0</v>
      </c>
      <c r="AP17" s="44">
        <v>0</v>
      </c>
      <c r="AQ17" s="44">
        <v>0</v>
      </c>
      <c r="AR17" s="44">
        <v>0</v>
      </c>
      <c r="AS17" s="44">
        <v>0</v>
      </c>
      <c r="AT17" s="44">
        <v>0</v>
      </c>
      <c r="AU17" s="44">
        <v>0</v>
      </c>
      <c r="AV17" s="44">
        <v>0</v>
      </c>
      <c r="AW17" s="44">
        <v>0</v>
      </c>
      <c r="AX17" s="44">
        <v>0</v>
      </c>
      <c r="AY17" s="44">
        <v>0</v>
      </c>
      <c r="AZ17" s="44">
        <v>0</v>
      </c>
      <c r="BA17" s="44">
        <v>0</v>
      </c>
    </row>
    <row r="18" spans="1:53" ht="12.75" customHeight="1" x14ac:dyDescent="0.2"/>
    <row r="19" spans="1:53" x14ac:dyDescent="0.2">
      <c r="B19" s="39" t="s">
        <v>126</v>
      </c>
      <c r="E19" s="44">
        <v>0</v>
      </c>
      <c r="F19" s="44">
        <v>0</v>
      </c>
      <c r="G19" s="44">
        <v>0</v>
      </c>
      <c r="H19" s="44">
        <v>0</v>
      </c>
      <c r="I19" s="44">
        <v>0</v>
      </c>
      <c r="J19" s="44">
        <v>0</v>
      </c>
      <c r="K19" s="44">
        <v>0</v>
      </c>
      <c r="L19" s="44">
        <v>0</v>
      </c>
      <c r="M19" s="44">
        <v>0</v>
      </c>
      <c r="N19" s="44">
        <v>0</v>
      </c>
      <c r="O19" s="44">
        <v>0</v>
      </c>
      <c r="P19" s="44">
        <v>0</v>
      </c>
      <c r="Q19" s="44">
        <v>0</v>
      </c>
      <c r="R19" s="44">
        <v>0</v>
      </c>
      <c r="S19" s="44">
        <v>0</v>
      </c>
      <c r="T19" s="44">
        <v>0</v>
      </c>
      <c r="U19" s="44">
        <v>0</v>
      </c>
      <c r="V19" s="44">
        <v>0</v>
      </c>
      <c r="W19" s="44">
        <v>0</v>
      </c>
      <c r="X19" s="44">
        <v>0</v>
      </c>
      <c r="Y19" s="44">
        <v>0</v>
      </c>
      <c r="Z19" s="44">
        <v>0</v>
      </c>
      <c r="AA19" s="44">
        <v>0</v>
      </c>
      <c r="AB19" s="44">
        <v>0</v>
      </c>
      <c r="AC19" s="44">
        <v>0</v>
      </c>
      <c r="AD19" s="44">
        <v>0</v>
      </c>
      <c r="AE19" s="44">
        <v>0</v>
      </c>
      <c r="AF19" s="44">
        <v>0</v>
      </c>
      <c r="AG19" s="44">
        <v>0</v>
      </c>
      <c r="AH19" s="44">
        <v>0</v>
      </c>
      <c r="AI19" s="44">
        <v>0</v>
      </c>
      <c r="AJ19" s="44">
        <v>0</v>
      </c>
      <c r="AK19" s="44">
        <v>0</v>
      </c>
      <c r="AL19" s="44">
        <v>0</v>
      </c>
      <c r="AM19" s="44">
        <v>0</v>
      </c>
      <c r="AN19" s="44">
        <v>0</v>
      </c>
      <c r="AO19" s="44">
        <v>0</v>
      </c>
      <c r="AP19" s="44">
        <v>0</v>
      </c>
      <c r="AQ19" s="44">
        <v>0</v>
      </c>
      <c r="AR19" s="44">
        <v>0</v>
      </c>
      <c r="AS19" s="44">
        <v>0</v>
      </c>
      <c r="AT19" s="44">
        <v>0</v>
      </c>
      <c r="AU19" s="44">
        <v>0</v>
      </c>
      <c r="AV19" s="44">
        <v>0</v>
      </c>
      <c r="AW19" s="44">
        <v>0</v>
      </c>
      <c r="AX19" s="44">
        <v>0</v>
      </c>
      <c r="AY19" s="44">
        <v>0</v>
      </c>
      <c r="AZ19" s="44">
        <v>0</v>
      </c>
      <c r="BA19" s="44">
        <v>0</v>
      </c>
    </row>
    <row r="20" spans="1:53" x14ac:dyDescent="0.2">
      <c r="B20" s="39" t="s">
        <v>127</v>
      </c>
      <c r="E20" s="44">
        <v>0</v>
      </c>
      <c r="F20" s="44">
        <v>0</v>
      </c>
      <c r="G20" s="44">
        <v>0</v>
      </c>
      <c r="H20" s="44">
        <v>0</v>
      </c>
      <c r="I20" s="44">
        <v>0</v>
      </c>
      <c r="J20" s="44">
        <v>0</v>
      </c>
      <c r="K20" s="44">
        <v>0</v>
      </c>
      <c r="L20" s="44">
        <v>0</v>
      </c>
      <c r="M20" s="44">
        <v>0</v>
      </c>
      <c r="N20" s="44">
        <v>0</v>
      </c>
      <c r="O20" s="44">
        <v>0</v>
      </c>
      <c r="P20" s="44">
        <v>0</v>
      </c>
      <c r="Q20" s="44">
        <v>0</v>
      </c>
      <c r="R20" s="44">
        <v>0</v>
      </c>
      <c r="S20" s="44">
        <v>0</v>
      </c>
      <c r="T20" s="44">
        <v>0</v>
      </c>
      <c r="U20" s="44">
        <v>0</v>
      </c>
      <c r="V20" s="44">
        <v>0</v>
      </c>
      <c r="W20" s="44">
        <v>0</v>
      </c>
      <c r="X20" s="44">
        <v>0</v>
      </c>
      <c r="Y20" s="44">
        <v>0</v>
      </c>
      <c r="Z20" s="44">
        <v>0</v>
      </c>
      <c r="AA20" s="44">
        <v>0</v>
      </c>
      <c r="AB20" s="44">
        <v>0</v>
      </c>
      <c r="AC20" s="44">
        <v>0</v>
      </c>
      <c r="AD20" s="44">
        <v>0</v>
      </c>
      <c r="AE20" s="44">
        <v>0</v>
      </c>
      <c r="AF20" s="44">
        <v>0</v>
      </c>
      <c r="AG20" s="44">
        <v>0</v>
      </c>
      <c r="AH20" s="44">
        <v>0</v>
      </c>
      <c r="AI20" s="44">
        <v>0</v>
      </c>
      <c r="AJ20" s="44">
        <v>0</v>
      </c>
      <c r="AK20" s="44">
        <v>0</v>
      </c>
      <c r="AL20" s="44">
        <v>0</v>
      </c>
      <c r="AM20" s="44">
        <v>0</v>
      </c>
      <c r="AN20" s="44">
        <v>0</v>
      </c>
      <c r="AO20" s="44">
        <v>0</v>
      </c>
      <c r="AP20" s="44">
        <v>0</v>
      </c>
      <c r="AQ20" s="44">
        <v>0</v>
      </c>
      <c r="AR20" s="44">
        <v>0</v>
      </c>
      <c r="AS20" s="44">
        <v>0</v>
      </c>
      <c r="AT20" s="44">
        <v>0</v>
      </c>
      <c r="AU20" s="44">
        <v>0</v>
      </c>
      <c r="AV20" s="44">
        <v>0</v>
      </c>
      <c r="AW20" s="44">
        <v>0</v>
      </c>
      <c r="AX20" s="44">
        <v>0</v>
      </c>
      <c r="AY20" s="44">
        <v>0</v>
      </c>
      <c r="AZ20" s="44">
        <v>0</v>
      </c>
      <c r="BA20" s="44">
        <v>0</v>
      </c>
    </row>
    <row r="21" spans="1:53" x14ac:dyDescent="0.2">
      <c r="A21" s="39" t="s">
        <v>128</v>
      </c>
      <c r="E21" s="44">
        <v>0</v>
      </c>
      <c r="F21" s="44">
        <v>0</v>
      </c>
      <c r="G21" s="44">
        <v>0</v>
      </c>
      <c r="H21" s="44">
        <v>0</v>
      </c>
      <c r="I21" s="44">
        <v>0</v>
      </c>
      <c r="J21" s="44">
        <v>0</v>
      </c>
      <c r="K21" s="44">
        <v>0</v>
      </c>
      <c r="L21" s="44">
        <v>0</v>
      </c>
      <c r="M21" s="44">
        <v>0</v>
      </c>
      <c r="N21" s="44">
        <v>0</v>
      </c>
      <c r="O21" s="44">
        <v>0</v>
      </c>
      <c r="P21" s="44">
        <v>0</v>
      </c>
      <c r="Q21" s="44">
        <v>0</v>
      </c>
      <c r="R21" s="44">
        <v>0</v>
      </c>
      <c r="S21" s="44">
        <v>0</v>
      </c>
      <c r="T21" s="44">
        <v>0</v>
      </c>
      <c r="U21" s="44">
        <v>0</v>
      </c>
      <c r="V21" s="44">
        <v>0</v>
      </c>
      <c r="W21" s="44">
        <v>0</v>
      </c>
      <c r="X21" s="44">
        <v>0</v>
      </c>
      <c r="Y21" s="44">
        <v>0</v>
      </c>
      <c r="Z21" s="44">
        <v>0</v>
      </c>
      <c r="AA21" s="44">
        <v>0</v>
      </c>
      <c r="AB21" s="44">
        <v>0</v>
      </c>
      <c r="AC21" s="44">
        <v>0</v>
      </c>
      <c r="AD21" s="44">
        <v>0</v>
      </c>
      <c r="AE21" s="44">
        <v>0</v>
      </c>
      <c r="AF21" s="44">
        <v>0</v>
      </c>
      <c r="AG21" s="44">
        <v>0</v>
      </c>
      <c r="AH21" s="44">
        <v>0</v>
      </c>
      <c r="AI21" s="44">
        <v>0</v>
      </c>
      <c r="AJ21" s="44">
        <v>0</v>
      </c>
      <c r="AK21" s="44">
        <v>0</v>
      </c>
      <c r="AL21" s="44">
        <v>0</v>
      </c>
      <c r="AM21" s="44">
        <v>0</v>
      </c>
      <c r="AN21" s="44">
        <v>0</v>
      </c>
      <c r="AO21" s="44">
        <v>0</v>
      </c>
      <c r="AP21" s="44">
        <v>0</v>
      </c>
      <c r="AQ21" s="44">
        <v>0</v>
      </c>
      <c r="AR21" s="44">
        <v>0</v>
      </c>
      <c r="AS21" s="44">
        <v>0</v>
      </c>
      <c r="AT21" s="44">
        <v>0</v>
      </c>
      <c r="AU21" s="44">
        <v>0</v>
      </c>
      <c r="AV21" s="44">
        <v>0</v>
      </c>
      <c r="AW21" s="44">
        <v>0</v>
      </c>
      <c r="AX21" s="44">
        <v>0</v>
      </c>
      <c r="AY21" s="44">
        <v>0</v>
      </c>
      <c r="AZ21" s="44">
        <v>0</v>
      </c>
      <c r="BA21" s="44">
        <v>0</v>
      </c>
    </row>
    <row r="22" spans="1:53" x14ac:dyDescent="0.2">
      <c r="A22" s="39" t="s">
        <v>129</v>
      </c>
      <c r="E22" s="44">
        <v>0</v>
      </c>
      <c r="F22" s="44">
        <v>0</v>
      </c>
      <c r="G22" s="44">
        <v>0</v>
      </c>
      <c r="H22" s="44">
        <v>0</v>
      </c>
      <c r="I22" s="44">
        <v>0</v>
      </c>
      <c r="J22" s="44">
        <v>0</v>
      </c>
      <c r="K22" s="44">
        <v>0</v>
      </c>
      <c r="L22" s="44">
        <v>0</v>
      </c>
      <c r="M22" s="44">
        <v>0</v>
      </c>
      <c r="N22" s="44">
        <v>0</v>
      </c>
      <c r="O22" s="44">
        <v>0</v>
      </c>
      <c r="P22" s="44">
        <v>0</v>
      </c>
      <c r="Q22" s="44">
        <v>0</v>
      </c>
      <c r="R22" s="44">
        <v>0</v>
      </c>
      <c r="S22" s="44">
        <v>0</v>
      </c>
      <c r="T22" s="44">
        <v>0</v>
      </c>
      <c r="U22" s="44">
        <v>0</v>
      </c>
      <c r="V22" s="44">
        <v>0</v>
      </c>
      <c r="W22" s="44">
        <v>0</v>
      </c>
      <c r="X22" s="44">
        <v>0</v>
      </c>
      <c r="Y22" s="44">
        <v>0</v>
      </c>
      <c r="Z22" s="44">
        <v>0</v>
      </c>
      <c r="AA22" s="44">
        <v>0</v>
      </c>
      <c r="AB22" s="44">
        <v>0</v>
      </c>
      <c r="AC22" s="44">
        <v>0</v>
      </c>
      <c r="AD22" s="44">
        <v>0</v>
      </c>
      <c r="AE22" s="44">
        <v>0</v>
      </c>
      <c r="AF22" s="44">
        <v>0</v>
      </c>
      <c r="AG22" s="44">
        <v>0</v>
      </c>
      <c r="AH22" s="44">
        <v>0</v>
      </c>
      <c r="AI22" s="44">
        <v>0.02</v>
      </c>
      <c r="AJ22" s="44">
        <v>0.03</v>
      </c>
      <c r="AK22" s="44">
        <v>0.03</v>
      </c>
      <c r="AL22" s="44">
        <v>0.02</v>
      </c>
      <c r="AM22" s="44">
        <v>0.02</v>
      </c>
      <c r="AN22" s="44">
        <v>0.01</v>
      </c>
      <c r="AO22" s="44">
        <v>0.01</v>
      </c>
      <c r="AP22" s="44">
        <v>0.01</v>
      </c>
      <c r="AQ22" s="44">
        <v>0</v>
      </c>
      <c r="AR22" s="44">
        <v>0</v>
      </c>
      <c r="AS22" s="44">
        <v>0</v>
      </c>
      <c r="AT22" s="44">
        <v>0</v>
      </c>
      <c r="AU22" s="44">
        <v>0</v>
      </c>
      <c r="AV22" s="44">
        <v>0</v>
      </c>
      <c r="AW22" s="44">
        <v>0</v>
      </c>
      <c r="AX22" s="44">
        <v>0</v>
      </c>
      <c r="AY22" s="44">
        <v>0</v>
      </c>
      <c r="AZ22" s="44">
        <v>0</v>
      </c>
      <c r="BA22" s="44">
        <v>0</v>
      </c>
    </row>
    <row r="23" spans="1:53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>
        <v>0</v>
      </c>
      <c r="O23" s="44">
        <v>0</v>
      </c>
      <c r="P23" s="44">
        <v>0</v>
      </c>
      <c r="Q23" s="44">
        <v>0</v>
      </c>
      <c r="R23" s="44">
        <v>0</v>
      </c>
      <c r="S23" s="44">
        <v>0</v>
      </c>
      <c r="T23" s="44">
        <v>0</v>
      </c>
      <c r="U23" s="44">
        <v>0</v>
      </c>
      <c r="V23" s="44">
        <v>0</v>
      </c>
      <c r="W23" s="44">
        <v>0</v>
      </c>
      <c r="X23" s="44">
        <v>0</v>
      </c>
      <c r="Y23" s="44">
        <v>0</v>
      </c>
      <c r="Z23" s="44">
        <v>0</v>
      </c>
      <c r="AA23" s="44">
        <v>0</v>
      </c>
      <c r="AB23" s="44">
        <v>0</v>
      </c>
      <c r="AC23" s="44">
        <v>0</v>
      </c>
      <c r="AD23" s="44">
        <v>0</v>
      </c>
      <c r="AE23" s="44">
        <v>0</v>
      </c>
      <c r="AF23" s="44">
        <v>0</v>
      </c>
      <c r="AG23" s="44">
        <v>0</v>
      </c>
      <c r="AH23" s="44">
        <v>0</v>
      </c>
      <c r="AI23" s="44">
        <v>0</v>
      </c>
      <c r="AJ23" s="44">
        <v>0</v>
      </c>
      <c r="AK23" s="44">
        <v>0</v>
      </c>
      <c r="AL23" s="44">
        <v>0</v>
      </c>
      <c r="AM23" s="44">
        <v>0</v>
      </c>
      <c r="AN23" s="44">
        <v>0</v>
      </c>
      <c r="AO23" s="44">
        <v>0</v>
      </c>
      <c r="AP23" s="44">
        <v>0</v>
      </c>
      <c r="AQ23" s="44">
        <v>0</v>
      </c>
      <c r="AR23" s="44">
        <v>0</v>
      </c>
      <c r="AS23" s="44">
        <v>0</v>
      </c>
      <c r="AT23" s="44">
        <v>0</v>
      </c>
      <c r="AU23" s="44">
        <v>0</v>
      </c>
      <c r="AV23" s="44">
        <v>0</v>
      </c>
      <c r="AW23" s="44">
        <v>0</v>
      </c>
      <c r="AX23" s="44">
        <v>0</v>
      </c>
      <c r="AY23" s="44">
        <v>0</v>
      </c>
      <c r="AZ23" s="44">
        <v>0</v>
      </c>
      <c r="BA23" s="44">
        <v>0</v>
      </c>
    </row>
    <row r="24" spans="1:53" x14ac:dyDescent="0.2">
      <c r="A24" s="39" t="s">
        <v>131</v>
      </c>
      <c r="E24" s="44">
        <v>100</v>
      </c>
      <c r="F24" s="44">
        <v>100</v>
      </c>
      <c r="G24" s="44">
        <v>100</v>
      </c>
      <c r="H24" s="44">
        <v>100</v>
      </c>
      <c r="I24" s="44">
        <v>100</v>
      </c>
      <c r="J24" s="44">
        <v>100</v>
      </c>
      <c r="K24" s="44">
        <v>100</v>
      </c>
      <c r="L24" s="44">
        <v>100</v>
      </c>
      <c r="M24" s="44">
        <v>100</v>
      </c>
      <c r="N24" s="44">
        <v>100</v>
      </c>
      <c r="O24" s="44">
        <v>100</v>
      </c>
      <c r="P24" s="44">
        <v>100</v>
      </c>
      <c r="Q24" s="44">
        <v>100</v>
      </c>
      <c r="R24" s="44">
        <v>100</v>
      </c>
      <c r="S24" s="44">
        <v>100</v>
      </c>
      <c r="T24" s="44">
        <v>99.97</v>
      </c>
      <c r="U24" s="44">
        <v>99.97</v>
      </c>
      <c r="V24" s="44">
        <v>99.97</v>
      </c>
      <c r="W24" s="44">
        <v>99.97</v>
      </c>
      <c r="X24" s="44">
        <v>99.97</v>
      </c>
      <c r="Y24" s="44">
        <v>99.97</v>
      </c>
      <c r="Z24" s="44">
        <v>99.97</v>
      </c>
      <c r="AA24" s="44">
        <v>99.98</v>
      </c>
      <c r="AB24" s="44">
        <v>99.98</v>
      </c>
      <c r="AC24" s="44">
        <v>99.98</v>
      </c>
      <c r="AD24" s="44">
        <v>99.98</v>
      </c>
      <c r="AE24" s="44">
        <v>99.98</v>
      </c>
      <c r="AF24" s="44">
        <v>99.98</v>
      </c>
      <c r="AG24" s="44">
        <v>99.98</v>
      </c>
      <c r="AH24" s="44">
        <v>99.98</v>
      </c>
      <c r="AI24" s="44">
        <v>99.96</v>
      </c>
      <c r="AJ24" s="44">
        <v>99.96</v>
      </c>
      <c r="AK24" s="44">
        <v>99.96</v>
      </c>
      <c r="AL24" s="44">
        <v>99.96</v>
      </c>
      <c r="AM24" s="44">
        <v>99.97</v>
      </c>
      <c r="AN24" s="44">
        <v>99.97</v>
      </c>
      <c r="AO24" s="44">
        <v>99.98</v>
      </c>
      <c r="AP24" s="44">
        <v>99.98</v>
      </c>
      <c r="AQ24" s="44">
        <v>99.98</v>
      </c>
      <c r="AR24" s="44">
        <v>99.99</v>
      </c>
      <c r="AS24" s="44">
        <v>99.96</v>
      </c>
      <c r="AT24" s="44">
        <v>99.96</v>
      </c>
      <c r="AU24" s="44">
        <v>99.94</v>
      </c>
      <c r="AV24" s="44">
        <v>99.94</v>
      </c>
      <c r="AW24" s="44">
        <v>99.95</v>
      </c>
      <c r="AX24" s="44">
        <v>99.95</v>
      </c>
      <c r="AY24" s="44">
        <v>99.95</v>
      </c>
      <c r="AZ24" s="44">
        <v>99.95</v>
      </c>
      <c r="BA24" s="44">
        <v>99.94</v>
      </c>
    </row>
    <row r="25" spans="1:53" x14ac:dyDescent="0.2">
      <c r="A25" s="39" t="s">
        <v>132</v>
      </c>
      <c r="E25" s="44">
        <v>100</v>
      </c>
      <c r="F25" s="44">
        <v>100</v>
      </c>
      <c r="G25" s="44">
        <v>100</v>
      </c>
      <c r="H25" s="44">
        <v>100</v>
      </c>
      <c r="I25" s="44">
        <v>100</v>
      </c>
      <c r="J25" s="44">
        <v>100</v>
      </c>
      <c r="K25" s="44">
        <v>100</v>
      </c>
      <c r="L25" s="44">
        <v>100</v>
      </c>
      <c r="M25" s="44">
        <v>100</v>
      </c>
      <c r="N25" s="44">
        <v>100</v>
      </c>
      <c r="O25" s="44">
        <v>100</v>
      </c>
      <c r="P25" s="44">
        <v>100</v>
      </c>
      <c r="Q25" s="44">
        <v>100</v>
      </c>
      <c r="R25" s="44">
        <v>100</v>
      </c>
      <c r="S25" s="44">
        <v>100</v>
      </c>
      <c r="T25" s="44">
        <v>99.97</v>
      </c>
      <c r="U25" s="44">
        <v>99.97</v>
      </c>
      <c r="V25" s="44">
        <v>99.97</v>
      </c>
      <c r="W25" s="44">
        <v>99.97</v>
      </c>
      <c r="X25" s="44">
        <v>99.97</v>
      </c>
      <c r="Y25" s="44">
        <v>99.97</v>
      </c>
      <c r="Z25" s="44">
        <v>100</v>
      </c>
      <c r="AA25" s="44">
        <v>100</v>
      </c>
      <c r="AB25" s="44">
        <v>100</v>
      </c>
      <c r="AC25" s="44">
        <v>100</v>
      </c>
      <c r="AD25" s="44">
        <v>100</v>
      </c>
      <c r="AE25" s="44">
        <v>100</v>
      </c>
      <c r="AF25" s="44">
        <v>100</v>
      </c>
      <c r="AG25" s="44">
        <v>100</v>
      </c>
      <c r="AH25" s="44">
        <v>100</v>
      </c>
      <c r="AI25" s="44">
        <v>99.98</v>
      </c>
      <c r="AJ25" s="44">
        <v>99.97</v>
      </c>
      <c r="AK25" s="44">
        <v>99.97</v>
      </c>
      <c r="AL25" s="44">
        <v>99.98</v>
      </c>
      <c r="AM25" s="44">
        <v>99.98</v>
      </c>
      <c r="AN25" s="44">
        <v>99.99</v>
      </c>
      <c r="AO25" s="44">
        <v>99.99</v>
      </c>
      <c r="AP25" s="44">
        <v>99.99</v>
      </c>
      <c r="AQ25" s="44">
        <v>100</v>
      </c>
      <c r="AR25" s="44">
        <v>100</v>
      </c>
      <c r="AS25" s="44">
        <v>100</v>
      </c>
      <c r="AT25" s="44">
        <v>100</v>
      </c>
      <c r="AU25" s="44">
        <v>99.95</v>
      </c>
      <c r="AV25" s="44">
        <v>99.96</v>
      </c>
      <c r="AW25" s="44">
        <v>99.96</v>
      </c>
      <c r="AX25" s="44">
        <v>99.96</v>
      </c>
      <c r="AY25" s="44">
        <v>99.96</v>
      </c>
      <c r="AZ25" s="44">
        <v>99.96</v>
      </c>
      <c r="BA25" s="44">
        <v>99.96</v>
      </c>
    </row>
    <row r="26" spans="1:53" x14ac:dyDescent="0.2">
      <c r="A26" s="39" t="s">
        <v>133</v>
      </c>
      <c r="E26" s="44">
        <v>0</v>
      </c>
      <c r="F26" s="44">
        <v>0</v>
      </c>
      <c r="G26" s="44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0.03</v>
      </c>
      <c r="U26" s="44">
        <v>0.03</v>
      </c>
      <c r="V26" s="44">
        <v>0.03</v>
      </c>
      <c r="W26" s="44">
        <v>0.03</v>
      </c>
      <c r="X26" s="44">
        <v>0.03</v>
      </c>
      <c r="Y26" s="44">
        <v>0.03</v>
      </c>
      <c r="Z26" s="44">
        <v>0</v>
      </c>
      <c r="AA26" s="44">
        <v>0</v>
      </c>
      <c r="AB26" s="44">
        <v>0</v>
      </c>
      <c r="AC26" s="44">
        <v>0</v>
      </c>
      <c r="AD26" s="44">
        <v>0</v>
      </c>
      <c r="AE26" s="44">
        <v>0</v>
      </c>
      <c r="AF26" s="44">
        <v>0</v>
      </c>
      <c r="AG26" s="44">
        <v>0</v>
      </c>
      <c r="AH26" s="44">
        <v>0</v>
      </c>
      <c r="AI26" s="44">
        <v>0</v>
      </c>
      <c r="AJ26" s="44">
        <v>0</v>
      </c>
      <c r="AK26" s="44">
        <v>0</v>
      </c>
      <c r="AL26" s="44">
        <v>0</v>
      </c>
      <c r="AM26" s="44">
        <v>0</v>
      </c>
      <c r="AN26" s="44">
        <v>0</v>
      </c>
      <c r="AO26" s="44">
        <v>0</v>
      </c>
      <c r="AP26" s="44">
        <v>0</v>
      </c>
      <c r="AQ26" s="44">
        <v>0</v>
      </c>
      <c r="AR26" s="44">
        <v>0</v>
      </c>
      <c r="AS26" s="44">
        <v>0</v>
      </c>
      <c r="AT26" s="44">
        <v>0</v>
      </c>
      <c r="AU26" s="44">
        <v>0.05</v>
      </c>
      <c r="AV26" s="44">
        <v>0.04</v>
      </c>
      <c r="AW26" s="44">
        <v>0.04</v>
      </c>
      <c r="AX26" s="44">
        <v>0.04</v>
      </c>
      <c r="AY26" s="44">
        <v>0.04</v>
      </c>
      <c r="AZ26" s="44">
        <v>0.04</v>
      </c>
      <c r="BA26" s="44">
        <v>0.04</v>
      </c>
    </row>
    <row r="27" spans="1:53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  <c r="AK27" s="44" t="s">
        <v>54</v>
      </c>
      <c r="AL27" s="44" t="s">
        <v>54</v>
      </c>
      <c r="AM27" s="44" t="s">
        <v>54</v>
      </c>
      <c r="AN27" s="44" t="s">
        <v>54</v>
      </c>
      <c r="AO27" s="44" t="s">
        <v>54</v>
      </c>
      <c r="AP27" s="44" t="s">
        <v>54</v>
      </c>
      <c r="AQ27" s="44" t="s">
        <v>54</v>
      </c>
      <c r="AR27" s="44" t="s">
        <v>54</v>
      </c>
      <c r="AS27" s="44" t="s">
        <v>54</v>
      </c>
      <c r="AT27" s="44" t="s">
        <v>54</v>
      </c>
      <c r="AU27" s="44" t="s">
        <v>54</v>
      </c>
      <c r="AV27" s="44" t="s">
        <v>54</v>
      </c>
      <c r="AW27" s="44" t="s">
        <v>54</v>
      </c>
      <c r="AX27" s="44" t="s">
        <v>54</v>
      </c>
      <c r="AY27" s="44" t="s">
        <v>54</v>
      </c>
      <c r="AZ27" s="44" t="s">
        <v>54</v>
      </c>
      <c r="BA27" s="44" t="s">
        <v>54</v>
      </c>
    </row>
    <row r="28" spans="1:53" x14ac:dyDescent="0.2">
      <c r="A28" s="39" t="s">
        <v>135</v>
      </c>
      <c r="E28" s="44">
        <v>0</v>
      </c>
      <c r="F28" s="44">
        <v>0</v>
      </c>
      <c r="G28" s="44">
        <v>0</v>
      </c>
      <c r="H28" s="44">
        <v>0</v>
      </c>
      <c r="I28" s="44">
        <v>0</v>
      </c>
      <c r="J28" s="44">
        <v>0</v>
      </c>
      <c r="K28" s="44">
        <v>0</v>
      </c>
      <c r="L28" s="44">
        <v>0</v>
      </c>
      <c r="M28" s="44">
        <v>0</v>
      </c>
      <c r="N28" s="44">
        <v>0</v>
      </c>
      <c r="O28" s="44">
        <v>0</v>
      </c>
      <c r="P28" s="44">
        <v>0</v>
      </c>
      <c r="Q28" s="44">
        <v>0</v>
      </c>
      <c r="R28" s="44">
        <v>0</v>
      </c>
      <c r="S28" s="44">
        <v>0</v>
      </c>
      <c r="T28" s="44">
        <v>0.03</v>
      </c>
      <c r="U28" s="44">
        <v>0.03</v>
      </c>
      <c r="V28" s="44">
        <v>0.03</v>
      </c>
      <c r="W28" s="44">
        <v>0.03</v>
      </c>
      <c r="X28" s="44">
        <v>0.03</v>
      </c>
      <c r="Y28" s="44">
        <v>0.03</v>
      </c>
      <c r="Z28" s="44">
        <v>0</v>
      </c>
      <c r="AA28" s="44">
        <v>0</v>
      </c>
      <c r="AB28" s="44">
        <v>0</v>
      </c>
      <c r="AC28" s="44">
        <v>0</v>
      </c>
      <c r="AD28" s="44">
        <v>0</v>
      </c>
      <c r="AE28" s="44">
        <v>0</v>
      </c>
      <c r="AF28" s="44">
        <v>0</v>
      </c>
      <c r="AG28" s="44">
        <v>0</v>
      </c>
      <c r="AH28" s="44">
        <v>0</v>
      </c>
      <c r="AI28" s="44">
        <v>0</v>
      </c>
      <c r="AJ28" s="44">
        <v>0</v>
      </c>
      <c r="AK28" s="44">
        <v>0</v>
      </c>
      <c r="AL28" s="44">
        <v>0</v>
      </c>
      <c r="AM28" s="44">
        <v>0</v>
      </c>
      <c r="AN28" s="44">
        <v>0</v>
      </c>
      <c r="AO28" s="44">
        <v>0</v>
      </c>
      <c r="AP28" s="44">
        <v>0</v>
      </c>
      <c r="AQ28" s="44">
        <v>0</v>
      </c>
      <c r="AR28" s="44">
        <v>0</v>
      </c>
      <c r="AS28" s="44">
        <v>0</v>
      </c>
      <c r="AT28" s="44">
        <v>0</v>
      </c>
      <c r="AU28" s="44">
        <v>0.05</v>
      </c>
      <c r="AV28" s="44">
        <v>0.04</v>
      </c>
      <c r="AW28" s="44">
        <v>0.04</v>
      </c>
      <c r="AX28" s="44">
        <v>0.04</v>
      </c>
      <c r="AY28" s="44">
        <v>0.04</v>
      </c>
      <c r="AZ28" s="44">
        <v>0.04</v>
      </c>
      <c r="BA28" s="44">
        <v>0.04</v>
      </c>
    </row>
    <row r="29" spans="1:53" x14ac:dyDescent="0.2">
      <c r="A29" s="39" t="s">
        <v>136</v>
      </c>
      <c r="E29" s="44">
        <v>0</v>
      </c>
      <c r="F29" s="44">
        <v>0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>
        <v>0</v>
      </c>
      <c r="P29" s="44">
        <v>0</v>
      </c>
      <c r="Q29" s="44">
        <v>0</v>
      </c>
      <c r="R29" s="44">
        <v>0</v>
      </c>
      <c r="S29" s="44">
        <v>0</v>
      </c>
      <c r="T29" s="44">
        <v>0</v>
      </c>
      <c r="U29" s="44">
        <v>0</v>
      </c>
      <c r="V29" s="44">
        <v>0</v>
      </c>
      <c r="W29" s="44">
        <v>0</v>
      </c>
      <c r="X29" s="44">
        <v>0</v>
      </c>
      <c r="Y29" s="44">
        <v>0</v>
      </c>
      <c r="Z29" s="44">
        <v>0.03</v>
      </c>
      <c r="AA29" s="44">
        <v>0.02</v>
      </c>
      <c r="AB29" s="44">
        <v>0.02</v>
      </c>
      <c r="AC29" s="44">
        <v>0.02</v>
      </c>
      <c r="AD29" s="44">
        <v>0.02</v>
      </c>
      <c r="AE29" s="44">
        <v>0.02</v>
      </c>
      <c r="AF29" s="44">
        <v>0.02</v>
      </c>
      <c r="AG29" s="44">
        <v>0.02</v>
      </c>
      <c r="AH29" s="44">
        <v>0.02</v>
      </c>
      <c r="AI29" s="44">
        <v>0.04</v>
      </c>
      <c r="AJ29" s="44">
        <v>0.04</v>
      </c>
      <c r="AK29" s="44">
        <v>0.04</v>
      </c>
      <c r="AL29" s="44">
        <v>0.04</v>
      </c>
      <c r="AM29" s="44">
        <v>0.03</v>
      </c>
      <c r="AN29" s="44">
        <v>0.03</v>
      </c>
      <c r="AO29" s="44">
        <v>0.02</v>
      </c>
      <c r="AP29" s="44">
        <v>0.02</v>
      </c>
      <c r="AQ29" s="44">
        <v>0.02</v>
      </c>
      <c r="AR29" s="44">
        <v>0.01</v>
      </c>
      <c r="AS29" s="44">
        <v>0.04</v>
      </c>
      <c r="AT29" s="44">
        <v>0.04</v>
      </c>
      <c r="AU29" s="44">
        <v>0.01</v>
      </c>
      <c r="AV29" s="44">
        <v>0.01</v>
      </c>
      <c r="AW29" s="44">
        <v>0.01</v>
      </c>
      <c r="AX29" s="44">
        <v>0.01</v>
      </c>
      <c r="AY29" s="44">
        <v>0.01</v>
      </c>
      <c r="AZ29" s="44">
        <v>0.01</v>
      </c>
      <c r="BA29" s="44">
        <v>0.01</v>
      </c>
    </row>
    <row r="30" spans="1:53" ht="12.75" customHeight="1" x14ac:dyDescent="0.2"/>
    <row r="31" spans="1:53" x14ac:dyDescent="0.2">
      <c r="A31" s="39" t="s">
        <v>137</v>
      </c>
      <c r="E31" s="44">
        <v>0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>
        <v>0</v>
      </c>
      <c r="T31" s="44">
        <v>0</v>
      </c>
      <c r="U31" s="44">
        <v>0</v>
      </c>
      <c r="V31" s="44">
        <v>0</v>
      </c>
      <c r="W31" s="44">
        <v>0</v>
      </c>
      <c r="X31" s="44">
        <v>0</v>
      </c>
      <c r="Y31" s="44">
        <v>0</v>
      </c>
      <c r="Z31" s="44">
        <v>0</v>
      </c>
      <c r="AA31" s="44">
        <v>0</v>
      </c>
      <c r="AB31" s="44">
        <v>0</v>
      </c>
      <c r="AC31" s="44">
        <v>0</v>
      </c>
      <c r="AD31" s="44">
        <v>0</v>
      </c>
      <c r="AE31" s="44">
        <v>0</v>
      </c>
      <c r="AF31" s="44">
        <v>0</v>
      </c>
      <c r="AG31" s="44">
        <v>0</v>
      </c>
      <c r="AH31" s="44">
        <v>0</v>
      </c>
      <c r="AI31" s="44">
        <v>0</v>
      </c>
      <c r="AJ31" s="44">
        <v>0</v>
      </c>
      <c r="AK31" s="44">
        <v>0</v>
      </c>
      <c r="AL31" s="44">
        <v>0</v>
      </c>
      <c r="AM31" s="44">
        <v>0</v>
      </c>
      <c r="AN31" s="44">
        <v>0</v>
      </c>
      <c r="AO31" s="44">
        <v>0</v>
      </c>
      <c r="AP31" s="44">
        <v>0</v>
      </c>
      <c r="AQ31" s="44">
        <v>0</v>
      </c>
      <c r="AR31" s="44">
        <v>0</v>
      </c>
      <c r="AS31" s="44">
        <v>0</v>
      </c>
      <c r="AT31" s="44">
        <v>0</v>
      </c>
      <c r="AU31" s="44">
        <v>0</v>
      </c>
      <c r="AV31" s="44">
        <v>0</v>
      </c>
      <c r="AW31" s="44">
        <v>0</v>
      </c>
      <c r="AX31" s="44">
        <v>0</v>
      </c>
      <c r="AY31" s="44">
        <v>0</v>
      </c>
      <c r="AZ31" s="44">
        <v>0</v>
      </c>
      <c r="BA31" s="44">
        <v>0</v>
      </c>
    </row>
    <row r="32" spans="1:53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0</v>
      </c>
      <c r="T32" s="44">
        <v>0</v>
      </c>
      <c r="U32" s="44">
        <v>0</v>
      </c>
      <c r="V32" s="44">
        <v>0</v>
      </c>
      <c r="W32" s="44">
        <v>0</v>
      </c>
      <c r="X32" s="44">
        <v>0</v>
      </c>
      <c r="Y32" s="44">
        <v>0</v>
      </c>
      <c r="Z32" s="44">
        <v>0</v>
      </c>
      <c r="AA32" s="44">
        <v>0</v>
      </c>
      <c r="AB32" s="44">
        <v>0</v>
      </c>
      <c r="AC32" s="44">
        <v>0</v>
      </c>
      <c r="AD32" s="44">
        <v>0</v>
      </c>
      <c r="AE32" s="44">
        <v>0</v>
      </c>
      <c r="AF32" s="44">
        <v>0</v>
      </c>
      <c r="AG32" s="44">
        <v>0</v>
      </c>
      <c r="AH32" s="44">
        <v>0</v>
      </c>
      <c r="AI32" s="44">
        <v>0</v>
      </c>
      <c r="AJ32" s="44">
        <v>0</v>
      </c>
      <c r="AK32" s="44">
        <v>0</v>
      </c>
      <c r="AL32" s="44">
        <v>0</v>
      </c>
      <c r="AM32" s="44">
        <v>0</v>
      </c>
      <c r="AN32" s="44">
        <v>0</v>
      </c>
      <c r="AO32" s="44">
        <v>0</v>
      </c>
      <c r="AP32" s="44">
        <v>0</v>
      </c>
      <c r="AQ32" s="44">
        <v>0</v>
      </c>
      <c r="AR32" s="44">
        <v>0</v>
      </c>
      <c r="AS32" s="44">
        <v>0</v>
      </c>
      <c r="AT32" s="44">
        <v>0</v>
      </c>
      <c r="AU32" s="44">
        <v>0</v>
      </c>
      <c r="AV32" s="44">
        <v>0</v>
      </c>
      <c r="AW32" s="44">
        <v>0</v>
      </c>
      <c r="AX32" s="44">
        <v>0</v>
      </c>
      <c r="AY32" s="44">
        <v>0</v>
      </c>
      <c r="AZ32" s="44">
        <v>0</v>
      </c>
      <c r="BA32" s="44">
        <v>0</v>
      </c>
    </row>
    <row r="33" spans="1:53" x14ac:dyDescent="0.2">
      <c r="A33" s="39" t="s">
        <v>139</v>
      </c>
      <c r="E33" s="44">
        <v>100</v>
      </c>
      <c r="F33" s="44">
        <v>100</v>
      </c>
      <c r="G33" s="44">
        <v>100</v>
      </c>
      <c r="H33" s="44">
        <v>100</v>
      </c>
      <c r="I33" s="44">
        <v>100</v>
      </c>
      <c r="J33" s="44">
        <v>100</v>
      </c>
      <c r="K33" s="44">
        <v>100</v>
      </c>
      <c r="L33" s="44">
        <v>100</v>
      </c>
      <c r="M33" s="44">
        <v>100</v>
      </c>
      <c r="N33" s="44">
        <v>100</v>
      </c>
      <c r="O33" s="44">
        <v>100</v>
      </c>
      <c r="P33" s="44">
        <v>100</v>
      </c>
      <c r="Q33" s="44">
        <v>100</v>
      </c>
      <c r="R33" s="44">
        <v>100</v>
      </c>
      <c r="S33" s="44">
        <v>100</v>
      </c>
      <c r="T33" s="44">
        <v>99.97</v>
      </c>
      <c r="U33" s="44">
        <v>99.97</v>
      </c>
      <c r="V33" s="44">
        <v>99.97</v>
      </c>
      <c r="W33" s="44">
        <v>99.97</v>
      </c>
      <c r="X33" s="44">
        <v>99.97</v>
      </c>
      <c r="Y33" s="44">
        <v>99.97</v>
      </c>
      <c r="Z33" s="44">
        <v>99.97</v>
      </c>
      <c r="AA33" s="44">
        <v>99.98</v>
      </c>
      <c r="AB33" s="44">
        <v>99.98</v>
      </c>
      <c r="AC33" s="44">
        <v>99.98</v>
      </c>
      <c r="AD33" s="44">
        <v>99.98</v>
      </c>
      <c r="AE33" s="44">
        <v>99.98</v>
      </c>
      <c r="AF33" s="44">
        <v>99.98</v>
      </c>
      <c r="AG33" s="44">
        <v>99.98</v>
      </c>
      <c r="AH33" s="44">
        <v>99.98</v>
      </c>
      <c r="AI33" s="44">
        <v>99.96</v>
      </c>
      <c r="AJ33" s="44">
        <v>99.96</v>
      </c>
      <c r="AK33" s="44">
        <v>99.96</v>
      </c>
      <c r="AL33" s="44">
        <v>99.96</v>
      </c>
      <c r="AM33" s="44">
        <v>99.97</v>
      </c>
      <c r="AN33" s="44">
        <v>99.97</v>
      </c>
      <c r="AO33" s="44">
        <v>99.98</v>
      </c>
      <c r="AP33" s="44">
        <v>99.98</v>
      </c>
      <c r="AQ33" s="44">
        <v>99.98</v>
      </c>
      <c r="AR33" s="44">
        <v>99.99</v>
      </c>
      <c r="AS33" s="44">
        <v>99.96</v>
      </c>
      <c r="AT33" s="44">
        <v>99.96</v>
      </c>
      <c r="AU33" s="44">
        <v>99.94</v>
      </c>
      <c r="AV33" s="44">
        <v>99.94</v>
      </c>
      <c r="AW33" s="44">
        <v>99.95</v>
      </c>
      <c r="AX33" s="44">
        <v>99.95</v>
      </c>
      <c r="AY33" s="44">
        <v>99.95</v>
      </c>
      <c r="AZ33" s="44">
        <v>99.95</v>
      </c>
      <c r="BA33" s="44">
        <v>99.94</v>
      </c>
    </row>
    <row r="34" spans="1:53" x14ac:dyDescent="0.2">
      <c r="A34" s="39" t="s">
        <v>73</v>
      </c>
      <c r="E34" s="44">
        <v>0</v>
      </c>
      <c r="F34" s="44">
        <v>0</v>
      </c>
      <c r="G34" s="44">
        <v>0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44">
        <v>0.03</v>
      </c>
      <c r="U34" s="44">
        <v>0.03</v>
      </c>
      <c r="V34" s="44">
        <v>0.03</v>
      </c>
      <c r="W34" s="44">
        <v>0.03</v>
      </c>
      <c r="X34" s="44">
        <v>0.03</v>
      </c>
      <c r="Y34" s="44">
        <v>0.03</v>
      </c>
      <c r="Z34" s="44">
        <v>0</v>
      </c>
      <c r="AA34" s="44">
        <v>0</v>
      </c>
      <c r="AB34" s="44">
        <v>0</v>
      </c>
      <c r="AC34" s="44">
        <v>0</v>
      </c>
      <c r="AD34" s="44">
        <v>0</v>
      </c>
      <c r="AE34" s="44">
        <v>0</v>
      </c>
      <c r="AF34" s="44">
        <v>0</v>
      </c>
      <c r="AG34" s="44">
        <v>0</v>
      </c>
      <c r="AH34" s="44">
        <v>0</v>
      </c>
      <c r="AI34" s="44">
        <v>0</v>
      </c>
      <c r="AJ34" s="44">
        <v>0</v>
      </c>
      <c r="AK34" s="44">
        <v>0</v>
      </c>
      <c r="AL34" s="44">
        <v>0</v>
      </c>
      <c r="AM34" s="44">
        <v>0</v>
      </c>
      <c r="AN34" s="44">
        <v>0</v>
      </c>
      <c r="AO34" s="44">
        <v>0</v>
      </c>
      <c r="AP34" s="44">
        <v>0</v>
      </c>
      <c r="AQ34" s="44">
        <v>0</v>
      </c>
      <c r="AR34" s="44">
        <v>0</v>
      </c>
      <c r="AS34" s="44">
        <v>0</v>
      </c>
      <c r="AT34" s="44">
        <v>0</v>
      </c>
      <c r="AU34" s="44">
        <v>0.05</v>
      </c>
      <c r="AV34" s="44">
        <v>0.04</v>
      </c>
      <c r="AW34" s="44">
        <v>0.04</v>
      </c>
      <c r="AX34" s="44">
        <v>0.04</v>
      </c>
      <c r="AY34" s="44">
        <v>0.04</v>
      </c>
      <c r="AZ34" s="44">
        <v>0.04</v>
      </c>
      <c r="BA34" s="44">
        <v>0.04</v>
      </c>
    </row>
    <row r="35" spans="1:53" x14ac:dyDescent="0.2">
      <c r="A35" s="39" t="s">
        <v>140</v>
      </c>
      <c r="E35" s="44">
        <v>0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0</v>
      </c>
      <c r="P35" s="44">
        <v>0</v>
      </c>
      <c r="Q35" s="44">
        <v>0</v>
      </c>
      <c r="R35" s="44">
        <v>0</v>
      </c>
      <c r="S35" s="44">
        <v>0</v>
      </c>
      <c r="T35" s="44">
        <v>0</v>
      </c>
      <c r="U35" s="44">
        <v>0</v>
      </c>
      <c r="V35" s="44">
        <v>0</v>
      </c>
      <c r="W35" s="44">
        <v>0</v>
      </c>
      <c r="X35" s="44">
        <v>0</v>
      </c>
      <c r="Y35" s="44">
        <v>0</v>
      </c>
      <c r="Z35" s="44">
        <v>0.03</v>
      </c>
      <c r="AA35" s="44">
        <v>0.02</v>
      </c>
      <c r="AB35" s="44">
        <v>0.02</v>
      </c>
      <c r="AC35" s="44">
        <v>0.02</v>
      </c>
      <c r="AD35" s="44">
        <v>0.02</v>
      </c>
      <c r="AE35" s="44">
        <v>0.02</v>
      </c>
      <c r="AF35" s="44">
        <v>0.02</v>
      </c>
      <c r="AG35" s="44">
        <v>0.02</v>
      </c>
      <c r="AH35" s="44">
        <v>0.02</v>
      </c>
      <c r="AI35" s="44">
        <v>0.04</v>
      </c>
      <c r="AJ35" s="44">
        <v>0.04</v>
      </c>
      <c r="AK35" s="44">
        <v>0.04</v>
      </c>
      <c r="AL35" s="44">
        <v>0.04</v>
      </c>
      <c r="AM35" s="44">
        <v>0.03</v>
      </c>
      <c r="AN35" s="44">
        <v>0.03</v>
      </c>
      <c r="AO35" s="44">
        <v>0.02</v>
      </c>
      <c r="AP35" s="44">
        <v>0.02</v>
      </c>
      <c r="AQ35" s="44">
        <v>0.02</v>
      </c>
      <c r="AR35" s="44">
        <v>0.01</v>
      </c>
      <c r="AS35" s="44">
        <v>0.04</v>
      </c>
      <c r="AT35" s="44">
        <v>0.04</v>
      </c>
      <c r="AU35" s="44">
        <v>0.01</v>
      </c>
      <c r="AV35" s="44">
        <v>0.01</v>
      </c>
      <c r="AW35" s="44">
        <v>0.01</v>
      </c>
      <c r="AX35" s="44">
        <v>0.01</v>
      </c>
      <c r="AY35" s="44">
        <v>0.01</v>
      </c>
      <c r="AZ35" s="44">
        <v>0.01</v>
      </c>
      <c r="BA35" s="44">
        <v>0.01</v>
      </c>
    </row>
    <row r="36" spans="1:53" ht="12.75" customHeight="1" x14ac:dyDescent="0.2"/>
    <row r="37" spans="1:53" ht="12.75" customHeight="1" x14ac:dyDescent="0.2"/>
    <row r="38" spans="1:53" ht="12.75" customHeight="1" x14ac:dyDescent="0.2"/>
    <row r="39" spans="1:53" ht="12.75" customHeight="1" x14ac:dyDescent="0.2"/>
    <row r="40" spans="1:53" x14ac:dyDescent="0.2">
      <c r="A40" s="38" t="s">
        <v>141</v>
      </c>
    </row>
    <row r="41" spans="1:53" x14ac:dyDescent="0.2">
      <c r="A41" s="39" t="s">
        <v>77</v>
      </c>
      <c r="E41" s="43">
        <v>188788</v>
      </c>
      <c r="F41" s="43">
        <v>194494</v>
      </c>
      <c r="G41" s="43">
        <v>207977</v>
      </c>
      <c r="H41" s="43">
        <v>216325</v>
      </c>
      <c r="I41" s="43">
        <v>221733</v>
      </c>
      <c r="J41" s="43">
        <v>232565</v>
      </c>
      <c r="K41" s="43">
        <v>249007</v>
      </c>
      <c r="L41" s="43">
        <v>267610</v>
      </c>
      <c r="M41" s="43">
        <v>273897</v>
      </c>
      <c r="N41" s="43">
        <v>273049</v>
      </c>
      <c r="O41" s="43">
        <v>288460</v>
      </c>
      <c r="P41" s="43">
        <v>307695</v>
      </c>
      <c r="Q41" s="43">
        <v>322420</v>
      </c>
      <c r="R41" s="43">
        <v>328486</v>
      </c>
      <c r="S41" s="43">
        <v>359878</v>
      </c>
      <c r="T41" s="43">
        <v>382304</v>
      </c>
      <c r="U41" s="43">
        <v>407039</v>
      </c>
      <c r="V41" s="43">
        <v>405082</v>
      </c>
      <c r="W41" s="43">
        <v>411989</v>
      </c>
      <c r="X41" s="43">
        <v>421585</v>
      </c>
      <c r="Y41" s="43">
        <v>432462</v>
      </c>
      <c r="Z41" s="43">
        <v>440004</v>
      </c>
      <c r="AA41" s="43">
        <v>487194</v>
      </c>
      <c r="AB41" s="43">
        <v>514810</v>
      </c>
      <c r="AC41" s="43">
        <v>530024</v>
      </c>
      <c r="AD41" s="43">
        <v>550721</v>
      </c>
      <c r="AE41" s="43">
        <v>559614</v>
      </c>
      <c r="AF41" s="43">
        <v>563482</v>
      </c>
      <c r="AG41" s="43">
        <v>576440</v>
      </c>
      <c r="AH41" s="43">
        <v>587478</v>
      </c>
      <c r="AI41" s="43">
        <v>628046</v>
      </c>
      <c r="AJ41" s="43">
        <v>666331</v>
      </c>
      <c r="AK41" s="43">
        <v>679017</v>
      </c>
      <c r="AL41" s="43">
        <v>699691</v>
      </c>
      <c r="AM41" s="43">
        <v>729472</v>
      </c>
      <c r="AN41" s="43">
        <v>763808</v>
      </c>
      <c r="AO41" s="43">
        <v>765750</v>
      </c>
      <c r="AP41" s="43">
        <v>792283</v>
      </c>
      <c r="AQ41" s="43">
        <v>866122</v>
      </c>
      <c r="AR41" s="43">
        <v>901336</v>
      </c>
      <c r="AS41" s="43">
        <v>898831</v>
      </c>
      <c r="AT41" s="43">
        <v>905964</v>
      </c>
      <c r="AU41" s="43">
        <v>951636</v>
      </c>
      <c r="AV41" s="43">
        <v>1005487</v>
      </c>
      <c r="AW41" s="43">
        <v>1021056</v>
      </c>
      <c r="AX41" s="43">
        <v>1043901</v>
      </c>
      <c r="AY41" s="43">
        <v>1010554</v>
      </c>
      <c r="AZ41" s="43">
        <v>1025980</v>
      </c>
      <c r="BA41" s="43">
        <v>1019901</v>
      </c>
    </row>
    <row r="42" spans="1:53" x14ac:dyDescent="0.2">
      <c r="A42" s="39" t="s">
        <v>142</v>
      </c>
      <c r="E42" s="44">
        <v>43.16</v>
      </c>
      <c r="F42" s="44">
        <v>12.09</v>
      </c>
      <c r="G42" s="44">
        <v>27.73</v>
      </c>
      <c r="H42" s="44">
        <v>16.059999999999999</v>
      </c>
      <c r="I42" s="44">
        <v>10</v>
      </c>
      <c r="J42" s="44">
        <v>19.54</v>
      </c>
      <c r="K42" s="44">
        <v>28.28</v>
      </c>
      <c r="L42" s="44">
        <v>29.88</v>
      </c>
      <c r="M42" s="44">
        <v>9.4</v>
      </c>
      <c r="N42" s="44">
        <v>-1.24</v>
      </c>
      <c r="O42" s="44">
        <v>22.58</v>
      </c>
      <c r="P42" s="44">
        <v>26.67</v>
      </c>
      <c r="Q42" s="44">
        <v>19.14</v>
      </c>
      <c r="R42" s="44">
        <v>7.53</v>
      </c>
      <c r="S42" s="44">
        <v>38.229999999999997</v>
      </c>
      <c r="T42" s="44">
        <v>24.93</v>
      </c>
      <c r="U42" s="44">
        <v>25.88</v>
      </c>
      <c r="V42" s="44">
        <v>-1.92</v>
      </c>
      <c r="W42" s="44">
        <v>6.82</v>
      </c>
      <c r="X42" s="44">
        <v>9.32</v>
      </c>
      <c r="Y42" s="44">
        <v>10.32</v>
      </c>
      <c r="Z42" s="44">
        <v>6.98</v>
      </c>
      <c r="AA42" s="44">
        <v>42.9</v>
      </c>
      <c r="AB42" s="44">
        <v>22.67</v>
      </c>
      <c r="AC42" s="44">
        <v>11.82</v>
      </c>
      <c r="AD42" s="44">
        <v>15.62</v>
      </c>
      <c r="AE42" s="44">
        <v>6.46</v>
      </c>
      <c r="AF42" s="44">
        <v>2.76</v>
      </c>
      <c r="AG42" s="44">
        <v>9.1999999999999993</v>
      </c>
      <c r="AH42" s="44">
        <v>7.66</v>
      </c>
      <c r="AI42" s="44">
        <v>27.62</v>
      </c>
      <c r="AJ42" s="44">
        <v>24.38</v>
      </c>
      <c r="AK42" s="44">
        <v>7.62</v>
      </c>
      <c r="AL42" s="44">
        <v>12.18</v>
      </c>
      <c r="AM42" s="44">
        <v>17.03</v>
      </c>
      <c r="AN42" s="44">
        <v>18.829999999999998</v>
      </c>
      <c r="AO42" s="44">
        <v>1.02</v>
      </c>
      <c r="AP42" s="44">
        <v>13.86</v>
      </c>
      <c r="AQ42" s="44">
        <v>37.28</v>
      </c>
      <c r="AR42" s="44">
        <v>16.260000000000002</v>
      </c>
      <c r="AS42" s="44">
        <v>-1.1100000000000001</v>
      </c>
      <c r="AT42" s="44">
        <v>3.17</v>
      </c>
      <c r="AU42" s="44">
        <v>20.170000000000002</v>
      </c>
      <c r="AV42" s="44">
        <v>22.64</v>
      </c>
      <c r="AW42" s="44">
        <v>6.19</v>
      </c>
      <c r="AX42" s="44">
        <v>8.9499999999999993</v>
      </c>
      <c r="AY42" s="44">
        <v>-12.78</v>
      </c>
      <c r="AZ42" s="44">
        <v>6.11</v>
      </c>
      <c r="BA42" s="44">
        <v>-2.37</v>
      </c>
    </row>
    <row r="43" spans="1:53" ht="12.75" customHeight="1" x14ac:dyDescent="0.2"/>
    <row r="44" spans="1:53" x14ac:dyDescent="0.2">
      <c r="B44" s="39" t="s">
        <v>143</v>
      </c>
      <c r="E44" s="44">
        <v>0</v>
      </c>
      <c r="F44" s="44">
        <v>0</v>
      </c>
      <c r="G44" s="44">
        <v>0.22</v>
      </c>
      <c r="H44" s="44">
        <v>0.25</v>
      </c>
      <c r="I44" s="44">
        <v>0.74</v>
      </c>
      <c r="J44" s="44">
        <v>0.97</v>
      </c>
      <c r="K44" s="44">
        <v>0.9</v>
      </c>
      <c r="L44" s="44">
        <v>1.07</v>
      </c>
      <c r="M44" s="44">
        <v>1.07</v>
      </c>
      <c r="N44" s="44">
        <v>1.1100000000000001</v>
      </c>
      <c r="O44" s="44">
        <v>1.2</v>
      </c>
      <c r="P44" s="44">
        <v>1.67</v>
      </c>
      <c r="Q44" s="44">
        <v>4.47</v>
      </c>
      <c r="R44" s="44">
        <v>3.62</v>
      </c>
      <c r="S44" s="44">
        <v>3.31</v>
      </c>
      <c r="T44" s="44">
        <v>3.09</v>
      </c>
      <c r="U44" s="44">
        <v>1.81</v>
      </c>
      <c r="V44" s="44">
        <v>1.1200000000000001</v>
      </c>
      <c r="W44" s="44">
        <v>1.07</v>
      </c>
      <c r="X44" s="44">
        <v>0.75</v>
      </c>
      <c r="Y44" s="44">
        <v>0.61</v>
      </c>
      <c r="Z44" s="44">
        <v>0.6</v>
      </c>
      <c r="AA44" s="44">
        <v>0.38</v>
      </c>
      <c r="AB44" s="44">
        <v>0.36</v>
      </c>
      <c r="AC44" s="44">
        <v>0.34</v>
      </c>
      <c r="AD44" s="44">
        <v>0.28000000000000003</v>
      </c>
      <c r="AE44" s="44">
        <v>0.22</v>
      </c>
      <c r="AF44" s="44">
        <v>0.18</v>
      </c>
      <c r="AG44" s="44">
        <v>0.13</v>
      </c>
      <c r="AH44" s="44">
        <v>0.13</v>
      </c>
      <c r="AI44" s="44">
        <v>0.04</v>
      </c>
      <c r="AJ44" s="44">
        <v>0</v>
      </c>
      <c r="AK44" s="44">
        <v>0</v>
      </c>
      <c r="AL44" s="44">
        <v>0</v>
      </c>
      <c r="AM44" s="44">
        <v>0</v>
      </c>
      <c r="AN44" s="44">
        <v>0</v>
      </c>
      <c r="AO44" s="44">
        <v>0</v>
      </c>
      <c r="AP44" s="44">
        <v>0</v>
      </c>
      <c r="AQ44" s="44">
        <v>0</v>
      </c>
      <c r="AR44" s="44">
        <v>0</v>
      </c>
      <c r="AS44" s="44">
        <v>0</v>
      </c>
      <c r="AT44" s="44">
        <v>0</v>
      </c>
      <c r="AU44" s="44">
        <v>0</v>
      </c>
      <c r="AV44" s="44">
        <v>0</v>
      </c>
      <c r="AW44" s="44">
        <v>0</v>
      </c>
      <c r="AX44" s="44">
        <v>0</v>
      </c>
      <c r="AY44" s="44">
        <v>0</v>
      </c>
      <c r="AZ44" s="44">
        <v>0</v>
      </c>
      <c r="BA44" s="44">
        <v>0</v>
      </c>
    </row>
    <row r="45" spans="1:53" x14ac:dyDescent="0.2">
      <c r="B45" s="39" t="s">
        <v>144</v>
      </c>
      <c r="E45" s="44">
        <v>0</v>
      </c>
      <c r="F45" s="44">
        <v>0</v>
      </c>
      <c r="G45" s="44">
        <v>0</v>
      </c>
      <c r="H45" s="44">
        <v>0</v>
      </c>
      <c r="I45" s="44">
        <v>0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0</v>
      </c>
      <c r="W45" s="44">
        <v>0</v>
      </c>
      <c r="X45" s="44">
        <v>0</v>
      </c>
      <c r="Y45" s="44">
        <v>0</v>
      </c>
      <c r="Z45" s="44">
        <v>0</v>
      </c>
      <c r="AA45" s="44">
        <v>0</v>
      </c>
      <c r="AB45" s="44">
        <v>0</v>
      </c>
      <c r="AC45" s="44">
        <v>0</v>
      </c>
      <c r="AD45" s="44">
        <v>0</v>
      </c>
      <c r="AE45" s="44">
        <v>0</v>
      </c>
      <c r="AF45" s="44">
        <v>0</v>
      </c>
      <c r="AG45" s="44">
        <v>0</v>
      </c>
      <c r="AH45" s="44">
        <v>0</v>
      </c>
      <c r="AI45" s="44">
        <v>0</v>
      </c>
      <c r="AJ45" s="44">
        <v>0</v>
      </c>
      <c r="AK45" s="44">
        <v>0</v>
      </c>
      <c r="AL45" s="44">
        <v>0</v>
      </c>
      <c r="AM45" s="44">
        <v>0</v>
      </c>
      <c r="AN45" s="44">
        <v>0</v>
      </c>
      <c r="AO45" s="44">
        <v>0</v>
      </c>
      <c r="AP45" s="44">
        <v>0</v>
      </c>
      <c r="AQ45" s="44">
        <v>0</v>
      </c>
      <c r="AR45" s="44">
        <v>0</v>
      </c>
      <c r="AS45" s="44">
        <v>0</v>
      </c>
      <c r="AT45" s="44">
        <v>0</v>
      </c>
      <c r="AU45" s="44">
        <v>0</v>
      </c>
      <c r="AV45" s="44">
        <v>0</v>
      </c>
      <c r="AW45" s="44">
        <v>0</v>
      </c>
      <c r="AX45" s="44">
        <v>0</v>
      </c>
      <c r="AY45" s="44">
        <v>0</v>
      </c>
      <c r="AZ45" s="44">
        <v>0</v>
      </c>
      <c r="BA45" s="44">
        <v>0</v>
      </c>
    </row>
    <row r="46" spans="1:53" x14ac:dyDescent="0.2">
      <c r="C46" s="39" t="s">
        <v>145</v>
      </c>
      <c r="E46" s="44">
        <v>0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0</v>
      </c>
      <c r="U46" s="44">
        <v>0</v>
      </c>
      <c r="V46" s="44">
        <v>0</v>
      </c>
      <c r="W46" s="44">
        <v>0</v>
      </c>
      <c r="X46" s="44">
        <v>0</v>
      </c>
      <c r="Y46" s="44">
        <v>0</v>
      </c>
      <c r="Z46" s="44">
        <v>0</v>
      </c>
      <c r="AA46" s="44">
        <v>0</v>
      </c>
      <c r="AB46" s="44">
        <v>0</v>
      </c>
      <c r="AC46" s="44">
        <v>0</v>
      </c>
      <c r="AD46" s="44">
        <v>0</v>
      </c>
      <c r="AE46" s="44">
        <v>0</v>
      </c>
      <c r="AF46" s="44">
        <v>0</v>
      </c>
      <c r="AG46" s="44">
        <v>0</v>
      </c>
      <c r="AH46" s="44">
        <v>0</v>
      </c>
      <c r="AI46" s="44">
        <v>0</v>
      </c>
      <c r="AJ46" s="44">
        <v>0</v>
      </c>
      <c r="AK46" s="44">
        <v>0</v>
      </c>
      <c r="AL46" s="44">
        <v>0</v>
      </c>
      <c r="AM46" s="44">
        <v>0</v>
      </c>
      <c r="AN46" s="44">
        <v>0</v>
      </c>
      <c r="AO46" s="44">
        <v>0</v>
      </c>
      <c r="AP46" s="44">
        <v>0</v>
      </c>
      <c r="AQ46" s="44">
        <v>0</v>
      </c>
      <c r="AR46" s="44">
        <v>0</v>
      </c>
      <c r="AS46" s="44">
        <v>0</v>
      </c>
      <c r="AT46" s="44">
        <v>0</v>
      </c>
      <c r="AU46" s="44">
        <v>0</v>
      </c>
      <c r="AV46" s="44">
        <v>0</v>
      </c>
      <c r="AW46" s="44">
        <v>0</v>
      </c>
      <c r="AX46" s="44">
        <v>0</v>
      </c>
      <c r="AY46" s="44">
        <v>0</v>
      </c>
      <c r="AZ46" s="44">
        <v>0</v>
      </c>
      <c r="BA46" s="44">
        <v>0</v>
      </c>
    </row>
    <row r="47" spans="1:53" x14ac:dyDescent="0.2">
      <c r="D47" s="39" t="s">
        <v>146</v>
      </c>
      <c r="E47" s="44">
        <v>0</v>
      </c>
      <c r="F47" s="44">
        <v>0</v>
      </c>
      <c r="G47" s="44">
        <v>0</v>
      </c>
      <c r="H47" s="44">
        <v>0</v>
      </c>
      <c r="I47" s="44">
        <v>0</v>
      </c>
      <c r="J47" s="44">
        <v>0</v>
      </c>
      <c r="K47" s="44">
        <v>0</v>
      </c>
      <c r="L47" s="44">
        <v>0</v>
      </c>
      <c r="M47" s="44">
        <v>0</v>
      </c>
      <c r="N47" s="44">
        <v>0</v>
      </c>
      <c r="O47" s="44">
        <v>0</v>
      </c>
      <c r="P47" s="44">
        <v>0</v>
      </c>
      <c r="Q47" s="44">
        <v>0</v>
      </c>
      <c r="R47" s="44">
        <v>0</v>
      </c>
      <c r="S47" s="44">
        <v>0</v>
      </c>
      <c r="T47" s="44">
        <v>0</v>
      </c>
      <c r="U47" s="44">
        <v>0</v>
      </c>
      <c r="V47" s="44">
        <v>0.02</v>
      </c>
      <c r="W47" s="44">
        <v>0.02</v>
      </c>
      <c r="X47" s="44">
        <v>0.01</v>
      </c>
      <c r="Y47" s="44">
        <v>0.01</v>
      </c>
      <c r="Z47" s="44">
        <v>0.01</v>
      </c>
      <c r="AA47" s="44">
        <v>0.03</v>
      </c>
      <c r="AB47" s="44">
        <v>0.03</v>
      </c>
      <c r="AC47" s="44">
        <v>0.03</v>
      </c>
      <c r="AD47" s="44">
        <v>0</v>
      </c>
      <c r="AE47" s="44">
        <v>0</v>
      </c>
      <c r="AF47" s="44">
        <v>0</v>
      </c>
      <c r="AG47" s="44">
        <v>0</v>
      </c>
      <c r="AH47" s="44">
        <v>0</v>
      </c>
      <c r="AI47" s="44">
        <v>0</v>
      </c>
      <c r="AJ47" s="44">
        <v>0</v>
      </c>
      <c r="AK47" s="44">
        <v>0</v>
      </c>
      <c r="AL47" s="44">
        <v>0</v>
      </c>
      <c r="AM47" s="44">
        <v>0</v>
      </c>
      <c r="AN47" s="44">
        <v>0</v>
      </c>
      <c r="AO47" s="44">
        <v>0</v>
      </c>
      <c r="AP47" s="44">
        <v>0</v>
      </c>
      <c r="AQ47" s="44">
        <v>0</v>
      </c>
      <c r="AR47" s="44">
        <v>0</v>
      </c>
      <c r="AS47" s="44">
        <v>0</v>
      </c>
      <c r="AT47" s="44">
        <v>0</v>
      </c>
      <c r="AU47" s="44">
        <v>0</v>
      </c>
      <c r="AV47" s="44">
        <v>0</v>
      </c>
      <c r="AW47" s="44">
        <v>0</v>
      </c>
      <c r="AX47" s="44">
        <v>0</v>
      </c>
      <c r="AY47" s="44">
        <v>0</v>
      </c>
      <c r="AZ47" s="44">
        <v>0</v>
      </c>
      <c r="BA47" s="44">
        <v>0</v>
      </c>
    </row>
    <row r="48" spans="1:53" x14ac:dyDescent="0.2">
      <c r="D48" s="39" t="s">
        <v>147</v>
      </c>
      <c r="E48" s="44">
        <v>0</v>
      </c>
      <c r="F48" s="44">
        <v>0</v>
      </c>
      <c r="G48" s="44">
        <v>0</v>
      </c>
      <c r="H48" s="44">
        <v>0</v>
      </c>
      <c r="I48" s="44">
        <v>0</v>
      </c>
      <c r="J48" s="44">
        <v>0</v>
      </c>
      <c r="K48" s="44">
        <v>0</v>
      </c>
      <c r="L48" s="44">
        <v>0</v>
      </c>
      <c r="M48" s="44">
        <v>0</v>
      </c>
      <c r="N48" s="44">
        <v>0</v>
      </c>
      <c r="O48" s="44">
        <v>0</v>
      </c>
      <c r="P48" s="44">
        <v>0</v>
      </c>
      <c r="Q48" s="44">
        <v>0</v>
      </c>
      <c r="R48" s="44">
        <v>0</v>
      </c>
      <c r="S48" s="44">
        <v>0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0</v>
      </c>
      <c r="Z48" s="44">
        <v>0</v>
      </c>
      <c r="AA48" s="44">
        <v>0</v>
      </c>
      <c r="AB48" s="44">
        <v>0</v>
      </c>
      <c r="AC48" s="44">
        <v>0</v>
      </c>
      <c r="AD48" s="44">
        <v>0</v>
      </c>
      <c r="AE48" s="44">
        <v>0</v>
      </c>
      <c r="AF48" s="44">
        <v>0</v>
      </c>
      <c r="AG48" s="44">
        <v>0</v>
      </c>
      <c r="AH48" s="44">
        <v>0</v>
      </c>
      <c r="AI48" s="44">
        <v>0</v>
      </c>
      <c r="AJ48" s="44">
        <v>0</v>
      </c>
      <c r="AK48" s="44">
        <v>0</v>
      </c>
      <c r="AL48" s="44">
        <v>0</v>
      </c>
      <c r="AM48" s="44">
        <v>0</v>
      </c>
      <c r="AN48" s="44">
        <v>0</v>
      </c>
      <c r="AO48" s="44">
        <v>0</v>
      </c>
      <c r="AP48" s="44">
        <v>0</v>
      </c>
      <c r="AQ48" s="44">
        <v>0</v>
      </c>
      <c r="AR48" s="44">
        <v>0</v>
      </c>
      <c r="AS48" s="44">
        <v>0</v>
      </c>
      <c r="AT48" s="44">
        <v>0</v>
      </c>
      <c r="AU48" s="44">
        <v>0</v>
      </c>
      <c r="AV48" s="44">
        <v>0</v>
      </c>
      <c r="AW48" s="44">
        <v>0</v>
      </c>
      <c r="AX48" s="44">
        <v>0</v>
      </c>
      <c r="AY48" s="44">
        <v>0</v>
      </c>
      <c r="AZ48" s="44">
        <v>0</v>
      </c>
      <c r="BA48" s="44">
        <v>0</v>
      </c>
    </row>
    <row r="49" spans="1:53" x14ac:dyDescent="0.2">
      <c r="C49" s="39" t="s">
        <v>148</v>
      </c>
      <c r="E49" s="44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T49" s="44">
        <v>0</v>
      </c>
      <c r="U49" s="44">
        <v>0</v>
      </c>
      <c r="V49" s="44">
        <v>0.02</v>
      </c>
      <c r="W49" s="44">
        <v>0.02</v>
      </c>
      <c r="X49" s="44">
        <v>0.01</v>
      </c>
      <c r="Y49" s="44">
        <v>0.01</v>
      </c>
      <c r="Z49" s="44">
        <v>0.01</v>
      </c>
      <c r="AA49" s="44">
        <v>0.03</v>
      </c>
      <c r="AB49" s="44">
        <v>0.03</v>
      </c>
      <c r="AC49" s="44">
        <v>0.03</v>
      </c>
      <c r="AD49" s="44">
        <v>0</v>
      </c>
      <c r="AE49" s="44">
        <v>0</v>
      </c>
      <c r="AF49" s="44">
        <v>0</v>
      </c>
      <c r="AG49" s="44">
        <v>0</v>
      </c>
      <c r="AH49" s="44">
        <v>0</v>
      </c>
      <c r="AI49" s="44">
        <v>0</v>
      </c>
      <c r="AJ49" s="44">
        <v>0</v>
      </c>
      <c r="AK49" s="44">
        <v>0</v>
      </c>
      <c r="AL49" s="44">
        <v>0</v>
      </c>
      <c r="AM49" s="44">
        <v>0</v>
      </c>
      <c r="AN49" s="44">
        <v>0</v>
      </c>
      <c r="AO49" s="44">
        <v>0</v>
      </c>
      <c r="AP49" s="44">
        <v>0</v>
      </c>
      <c r="AQ49" s="44">
        <v>0</v>
      </c>
      <c r="AR49" s="44">
        <v>0</v>
      </c>
      <c r="AS49" s="44">
        <v>0</v>
      </c>
      <c r="AT49" s="44">
        <v>0</v>
      </c>
      <c r="AU49" s="44">
        <v>0</v>
      </c>
      <c r="AV49" s="44">
        <v>0</v>
      </c>
      <c r="AW49" s="44">
        <v>0</v>
      </c>
      <c r="AX49" s="44">
        <v>0</v>
      </c>
      <c r="AY49" s="44">
        <v>0</v>
      </c>
      <c r="AZ49" s="44">
        <v>0</v>
      </c>
      <c r="BA49" s="44">
        <v>0</v>
      </c>
    </row>
    <row r="50" spans="1:53" x14ac:dyDescent="0.2">
      <c r="B50" s="39" t="s">
        <v>149</v>
      </c>
      <c r="E50" s="44">
        <v>0</v>
      </c>
      <c r="F50" s="44">
        <v>0</v>
      </c>
      <c r="G50" s="44">
        <v>0</v>
      </c>
      <c r="H50" s="44">
        <v>0</v>
      </c>
      <c r="I50" s="44">
        <v>0</v>
      </c>
      <c r="J50" s="44">
        <v>0</v>
      </c>
      <c r="K50" s="44">
        <v>0</v>
      </c>
      <c r="L50" s="44">
        <v>0</v>
      </c>
      <c r="M50" s="44">
        <v>0</v>
      </c>
      <c r="N50" s="44">
        <v>0</v>
      </c>
      <c r="O50" s="44">
        <v>0</v>
      </c>
      <c r="P50" s="44">
        <v>0</v>
      </c>
      <c r="Q50" s="44">
        <v>0</v>
      </c>
      <c r="R50" s="44">
        <v>0</v>
      </c>
      <c r="S50" s="44">
        <v>0</v>
      </c>
      <c r="T50" s="44">
        <v>0</v>
      </c>
      <c r="U50" s="44">
        <v>0</v>
      </c>
      <c r="V50" s="44">
        <v>0.02</v>
      </c>
      <c r="W50" s="44">
        <v>0.02</v>
      </c>
      <c r="X50" s="44">
        <v>0.01</v>
      </c>
      <c r="Y50" s="44">
        <v>0.01</v>
      </c>
      <c r="Z50" s="44">
        <v>0.01</v>
      </c>
      <c r="AA50" s="44">
        <v>0.03</v>
      </c>
      <c r="AB50" s="44">
        <v>0.03</v>
      </c>
      <c r="AC50" s="44">
        <v>0.03</v>
      </c>
      <c r="AD50" s="44">
        <v>0</v>
      </c>
      <c r="AE50" s="44">
        <v>0</v>
      </c>
      <c r="AF50" s="44">
        <v>0</v>
      </c>
      <c r="AG50" s="44">
        <v>0</v>
      </c>
      <c r="AH50" s="44">
        <v>0</v>
      </c>
      <c r="AI50" s="44">
        <v>0</v>
      </c>
      <c r="AJ50" s="44">
        <v>0</v>
      </c>
      <c r="AK50" s="44">
        <v>0</v>
      </c>
      <c r="AL50" s="44">
        <v>0</v>
      </c>
      <c r="AM50" s="44">
        <v>0</v>
      </c>
      <c r="AN50" s="44">
        <v>0</v>
      </c>
      <c r="AO50" s="44">
        <v>0</v>
      </c>
      <c r="AP50" s="44">
        <v>0</v>
      </c>
      <c r="AQ50" s="44">
        <v>0</v>
      </c>
      <c r="AR50" s="44">
        <v>0</v>
      </c>
      <c r="AS50" s="44">
        <v>0</v>
      </c>
      <c r="AT50" s="44">
        <v>0</v>
      </c>
      <c r="AU50" s="44">
        <v>0</v>
      </c>
      <c r="AV50" s="44">
        <v>0</v>
      </c>
      <c r="AW50" s="44">
        <v>0</v>
      </c>
      <c r="AX50" s="44">
        <v>0</v>
      </c>
      <c r="AY50" s="44">
        <v>0</v>
      </c>
      <c r="AZ50" s="44">
        <v>0</v>
      </c>
      <c r="BA50" s="44">
        <v>0</v>
      </c>
    </row>
    <row r="51" spans="1:53" x14ac:dyDescent="0.2">
      <c r="B51" s="39" t="s">
        <v>150</v>
      </c>
      <c r="E51" s="44">
        <v>0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0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44">
        <v>0</v>
      </c>
      <c r="Y51" s="44">
        <v>0</v>
      </c>
      <c r="Z51" s="44">
        <v>0</v>
      </c>
      <c r="AA51" s="44">
        <v>0</v>
      </c>
      <c r="AB51" s="44">
        <v>0</v>
      </c>
      <c r="AC51" s="44">
        <v>0</v>
      </c>
      <c r="AD51" s="44">
        <v>0</v>
      </c>
      <c r="AE51" s="44">
        <v>0</v>
      </c>
      <c r="AF51" s="44">
        <v>0</v>
      </c>
      <c r="AG51" s="44">
        <v>0</v>
      </c>
      <c r="AH51" s="44">
        <v>0</v>
      </c>
      <c r="AI51" s="44">
        <v>0</v>
      </c>
      <c r="AJ51" s="44">
        <v>0</v>
      </c>
      <c r="AK51" s="44">
        <v>0</v>
      </c>
      <c r="AL51" s="44">
        <v>0</v>
      </c>
      <c r="AM51" s="44">
        <v>0</v>
      </c>
      <c r="AN51" s="44">
        <v>0</v>
      </c>
      <c r="AO51" s="44">
        <v>0</v>
      </c>
      <c r="AP51" s="44">
        <v>0</v>
      </c>
      <c r="AQ51" s="44">
        <v>0</v>
      </c>
      <c r="AR51" s="44">
        <v>0</v>
      </c>
      <c r="AS51" s="44">
        <v>0</v>
      </c>
      <c r="AT51" s="44">
        <v>0</v>
      </c>
      <c r="AU51" s="44">
        <v>0</v>
      </c>
      <c r="AV51" s="44">
        <v>0</v>
      </c>
      <c r="AW51" s="44">
        <v>0</v>
      </c>
      <c r="AX51" s="44">
        <v>0</v>
      </c>
      <c r="AY51" s="44">
        <v>0</v>
      </c>
      <c r="AZ51" s="44">
        <v>0</v>
      </c>
      <c r="BA51" s="44">
        <v>0</v>
      </c>
    </row>
    <row r="52" spans="1:53" x14ac:dyDescent="0.2">
      <c r="B52" s="39" t="s">
        <v>151</v>
      </c>
      <c r="E52" s="44">
        <v>0</v>
      </c>
      <c r="F52" s="44">
        <v>0</v>
      </c>
      <c r="G52" s="44">
        <v>0</v>
      </c>
      <c r="H52" s="44">
        <v>0</v>
      </c>
      <c r="I52" s="44">
        <v>0</v>
      </c>
      <c r="J52" s="44">
        <v>0.19</v>
      </c>
      <c r="K52" s="44">
        <v>0.18</v>
      </c>
      <c r="L52" s="44">
        <v>0.17</v>
      </c>
      <c r="M52" s="44">
        <v>0.16</v>
      </c>
      <c r="N52" s="44">
        <v>0.16</v>
      </c>
      <c r="O52" s="44">
        <v>0.15</v>
      </c>
      <c r="P52" s="44">
        <v>0.14000000000000001</v>
      </c>
      <c r="Q52" s="44">
        <v>0.14000000000000001</v>
      </c>
      <c r="R52" s="44">
        <v>0.13</v>
      </c>
      <c r="S52" s="44">
        <v>0.12</v>
      </c>
      <c r="T52" s="44">
        <v>0.11</v>
      </c>
      <c r="U52" s="44">
        <v>0.11</v>
      </c>
      <c r="V52" s="44">
        <v>0.51</v>
      </c>
      <c r="W52" s="44">
        <v>0.5</v>
      </c>
      <c r="X52" s="44">
        <v>0.48</v>
      </c>
      <c r="Y52" s="44">
        <v>0.46</v>
      </c>
      <c r="Z52" s="44">
        <v>0.45</v>
      </c>
      <c r="AA52" s="44">
        <v>0.71</v>
      </c>
      <c r="AB52" s="44">
        <v>0.67</v>
      </c>
      <c r="AC52" s="44">
        <v>0.63</v>
      </c>
      <c r="AD52" s="44">
        <v>0.61</v>
      </c>
      <c r="AE52" s="44">
        <v>0.6</v>
      </c>
      <c r="AF52" s="44">
        <v>0.59</v>
      </c>
      <c r="AG52" s="44">
        <v>0.51</v>
      </c>
      <c r="AH52" s="44">
        <v>0.49</v>
      </c>
      <c r="AI52" s="44">
        <v>0.46</v>
      </c>
      <c r="AJ52" s="44">
        <v>0.42</v>
      </c>
      <c r="AK52" s="44">
        <v>0.41</v>
      </c>
      <c r="AL52" s="44">
        <v>0.4</v>
      </c>
      <c r="AM52" s="44">
        <v>0.25</v>
      </c>
      <c r="AN52" s="44">
        <v>0.23</v>
      </c>
      <c r="AO52" s="44">
        <v>0.23</v>
      </c>
      <c r="AP52" s="44">
        <v>0.22</v>
      </c>
      <c r="AQ52" s="44">
        <v>0.2</v>
      </c>
      <c r="AR52" s="44">
        <v>0.19</v>
      </c>
      <c r="AS52" s="44">
        <v>0.18</v>
      </c>
      <c r="AT52" s="44">
        <v>0.18</v>
      </c>
      <c r="AU52" s="44">
        <v>0.14000000000000001</v>
      </c>
      <c r="AV52" s="44">
        <v>0</v>
      </c>
      <c r="AW52" s="44">
        <v>0</v>
      </c>
      <c r="AX52" s="44">
        <v>0</v>
      </c>
      <c r="AY52" s="44">
        <v>0</v>
      </c>
      <c r="AZ52" s="44">
        <v>0</v>
      </c>
      <c r="BA52" s="44">
        <v>0</v>
      </c>
    </row>
    <row r="53" spans="1:53" x14ac:dyDescent="0.2">
      <c r="B53" s="39" t="s">
        <v>152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0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0</v>
      </c>
      <c r="AO53" s="44">
        <v>0</v>
      </c>
      <c r="AP53" s="44">
        <v>0</v>
      </c>
      <c r="AQ53" s="44">
        <v>0</v>
      </c>
      <c r="AR53" s="44">
        <v>0</v>
      </c>
      <c r="AS53" s="44">
        <v>0</v>
      </c>
      <c r="AT53" s="44">
        <v>0</v>
      </c>
      <c r="AU53" s="44">
        <v>0</v>
      </c>
      <c r="AV53" s="44">
        <v>0</v>
      </c>
      <c r="AW53" s="44">
        <v>0</v>
      </c>
      <c r="AX53" s="44">
        <v>0</v>
      </c>
      <c r="AY53" s="44">
        <v>0</v>
      </c>
      <c r="AZ53" s="44">
        <v>0</v>
      </c>
      <c r="BA53" s="44">
        <v>0</v>
      </c>
    </row>
    <row r="54" spans="1:53" x14ac:dyDescent="0.2">
      <c r="A54" s="39" t="s">
        <v>153</v>
      </c>
      <c r="E54" s="44">
        <v>0</v>
      </c>
      <c r="F54" s="44">
        <v>0</v>
      </c>
      <c r="G54" s="44">
        <v>0.22</v>
      </c>
      <c r="H54" s="44">
        <v>0.25</v>
      </c>
      <c r="I54" s="44">
        <v>0.74</v>
      </c>
      <c r="J54" s="44">
        <v>1.1599999999999999</v>
      </c>
      <c r="K54" s="44">
        <v>1.08</v>
      </c>
      <c r="L54" s="44">
        <v>1.24</v>
      </c>
      <c r="M54" s="44">
        <v>1.23</v>
      </c>
      <c r="N54" s="44">
        <v>1.28</v>
      </c>
      <c r="O54" s="44">
        <v>1.35</v>
      </c>
      <c r="P54" s="44">
        <v>1.82</v>
      </c>
      <c r="Q54" s="44">
        <v>4.5999999999999996</v>
      </c>
      <c r="R54" s="44">
        <v>3.75</v>
      </c>
      <c r="S54" s="44">
        <v>3.43</v>
      </c>
      <c r="T54" s="44">
        <v>3.21</v>
      </c>
      <c r="U54" s="44">
        <v>1.91</v>
      </c>
      <c r="V54" s="44">
        <v>1.65</v>
      </c>
      <c r="W54" s="44">
        <v>1.59</v>
      </c>
      <c r="X54" s="44">
        <v>1.24</v>
      </c>
      <c r="Y54" s="44">
        <v>1.0900000000000001</v>
      </c>
      <c r="Z54" s="44">
        <v>1.07</v>
      </c>
      <c r="AA54" s="44">
        <v>1.1200000000000001</v>
      </c>
      <c r="AB54" s="44">
        <v>1.06</v>
      </c>
      <c r="AC54" s="44">
        <v>1</v>
      </c>
      <c r="AD54" s="44">
        <v>0.88</v>
      </c>
      <c r="AE54" s="44">
        <v>0.82</v>
      </c>
      <c r="AF54" s="44">
        <v>0.77</v>
      </c>
      <c r="AG54" s="44">
        <v>0.64</v>
      </c>
      <c r="AH54" s="44">
        <v>0.62</v>
      </c>
      <c r="AI54" s="44">
        <v>0.5</v>
      </c>
      <c r="AJ54" s="44">
        <v>0.42</v>
      </c>
      <c r="AK54" s="44">
        <v>0.41</v>
      </c>
      <c r="AL54" s="44">
        <v>0.4</v>
      </c>
      <c r="AM54" s="44">
        <v>0.25</v>
      </c>
      <c r="AN54" s="44">
        <v>0.23</v>
      </c>
      <c r="AO54" s="44">
        <v>0.23</v>
      </c>
      <c r="AP54" s="44">
        <v>0.22</v>
      </c>
      <c r="AQ54" s="44">
        <v>0.2</v>
      </c>
      <c r="AR54" s="44">
        <v>0.19</v>
      </c>
      <c r="AS54" s="44">
        <v>0.18</v>
      </c>
      <c r="AT54" s="44">
        <v>0.18</v>
      </c>
      <c r="AU54" s="44">
        <v>0.14000000000000001</v>
      </c>
      <c r="AV54" s="44">
        <v>0</v>
      </c>
      <c r="AW54" s="44">
        <v>0</v>
      </c>
      <c r="AX54" s="44">
        <v>0</v>
      </c>
      <c r="AY54" s="44">
        <v>0</v>
      </c>
      <c r="AZ54" s="44">
        <v>0</v>
      </c>
      <c r="BA54" s="44">
        <v>0</v>
      </c>
    </row>
    <row r="55" spans="1:53" x14ac:dyDescent="0.2">
      <c r="A55" s="39" t="s">
        <v>154</v>
      </c>
      <c r="E55" s="44">
        <v>0</v>
      </c>
      <c r="F55" s="44">
        <v>0</v>
      </c>
      <c r="G55" s="44">
        <v>0</v>
      </c>
      <c r="H55" s="44">
        <v>0</v>
      </c>
      <c r="I55" s="44">
        <v>0</v>
      </c>
      <c r="J55" s="44">
        <v>0</v>
      </c>
      <c r="K55" s="44">
        <v>0</v>
      </c>
      <c r="L55" s="44">
        <v>0</v>
      </c>
      <c r="M55" s="44">
        <v>0</v>
      </c>
      <c r="N55" s="44">
        <v>0</v>
      </c>
      <c r="O55" s="44">
        <v>0</v>
      </c>
      <c r="P55" s="44">
        <v>0</v>
      </c>
      <c r="Q55" s="44">
        <v>0</v>
      </c>
      <c r="R55" s="44">
        <v>0</v>
      </c>
      <c r="S55" s="44">
        <v>0</v>
      </c>
      <c r="T55" s="44">
        <v>0</v>
      </c>
      <c r="U55" s="44">
        <v>0</v>
      </c>
      <c r="V55" s="44">
        <v>0</v>
      </c>
      <c r="W55" s="44">
        <v>0</v>
      </c>
      <c r="X55" s="44">
        <v>0</v>
      </c>
      <c r="Y55" s="44">
        <v>0</v>
      </c>
      <c r="Z55" s="44">
        <v>0</v>
      </c>
      <c r="AA55" s="44">
        <v>0</v>
      </c>
      <c r="AB55" s="44">
        <v>0</v>
      </c>
      <c r="AC55" s="44">
        <v>0</v>
      </c>
      <c r="AD55" s="44">
        <v>0</v>
      </c>
      <c r="AE55" s="44">
        <v>0</v>
      </c>
      <c r="AF55" s="44">
        <v>0</v>
      </c>
      <c r="AG55" s="44">
        <v>0</v>
      </c>
      <c r="AH55" s="44">
        <v>0</v>
      </c>
      <c r="AI55" s="44">
        <v>0</v>
      </c>
      <c r="AJ55" s="44">
        <v>0</v>
      </c>
      <c r="AK55" s="44">
        <v>0</v>
      </c>
      <c r="AL55" s="44">
        <v>0</v>
      </c>
      <c r="AM55" s="44">
        <v>0</v>
      </c>
      <c r="AN55" s="44">
        <v>0</v>
      </c>
      <c r="AO55" s="44">
        <v>0</v>
      </c>
      <c r="AP55" s="44">
        <v>0</v>
      </c>
      <c r="AQ55" s="44">
        <v>0</v>
      </c>
      <c r="AR55" s="44">
        <v>0</v>
      </c>
      <c r="AS55" s="44">
        <v>0</v>
      </c>
      <c r="AT55" s="44">
        <v>0</v>
      </c>
      <c r="AU55" s="44">
        <v>0</v>
      </c>
      <c r="AV55" s="44">
        <v>0</v>
      </c>
      <c r="AW55" s="44">
        <v>0</v>
      </c>
      <c r="AX55" s="44">
        <v>0</v>
      </c>
      <c r="AY55" s="44">
        <v>0</v>
      </c>
      <c r="AZ55" s="44">
        <v>0</v>
      </c>
      <c r="BA55" s="44">
        <v>0</v>
      </c>
    </row>
    <row r="56" spans="1:53" x14ac:dyDescent="0.2">
      <c r="A56" s="39" t="s">
        <v>155</v>
      </c>
      <c r="E56" s="44">
        <v>60.79</v>
      </c>
      <c r="F56" s="44">
        <v>60.85</v>
      </c>
      <c r="G56" s="44">
        <v>59.74</v>
      </c>
      <c r="H56" s="44">
        <v>58.1</v>
      </c>
      <c r="I56" s="44">
        <v>57.54</v>
      </c>
      <c r="J56" s="44">
        <v>57.88</v>
      </c>
      <c r="K56" s="44">
        <v>54.42</v>
      </c>
      <c r="L56" s="44">
        <v>54.65</v>
      </c>
      <c r="M56" s="44">
        <v>55.5</v>
      </c>
      <c r="N56" s="44">
        <v>53.06</v>
      </c>
      <c r="O56" s="44">
        <v>51.37</v>
      </c>
      <c r="P56" s="44">
        <v>51.21</v>
      </c>
      <c r="Q56" s="44">
        <v>50.28</v>
      </c>
      <c r="R56" s="44">
        <v>49</v>
      </c>
      <c r="S56" s="44">
        <v>46.8</v>
      </c>
      <c r="T56" s="44">
        <v>46.29</v>
      </c>
      <c r="U56" s="44">
        <v>49.92</v>
      </c>
      <c r="V56" s="44">
        <v>49.29</v>
      </c>
      <c r="W56" s="44">
        <v>49.19</v>
      </c>
      <c r="X56" s="44">
        <v>50.56</v>
      </c>
      <c r="Y56" s="44">
        <v>52.95</v>
      </c>
      <c r="Z56" s="44">
        <v>51.7</v>
      </c>
      <c r="AA56" s="44">
        <v>55.38</v>
      </c>
      <c r="AB56" s="44">
        <v>58.52</v>
      </c>
      <c r="AC56" s="44">
        <v>60.64</v>
      </c>
      <c r="AD56" s="44">
        <v>61.79</v>
      </c>
      <c r="AE56" s="44">
        <v>60.57</v>
      </c>
      <c r="AF56" s="44">
        <v>60.25</v>
      </c>
      <c r="AG56" s="44">
        <v>62</v>
      </c>
      <c r="AH56" s="44">
        <v>61.86</v>
      </c>
      <c r="AI56" s="44">
        <v>60</v>
      </c>
      <c r="AJ56" s="44">
        <v>58.77</v>
      </c>
      <c r="AK56" s="44">
        <v>58.4</v>
      </c>
      <c r="AL56" s="44">
        <v>58.42</v>
      </c>
      <c r="AM56" s="44">
        <v>54.87</v>
      </c>
      <c r="AN56" s="44">
        <v>52.93</v>
      </c>
      <c r="AO56" s="44">
        <v>52.19</v>
      </c>
      <c r="AP56" s="44">
        <v>51.25</v>
      </c>
      <c r="AQ56" s="44">
        <v>49.51</v>
      </c>
      <c r="AR56" s="44">
        <v>47.34</v>
      </c>
      <c r="AS56" s="44">
        <v>45.46</v>
      </c>
      <c r="AT56" s="44">
        <v>44.01</v>
      </c>
      <c r="AU56" s="44">
        <v>40.950000000000003</v>
      </c>
      <c r="AV56" s="44">
        <v>38.57</v>
      </c>
      <c r="AW56" s="44">
        <v>37.130000000000003</v>
      </c>
      <c r="AX56" s="44">
        <v>35.97</v>
      </c>
      <c r="AY56" s="44">
        <v>36.39</v>
      </c>
      <c r="AZ56" s="44">
        <v>32.19</v>
      </c>
      <c r="BA56" s="44">
        <v>29.33</v>
      </c>
    </row>
    <row r="57" spans="1:53" x14ac:dyDescent="0.2">
      <c r="A57" s="39" t="s">
        <v>156</v>
      </c>
      <c r="E57" s="44">
        <v>39.21</v>
      </c>
      <c r="F57" s="44">
        <v>39.15</v>
      </c>
      <c r="G57" s="44">
        <v>40.04</v>
      </c>
      <c r="H57" s="44">
        <v>41.65</v>
      </c>
      <c r="I57" s="44">
        <v>41.72</v>
      </c>
      <c r="J57" s="44">
        <v>40.96</v>
      </c>
      <c r="K57" s="44">
        <v>44.51</v>
      </c>
      <c r="L57" s="44">
        <v>44.11</v>
      </c>
      <c r="M57" s="44">
        <v>43.27</v>
      </c>
      <c r="N57" s="44">
        <v>45.66</v>
      </c>
      <c r="O57" s="44">
        <v>47.28</v>
      </c>
      <c r="P57" s="44">
        <v>46.98</v>
      </c>
      <c r="Q57" s="44">
        <v>45.11</v>
      </c>
      <c r="R57" s="44">
        <v>47.25</v>
      </c>
      <c r="S57" s="44">
        <v>49.77</v>
      </c>
      <c r="T57" s="44">
        <v>50.5</v>
      </c>
      <c r="U57" s="44">
        <v>48.16</v>
      </c>
      <c r="V57" s="44">
        <v>49.06</v>
      </c>
      <c r="W57" s="44">
        <v>49.22</v>
      </c>
      <c r="X57" s="44">
        <v>48.2</v>
      </c>
      <c r="Y57" s="44">
        <v>45.96</v>
      </c>
      <c r="Z57" s="44">
        <v>44.23</v>
      </c>
      <c r="AA57" s="44">
        <v>40.880000000000003</v>
      </c>
      <c r="AB57" s="44">
        <v>38.67</v>
      </c>
      <c r="AC57" s="44">
        <v>36.69</v>
      </c>
      <c r="AD57" s="44">
        <v>35.71</v>
      </c>
      <c r="AE57" s="44">
        <v>36.97</v>
      </c>
      <c r="AF57" s="44">
        <v>37.24</v>
      </c>
      <c r="AG57" s="44">
        <v>35.53</v>
      </c>
      <c r="AH57" s="44">
        <v>35.67</v>
      </c>
      <c r="AI57" s="44">
        <v>38.01</v>
      </c>
      <c r="AJ57" s="44">
        <v>39.46</v>
      </c>
      <c r="AK57" s="44">
        <v>39.9</v>
      </c>
      <c r="AL57" s="44">
        <v>40.020000000000003</v>
      </c>
      <c r="AM57" s="44">
        <v>43.82</v>
      </c>
      <c r="AN57" s="44">
        <v>45.83</v>
      </c>
      <c r="AO57" s="44">
        <v>47.28</v>
      </c>
      <c r="AP57" s="44">
        <v>48.24</v>
      </c>
      <c r="AQ57" s="44">
        <v>50.03</v>
      </c>
      <c r="AR57" s="44">
        <v>52.32</v>
      </c>
      <c r="AS57" s="44">
        <v>54.21</v>
      </c>
      <c r="AT57" s="44">
        <v>55.66</v>
      </c>
      <c r="AU57" s="44">
        <v>58.76</v>
      </c>
      <c r="AV57" s="44">
        <v>60.99</v>
      </c>
      <c r="AW57" s="44">
        <v>62.41</v>
      </c>
      <c r="AX57" s="44">
        <v>63.57</v>
      </c>
      <c r="AY57" s="44">
        <v>63</v>
      </c>
      <c r="AZ57" s="44">
        <v>67.81</v>
      </c>
      <c r="BA57" s="44">
        <v>70.67</v>
      </c>
    </row>
    <row r="58" spans="1:53" x14ac:dyDescent="0.2">
      <c r="A58" s="39" t="s">
        <v>157</v>
      </c>
      <c r="E58" s="44">
        <v>0</v>
      </c>
      <c r="F58" s="44">
        <v>0</v>
      </c>
      <c r="G58" s="44">
        <v>0</v>
      </c>
      <c r="H58" s="44">
        <v>0</v>
      </c>
      <c r="I58" s="44">
        <v>0</v>
      </c>
      <c r="J58" s="44">
        <v>0</v>
      </c>
      <c r="K58" s="44">
        <v>0</v>
      </c>
      <c r="L58" s="44">
        <v>0</v>
      </c>
      <c r="M58" s="44">
        <v>0</v>
      </c>
      <c r="N58" s="44">
        <v>0</v>
      </c>
      <c r="O58" s="44">
        <v>0</v>
      </c>
      <c r="P58" s="44">
        <v>0</v>
      </c>
      <c r="Q58" s="44">
        <v>0</v>
      </c>
      <c r="R58" s="44">
        <v>0</v>
      </c>
      <c r="S58" s="44">
        <v>0</v>
      </c>
      <c r="T58" s="44">
        <v>0</v>
      </c>
      <c r="U58" s="44">
        <v>0</v>
      </c>
      <c r="V58" s="44">
        <v>0</v>
      </c>
      <c r="W58" s="44">
        <v>0</v>
      </c>
      <c r="X58" s="44">
        <v>0</v>
      </c>
      <c r="Y58" s="44">
        <v>0</v>
      </c>
      <c r="Z58" s="44">
        <v>3</v>
      </c>
      <c r="AA58" s="44">
        <v>2.62</v>
      </c>
      <c r="AB58" s="44">
        <v>1.76</v>
      </c>
      <c r="AC58" s="44">
        <v>1.67</v>
      </c>
      <c r="AD58" s="44">
        <v>1.61</v>
      </c>
      <c r="AE58" s="44">
        <v>1.63</v>
      </c>
      <c r="AF58" s="44">
        <v>1.74</v>
      </c>
      <c r="AG58" s="44">
        <v>1.83</v>
      </c>
      <c r="AH58" s="44">
        <v>1.85</v>
      </c>
      <c r="AI58" s="44">
        <v>1.5</v>
      </c>
      <c r="AJ58" s="44">
        <v>1.35</v>
      </c>
      <c r="AK58" s="44">
        <v>1.29</v>
      </c>
      <c r="AL58" s="44">
        <v>1.1599999999999999</v>
      </c>
      <c r="AM58" s="44">
        <v>1.06</v>
      </c>
      <c r="AN58" s="44">
        <v>1.02</v>
      </c>
      <c r="AO58" s="44">
        <v>0.3</v>
      </c>
      <c r="AP58" s="44">
        <v>0.28999999999999998</v>
      </c>
      <c r="AQ58" s="44">
        <v>0.26</v>
      </c>
      <c r="AR58" s="44">
        <v>0.15</v>
      </c>
      <c r="AS58" s="44">
        <v>0.15</v>
      </c>
      <c r="AT58" s="44">
        <v>0.15</v>
      </c>
      <c r="AU58" s="44">
        <v>0.14000000000000001</v>
      </c>
      <c r="AV58" s="44">
        <v>0.45</v>
      </c>
      <c r="AW58" s="44">
        <v>0.47</v>
      </c>
      <c r="AX58" s="44">
        <v>0.46</v>
      </c>
      <c r="AY58" s="44">
        <v>0.61</v>
      </c>
      <c r="AZ58" s="44">
        <v>0</v>
      </c>
      <c r="BA58" s="44">
        <v>0</v>
      </c>
    </row>
    <row r="59" spans="1:53" x14ac:dyDescent="0.2">
      <c r="A59" s="39" t="s">
        <v>158</v>
      </c>
      <c r="E59" s="44">
        <v>0</v>
      </c>
      <c r="F59" s="44">
        <v>0</v>
      </c>
      <c r="G59" s="44">
        <v>0</v>
      </c>
      <c r="H59" s="44">
        <v>0</v>
      </c>
      <c r="I59" s="44">
        <v>0</v>
      </c>
      <c r="J59" s="44">
        <v>0</v>
      </c>
      <c r="K59" s="44">
        <v>0</v>
      </c>
      <c r="L59" s="44">
        <v>0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44">
        <v>0</v>
      </c>
      <c r="Y59" s="44">
        <v>0</v>
      </c>
      <c r="Z59" s="44">
        <v>0</v>
      </c>
      <c r="AA59" s="44">
        <v>0</v>
      </c>
      <c r="AB59" s="44">
        <v>0</v>
      </c>
      <c r="AC59" s="44">
        <v>0</v>
      </c>
      <c r="AD59" s="44">
        <v>0</v>
      </c>
      <c r="AE59" s="44">
        <v>0</v>
      </c>
      <c r="AF59" s="44">
        <v>0</v>
      </c>
      <c r="AG59" s="44">
        <v>0</v>
      </c>
      <c r="AH59" s="44">
        <v>0</v>
      </c>
      <c r="AI59" s="44">
        <v>0</v>
      </c>
      <c r="AJ59" s="44">
        <v>0</v>
      </c>
      <c r="AK59" s="44">
        <v>0</v>
      </c>
      <c r="AL59" s="44">
        <v>0</v>
      </c>
      <c r="AM59" s="44">
        <v>0</v>
      </c>
      <c r="AN59" s="44">
        <v>0</v>
      </c>
      <c r="AO59" s="44">
        <v>0</v>
      </c>
      <c r="AP59" s="44">
        <v>0</v>
      </c>
      <c r="AQ59" s="44">
        <v>0</v>
      </c>
      <c r="AR59" s="44">
        <v>0</v>
      </c>
      <c r="AS59" s="44">
        <v>0</v>
      </c>
      <c r="AT59" s="44">
        <v>0</v>
      </c>
      <c r="AU59" s="44">
        <v>0</v>
      </c>
      <c r="AV59" s="44">
        <v>0</v>
      </c>
      <c r="AW59" s="44">
        <v>0</v>
      </c>
      <c r="AX59" s="44">
        <v>0</v>
      </c>
      <c r="AY59" s="44">
        <v>0</v>
      </c>
      <c r="AZ59" s="44">
        <v>0</v>
      </c>
      <c r="BA59" s="44">
        <v>0</v>
      </c>
    </row>
    <row r="60" spans="1:53" x14ac:dyDescent="0.2">
      <c r="A60" s="39" t="s">
        <v>159</v>
      </c>
      <c r="E60" s="44">
        <v>0</v>
      </c>
      <c r="F60" s="44">
        <v>0</v>
      </c>
      <c r="G60" s="44">
        <v>0</v>
      </c>
      <c r="H60" s="44">
        <v>0</v>
      </c>
      <c r="I60" s="44">
        <v>0</v>
      </c>
      <c r="J60" s="44">
        <v>0</v>
      </c>
      <c r="K60" s="44">
        <v>0</v>
      </c>
      <c r="L60" s="44">
        <v>0</v>
      </c>
      <c r="M60" s="44">
        <v>0</v>
      </c>
      <c r="N60" s="44">
        <v>0</v>
      </c>
      <c r="O60" s="44">
        <v>0</v>
      </c>
      <c r="P60" s="44">
        <v>0</v>
      </c>
      <c r="Q60" s="44">
        <v>0</v>
      </c>
      <c r="R60" s="44">
        <v>0</v>
      </c>
      <c r="S60" s="44">
        <v>0</v>
      </c>
      <c r="T60" s="44">
        <v>0</v>
      </c>
      <c r="U60" s="44">
        <v>0</v>
      </c>
      <c r="V60" s="44">
        <v>0</v>
      </c>
      <c r="W60" s="44">
        <v>0</v>
      </c>
      <c r="X60" s="44">
        <v>0</v>
      </c>
      <c r="Y60" s="44">
        <v>0</v>
      </c>
      <c r="Z60" s="44">
        <v>0</v>
      </c>
      <c r="AA60" s="44">
        <v>0</v>
      </c>
      <c r="AB60" s="44">
        <v>0</v>
      </c>
      <c r="AC60" s="44">
        <v>0</v>
      </c>
      <c r="AD60" s="44">
        <v>0</v>
      </c>
      <c r="AE60" s="44">
        <v>0</v>
      </c>
      <c r="AF60" s="44">
        <v>0</v>
      </c>
      <c r="AG60" s="44">
        <v>0</v>
      </c>
      <c r="AH60" s="44">
        <v>0</v>
      </c>
      <c r="AI60" s="44">
        <v>0</v>
      </c>
      <c r="AJ60" s="44">
        <v>0</v>
      </c>
      <c r="AK60" s="44">
        <v>0</v>
      </c>
      <c r="AL60" s="44">
        <v>0</v>
      </c>
      <c r="AM60" s="44">
        <v>0</v>
      </c>
      <c r="AN60" s="44">
        <v>0</v>
      </c>
      <c r="AO60" s="44">
        <v>0</v>
      </c>
      <c r="AP60" s="44">
        <v>0</v>
      </c>
      <c r="AQ60" s="44">
        <v>0</v>
      </c>
      <c r="AR60" s="44">
        <v>0</v>
      </c>
      <c r="AS60" s="44">
        <v>0</v>
      </c>
      <c r="AT60" s="44">
        <v>0</v>
      </c>
      <c r="AU60" s="44">
        <v>0</v>
      </c>
      <c r="AV60" s="44">
        <v>0</v>
      </c>
      <c r="AW60" s="44">
        <v>0</v>
      </c>
      <c r="AX60" s="44">
        <v>0</v>
      </c>
      <c r="AY60" s="44">
        <v>0</v>
      </c>
      <c r="AZ60" s="44">
        <v>0</v>
      </c>
      <c r="BA60" s="4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BA60"/>
  <sheetViews>
    <sheetView workbookViewId="0"/>
  </sheetViews>
  <sheetFormatPr defaultRowHeight="11.25" x14ac:dyDescent="0.2"/>
  <cols>
    <col min="1" max="3" width="4.85546875" style="2" customWidth="1"/>
    <col min="4" max="4" width="41.28515625" style="2" customWidth="1"/>
    <col min="5" max="59" width="18.7109375" style="2" customWidth="1"/>
    <col min="60" max="256" width="9.140625" style="2"/>
    <col min="257" max="259" width="4.85546875" style="2" customWidth="1"/>
    <col min="260" max="260" width="41.28515625" style="2" customWidth="1"/>
    <col min="261" max="315" width="18.7109375" style="2" customWidth="1"/>
    <col min="316" max="512" width="9.140625" style="2"/>
    <col min="513" max="515" width="4.85546875" style="2" customWidth="1"/>
    <col min="516" max="516" width="41.28515625" style="2" customWidth="1"/>
    <col min="517" max="571" width="18.7109375" style="2" customWidth="1"/>
    <col min="572" max="768" width="9.140625" style="2"/>
    <col min="769" max="771" width="4.85546875" style="2" customWidth="1"/>
    <col min="772" max="772" width="41.28515625" style="2" customWidth="1"/>
    <col min="773" max="827" width="18.7109375" style="2" customWidth="1"/>
    <col min="828" max="1024" width="9.140625" style="2"/>
    <col min="1025" max="1027" width="4.85546875" style="2" customWidth="1"/>
    <col min="1028" max="1028" width="41.28515625" style="2" customWidth="1"/>
    <col min="1029" max="1083" width="18.7109375" style="2" customWidth="1"/>
    <col min="1084" max="1280" width="9.140625" style="2"/>
    <col min="1281" max="1283" width="4.85546875" style="2" customWidth="1"/>
    <col min="1284" max="1284" width="41.28515625" style="2" customWidth="1"/>
    <col min="1285" max="1339" width="18.7109375" style="2" customWidth="1"/>
    <col min="1340" max="1536" width="9.140625" style="2"/>
    <col min="1537" max="1539" width="4.85546875" style="2" customWidth="1"/>
    <col min="1540" max="1540" width="41.28515625" style="2" customWidth="1"/>
    <col min="1541" max="1595" width="18.7109375" style="2" customWidth="1"/>
    <col min="1596" max="1792" width="9.140625" style="2"/>
    <col min="1793" max="1795" width="4.85546875" style="2" customWidth="1"/>
    <col min="1796" max="1796" width="41.28515625" style="2" customWidth="1"/>
    <col min="1797" max="1851" width="18.7109375" style="2" customWidth="1"/>
    <col min="1852" max="2048" width="9.140625" style="2"/>
    <col min="2049" max="2051" width="4.85546875" style="2" customWidth="1"/>
    <col min="2052" max="2052" width="41.28515625" style="2" customWidth="1"/>
    <col min="2053" max="2107" width="18.7109375" style="2" customWidth="1"/>
    <col min="2108" max="2304" width="9.140625" style="2"/>
    <col min="2305" max="2307" width="4.85546875" style="2" customWidth="1"/>
    <col min="2308" max="2308" width="41.28515625" style="2" customWidth="1"/>
    <col min="2309" max="2363" width="18.7109375" style="2" customWidth="1"/>
    <col min="2364" max="2560" width="9.140625" style="2"/>
    <col min="2561" max="2563" width="4.85546875" style="2" customWidth="1"/>
    <col min="2564" max="2564" width="41.28515625" style="2" customWidth="1"/>
    <col min="2565" max="2619" width="18.7109375" style="2" customWidth="1"/>
    <col min="2620" max="2816" width="9.140625" style="2"/>
    <col min="2817" max="2819" width="4.85546875" style="2" customWidth="1"/>
    <col min="2820" max="2820" width="41.28515625" style="2" customWidth="1"/>
    <col min="2821" max="2875" width="18.7109375" style="2" customWidth="1"/>
    <col min="2876" max="3072" width="9.140625" style="2"/>
    <col min="3073" max="3075" width="4.85546875" style="2" customWidth="1"/>
    <col min="3076" max="3076" width="41.28515625" style="2" customWidth="1"/>
    <col min="3077" max="3131" width="18.7109375" style="2" customWidth="1"/>
    <col min="3132" max="3328" width="9.140625" style="2"/>
    <col min="3329" max="3331" width="4.85546875" style="2" customWidth="1"/>
    <col min="3332" max="3332" width="41.28515625" style="2" customWidth="1"/>
    <col min="3333" max="3387" width="18.7109375" style="2" customWidth="1"/>
    <col min="3388" max="3584" width="9.140625" style="2"/>
    <col min="3585" max="3587" width="4.85546875" style="2" customWidth="1"/>
    <col min="3588" max="3588" width="41.28515625" style="2" customWidth="1"/>
    <col min="3589" max="3643" width="18.7109375" style="2" customWidth="1"/>
    <col min="3644" max="3840" width="9.140625" style="2"/>
    <col min="3841" max="3843" width="4.85546875" style="2" customWidth="1"/>
    <col min="3844" max="3844" width="41.28515625" style="2" customWidth="1"/>
    <col min="3845" max="3899" width="18.7109375" style="2" customWidth="1"/>
    <col min="3900" max="4096" width="9.140625" style="2"/>
    <col min="4097" max="4099" width="4.85546875" style="2" customWidth="1"/>
    <col min="4100" max="4100" width="41.28515625" style="2" customWidth="1"/>
    <col min="4101" max="4155" width="18.7109375" style="2" customWidth="1"/>
    <col min="4156" max="4352" width="9.140625" style="2"/>
    <col min="4353" max="4355" width="4.85546875" style="2" customWidth="1"/>
    <col min="4356" max="4356" width="41.28515625" style="2" customWidth="1"/>
    <col min="4357" max="4411" width="18.7109375" style="2" customWidth="1"/>
    <col min="4412" max="4608" width="9.140625" style="2"/>
    <col min="4609" max="4611" width="4.85546875" style="2" customWidth="1"/>
    <col min="4612" max="4612" width="41.28515625" style="2" customWidth="1"/>
    <col min="4613" max="4667" width="18.7109375" style="2" customWidth="1"/>
    <col min="4668" max="4864" width="9.140625" style="2"/>
    <col min="4865" max="4867" width="4.85546875" style="2" customWidth="1"/>
    <col min="4868" max="4868" width="41.28515625" style="2" customWidth="1"/>
    <col min="4869" max="4923" width="18.7109375" style="2" customWidth="1"/>
    <col min="4924" max="5120" width="9.140625" style="2"/>
    <col min="5121" max="5123" width="4.85546875" style="2" customWidth="1"/>
    <col min="5124" max="5124" width="41.28515625" style="2" customWidth="1"/>
    <col min="5125" max="5179" width="18.7109375" style="2" customWidth="1"/>
    <col min="5180" max="5376" width="9.140625" style="2"/>
    <col min="5377" max="5379" width="4.85546875" style="2" customWidth="1"/>
    <col min="5380" max="5380" width="41.28515625" style="2" customWidth="1"/>
    <col min="5381" max="5435" width="18.7109375" style="2" customWidth="1"/>
    <col min="5436" max="5632" width="9.140625" style="2"/>
    <col min="5633" max="5635" width="4.85546875" style="2" customWidth="1"/>
    <col min="5636" max="5636" width="41.28515625" style="2" customWidth="1"/>
    <col min="5637" max="5691" width="18.7109375" style="2" customWidth="1"/>
    <col min="5692" max="5888" width="9.140625" style="2"/>
    <col min="5889" max="5891" width="4.85546875" style="2" customWidth="1"/>
    <col min="5892" max="5892" width="41.28515625" style="2" customWidth="1"/>
    <col min="5893" max="5947" width="18.7109375" style="2" customWidth="1"/>
    <col min="5948" max="6144" width="9.140625" style="2"/>
    <col min="6145" max="6147" width="4.85546875" style="2" customWidth="1"/>
    <col min="6148" max="6148" width="41.28515625" style="2" customWidth="1"/>
    <col min="6149" max="6203" width="18.7109375" style="2" customWidth="1"/>
    <col min="6204" max="6400" width="9.140625" style="2"/>
    <col min="6401" max="6403" width="4.85546875" style="2" customWidth="1"/>
    <col min="6404" max="6404" width="41.28515625" style="2" customWidth="1"/>
    <col min="6405" max="6459" width="18.7109375" style="2" customWidth="1"/>
    <col min="6460" max="6656" width="9.140625" style="2"/>
    <col min="6657" max="6659" width="4.85546875" style="2" customWidth="1"/>
    <col min="6660" max="6660" width="41.28515625" style="2" customWidth="1"/>
    <col min="6661" max="6715" width="18.7109375" style="2" customWidth="1"/>
    <col min="6716" max="6912" width="9.140625" style="2"/>
    <col min="6913" max="6915" width="4.85546875" style="2" customWidth="1"/>
    <col min="6916" max="6916" width="41.28515625" style="2" customWidth="1"/>
    <col min="6917" max="6971" width="18.7109375" style="2" customWidth="1"/>
    <col min="6972" max="7168" width="9.140625" style="2"/>
    <col min="7169" max="7171" width="4.85546875" style="2" customWidth="1"/>
    <col min="7172" max="7172" width="41.28515625" style="2" customWidth="1"/>
    <col min="7173" max="7227" width="18.7109375" style="2" customWidth="1"/>
    <col min="7228" max="7424" width="9.140625" style="2"/>
    <col min="7425" max="7427" width="4.85546875" style="2" customWidth="1"/>
    <col min="7428" max="7428" width="41.28515625" style="2" customWidth="1"/>
    <col min="7429" max="7483" width="18.7109375" style="2" customWidth="1"/>
    <col min="7484" max="7680" width="9.140625" style="2"/>
    <col min="7681" max="7683" width="4.85546875" style="2" customWidth="1"/>
    <col min="7684" max="7684" width="41.28515625" style="2" customWidth="1"/>
    <col min="7685" max="7739" width="18.7109375" style="2" customWidth="1"/>
    <col min="7740" max="7936" width="9.140625" style="2"/>
    <col min="7937" max="7939" width="4.85546875" style="2" customWidth="1"/>
    <col min="7940" max="7940" width="41.28515625" style="2" customWidth="1"/>
    <col min="7941" max="7995" width="18.7109375" style="2" customWidth="1"/>
    <col min="7996" max="8192" width="9.140625" style="2"/>
    <col min="8193" max="8195" width="4.85546875" style="2" customWidth="1"/>
    <col min="8196" max="8196" width="41.28515625" style="2" customWidth="1"/>
    <col min="8197" max="8251" width="18.7109375" style="2" customWidth="1"/>
    <col min="8252" max="8448" width="9.140625" style="2"/>
    <col min="8449" max="8451" width="4.85546875" style="2" customWidth="1"/>
    <col min="8452" max="8452" width="41.28515625" style="2" customWidth="1"/>
    <col min="8453" max="8507" width="18.7109375" style="2" customWidth="1"/>
    <col min="8508" max="8704" width="9.140625" style="2"/>
    <col min="8705" max="8707" width="4.85546875" style="2" customWidth="1"/>
    <col min="8708" max="8708" width="41.28515625" style="2" customWidth="1"/>
    <col min="8709" max="8763" width="18.7109375" style="2" customWidth="1"/>
    <col min="8764" max="8960" width="9.140625" style="2"/>
    <col min="8961" max="8963" width="4.85546875" style="2" customWidth="1"/>
    <col min="8964" max="8964" width="41.28515625" style="2" customWidth="1"/>
    <col min="8965" max="9019" width="18.7109375" style="2" customWidth="1"/>
    <col min="9020" max="9216" width="9.140625" style="2"/>
    <col min="9217" max="9219" width="4.85546875" style="2" customWidth="1"/>
    <col min="9220" max="9220" width="41.28515625" style="2" customWidth="1"/>
    <col min="9221" max="9275" width="18.7109375" style="2" customWidth="1"/>
    <col min="9276" max="9472" width="9.140625" style="2"/>
    <col min="9473" max="9475" width="4.85546875" style="2" customWidth="1"/>
    <col min="9476" max="9476" width="41.28515625" style="2" customWidth="1"/>
    <col min="9477" max="9531" width="18.7109375" style="2" customWidth="1"/>
    <col min="9532" max="9728" width="9.140625" style="2"/>
    <col min="9729" max="9731" width="4.85546875" style="2" customWidth="1"/>
    <col min="9732" max="9732" width="41.28515625" style="2" customWidth="1"/>
    <col min="9733" max="9787" width="18.7109375" style="2" customWidth="1"/>
    <col min="9788" max="9984" width="9.140625" style="2"/>
    <col min="9985" max="9987" width="4.85546875" style="2" customWidth="1"/>
    <col min="9988" max="9988" width="41.28515625" style="2" customWidth="1"/>
    <col min="9989" max="10043" width="18.7109375" style="2" customWidth="1"/>
    <col min="10044" max="10240" width="9.140625" style="2"/>
    <col min="10241" max="10243" width="4.85546875" style="2" customWidth="1"/>
    <col min="10244" max="10244" width="41.28515625" style="2" customWidth="1"/>
    <col min="10245" max="10299" width="18.7109375" style="2" customWidth="1"/>
    <col min="10300" max="10496" width="9.140625" style="2"/>
    <col min="10497" max="10499" width="4.85546875" style="2" customWidth="1"/>
    <col min="10500" max="10500" width="41.28515625" style="2" customWidth="1"/>
    <col min="10501" max="10555" width="18.7109375" style="2" customWidth="1"/>
    <col min="10556" max="10752" width="9.140625" style="2"/>
    <col min="10753" max="10755" width="4.85546875" style="2" customWidth="1"/>
    <col min="10756" max="10756" width="41.28515625" style="2" customWidth="1"/>
    <col min="10757" max="10811" width="18.7109375" style="2" customWidth="1"/>
    <col min="10812" max="11008" width="9.140625" style="2"/>
    <col min="11009" max="11011" width="4.85546875" style="2" customWidth="1"/>
    <col min="11012" max="11012" width="41.28515625" style="2" customWidth="1"/>
    <col min="11013" max="11067" width="18.7109375" style="2" customWidth="1"/>
    <col min="11068" max="11264" width="9.140625" style="2"/>
    <col min="11265" max="11267" width="4.85546875" style="2" customWidth="1"/>
    <col min="11268" max="11268" width="41.28515625" style="2" customWidth="1"/>
    <col min="11269" max="11323" width="18.7109375" style="2" customWidth="1"/>
    <col min="11324" max="11520" width="9.140625" style="2"/>
    <col min="11521" max="11523" width="4.85546875" style="2" customWidth="1"/>
    <col min="11524" max="11524" width="41.28515625" style="2" customWidth="1"/>
    <col min="11525" max="11579" width="18.7109375" style="2" customWidth="1"/>
    <col min="11580" max="11776" width="9.140625" style="2"/>
    <col min="11777" max="11779" width="4.85546875" style="2" customWidth="1"/>
    <col min="11780" max="11780" width="41.28515625" style="2" customWidth="1"/>
    <col min="11781" max="11835" width="18.7109375" style="2" customWidth="1"/>
    <col min="11836" max="12032" width="9.140625" style="2"/>
    <col min="12033" max="12035" width="4.85546875" style="2" customWidth="1"/>
    <col min="12036" max="12036" width="41.28515625" style="2" customWidth="1"/>
    <col min="12037" max="12091" width="18.7109375" style="2" customWidth="1"/>
    <col min="12092" max="12288" width="9.140625" style="2"/>
    <col min="12289" max="12291" width="4.85546875" style="2" customWidth="1"/>
    <col min="12292" max="12292" width="41.28515625" style="2" customWidth="1"/>
    <col min="12293" max="12347" width="18.7109375" style="2" customWidth="1"/>
    <col min="12348" max="12544" width="9.140625" style="2"/>
    <col min="12545" max="12547" width="4.85546875" style="2" customWidth="1"/>
    <col min="12548" max="12548" width="41.28515625" style="2" customWidth="1"/>
    <col min="12549" max="12603" width="18.7109375" style="2" customWidth="1"/>
    <col min="12604" max="12800" width="9.140625" style="2"/>
    <col min="12801" max="12803" width="4.85546875" style="2" customWidth="1"/>
    <col min="12804" max="12804" width="41.28515625" style="2" customWidth="1"/>
    <col min="12805" max="12859" width="18.7109375" style="2" customWidth="1"/>
    <col min="12860" max="13056" width="9.140625" style="2"/>
    <col min="13057" max="13059" width="4.85546875" style="2" customWidth="1"/>
    <col min="13060" max="13060" width="41.28515625" style="2" customWidth="1"/>
    <col min="13061" max="13115" width="18.7109375" style="2" customWidth="1"/>
    <col min="13116" max="13312" width="9.140625" style="2"/>
    <col min="13313" max="13315" width="4.85546875" style="2" customWidth="1"/>
    <col min="13316" max="13316" width="41.28515625" style="2" customWidth="1"/>
    <col min="13317" max="13371" width="18.7109375" style="2" customWidth="1"/>
    <col min="13372" max="13568" width="9.140625" style="2"/>
    <col min="13569" max="13571" width="4.85546875" style="2" customWidth="1"/>
    <col min="13572" max="13572" width="41.28515625" style="2" customWidth="1"/>
    <col min="13573" max="13627" width="18.7109375" style="2" customWidth="1"/>
    <col min="13628" max="13824" width="9.140625" style="2"/>
    <col min="13825" max="13827" width="4.85546875" style="2" customWidth="1"/>
    <col min="13828" max="13828" width="41.28515625" style="2" customWidth="1"/>
    <col min="13829" max="13883" width="18.7109375" style="2" customWidth="1"/>
    <col min="13884" max="14080" width="9.140625" style="2"/>
    <col min="14081" max="14083" width="4.85546875" style="2" customWidth="1"/>
    <col min="14084" max="14084" width="41.28515625" style="2" customWidth="1"/>
    <col min="14085" max="14139" width="18.7109375" style="2" customWidth="1"/>
    <col min="14140" max="14336" width="9.140625" style="2"/>
    <col min="14337" max="14339" width="4.85546875" style="2" customWidth="1"/>
    <col min="14340" max="14340" width="41.28515625" style="2" customWidth="1"/>
    <col min="14341" max="14395" width="18.7109375" style="2" customWidth="1"/>
    <col min="14396" max="14592" width="9.140625" style="2"/>
    <col min="14593" max="14595" width="4.85546875" style="2" customWidth="1"/>
    <col min="14596" max="14596" width="41.28515625" style="2" customWidth="1"/>
    <col min="14597" max="14651" width="18.7109375" style="2" customWidth="1"/>
    <col min="14652" max="14848" width="9.140625" style="2"/>
    <col min="14849" max="14851" width="4.85546875" style="2" customWidth="1"/>
    <col min="14852" max="14852" width="41.28515625" style="2" customWidth="1"/>
    <col min="14853" max="14907" width="18.7109375" style="2" customWidth="1"/>
    <col min="14908" max="15104" width="9.140625" style="2"/>
    <col min="15105" max="15107" width="4.85546875" style="2" customWidth="1"/>
    <col min="15108" max="15108" width="41.28515625" style="2" customWidth="1"/>
    <col min="15109" max="15163" width="18.7109375" style="2" customWidth="1"/>
    <col min="15164" max="15360" width="9.140625" style="2"/>
    <col min="15361" max="15363" width="4.85546875" style="2" customWidth="1"/>
    <col min="15364" max="15364" width="41.28515625" style="2" customWidth="1"/>
    <col min="15365" max="15419" width="18.7109375" style="2" customWidth="1"/>
    <col min="15420" max="15616" width="9.140625" style="2"/>
    <col min="15617" max="15619" width="4.85546875" style="2" customWidth="1"/>
    <col min="15620" max="15620" width="41.28515625" style="2" customWidth="1"/>
    <col min="15621" max="15675" width="18.7109375" style="2" customWidth="1"/>
    <col min="15676" max="15872" width="9.140625" style="2"/>
    <col min="15873" max="15875" width="4.85546875" style="2" customWidth="1"/>
    <col min="15876" max="15876" width="41.28515625" style="2" customWidth="1"/>
    <col min="15877" max="15931" width="18.7109375" style="2" customWidth="1"/>
    <col min="15932" max="16128" width="9.140625" style="2"/>
    <col min="16129" max="16131" width="4.85546875" style="2" customWidth="1"/>
    <col min="16132" max="16132" width="41.28515625" style="2" customWidth="1"/>
    <col min="16133" max="16187" width="18.7109375" style="2" customWidth="1"/>
    <col min="16188" max="16384" width="9.140625" style="2"/>
  </cols>
  <sheetData>
    <row r="1" spans="1:53" ht="18" customHeight="1" x14ac:dyDescent="0.2">
      <c r="A1" s="1" t="s">
        <v>173</v>
      </c>
    </row>
    <row r="2" spans="1:53" ht="15.75" customHeight="1" x14ac:dyDescent="0.2">
      <c r="A2" s="5" t="s">
        <v>2</v>
      </c>
    </row>
    <row r="3" spans="1:53" x14ac:dyDescent="0.2">
      <c r="A3" s="2" t="s">
        <v>174</v>
      </c>
    </row>
    <row r="4" spans="1:53" x14ac:dyDescent="0.2">
      <c r="A4" s="2" t="s">
        <v>164</v>
      </c>
    </row>
    <row r="5" spans="1:53" x14ac:dyDescent="0.2">
      <c r="E5" s="6" t="s">
        <v>4</v>
      </c>
      <c r="F5" s="6" t="s">
        <v>5</v>
      </c>
      <c r="G5" s="6" t="s">
        <v>6</v>
      </c>
      <c r="H5" s="6" t="s">
        <v>7</v>
      </c>
      <c r="I5" s="6" t="s">
        <v>8</v>
      </c>
      <c r="J5" s="6" t="s">
        <v>9</v>
      </c>
      <c r="K5" s="6" t="s">
        <v>10</v>
      </c>
      <c r="L5" s="6" t="s">
        <v>11</v>
      </c>
      <c r="M5" s="6" t="s">
        <v>12</v>
      </c>
      <c r="N5" s="6" t="s">
        <v>13</v>
      </c>
      <c r="O5" s="6" t="s">
        <v>14</v>
      </c>
      <c r="P5" s="6" t="s">
        <v>15</v>
      </c>
      <c r="Q5" s="6" t="s">
        <v>16</v>
      </c>
      <c r="R5" s="6" t="s">
        <v>17</v>
      </c>
      <c r="S5" s="6" t="s">
        <v>18</v>
      </c>
      <c r="T5" s="6" t="s">
        <v>19</v>
      </c>
      <c r="U5" s="6" t="s">
        <v>20</v>
      </c>
      <c r="V5" s="6" t="s">
        <v>21</v>
      </c>
      <c r="W5" s="6" t="s">
        <v>22</v>
      </c>
      <c r="X5" s="6" t="s">
        <v>23</v>
      </c>
      <c r="Y5" s="6" t="s">
        <v>24</v>
      </c>
      <c r="Z5" s="6" t="s">
        <v>25</v>
      </c>
      <c r="AA5" s="6" t="s">
        <v>26</v>
      </c>
      <c r="AB5" s="6" t="s">
        <v>27</v>
      </c>
      <c r="AC5" s="6" t="s">
        <v>28</v>
      </c>
      <c r="AD5" s="6" t="s">
        <v>29</v>
      </c>
      <c r="AE5" s="6" t="s">
        <v>30</v>
      </c>
      <c r="AF5" s="6" t="s">
        <v>31</v>
      </c>
      <c r="AG5" s="6" t="s">
        <v>32</v>
      </c>
      <c r="AH5" s="6" t="s">
        <v>33</v>
      </c>
      <c r="AI5" s="6" t="s">
        <v>34</v>
      </c>
      <c r="AJ5" s="6" t="s">
        <v>35</v>
      </c>
      <c r="AK5" s="6" t="s">
        <v>36</v>
      </c>
      <c r="AL5" s="6" t="s">
        <v>37</v>
      </c>
      <c r="AM5" s="6" t="s">
        <v>38</v>
      </c>
      <c r="AN5" s="6" t="s">
        <v>39</v>
      </c>
      <c r="AO5" s="6" t="s">
        <v>40</v>
      </c>
      <c r="AP5" s="6" t="s">
        <v>41</v>
      </c>
      <c r="AQ5" s="6" t="s">
        <v>42</v>
      </c>
      <c r="AR5" s="6" t="s">
        <v>43</v>
      </c>
      <c r="AS5" s="6" t="s">
        <v>44</v>
      </c>
      <c r="AT5" s="6" t="s">
        <v>45</v>
      </c>
      <c r="AU5" s="6" t="s">
        <v>46</v>
      </c>
      <c r="AV5" s="6" t="s">
        <v>47</v>
      </c>
      <c r="AW5" s="6" t="s">
        <v>48</v>
      </c>
      <c r="AX5" s="6" t="s">
        <v>49</v>
      </c>
      <c r="AY5" s="6" t="s">
        <v>50</v>
      </c>
      <c r="AZ5" s="6" t="s">
        <v>51</v>
      </c>
      <c r="BA5" s="6" t="s">
        <v>52</v>
      </c>
    </row>
    <row r="6" spans="1:53" x14ac:dyDescent="0.2">
      <c r="A6" s="7" t="s">
        <v>53</v>
      </c>
      <c r="E6" s="8">
        <v>38352</v>
      </c>
      <c r="F6" s="8">
        <v>38442</v>
      </c>
      <c r="G6" s="8">
        <v>38533</v>
      </c>
      <c r="H6" s="8">
        <v>38625</v>
      </c>
      <c r="I6" s="8">
        <v>38717</v>
      </c>
      <c r="J6" s="8">
        <v>38807</v>
      </c>
      <c r="K6" s="8">
        <v>38898</v>
      </c>
      <c r="L6" s="8">
        <v>38990</v>
      </c>
      <c r="M6" s="8">
        <v>39082</v>
      </c>
      <c r="N6" s="8">
        <v>39172</v>
      </c>
      <c r="O6" s="8">
        <v>39263</v>
      </c>
      <c r="P6" s="8">
        <v>39355</v>
      </c>
      <c r="Q6" s="8">
        <v>39447</v>
      </c>
      <c r="R6" s="8">
        <v>39538</v>
      </c>
      <c r="S6" s="8">
        <v>39629</v>
      </c>
      <c r="T6" s="8">
        <v>39721</v>
      </c>
      <c r="U6" s="8">
        <v>39813</v>
      </c>
      <c r="V6" s="8">
        <v>39903</v>
      </c>
      <c r="W6" s="8">
        <v>39994</v>
      </c>
      <c r="X6" s="8">
        <v>40086</v>
      </c>
      <c r="Y6" s="8">
        <v>40178</v>
      </c>
      <c r="Z6" s="8">
        <v>40268</v>
      </c>
      <c r="AA6" s="8">
        <v>40359</v>
      </c>
      <c r="AB6" s="8">
        <v>40451</v>
      </c>
      <c r="AC6" s="8">
        <v>40543</v>
      </c>
      <c r="AD6" s="8">
        <v>40633</v>
      </c>
      <c r="AE6" s="8">
        <v>40724</v>
      </c>
      <c r="AF6" s="8">
        <v>40816</v>
      </c>
      <c r="AG6" s="8">
        <v>40908</v>
      </c>
      <c r="AH6" s="8">
        <v>40999</v>
      </c>
      <c r="AI6" s="8">
        <v>41090</v>
      </c>
      <c r="AJ6" s="8">
        <v>41182</v>
      </c>
      <c r="AK6" s="8">
        <v>41274</v>
      </c>
      <c r="AL6" s="8">
        <v>41364</v>
      </c>
      <c r="AM6" s="8">
        <v>41455</v>
      </c>
      <c r="AN6" s="8">
        <v>41547</v>
      </c>
      <c r="AO6" s="8">
        <v>41639</v>
      </c>
      <c r="AP6" s="8">
        <v>41729</v>
      </c>
      <c r="AQ6" s="8">
        <v>41820</v>
      </c>
      <c r="AR6" s="8">
        <v>41912</v>
      </c>
      <c r="AS6" s="8">
        <v>42004</v>
      </c>
      <c r="AT6" s="8">
        <v>42094</v>
      </c>
      <c r="AU6" s="8">
        <v>42185</v>
      </c>
      <c r="AV6" s="8">
        <v>42277</v>
      </c>
      <c r="AW6" s="8">
        <v>42369</v>
      </c>
      <c r="AX6" s="8">
        <v>42460</v>
      </c>
      <c r="AY6" s="8">
        <v>42551</v>
      </c>
      <c r="AZ6" s="8">
        <v>42643</v>
      </c>
      <c r="BA6" s="8">
        <v>42735</v>
      </c>
    </row>
    <row r="7" spans="1:53" x14ac:dyDescent="0.2">
      <c r="A7" s="7" t="s">
        <v>55</v>
      </c>
      <c r="E7" s="9" t="s">
        <v>54</v>
      </c>
      <c r="F7" s="9">
        <v>38594</v>
      </c>
      <c r="G7" s="9">
        <v>38596</v>
      </c>
      <c r="H7" s="9">
        <v>38632</v>
      </c>
      <c r="I7" s="9">
        <v>38721</v>
      </c>
      <c r="J7" s="9">
        <v>38811</v>
      </c>
      <c r="K7" s="9">
        <v>38908</v>
      </c>
      <c r="L7" s="9">
        <v>38994</v>
      </c>
      <c r="M7" s="9">
        <v>39176</v>
      </c>
      <c r="N7" s="9">
        <v>39191</v>
      </c>
      <c r="O7" s="9">
        <v>39273</v>
      </c>
      <c r="P7" s="9">
        <v>39394</v>
      </c>
      <c r="Q7" s="9">
        <v>39455</v>
      </c>
      <c r="R7" s="9">
        <v>39583</v>
      </c>
      <c r="S7" s="9">
        <v>39637</v>
      </c>
      <c r="T7" s="9">
        <v>39730</v>
      </c>
      <c r="U7" s="9">
        <v>39819</v>
      </c>
      <c r="V7" s="9">
        <v>39912</v>
      </c>
      <c r="W7" s="9">
        <v>40001</v>
      </c>
      <c r="X7" s="9">
        <v>40134</v>
      </c>
      <c r="Y7" s="9">
        <v>40206</v>
      </c>
      <c r="Z7" s="9">
        <v>40280</v>
      </c>
      <c r="AA7" s="9">
        <v>40361</v>
      </c>
      <c r="AB7" s="9">
        <v>40456</v>
      </c>
      <c r="AC7" s="9">
        <v>40547</v>
      </c>
      <c r="AD7" s="9">
        <v>40662</v>
      </c>
      <c r="AE7" s="9">
        <v>40736</v>
      </c>
      <c r="AF7" s="9">
        <v>40843</v>
      </c>
      <c r="AG7" s="9">
        <v>40913</v>
      </c>
      <c r="AH7" s="9">
        <v>41003</v>
      </c>
      <c r="AI7" s="9">
        <v>41095</v>
      </c>
      <c r="AJ7" s="9">
        <v>41184</v>
      </c>
      <c r="AK7" s="9">
        <v>41304</v>
      </c>
      <c r="AL7" s="9">
        <v>41394</v>
      </c>
      <c r="AM7" s="9">
        <v>41484</v>
      </c>
      <c r="AN7" s="9">
        <v>41577</v>
      </c>
      <c r="AO7" s="9">
        <v>41663</v>
      </c>
      <c r="AP7" s="9">
        <v>41759</v>
      </c>
      <c r="AQ7" s="9">
        <v>41850</v>
      </c>
      <c r="AR7" s="9">
        <v>42119</v>
      </c>
      <c r="AS7" s="9">
        <v>42119</v>
      </c>
      <c r="AT7" s="9">
        <v>42124</v>
      </c>
      <c r="AU7" s="9">
        <v>42211</v>
      </c>
      <c r="AV7" s="9">
        <v>42307</v>
      </c>
      <c r="AW7" s="9">
        <v>42399</v>
      </c>
      <c r="AX7" s="9">
        <v>42490</v>
      </c>
      <c r="AY7" s="9">
        <v>42580</v>
      </c>
      <c r="AZ7" s="9">
        <v>42670</v>
      </c>
      <c r="BA7" s="9">
        <v>42765</v>
      </c>
    </row>
    <row r="8" spans="1:53" x14ac:dyDescent="0.2">
      <c r="A8" s="7" t="s">
        <v>56</v>
      </c>
      <c r="E8" s="10" t="s">
        <v>120</v>
      </c>
      <c r="F8" s="10" t="s">
        <v>120</v>
      </c>
      <c r="G8" s="10" t="s">
        <v>120</v>
      </c>
      <c r="H8" s="10" t="s">
        <v>120</v>
      </c>
      <c r="I8" s="10" t="s">
        <v>120</v>
      </c>
      <c r="J8" s="10" t="s">
        <v>120</v>
      </c>
      <c r="K8" s="10" t="s">
        <v>120</v>
      </c>
      <c r="L8" s="10" t="s">
        <v>120</v>
      </c>
      <c r="M8" s="10" t="s">
        <v>120</v>
      </c>
      <c r="N8" s="10" t="s">
        <v>120</v>
      </c>
      <c r="O8" s="10" t="s">
        <v>120</v>
      </c>
      <c r="P8" s="10" t="s">
        <v>120</v>
      </c>
      <c r="Q8" s="10" t="s">
        <v>120</v>
      </c>
      <c r="R8" s="10" t="s">
        <v>120</v>
      </c>
      <c r="S8" s="10" t="s">
        <v>120</v>
      </c>
      <c r="T8" s="10" t="s">
        <v>120</v>
      </c>
      <c r="U8" s="10" t="s">
        <v>120</v>
      </c>
      <c r="V8" s="10" t="s">
        <v>120</v>
      </c>
      <c r="W8" s="10" t="s">
        <v>120</v>
      </c>
      <c r="X8" s="10" t="s">
        <v>120</v>
      </c>
      <c r="Y8" s="10" t="s">
        <v>120</v>
      </c>
      <c r="Z8" s="10" t="s">
        <v>120</v>
      </c>
      <c r="AA8" s="10" t="s">
        <v>120</v>
      </c>
      <c r="AB8" s="10" t="s">
        <v>120</v>
      </c>
      <c r="AC8" s="10" t="s">
        <v>120</v>
      </c>
      <c r="AD8" s="10" t="s">
        <v>120</v>
      </c>
      <c r="AE8" s="10" t="s">
        <v>120</v>
      </c>
      <c r="AF8" s="10" t="s">
        <v>120</v>
      </c>
      <c r="AG8" s="10" t="s">
        <v>120</v>
      </c>
      <c r="AH8" s="10" t="s">
        <v>120</v>
      </c>
      <c r="AI8" s="10" t="s">
        <v>120</v>
      </c>
      <c r="AJ8" s="10" t="s">
        <v>120</v>
      </c>
      <c r="AK8" s="10" t="s">
        <v>120</v>
      </c>
      <c r="AL8" s="10" t="s">
        <v>120</v>
      </c>
      <c r="AM8" s="10" t="s">
        <v>120</v>
      </c>
      <c r="AN8" s="10" t="s">
        <v>120</v>
      </c>
      <c r="AO8" s="10" t="s">
        <v>120</v>
      </c>
      <c r="AP8" s="10" t="s">
        <v>120</v>
      </c>
      <c r="AQ8" s="10" t="s">
        <v>120</v>
      </c>
      <c r="AR8" s="10" t="s">
        <v>120</v>
      </c>
      <c r="AS8" s="10" t="s">
        <v>120</v>
      </c>
      <c r="AT8" s="10" t="s">
        <v>120</v>
      </c>
      <c r="AU8" s="10" t="s">
        <v>120</v>
      </c>
      <c r="AV8" s="10" t="s">
        <v>120</v>
      </c>
      <c r="AW8" s="10" t="s">
        <v>120</v>
      </c>
      <c r="AX8" s="10" t="s">
        <v>120</v>
      </c>
      <c r="AY8" s="10" t="s">
        <v>120</v>
      </c>
      <c r="AZ8" s="10" t="s">
        <v>120</v>
      </c>
      <c r="BA8" s="10" t="s">
        <v>120</v>
      </c>
    </row>
    <row r="9" spans="1:53" ht="12.75" customHeight="1" x14ac:dyDescent="0.2"/>
    <row r="10" spans="1:53" x14ac:dyDescent="0.2">
      <c r="A10" s="6" t="s">
        <v>58</v>
      </c>
      <c r="E10" s="11">
        <f>E15</f>
        <v>19972</v>
      </c>
      <c r="F10" s="12">
        <f>IFERROR((F15-E15)/E15,"0")</f>
        <v>0.48878429801722412</v>
      </c>
      <c r="G10" s="12">
        <f t="shared" ref="G10:BA10" si="0">IFERROR((G15-F15)/F15,"0")</f>
        <v>0.20094840922849264</v>
      </c>
      <c r="H10" s="12">
        <f t="shared" si="0"/>
        <v>0.26802766809487805</v>
      </c>
      <c r="I10" s="12">
        <f t="shared" si="0"/>
        <v>0.19814487632508834</v>
      </c>
      <c r="J10" s="12">
        <f t="shared" si="0"/>
        <v>-3.19988203199882E-2</v>
      </c>
      <c r="K10" s="12">
        <f t="shared" si="0"/>
        <v>0.1315599055525935</v>
      </c>
      <c r="L10" s="12">
        <f t="shared" si="0"/>
        <v>3.3655868742111905E-2</v>
      </c>
      <c r="M10" s="12">
        <f t="shared" si="0"/>
        <v>1.4000814000814E-2</v>
      </c>
      <c r="N10" s="12">
        <f t="shared" si="0"/>
        <v>3.8115115999036685E-2</v>
      </c>
      <c r="O10" s="12">
        <f t="shared" si="0"/>
        <v>9.6954793609551643E-2</v>
      </c>
      <c r="P10" s="12">
        <f t="shared" si="0"/>
        <v>-6.812542296413264E-2</v>
      </c>
      <c r="Q10" s="12">
        <f t="shared" si="0"/>
        <v>-3.868615347373517E-2</v>
      </c>
      <c r="R10" s="12">
        <f t="shared" si="0"/>
        <v>1.5502289932167646E-2</v>
      </c>
      <c r="S10" s="12">
        <f t="shared" si="0"/>
        <v>1.3483355030686256E-2</v>
      </c>
      <c r="T10" s="12">
        <f t="shared" si="0"/>
        <v>0.1416184971098266</v>
      </c>
      <c r="U10" s="12">
        <f t="shared" si="0"/>
        <v>-6.8662514232134486E-2</v>
      </c>
      <c r="V10" s="12">
        <f t="shared" si="0"/>
        <v>-0.14022925685685109</v>
      </c>
      <c r="W10" s="12">
        <f t="shared" si="0"/>
        <v>-0.13069807122902691</v>
      </c>
      <c r="X10" s="12">
        <f t="shared" si="0"/>
        <v>8.3708578686063961E-2</v>
      </c>
      <c r="Y10" s="12">
        <f t="shared" si="0"/>
        <v>0.20917678812415655</v>
      </c>
      <c r="Z10" s="12">
        <f t="shared" si="0"/>
        <v>0.36062323778195488</v>
      </c>
      <c r="AA10" s="12">
        <f t="shared" si="0"/>
        <v>-6.0267881234282755E-2</v>
      </c>
      <c r="AB10" s="12">
        <f t="shared" si="0"/>
        <v>-3.8727905454294873E-2</v>
      </c>
      <c r="AC10" s="12">
        <f t="shared" si="0"/>
        <v>-4.2104257022354444E-2</v>
      </c>
      <c r="AD10" s="12">
        <f t="shared" si="0"/>
        <v>3.7381662155588538E-2</v>
      </c>
      <c r="AE10" s="12">
        <f t="shared" si="0"/>
        <v>4.4366959240110616E-2</v>
      </c>
      <c r="AF10" s="12">
        <f t="shared" si="0"/>
        <v>-8.0428275385678108E-2</v>
      </c>
      <c r="AG10" s="12">
        <f t="shared" si="0"/>
        <v>5.1819115106292411E-2</v>
      </c>
      <c r="AH10" s="12">
        <f t="shared" si="0"/>
        <v>-5.2349041219811217E-2</v>
      </c>
      <c r="AI10" s="12">
        <f t="shared" si="0"/>
        <v>2.0234880361740877E-2</v>
      </c>
      <c r="AJ10" s="12">
        <f t="shared" si="0"/>
        <v>-5.5302489350700514E-2</v>
      </c>
      <c r="AK10" s="12">
        <f t="shared" si="0"/>
        <v>0.26838168217478564</v>
      </c>
      <c r="AL10" s="12">
        <f t="shared" si="0"/>
        <v>2.7340539207627815E-2</v>
      </c>
      <c r="AM10" s="12">
        <f t="shared" si="0"/>
        <v>2.9173209052995829E-2</v>
      </c>
      <c r="AN10" s="12">
        <f t="shared" si="0"/>
        <v>9.0305715896060484E-2</v>
      </c>
      <c r="AO10" s="12">
        <f t="shared" si="0"/>
        <v>-1.5053610103476858E-2</v>
      </c>
      <c r="AP10" s="12">
        <f t="shared" si="0"/>
        <v>2.3807800199077005E-2</v>
      </c>
      <c r="AQ10" s="12">
        <f t="shared" si="0"/>
        <v>0.2226690589618264</v>
      </c>
      <c r="AR10" s="12">
        <f t="shared" si="0"/>
        <v>-1.6402330591177874E-2</v>
      </c>
      <c r="AS10" s="12">
        <f t="shared" si="0"/>
        <v>4.9880571785543677E-2</v>
      </c>
      <c r="AT10" s="12">
        <f t="shared" si="0"/>
        <v>-2.8729034245232828E-2</v>
      </c>
      <c r="AU10" s="12">
        <f t="shared" si="0"/>
        <v>-3.6663591547265548E-2</v>
      </c>
      <c r="AV10" s="12">
        <f t="shared" si="0"/>
        <v>-2.0402361197357492E-2</v>
      </c>
      <c r="AW10" s="12">
        <f t="shared" si="0"/>
        <v>3.9829226938763042E-2</v>
      </c>
      <c r="AX10" s="12">
        <f t="shared" si="0"/>
        <v>3.3830582670456633E-2</v>
      </c>
      <c r="AY10" s="12">
        <f t="shared" si="0"/>
        <v>-4.3735568896309189E-2</v>
      </c>
      <c r="AZ10" s="12">
        <f t="shared" si="0"/>
        <v>-4.7140023328553701E-2</v>
      </c>
      <c r="BA10" s="12">
        <f t="shared" si="0"/>
        <v>7.8173000452227609E-2</v>
      </c>
    </row>
    <row r="11" spans="1:53" ht="12.75" customHeight="1" x14ac:dyDescent="0.2">
      <c r="E11" s="13"/>
      <c r="F11" s="13"/>
      <c r="G11" s="12">
        <f>IFERROR((G15-E15)/E15,"0")</f>
        <v>0.78795313438814341</v>
      </c>
      <c r="H11" s="12">
        <f t="shared" ref="H11:BA11" si="1">IFERROR((H15-F15)/F15,"0")</f>
        <v>0.52283581085625885</v>
      </c>
      <c r="I11" s="12">
        <f t="shared" si="1"/>
        <v>0.5192808535663278</v>
      </c>
      <c r="J11" s="12">
        <f t="shared" si="1"/>
        <v>0.15980565371024735</v>
      </c>
      <c r="K11" s="12">
        <f t="shared" si="1"/>
        <v>9.5351323453513229E-2</v>
      </c>
      <c r="L11" s="12">
        <f t="shared" si="1"/>
        <v>0.16964353720770814</v>
      </c>
      <c r="M11" s="12">
        <f t="shared" si="1"/>
        <v>4.8127892301220027E-2</v>
      </c>
      <c r="N11" s="12">
        <f t="shared" si="1"/>
        <v>5.2649572649572651E-2</v>
      </c>
      <c r="O11" s="12">
        <f t="shared" si="1"/>
        <v>0.13876535281367905</v>
      </c>
      <c r="P11" s="12">
        <f t="shared" si="1"/>
        <v>2.2224284322368115E-2</v>
      </c>
      <c r="Q11" s="12">
        <f t="shared" si="1"/>
        <v>-0.10417606586961425</v>
      </c>
      <c r="R11" s="12">
        <f t="shared" si="1"/>
        <v>-2.3783587509077705E-2</v>
      </c>
      <c r="S11" s="12">
        <f t="shared" si="1"/>
        <v>2.9194667841797951E-2</v>
      </c>
      <c r="T11" s="12">
        <f t="shared" si="1"/>
        <v>0.15701134461595687</v>
      </c>
      <c r="U11" s="12">
        <f t="shared" si="1"/>
        <v>6.3232100804355137E-2</v>
      </c>
      <c r="V11" s="12">
        <f t="shared" si="1"/>
        <v>-0.1992632777442904</v>
      </c>
      <c r="W11" s="12">
        <f t="shared" si="1"/>
        <v>-0.25259963468480778</v>
      </c>
      <c r="X11" s="12">
        <f t="shared" si="1"/>
        <v>-5.7930042322554741E-2</v>
      </c>
      <c r="Y11" s="12">
        <f t="shared" si="1"/>
        <v>0.31039525843820959</v>
      </c>
      <c r="Z11" s="12">
        <f t="shared" si="1"/>
        <v>0.64523403650827471</v>
      </c>
      <c r="AA11" s="12">
        <f t="shared" si="1"/>
        <v>0.27862135808270677</v>
      </c>
      <c r="AB11" s="12">
        <f t="shared" si="1"/>
        <v>-9.6661737882205653E-2</v>
      </c>
      <c r="AC11" s="12">
        <f t="shared" si="1"/>
        <v>-7.9201552791464236E-2</v>
      </c>
      <c r="AD11" s="12">
        <f t="shared" si="1"/>
        <v>-6.2965219780876259E-3</v>
      </c>
      <c r="AE11" s="12">
        <f t="shared" si="1"/>
        <v>8.3407132076883744E-2</v>
      </c>
      <c r="AF11" s="12">
        <f t="shared" si="1"/>
        <v>-3.9629674161356258E-2</v>
      </c>
      <c r="AG11" s="12">
        <f t="shared" si="1"/>
        <v>-3.2776882339396733E-2</v>
      </c>
      <c r="AH11" s="12">
        <f t="shared" si="1"/>
        <v>-3.2426071061922527E-3</v>
      </c>
      <c r="AI11" s="12">
        <f t="shared" si="1"/>
        <v>-3.3173437444205062E-2</v>
      </c>
      <c r="AJ11" s="12">
        <f t="shared" si="1"/>
        <v>-3.6186648244677509E-2</v>
      </c>
      <c r="AK11" s="12">
        <f t="shared" si="1"/>
        <v>0.19823701770369093</v>
      </c>
      <c r="AL11" s="12">
        <f t="shared" si="1"/>
        <v>0.30305992128652226</v>
      </c>
      <c r="AM11" s="12">
        <f t="shared" si="1"/>
        <v>5.7311359526549401E-2</v>
      </c>
      <c r="AN11" s="12">
        <f t="shared" si="1"/>
        <v>0.12211343247757253</v>
      </c>
      <c r="AO11" s="12">
        <f t="shared" si="1"/>
        <v>7.3892678755368979E-2</v>
      </c>
      <c r="AP11" s="12">
        <f t="shared" si="1"/>
        <v>8.3957967539817647E-3</v>
      </c>
      <c r="AQ11" s="12">
        <f t="shared" si="1"/>
        <v>0.25177811962718305</v>
      </c>
      <c r="AR11" s="12">
        <f t="shared" si="1"/>
        <v>0.20261443685313016</v>
      </c>
      <c r="AS11" s="12">
        <f t="shared" si="1"/>
        <v>3.2660083565862336E-2</v>
      </c>
      <c r="AT11" s="12">
        <f t="shared" si="1"/>
        <v>1.9718516885312166E-2</v>
      </c>
      <c r="AU11" s="12">
        <f t="shared" si="1"/>
        <v>-6.433931621538376E-2</v>
      </c>
      <c r="AV11" s="12">
        <f t="shared" si="1"/>
        <v>-5.6317928907083342E-2</v>
      </c>
      <c r="AW11" s="12">
        <f t="shared" si="1"/>
        <v>1.8614255467189381E-2</v>
      </c>
      <c r="AX11" s="12">
        <f t="shared" si="1"/>
        <v>7.5007255563871875E-2</v>
      </c>
      <c r="AY11" s="12">
        <f t="shared" si="1"/>
        <v>-1.1384586005038597E-2</v>
      </c>
      <c r="AZ11" s="12">
        <f t="shared" si="1"/>
        <v>-8.8813896486803309E-2</v>
      </c>
      <c r="BA11" s="12">
        <f t="shared" si="1"/>
        <v>2.7347900058692858E-2</v>
      </c>
    </row>
    <row r="12" spans="1:53" ht="12.75" customHeight="1" x14ac:dyDescent="0.2">
      <c r="E12" s="13"/>
      <c r="F12" s="13"/>
      <c r="G12" s="13"/>
      <c r="H12" s="12">
        <f>IFERROR((H15-E15)/E15,"0")</f>
        <v>1.2671740436611256</v>
      </c>
      <c r="I12" s="12">
        <f>IFERROR((I15-F15)/F15,"0")</f>
        <v>0.82457792426178789</v>
      </c>
      <c r="J12" s="12">
        <f t="shared" ref="J12:BA12" si="2">IFERROR((J15-G15)/G15,"0")</f>
        <v>0.47066565851746056</v>
      </c>
      <c r="K12" s="12">
        <f t="shared" si="2"/>
        <v>0.31238957597173145</v>
      </c>
      <c r="L12" s="12">
        <f t="shared" si="2"/>
        <v>0.13221632382216325</v>
      </c>
      <c r="M12" s="12">
        <f t="shared" si="2"/>
        <v>0.18601949881940741</v>
      </c>
      <c r="N12" s="12">
        <f t="shared" si="2"/>
        <v>8.8077408498106857E-2</v>
      </c>
      <c r="O12" s="12">
        <f t="shared" si="2"/>
        <v>0.15470899470899471</v>
      </c>
      <c r="P12" s="12">
        <f t="shared" si="2"/>
        <v>6.1186481496347436E-2</v>
      </c>
      <c r="Q12" s="12">
        <f t="shared" si="2"/>
        <v>-1.7321641225506116E-2</v>
      </c>
      <c r="R12" s="12">
        <f t="shared" si="2"/>
        <v>-9.0288743514549963E-2</v>
      </c>
      <c r="S12" s="12">
        <f t="shared" si="2"/>
        <v>-1.0620915032679739E-2</v>
      </c>
      <c r="T12" s="12">
        <f t="shared" si="2"/>
        <v>0.17494766993500055</v>
      </c>
      <c r="U12" s="12">
        <f t="shared" si="2"/>
        <v>7.7568036699522655E-2</v>
      </c>
      <c r="V12" s="12">
        <f t="shared" si="2"/>
        <v>-8.5864146557788179E-2</v>
      </c>
      <c r="W12" s="12">
        <f t="shared" si="2"/>
        <v>-0.30391802290536468</v>
      </c>
      <c r="X12" s="12">
        <f t="shared" si="2"/>
        <v>-0.19003581239482806</v>
      </c>
      <c r="Y12" s="12">
        <f t="shared" si="2"/>
        <v>0.13912912561267335</v>
      </c>
      <c r="Z12" s="12">
        <f t="shared" si="2"/>
        <v>0.78295423931031827</v>
      </c>
      <c r="AA12" s="12">
        <f t="shared" si="2"/>
        <v>0.54607926699339437</v>
      </c>
      <c r="AB12" s="12">
        <f t="shared" si="2"/>
        <v>0.22910303101503759</v>
      </c>
      <c r="AC12" s="12">
        <f t="shared" si="2"/>
        <v>-0.13469612424854024</v>
      </c>
      <c r="AD12" s="12">
        <f t="shared" si="2"/>
        <v>-4.4780576324524229E-2</v>
      </c>
      <c r="AE12" s="12">
        <f t="shared" si="2"/>
        <v>3.7791079728066716E-2</v>
      </c>
      <c r="AF12" s="12">
        <f t="shared" si="2"/>
        <v>-3.7294350966035946E-3</v>
      </c>
      <c r="AG12" s="12">
        <f t="shared" si="2"/>
        <v>1.013586629794397E-2</v>
      </c>
      <c r="AH12" s="12">
        <f t="shared" si="2"/>
        <v>-8.3410085194565969E-2</v>
      </c>
      <c r="AI12" s="12">
        <f t="shared" si="2"/>
        <v>1.6926659488694693E-2</v>
      </c>
      <c r="AJ12" s="12">
        <f t="shared" si="2"/>
        <v>-8.6641353123921294E-2</v>
      </c>
      <c r="AK12" s="12">
        <f t="shared" si="2"/>
        <v>0.22248320040193431</v>
      </c>
      <c r="AL12" s="12">
        <f t="shared" si="2"/>
        <v>0.23099746386624972</v>
      </c>
      <c r="AM12" s="12">
        <f t="shared" si="2"/>
        <v>0.34107436077879427</v>
      </c>
      <c r="AN12" s="12">
        <f t="shared" si="2"/>
        <v>0.15279261877363143</v>
      </c>
      <c r="AO12" s="12">
        <f t="shared" si="2"/>
        <v>0.10522157437318105</v>
      </c>
      <c r="AP12" s="12">
        <f t="shared" si="2"/>
        <v>9.945970108642839E-2</v>
      </c>
      <c r="AQ12" s="12">
        <f t="shared" si="2"/>
        <v>0.23293433987825204</v>
      </c>
      <c r="AR12" s="12">
        <f t="shared" si="2"/>
        <v>0.23124604108225499</v>
      </c>
      <c r="AS12" s="12">
        <f t="shared" si="2"/>
        <v>0.2626015326009139</v>
      </c>
      <c r="AT12" s="12">
        <f t="shared" si="2"/>
        <v>2.99275666141368E-3</v>
      </c>
      <c r="AU12" s="12">
        <f t="shared" si="2"/>
        <v>-1.7668026310954325E-2</v>
      </c>
      <c r="AV12" s="12">
        <f t="shared" si="2"/>
        <v>-8.3429003444123989E-2</v>
      </c>
      <c r="AW12" s="12">
        <f t="shared" si="2"/>
        <v>-1.873180153948165E-2</v>
      </c>
      <c r="AX12" s="12">
        <f t="shared" si="2"/>
        <v>5.3074569246077764E-2</v>
      </c>
      <c r="AY12" s="12">
        <f t="shared" si="2"/>
        <v>2.7991201674125894E-2</v>
      </c>
      <c r="AZ12" s="12">
        <f t="shared" si="2"/>
        <v>-5.7987939683728854E-2</v>
      </c>
      <c r="BA12" s="12">
        <f t="shared" si="2"/>
        <v>-1.7583744804802671E-2</v>
      </c>
    </row>
    <row r="13" spans="1:53" ht="12.75" customHeight="1" x14ac:dyDescent="0.2">
      <c r="E13" s="13"/>
      <c r="F13" s="13"/>
      <c r="G13" s="13"/>
      <c r="H13" s="13"/>
      <c r="I13" s="12">
        <f>IFERROR((I15-E15)/E15,"0")</f>
        <v>1.7164029641498098</v>
      </c>
      <c r="J13" s="12">
        <f t="shared" ref="J13:BA13" si="3">IFERROR((J15-F15)/F15,"0")</f>
        <v>0.76619358310351782</v>
      </c>
      <c r="K13" s="12">
        <f t="shared" si="3"/>
        <v>0.66414629365146038</v>
      </c>
      <c r="L13" s="12">
        <f t="shared" si="3"/>
        <v>0.35655918727915192</v>
      </c>
      <c r="M13" s="12">
        <f t="shared" si="3"/>
        <v>0.14806827398068273</v>
      </c>
      <c r="N13" s="12">
        <f t="shared" si="3"/>
        <v>0.23122476959402849</v>
      </c>
      <c r="O13" s="12">
        <f t="shared" si="3"/>
        <v>0.19357172907025663</v>
      </c>
      <c r="P13" s="12">
        <f t="shared" si="3"/>
        <v>7.6043956043956043E-2</v>
      </c>
      <c r="Q13" s="12">
        <f t="shared" si="3"/>
        <v>2.013325840892671E-2</v>
      </c>
      <c r="R13" s="12">
        <f t="shared" si="3"/>
        <v>-2.0878763977172552E-3</v>
      </c>
      <c r="S13" s="12">
        <f t="shared" si="3"/>
        <v>-7.8022783667944962E-2</v>
      </c>
      <c r="T13" s="12">
        <f t="shared" si="3"/>
        <v>0.12949346405228759</v>
      </c>
      <c r="U13" s="12">
        <f t="shared" si="3"/>
        <v>9.4272808826075319E-2</v>
      </c>
      <c r="V13" s="12">
        <f t="shared" si="3"/>
        <v>-7.3538528299547462E-2</v>
      </c>
      <c r="W13" s="12">
        <f t="shared" si="3"/>
        <v>-0.20533993944398568</v>
      </c>
      <c r="X13" s="12">
        <f t="shared" si="3"/>
        <v>-0.24564998995378742</v>
      </c>
      <c r="Y13" s="12">
        <f t="shared" si="3"/>
        <v>-2.0610105135986424E-2</v>
      </c>
      <c r="Z13" s="12">
        <f t="shared" si="3"/>
        <v>0.5499255591428428</v>
      </c>
      <c r="AA13" s="12">
        <f t="shared" si="3"/>
        <v>0.6754993649694031</v>
      </c>
      <c r="AB13" s="12">
        <f t="shared" si="3"/>
        <v>0.48620285531642871</v>
      </c>
      <c r="AC13" s="12">
        <f t="shared" si="3"/>
        <v>0.17735256109022557</v>
      </c>
      <c r="AD13" s="12">
        <f t="shared" si="3"/>
        <v>-0.10234962710327782</v>
      </c>
      <c r="AE13" s="12">
        <f t="shared" si="3"/>
        <v>-2.4003950889524401E-3</v>
      </c>
      <c r="AF13" s="12">
        <f t="shared" si="3"/>
        <v>-4.5676667025102452E-2</v>
      </c>
      <c r="AG13" s="12">
        <f t="shared" si="3"/>
        <v>4.7896423983136469E-2</v>
      </c>
      <c r="AH13" s="12">
        <f t="shared" si="3"/>
        <v>-4.2743777804496813E-2</v>
      </c>
      <c r="AI13" s="12">
        <f t="shared" si="3"/>
        <v>-6.4862997927699742E-2</v>
      </c>
      <c r="AJ13" s="12">
        <f t="shared" si="3"/>
        <v>-3.9311916268122291E-2</v>
      </c>
      <c r="AK13" s="12">
        <f t="shared" si="3"/>
        <v>0.15848737695356671</v>
      </c>
      <c r="AL13" s="12">
        <f t="shared" si="3"/>
        <v>0.2559065502731897</v>
      </c>
      <c r="AM13" s="12">
        <f t="shared" si="3"/>
        <v>0.26690961022332749</v>
      </c>
      <c r="AN13" s="12">
        <f t="shared" si="3"/>
        <v>0.46218104099877499</v>
      </c>
      <c r="AO13" s="12">
        <f t="shared" si="3"/>
        <v>0.13543892816044714</v>
      </c>
      <c r="AP13" s="12">
        <f t="shared" si="3"/>
        <v>0.13153446879156708</v>
      </c>
      <c r="AQ13" s="12">
        <f t="shared" si="3"/>
        <v>0.34427535809379434</v>
      </c>
      <c r="AR13" s="12">
        <f t="shared" si="3"/>
        <v>0.21271134323835328</v>
      </c>
      <c r="AS13" s="12">
        <f t="shared" si="3"/>
        <v>0.29266129762012488</v>
      </c>
      <c r="AT13" s="12">
        <f t="shared" si="3"/>
        <v>0.22632820993273881</v>
      </c>
      <c r="AU13" s="12">
        <f t="shared" si="3"/>
        <v>-3.3780560093686296E-2</v>
      </c>
      <c r="AV13" s="12">
        <f t="shared" si="3"/>
        <v>-3.7709918053871312E-2</v>
      </c>
      <c r="AW13" s="12">
        <f t="shared" si="3"/>
        <v>-4.6922689216811808E-2</v>
      </c>
      <c r="AX13" s="12">
        <f t="shared" si="3"/>
        <v>1.4465073370426962E-2</v>
      </c>
      <c r="AY13" s="12">
        <f t="shared" si="3"/>
        <v>7.0177538698648076E-3</v>
      </c>
      <c r="AZ13" s="12">
        <f t="shared" si="3"/>
        <v>-2.0468327554340356E-2</v>
      </c>
      <c r="BA13" s="12">
        <f t="shared" si="3"/>
        <v>1.5651969533378871E-2</v>
      </c>
    </row>
    <row r="14" spans="1:53" x14ac:dyDescent="0.2">
      <c r="A14" s="6" t="s">
        <v>165</v>
      </c>
    </row>
    <row r="15" spans="1:53" x14ac:dyDescent="0.2">
      <c r="A15" s="7" t="s">
        <v>123</v>
      </c>
      <c r="E15" s="14">
        <v>19972</v>
      </c>
      <c r="F15" s="14">
        <v>29734</v>
      </c>
      <c r="G15" s="14">
        <v>35709</v>
      </c>
      <c r="H15" s="14">
        <v>45280</v>
      </c>
      <c r="I15" s="14">
        <v>54252</v>
      </c>
      <c r="J15" s="14">
        <v>52516</v>
      </c>
      <c r="K15" s="14">
        <v>59425</v>
      </c>
      <c r="L15" s="14">
        <v>61425</v>
      </c>
      <c r="M15" s="14">
        <v>62285</v>
      </c>
      <c r="N15" s="14">
        <v>64659</v>
      </c>
      <c r="O15" s="14">
        <v>70928</v>
      </c>
      <c r="P15" s="14">
        <v>66096</v>
      </c>
      <c r="Q15" s="14">
        <v>63539</v>
      </c>
      <c r="R15" s="14">
        <v>64524</v>
      </c>
      <c r="S15" s="14">
        <v>65394</v>
      </c>
      <c r="T15" s="14">
        <v>74655</v>
      </c>
      <c r="U15" s="14">
        <v>69529</v>
      </c>
      <c r="V15" s="14">
        <v>59779</v>
      </c>
      <c r="W15" s="14">
        <v>51966</v>
      </c>
      <c r="X15" s="14">
        <v>56316</v>
      </c>
      <c r="Y15" s="14">
        <v>68096</v>
      </c>
      <c r="Z15" s="14">
        <v>92653</v>
      </c>
      <c r="AA15" s="14">
        <v>87069</v>
      </c>
      <c r="AB15" s="14">
        <v>83697</v>
      </c>
      <c r="AC15" s="14">
        <v>80173</v>
      </c>
      <c r="AD15" s="14">
        <v>83170</v>
      </c>
      <c r="AE15" s="14">
        <v>86860</v>
      </c>
      <c r="AF15" s="14">
        <v>79874</v>
      </c>
      <c r="AG15" s="14">
        <v>84013</v>
      </c>
      <c r="AH15" s="14">
        <v>79615</v>
      </c>
      <c r="AI15" s="14">
        <v>81226</v>
      </c>
      <c r="AJ15" s="14">
        <v>76734</v>
      </c>
      <c r="AK15" s="14">
        <v>97328</v>
      </c>
      <c r="AL15" s="14">
        <v>99989</v>
      </c>
      <c r="AM15" s="14">
        <v>102906</v>
      </c>
      <c r="AN15" s="14">
        <v>112199</v>
      </c>
      <c r="AO15" s="14">
        <v>110510</v>
      </c>
      <c r="AP15" s="14">
        <v>113141</v>
      </c>
      <c r="AQ15" s="14">
        <v>138334</v>
      </c>
      <c r="AR15" s="14">
        <v>136065</v>
      </c>
      <c r="AS15" s="14">
        <v>142852</v>
      </c>
      <c r="AT15" s="14">
        <v>138748</v>
      </c>
      <c r="AU15" s="14">
        <v>133661</v>
      </c>
      <c r="AV15" s="14">
        <v>130934</v>
      </c>
      <c r="AW15" s="14">
        <v>136149</v>
      </c>
      <c r="AX15" s="14">
        <v>140755</v>
      </c>
      <c r="AY15" s="14">
        <v>134599</v>
      </c>
      <c r="AZ15" s="14">
        <v>128254</v>
      </c>
      <c r="BA15" s="14">
        <v>138280</v>
      </c>
    </row>
    <row r="16" spans="1:53" x14ac:dyDescent="0.2">
      <c r="A16" s="7" t="s">
        <v>124</v>
      </c>
      <c r="E16" s="15">
        <v>136.88</v>
      </c>
      <c r="F16" s="15">
        <v>195.51</v>
      </c>
      <c r="G16" s="15">
        <v>80.38</v>
      </c>
      <c r="H16" s="15">
        <v>107.21</v>
      </c>
      <c r="I16" s="15">
        <v>79.260000000000005</v>
      </c>
      <c r="J16" s="15">
        <v>-12.8</v>
      </c>
      <c r="K16" s="15">
        <v>52.62</v>
      </c>
      <c r="L16" s="15">
        <v>13.46</v>
      </c>
      <c r="M16" s="15">
        <v>5.6</v>
      </c>
      <c r="N16" s="15">
        <v>15.25</v>
      </c>
      <c r="O16" s="15">
        <v>38.78</v>
      </c>
      <c r="P16" s="15">
        <v>-27.25</v>
      </c>
      <c r="Q16" s="15">
        <v>-15.47</v>
      </c>
      <c r="R16" s="15">
        <v>6.2</v>
      </c>
      <c r="S16" s="15">
        <v>5.39</v>
      </c>
      <c r="T16" s="15">
        <v>56.65</v>
      </c>
      <c r="U16" s="15">
        <v>-27.47</v>
      </c>
      <c r="V16" s="15">
        <v>-56.09</v>
      </c>
      <c r="W16" s="15">
        <v>-52.28</v>
      </c>
      <c r="X16" s="15">
        <v>33.479999999999997</v>
      </c>
      <c r="Y16" s="15">
        <v>83.67</v>
      </c>
      <c r="Z16" s="15">
        <v>144.25</v>
      </c>
      <c r="AA16" s="15">
        <v>-24.11</v>
      </c>
      <c r="AB16" s="15">
        <v>-15.49</v>
      </c>
      <c r="AC16" s="15">
        <v>-16.84</v>
      </c>
      <c r="AD16" s="15">
        <v>14.95</v>
      </c>
      <c r="AE16" s="15">
        <v>17.75</v>
      </c>
      <c r="AF16" s="15">
        <v>-32.17</v>
      </c>
      <c r="AG16" s="15">
        <v>20.73</v>
      </c>
      <c r="AH16" s="15">
        <v>-20.94</v>
      </c>
      <c r="AI16" s="15">
        <v>8.09</v>
      </c>
      <c r="AJ16" s="15">
        <v>-22.12</v>
      </c>
      <c r="AK16" s="15">
        <v>107.35</v>
      </c>
      <c r="AL16" s="15">
        <v>10.94</v>
      </c>
      <c r="AM16" s="15">
        <v>11.67</v>
      </c>
      <c r="AN16" s="15">
        <v>36.119999999999997</v>
      </c>
      <c r="AO16" s="15">
        <v>-6.02</v>
      </c>
      <c r="AP16" s="15">
        <v>9.52</v>
      </c>
      <c r="AQ16" s="15">
        <v>89.07</v>
      </c>
      <c r="AR16" s="15">
        <v>-6.56</v>
      </c>
      <c r="AS16" s="15">
        <v>19.95</v>
      </c>
      <c r="AT16" s="15">
        <v>-11.49</v>
      </c>
      <c r="AU16" s="15">
        <v>-14.67</v>
      </c>
      <c r="AV16" s="15">
        <v>-8.16</v>
      </c>
      <c r="AW16" s="15">
        <v>15.93</v>
      </c>
      <c r="AX16" s="15">
        <v>13.53</v>
      </c>
      <c r="AY16" s="15">
        <v>-17.489999999999998</v>
      </c>
      <c r="AZ16" s="15">
        <v>-18.86</v>
      </c>
      <c r="BA16" s="15">
        <v>31.27</v>
      </c>
    </row>
    <row r="17" spans="1:53" x14ac:dyDescent="0.2">
      <c r="A17" s="7" t="s">
        <v>125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0.38</v>
      </c>
      <c r="K17" s="15">
        <v>0</v>
      </c>
      <c r="L17" s="15">
        <v>0.09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0</v>
      </c>
      <c r="AN17" s="15">
        <v>0</v>
      </c>
      <c r="AO17" s="15">
        <v>0</v>
      </c>
      <c r="AP17" s="15">
        <v>0</v>
      </c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0</v>
      </c>
      <c r="BA17" s="15">
        <v>0</v>
      </c>
    </row>
    <row r="18" spans="1:53" ht="12.75" customHeight="1" x14ac:dyDescent="0.2"/>
    <row r="19" spans="1:53" x14ac:dyDescent="0.2">
      <c r="B19" s="7" t="s">
        <v>126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0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</row>
    <row r="20" spans="1:53" x14ac:dyDescent="0.2">
      <c r="B20" s="7" t="s">
        <v>127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0</v>
      </c>
      <c r="AN20" s="15">
        <v>0</v>
      </c>
      <c r="AO20" s="15">
        <v>0</v>
      </c>
      <c r="AP20" s="15">
        <v>0</v>
      </c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5">
        <v>0</v>
      </c>
      <c r="AY20" s="15">
        <v>0</v>
      </c>
      <c r="AZ20" s="15">
        <v>0</v>
      </c>
      <c r="BA20" s="15">
        <v>0</v>
      </c>
    </row>
    <row r="21" spans="1:53" x14ac:dyDescent="0.2">
      <c r="A21" s="7" t="s">
        <v>128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  <c r="AL21" s="15">
        <v>0</v>
      </c>
      <c r="AM21" s="15">
        <v>0</v>
      </c>
      <c r="AN21" s="15">
        <v>0</v>
      </c>
      <c r="AO21" s="15">
        <v>0</v>
      </c>
      <c r="AP21" s="15">
        <v>0</v>
      </c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5">
        <v>0</v>
      </c>
      <c r="AY21" s="15">
        <v>0</v>
      </c>
      <c r="AZ21" s="15">
        <v>0</v>
      </c>
      <c r="BA21" s="15">
        <v>0</v>
      </c>
    </row>
    <row r="22" spans="1:53" x14ac:dyDescent="0.2">
      <c r="A22" s="7" t="s">
        <v>129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8.5500000000000007</v>
      </c>
      <c r="V22" s="15">
        <v>10.88</v>
      </c>
      <c r="W22" s="15">
        <v>12.53</v>
      </c>
      <c r="X22" s="15">
        <v>11.58</v>
      </c>
      <c r="Y22" s="15">
        <v>8.1199999999999992</v>
      </c>
      <c r="Z22" s="15">
        <v>5.97</v>
      </c>
      <c r="AA22" s="15">
        <v>12.11</v>
      </c>
      <c r="AB22" s="15">
        <v>17.39</v>
      </c>
      <c r="AC22" s="15">
        <v>18.16</v>
      </c>
      <c r="AD22" s="15">
        <v>17.510000000000002</v>
      </c>
      <c r="AE22" s="15">
        <v>16.77</v>
      </c>
      <c r="AF22" s="15">
        <v>20.03</v>
      </c>
      <c r="AG22" s="15">
        <v>23.81</v>
      </c>
      <c r="AH22" s="15">
        <v>25.13</v>
      </c>
      <c r="AI22" s="15">
        <v>24.63</v>
      </c>
      <c r="AJ22" s="15">
        <v>26.08</v>
      </c>
      <c r="AK22" s="15">
        <v>38.54</v>
      </c>
      <c r="AL22" s="15">
        <v>37.520000000000003</v>
      </c>
      <c r="AM22" s="15">
        <v>36.46</v>
      </c>
      <c r="AN22" s="15">
        <v>46.82</v>
      </c>
      <c r="AO22" s="15">
        <v>47.54</v>
      </c>
      <c r="AP22" s="15">
        <v>42.02</v>
      </c>
      <c r="AQ22" s="15">
        <v>43.48</v>
      </c>
      <c r="AR22" s="15">
        <v>47.04</v>
      </c>
      <c r="AS22" s="15">
        <v>47.45</v>
      </c>
      <c r="AT22" s="15">
        <v>51.74</v>
      </c>
      <c r="AU22" s="15">
        <v>53.7</v>
      </c>
      <c r="AV22" s="15">
        <v>53.47</v>
      </c>
      <c r="AW22" s="15">
        <v>47.76</v>
      </c>
      <c r="AX22" s="15">
        <v>46.2</v>
      </c>
      <c r="AY22" s="15">
        <v>48.31</v>
      </c>
      <c r="AZ22" s="15">
        <v>38.99</v>
      </c>
      <c r="BA22" s="15">
        <v>32.54</v>
      </c>
    </row>
    <row r="23" spans="1:53" x14ac:dyDescent="0.2">
      <c r="A23" s="7" t="s">
        <v>130</v>
      </c>
      <c r="E23" s="15" t="s">
        <v>54</v>
      </c>
      <c r="F23" s="15" t="s">
        <v>54</v>
      </c>
      <c r="G23" s="15" t="s">
        <v>54</v>
      </c>
      <c r="H23" s="15" t="s">
        <v>54</v>
      </c>
      <c r="I23" s="15" t="s">
        <v>54</v>
      </c>
      <c r="J23" s="15" t="s">
        <v>54</v>
      </c>
      <c r="K23" s="15" t="s">
        <v>54</v>
      </c>
      <c r="L23" s="15" t="s">
        <v>54</v>
      </c>
      <c r="M23" s="15" t="s">
        <v>54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0</v>
      </c>
      <c r="AL23" s="15">
        <v>0</v>
      </c>
      <c r="AM23" s="15">
        <v>0</v>
      </c>
      <c r="AN23" s="15">
        <v>0</v>
      </c>
      <c r="AO23" s="15">
        <v>0</v>
      </c>
      <c r="AP23" s="15">
        <v>0</v>
      </c>
      <c r="AQ23" s="15">
        <v>0</v>
      </c>
      <c r="AR23" s="15">
        <v>0</v>
      </c>
      <c r="AS23" s="15">
        <v>0</v>
      </c>
      <c r="AT23" s="15">
        <v>0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</row>
    <row r="24" spans="1:53" x14ac:dyDescent="0.2">
      <c r="A24" s="7" t="s">
        <v>131</v>
      </c>
      <c r="E24" s="15">
        <v>48.9</v>
      </c>
      <c r="F24" s="15">
        <v>56.52</v>
      </c>
      <c r="G24" s="15">
        <v>69.239999999999995</v>
      </c>
      <c r="H24" s="15">
        <v>72.84</v>
      </c>
      <c r="I24" s="15">
        <v>78.05</v>
      </c>
      <c r="J24" s="15">
        <v>75.87</v>
      </c>
      <c r="K24" s="15">
        <v>73.400000000000006</v>
      </c>
      <c r="L24" s="15">
        <v>83.22</v>
      </c>
      <c r="M24" s="15">
        <v>85.88</v>
      </c>
      <c r="N24" s="15">
        <v>81.25</v>
      </c>
      <c r="O24" s="15">
        <v>71.290000000000006</v>
      </c>
      <c r="P24" s="15">
        <v>74.8</v>
      </c>
      <c r="Q24" s="15">
        <v>77.290000000000006</v>
      </c>
      <c r="R24" s="15">
        <v>71.91</v>
      </c>
      <c r="S24" s="15">
        <v>66.91</v>
      </c>
      <c r="T24" s="15">
        <v>64.489999999999995</v>
      </c>
      <c r="U24" s="15">
        <v>61.34</v>
      </c>
      <c r="V24" s="15">
        <v>67.650000000000006</v>
      </c>
      <c r="W24" s="15">
        <v>49.61</v>
      </c>
      <c r="X24" s="15">
        <v>45.3</v>
      </c>
      <c r="Y24" s="15">
        <v>44.27</v>
      </c>
      <c r="Z24" s="15">
        <v>35.31</v>
      </c>
      <c r="AA24" s="15">
        <v>45.01</v>
      </c>
      <c r="AB24" s="15">
        <v>53.88</v>
      </c>
      <c r="AC24" s="15">
        <v>56.26</v>
      </c>
      <c r="AD24" s="15">
        <v>51.5</v>
      </c>
      <c r="AE24" s="15">
        <v>47.41</v>
      </c>
      <c r="AF24" s="15">
        <v>47.9</v>
      </c>
      <c r="AG24" s="15">
        <v>52.44</v>
      </c>
      <c r="AH24" s="15">
        <v>57.73</v>
      </c>
      <c r="AI24" s="15">
        <v>57.21</v>
      </c>
      <c r="AJ24" s="15">
        <v>60.44</v>
      </c>
      <c r="AK24" s="15">
        <v>64.52</v>
      </c>
      <c r="AL24" s="15">
        <v>64.489999999999995</v>
      </c>
      <c r="AM24" s="15">
        <v>62.64</v>
      </c>
      <c r="AN24" s="15">
        <v>70.78</v>
      </c>
      <c r="AO24" s="15">
        <v>76.069999999999993</v>
      </c>
      <c r="AP24" s="15">
        <v>73.56</v>
      </c>
      <c r="AQ24" s="15">
        <v>71.37</v>
      </c>
      <c r="AR24" s="15">
        <v>76.400000000000006</v>
      </c>
      <c r="AS24" s="15">
        <v>71.39</v>
      </c>
      <c r="AT24" s="15">
        <v>76.98</v>
      </c>
      <c r="AU24" s="15">
        <v>79.94</v>
      </c>
      <c r="AV24" s="15">
        <v>82.31</v>
      </c>
      <c r="AW24" s="15">
        <v>77.31</v>
      </c>
      <c r="AX24" s="15">
        <v>82.45</v>
      </c>
      <c r="AY24" s="15">
        <v>92.98</v>
      </c>
      <c r="AZ24" s="15">
        <v>89.63</v>
      </c>
      <c r="BA24" s="15">
        <v>80.209999999999994</v>
      </c>
    </row>
    <row r="25" spans="1:53" x14ac:dyDescent="0.2">
      <c r="A25" s="7" t="s">
        <v>132</v>
      </c>
      <c r="E25" s="15">
        <v>43.42</v>
      </c>
      <c r="F25" s="15">
        <v>48.15</v>
      </c>
      <c r="G25" s="15">
        <v>34.29</v>
      </c>
      <c r="H25" s="15">
        <v>27.61</v>
      </c>
      <c r="I25" s="15">
        <v>24.22</v>
      </c>
      <c r="J25" s="15">
        <v>22.48</v>
      </c>
      <c r="K25" s="15">
        <v>20.59</v>
      </c>
      <c r="L25" s="15">
        <v>16.68</v>
      </c>
      <c r="M25" s="15">
        <v>14.95</v>
      </c>
      <c r="N25" s="15">
        <v>13.06</v>
      </c>
      <c r="O25" s="15">
        <v>15.74</v>
      </c>
      <c r="P25" s="15">
        <v>85.5</v>
      </c>
      <c r="Q25" s="15">
        <v>83.87</v>
      </c>
      <c r="R25" s="15">
        <v>82.08</v>
      </c>
      <c r="S25" s="15">
        <v>77.7</v>
      </c>
      <c r="T25" s="15">
        <v>80.37</v>
      </c>
      <c r="U25" s="15">
        <v>66.92</v>
      </c>
      <c r="V25" s="15">
        <v>57.86</v>
      </c>
      <c r="W25" s="15">
        <v>54.85</v>
      </c>
      <c r="X25" s="15">
        <v>45.9</v>
      </c>
      <c r="Y25" s="15">
        <v>42.6</v>
      </c>
      <c r="Z25" s="15">
        <v>88.51</v>
      </c>
      <c r="AA25" s="15">
        <v>82.47</v>
      </c>
      <c r="AB25" s="15">
        <v>77.09</v>
      </c>
      <c r="AC25" s="15">
        <v>76.63</v>
      </c>
      <c r="AD25" s="15">
        <v>77.989999999999995</v>
      </c>
      <c r="AE25" s="15">
        <v>70.28</v>
      </c>
      <c r="AF25" s="15">
        <v>74.66</v>
      </c>
      <c r="AG25" s="15">
        <v>67.86</v>
      </c>
      <c r="AH25" s="15">
        <v>74.25</v>
      </c>
      <c r="AI25" s="15">
        <v>74.75</v>
      </c>
      <c r="AJ25" s="15">
        <v>73.27</v>
      </c>
      <c r="AK25" s="15">
        <v>57.86</v>
      </c>
      <c r="AL25" s="15">
        <v>58.98</v>
      </c>
      <c r="AM25" s="15">
        <v>56.84</v>
      </c>
      <c r="AN25" s="15">
        <v>49.71</v>
      </c>
      <c r="AO25" s="15">
        <v>51.65</v>
      </c>
      <c r="AP25" s="15">
        <v>57.19</v>
      </c>
      <c r="AQ25" s="15">
        <v>48.65</v>
      </c>
      <c r="AR25" s="15">
        <v>48.63</v>
      </c>
      <c r="AS25" s="15">
        <v>41.43</v>
      </c>
      <c r="AT25" s="15">
        <v>44.01</v>
      </c>
      <c r="AU25" s="15">
        <v>45.63</v>
      </c>
      <c r="AV25" s="15">
        <v>46.15</v>
      </c>
      <c r="AW25" s="15">
        <v>44.53</v>
      </c>
      <c r="AX25" s="15">
        <v>46.7</v>
      </c>
      <c r="AY25" s="15">
        <v>51.69</v>
      </c>
      <c r="AZ25" s="15">
        <v>61.01</v>
      </c>
      <c r="BA25" s="15">
        <v>63.84</v>
      </c>
    </row>
    <row r="26" spans="1:53" x14ac:dyDescent="0.2">
      <c r="A26" s="7" t="s">
        <v>133</v>
      </c>
      <c r="E26" s="15">
        <v>56.58</v>
      </c>
      <c r="F26" s="15">
        <v>51.85</v>
      </c>
      <c r="G26" s="15">
        <v>65.709999999999994</v>
      </c>
      <c r="H26" s="15">
        <v>72.39</v>
      </c>
      <c r="I26" s="15">
        <v>75.78</v>
      </c>
      <c r="J26" s="15">
        <v>77.52</v>
      </c>
      <c r="K26" s="15">
        <v>79.41</v>
      </c>
      <c r="L26" s="15">
        <v>83.32</v>
      </c>
      <c r="M26" s="15">
        <v>85.05</v>
      </c>
      <c r="N26" s="15">
        <v>86.94</v>
      </c>
      <c r="O26" s="15">
        <v>84.27</v>
      </c>
      <c r="P26" s="15">
        <v>14.5</v>
      </c>
      <c r="Q26" s="15">
        <v>16.13</v>
      </c>
      <c r="R26" s="15">
        <v>17.920000000000002</v>
      </c>
      <c r="S26" s="15">
        <v>22.3</v>
      </c>
      <c r="T26" s="15">
        <v>19.63</v>
      </c>
      <c r="U26" s="15">
        <v>24.53</v>
      </c>
      <c r="V26" s="15">
        <v>31.26</v>
      </c>
      <c r="W26" s="15">
        <v>32.619999999999997</v>
      </c>
      <c r="X26" s="15">
        <v>42.52</v>
      </c>
      <c r="Y26" s="15">
        <v>49.28</v>
      </c>
      <c r="Z26" s="15">
        <v>5.52</v>
      </c>
      <c r="AA26" s="15">
        <v>5.43</v>
      </c>
      <c r="AB26" s="15">
        <v>5.53</v>
      </c>
      <c r="AC26" s="15">
        <v>5.21</v>
      </c>
      <c r="AD26" s="15">
        <v>4.5</v>
      </c>
      <c r="AE26" s="15">
        <v>12.94</v>
      </c>
      <c r="AF26" s="15">
        <v>5.31</v>
      </c>
      <c r="AG26" s="15">
        <v>8.33</v>
      </c>
      <c r="AH26" s="15">
        <v>0.63</v>
      </c>
      <c r="AI26" s="15">
        <v>0.62</v>
      </c>
      <c r="AJ26" s="15">
        <v>0.65</v>
      </c>
      <c r="AK26" s="15">
        <v>3.6</v>
      </c>
      <c r="AL26" s="15">
        <v>3.5</v>
      </c>
      <c r="AM26" s="15">
        <v>6.7</v>
      </c>
      <c r="AN26" s="15">
        <v>3.47</v>
      </c>
      <c r="AO26" s="15">
        <v>0.81</v>
      </c>
      <c r="AP26" s="15">
        <v>0.79</v>
      </c>
      <c r="AQ26" s="15">
        <v>7.88</v>
      </c>
      <c r="AR26" s="15">
        <v>4.33</v>
      </c>
      <c r="AS26" s="15">
        <v>11.13</v>
      </c>
      <c r="AT26" s="15">
        <v>4.25</v>
      </c>
      <c r="AU26" s="15">
        <v>0.67</v>
      </c>
      <c r="AV26" s="15">
        <v>0.38</v>
      </c>
      <c r="AW26" s="15">
        <v>7.71</v>
      </c>
      <c r="AX26" s="15">
        <v>7.1</v>
      </c>
      <c r="AY26" s="15">
        <v>0</v>
      </c>
      <c r="AZ26" s="15">
        <v>0</v>
      </c>
      <c r="BA26" s="15">
        <v>3.62</v>
      </c>
    </row>
    <row r="27" spans="1:53" x14ac:dyDescent="0.2">
      <c r="A27" s="7" t="s">
        <v>134</v>
      </c>
      <c r="E27" s="15" t="s">
        <v>54</v>
      </c>
      <c r="F27" s="15" t="s">
        <v>54</v>
      </c>
      <c r="G27" s="15" t="s">
        <v>54</v>
      </c>
      <c r="H27" s="15" t="s">
        <v>54</v>
      </c>
      <c r="I27" s="15" t="s">
        <v>54</v>
      </c>
      <c r="J27" s="15" t="s">
        <v>54</v>
      </c>
      <c r="K27" s="15" t="s">
        <v>54</v>
      </c>
      <c r="L27" s="15" t="s">
        <v>54</v>
      </c>
      <c r="M27" s="15" t="s">
        <v>54</v>
      </c>
      <c r="N27" s="15" t="s">
        <v>54</v>
      </c>
      <c r="O27" s="15" t="s">
        <v>54</v>
      </c>
      <c r="P27" s="15" t="s">
        <v>54</v>
      </c>
      <c r="Q27" s="15" t="s">
        <v>54</v>
      </c>
      <c r="R27" s="15" t="s">
        <v>54</v>
      </c>
      <c r="S27" s="15" t="s">
        <v>54</v>
      </c>
      <c r="T27" s="15" t="s">
        <v>54</v>
      </c>
      <c r="U27" s="15" t="s">
        <v>54</v>
      </c>
      <c r="V27" s="15" t="s">
        <v>54</v>
      </c>
      <c r="W27" s="15" t="s">
        <v>54</v>
      </c>
      <c r="X27" s="15" t="s">
        <v>54</v>
      </c>
      <c r="Y27" s="15" t="s">
        <v>54</v>
      </c>
      <c r="Z27" s="15" t="s">
        <v>54</v>
      </c>
      <c r="AA27" s="15" t="s">
        <v>54</v>
      </c>
      <c r="AB27" s="15" t="s">
        <v>54</v>
      </c>
      <c r="AC27" s="15" t="s">
        <v>54</v>
      </c>
      <c r="AD27" s="15" t="s">
        <v>54</v>
      </c>
      <c r="AE27" s="15" t="s">
        <v>54</v>
      </c>
      <c r="AF27" s="15" t="s">
        <v>54</v>
      </c>
      <c r="AG27" s="15" t="s">
        <v>54</v>
      </c>
      <c r="AH27" s="15" t="s">
        <v>54</v>
      </c>
      <c r="AI27" s="15" t="s">
        <v>54</v>
      </c>
      <c r="AJ27" s="15" t="s">
        <v>54</v>
      </c>
      <c r="AK27" s="15" t="s">
        <v>54</v>
      </c>
      <c r="AL27" s="15" t="s">
        <v>54</v>
      </c>
      <c r="AM27" s="15" t="s">
        <v>54</v>
      </c>
      <c r="AN27" s="15" t="s">
        <v>54</v>
      </c>
      <c r="AO27" s="15" t="s">
        <v>54</v>
      </c>
      <c r="AP27" s="15" t="s">
        <v>54</v>
      </c>
      <c r="AQ27" s="15" t="s">
        <v>54</v>
      </c>
      <c r="AR27" s="15" t="s">
        <v>54</v>
      </c>
      <c r="AS27" s="15" t="s">
        <v>54</v>
      </c>
      <c r="AT27" s="15" t="s">
        <v>54</v>
      </c>
      <c r="AU27" s="15" t="s">
        <v>54</v>
      </c>
      <c r="AV27" s="15" t="s">
        <v>54</v>
      </c>
      <c r="AW27" s="15" t="s">
        <v>54</v>
      </c>
      <c r="AX27" s="15" t="s">
        <v>54</v>
      </c>
      <c r="AY27" s="15" t="s">
        <v>54</v>
      </c>
      <c r="AZ27" s="15" t="s">
        <v>54</v>
      </c>
      <c r="BA27" s="15" t="s">
        <v>54</v>
      </c>
    </row>
    <row r="28" spans="1:53" x14ac:dyDescent="0.2">
      <c r="A28" s="7" t="s">
        <v>135</v>
      </c>
      <c r="E28" s="15">
        <v>56.58</v>
      </c>
      <c r="F28" s="15">
        <v>51.85</v>
      </c>
      <c r="G28" s="15">
        <v>65.709999999999994</v>
      </c>
      <c r="H28" s="15">
        <v>72.39</v>
      </c>
      <c r="I28" s="15">
        <v>75.78</v>
      </c>
      <c r="J28" s="15">
        <v>77.52</v>
      </c>
      <c r="K28" s="15">
        <v>79.41</v>
      </c>
      <c r="L28" s="15">
        <v>83.32</v>
      </c>
      <c r="M28" s="15">
        <v>85.05</v>
      </c>
      <c r="N28" s="15">
        <v>86.94</v>
      </c>
      <c r="O28" s="15">
        <v>84.27</v>
      </c>
      <c r="P28" s="15">
        <v>14.5</v>
      </c>
      <c r="Q28" s="15">
        <v>16.13</v>
      </c>
      <c r="R28" s="15">
        <v>17.920000000000002</v>
      </c>
      <c r="S28" s="15">
        <v>22.3</v>
      </c>
      <c r="T28" s="15">
        <v>19.63</v>
      </c>
      <c r="U28" s="15">
        <v>24.53</v>
      </c>
      <c r="V28" s="15">
        <v>31.26</v>
      </c>
      <c r="W28" s="15">
        <v>32.619999999999997</v>
      </c>
      <c r="X28" s="15">
        <v>42.52</v>
      </c>
      <c r="Y28" s="15">
        <v>49.28</v>
      </c>
      <c r="Z28" s="15">
        <v>5.52</v>
      </c>
      <c r="AA28" s="15">
        <v>5.43</v>
      </c>
      <c r="AB28" s="15">
        <v>5.53</v>
      </c>
      <c r="AC28" s="15">
        <v>5.21</v>
      </c>
      <c r="AD28" s="15">
        <v>4.5</v>
      </c>
      <c r="AE28" s="15">
        <v>12.94</v>
      </c>
      <c r="AF28" s="15">
        <v>5.31</v>
      </c>
      <c r="AG28" s="15">
        <v>8.33</v>
      </c>
      <c r="AH28" s="15">
        <v>0.63</v>
      </c>
      <c r="AI28" s="15">
        <v>0.62</v>
      </c>
      <c r="AJ28" s="15">
        <v>0.65</v>
      </c>
      <c r="AK28" s="15">
        <v>3.6</v>
      </c>
      <c r="AL28" s="15">
        <v>3.5</v>
      </c>
      <c r="AM28" s="15">
        <v>6.7</v>
      </c>
      <c r="AN28" s="15">
        <v>3.47</v>
      </c>
      <c r="AO28" s="15">
        <v>0.81</v>
      </c>
      <c r="AP28" s="15">
        <v>0.79</v>
      </c>
      <c r="AQ28" s="15">
        <v>7.88</v>
      </c>
      <c r="AR28" s="15">
        <v>4.33</v>
      </c>
      <c r="AS28" s="15">
        <v>11.13</v>
      </c>
      <c r="AT28" s="15">
        <v>4.25</v>
      </c>
      <c r="AU28" s="15">
        <v>0.67</v>
      </c>
      <c r="AV28" s="15">
        <v>0.38</v>
      </c>
      <c r="AW28" s="15">
        <v>7.71</v>
      </c>
      <c r="AX28" s="15">
        <v>7.1</v>
      </c>
      <c r="AY28" s="15">
        <v>0</v>
      </c>
      <c r="AZ28" s="15">
        <v>0</v>
      </c>
      <c r="BA28" s="15">
        <v>3.62</v>
      </c>
    </row>
    <row r="29" spans="1:53" x14ac:dyDescent="0.2">
      <c r="A29" s="7" t="s">
        <v>136</v>
      </c>
      <c r="E29" s="15">
        <v>-5.49</v>
      </c>
      <c r="F29" s="15">
        <v>-8.3699999999999992</v>
      </c>
      <c r="G29" s="15">
        <v>-34.94</v>
      </c>
      <c r="H29" s="15">
        <v>-45.23</v>
      </c>
      <c r="I29" s="15">
        <v>-53.83</v>
      </c>
      <c r="J29" s="15">
        <v>-53.39</v>
      </c>
      <c r="K29" s="15">
        <v>-52.81</v>
      </c>
      <c r="L29" s="15">
        <v>-66.540000000000006</v>
      </c>
      <c r="M29" s="15">
        <v>-70.92</v>
      </c>
      <c r="N29" s="15">
        <v>-68.19</v>
      </c>
      <c r="O29" s="15">
        <v>-55.55</v>
      </c>
      <c r="P29" s="15">
        <v>10.7</v>
      </c>
      <c r="Q29" s="15">
        <v>6.58</v>
      </c>
      <c r="R29" s="15">
        <v>10.17</v>
      </c>
      <c r="S29" s="15">
        <v>10.79</v>
      </c>
      <c r="T29" s="15">
        <v>15.88</v>
      </c>
      <c r="U29" s="15">
        <v>14.14</v>
      </c>
      <c r="V29" s="15">
        <v>1.0900000000000001</v>
      </c>
      <c r="W29" s="15">
        <v>17.78</v>
      </c>
      <c r="X29" s="15">
        <v>12.18</v>
      </c>
      <c r="Y29" s="15">
        <v>6.45</v>
      </c>
      <c r="Z29" s="15">
        <v>59.17</v>
      </c>
      <c r="AA29" s="15">
        <v>49.57</v>
      </c>
      <c r="AB29" s="15">
        <v>40.590000000000003</v>
      </c>
      <c r="AC29" s="15">
        <v>38.53</v>
      </c>
      <c r="AD29" s="15">
        <v>44</v>
      </c>
      <c r="AE29" s="15">
        <v>39.65</v>
      </c>
      <c r="AF29" s="15">
        <v>46.79</v>
      </c>
      <c r="AG29" s="15">
        <v>39.229999999999997</v>
      </c>
      <c r="AH29" s="15">
        <v>41.65</v>
      </c>
      <c r="AI29" s="15">
        <v>42.17</v>
      </c>
      <c r="AJ29" s="15">
        <v>38.909999999999997</v>
      </c>
      <c r="AK29" s="15">
        <v>31.88</v>
      </c>
      <c r="AL29" s="15">
        <v>32.01</v>
      </c>
      <c r="AM29" s="15">
        <v>30.66</v>
      </c>
      <c r="AN29" s="15">
        <v>25.75</v>
      </c>
      <c r="AO29" s="15">
        <v>23.11</v>
      </c>
      <c r="AP29" s="15">
        <v>25.64</v>
      </c>
      <c r="AQ29" s="15">
        <v>20.75</v>
      </c>
      <c r="AR29" s="15">
        <v>19.27</v>
      </c>
      <c r="AS29" s="15">
        <v>17.48</v>
      </c>
      <c r="AT29" s="15">
        <v>18.77</v>
      </c>
      <c r="AU29" s="15">
        <v>19.39</v>
      </c>
      <c r="AV29" s="15">
        <v>17.309999999999999</v>
      </c>
      <c r="AW29" s="15">
        <v>14.98</v>
      </c>
      <c r="AX29" s="15">
        <v>10.44</v>
      </c>
      <c r="AY29" s="15">
        <v>7.03</v>
      </c>
      <c r="AZ29" s="15">
        <v>10.37</v>
      </c>
      <c r="BA29" s="15">
        <v>16.170000000000002</v>
      </c>
    </row>
    <row r="30" spans="1:53" ht="12.75" customHeight="1" x14ac:dyDescent="0.2"/>
    <row r="31" spans="1:53" x14ac:dyDescent="0.2">
      <c r="A31" s="7" t="s">
        <v>137</v>
      </c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0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</row>
    <row r="32" spans="1:53" x14ac:dyDescent="0.2">
      <c r="A32" s="7" t="s">
        <v>138</v>
      </c>
      <c r="E32" s="15" t="s">
        <v>54</v>
      </c>
      <c r="F32" s="15" t="s">
        <v>54</v>
      </c>
      <c r="G32" s="15" t="s">
        <v>54</v>
      </c>
      <c r="H32" s="15" t="s">
        <v>54</v>
      </c>
      <c r="I32" s="15" t="s">
        <v>54</v>
      </c>
      <c r="J32" s="15" t="s">
        <v>54</v>
      </c>
      <c r="K32" s="15" t="s">
        <v>54</v>
      </c>
      <c r="L32" s="15" t="s">
        <v>54</v>
      </c>
      <c r="M32" s="15" t="s">
        <v>54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  <c r="AK32" s="15">
        <v>0</v>
      </c>
      <c r="AL32" s="15">
        <v>0</v>
      </c>
      <c r="AM32" s="15">
        <v>0</v>
      </c>
      <c r="AN32" s="15">
        <v>0</v>
      </c>
      <c r="AO32" s="15">
        <v>0</v>
      </c>
      <c r="AP32" s="15">
        <v>0</v>
      </c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</row>
    <row r="33" spans="1:53" x14ac:dyDescent="0.2">
      <c r="A33" s="7" t="s">
        <v>139</v>
      </c>
      <c r="E33" s="15">
        <v>48.9</v>
      </c>
      <c r="F33" s="15">
        <v>56.52</v>
      </c>
      <c r="G33" s="15">
        <v>69.239999999999995</v>
      </c>
      <c r="H33" s="15">
        <v>72.84</v>
      </c>
      <c r="I33" s="15">
        <v>78.05</v>
      </c>
      <c r="J33" s="15">
        <v>75.87</v>
      </c>
      <c r="K33" s="15">
        <v>73.400000000000006</v>
      </c>
      <c r="L33" s="15">
        <v>83.22</v>
      </c>
      <c r="M33" s="15">
        <v>85.88</v>
      </c>
      <c r="N33" s="15">
        <v>81.25</v>
      </c>
      <c r="O33" s="15">
        <v>71.290000000000006</v>
      </c>
      <c r="P33" s="15">
        <v>74.8</v>
      </c>
      <c r="Q33" s="15">
        <v>77.290000000000006</v>
      </c>
      <c r="R33" s="15">
        <v>71.91</v>
      </c>
      <c r="S33" s="15">
        <v>66.91</v>
      </c>
      <c r="T33" s="15">
        <v>64.489999999999995</v>
      </c>
      <c r="U33" s="15">
        <v>61.34</v>
      </c>
      <c r="V33" s="15">
        <v>67.650000000000006</v>
      </c>
      <c r="W33" s="15">
        <v>49.61</v>
      </c>
      <c r="X33" s="15">
        <v>45.3</v>
      </c>
      <c r="Y33" s="15">
        <v>44.27</v>
      </c>
      <c r="Z33" s="15">
        <v>35.31</v>
      </c>
      <c r="AA33" s="15">
        <v>45.01</v>
      </c>
      <c r="AB33" s="15">
        <v>53.88</v>
      </c>
      <c r="AC33" s="15">
        <v>56.26</v>
      </c>
      <c r="AD33" s="15">
        <v>51.5</v>
      </c>
      <c r="AE33" s="15">
        <v>47.41</v>
      </c>
      <c r="AF33" s="15">
        <v>47.9</v>
      </c>
      <c r="AG33" s="15">
        <v>52.44</v>
      </c>
      <c r="AH33" s="15">
        <v>57.73</v>
      </c>
      <c r="AI33" s="15">
        <v>57.21</v>
      </c>
      <c r="AJ33" s="15">
        <v>60.44</v>
      </c>
      <c r="AK33" s="15">
        <v>64.52</v>
      </c>
      <c r="AL33" s="15">
        <v>64.489999999999995</v>
      </c>
      <c r="AM33" s="15">
        <v>62.64</v>
      </c>
      <c r="AN33" s="15">
        <v>70.78</v>
      </c>
      <c r="AO33" s="15">
        <v>76.069999999999993</v>
      </c>
      <c r="AP33" s="15">
        <v>73.56</v>
      </c>
      <c r="AQ33" s="15">
        <v>71.37</v>
      </c>
      <c r="AR33" s="15">
        <v>76.400000000000006</v>
      </c>
      <c r="AS33" s="15">
        <v>71.39</v>
      </c>
      <c r="AT33" s="15">
        <v>76.98</v>
      </c>
      <c r="AU33" s="15">
        <v>79.94</v>
      </c>
      <c r="AV33" s="15">
        <v>82.31</v>
      </c>
      <c r="AW33" s="15">
        <v>77.31</v>
      </c>
      <c r="AX33" s="15">
        <v>82.45</v>
      </c>
      <c r="AY33" s="15">
        <v>92.98</v>
      </c>
      <c r="AZ33" s="15">
        <v>89.63</v>
      </c>
      <c r="BA33" s="15">
        <v>80.209999999999994</v>
      </c>
    </row>
    <row r="34" spans="1:53" x14ac:dyDescent="0.2">
      <c r="A34" s="7" t="s">
        <v>73</v>
      </c>
      <c r="E34" s="15">
        <v>56.58</v>
      </c>
      <c r="F34" s="15">
        <v>51.85</v>
      </c>
      <c r="G34" s="15">
        <v>65.709999999999994</v>
      </c>
      <c r="H34" s="15">
        <v>72.39</v>
      </c>
      <c r="I34" s="15">
        <v>75.78</v>
      </c>
      <c r="J34" s="15">
        <v>77.52</v>
      </c>
      <c r="K34" s="15">
        <v>79.41</v>
      </c>
      <c r="L34" s="15">
        <v>83.32</v>
      </c>
      <c r="M34" s="15">
        <v>85.05</v>
      </c>
      <c r="N34" s="15">
        <v>86.94</v>
      </c>
      <c r="O34" s="15">
        <v>84.27</v>
      </c>
      <c r="P34" s="15">
        <v>14.5</v>
      </c>
      <c r="Q34" s="15">
        <v>16.13</v>
      </c>
      <c r="R34" s="15">
        <v>17.920000000000002</v>
      </c>
      <c r="S34" s="15">
        <v>22.3</v>
      </c>
      <c r="T34" s="15">
        <v>19.63</v>
      </c>
      <c r="U34" s="15">
        <v>24.53</v>
      </c>
      <c r="V34" s="15">
        <v>31.26</v>
      </c>
      <c r="W34" s="15">
        <v>32.619999999999997</v>
      </c>
      <c r="X34" s="15">
        <v>42.52</v>
      </c>
      <c r="Y34" s="15">
        <v>49.28</v>
      </c>
      <c r="Z34" s="15">
        <v>5.52</v>
      </c>
      <c r="AA34" s="15">
        <v>5.43</v>
      </c>
      <c r="AB34" s="15">
        <v>5.53</v>
      </c>
      <c r="AC34" s="15">
        <v>5.21</v>
      </c>
      <c r="AD34" s="15">
        <v>4.5</v>
      </c>
      <c r="AE34" s="15">
        <v>12.94</v>
      </c>
      <c r="AF34" s="15">
        <v>5.31</v>
      </c>
      <c r="AG34" s="15">
        <v>8.33</v>
      </c>
      <c r="AH34" s="15">
        <v>0.63</v>
      </c>
      <c r="AI34" s="15">
        <v>0.62</v>
      </c>
      <c r="AJ34" s="15">
        <v>0.65</v>
      </c>
      <c r="AK34" s="15">
        <v>3.6</v>
      </c>
      <c r="AL34" s="15">
        <v>3.5</v>
      </c>
      <c r="AM34" s="15">
        <v>6.7</v>
      </c>
      <c r="AN34" s="15">
        <v>3.47</v>
      </c>
      <c r="AO34" s="15">
        <v>0.81</v>
      </c>
      <c r="AP34" s="15">
        <v>0.79</v>
      </c>
      <c r="AQ34" s="15">
        <v>7.88</v>
      </c>
      <c r="AR34" s="15">
        <v>4.33</v>
      </c>
      <c r="AS34" s="15">
        <v>11.13</v>
      </c>
      <c r="AT34" s="15">
        <v>4.25</v>
      </c>
      <c r="AU34" s="15">
        <v>0.67</v>
      </c>
      <c r="AV34" s="15">
        <v>0.38</v>
      </c>
      <c r="AW34" s="15">
        <v>7.71</v>
      </c>
      <c r="AX34" s="15">
        <v>7.1</v>
      </c>
      <c r="AY34" s="15">
        <v>0</v>
      </c>
      <c r="AZ34" s="15">
        <v>0</v>
      </c>
      <c r="BA34" s="15">
        <v>3.62</v>
      </c>
    </row>
    <row r="35" spans="1:53" x14ac:dyDescent="0.2">
      <c r="A35" s="7" t="s">
        <v>140</v>
      </c>
      <c r="E35" s="15">
        <v>-5.49</v>
      </c>
      <c r="F35" s="15">
        <v>-8.3699999999999992</v>
      </c>
      <c r="G35" s="15">
        <v>-34.94</v>
      </c>
      <c r="H35" s="15">
        <v>-45.23</v>
      </c>
      <c r="I35" s="15">
        <v>-53.83</v>
      </c>
      <c r="J35" s="15">
        <v>-53.39</v>
      </c>
      <c r="K35" s="15">
        <v>-52.81</v>
      </c>
      <c r="L35" s="15">
        <v>-66.540000000000006</v>
      </c>
      <c r="M35" s="15">
        <v>-70.92</v>
      </c>
      <c r="N35" s="15">
        <v>-68.19</v>
      </c>
      <c r="O35" s="15">
        <v>-55.55</v>
      </c>
      <c r="P35" s="15">
        <v>10.7</v>
      </c>
      <c r="Q35" s="15">
        <v>6.58</v>
      </c>
      <c r="R35" s="15">
        <v>10.17</v>
      </c>
      <c r="S35" s="15">
        <v>10.79</v>
      </c>
      <c r="T35" s="15">
        <v>15.88</v>
      </c>
      <c r="U35" s="15">
        <v>14.14</v>
      </c>
      <c r="V35" s="15">
        <v>1.0900000000000001</v>
      </c>
      <c r="W35" s="15">
        <v>17.78</v>
      </c>
      <c r="X35" s="15">
        <v>12.18</v>
      </c>
      <c r="Y35" s="15">
        <v>6.45</v>
      </c>
      <c r="Z35" s="15">
        <v>59.17</v>
      </c>
      <c r="AA35" s="15">
        <v>49.57</v>
      </c>
      <c r="AB35" s="15">
        <v>40.590000000000003</v>
      </c>
      <c r="AC35" s="15">
        <v>38.53</v>
      </c>
      <c r="AD35" s="15">
        <v>44</v>
      </c>
      <c r="AE35" s="15">
        <v>39.65</v>
      </c>
      <c r="AF35" s="15">
        <v>46.79</v>
      </c>
      <c r="AG35" s="15">
        <v>39.229999999999997</v>
      </c>
      <c r="AH35" s="15">
        <v>41.65</v>
      </c>
      <c r="AI35" s="15">
        <v>42.17</v>
      </c>
      <c r="AJ35" s="15">
        <v>38.909999999999997</v>
      </c>
      <c r="AK35" s="15">
        <v>31.88</v>
      </c>
      <c r="AL35" s="15">
        <v>32.01</v>
      </c>
      <c r="AM35" s="15">
        <v>30.66</v>
      </c>
      <c r="AN35" s="15">
        <v>25.75</v>
      </c>
      <c r="AO35" s="15">
        <v>23.11</v>
      </c>
      <c r="AP35" s="15">
        <v>25.64</v>
      </c>
      <c r="AQ35" s="15">
        <v>20.75</v>
      </c>
      <c r="AR35" s="15">
        <v>19.27</v>
      </c>
      <c r="AS35" s="15">
        <v>17.48</v>
      </c>
      <c r="AT35" s="15">
        <v>18.77</v>
      </c>
      <c r="AU35" s="15">
        <v>19.39</v>
      </c>
      <c r="AV35" s="15">
        <v>17.309999999999999</v>
      </c>
      <c r="AW35" s="15">
        <v>14.98</v>
      </c>
      <c r="AX35" s="15">
        <v>10.44</v>
      </c>
      <c r="AY35" s="15">
        <v>7.03</v>
      </c>
      <c r="AZ35" s="15">
        <v>10.37</v>
      </c>
      <c r="BA35" s="15">
        <v>16.170000000000002</v>
      </c>
    </row>
    <row r="36" spans="1:53" ht="12.75" customHeight="1" x14ac:dyDescent="0.2"/>
    <row r="37" spans="1:53" ht="12.75" customHeight="1" x14ac:dyDescent="0.2"/>
    <row r="38" spans="1:53" ht="12.75" customHeight="1" x14ac:dyDescent="0.2"/>
    <row r="39" spans="1:53" ht="12.75" customHeight="1" x14ac:dyDescent="0.2"/>
    <row r="40" spans="1:53" x14ac:dyDescent="0.2">
      <c r="A40" s="6" t="s">
        <v>166</v>
      </c>
    </row>
    <row r="41" spans="1:53" x14ac:dyDescent="0.2">
      <c r="A41" s="7" t="s">
        <v>77</v>
      </c>
      <c r="E41" s="14">
        <v>24594</v>
      </c>
      <c r="F41" s="14">
        <v>31922</v>
      </c>
      <c r="G41" s="14">
        <v>37873</v>
      </c>
      <c r="H41" s="14">
        <v>48640</v>
      </c>
      <c r="I41" s="14">
        <v>54441</v>
      </c>
      <c r="J41" s="14">
        <v>62137</v>
      </c>
      <c r="K41" s="14">
        <v>64384</v>
      </c>
      <c r="L41" s="14">
        <v>66414</v>
      </c>
      <c r="M41" s="14">
        <v>68959</v>
      </c>
      <c r="N41" s="14">
        <v>73731</v>
      </c>
      <c r="O41" s="14">
        <v>76592</v>
      </c>
      <c r="P41" s="14">
        <v>73119</v>
      </c>
      <c r="Q41" s="14">
        <v>70855</v>
      </c>
      <c r="R41" s="14">
        <v>74603</v>
      </c>
      <c r="S41" s="14">
        <v>72404</v>
      </c>
      <c r="T41" s="14">
        <v>84994</v>
      </c>
      <c r="U41" s="14">
        <v>83419</v>
      </c>
      <c r="V41" s="14">
        <v>82688</v>
      </c>
      <c r="W41" s="14">
        <v>80917</v>
      </c>
      <c r="X41" s="14">
        <v>104965</v>
      </c>
      <c r="Y41" s="14">
        <v>98778</v>
      </c>
      <c r="Z41" s="14">
        <v>94457</v>
      </c>
      <c r="AA41" s="14">
        <v>94448</v>
      </c>
      <c r="AB41" s="14">
        <v>92954</v>
      </c>
      <c r="AC41" s="14">
        <v>91891</v>
      </c>
      <c r="AD41" s="14">
        <v>88846</v>
      </c>
      <c r="AE41" s="14">
        <v>100249</v>
      </c>
      <c r="AF41" s="14">
        <v>93852</v>
      </c>
      <c r="AG41" s="14">
        <v>97136</v>
      </c>
      <c r="AH41" s="14">
        <v>98152</v>
      </c>
      <c r="AI41" s="14">
        <v>100476</v>
      </c>
      <c r="AJ41" s="14">
        <v>101058</v>
      </c>
      <c r="AK41" s="14">
        <v>121807</v>
      </c>
      <c r="AL41" s="14">
        <v>120799</v>
      </c>
      <c r="AM41" s="14">
        <v>120874</v>
      </c>
      <c r="AN41" s="14">
        <v>125618</v>
      </c>
      <c r="AO41" s="14">
        <v>124436</v>
      </c>
      <c r="AP41" s="14">
        <v>119713</v>
      </c>
      <c r="AQ41" s="14">
        <v>153646</v>
      </c>
      <c r="AR41" s="14">
        <v>156595</v>
      </c>
      <c r="AS41" s="14">
        <v>158606</v>
      </c>
      <c r="AT41" s="14">
        <v>155938</v>
      </c>
      <c r="AU41" s="14">
        <v>148271</v>
      </c>
      <c r="AV41" s="14">
        <v>146118</v>
      </c>
      <c r="AW41" s="14">
        <v>141328</v>
      </c>
      <c r="AX41" s="14">
        <v>137653</v>
      </c>
      <c r="AY41" s="14">
        <v>134356</v>
      </c>
      <c r="AZ41" s="14">
        <v>136751</v>
      </c>
      <c r="BA41" s="14">
        <v>135704</v>
      </c>
    </row>
    <row r="42" spans="1:53" x14ac:dyDescent="0.2">
      <c r="A42" s="7" t="s">
        <v>142</v>
      </c>
      <c r="E42" s="15">
        <v>87.18</v>
      </c>
      <c r="F42" s="15">
        <v>119.18</v>
      </c>
      <c r="G42" s="15">
        <v>74.569999999999993</v>
      </c>
      <c r="H42" s="15">
        <v>113.72</v>
      </c>
      <c r="I42" s="15">
        <v>47.71</v>
      </c>
      <c r="J42" s="15">
        <v>56.55</v>
      </c>
      <c r="K42" s="15">
        <v>14.46</v>
      </c>
      <c r="L42" s="15">
        <v>12.61</v>
      </c>
      <c r="M42" s="15">
        <v>15.33</v>
      </c>
      <c r="N42" s="15">
        <v>27.68</v>
      </c>
      <c r="O42" s="15">
        <v>15.52</v>
      </c>
      <c r="P42" s="15">
        <v>-18.14</v>
      </c>
      <c r="Q42" s="15">
        <v>-12.39</v>
      </c>
      <c r="R42" s="15">
        <v>21.16</v>
      </c>
      <c r="S42" s="15">
        <v>-11.79</v>
      </c>
      <c r="T42" s="15">
        <v>69.55</v>
      </c>
      <c r="U42" s="15">
        <v>-7.41</v>
      </c>
      <c r="V42" s="15">
        <v>-3.51</v>
      </c>
      <c r="W42" s="15">
        <v>-8.57</v>
      </c>
      <c r="X42" s="15">
        <v>118.88</v>
      </c>
      <c r="Y42" s="15">
        <v>-23.58</v>
      </c>
      <c r="Z42" s="15">
        <v>-17.5</v>
      </c>
      <c r="AA42" s="15">
        <v>-0.04</v>
      </c>
      <c r="AB42" s="15">
        <v>-6.33</v>
      </c>
      <c r="AC42" s="15">
        <v>-4.57</v>
      </c>
      <c r="AD42" s="15">
        <v>-13.25</v>
      </c>
      <c r="AE42" s="15">
        <v>51.34</v>
      </c>
      <c r="AF42" s="15">
        <v>-25.52</v>
      </c>
      <c r="AG42" s="15">
        <v>14</v>
      </c>
      <c r="AH42" s="15">
        <v>4.18</v>
      </c>
      <c r="AI42" s="15">
        <v>9.4700000000000006</v>
      </c>
      <c r="AJ42" s="15">
        <v>2.3199999999999998</v>
      </c>
      <c r="AK42" s="15">
        <v>82.13</v>
      </c>
      <c r="AL42" s="15">
        <v>-3.31</v>
      </c>
      <c r="AM42" s="15">
        <v>0.25</v>
      </c>
      <c r="AN42" s="15">
        <v>15.7</v>
      </c>
      <c r="AO42" s="15">
        <v>-3.76</v>
      </c>
      <c r="AP42" s="15">
        <v>-15.18</v>
      </c>
      <c r="AQ42" s="15">
        <v>113.38</v>
      </c>
      <c r="AR42" s="15">
        <v>7.68</v>
      </c>
      <c r="AS42" s="15">
        <v>5.14</v>
      </c>
      <c r="AT42" s="15">
        <v>-6.73</v>
      </c>
      <c r="AU42" s="15">
        <v>-19.670000000000002</v>
      </c>
      <c r="AV42" s="15">
        <v>-5.81</v>
      </c>
      <c r="AW42" s="15">
        <v>-13.11</v>
      </c>
      <c r="AX42" s="15">
        <v>-10.4</v>
      </c>
      <c r="AY42" s="15">
        <v>-9.58</v>
      </c>
      <c r="AZ42" s="15">
        <v>7.13</v>
      </c>
      <c r="BA42" s="15">
        <v>-3.06</v>
      </c>
    </row>
    <row r="43" spans="1:53" ht="12.75" customHeight="1" x14ac:dyDescent="0.2"/>
    <row r="44" spans="1:53" x14ac:dyDescent="0.2">
      <c r="B44" s="7" t="s">
        <v>143</v>
      </c>
      <c r="E44" s="15">
        <v>0</v>
      </c>
      <c r="F44" s="15">
        <v>0</v>
      </c>
      <c r="G44" s="15">
        <v>0</v>
      </c>
      <c r="H44" s="15">
        <v>0</v>
      </c>
      <c r="I44" s="15">
        <v>0.92</v>
      </c>
      <c r="J44" s="15">
        <v>0</v>
      </c>
      <c r="K44" s="15">
        <v>0</v>
      </c>
      <c r="L44" s="15">
        <v>1.51</v>
      </c>
      <c r="M44" s="15">
        <v>0.9</v>
      </c>
      <c r="N44" s="15">
        <v>5.77</v>
      </c>
      <c r="O44" s="15">
        <v>4.5599999999999996</v>
      </c>
      <c r="P44" s="15">
        <v>5.25</v>
      </c>
      <c r="Q44" s="15">
        <v>5.4</v>
      </c>
      <c r="R44" s="15">
        <v>7.57</v>
      </c>
      <c r="S44" s="15">
        <v>6.62</v>
      </c>
      <c r="T44" s="15">
        <v>5.33</v>
      </c>
      <c r="U44" s="15">
        <v>4.68</v>
      </c>
      <c r="V44" s="15">
        <v>4.75</v>
      </c>
      <c r="W44" s="15">
        <v>4.8600000000000003</v>
      </c>
      <c r="X44" s="15">
        <v>3.72</v>
      </c>
      <c r="Y44" s="15">
        <v>3.8</v>
      </c>
      <c r="Z44" s="15">
        <v>4.04</v>
      </c>
      <c r="AA44" s="15">
        <v>3.85</v>
      </c>
      <c r="AB44" s="15">
        <v>4.4000000000000004</v>
      </c>
      <c r="AC44" s="15">
        <v>4.5999999999999996</v>
      </c>
      <c r="AD44" s="15">
        <v>4.6900000000000004</v>
      </c>
      <c r="AE44" s="15">
        <v>9.18</v>
      </c>
      <c r="AF44" s="15">
        <v>8.69</v>
      </c>
      <c r="AG44" s="15">
        <v>8.5500000000000007</v>
      </c>
      <c r="AH44" s="15">
        <v>8.2200000000000006</v>
      </c>
      <c r="AI44" s="15">
        <v>7.33</v>
      </c>
      <c r="AJ44" s="15">
        <v>7.21</v>
      </c>
      <c r="AK44" s="15">
        <v>5.74</v>
      </c>
      <c r="AL44" s="15">
        <v>5.74</v>
      </c>
      <c r="AM44" s="15">
        <v>4.5599999999999996</v>
      </c>
      <c r="AN44" s="15">
        <v>2.71</v>
      </c>
      <c r="AO44" s="15">
        <v>1.78</v>
      </c>
      <c r="AP44" s="15">
        <v>1.8</v>
      </c>
      <c r="AQ44" s="15">
        <v>1.39</v>
      </c>
      <c r="AR44" s="15">
        <v>1.4</v>
      </c>
      <c r="AS44" s="15">
        <v>1.37</v>
      </c>
      <c r="AT44" s="15">
        <v>1.35</v>
      </c>
      <c r="AU44" s="15">
        <v>1.24</v>
      </c>
      <c r="AV44" s="15">
        <v>1.25</v>
      </c>
      <c r="AW44" s="15">
        <v>1.28</v>
      </c>
      <c r="AX44" s="15">
        <v>1.22</v>
      </c>
      <c r="AY44" s="15">
        <v>1.31</v>
      </c>
      <c r="AZ44" s="15">
        <v>1.88</v>
      </c>
      <c r="BA44" s="15">
        <v>2.02</v>
      </c>
    </row>
    <row r="45" spans="1:53" x14ac:dyDescent="0.2">
      <c r="B45" s="7" t="s">
        <v>144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0.49</v>
      </c>
      <c r="AD45" s="15">
        <v>0.53</v>
      </c>
      <c r="AE45" s="15">
        <v>2.37</v>
      </c>
      <c r="AF45" s="15">
        <v>1.35</v>
      </c>
      <c r="AG45" s="15">
        <v>1.06</v>
      </c>
      <c r="AH45" s="15">
        <v>0.98</v>
      </c>
      <c r="AI45" s="15">
        <v>0.88</v>
      </c>
      <c r="AJ45" s="15">
        <v>0.8</v>
      </c>
      <c r="AK45" s="15">
        <v>0.54</v>
      </c>
      <c r="AL45" s="15">
        <v>0.54</v>
      </c>
      <c r="AM45" s="15">
        <v>0.52</v>
      </c>
      <c r="AN45" s="15">
        <v>0.5</v>
      </c>
      <c r="AO45" s="15">
        <v>0.5</v>
      </c>
      <c r="AP45" s="15">
        <v>0.52</v>
      </c>
      <c r="AQ45" s="15">
        <v>0.39</v>
      </c>
      <c r="AR45" s="15">
        <v>0.38</v>
      </c>
      <c r="AS45" s="15">
        <v>0.36</v>
      </c>
      <c r="AT45" s="15">
        <v>0.36</v>
      </c>
      <c r="AU45" s="15">
        <v>0.37</v>
      </c>
      <c r="AV45" s="15">
        <v>0.36</v>
      </c>
      <c r="AW45" s="15">
        <v>0.35</v>
      </c>
      <c r="AX45" s="15">
        <v>0.35</v>
      </c>
      <c r="AY45" s="15">
        <v>0.35</v>
      </c>
      <c r="AZ45" s="15">
        <v>0.32</v>
      </c>
      <c r="BA45" s="15">
        <v>0.21</v>
      </c>
    </row>
    <row r="46" spans="1:53" x14ac:dyDescent="0.2">
      <c r="C46" s="7" t="s">
        <v>145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0</v>
      </c>
      <c r="AN46" s="15">
        <v>0</v>
      </c>
      <c r="AO46" s="15">
        <v>0</v>
      </c>
      <c r="AP46" s="15">
        <v>0</v>
      </c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</row>
    <row r="47" spans="1:53" x14ac:dyDescent="0.2">
      <c r="D47" s="7" t="s">
        <v>146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0.44</v>
      </c>
      <c r="L47" s="15">
        <v>0.42</v>
      </c>
      <c r="M47" s="15">
        <v>0.1</v>
      </c>
      <c r="N47" s="15">
        <v>1.23</v>
      </c>
      <c r="O47" s="15">
        <v>3.46</v>
      </c>
      <c r="P47" s="15">
        <v>3.29</v>
      </c>
      <c r="Q47" s="15">
        <v>4.22</v>
      </c>
      <c r="R47" s="15">
        <v>0.36</v>
      </c>
      <c r="S47" s="15">
        <v>0.09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  <c r="AL47" s="15">
        <v>0</v>
      </c>
      <c r="AM47" s="15">
        <v>0</v>
      </c>
      <c r="AN47" s="15">
        <v>0</v>
      </c>
      <c r="AO47" s="15">
        <v>0</v>
      </c>
      <c r="AP47" s="15">
        <v>0</v>
      </c>
      <c r="AQ47" s="15">
        <v>0</v>
      </c>
      <c r="AR47" s="15">
        <v>0</v>
      </c>
      <c r="AS47" s="15">
        <v>0</v>
      </c>
      <c r="AT47" s="15">
        <v>0</v>
      </c>
      <c r="AU47" s="15">
        <v>0</v>
      </c>
      <c r="AV47" s="15">
        <v>0</v>
      </c>
      <c r="AW47" s="15">
        <v>0</v>
      </c>
      <c r="AX47" s="15">
        <v>0</v>
      </c>
      <c r="AY47" s="15">
        <v>0</v>
      </c>
      <c r="AZ47" s="15">
        <v>0</v>
      </c>
      <c r="BA47" s="15">
        <v>0</v>
      </c>
    </row>
    <row r="48" spans="1:53" x14ac:dyDescent="0.2">
      <c r="D48" s="7" t="s">
        <v>147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1.51</v>
      </c>
      <c r="M48" s="15">
        <v>1.45</v>
      </c>
      <c r="N48" s="15">
        <v>1.36</v>
      </c>
      <c r="O48" s="15">
        <v>1.31</v>
      </c>
      <c r="P48" s="15">
        <v>1.23</v>
      </c>
      <c r="Q48" s="15">
        <v>1.27</v>
      </c>
      <c r="R48" s="15">
        <v>0</v>
      </c>
      <c r="S48" s="15">
        <v>0</v>
      </c>
      <c r="T48" s="15">
        <v>0</v>
      </c>
      <c r="U48" s="15">
        <v>0</v>
      </c>
      <c r="V48" s="15">
        <v>0.23</v>
      </c>
      <c r="W48" s="15">
        <v>0.22</v>
      </c>
      <c r="X48" s="15">
        <v>0.11</v>
      </c>
      <c r="Y48" s="15">
        <v>0.11</v>
      </c>
      <c r="Z48" s="15">
        <v>0.11</v>
      </c>
      <c r="AA48" s="15">
        <v>0.1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</row>
    <row r="49" spans="1:53" x14ac:dyDescent="0.2">
      <c r="C49" s="7" t="s">
        <v>148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0.44</v>
      </c>
      <c r="L49" s="15">
        <v>1.93</v>
      </c>
      <c r="M49" s="15">
        <v>1.55</v>
      </c>
      <c r="N49" s="15">
        <v>2.58</v>
      </c>
      <c r="O49" s="15">
        <v>4.76</v>
      </c>
      <c r="P49" s="15">
        <v>4.5199999999999996</v>
      </c>
      <c r="Q49" s="15">
        <v>5.49</v>
      </c>
      <c r="R49" s="15">
        <v>0.36</v>
      </c>
      <c r="S49" s="15">
        <v>0.09</v>
      </c>
      <c r="T49" s="15">
        <v>0</v>
      </c>
      <c r="U49" s="15">
        <v>0</v>
      </c>
      <c r="V49" s="15">
        <v>0.23</v>
      </c>
      <c r="W49" s="15">
        <v>0.22</v>
      </c>
      <c r="X49" s="15">
        <v>0.11</v>
      </c>
      <c r="Y49" s="15">
        <v>0.11</v>
      </c>
      <c r="Z49" s="15">
        <v>0.11</v>
      </c>
      <c r="AA49" s="15">
        <v>0.1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>
        <v>0</v>
      </c>
      <c r="AO49" s="15">
        <v>0</v>
      </c>
      <c r="AP49" s="15">
        <v>0</v>
      </c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</row>
    <row r="50" spans="1:53" x14ac:dyDescent="0.2">
      <c r="B50" s="7" t="s">
        <v>149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0.44</v>
      </c>
      <c r="L50" s="15">
        <v>1.93</v>
      </c>
      <c r="M50" s="15">
        <v>1.55</v>
      </c>
      <c r="N50" s="15">
        <v>2.58</v>
      </c>
      <c r="O50" s="15">
        <v>4.76</v>
      </c>
      <c r="P50" s="15">
        <v>4.5199999999999996</v>
      </c>
      <c r="Q50" s="15">
        <v>5.49</v>
      </c>
      <c r="R50" s="15">
        <v>0.36</v>
      </c>
      <c r="S50" s="15">
        <v>0.09</v>
      </c>
      <c r="T50" s="15">
        <v>0</v>
      </c>
      <c r="U50" s="15">
        <v>0</v>
      </c>
      <c r="V50" s="15">
        <v>0.23</v>
      </c>
      <c r="W50" s="15">
        <v>0.22</v>
      </c>
      <c r="X50" s="15">
        <v>0.11</v>
      </c>
      <c r="Y50" s="15">
        <v>0.11</v>
      </c>
      <c r="Z50" s="15">
        <v>0.11</v>
      </c>
      <c r="AA50" s="15">
        <v>0.1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>
        <v>0</v>
      </c>
      <c r="AP50" s="15">
        <v>0</v>
      </c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</row>
    <row r="51" spans="1:53" x14ac:dyDescent="0.2">
      <c r="B51" s="7" t="s">
        <v>150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1.99</v>
      </c>
      <c r="Z51" s="15">
        <v>2.0499999999999998</v>
      </c>
      <c r="AA51" s="15">
        <v>2.02</v>
      </c>
      <c r="AB51" s="15">
        <v>2.02</v>
      </c>
      <c r="AC51" s="15">
        <v>3.27</v>
      </c>
      <c r="AD51" s="15">
        <v>1.3</v>
      </c>
      <c r="AE51" s="15">
        <v>1.1499999999999999</v>
      </c>
      <c r="AF51" s="15">
        <v>1.22</v>
      </c>
      <c r="AG51" s="15">
        <v>1.18</v>
      </c>
      <c r="AH51" s="15">
        <v>1.17</v>
      </c>
      <c r="AI51" s="15">
        <v>1.1399999999999999</v>
      </c>
      <c r="AJ51" s="15">
        <v>1.1299999999999999</v>
      </c>
      <c r="AK51" s="15">
        <v>0.93</v>
      </c>
      <c r="AL51" s="15">
        <v>1.1399999999999999</v>
      </c>
      <c r="AM51" s="15">
        <v>0.93</v>
      </c>
      <c r="AN51" s="15">
        <v>0.9</v>
      </c>
      <c r="AO51" s="15">
        <v>0</v>
      </c>
      <c r="AP51" s="15">
        <v>0</v>
      </c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</row>
    <row r="52" spans="1:53" x14ac:dyDescent="0.2">
      <c r="B52" s="7" t="s">
        <v>151</v>
      </c>
      <c r="E52" s="15">
        <v>3.61</v>
      </c>
      <c r="F52" s="15">
        <v>4.6100000000000003</v>
      </c>
      <c r="G52" s="15">
        <v>3.17</v>
      </c>
      <c r="H52" s="15">
        <v>2.4500000000000002</v>
      </c>
      <c r="I52" s="15">
        <v>2.12</v>
      </c>
      <c r="J52" s="15">
        <v>1.87</v>
      </c>
      <c r="K52" s="15">
        <v>1.83</v>
      </c>
      <c r="L52" s="15">
        <v>2.1</v>
      </c>
      <c r="M52" s="15">
        <v>1.1599999999999999</v>
      </c>
      <c r="N52" s="15">
        <v>2.33</v>
      </c>
      <c r="O52" s="15">
        <v>2.6</v>
      </c>
      <c r="P52" s="15">
        <v>1.51</v>
      </c>
      <c r="Q52" s="15">
        <v>1.41</v>
      </c>
      <c r="R52" s="15">
        <v>5.72</v>
      </c>
      <c r="S52" s="15">
        <v>4.49</v>
      </c>
      <c r="T52" s="15">
        <v>24.85</v>
      </c>
      <c r="U52" s="15">
        <v>22.87</v>
      </c>
      <c r="V52" s="15">
        <v>23.77</v>
      </c>
      <c r="W52" s="15">
        <v>23.71</v>
      </c>
      <c r="X52" s="15">
        <v>18.02</v>
      </c>
      <c r="Y52" s="15">
        <v>22.9</v>
      </c>
      <c r="Z52" s="15">
        <v>25.55</v>
      </c>
      <c r="AA52" s="15">
        <v>26.23</v>
      </c>
      <c r="AB52" s="15">
        <v>27.83</v>
      </c>
      <c r="AC52" s="15">
        <v>30</v>
      </c>
      <c r="AD52" s="15">
        <v>30.84</v>
      </c>
      <c r="AE52" s="15">
        <v>27.99</v>
      </c>
      <c r="AF52" s="15">
        <v>28.38</v>
      </c>
      <c r="AG52" s="15">
        <v>26.51</v>
      </c>
      <c r="AH52" s="15">
        <v>24.79</v>
      </c>
      <c r="AI52" s="15">
        <v>23.03</v>
      </c>
      <c r="AJ52" s="15">
        <v>23.61</v>
      </c>
      <c r="AK52" s="15">
        <v>26.59</v>
      </c>
      <c r="AL52" s="15">
        <v>26.44</v>
      </c>
      <c r="AM52" s="15">
        <v>26.66</v>
      </c>
      <c r="AN52" s="15">
        <v>23.36</v>
      </c>
      <c r="AO52" s="15">
        <v>22.34</v>
      </c>
      <c r="AP52" s="15">
        <v>21.99</v>
      </c>
      <c r="AQ52" s="15">
        <v>15.72</v>
      </c>
      <c r="AR52" s="15">
        <v>15.23</v>
      </c>
      <c r="AS52" s="15">
        <v>14.33</v>
      </c>
      <c r="AT52" s="15">
        <v>14.71</v>
      </c>
      <c r="AU52" s="15">
        <v>13.13</v>
      </c>
      <c r="AV52" s="15">
        <v>13.56</v>
      </c>
      <c r="AW52" s="15">
        <v>13.56</v>
      </c>
      <c r="AX52" s="15">
        <v>11.48</v>
      </c>
      <c r="AY52" s="15">
        <v>12.18</v>
      </c>
      <c r="AZ52" s="15">
        <v>10.98</v>
      </c>
      <c r="BA52" s="15">
        <v>10.24</v>
      </c>
    </row>
    <row r="53" spans="1:53" x14ac:dyDescent="0.2">
      <c r="B53" s="7" t="s">
        <v>152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>
        <v>0</v>
      </c>
      <c r="AO53" s="15">
        <v>0</v>
      </c>
      <c r="AP53" s="15">
        <v>0</v>
      </c>
      <c r="AQ53" s="15">
        <v>0</v>
      </c>
      <c r="AR53" s="15">
        <v>0</v>
      </c>
      <c r="AS53" s="15">
        <v>0</v>
      </c>
      <c r="AT53" s="15">
        <v>0</v>
      </c>
      <c r="AU53" s="15">
        <v>0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</row>
    <row r="54" spans="1:53" x14ac:dyDescent="0.2">
      <c r="A54" s="7" t="s">
        <v>153</v>
      </c>
      <c r="E54" s="15">
        <v>3.61</v>
      </c>
      <c r="F54" s="15">
        <v>4.6100000000000003</v>
      </c>
      <c r="G54" s="15">
        <v>3.17</v>
      </c>
      <c r="H54" s="15">
        <v>2.4500000000000002</v>
      </c>
      <c r="I54" s="15">
        <v>3.03</v>
      </c>
      <c r="J54" s="15">
        <v>1.87</v>
      </c>
      <c r="K54" s="15">
        <v>2.2799999999999998</v>
      </c>
      <c r="L54" s="15">
        <v>5.53</v>
      </c>
      <c r="M54" s="15">
        <v>3.61</v>
      </c>
      <c r="N54" s="15">
        <v>10.68</v>
      </c>
      <c r="O54" s="15">
        <v>11.92</v>
      </c>
      <c r="P54" s="15">
        <v>11.28</v>
      </c>
      <c r="Q54" s="15">
        <v>12.3</v>
      </c>
      <c r="R54" s="15">
        <v>13.65</v>
      </c>
      <c r="S54" s="15">
        <v>11.2</v>
      </c>
      <c r="T54" s="15">
        <v>30.18</v>
      </c>
      <c r="U54" s="15">
        <v>27.55</v>
      </c>
      <c r="V54" s="15">
        <v>28.75</v>
      </c>
      <c r="W54" s="15">
        <v>28.79</v>
      </c>
      <c r="X54" s="15">
        <v>21.86</v>
      </c>
      <c r="Y54" s="15">
        <v>28.8</v>
      </c>
      <c r="Z54" s="15">
        <v>31.75</v>
      </c>
      <c r="AA54" s="15">
        <v>32.200000000000003</v>
      </c>
      <c r="AB54" s="15">
        <v>34.26</v>
      </c>
      <c r="AC54" s="15">
        <v>38.36</v>
      </c>
      <c r="AD54" s="15">
        <v>37.36</v>
      </c>
      <c r="AE54" s="15">
        <v>40.69</v>
      </c>
      <c r="AF54" s="15">
        <v>39.64</v>
      </c>
      <c r="AG54" s="15">
        <v>37.31</v>
      </c>
      <c r="AH54" s="15">
        <v>35.159999999999997</v>
      </c>
      <c r="AI54" s="15">
        <v>32.380000000000003</v>
      </c>
      <c r="AJ54" s="15">
        <v>32.75</v>
      </c>
      <c r="AK54" s="15">
        <v>33.799999999999997</v>
      </c>
      <c r="AL54" s="15">
        <v>33.85</v>
      </c>
      <c r="AM54" s="15">
        <v>32.67</v>
      </c>
      <c r="AN54" s="15">
        <v>27.47</v>
      </c>
      <c r="AO54" s="15">
        <v>24.62</v>
      </c>
      <c r="AP54" s="15">
        <v>24.31</v>
      </c>
      <c r="AQ54" s="15">
        <v>17.510000000000002</v>
      </c>
      <c r="AR54" s="15">
        <v>17.010000000000002</v>
      </c>
      <c r="AS54" s="15">
        <v>16.059999999999999</v>
      </c>
      <c r="AT54" s="15">
        <v>16.420000000000002</v>
      </c>
      <c r="AU54" s="15">
        <v>14.74</v>
      </c>
      <c r="AV54" s="15">
        <v>15.18</v>
      </c>
      <c r="AW54" s="15">
        <v>15.19</v>
      </c>
      <c r="AX54" s="15">
        <v>13.05</v>
      </c>
      <c r="AY54" s="15">
        <v>13.83</v>
      </c>
      <c r="AZ54" s="15">
        <v>13.19</v>
      </c>
      <c r="BA54" s="15">
        <v>12.47</v>
      </c>
    </row>
    <row r="55" spans="1:53" x14ac:dyDescent="0.2">
      <c r="A55" s="7" t="s">
        <v>154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0.21</v>
      </c>
      <c r="AD55" s="15">
        <v>0.22</v>
      </c>
      <c r="AE55" s="15">
        <v>0.31</v>
      </c>
      <c r="AF55" s="15">
        <v>0.31</v>
      </c>
      <c r="AG55" s="15">
        <v>0.28000000000000003</v>
      </c>
      <c r="AH55" s="15">
        <v>0.23</v>
      </c>
      <c r="AI55" s="15">
        <v>0.22</v>
      </c>
      <c r="AJ55" s="15">
        <v>0.21</v>
      </c>
      <c r="AK55" s="15">
        <v>0.16</v>
      </c>
      <c r="AL55" s="15">
        <v>0.14000000000000001</v>
      </c>
      <c r="AM55" s="15">
        <v>0.13</v>
      </c>
      <c r="AN55" s="15">
        <v>0.13</v>
      </c>
      <c r="AO55" s="15">
        <v>0.12</v>
      </c>
      <c r="AP55" s="15">
        <v>0.11</v>
      </c>
      <c r="AQ55" s="15">
        <v>0.08</v>
      </c>
      <c r="AR55" s="15">
        <v>0.08</v>
      </c>
      <c r="AS55" s="15">
        <v>7.0000000000000007E-2</v>
      </c>
      <c r="AT55" s="15">
        <v>7.0000000000000007E-2</v>
      </c>
      <c r="AU55" s="15">
        <v>7.0000000000000007E-2</v>
      </c>
      <c r="AV55" s="15">
        <v>0.05</v>
      </c>
      <c r="AW55" s="15">
        <v>0.05</v>
      </c>
      <c r="AX55" s="15">
        <v>0.05</v>
      </c>
      <c r="AY55" s="15">
        <v>0.05</v>
      </c>
      <c r="AZ55" s="15">
        <v>0.04</v>
      </c>
      <c r="BA55" s="15">
        <v>0.04</v>
      </c>
    </row>
    <row r="56" spans="1:53" x14ac:dyDescent="0.2">
      <c r="A56" s="7" t="s">
        <v>155</v>
      </c>
      <c r="E56" s="15">
        <v>36.97</v>
      </c>
      <c r="F56" s="15">
        <v>39.94</v>
      </c>
      <c r="G56" s="15">
        <v>39.1</v>
      </c>
      <c r="H56" s="15">
        <v>43.53</v>
      </c>
      <c r="I56" s="15">
        <v>39.35</v>
      </c>
      <c r="J56" s="15">
        <v>35.65</v>
      </c>
      <c r="K56" s="15">
        <v>38.04</v>
      </c>
      <c r="L56" s="15">
        <v>39.56</v>
      </c>
      <c r="M56" s="15">
        <v>40.14</v>
      </c>
      <c r="N56" s="15">
        <v>36.15</v>
      </c>
      <c r="O56" s="15">
        <v>39.299999999999997</v>
      </c>
      <c r="P56" s="15">
        <v>42.16</v>
      </c>
      <c r="Q56" s="15">
        <v>42.93</v>
      </c>
      <c r="R56" s="15">
        <v>44.24</v>
      </c>
      <c r="S56" s="15">
        <v>45.39</v>
      </c>
      <c r="T56" s="15">
        <v>36</v>
      </c>
      <c r="U56" s="15">
        <v>36.479999999999997</v>
      </c>
      <c r="V56" s="15">
        <v>37.840000000000003</v>
      </c>
      <c r="W56" s="15">
        <v>33.53</v>
      </c>
      <c r="X56" s="15">
        <v>54.88</v>
      </c>
      <c r="Y56" s="15">
        <v>42.74</v>
      </c>
      <c r="Z56" s="15">
        <v>40.97</v>
      </c>
      <c r="AA56" s="15">
        <v>41.57</v>
      </c>
      <c r="AB56" s="15">
        <v>39.31</v>
      </c>
      <c r="AC56" s="15">
        <v>36.76</v>
      </c>
      <c r="AD56" s="15">
        <v>36.75</v>
      </c>
      <c r="AE56" s="15">
        <v>37.22</v>
      </c>
      <c r="AF56" s="15">
        <v>36.32</v>
      </c>
      <c r="AG56" s="15">
        <v>33.67</v>
      </c>
      <c r="AH56" s="15">
        <v>32.450000000000003</v>
      </c>
      <c r="AI56" s="15">
        <v>29.92</v>
      </c>
      <c r="AJ56" s="15">
        <v>28.62</v>
      </c>
      <c r="AK56" s="15">
        <v>28.25</v>
      </c>
      <c r="AL56" s="15">
        <v>26.93</v>
      </c>
      <c r="AM56" s="15">
        <v>27.42</v>
      </c>
      <c r="AN56" s="15">
        <v>32.880000000000003</v>
      </c>
      <c r="AO56" s="15">
        <v>35.53</v>
      </c>
      <c r="AP56" s="15">
        <v>35.96</v>
      </c>
      <c r="AQ56" s="15">
        <v>50.85</v>
      </c>
      <c r="AR56" s="15">
        <v>50.48</v>
      </c>
      <c r="AS56" s="15">
        <v>49.86</v>
      </c>
      <c r="AT56" s="15">
        <v>53.12</v>
      </c>
      <c r="AU56" s="15">
        <v>53.84</v>
      </c>
      <c r="AV56" s="15">
        <v>53.62</v>
      </c>
      <c r="AW56" s="15">
        <v>54.3</v>
      </c>
      <c r="AX56" s="15">
        <v>55.32</v>
      </c>
      <c r="AY56" s="15">
        <v>56.06</v>
      </c>
      <c r="AZ56" s="15">
        <v>57.98</v>
      </c>
      <c r="BA56" s="15">
        <v>61.18</v>
      </c>
    </row>
    <row r="57" spans="1:53" x14ac:dyDescent="0.2">
      <c r="A57" s="7" t="s">
        <v>156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  <c r="BA57" s="15">
        <v>0</v>
      </c>
    </row>
    <row r="58" spans="1:53" x14ac:dyDescent="0.2">
      <c r="A58" s="7" t="s">
        <v>157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0</v>
      </c>
      <c r="AY58" s="15">
        <v>0</v>
      </c>
      <c r="AZ58" s="15">
        <v>0</v>
      </c>
      <c r="BA58" s="15">
        <v>0</v>
      </c>
    </row>
    <row r="59" spans="1:53" x14ac:dyDescent="0.2">
      <c r="A59" s="7" t="s">
        <v>158</v>
      </c>
      <c r="E59" s="15">
        <v>59.44</v>
      </c>
      <c r="F59" s="15">
        <v>55.47</v>
      </c>
      <c r="G59" s="15">
        <v>57.76</v>
      </c>
      <c r="H59" s="15">
        <v>54.04</v>
      </c>
      <c r="I59" s="15">
        <v>57.64</v>
      </c>
      <c r="J59" s="15">
        <v>62.49</v>
      </c>
      <c r="K59" s="15">
        <v>59.71</v>
      </c>
      <c r="L59" s="15">
        <v>54.95</v>
      </c>
      <c r="M59" s="15">
        <v>56.29</v>
      </c>
      <c r="N59" s="15">
        <v>53.23</v>
      </c>
      <c r="O59" s="15">
        <v>48.82</v>
      </c>
      <c r="P59" s="15">
        <v>46.6</v>
      </c>
      <c r="Q59" s="15">
        <v>44.8</v>
      </c>
      <c r="R59" s="15">
        <v>42.16</v>
      </c>
      <c r="S59" s="15">
        <v>43.46</v>
      </c>
      <c r="T59" s="15">
        <v>33.85</v>
      </c>
      <c r="U59" s="15">
        <v>35.99</v>
      </c>
      <c r="V59" s="15">
        <v>33.799999999999997</v>
      </c>
      <c r="W59" s="15">
        <v>38.07</v>
      </c>
      <c r="X59" s="15">
        <v>33.25</v>
      </c>
      <c r="Y59" s="15">
        <v>28.46</v>
      </c>
      <c r="Z59" s="15">
        <v>27.28</v>
      </c>
      <c r="AA59" s="15">
        <v>26.23</v>
      </c>
      <c r="AB59" s="15">
        <v>26.43</v>
      </c>
      <c r="AC59" s="15">
        <v>24.67</v>
      </c>
      <c r="AD59" s="15">
        <v>25.66</v>
      </c>
      <c r="AE59" s="15">
        <v>21.78</v>
      </c>
      <c r="AF59" s="15">
        <v>23.73</v>
      </c>
      <c r="AG59" s="15">
        <v>28.74</v>
      </c>
      <c r="AH59" s="15">
        <v>32.159999999999997</v>
      </c>
      <c r="AI59" s="15">
        <v>37.47</v>
      </c>
      <c r="AJ59" s="15">
        <v>38.42</v>
      </c>
      <c r="AK59" s="15">
        <v>37.79</v>
      </c>
      <c r="AL59" s="15">
        <v>39.08</v>
      </c>
      <c r="AM59" s="15">
        <v>39.770000000000003</v>
      </c>
      <c r="AN59" s="15">
        <v>39.520000000000003</v>
      </c>
      <c r="AO59" s="15">
        <v>39.74</v>
      </c>
      <c r="AP59" s="15">
        <v>39.619999999999997</v>
      </c>
      <c r="AQ59" s="15">
        <v>31.56</v>
      </c>
      <c r="AR59" s="15">
        <v>32.44</v>
      </c>
      <c r="AS59" s="15">
        <v>34.01</v>
      </c>
      <c r="AT59" s="15">
        <v>30.39</v>
      </c>
      <c r="AU59" s="15">
        <v>31.34</v>
      </c>
      <c r="AV59" s="15">
        <v>31.15</v>
      </c>
      <c r="AW59" s="15">
        <v>30.46</v>
      </c>
      <c r="AX59" s="15">
        <v>31.58</v>
      </c>
      <c r="AY59" s="15">
        <v>30.07</v>
      </c>
      <c r="AZ59" s="15">
        <v>28.79</v>
      </c>
      <c r="BA59" s="15">
        <v>26.31</v>
      </c>
    </row>
    <row r="60" spans="1:53" x14ac:dyDescent="0.2">
      <c r="A60" s="7" t="s">
        <v>159</v>
      </c>
      <c r="E60" s="15">
        <v>0.03</v>
      </c>
      <c r="F60" s="15">
        <v>0.03</v>
      </c>
      <c r="G60" s="15">
        <v>0.02</v>
      </c>
      <c r="H60" s="15">
        <v>0.01</v>
      </c>
      <c r="I60" s="15">
        <v>0.03</v>
      </c>
      <c r="J60" s="15">
        <v>0.01</v>
      </c>
      <c r="K60" s="15">
        <v>0.02</v>
      </c>
      <c r="L60" s="15">
        <v>0.05</v>
      </c>
      <c r="M60" s="15">
        <v>0.04</v>
      </c>
      <c r="N60" s="15">
        <v>0.05</v>
      </c>
      <c r="O60" s="15">
        <v>0.04</v>
      </c>
      <c r="P60" s="15">
        <v>0.04</v>
      </c>
      <c r="Q60" s="15">
        <v>0.03</v>
      </c>
      <c r="R60" s="15">
        <v>0.05</v>
      </c>
      <c r="S60" s="15">
        <v>0.04</v>
      </c>
      <c r="T60" s="15">
        <v>0.03</v>
      </c>
      <c r="U60" s="15">
        <v>0.02</v>
      </c>
      <c r="V60" s="15">
        <v>0.38</v>
      </c>
      <c r="W60" s="15">
        <v>0.4</v>
      </c>
      <c r="X60" s="15">
        <v>9.99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0</v>
      </c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5">
        <v>0</v>
      </c>
      <c r="AY60" s="15">
        <v>0</v>
      </c>
      <c r="AZ60" s="15">
        <v>0</v>
      </c>
      <c r="BA60" s="15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BA60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59" width="18.7109375" customWidth="1"/>
    <col min="257" max="259" width="4.85546875" customWidth="1"/>
    <col min="260" max="260" width="41.28515625" customWidth="1"/>
    <col min="261" max="315" width="18.7109375" customWidth="1"/>
    <col min="513" max="515" width="4.85546875" customWidth="1"/>
    <col min="516" max="516" width="41.28515625" customWidth="1"/>
    <col min="517" max="571" width="18.7109375" customWidth="1"/>
    <col min="769" max="771" width="4.85546875" customWidth="1"/>
    <col min="772" max="772" width="41.28515625" customWidth="1"/>
    <col min="773" max="827" width="18.7109375" customWidth="1"/>
    <col min="1025" max="1027" width="4.85546875" customWidth="1"/>
    <col min="1028" max="1028" width="41.28515625" customWidth="1"/>
    <col min="1029" max="1083" width="18.7109375" customWidth="1"/>
    <col min="1281" max="1283" width="4.85546875" customWidth="1"/>
    <col min="1284" max="1284" width="41.28515625" customWidth="1"/>
    <col min="1285" max="1339" width="18.7109375" customWidth="1"/>
    <col min="1537" max="1539" width="4.85546875" customWidth="1"/>
    <col min="1540" max="1540" width="41.28515625" customWidth="1"/>
    <col min="1541" max="1595" width="18.7109375" customWidth="1"/>
    <col min="1793" max="1795" width="4.85546875" customWidth="1"/>
    <col min="1796" max="1796" width="41.28515625" customWidth="1"/>
    <col min="1797" max="1851" width="18.7109375" customWidth="1"/>
    <col min="2049" max="2051" width="4.85546875" customWidth="1"/>
    <col min="2052" max="2052" width="41.28515625" customWidth="1"/>
    <col min="2053" max="2107" width="18.7109375" customWidth="1"/>
    <col min="2305" max="2307" width="4.85546875" customWidth="1"/>
    <col min="2308" max="2308" width="41.28515625" customWidth="1"/>
    <col min="2309" max="2363" width="18.7109375" customWidth="1"/>
    <col min="2561" max="2563" width="4.85546875" customWidth="1"/>
    <col min="2564" max="2564" width="41.28515625" customWidth="1"/>
    <col min="2565" max="2619" width="18.7109375" customWidth="1"/>
    <col min="2817" max="2819" width="4.85546875" customWidth="1"/>
    <col min="2820" max="2820" width="41.28515625" customWidth="1"/>
    <col min="2821" max="2875" width="18.7109375" customWidth="1"/>
    <col min="3073" max="3075" width="4.85546875" customWidth="1"/>
    <col min="3076" max="3076" width="41.28515625" customWidth="1"/>
    <col min="3077" max="3131" width="18.7109375" customWidth="1"/>
    <col min="3329" max="3331" width="4.85546875" customWidth="1"/>
    <col min="3332" max="3332" width="41.28515625" customWidth="1"/>
    <col min="3333" max="3387" width="18.7109375" customWidth="1"/>
    <col min="3585" max="3587" width="4.85546875" customWidth="1"/>
    <col min="3588" max="3588" width="41.28515625" customWidth="1"/>
    <col min="3589" max="3643" width="18.7109375" customWidth="1"/>
    <col min="3841" max="3843" width="4.85546875" customWidth="1"/>
    <col min="3844" max="3844" width="41.28515625" customWidth="1"/>
    <col min="3845" max="3899" width="18.7109375" customWidth="1"/>
    <col min="4097" max="4099" width="4.85546875" customWidth="1"/>
    <col min="4100" max="4100" width="41.28515625" customWidth="1"/>
    <col min="4101" max="4155" width="18.7109375" customWidth="1"/>
    <col min="4353" max="4355" width="4.85546875" customWidth="1"/>
    <col min="4356" max="4356" width="41.28515625" customWidth="1"/>
    <col min="4357" max="4411" width="18.7109375" customWidth="1"/>
    <col min="4609" max="4611" width="4.85546875" customWidth="1"/>
    <col min="4612" max="4612" width="41.28515625" customWidth="1"/>
    <col min="4613" max="4667" width="18.7109375" customWidth="1"/>
    <col min="4865" max="4867" width="4.85546875" customWidth="1"/>
    <col min="4868" max="4868" width="41.28515625" customWidth="1"/>
    <col min="4869" max="4923" width="18.7109375" customWidth="1"/>
    <col min="5121" max="5123" width="4.85546875" customWidth="1"/>
    <col min="5124" max="5124" width="41.28515625" customWidth="1"/>
    <col min="5125" max="5179" width="18.7109375" customWidth="1"/>
    <col min="5377" max="5379" width="4.85546875" customWidth="1"/>
    <col min="5380" max="5380" width="41.28515625" customWidth="1"/>
    <col min="5381" max="5435" width="18.7109375" customWidth="1"/>
    <col min="5633" max="5635" width="4.85546875" customWidth="1"/>
    <col min="5636" max="5636" width="41.28515625" customWidth="1"/>
    <col min="5637" max="5691" width="18.7109375" customWidth="1"/>
    <col min="5889" max="5891" width="4.85546875" customWidth="1"/>
    <col min="5892" max="5892" width="41.28515625" customWidth="1"/>
    <col min="5893" max="5947" width="18.7109375" customWidth="1"/>
    <col min="6145" max="6147" width="4.85546875" customWidth="1"/>
    <col min="6148" max="6148" width="41.28515625" customWidth="1"/>
    <col min="6149" max="6203" width="18.7109375" customWidth="1"/>
    <col min="6401" max="6403" width="4.85546875" customWidth="1"/>
    <col min="6404" max="6404" width="41.28515625" customWidth="1"/>
    <col min="6405" max="6459" width="18.7109375" customWidth="1"/>
    <col min="6657" max="6659" width="4.85546875" customWidth="1"/>
    <col min="6660" max="6660" width="41.28515625" customWidth="1"/>
    <col min="6661" max="6715" width="18.7109375" customWidth="1"/>
    <col min="6913" max="6915" width="4.85546875" customWidth="1"/>
    <col min="6916" max="6916" width="41.28515625" customWidth="1"/>
    <col min="6917" max="6971" width="18.7109375" customWidth="1"/>
    <col min="7169" max="7171" width="4.85546875" customWidth="1"/>
    <col min="7172" max="7172" width="41.28515625" customWidth="1"/>
    <col min="7173" max="7227" width="18.7109375" customWidth="1"/>
    <col min="7425" max="7427" width="4.85546875" customWidth="1"/>
    <col min="7428" max="7428" width="41.28515625" customWidth="1"/>
    <col min="7429" max="7483" width="18.7109375" customWidth="1"/>
    <col min="7681" max="7683" width="4.85546875" customWidth="1"/>
    <col min="7684" max="7684" width="41.28515625" customWidth="1"/>
    <col min="7685" max="7739" width="18.7109375" customWidth="1"/>
    <col min="7937" max="7939" width="4.85546875" customWidth="1"/>
    <col min="7940" max="7940" width="41.28515625" customWidth="1"/>
    <col min="7941" max="7995" width="18.7109375" customWidth="1"/>
    <col min="8193" max="8195" width="4.85546875" customWidth="1"/>
    <col min="8196" max="8196" width="41.28515625" customWidth="1"/>
    <col min="8197" max="8251" width="18.7109375" customWidth="1"/>
    <col min="8449" max="8451" width="4.85546875" customWidth="1"/>
    <col min="8452" max="8452" width="41.28515625" customWidth="1"/>
    <col min="8453" max="8507" width="18.7109375" customWidth="1"/>
    <col min="8705" max="8707" width="4.85546875" customWidth="1"/>
    <col min="8708" max="8708" width="41.28515625" customWidth="1"/>
    <col min="8709" max="8763" width="18.7109375" customWidth="1"/>
    <col min="8961" max="8963" width="4.85546875" customWidth="1"/>
    <col min="8964" max="8964" width="41.28515625" customWidth="1"/>
    <col min="8965" max="9019" width="18.7109375" customWidth="1"/>
    <col min="9217" max="9219" width="4.85546875" customWidth="1"/>
    <col min="9220" max="9220" width="41.28515625" customWidth="1"/>
    <col min="9221" max="9275" width="18.7109375" customWidth="1"/>
    <col min="9473" max="9475" width="4.85546875" customWidth="1"/>
    <col min="9476" max="9476" width="41.28515625" customWidth="1"/>
    <col min="9477" max="9531" width="18.7109375" customWidth="1"/>
    <col min="9729" max="9731" width="4.85546875" customWidth="1"/>
    <col min="9732" max="9732" width="41.28515625" customWidth="1"/>
    <col min="9733" max="9787" width="18.7109375" customWidth="1"/>
    <col min="9985" max="9987" width="4.85546875" customWidth="1"/>
    <col min="9988" max="9988" width="41.28515625" customWidth="1"/>
    <col min="9989" max="10043" width="18.7109375" customWidth="1"/>
    <col min="10241" max="10243" width="4.85546875" customWidth="1"/>
    <col min="10244" max="10244" width="41.28515625" customWidth="1"/>
    <col min="10245" max="10299" width="18.7109375" customWidth="1"/>
    <col min="10497" max="10499" width="4.85546875" customWidth="1"/>
    <col min="10500" max="10500" width="41.28515625" customWidth="1"/>
    <col min="10501" max="10555" width="18.7109375" customWidth="1"/>
    <col min="10753" max="10755" width="4.85546875" customWidth="1"/>
    <col min="10756" max="10756" width="41.28515625" customWidth="1"/>
    <col min="10757" max="10811" width="18.7109375" customWidth="1"/>
    <col min="11009" max="11011" width="4.85546875" customWidth="1"/>
    <col min="11012" max="11012" width="41.28515625" customWidth="1"/>
    <col min="11013" max="11067" width="18.7109375" customWidth="1"/>
    <col min="11265" max="11267" width="4.85546875" customWidth="1"/>
    <col min="11268" max="11268" width="41.28515625" customWidth="1"/>
    <col min="11269" max="11323" width="18.7109375" customWidth="1"/>
    <col min="11521" max="11523" width="4.85546875" customWidth="1"/>
    <col min="11524" max="11524" width="41.28515625" customWidth="1"/>
    <col min="11525" max="11579" width="18.7109375" customWidth="1"/>
    <col min="11777" max="11779" width="4.85546875" customWidth="1"/>
    <col min="11780" max="11780" width="41.28515625" customWidth="1"/>
    <col min="11781" max="11835" width="18.7109375" customWidth="1"/>
    <col min="12033" max="12035" width="4.85546875" customWidth="1"/>
    <col min="12036" max="12036" width="41.28515625" customWidth="1"/>
    <col min="12037" max="12091" width="18.7109375" customWidth="1"/>
    <col min="12289" max="12291" width="4.85546875" customWidth="1"/>
    <col min="12292" max="12292" width="41.28515625" customWidth="1"/>
    <col min="12293" max="12347" width="18.7109375" customWidth="1"/>
    <col min="12545" max="12547" width="4.85546875" customWidth="1"/>
    <col min="12548" max="12548" width="41.28515625" customWidth="1"/>
    <col min="12549" max="12603" width="18.7109375" customWidth="1"/>
    <col min="12801" max="12803" width="4.85546875" customWidth="1"/>
    <col min="12804" max="12804" width="41.28515625" customWidth="1"/>
    <col min="12805" max="12859" width="18.7109375" customWidth="1"/>
    <col min="13057" max="13059" width="4.85546875" customWidth="1"/>
    <col min="13060" max="13060" width="41.28515625" customWidth="1"/>
    <col min="13061" max="13115" width="18.7109375" customWidth="1"/>
    <col min="13313" max="13315" width="4.85546875" customWidth="1"/>
    <col min="13316" max="13316" width="41.28515625" customWidth="1"/>
    <col min="13317" max="13371" width="18.7109375" customWidth="1"/>
    <col min="13569" max="13571" width="4.85546875" customWidth="1"/>
    <col min="13572" max="13572" width="41.28515625" customWidth="1"/>
    <col min="13573" max="13627" width="18.7109375" customWidth="1"/>
    <col min="13825" max="13827" width="4.85546875" customWidth="1"/>
    <col min="13828" max="13828" width="41.28515625" customWidth="1"/>
    <col min="13829" max="13883" width="18.7109375" customWidth="1"/>
    <col min="14081" max="14083" width="4.85546875" customWidth="1"/>
    <col min="14084" max="14084" width="41.28515625" customWidth="1"/>
    <col min="14085" max="14139" width="18.7109375" customWidth="1"/>
    <col min="14337" max="14339" width="4.85546875" customWidth="1"/>
    <col min="14340" max="14340" width="41.28515625" customWidth="1"/>
    <col min="14341" max="14395" width="18.7109375" customWidth="1"/>
    <col min="14593" max="14595" width="4.85546875" customWidth="1"/>
    <col min="14596" max="14596" width="41.28515625" customWidth="1"/>
    <col min="14597" max="14651" width="18.7109375" customWidth="1"/>
    <col min="14849" max="14851" width="4.85546875" customWidth="1"/>
    <col min="14852" max="14852" width="41.28515625" customWidth="1"/>
    <col min="14853" max="14907" width="18.7109375" customWidth="1"/>
    <col min="15105" max="15107" width="4.85546875" customWidth="1"/>
    <col min="15108" max="15108" width="41.28515625" customWidth="1"/>
    <col min="15109" max="15163" width="18.7109375" customWidth="1"/>
    <col min="15361" max="15363" width="4.85546875" customWidth="1"/>
    <col min="15364" max="15364" width="41.28515625" customWidth="1"/>
    <col min="15365" max="15419" width="18.7109375" customWidth="1"/>
    <col min="15617" max="15619" width="4.85546875" customWidth="1"/>
    <col min="15620" max="15620" width="41.28515625" customWidth="1"/>
    <col min="15621" max="15675" width="18.7109375" customWidth="1"/>
    <col min="15873" max="15875" width="4.85546875" customWidth="1"/>
    <col min="15876" max="15876" width="41.28515625" customWidth="1"/>
    <col min="15877" max="15931" width="18.7109375" customWidth="1"/>
    <col min="16129" max="16131" width="4.85546875" customWidth="1"/>
    <col min="16132" max="16132" width="41.28515625" customWidth="1"/>
    <col min="16133" max="16187" width="18.7109375" customWidth="1"/>
  </cols>
  <sheetData>
    <row r="1" spans="1:53" ht="18" customHeight="1" x14ac:dyDescent="0.2">
      <c r="A1" s="25" t="s">
        <v>175</v>
      </c>
    </row>
    <row r="2" spans="1:53" ht="15.75" customHeight="1" x14ac:dyDescent="0.2">
      <c r="A2" s="27" t="s">
        <v>2</v>
      </c>
    </row>
    <row r="3" spans="1:53" x14ac:dyDescent="0.2">
      <c r="A3" t="s">
        <v>176</v>
      </c>
    </row>
    <row r="4" spans="1:53" x14ac:dyDescent="0.2">
      <c r="A4" t="s">
        <v>164</v>
      </c>
    </row>
    <row r="5" spans="1:53" x14ac:dyDescent="0.2">
      <c r="E5" s="38" t="s">
        <v>4</v>
      </c>
      <c r="F5" s="38" t="s">
        <v>5</v>
      </c>
      <c r="G5" s="38" t="s">
        <v>6</v>
      </c>
      <c r="H5" s="38" t="s">
        <v>7</v>
      </c>
      <c r="I5" s="38" t="s">
        <v>8</v>
      </c>
      <c r="J5" s="38" t="s">
        <v>9</v>
      </c>
      <c r="K5" s="38" t="s">
        <v>10</v>
      </c>
      <c r="L5" s="38" t="s">
        <v>11</v>
      </c>
      <c r="M5" s="38" t="s">
        <v>12</v>
      </c>
      <c r="N5" s="38" t="s">
        <v>13</v>
      </c>
      <c r="O5" s="38" t="s">
        <v>14</v>
      </c>
      <c r="P5" s="38" t="s">
        <v>15</v>
      </c>
      <c r="Q5" s="38" t="s">
        <v>16</v>
      </c>
      <c r="R5" s="38" t="s">
        <v>17</v>
      </c>
      <c r="S5" s="38" t="s">
        <v>18</v>
      </c>
      <c r="T5" s="38" t="s">
        <v>19</v>
      </c>
      <c r="U5" s="38" t="s">
        <v>20</v>
      </c>
      <c r="V5" s="38" t="s">
        <v>21</v>
      </c>
      <c r="W5" s="38" t="s">
        <v>22</v>
      </c>
      <c r="X5" s="38" t="s">
        <v>23</v>
      </c>
      <c r="Y5" s="38" t="s">
        <v>24</v>
      </c>
      <c r="Z5" s="38" t="s">
        <v>25</v>
      </c>
      <c r="AA5" s="38" t="s">
        <v>26</v>
      </c>
      <c r="AB5" s="38" t="s">
        <v>27</v>
      </c>
      <c r="AC5" s="38" t="s">
        <v>28</v>
      </c>
      <c r="AD5" s="38" t="s">
        <v>29</v>
      </c>
      <c r="AE5" s="38" t="s">
        <v>30</v>
      </c>
      <c r="AF5" s="38" t="s">
        <v>31</v>
      </c>
      <c r="AG5" s="38" t="s">
        <v>32</v>
      </c>
      <c r="AH5" s="38" t="s">
        <v>33</v>
      </c>
      <c r="AI5" s="38" t="s">
        <v>34</v>
      </c>
      <c r="AJ5" s="38" t="s">
        <v>35</v>
      </c>
      <c r="AK5" s="38" t="s">
        <v>36</v>
      </c>
      <c r="AL5" s="38" t="s">
        <v>37</v>
      </c>
      <c r="AM5" s="38" t="s">
        <v>38</v>
      </c>
      <c r="AN5" s="38" t="s">
        <v>39</v>
      </c>
      <c r="AO5" s="38" t="s">
        <v>40</v>
      </c>
      <c r="AP5" s="38" t="s">
        <v>41</v>
      </c>
      <c r="AQ5" s="38" t="s">
        <v>42</v>
      </c>
      <c r="AR5" s="38" t="s">
        <v>43</v>
      </c>
      <c r="AS5" s="38" t="s">
        <v>44</v>
      </c>
      <c r="AT5" s="38" t="s">
        <v>45</v>
      </c>
      <c r="AU5" s="38" t="s">
        <v>46</v>
      </c>
      <c r="AV5" s="38" t="s">
        <v>47</v>
      </c>
      <c r="AW5" s="38" t="s">
        <v>48</v>
      </c>
      <c r="AX5" s="38" t="s">
        <v>49</v>
      </c>
      <c r="AY5" s="38" t="s">
        <v>50</v>
      </c>
      <c r="AZ5" s="38" t="s">
        <v>51</v>
      </c>
      <c r="BA5" s="38" t="s">
        <v>52</v>
      </c>
    </row>
    <row r="6" spans="1:53" x14ac:dyDescent="0.2">
      <c r="A6" s="39" t="s">
        <v>53</v>
      </c>
      <c r="E6" s="40">
        <v>38352</v>
      </c>
      <c r="F6" s="40">
        <v>38442</v>
      </c>
      <c r="G6" s="40">
        <v>38533</v>
      </c>
      <c r="H6" s="40">
        <v>38625</v>
      </c>
      <c r="I6" s="40">
        <v>38717</v>
      </c>
      <c r="J6" s="40">
        <v>38807</v>
      </c>
      <c r="K6" s="40">
        <v>38898</v>
      </c>
      <c r="L6" s="40">
        <v>38990</v>
      </c>
      <c r="M6" s="40">
        <v>39082</v>
      </c>
      <c r="N6" s="40">
        <v>39172</v>
      </c>
      <c r="O6" s="40">
        <v>39263</v>
      </c>
      <c r="P6" s="40">
        <v>39355</v>
      </c>
      <c r="Q6" s="40">
        <v>39447</v>
      </c>
      <c r="R6" s="40">
        <v>39538</v>
      </c>
      <c r="S6" s="40">
        <v>39629</v>
      </c>
      <c r="T6" s="40">
        <v>39721</v>
      </c>
      <c r="U6" s="40">
        <v>39813</v>
      </c>
      <c r="V6" s="40">
        <v>39903</v>
      </c>
      <c r="W6" s="40">
        <v>39994</v>
      </c>
      <c r="X6" s="40">
        <v>40086</v>
      </c>
      <c r="Y6" s="40">
        <v>40178</v>
      </c>
      <c r="Z6" s="40">
        <v>40268</v>
      </c>
      <c r="AA6" s="40">
        <v>40359</v>
      </c>
      <c r="AB6" s="40">
        <v>40451</v>
      </c>
      <c r="AC6" s="40">
        <v>40543</v>
      </c>
      <c r="AD6" s="40">
        <v>40633</v>
      </c>
      <c r="AE6" s="40">
        <v>40724</v>
      </c>
      <c r="AF6" s="40">
        <v>40816</v>
      </c>
      <c r="AG6" s="40">
        <v>40908</v>
      </c>
      <c r="AH6" s="40">
        <v>40999</v>
      </c>
      <c r="AI6" s="40">
        <v>41090</v>
      </c>
      <c r="AJ6" s="40">
        <v>41182</v>
      </c>
      <c r="AK6" s="40">
        <v>41274</v>
      </c>
      <c r="AL6" s="40">
        <v>41364</v>
      </c>
      <c r="AM6" s="40">
        <v>41455</v>
      </c>
      <c r="AN6" s="40">
        <v>41547</v>
      </c>
      <c r="AO6" s="40">
        <v>41639</v>
      </c>
      <c r="AP6" s="40">
        <v>41729</v>
      </c>
      <c r="AQ6" s="40">
        <v>41820</v>
      </c>
      <c r="AR6" s="40">
        <v>41912</v>
      </c>
      <c r="AS6" s="40">
        <v>42004</v>
      </c>
      <c r="AT6" s="40">
        <v>42094</v>
      </c>
      <c r="AU6" s="40">
        <v>42185</v>
      </c>
      <c r="AV6" s="40">
        <v>42277</v>
      </c>
      <c r="AW6" s="40">
        <v>42369</v>
      </c>
      <c r="AX6" s="40">
        <v>42460</v>
      </c>
      <c r="AY6" s="40">
        <v>42551</v>
      </c>
      <c r="AZ6" s="40">
        <v>42643</v>
      </c>
      <c r="BA6" s="40">
        <v>42735</v>
      </c>
    </row>
    <row r="7" spans="1:53" x14ac:dyDescent="0.2">
      <c r="A7" s="39" t="s">
        <v>55</v>
      </c>
      <c r="E7" s="41" t="s">
        <v>54</v>
      </c>
      <c r="F7" s="41">
        <v>38594</v>
      </c>
      <c r="G7" s="41">
        <v>38596</v>
      </c>
      <c r="H7" s="41">
        <v>38651</v>
      </c>
      <c r="I7" s="41">
        <v>38740</v>
      </c>
      <c r="J7" s="41">
        <v>38831</v>
      </c>
      <c r="K7" s="41">
        <v>38924</v>
      </c>
      <c r="L7" s="41">
        <v>39017</v>
      </c>
      <c r="M7" s="41">
        <v>39112</v>
      </c>
      <c r="N7" s="41">
        <v>39202</v>
      </c>
      <c r="O7" s="41">
        <v>39293</v>
      </c>
      <c r="P7" s="41">
        <v>39385</v>
      </c>
      <c r="Q7" s="41">
        <v>39477</v>
      </c>
      <c r="R7" s="41">
        <v>39568</v>
      </c>
      <c r="S7" s="41">
        <v>39659</v>
      </c>
      <c r="T7" s="41">
        <v>39751</v>
      </c>
      <c r="U7" s="41">
        <v>39867</v>
      </c>
      <c r="V7" s="41">
        <v>39946</v>
      </c>
      <c r="W7" s="41">
        <v>40024</v>
      </c>
      <c r="X7" s="41">
        <v>40136</v>
      </c>
      <c r="Y7" s="41">
        <v>40207</v>
      </c>
      <c r="Z7" s="41">
        <v>40380</v>
      </c>
      <c r="AA7" s="41">
        <v>40388</v>
      </c>
      <c r="AB7" s="41">
        <v>40480</v>
      </c>
      <c r="AC7" s="41">
        <v>40571</v>
      </c>
      <c r="AD7" s="41">
        <v>40662</v>
      </c>
      <c r="AE7" s="41">
        <v>40753</v>
      </c>
      <c r="AF7" s="41">
        <v>40843</v>
      </c>
      <c r="AG7" s="41">
        <v>40949</v>
      </c>
      <c r="AH7" s="41">
        <v>41029</v>
      </c>
      <c r="AI7" s="41">
        <v>41117</v>
      </c>
      <c r="AJ7" s="41">
        <v>41302</v>
      </c>
      <c r="AK7" s="41">
        <v>41304</v>
      </c>
      <c r="AL7" s="41">
        <v>41394</v>
      </c>
      <c r="AM7" s="41">
        <v>41485</v>
      </c>
      <c r="AN7" s="41">
        <v>41577</v>
      </c>
      <c r="AO7" s="41">
        <v>41669</v>
      </c>
      <c r="AP7" s="41">
        <v>41758</v>
      </c>
      <c r="AQ7" s="41">
        <v>42054</v>
      </c>
      <c r="AR7" s="41">
        <v>42054</v>
      </c>
      <c r="AS7" s="41">
        <v>42054</v>
      </c>
      <c r="AT7" s="41">
        <v>42215</v>
      </c>
      <c r="AU7" s="41">
        <v>42215</v>
      </c>
      <c r="AV7" s="41">
        <v>42306</v>
      </c>
      <c r="AW7" s="41">
        <v>42398</v>
      </c>
      <c r="AX7" s="41">
        <v>42489</v>
      </c>
      <c r="AY7" s="41">
        <v>42580</v>
      </c>
      <c r="AZ7" s="41">
        <v>42671</v>
      </c>
      <c r="BA7" s="41">
        <v>42765</v>
      </c>
    </row>
    <row r="8" spans="1:53" x14ac:dyDescent="0.2">
      <c r="A8" s="39" t="s">
        <v>56</v>
      </c>
      <c r="E8" s="42" t="s">
        <v>120</v>
      </c>
      <c r="F8" s="42" t="s">
        <v>120</v>
      </c>
      <c r="G8" s="42" t="s">
        <v>120</v>
      </c>
      <c r="H8" s="42" t="s">
        <v>120</v>
      </c>
      <c r="I8" s="42" t="s">
        <v>120</v>
      </c>
      <c r="J8" s="42" t="s">
        <v>120</v>
      </c>
      <c r="K8" s="42" t="s">
        <v>120</v>
      </c>
      <c r="L8" s="42" t="s">
        <v>120</v>
      </c>
      <c r="M8" s="42" t="s">
        <v>120</v>
      </c>
      <c r="N8" s="42" t="s">
        <v>120</v>
      </c>
      <c r="O8" s="42" t="s">
        <v>120</v>
      </c>
      <c r="P8" s="42" t="s">
        <v>120</v>
      </c>
      <c r="Q8" s="42" t="s">
        <v>120</v>
      </c>
      <c r="R8" s="42" t="s">
        <v>120</v>
      </c>
      <c r="S8" s="42" t="s">
        <v>120</v>
      </c>
      <c r="T8" s="42" t="s">
        <v>120</v>
      </c>
      <c r="U8" s="42" t="s">
        <v>120</v>
      </c>
      <c r="V8" s="42" t="s">
        <v>120</v>
      </c>
      <c r="W8" s="42" t="s">
        <v>120</v>
      </c>
      <c r="X8" s="42" t="s">
        <v>120</v>
      </c>
      <c r="Y8" s="42" t="s">
        <v>120</v>
      </c>
      <c r="Z8" s="42" t="s">
        <v>120</v>
      </c>
      <c r="AA8" s="42" t="s">
        <v>120</v>
      </c>
      <c r="AB8" s="42" t="s">
        <v>120</v>
      </c>
      <c r="AC8" s="42" t="s">
        <v>120</v>
      </c>
      <c r="AD8" s="42" t="s">
        <v>120</v>
      </c>
      <c r="AE8" s="42" t="s">
        <v>120</v>
      </c>
      <c r="AF8" s="42" t="s">
        <v>120</v>
      </c>
      <c r="AG8" s="42" t="s">
        <v>120</v>
      </c>
      <c r="AH8" s="42" t="s">
        <v>120</v>
      </c>
      <c r="AI8" s="42" t="s">
        <v>120</v>
      </c>
      <c r="AJ8" s="42" t="s">
        <v>120</v>
      </c>
      <c r="AK8" s="42" t="s">
        <v>120</v>
      </c>
      <c r="AL8" s="42" t="s">
        <v>120</v>
      </c>
      <c r="AM8" s="42" t="s">
        <v>120</v>
      </c>
      <c r="AN8" s="42" t="s">
        <v>120</v>
      </c>
      <c r="AO8" s="42" t="s">
        <v>120</v>
      </c>
      <c r="AP8" s="42" t="s">
        <v>120</v>
      </c>
      <c r="AQ8" s="42" t="s">
        <v>120</v>
      </c>
      <c r="AR8" s="42" t="s">
        <v>120</v>
      </c>
      <c r="AS8" s="42" t="s">
        <v>120</v>
      </c>
      <c r="AT8" s="42" t="s">
        <v>120</v>
      </c>
      <c r="AU8" s="42" t="s">
        <v>120</v>
      </c>
      <c r="AV8" s="42" t="s">
        <v>120</v>
      </c>
      <c r="AW8" s="42" t="s">
        <v>120</v>
      </c>
      <c r="AX8" s="42" t="s">
        <v>120</v>
      </c>
      <c r="AY8" s="42" t="s">
        <v>120</v>
      </c>
      <c r="AZ8" s="42" t="s">
        <v>120</v>
      </c>
      <c r="BA8" s="42" t="s">
        <v>120</v>
      </c>
    </row>
    <row r="9" spans="1:53" ht="12.75" customHeight="1" x14ac:dyDescent="0.2"/>
    <row r="10" spans="1:53" x14ac:dyDescent="0.2">
      <c r="A10" s="38" t="s">
        <v>121</v>
      </c>
      <c r="E10" s="11">
        <f>E15</f>
        <v>100659</v>
      </c>
      <c r="F10" s="12">
        <f>IFERROR((F15-E15)/E15,"0")</f>
        <v>-3.2783953744821626E-2</v>
      </c>
      <c r="G10" s="12">
        <f t="shared" ref="G10:BA10" si="0">IFERROR((G15-F15)/F15,"0")</f>
        <v>-0.17925410080218573</v>
      </c>
      <c r="H10" s="12">
        <f t="shared" si="0"/>
        <v>-1.2514548162238601E-3</v>
      </c>
      <c r="I10" s="12">
        <f t="shared" si="0"/>
        <v>0.37190973222900248</v>
      </c>
      <c r="J10" s="12">
        <f t="shared" si="0"/>
        <v>-4.8014394271518337E-2</v>
      </c>
      <c r="K10" s="12">
        <f t="shared" si="0"/>
        <v>2.7084072876591418E-2</v>
      </c>
      <c r="L10" s="12">
        <f t="shared" si="0"/>
        <v>-6.1651129336596482E-3</v>
      </c>
      <c r="M10" s="12">
        <f t="shared" si="0"/>
        <v>-3.945711224317161E-2</v>
      </c>
      <c r="N10" s="12">
        <f t="shared" si="0"/>
        <v>-1.324905084347724E-2</v>
      </c>
      <c r="O10" s="12">
        <f t="shared" si="0"/>
        <v>-0.15517343963824598</v>
      </c>
      <c r="P10" s="12">
        <f t="shared" si="0"/>
        <v>0.14606662441016974</v>
      </c>
      <c r="Q10" s="12">
        <f t="shared" si="0"/>
        <v>0.64475921260165103</v>
      </c>
      <c r="R10" s="12">
        <f t="shared" si="0"/>
        <v>0.14305907553972513</v>
      </c>
      <c r="S10" s="12">
        <f t="shared" si="0"/>
        <v>9.8150518889766572E-2</v>
      </c>
      <c r="T10" s="12">
        <f t="shared" si="0"/>
        <v>0.3155390858310762</v>
      </c>
      <c r="U10" s="12">
        <f t="shared" si="0"/>
        <v>0.83340560882992887</v>
      </c>
      <c r="V10" s="12">
        <f t="shared" si="0"/>
        <v>0.24850524168087554</v>
      </c>
      <c r="W10" s="12">
        <f t="shared" si="0"/>
        <v>-3.8959049260158612E-2</v>
      </c>
      <c r="X10" s="12">
        <f t="shared" si="0"/>
        <v>-6.8787893851789503E-2</v>
      </c>
      <c r="Y10" s="12">
        <f t="shared" si="0"/>
        <v>-0.12256002827458748</v>
      </c>
      <c r="Z10" s="12">
        <f t="shared" si="0"/>
        <v>-1.789100918047094E-2</v>
      </c>
      <c r="AA10" s="12">
        <f t="shared" si="0"/>
        <v>7.9590119110685781E-2</v>
      </c>
      <c r="AB10" s="12">
        <f t="shared" si="0"/>
        <v>0.10773949089326171</v>
      </c>
      <c r="AC10" s="12">
        <f t="shared" si="0"/>
        <v>-7.3439838812816377E-2</v>
      </c>
      <c r="AD10" s="12">
        <f t="shared" si="0"/>
        <v>0.5225116678972338</v>
      </c>
      <c r="AE10" s="12">
        <f t="shared" si="0"/>
        <v>0.31086234796283496</v>
      </c>
      <c r="AF10" s="12">
        <f t="shared" si="0"/>
        <v>6.9372201857459542E-3</v>
      </c>
      <c r="AG10" s="12">
        <f t="shared" si="0"/>
        <v>-5.1533525761486933E-2</v>
      </c>
      <c r="AH10" s="12">
        <f t="shared" si="0"/>
        <v>3.5986022685323311E-2</v>
      </c>
      <c r="AI10" s="12">
        <f t="shared" si="0"/>
        <v>3.917405201078563E-2</v>
      </c>
      <c r="AJ10" s="12">
        <f t="shared" si="0"/>
        <v>1.5187143067847993E-2</v>
      </c>
      <c r="AK10" s="12">
        <f t="shared" si="0"/>
        <v>-2.2827657111340816E-2</v>
      </c>
      <c r="AL10" s="12">
        <f t="shared" si="0"/>
        <v>-7.4982645975049972E-2</v>
      </c>
      <c r="AM10" s="12">
        <f t="shared" si="0"/>
        <v>0.2256409626392212</v>
      </c>
      <c r="AN10" s="12">
        <f t="shared" si="0"/>
        <v>-3.44762202288224E-2</v>
      </c>
      <c r="AO10" s="12">
        <f t="shared" si="0"/>
        <v>-6.6991147150399818E-2</v>
      </c>
      <c r="AP10" s="12">
        <f t="shared" si="0"/>
        <v>-0.11992797163373094</v>
      </c>
      <c r="AQ10" s="12">
        <f t="shared" si="0"/>
        <v>-0.1042927914734187</v>
      </c>
      <c r="AR10" s="12">
        <f t="shared" si="0"/>
        <v>-1.266969283846524E-2</v>
      </c>
      <c r="AS10" s="12">
        <f t="shared" si="0"/>
        <v>-2.8022273901316227E-2</v>
      </c>
      <c r="AT10" s="12">
        <f t="shared" si="0"/>
        <v>8.4010850073604482E-3</v>
      </c>
      <c r="AU10" s="12">
        <f t="shared" si="0"/>
        <v>1.7011040463060092E-2</v>
      </c>
      <c r="AV10" s="12">
        <f t="shared" si="0"/>
        <v>7.1615019075028444E-2</v>
      </c>
      <c r="AW10" s="12">
        <f t="shared" si="0"/>
        <v>-8.5086592253539976E-3</v>
      </c>
      <c r="AX10" s="12">
        <f t="shared" si="0"/>
        <v>-1.5567156775070952E-2</v>
      </c>
      <c r="AY10" s="12">
        <f t="shared" si="0"/>
        <v>0.37968549319657935</v>
      </c>
      <c r="AZ10" s="12">
        <f t="shared" si="0"/>
        <v>-1.7613458016993131E-2</v>
      </c>
      <c r="BA10" s="12">
        <f t="shared" si="0"/>
        <v>-6.9990439754434889E-3</v>
      </c>
    </row>
    <row r="11" spans="1:53" ht="12.75" customHeight="1" x14ac:dyDescent="0.2">
      <c r="E11" s="13"/>
      <c r="F11" s="13"/>
      <c r="G11" s="12">
        <f>IFERROR((G15-E15)/E15,"0")</f>
        <v>-0.20616139639773889</v>
      </c>
      <c r="H11" s="12">
        <f t="shared" ref="H11:BA11" si="1">IFERROR((H15-F15)/F15,"0")</f>
        <v>-0.18028122721063281</v>
      </c>
      <c r="I11" s="12">
        <f t="shared" si="1"/>
        <v>0.3701928491871801</v>
      </c>
      <c r="J11" s="12">
        <f t="shared" si="1"/>
        <v>0.30603831744082599</v>
      </c>
      <c r="K11" s="12">
        <f t="shared" si="1"/>
        <v>-2.2230746748502121E-2</v>
      </c>
      <c r="L11" s="12">
        <f t="shared" si="1"/>
        <v>2.0751983574944115E-2</v>
      </c>
      <c r="M11" s="12">
        <f t="shared" si="1"/>
        <v>-4.5378967623816019E-2</v>
      </c>
      <c r="N11" s="12">
        <f t="shared" si="1"/>
        <v>-5.2183393800402281E-2</v>
      </c>
      <c r="O11" s="12">
        <f t="shared" si="1"/>
        <v>-0.16636658969039883</v>
      </c>
      <c r="P11" s="12">
        <f t="shared" si="1"/>
        <v>-3.1772475754150056E-2</v>
      </c>
      <c r="Q11" s="12">
        <f t="shared" si="1"/>
        <v>0.88500363875390287</v>
      </c>
      <c r="R11" s="12">
        <f t="shared" si="1"/>
        <v>0.88005694504188947</v>
      </c>
      <c r="S11" s="12">
        <f t="shared" si="1"/>
        <v>0.25525091692560603</v>
      </c>
      <c r="T11" s="12">
        <f t="shared" si="1"/>
        <v>0.44465992972516549</v>
      </c>
      <c r="U11" s="12">
        <f t="shared" si="1"/>
        <v>1.4119167385976923</v>
      </c>
      <c r="V11" s="12">
        <f t="shared" si="1"/>
        <v>1.2890165127512831</v>
      </c>
      <c r="W11" s="12">
        <f t="shared" si="1"/>
        <v>0.19986466446866408</v>
      </c>
      <c r="X11" s="12">
        <f t="shared" si="1"/>
        <v>-0.10506703216687369</v>
      </c>
      <c r="Y11" s="12">
        <f t="shared" si="1"/>
        <v>-0.18291727591095233</v>
      </c>
      <c r="Z11" s="12">
        <f t="shared" si="1"/>
        <v>-0.138258314864039</v>
      </c>
      <c r="AA11" s="12">
        <f t="shared" si="1"/>
        <v>6.027516237853079E-2</v>
      </c>
      <c r="AB11" s="12">
        <f t="shared" si="1"/>
        <v>0.19590460891706685</v>
      </c>
      <c r="AC11" s="12">
        <f t="shared" si="1"/>
        <v>2.6387281235469285E-2</v>
      </c>
      <c r="AD11" s="12">
        <f t="shared" si="1"/>
        <v>0.41069865641622877</v>
      </c>
      <c r="AE11" s="12">
        <f t="shared" si="1"/>
        <v>0.99580321978057995</v>
      </c>
      <c r="AF11" s="12">
        <f t="shared" si="1"/>
        <v>0.31995608870385706</v>
      </c>
      <c r="AG11" s="12">
        <f t="shared" si="1"/>
        <v>-4.4953804990896226E-2</v>
      </c>
      <c r="AH11" s="12">
        <f t="shared" si="1"/>
        <v>-1.7401989703271184E-2</v>
      </c>
      <c r="AI11" s="12">
        <f t="shared" si="1"/>
        <v>7.6569793020445115E-2</v>
      </c>
      <c r="AJ11" s="12">
        <f t="shared" si="1"/>
        <v>5.4956137011068738E-2</v>
      </c>
      <c r="AK11" s="12">
        <f t="shared" si="1"/>
        <v>-7.9872009379465328E-3</v>
      </c>
      <c r="AL11" s="12">
        <f t="shared" si="1"/>
        <v>-9.6098624954771297E-2</v>
      </c>
      <c r="AM11" s="12">
        <f t="shared" si="1"/>
        <v>0.133739160245125</v>
      </c>
      <c r="AN11" s="12">
        <f t="shared" si="1"/>
        <v>0.18338549488980552</v>
      </c>
      <c r="AO11" s="12">
        <f t="shared" si="1"/>
        <v>-9.9157765836683592E-2</v>
      </c>
      <c r="AP11" s="12">
        <f t="shared" si="1"/>
        <v>-0.17888500638896651</v>
      </c>
      <c r="AQ11" s="12">
        <f t="shared" si="1"/>
        <v>-0.21171314016972287</v>
      </c>
      <c r="AR11" s="12">
        <f t="shared" si="1"/>
        <v>-0.11564112667864962</v>
      </c>
      <c r="AS11" s="12">
        <f t="shared" si="1"/>
        <v>-4.0336933136816452E-2</v>
      </c>
      <c r="AT11" s="12">
        <f t="shared" si="1"/>
        <v>-1.9856606399100276E-2</v>
      </c>
      <c r="AU11" s="12">
        <f t="shared" si="1"/>
        <v>2.5555036667414356E-2</v>
      </c>
      <c r="AV11" s="12">
        <f t="shared" si="1"/>
        <v>8.9844305525336662E-2</v>
      </c>
      <c r="AW11" s="12">
        <f t="shared" si="1"/>
        <v>6.2497012056947805E-2</v>
      </c>
      <c r="AX11" s="12">
        <f t="shared" si="1"/>
        <v>-2.394336036831821E-2</v>
      </c>
      <c r="AY11" s="12">
        <f t="shared" si="1"/>
        <v>0.35820771282369707</v>
      </c>
      <c r="AZ11" s="12">
        <f t="shared" si="1"/>
        <v>0.35538446068550689</v>
      </c>
      <c r="BA11" s="12">
        <f t="shared" si="1"/>
        <v>-2.448922462521606E-2</v>
      </c>
    </row>
    <row r="12" spans="1:53" ht="12.75" customHeight="1" x14ac:dyDescent="0.2">
      <c r="E12" s="13"/>
      <c r="F12" s="13"/>
      <c r="G12" s="13"/>
      <c r="H12" s="12">
        <f>IFERROR((H15-E15)/E15,"0")</f>
        <v>-0.20715484954152139</v>
      </c>
      <c r="I12" s="12">
        <f>IFERROR((I15-F15)/F15,"0")</f>
        <v>0.12458016208054726</v>
      </c>
      <c r="J12" s="12">
        <f t="shared" ref="J12:BA12" si="2">IFERROR((J15-G15)/G15,"0")</f>
        <v>0.30440386949829179</v>
      </c>
      <c r="K12" s="12">
        <f t="shared" si="2"/>
        <v>0.34141115441001418</v>
      </c>
      <c r="L12" s="12">
        <f t="shared" si="2"/>
        <v>-2.8258804617857666E-2</v>
      </c>
      <c r="M12" s="12">
        <f t="shared" si="2"/>
        <v>-1.9523942013412517E-2</v>
      </c>
      <c r="N12" s="12">
        <f t="shared" si="2"/>
        <v>-5.8026790218020811E-2</v>
      </c>
      <c r="O12" s="12">
        <f t="shared" si="2"/>
        <v>-0.19925935673064271</v>
      </c>
      <c r="P12" s="12">
        <f t="shared" si="2"/>
        <v>-4.4600571450937411E-2</v>
      </c>
      <c r="Q12" s="12">
        <f t="shared" si="2"/>
        <v>0.59250114039785007</v>
      </c>
      <c r="R12" s="12">
        <f t="shared" si="2"/>
        <v>1.1546705167030542</v>
      </c>
      <c r="S12" s="12">
        <f t="shared" si="2"/>
        <v>1.0645855097400603</v>
      </c>
      <c r="T12" s="12">
        <f t="shared" si="2"/>
        <v>0.65133164374093189</v>
      </c>
      <c r="U12" s="12">
        <f t="shared" si="2"/>
        <v>1.6486476180099692</v>
      </c>
      <c r="V12" s="12">
        <f t="shared" si="2"/>
        <v>2.0112906906370607</v>
      </c>
      <c r="W12" s="12">
        <f t="shared" si="2"/>
        <v>1.1998386056736894</v>
      </c>
      <c r="X12" s="12">
        <f t="shared" si="2"/>
        <v>0.11732850129268058</v>
      </c>
      <c r="Y12" s="12">
        <f t="shared" si="2"/>
        <v>-0.21475004200836215</v>
      </c>
      <c r="Z12" s="12">
        <f t="shared" si="2"/>
        <v>-0.19753571042883369</v>
      </c>
      <c r="AA12" s="12">
        <f t="shared" si="2"/>
        <v>-6.9672191501424771E-2</v>
      </c>
      <c r="AB12" s="12">
        <f t="shared" si="2"/>
        <v>0.17450866857996408</v>
      </c>
      <c r="AC12" s="12">
        <f t="shared" si="2"/>
        <v>0.10807756720269324</v>
      </c>
      <c r="AD12" s="12">
        <f t="shared" si="2"/>
        <v>0.56268661146232157</v>
      </c>
      <c r="AE12" s="12">
        <f t="shared" si="2"/>
        <v>0.84923175301779419</v>
      </c>
      <c r="AF12" s="12">
        <f t="shared" si="2"/>
        <v>1.0096485461636184</v>
      </c>
      <c r="AG12" s="12">
        <f t="shared" si="2"/>
        <v>0.25193409760260532</v>
      </c>
      <c r="AH12" s="12">
        <f t="shared" si="2"/>
        <v>-1.0585490951766904E-2</v>
      </c>
      <c r="AI12" s="12">
        <f t="shared" si="2"/>
        <v>2.1090355857787346E-2</v>
      </c>
      <c r="AJ12" s="12">
        <f t="shared" si="2"/>
        <v>9.2919812489570111E-2</v>
      </c>
      <c r="AK12" s="12">
        <f t="shared" si="2"/>
        <v>3.0873960047875383E-2</v>
      </c>
      <c r="AL12" s="12">
        <f t="shared" si="2"/>
        <v>-8.2370945452734878E-2</v>
      </c>
      <c r="AM12" s="12">
        <f t="shared" si="2"/>
        <v>0.10785855144134981</v>
      </c>
      <c r="AN12" s="12">
        <f t="shared" si="2"/>
        <v>9.4652119274473909E-2</v>
      </c>
      <c r="AO12" s="12">
        <f t="shared" si="2"/>
        <v>0.10410914306599384</v>
      </c>
      <c r="AP12" s="12">
        <f t="shared" si="2"/>
        <v>-0.2071939477418886</v>
      </c>
      <c r="AQ12" s="12">
        <f t="shared" si="2"/>
        <v>-0.26452138119333957</v>
      </c>
      <c r="AR12" s="12">
        <f t="shared" si="2"/>
        <v>-0.22170049255237079</v>
      </c>
      <c r="AS12" s="12">
        <f t="shared" si="2"/>
        <v>-0.14042287325391992</v>
      </c>
      <c r="AT12" s="12">
        <f t="shared" si="2"/>
        <v>-3.2274722133674612E-2</v>
      </c>
      <c r="AU12" s="12">
        <f t="shared" si="2"/>
        <v>-3.1833474709543372E-3</v>
      </c>
      <c r="AV12" s="12">
        <f t="shared" si="2"/>
        <v>9.9000180180842737E-2</v>
      </c>
      <c r="AW12" s="12">
        <f t="shared" si="2"/>
        <v>8.0571191720928984E-2</v>
      </c>
      <c r="AX12" s="12">
        <f t="shared" si="2"/>
        <v>4.5956954497212849E-2</v>
      </c>
      <c r="AY12" s="12">
        <f t="shared" si="2"/>
        <v>0.34665118623803276</v>
      </c>
      <c r="AZ12" s="12">
        <f t="shared" si="2"/>
        <v>0.33428497829552062</v>
      </c>
      <c r="BA12" s="12">
        <f t="shared" si="2"/>
        <v>0.34589806524153627</v>
      </c>
    </row>
    <row r="13" spans="1:53" ht="12.75" customHeight="1" x14ac:dyDescent="0.2">
      <c r="E13" s="13"/>
      <c r="F13" s="13"/>
      <c r="G13" s="13"/>
      <c r="H13" s="13"/>
      <c r="I13" s="12">
        <f>IFERROR((I15-E15)/E15,"0")</f>
        <v>8.771197806455458E-2</v>
      </c>
      <c r="J13" s="12">
        <f t="shared" ref="J13:BA13" si="3">IFERROR((J15-F15)/F15,"0")</f>
        <v>7.0584126788483859E-2</v>
      </c>
      <c r="K13" s="12">
        <f t="shared" si="3"/>
        <v>0.33973243896029132</v>
      </c>
      <c r="L13" s="12">
        <f t="shared" si="3"/>
        <v>0.33314120315260565</v>
      </c>
      <c r="M13" s="12">
        <f t="shared" si="3"/>
        <v>-6.6600906035364602E-2</v>
      </c>
      <c r="N13" s="12">
        <f t="shared" si="3"/>
        <v>-3.2514319156488954E-2</v>
      </c>
      <c r="O13" s="12">
        <f t="shared" si="3"/>
        <v>-0.20419601322696956</v>
      </c>
      <c r="P13" s="12">
        <f t="shared" si="3"/>
        <v>-8.2297873940259794E-2</v>
      </c>
      <c r="Q13" s="12">
        <f t="shared" si="3"/>
        <v>0.57140201182042349</v>
      </c>
      <c r="R13" s="12">
        <f t="shared" si="3"/>
        <v>0.82032288133912457</v>
      </c>
      <c r="S13" s="12">
        <f t="shared" si="3"/>
        <v>1.3661525459539403</v>
      </c>
      <c r="T13" s="12">
        <f t="shared" si="3"/>
        <v>1.7160429341035253</v>
      </c>
      <c r="U13" s="12">
        <f t="shared" si="3"/>
        <v>2.0275606976729703</v>
      </c>
      <c r="V13" s="12">
        <f t="shared" si="3"/>
        <v>2.3068504344510119</v>
      </c>
      <c r="W13" s="12">
        <f t="shared" si="3"/>
        <v>1.8939736682838746</v>
      </c>
      <c r="X13" s="12">
        <f t="shared" si="3"/>
        <v>1.0485163411755389</v>
      </c>
      <c r="Y13" s="12">
        <f t="shared" si="3"/>
        <v>-1.9611311417752814E-2</v>
      </c>
      <c r="Z13" s="12">
        <f t="shared" si="3"/>
        <v>-0.22879895621575494</v>
      </c>
      <c r="AA13" s="12">
        <f t="shared" si="3"/>
        <v>-0.13366748203979273</v>
      </c>
      <c r="AB13" s="12">
        <f t="shared" si="3"/>
        <v>3.0560852950055593E-2</v>
      </c>
      <c r="AC13" s="12">
        <f t="shared" si="3"/>
        <v>8.8252941275195951E-2</v>
      </c>
      <c r="AD13" s="12">
        <f t="shared" si="3"/>
        <v>0.68706102500128163</v>
      </c>
      <c r="AE13" s="12">
        <f t="shared" si="3"/>
        <v>1.0484670406315852</v>
      </c>
      <c r="AF13" s="12">
        <f t="shared" si="3"/>
        <v>0.86206028086295161</v>
      </c>
      <c r="AG13" s="12">
        <f t="shared" si="3"/>
        <v>0.90608427103836098</v>
      </c>
      <c r="AH13" s="12">
        <f t="shared" si="3"/>
        <v>0.29698622643946243</v>
      </c>
      <c r="AI13" s="12">
        <f t="shared" si="3"/>
        <v>2.8173884485914506E-2</v>
      </c>
      <c r="AJ13" s="12">
        <f t="shared" si="3"/>
        <v>3.6597801177399379E-2</v>
      </c>
      <c r="AK13" s="12">
        <f t="shared" si="3"/>
        <v>6.7971013759867305E-2</v>
      </c>
      <c r="AL13" s="12">
        <f t="shared" si="3"/>
        <v>-4.6423697143292274E-2</v>
      </c>
      <c r="AM13" s="12">
        <f t="shared" si="3"/>
        <v>0.12468375776102844</v>
      </c>
      <c r="AN13" s="12">
        <f t="shared" si="3"/>
        <v>6.9663776039473671E-2</v>
      </c>
      <c r="AO13" s="12">
        <f t="shared" si="3"/>
        <v>2.1320118073660615E-2</v>
      </c>
      <c r="AP13" s="12">
        <f t="shared" si="3"/>
        <v>-2.8304426924167642E-2</v>
      </c>
      <c r="AQ13" s="12">
        <f t="shared" si="3"/>
        <v>-0.28987790402890812</v>
      </c>
      <c r="AR13" s="12">
        <f t="shared" si="3"/>
        <v>-0.27383966938287863</v>
      </c>
      <c r="AS13" s="12">
        <f t="shared" si="3"/>
        <v>-0.24351021452732777</v>
      </c>
      <c r="AT13" s="12">
        <f t="shared" si="3"/>
        <v>-0.13320149274174345</v>
      </c>
      <c r="AU13" s="12">
        <f t="shared" si="3"/>
        <v>-1.581270827476448E-2</v>
      </c>
      <c r="AV13" s="12">
        <f t="shared" si="3"/>
        <v>6.8203696114219267E-2</v>
      </c>
      <c r="AW13" s="12">
        <f t="shared" si="3"/>
        <v>8.9649162159081294E-2</v>
      </c>
      <c r="AX13" s="12">
        <f t="shared" si="3"/>
        <v>6.374977057278404E-2</v>
      </c>
      <c r="AY13" s="12">
        <f t="shared" si="3"/>
        <v>0.4430916366278792</v>
      </c>
      <c r="AZ13" s="12">
        <f t="shared" si="3"/>
        <v>0.32293200210569517</v>
      </c>
      <c r="BA13" s="12">
        <f t="shared" si="3"/>
        <v>0.32494625905665664</v>
      </c>
    </row>
    <row r="14" spans="1:53" x14ac:dyDescent="0.2">
      <c r="A14" s="38" t="s">
        <v>122</v>
      </c>
    </row>
    <row r="15" spans="1:53" x14ac:dyDescent="0.2">
      <c r="A15" s="39" t="s">
        <v>123</v>
      </c>
      <c r="E15" s="43">
        <v>100659</v>
      </c>
      <c r="F15" s="43">
        <v>97359</v>
      </c>
      <c r="G15" s="43">
        <v>79907</v>
      </c>
      <c r="H15" s="43">
        <v>79807</v>
      </c>
      <c r="I15" s="43">
        <v>109488</v>
      </c>
      <c r="J15" s="43">
        <v>104231</v>
      </c>
      <c r="K15" s="43">
        <v>107054</v>
      </c>
      <c r="L15" s="43">
        <v>106394</v>
      </c>
      <c r="M15" s="43">
        <v>102196</v>
      </c>
      <c r="N15" s="43">
        <v>100842</v>
      </c>
      <c r="O15" s="43">
        <v>85194</v>
      </c>
      <c r="P15" s="43">
        <v>97638</v>
      </c>
      <c r="Q15" s="43">
        <v>160591</v>
      </c>
      <c r="R15" s="43">
        <v>183565</v>
      </c>
      <c r="S15" s="43">
        <v>201582</v>
      </c>
      <c r="T15" s="43">
        <v>265189</v>
      </c>
      <c r="U15" s="43">
        <v>486199</v>
      </c>
      <c r="V15" s="43">
        <v>607022</v>
      </c>
      <c r="W15" s="43">
        <v>583373</v>
      </c>
      <c r="X15" s="43">
        <v>543244</v>
      </c>
      <c r="Y15" s="43">
        <v>476664</v>
      </c>
      <c r="Z15" s="43">
        <v>468136</v>
      </c>
      <c r="AA15" s="43">
        <v>505395</v>
      </c>
      <c r="AB15" s="43">
        <v>559846</v>
      </c>
      <c r="AC15" s="43">
        <v>518731</v>
      </c>
      <c r="AD15" s="43">
        <v>789774</v>
      </c>
      <c r="AE15" s="43">
        <v>1035285</v>
      </c>
      <c r="AF15" s="43">
        <v>1042467</v>
      </c>
      <c r="AG15" s="43">
        <v>988745</v>
      </c>
      <c r="AH15" s="43">
        <v>1024326</v>
      </c>
      <c r="AI15" s="43">
        <v>1064453</v>
      </c>
      <c r="AJ15" s="43">
        <v>1080619</v>
      </c>
      <c r="AK15" s="43">
        <v>1055951</v>
      </c>
      <c r="AL15" s="43">
        <v>976773</v>
      </c>
      <c r="AM15" s="43">
        <v>1197173</v>
      </c>
      <c r="AN15" s="43">
        <v>1155899</v>
      </c>
      <c r="AO15" s="43">
        <v>1078464</v>
      </c>
      <c r="AP15" s="43">
        <v>949126</v>
      </c>
      <c r="AQ15" s="43">
        <v>850139</v>
      </c>
      <c r="AR15" s="43">
        <v>839368</v>
      </c>
      <c r="AS15" s="43">
        <v>815847</v>
      </c>
      <c r="AT15" s="43">
        <v>822701</v>
      </c>
      <c r="AU15" s="43">
        <v>836696</v>
      </c>
      <c r="AV15" s="43">
        <v>896616</v>
      </c>
      <c r="AW15" s="43">
        <v>888987</v>
      </c>
      <c r="AX15" s="43">
        <v>875148</v>
      </c>
      <c r="AY15" s="43">
        <v>1207429</v>
      </c>
      <c r="AZ15" s="43">
        <v>1186162</v>
      </c>
      <c r="BA15" s="43">
        <v>1177860</v>
      </c>
    </row>
    <row r="16" spans="1:53" x14ac:dyDescent="0.2">
      <c r="A16" s="39" t="s">
        <v>124</v>
      </c>
      <c r="E16" s="44">
        <v>44.61</v>
      </c>
      <c r="F16" s="44">
        <v>-13.11</v>
      </c>
      <c r="G16" s="44">
        <v>-71.7</v>
      </c>
      <c r="H16" s="44">
        <v>-0.5</v>
      </c>
      <c r="I16" s="44">
        <v>148.76</v>
      </c>
      <c r="J16" s="44">
        <v>-19.21</v>
      </c>
      <c r="K16" s="44">
        <v>10.83</v>
      </c>
      <c r="L16" s="44">
        <v>-2.4700000000000002</v>
      </c>
      <c r="M16" s="44">
        <v>-15.78</v>
      </c>
      <c r="N16" s="44">
        <v>-5.3</v>
      </c>
      <c r="O16" s="44">
        <v>-62.07</v>
      </c>
      <c r="P16" s="44">
        <v>58.43</v>
      </c>
      <c r="Q16" s="44">
        <v>257.89999999999998</v>
      </c>
      <c r="R16" s="44">
        <v>57.22</v>
      </c>
      <c r="S16" s="44">
        <v>39.26</v>
      </c>
      <c r="T16" s="44">
        <v>126.22</v>
      </c>
      <c r="U16" s="44">
        <v>333.36</v>
      </c>
      <c r="V16" s="44">
        <v>99.4</v>
      </c>
      <c r="W16" s="44">
        <v>-15.58</v>
      </c>
      <c r="X16" s="44">
        <v>-27.52</v>
      </c>
      <c r="Y16" s="44">
        <v>-49.02</v>
      </c>
      <c r="Z16" s="44">
        <v>-7.16</v>
      </c>
      <c r="AA16" s="44">
        <v>31.84</v>
      </c>
      <c r="AB16" s="44">
        <v>43.1</v>
      </c>
      <c r="AC16" s="44">
        <v>-29.38</v>
      </c>
      <c r="AD16" s="44">
        <v>209</v>
      </c>
      <c r="AE16" s="44">
        <v>124.34</v>
      </c>
      <c r="AF16" s="44">
        <v>2.77</v>
      </c>
      <c r="AG16" s="44">
        <v>-20.61</v>
      </c>
      <c r="AH16" s="44">
        <v>14.39</v>
      </c>
      <c r="AI16" s="44">
        <v>15.67</v>
      </c>
      <c r="AJ16" s="44">
        <v>6.07</v>
      </c>
      <c r="AK16" s="44">
        <v>-9.1300000000000008</v>
      </c>
      <c r="AL16" s="44">
        <v>-29.99</v>
      </c>
      <c r="AM16" s="44">
        <v>90.26</v>
      </c>
      <c r="AN16" s="44">
        <v>-13.79</v>
      </c>
      <c r="AO16" s="44">
        <v>-26.8</v>
      </c>
      <c r="AP16" s="44">
        <v>-47.97</v>
      </c>
      <c r="AQ16" s="44">
        <v>-41.72</v>
      </c>
      <c r="AR16" s="44">
        <v>-5.07</v>
      </c>
      <c r="AS16" s="44">
        <v>-11.21</v>
      </c>
      <c r="AT16" s="44">
        <v>3.36</v>
      </c>
      <c r="AU16" s="44">
        <v>6.8</v>
      </c>
      <c r="AV16" s="44">
        <v>28.65</v>
      </c>
      <c r="AW16" s="44">
        <v>-3.4</v>
      </c>
      <c r="AX16" s="44">
        <v>-6.23</v>
      </c>
      <c r="AY16" s="44">
        <v>151.87</v>
      </c>
      <c r="AZ16" s="44">
        <v>-7.05</v>
      </c>
      <c r="BA16" s="44">
        <v>-2.8</v>
      </c>
    </row>
    <row r="17" spans="1:53" x14ac:dyDescent="0.2">
      <c r="A17" s="39" t="s">
        <v>125</v>
      </c>
      <c r="E17" s="44">
        <v>0</v>
      </c>
      <c r="F17" s="44">
        <v>0</v>
      </c>
      <c r="G17" s="44">
        <v>0</v>
      </c>
      <c r="H17" s="44">
        <v>0</v>
      </c>
      <c r="I17" s="44">
        <v>0</v>
      </c>
      <c r="J17" s="44">
        <v>0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4">
        <v>0</v>
      </c>
      <c r="X17" s="44">
        <v>0</v>
      </c>
      <c r="Y17" s="44">
        <v>0</v>
      </c>
      <c r="Z17" s="44">
        <v>1.46</v>
      </c>
      <c r="AA17" s="44">
        <v>1.65</v>
      </c>
      <c r="AB17" s="44">
        <v>0.96</v>
      </c>
      <c r="AC17" s="44">
        <v>1.1499999999999999</v>
      </c>
      <c r="AD17" s="44">
        <v>0.93</v>
      </c>
      <c r="AE17" s="44">
        <v>0.74</v>
      </c>
      <c r="AF17" s="44">
        <v>0.73</v>
      </c>
      <c r="AG17" s="44">
        <v>0.65</v>
      </c>
      <c r="AH17" s="44">
        <v>0.6</v>
      </c>
      <c r="AI17" s="44">
        <v>0.6</v>
      </c>
      <c r="AJ17" s="44">
        <v>0.56000000000000005</v>
      </c>
      <c r="AK17" s="44">
        <v>0.75</v>
      </c>
      <c r="AL17" s="44">
        <v>0.76</v>
      </c>
      <c r="AM17" s="44">
        <v>0.64</v>
      </c>
      <c r="AN17" s="44">
        <v>0.69</v>
      </c>
      <c r="AO17" s="44">
        <v>0.84</v>
      </c>
      <c r="AP17" s="44">
        <v>0.95</v>
      </c>
      <c r="AQ17" s="44">
        <v>1.07</v>
      </c>
      <c r="AR17" s="44">
        <v>1.07</v>
      </c>
      <c r="AS17" s="44">
        <v>1.2</v>
      </c>
      <c r="AT17" s="44">
        <v>1.18</v>
      </c>
      <c r="AU17" s="44">
        <v>1.1000000000000001</v>
      </c>
      <c r="AV17" s="44">
        <v>0.97</v>
      </c>
      <c r="AW17" s="44">
        <v>1.02</v>
      </c>
      <c r="AX17" s="44">
        <v>1.1000000000000001</v>
      </c>
      <c r="AY17" s="44">
        <v>0.87</v>
      </c>
      <c r="AZ17" s="44">
        <v>0.8</v>
      </c>
      <c r="BA17" s="44">
        <v>0.76</v>
      </c>
    </row>
    <row r="18" spans="1:53" ht="12.75" customHeight="1" x14ac:dyDescent="0.2"/>
    <row r="19" spans="1:53" x14ac:dyDescent="0.2">
      <c r="B19" s="39" t="s">
        <v>126</v>
      </c>
      <c r="E19" s="44">
        <v>0</v>
      </c>
      <c r="F19" s="44">
        <v>0</v>
      </c>
      <c r="G19" s="44">
        <v>0</v>
      </c>
      <c r="H19" s="44">
        <v>0</v>
      </c>
      <c r="I19" s="44">
        <v>0</v>
      </c>
      <c r="J19" s="44">
        <v>0</v>
      </c>
      <c r="K19" s="44">
        <v>0</v>
      </c>
      <c r="L19" s="44">
        <v>0</v>
      </c>
      <c r="M19" s="44">
        <v>0</v>
      </c>
      <c r="N19" s="44">
        <v>0</v>
      </c>
      <c r="O19" s="44">
        <v>0</v>
      </c>
      <c r="P19" s="44">
        <v>0</v>
      </c>
      <c r="Q19" s="44">
        <v>0</v>
      </c>
      <c r="R19" s="44">
        <v>0</v>
      </c>
      <c r="S19" s="44">
        <v>0</v>
      </c>
      <c r="T19" s="44">
        <v>0</v>
      </c>
      <c r="U19" s="44">
        <v>0</v>
      </c>
      <c r="V19" s="44">
        <v>0</v>
      </c>
      <c r="W19" s="44">
        <v>0</v>
      </c>
      <c r="X19" s="44">
        <v>0</v>
      </c>
      <c r="Y19" s="44">
        <v>0</v>
      </c>
      <c r="Z19" s="44">
        <v>1.46</v>
      </c>
      <c r="AA19" s="44">
        <v>1.65</v>
      </c>
      <c r="AB19" s="44">
        <v>0.96</v>
      </c>
      <c r="AC19" s="44">
        <v>1.1499999999999999</v>
      </c>
      <c r="AD19" s="44">
        <v>0.93</v>
      </c>
      <c r="AE19" s="44">
        <v>0.74</v>
      </c>
      <c r="AF19" s="44">
        <v>0.73</v>
      </c>
      <c r="AG19" s="44">
        <v>0.65</v>
      </c>
      <c r="AH19" s="44">
        <v>0.6</v>
      </c>
      <c r="AI19" s="44">
        <v>0.6</v>
      </c>
      <c r="AJ19" s="44">
        <v>0.56000000000000005</v>
      </c>
      <c r="AK19" s="44">
        <v>0.75</v>
      </c>
      <c r="AL19" s="44">
        <v>0.76</v>
      </c>
      <c r="AM19" s="44">
        <v>0.64</v>
      </c>
      <c r="AN19" s="44">
        <v>0.69</v>
      </c>
      <c r="AO19" s="44">
        <v>0.84</v>
      </c>
      <c r="AP19" s="44">
        <v>0.95</v>
      </c>
      <c r="AQ19" s="44">
        <v>1.07</v>
      </c>
      <c r="AR19" s="44">
        <v>1.07</v>
      </c>
      <c r="AS19" s="44">
        <v>1.2</v>
      </c>
      <c r="AT19" s="44">
        <v>1.18</v>
      </c>
      <c r="AU19" s="44">
        <v>1.1000000000000001</v>
      </c>
      <c r="AV19" s="44">
        <v>0.97</v>
      </c>
      <c r="AW19" s="44">
        <v>1.02</v>
      </c>
      <c r="AX19" s="44">
        <v>1.1000000000000001</v>
      </c>
      <c r="AY19" s="44">
        <v>0.87</v>
      </c>
      <c r="AZ19" s="44">
        <v>0.8</v>
      </c>
      <c r="BA19" s="44">
        <v>0.76</v>
      </c>
    </row>
    <row r="20" spans="1:53" x14ac:dyDescent="0.2">
      <c r="B20" s="39" t="s">
        <v>127</v>
      </c>
      <c r="E20" s="44">
        <v>0</v>
      </c>
      <c r="F20" s="44">
        <v>0</v>
      </c>
      <c r="G20" s="44">
        <v>0</v>
      </c>
      <c r="H20" s="44">
        <v>0</v>
      </c>
      <c r="I20" s="44">
        <v>0</v>
      </c>
      <c r="J20" s="44">
        <v>0</v>
      </c>
      <c r="K20" s="44">
        <v>0</v>
      </c>
      <c r="L20" s="44">
        <v>0</v>
      </c>
      <c r="M20" s="44">
        <v>0</v>
      </c>
      <c r="N20" s="44">
        <v>0</v>
      </c>
      <c r="O20" s="44">
        <v>0</v>
      </c>
      <c r="P20" s="44">
        <v>0</v>
      </c>
      <c r="Q20" s="44">
        <v>0</v>
      </c>
      <c r="R20" s="44">
        <v>0</v>
      </c>
      <c r="S20" s="44">
        <v>0</v>
      </c>
      <c r="T20" s="44">
        <v>0</v>
      </c>
      <c r="U20" s="44">
        <v>0</v>
      </c>
      <c r="V20" s="44">
        <v>0</v>
      </c>
      <c r="W20" s="44">
        <v>0</v>
      </c>
      <c r="X20" s="44">
        <v>0</v>
      </c>
      <c r="Y20" s="44">
        <v>0</v>
      </c>
      <c r="Z20" s="44">
        <v>0</v>
      </c>
      <c r="AA20" s="44">
        <v>0</v>
      </c>
      <c r="AB20" s="44">
        <v>0</v>
      </c>
      <c r="AC20" s="44">
        <v>0</v>
      </c>
      <c r="AD20" s="44">
        <v>0</v>
      </c>
      <c r="AE20" s="44">
        <v>0</v>
      </c>
      <c r="AF20" s="44">
        <v>0</v>
      </c>
      <c r="AG20" s="44">
        <v>0</v>
      </c>
      <c r="AH20" s="44">
        <v>0</v>
      </c>
      <c r="AI20" s="44">
        <v>0</v>
      </c>
      <c r="AJ20" s="44">
        <v>0</v>
      </c>
      <c r="AK20" s="44">
        <v>0</v>
      </c>
      <c r="AL20" s="44">
        <v>0</v>
      </c>
      <c r="AM20" s="44">
        <v>0</v>
      </c>
      <c r="AN20" s="44">
        <v>0</v>
      </c>
      <c r="AO20" s="44">
        <v>0</v>
      </c>
      <c r="AP20" s="44">
        <v>0</v>
      </c>
      <c r="AQ20" s="44">
        <v>0</v>
      </c>
      <c r="AR20" s="44">
        <v>0</v>
      </c>
      <c r="AS20" s="44">
        <v>0</v>
      </c>
      <c r="AT20" s="44">
        <v>0</v>
      </c>
      <c r="AU20" s="44">
        <v>0</v>
      </c>
      <c r="AV20" s="44">
        <v>0</v>
      </c>
      <c r="AW20" s="44">
        <v>0</v>
      </c>
      <c r="AX20" s="44">
        <v>0</v>
      </c>
      <c r="AY20" s="44">
        <v>0</v>
      </c>
      <c r="AZ20" s="44">
        <v>0</v>
      </c>
      <c r="BA20" s="44">
        <v>0</v>
      </c>
    </row>
    <row r="21" spans="1:53" x14ac:dyDescent="0.2">
      <c r="A21" s="39" t="s">
        <v>128</v>
      </c>
      <c r="E21" s="44">
        <v>0</v>
      </c>
      <c r="F21" s="44">
        <v>0</v>
      </c>
      <c r="G21" s="44">
        <v>0</v>
      </c>
      <c r="H21" s="44">
        <v>0</v>
      </c>
      <c r="I21" s="44">
        <v>0</v>
      </c>
      <c r="J21" s="44">
        <v>0</v>
      </c>
      <c r="K21" s="44">
        <v>0</v>
      </c>
      <c r="L21" s="44">
        <v>0</v>
      </c>
      <c r="M21" s="44">
        <v>0</v>
      </c>
      <c r="N21" s="44">
        <v>0</v>
      </c>
      <c r="O21" s="44">
        <v>0</v>
      </c>
      <c r="P21" s="44">
        <v>0</v>
      </c>
      <c r="Q21" s="44">
        <v>0</v>
      </c>
      <c r="R21" s="44">
        <v>0</v>
      </c>
      <c r="S21" s="44">
        <v>0</v>
      </c>
      <c r="T21" s="44">
        <v>0</v>
      </c>
      <c r="U21" s="44">
        <v>0</v>
      </c>
      <c r="V21" s="44">
        <v>0</v>
      </c>
      <c r="W21" s="44">
        <v>0</v>
      </c>
      <c r="X21" s="44">
        <v>0</v>
      </c>
      <c r="Y21" s="44">
        <v>0</v>
      </c>
      <c r="Z21" s="44">
        <v>1.46</v>
      </c>
      <c r="AA21" s="44">
        <v>1.65</v>
      </c>
      <c r="AB21" s="44">
        <v>0.96</v>
      </c>
      <c r="AC21" s="44">
        <v>1.1499999999999999</v>
      </c>
      <c r="AD21" s="44">
        <v>0.93</v>
      </c>
      <c r="AE21" s="44">
        <v>0.74</v>
      </c>
      <c r="AF21" s="44">
        <v>0.73</v>
      </c>
      <c r="AG21" s="44">
        <v>0.65</v>
      </c>
      <c r="AH21" s="44">
        <v>0.6</v>
      </c>
      <c r="AI21" s="44">
        <v>0.6</v>
      </c>
      <c r="AJ21" s="44">
        <v>0.56000000000000005</v>
      </c>
      <c r="AK21" s="44">
        <v>0.75</v>
      </c>
      <c r="AL21" s="44">
        <v>0.76</v>
      </c>
      <c r="AM21" s="44">
        <v>0.64</v>
      </c>
      <c r="AN21" s="44">
        <v>0.69</v>
      </c>
      <c r="AO21" s="44">
        <v>0.84</v>
      </c>
      <c r="AP21" s="44">
        <v>0.95</v>
      </c>
      <c r="AQ21" s="44">
        <v>1.07</v>
      </c>
      <c r="AR21" s="44">
        <v>1.07</v>
      </c>
      <c r="AS21" s="44">
        <v>1.2</v>
      </c>
      <c r="AT21" s="44">
        <v>1.18</v>
      </c>
      <c r="AU21" s="44">
        <v>1.1000000000000001</v>
      </c>
      <c r="AV21" s="44">
        <v>0.97</v>
      </c>
      <c r="AW21" s="44">
        <v>1.02</v>
      </c>
      <c r="AX21" s="44">
        <v>1.1000000000000001</v>
      </c>
      <c r="AY21" s="44">
        <v>0.87</v>
      </c>
      <c r="AZ21" s="44">
        <v>0.8</v>
      </c>
      <c r="BA21" s="44">
        <v>0.76</v>
      </c>
    </row>
    <row r="22" spans="1:53" x14ac:dyDescent="0.2">
      <c r="A22" s="39" t="s">
        <v>129</v>
      </c>
      <c r="E22" s="44">
        <v>0</v>
      </c>
      <c r="F22" s="44">
        <v>0</v>
      </c>
      <c r="G22" s="44">
        <v>0</v>
      </c>
      <c r="H22" s="44">
        <v>0</v>
      </c>
      <c r="I22" s="44">
        <v>0</v>
      </c>
      <c r="J22" s="44">
        <v>0</v>
      </c>
      <c r="K22" s="44">
        <v>0</v>
      </c>
      <c r="L22" s="44">
        <v>0</v>
      </c>
      <c r="M22" s="44">
        <v>0</v>
      </c>
      <c r="N22" s="44">
        <v>0</v>
      </c>
      <c r="O22" s="44">
        <v>0</v>
      </c>
      <c r="P22" s="44">
        <v>0</v>
      </c>
      <c r="Q22" s="44">
        <v>0</v>
      </c>
      <c r="R22" s="44">
        <v>0</v>
      </c>
      <c r="S22" s="44">
        <v>0</v>
      </c>
      <c r="T22" s="44">
        <v>0</v>
      </c>
      <c r="U22" s="44">
        <v>0</v>
      </c>
      <c r="V22" s="44">
        <v>0</v>
      </c>
      <c r="W22" s="44">
        <v>0</v>
      </c>
      <c r="X22" s="44">
        <v>0</v>
      </c>
      <c r="Y22" s="44">
        <v>0</v>
      </c>
      <c r="Z22" s="44">
        <v>0</v>
      </c>
      <c r="AA22" s="44">
        <v>0</v>
      </c>
      <c r="AB22" s="44">
        <v>0</v>
      </c>
      <c r="AC22" s="44">
        <v>0</v>
      </c>
      <c r="AD22" s="44">
        <v>0</v>
      </c>
      <c r="AE22" s="44">
        <v>0</v>
      </c>
      <c r="AF22" s="44">
        <v>0</v>
      </c>
      <c r="AG22" s="44">
        <v>0</v>
      </c>
      <c r="AH22" s="44">
        <v>0</v>
      </c>
      <c r="AI22" s="44">
        <v>0</v>
      </c>
      <c r="AJ22" s="44">
        <v>0</v>
      </c>
      <c r="AK22" s="44">
        <v>0</v>
      </c>
      <c r="AL22" s="44">
        <v>0</v>
      </c>
      <c r="AM22" s="44">
        <v>0</v>
      </c>
      <c r="AN22" s="44">
        <v>0</v>
      </c>
      <c r="AO22" s="44">
        <v>0</v>
      </c>
      <c r="AP22" s="44">
        <v>0</v>
      </c>
      <c r="AQ22" s="44">
        <v>0</v>
      </c>
      <c r="AR22" s="44">
        <v>0</v>
      </c>
      <c r="AS22" s="44">
        <v>0</v>
      </c>
      <c r="AT22" s="44">
        <v>0</v>
      </c>
      <c r="AU22" s="44">
        <v>0</v>
      </c>
      <c r="AV22" s="44">
        <v>0</v>
      </c>
      <c r="AW22" s="44">
        <v>0</v>
      </c>
      <c r="AX22" s="44">
        <v>0</v>
      </c>
      <c r="AY22" s="44">
        <v>0</v>
      </c>
      <c r="AZ22" s="44">
        <v>0</v>
      </c>
      <c r="BA22" s="44">
        <v>0</v>
      </c>
    </row>
    <row r="23" spans="1:53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>
        <v>0</v>
      </c>
      <c r="O23" s="44">
        <v>0</v>
      </c>
      <c r="P23" s="44">
        <v>0</v>
      </c>
      <c r="Q23" s="44">
        <v>0.06</v>
      </c>
      <c r="R23" s="44">
        <v>0.05</v>
      </c>
      <c r="S23" s="44">
        <v>0.05</v>
      </c>
      <c r="T23" s="44">
        <v>0.04</v>
      </c>
      <c r="U23" s="44">
        <v>0</v>
      </c>
      <c r="V23" s="44">
        <v>0</v>
      </c>
      <c r="W23" s="44">
        <v>0</v>
      </c>
      <c r="X23" s="44">
        <v>0</v>
      </c>
      <c r="Y23" s="44">
        <v>0</v>
      </c>
      <c r="Z23" s="44">
        <v>0</v>
      </c>
      <c r="AA23" s="44">
        <v>0</v>
      </c>
      <c r="AB23" s="44">
        <v>0</v>
      </c>
      <c r="AC23" s="44">
        <v>0</v>
      </c>
      <c r="AD23" s="44">
        <v>0</v>
      </c>
      <c r="AE23" s="44">
        <v>0</v>
      </c>
      <c r="AF23" s="44">
        <v>0</v>
      </c>
      <c r="AG23" s="44">
        <v>0</v>
      </c>
      <c r="AH23" s="44">
        <v>0</v>
      </c>
      <c r="AI23" s="44">
        <v>0</v>
      </c>
      <c r="AJ23" s="44">
        <v>0</v>
      </c>
      <c r="AK23" s="44">
        <v>0</v>
      </c>
      <c r="AL23" s="44">
        <v>0</v>
      </c>
      <c r="AM23" s="44">
        <v>0</v>
      </c>
      <c r="AN23" s="44">
        <v>0</v>
      </c>
      <c r="AO23" s="44">
        <v>0</v>
      </c>
      <c r="AP23" s="44">
        <v>0</v>
      </c>
      <c r="AQ23" s="44">
        <v>0</v>
      </c>
      <c r="AR23" s="44">
        <v>0</v>
      </c>
      <c r="AS23" s="44">
        <v>0</v>
      </c>
      <c r="AT23" s="44">
        <v>0</v>
      </c>
      <c r="AU23" s="44">
        <v>0</v>
      </c>
      <c r="AV23" s="44">
        <v>0</v>
      </c>
      <c r="AW23" s="44">
        <v>0</v>
      </c>
      <c r="AX23" s="44">
        <v>0</v>
      </c>
      <c r="AY23" s="44">
        <v>0</v>
      </c>
      <c r="AZ23" s="44">
        <v>0</v>
      </c>
      <c r="BA23" s="44">
        <v>0</v>
      </c>
    </row>
    <row r="24" spans="1:53" x14ac:dyDescent="0.2">
      <c r="A24" s="39" t="s">
        <v>131</v>
      </c>
      <c r="E24" s="44">
        <v>85.69</v>
      </c>
      <c r="F24" s="44">
        <v>85.31</v>
      </c>
      <c r="G24" s="44">
        <v>84.23</v>
      </c>
      <c r="H24" s="44">
        <v>84.59</v>
      </c>
      <c r="I24" s="44">
        <v>87.49</v>
      </c>
      <c r="J24" s="44">
        <v>85.42</v>
      </c>
      <c r="K24" s="44">
        <v>81.319999999999993</v>
      </c>
      <c r="L24" s="44">
        <v>81.010000000000005</v>
      </c>
      <c r="M24" s="44">
        <v>82.29</v>
      </c>
      <c r="N24" s="44">
        <v>81.56</v>
      </c>
      <c r="O24" s="44">
        <v>82.86</v>
      </c>
      <c r="P24" s="44">
        <v>81.150000000000006</v>
      </c>
      <c r="Q24" s="44">
        <v>85.43</v>
      </c>
      <c r="R24" s="44">
        <v>87.63</v>
      </c>
      <c r="S24" s="44">
        <v>89.49</v>
      </c>
      <c r="T24" s="44">
        <v>90.84</v>
      </c>
      <c r="U24" s="44">
        <v>92.1</v>
      </c>
      <c r="V24" s="44">
        <v>93.38</v>
      </c>
      <c r="W24" s="44">
        <v>93.57</v>
      </c>
      <c r="X24" s="44">
        <v>94.69</v>
      </c>
      <c r="Y24" s="44">
        <v>94.86</v>
      </c>
      <c r="Z24" s="44">
        <v>93.58</v>
      </c>
      <c r="AA24" s="44">
        <v>93.62</v>
      </c>
      <c r="AB24" s="44">
        <v>94.82</v>
      </c>
      <c r="AC24" s="44">
        <v>94.9</v>
      </c>
      <c r="AD24" s="44">
        <v>96.07</v>
      </c>
      <c r="AE24" s="44">
        <v>97.1</v>
      </c>
      <c r="AF24" s="44">
        <v>97.11</v>
      </c>
      <c r="AG24" s="44">
        <v>97.49</v>
      </c>
      <c r="AH24" s="44">
        <v>97.66</v>
      </c>
      <c r="AI24" s="44">
        <v>97.78</v>
      </c>
      <c r="AJ24" s="44">
        <v>97.92</v>
      </c>
      <c r="AK24" s="44">
        <v>97.81</v>
      </c>
      <c r="AL24" s="44">
        <v>97.74</v>
      </c>
      <c r="AM24" s="44">
        <v>98.19</v>
      </c>
      <c r="AN24" s="44">
        <v>98.46</v>
      </c>
      <c r="AO24" s="44">
        <v>98.5</v>
      </c>
      <c r="AP24" s="44">
        <v>98.54</v>
      </c>
      <c r="AQ24" s="44">
        <v>98.36</v>
      </c>
      <c r="AR24" s="44">
        <v>98.46</v>
      </c>
      <c r="AS24" s="44">
        <v>98.31</v>
      </c>
      <c r="AT24" s="44">
        <v>98.4</v>
      </c>
      <c r="AU24" s="44">
        <v>98.76</v>
      </c>
      <c r="AV24" s="44">
        <v>99.01</v>
      </c>
      <c r="AW24" s="44">
        <v>98.95</v>
      </c>
      <c r="AX24" s="44">
        <v>98.88</v>
      </c>
      <c r="AY24" s="44">
        <v>99.13</v>
      </c>
      <c r="AZ24" s="44">
        <v>99.2</v>
      </c>
      <c r="BA24" s="44">
        <v>99.24</v>
      </c>
    </row>
    <row r="25" spans="1:53" x14ac:dyDescent="0.2">
      <c r="A25" s="39" t="s">
        <v>132</v>
      </c>
      <c r="E25" s="44">
        <v>0</v>
      </c>
      <c r="F25" s="44">
        <v>0</v>
      </c>
      <c r="G25" s="44">
        <v>0</v>
      </c>
      <c r="H25" s="44">
        <v>0</v>
      </c>
      <c r="I25" s="44">
        <v>0</v>
      </c>
      <c r="J25" s="44">
        <v>0</v>
      </c>
      <c r="K25" s="44">
        <v>0</v>
      </c>
      <c r="L25" s="44">
        <v>0</v>
      </c>
      <c r="M25" s="44">
        <v>0</v>
      </c>
      <c r="N25" s="44">
        <v>0</v>
      </c>
      <c r="O25" s="44">
        <v>0</v>
      </c>
      <c r="P25" s="44">
        <v>0</v>
      </c>
      <c r="Q25" s="44">
        <v>0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 s="44">
        <v>0</v>
      </c>
      <c r="X25" s="44">
        <v>0</v>
      </c>
      <c r="Y25" s="44">
        <v>0</v>
      </c>
      <c r="Z25" s="44">
        <v>98.54</v>
      </c>
      <c r="AA25" s="44">
        <v>98.35</v>
      </c>
      <c r="AB25" s="44">
        <v>99.04</v>
      </c>
      <c r="AC25" s="44">
        <v>98.85</v>
      </c>
      <c r="AD25" s="44">
        <v>99.07</v>
      </c>
      <c r="AE25" s="44">
        <v>99.26</v>
      </c>
      <c r="AF25" s="44">
        <v>99.27</v>
      </c>
      <c r="AG25" s="44">
        <v>99.35</v>
      </c>
      <c r="AH25" s="44">
        <v>99.4</v>
      </c>
      <c r="AI25" s="44">
        <v>99.4</v>
      </c>
      <c r="AJ25" s="44">
        <v>99.44</v>
      </c>
      <c r="AK25" s="44">
        <v>99.25</v>
      </c>
      <c r="AL25" s="44">
        <v>99.24</v>
      </c>
      <c r="AM25" s="44">
        <v>99.36</v>
      </c>
      <c r="AN25" s="44">
        <v>99.31</v>
      </c>
      <c r="AO25" s="44">
        <v>99.16</v>
      </c>
      <c r="AP25" s="44">
        <v>99.05</v>
      </c>
      <c r="AQ25" s="44">
        <v>98.93</v>
      </c>
      <c r="AR25" s="44">
        <v>98.93</v>
      </c>
      <c r="AS25" s="44">
        <v>98.8</v>
      </c>
      <c r="AT25" s="44">
        <v>98.82</v>
      </c>
      <c r="AU25" s="44">
        <v>98.9</v>
      </c>
      <c r="AV25" s="44">
        <v>99.03</v>
      </c>
      <c r="AW25" s="44">
        <v>98.98</v>
      </c>
      <c r="AX25" s="44">
        <v>98.9</v>
      </c>
      <c r="AY25" s="44">
        <v>99.13</v>
      </c>
      <c r="AZ25" s="44">
        <v>99.2</v>
      </c>
      <c r="BA25" s="44">
        <v>99.24</v>
      </c>
    </row>
    <row r="26" spans="1:53" x14ac:dyDescent="0.2">
      <c r="A26" s="39" t="s">
        <v>133</v>
      </c>
      <c r="E26" s="44">
        <v>100</v>
      </c>
      <c r="F26" s="44">
        <v>100</v>
      </c>
      <c r="G26" s="44">
        <v>100</v>
      </c>
      <c r="H26" s="44">
        <v>100</v>
      </c>
      <c r="I26" s="44">
        <v>100</v>
      </c>
      <c r="J26" s="44">
        <v>100</v>
      </c>
      <c r="K26" s="44">
        <v>100</v>
      </c>
      <c r="L26" s="44">
        <v>100</v>
      </c>
      <c r="M26" s="44">
        <v>100</v>
      </c>
      <c r="N26" s="44">
        <v>100</v>
      </c>
      <c r="O26" s="44">
        <v>100</v>
      </c>
      <c r="P26" s="44">
        <v>100</v>
      </c>
      <c r="Q26" s="44">
        <v>100</v>
      </c>
      <c r="R26" s="44">
        <v>100</v>
      </c>
      <c r="S26" s="44">
        <v>100</v>
      </c>
      <c r="T26" s="44">
        <v>100</v>
      </c>
      <c r="U26" s="44">
        <v>100</v>
      </c>
      <c r="V26" s="44">
        <v>100</v>
      </c>
      <c r="W26" s="44">
        <v>100</v>
      </c>
      <c r="X26" s="44">
        <v>100</v>
      </c>
      <c r="Y26" s="44">
        <v>100</v>
      </c>
      <c r="Z26" s="44">
        <v>0</v>
      </c>
      <c r="AA26" s="44">
        <v>0</v>
      </c>
      <c r="AB26" s="44">
        <v>0</v>
      </c>
      <c r="AC26" s="44">
        <v>0</v>
      </c>
      <c r="AD26" s="44">
        <v>0</v>
      </c>
      <c r="AE26" s="44">
        <v>0</v>
      </c>
      <c r="AF26" s="44">
        <v>0</v>
      </c>
      <c r="AG26" s="44">
        <v>0</v>
      </c>
      <c r="AH26" s="44">
        <v>0</v>
      </c>
      <c r="AI26" s="44">
        <v>0</v>
      </c>
      <c r="AJ26" s="44">
        <v>0</v>
      </c>
      <c r="AK26" s="44">
        <v>0</v>
      </c>
      <c r="AL26" s="44">
        <v>0</v>
      </c>
      <c r="AM26" s="44">
        <v>0</v>
      </c>
      <c r="AN26" s="44">
        <v>0</v>
      </c>
      <c r="AO26" s="44">
        <v>0</v>
      </c>
      <c r="AP26" s="44">
        <v>0</v>
      </c>
      <c r="AQ26" s="44">
        <v>0</v>
      </c>
      <c r="AR26" s="44">
        <v>0</v>
      </c>
      <c r="AS26" s="44">
        <v>0</v>
      </c>
      <c r="AT26" s="44">
        <v>0</v>
      </c>
      <c r="AU26" s="44">
        <v>0</v>
      </c>
      <c r="AV26" s="44">
        <v>0</v>
      </c>
      <c r="AW26" s="44">
        <v>0</v>
      </c>
      <c r="AX26" s="44">
        <v>0</v>
      </c>
      <c r="AY26" s="44">
        <v>0</v>
      </c>
      <c r="AZ26" s="44">
        <v>0</v>
      </c>
      <c r="BA26" s="44">
        <v>0</v>
      </c>
    </row>
    <row r="27" spans="1:53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  <c r="AK27" s="44" t="s">
        <v>54</v>
      </c>
      <c r="AL27" s="44" t="s">
        <v>54</v>
      </c>
      <c r="AM27" s="44" t="s">
        <v>54</v>
      </c>
      <c r="AN27" s="44" t="s">
        <v>54</v>
      </c>
      <c r="AO27" s="44" t="s">
        <v>54</v>
      </c>
      <c r="AP27" s="44" t="s">
        <v>54</v>
      </c>
      <c r="AQ27" s="44" t="s">
        <v>54</v>
      </c>
      <c r="AR27" s="44" t="s">
        <v>54</v>
      </c>
      <c r="AS27" s="44" t="s">
        <v>54</v>
      </c>
      <c r="AT27" s="44" t="s">
        <v>54</v>
      </c>
      <c r="AU27" s="44" t="s">
        <v>54</v>
      </c>
      <c r="AV27" s="44" t="s">
        <v>54</v>
      </c>
      <c r="AW27" s="44" t="s">
        <v>54</v>
      </c>
      <c r="AX27" s="44" t="s">
        <v>54</v>
      </c>
      <c r="AY27" s="44" t="s">
        <v>54</v>
      </c>
      <c r="AZ27" s="44" t="s">
        <v>54</v>
      </c>
      <c r="BA27" s="44" t="s">
        <v>54</v>
      </c>
    </row>
    <row r="28" spans="1:53" x14ac:dyDescent="0.2">
      <c r="A28" s="39" t="s">
        <v>135</v>
      </c>
      <c r="E28" s="44">
        <v>100</v>
      </c>
      <c r="F28" s="44">
        <v>100</v>
      </c>
      <c r="G28" s="44">
        <v>100</v>
      </c>
      <c r="H28" s="44">
        <v>100</v>
      </c>
      <c r="I28" s="44">
        <v>100</v>
      </c>
      <c r="J28" s="44">
        <v>100</v>
      </c>
      <c r="K28" s="44">
        <v>100</v>
      </c>
      <c r="L28" s="44">
        <v>100</v>
      </c>
      <c r="M28" s="44">
        <v>100</v>
      </c>
      <c r="N28" s="44">
        <v>100</v>
      </c>
      <c r="O28" s="44">
        <v>100</v>
      </c>
      <c r="P28" s="44">
        <v>100</v>
      </c>
      <c r="Q28" s="44">
        <v>100</v>
      </c>
      <c r="R28" s="44">
        <v>100</v>
      </c>
      <c r="S28" s="44">
        <v>100</v>
      </c>
      <c r="T28" s="44">
        <v>100</v>
      </c>
      <c r="U28" s="44">
        <v>100</v>
      </c>
      <c r="V28" s="44">
        <v>100</v>
      </c>
      <c r="W28" s="44">
        <v>100</v>
      </c>
      <c r="X28" s="44">
        <v>100</v>
      </c>
      <c r="Y28" s="44">
        <v>100</v>
      </c>
      <c r="Z28" s="44">
        <v>0</v>
      </c>
      <c r="AA28" s="44">
        <v>0</v>
      </c>
      <c r="AB28" s="44">
        <v>0</v>
      </c>
      <c r="AC28" s="44">
        <v>0</v>
      </c>
      <c r="AD28" s="44">
        <v>0</v>
      </c>
      <c r="AE28" s="44">
        <v>0</v>
      </c>
      <c r="AF28" s="44">
        <v>0</v>
      </c>
      <c r="AG28" s="44">
        <v>0</v>
      </c>
      <c r="AH28" s="44">
        <v>0</v>
      </c>
      <c r="AI28" s="44">
        <v>0</v>
      </c>
      <c r="AJ28" s="44">
        <v>0</v>
      </c>
      <c r="AK28" s="44">
        <v>0</v>
      </c>
      <c r="AL28" s="44">
        <v>0</v>
      </c>
      <c r="AM28" s="44">
        <v>0</v>
      </c>
      <c r="AN28" s="44">
        <v>0</v>
      </c>
      <c r="AO28" s="44">
        <v>0</v>
      </c>
      <c r="AP28" s="44">
        <v>0</v>
      </c>
      <c r="AQ28" s="44">
        <v>0</v>
      </c>
      <c r="AR28" s="44">
        <v>0</v>
      </c>
      <c r="AS28" s="44">
        <v>0</v>
      </c>
      <c r="AT28" s="44">
        <v>0</v>
      </c>
      <c r="AU28" s="44">
        <v>0</v>
      </c>
      <c r="AV28" s="44">
        <v>0</v>
      </c>
      <c r="AW28" s="44">
        <v>0</v>
      </c>
      <c r="AX28" s="44">
        <v>0</v>
      </c>
      <c r="AY28" s="44">
        <v>0</v>
      </c>
      <c r="AZ28" s="44">
        <v>0</v>
      </c>
      <c r="BA28" s="44">
        <v>0</v>
      </c>
    </row>
    <row r="29" spans="1:53" x14ac:dyDescent="0.2">
      <c r="A29" s="39" t="s">
        <v>136</v>
      </c>
      <c r="E29" s="44">
        <v>-84.84</v>
      </c>
      <c r="F29" s="44">
        <v>-84.43</v>
      </c>
      <c r="G29" s="44">
        <v>-83.16</v>
      </c>
      <c r="H29" s="44">
        <v>-83.51</v>
      </c>
      <c r="I29" s="44">
        <v>-86.7</v>
      </c>
      <c r="J29" s="44">
        <v>-84.56</v>
      </c>
      <c r="K29" s="44">
        <v>-79.650000000000006</v>
      </c>
      <c r="L29" s="44">
        <v>-78.92</v>
      </c>
      <c r="M29" s="44">
        <v>-80.989999999999995</v>
      </c>
      <c r="N29" s="44">
        <v>-80.66</v>
      </c>
      <c r="O29" s="44">
        <v>-82.28</v>
      </c>
      <c r="P29" s="44">
        <v>-81.150000000000006</v>
      </c>
      <c r="Q29" s="44">
        <v>-85.43</v>
      </c>
      <c r="R29" s="44">
        <v>-87.63</v>
      </c>
      <c r="S29" s="44">
        <v>-89.49</v>
      </c>
      <c r="T29" s="44">
        <v>-90.84</v>
      </c>
      <c r="U29" s="44">
        <v>-92.1</v>
      </c>
      <c r="V29" s="44">
        <v>-93.38</v>
      </c>
      <c r="W29" s="44">
        <v>-93.57</v>
      </c>
      <c r="X29" s="44">
        <v>-94.69</v>
      </c>
      <c r="Y29" s="44">
        <v>-94.86</v>
      </c>
      <c r="Z29" s="44">
        <v>6.42</v>
      </c>
      <c r="AA29" s="44">
        <v>6.38</v>
      </c>
      <c r="AB29" s="44">
        <v>5.18</v>
      </c>
      <c r="AC29" s="44">
        <v>5.0999999999999996</v>
      </c>
      <c r="AD29" s="44">
        <v>3.93</v>
      </c>
      <c r="AE29" s="44">
        <v>2.9</v>
      </c>
      <c r="AF29" s="44">
        <v>2.89</v>
      </c>
      <c r="AG29" s="44">
        <v>2.5099999999999998</v>
      </c>
      <c r="AH29" s="44">
        <v>2.34</v>
      </c>
      <c r="AI29" s="44">
        <v>2.2200000000000002</v>
      </c>
      <c r="AJ29" s="44">
        <v>2.08</v>
      </c>
      <c r="AK29" s="44">
        <v>2.19</v>
      </c>
      <c r="AL29" s="44">
        <v>2.2599999999999998</v>
      </c>
      <c r="AM29" s="44">
        <v>1.81</v>
      </c>
      <c r="AN29" s="44">
        <v>1.54</v>
      </c>
      <c r="AO29" s="44">
        <v>1.5</v>
      </c>
      <c r="AP29" s="44">
        <v>1.46</v>
      </c>
      <c r="AQ29" s="44">
        <v>1.64</v>
      </c>
      <c r="AR29" s="44">
        <v>1.54</v>
      </c>
      <c r="AS29" s="44">
        <v>1.69</v>
      </c>
      <c r="AT29" s="44">
        <v>1.6</v>
      </c>
      <c r="AU29" s="44">
        <v>1.24</v>
      </c>
      <c r="AV29" s="44">
        <v>0.99</v>
      </c>
      <c r="AW29" s="44">
        <v>1.05</v>
      </c>
      <c r="AX29" s="44">
        <v>1.1200000000000001</v>
      </c>
      <c r="AY29" s="44">
        <v>0.87</v>
      </c>
      <c r="AZ29" s="44">
        <v>0.8</v>
      </c>
      <c r="BA29" s="44">
        <v>0.76</v>
      </c>
    </row>
    <row r="30" spans="1:53" ht="12.75" customHeight="1" x14ac:dyDescent="0.2"/>
    <row r="31" spans="1:53" x14ac:dyDescent="0.2">
      <c r="A31" s="39" t="s">
        <v>137</v>
      </c>
      <c r="E31" s="44">
        <v>0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>
        <v>0</v>
      </c>
      <c r="T31" s="44">
        <v>0</v>
      </c>
      <c r="U31" s="44">
        <v>0</v>
      </c>
      <c r="V31" s="44">
        <v>0</v>
      </c>
      <c r="W31" s="44">
        <v>0</v>
      </c>
      <c r="X31" s="44">
        <v>0</v>
      </c>
      <c r="Y31" s="44">
        <v>0</v>
      </c>
      <c r="Z31" s="44">
        <v>1.46</v>
      </c>
      <c r="AA31" s="44">
        <v>1.65</v>
      </c>
      <c r="AB31" s="44">
        <v>0.96</v>
      </c>
      <c r="AC31" s="44">
        <v>1.1499999999999999</v>
      </c>
      <c r="AD31" s="44">
        <v>0.93</v>
      </c>
      <c r="AE31" s="44">
        <v>0.74</v>
      </c>
      <c r="AF31" s="44">
        <v>0.73</v>
      </c>
      <c r="AG31" s="44">
        <v>0.65</v>
      </c>
      <c r="AH31" s="44">
        <v>0.6</v>
      </c>
      <c r="AI31" s="44">
        <v>0.6</v>
      </c>
      <c r="AJ31" s="44">
        <v>0.56000000000000005</v>
      </c>
      <c r="AK31" s="44">
        <v>0.75</v>
      </c>
      <c r="AL31" s="44">
        <v>0.76</v>
      </c>
      <c r="AM31" s="44">
        <v>0.64</v>
      </c>
      <c r="AN31" s="44">
        <v>0.69</v>
      </c>
      <c r="AO31" s="44">
        <v>0.84</v>
      </c>
      <c r="AP31" s="44">
        <v>0.95</v>
      </c>
      <c r="AQ31" s="44">
        <v>1.07</v>
      </c>
      <c r="AR31" s="44">
        <v>1.07</v>
      </c>
      <c r="AS31" s="44">
        <v>1.2</v>
      </c>
      <c r="AT31" s="44">
        <v>1.18</v>
      </c>
      <c r="AU31" s="44">
        <v>1.1000000000000001</v>
      </c>
      <c r="AV31" s="44">
        <v>0.97</v>
      </c>
      <c r="AW31" s="44">
        <v>1.02</v>
      </c>
      <c r="AX31" s="44">
        <v>1.1000000000000001</v>
      </c>
      <c r="AY31" s="44">
        <v>0.87</v>
      </c>
      <c r="AZ31" s="44">
        <v>0.8</v>
      </c>
      <c r="BA31" s="44">
        <v>0.76</v>
      </c>
    </row>
    <row r="32" spans="1:53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>
        <v>0</v>
      </c>
      <c r="O32" s="44">
        <v>0</v>
      </c>
      <c r="P32" s="44">
        <v>0</v>
      </c>
      <c r="Q32" s="44">
        <v>0.06</v>
      </c>
      <c r="R32" s="44">
        <v>0.05</v>
      </c>
      <c r="S32" s="44">
        <v>0.05</v>
      </c>
      <c r="T32" s="44">
        <v>0.04</v>
      </c>
      <c r="U32" s="44">
        <v>0</v>
      </c>
      <c r="V32" s="44">
        <v>0</v>
      </c>
      <c r="W32" s="44">
        <v>0</v>
      </c>
      <c r="X32" s="44">
        <v>0</v>
      </c>
      <c r="Y32" s="44">
        <v>0</v>
      </c>
      <c r="Z32" s="44">
        <v>0</v>
      </c>
      <c r="AA32" s="44">
        <v>0</v>
      </c>
      <c r="AB32" s="44">
        <v>0</v>
      </c>
      <c r="AC32" s="44">
        <v>0</v>
      </c>
      <c r="AD32" s="44">
        <v>0</v>
      </c>
      <c r="AE32" s="44">
        <v>0</v>
      </c>
      <c r="AF32" s="44">
        <v>0</v>
      </c>
      <c r="AG32" s="44">
        <v>0</v>
      </c>
      <c r="AH32" s="44">
        <v>0</v>
      </c>
      <c r="AI32" s="44">
        <v>0</v>
      </c>
      <c r="AJ32" s="44">
        <v>0</v>
      </c>
      <c r="AK32" s="44">
        <v>0</v>
      </c>
      <c r="AL32" s="44">
        <v>0</v>
      </c>
      <c r="AM32" s="44">
        <v>0</v>
      </c>
      <c r="AN32" s="44">
        <v>0</v>
      </c>
      <c r="AO32" s="44">
        <v>0</v>
      </c>
      <c r="AP32" s="44">
        <v>0</v>
      </c>
      <c r="AQ32" s="44">
        <v>0</v>
      </c>
      <c r="AR32" s="44">
        <v>0</v>
      </c>
      <c r="AS32" s="44">
        <v>0</v>
      </c>
      <c r="AT32" s="44">
        <v>0</v>
      </c>
      <c r="AU32" s="44">
        <v>0</v>
      </c>
      <c r="AV32" s="44">
        <v>0</v>
      </c>
      <c r="AW32" s="44">
        <v>0</v>
      </c>
      <c r="AX32" s="44">
        <v>0</v>
      </c>
      <c r="AY32" s="44">
        <v>0</v>
      </c>
      <c r="AZ32" s="44">
        <v>0</v>
      </c>
      <c r="BA32" s="44">
        <v>0</v>
      </c>
    </row>
    <row r="33" spans="1:53" x14ac:dyDescent="0.2">
      <c r="A33" s="39" t="s">
        <v>139</v>
      </c>
      <c r="E33" s="44">
        <v>85.69</v>
      </c>
      <c r="F33" s="44">
        <v>85.31</v>
      </c>
      <c r="G33" s="44">
        <v>84.23</v>
      </c>
      <c r="H33" s="44">
        <v>84.59</v>
      </c>
      <c r="I33" s="44">
        <v>87.49</v>
      </c>
      <c r="J33" s="44">
        <v>85.42</v>
      </c>
      <c r="K33" s="44">
        <v>81.319999999999993</v>
      </c>
      <c r="L33" s="44">
        <v>81.010000000000005</v>
      </c>
      <c r="M33" s="44">
        <v>82.29</v>
      </c>
      <c r="N33" s="44">
        <v>81.56</v>
      </c>
      <c r="O33" s="44">
        <v>82.86</v>
      </c>
      <c r="P33" s="44">
        <v>81.150000000000006</v>
      </c>
      <c r="Q33" s="44">
        <v>85.43</v>
      </c>
      <c r="R33" s="44">
        <v>87.63</v>
      </c>
      <c r="S33" s="44">
        <v>89.49</v>
      </c>
      <c r="T33" s="44">
        <v>90.84</v>
      </c>
      <c r="U33" s="44">
        <v>92.1</v>
      </c>
      <c r="V33" s="44">
        <v>93.38</v>
      </c>
      <c r="W33" s="44">
        <v>93.57</v>
      </c>
      <c r="X33" s="44">
        <v>94.69</v>
      </c>
      <c r="Y33" s="44">
        <v>94.86</v>
      </c>
      <c r="Z33" s="44">
        <v>93.58</v>
      </c>
      <c r="AA33" s="44">
        <v>93.62</v>
      </c>
      <c r="AB33" s="44">
        <v>94.82</v>
      </c>
      <c r="AC33" s="44">
        <v>94.9</v>
      </c>
      <c r="AD33" s="44">
        <v>96.07</v>
      </c>
      <c r="AE33" s="44">
        <v>97.1</v>
      </c>
      <c r="AF33" s="44">
        <v>97.11</v>
      </c>
      <c r="AG33" s="44">
        <v>97.49</v>
      </c>
      <c r="AH33" s="44">
        <v>97.66</v>
      </c>
      <c r="AI33" s="44">
        <v>97.78</v>
      </c>
      <c r="AJ33" s="44">
        <v>97.92</v>
      </c>
      <c r="AK33" s="44">
        <v>97.81</v>
      </c>
      <c r="AL33" s="44">
        <v>97.74</v>
      </c>
      <c r="AM33" s="44">
        <v>98.19</v>
      </c>
      <c r="AN33" s="44">
        <v>98.46</v>
      </c>
      <c r="AO33" s="44">
        <v>98.5</v>
      </c>
      <c r="AP33" s="44">
        <v>98.54</v>
      </c>
      <c r="AQ33" s="44">
        <v>98.36</v>
      </c>
      <c r="AR33" s="44">
        <v>98.46</v>
      </c>
      <c r="AS33" s="44">
        <v>98.31</v>
      </c>
      <c r="AT33" s="44">
        <v>98.4</v>
      </c>
      <c r="AU33" s="44">
        <v>98.76</v>
      </c>
      <c r="AV33" s="44">
        <v>99.01</v>
      </c>
      <c r="AW33" s="44">
        <v>98.95</v>
      </c>
      <c r="AX33" s="44">
        <v>98.88</v>
      </c>
      <c r="AY33" s="44">
        <v>99.13</v>
      </c>
      <c r="AZ33" s="44">
        <v>99.2</v>
      </c>
      <c r="BA33" s="44">
        <v>99.24</v>
      </c>
    </row>
    <row r="34" spans="1:53" x14ac:dyDescent="0.2">
      <c r="A34" s="39" t="s">
        <v>73</v>
      </c>
      <c r="E34" s="44">
        <v>100</v>
      </c>
      <c r="F34" s="44">
        <v>100</v>
      </c>
      <c r="G34" s="44">
        <v>100</v>
      </c>
      <c r="H34" s="44">
        <v>100</v>
      </c>
      <c r="I34" s="44">
        <v>100</v>
      </c>
      <c r="J34" s="44">
        <v>100</v>
      </c>
      <c r="K34" s="44">
        <v>100</v>
      </c>
      <c r="L34" s="44">
        <v>100</v>
      </c>
      <c r="M34" s="44">
        <v>100</v>
      </c>
      <c r="N34" s="44">
        <v>100</v>
      </c>
      <c r="O34" s="44">
        <v>100</v>
      </c>
      <c r="P34" s="44">
        <v>100</v>
      </c>
      <c r="Q34" s="44">
        <v>100</v>
      </c>
      <c r="R34" s="44">
        <v>100</v>
      </c>
      <c r="S34" s="44">
        <v>100</v>
      </c>
      <c r="T34" s="44">
        <v>100</v>
      </c>
      <c r="U34" s="44">
        <v>100</v>
      </c>
      <c r="V34" s="44">
        <v>100</v>
      </c>
      <c r="W34" s="44">
        <v>100</v>
      </c>
      <c r="X34" s="44">
        <v>100</v>
      </c>
      <c r="Y34" s="44">
        <v>100</v>
      </c>
      <c r="Z34" s="44">
        <v>0</v>
      </c>
      <c r="AA34" s="44">
        <v>0</v>
      </c>
      <c r="AB34" s="44">
        <v>0</v>
      </c>
      <c r="AC34" s="44">
        <v>0</v>
      </c>
      <c r="AD34" s="44">
        <v>0</v>
      </c>
      <c r="AE34" s="44">
        <v>0</v>
      </c>
      <c r="AF34" s="44">
        <v>0</v>
      </c>
      <c r="AG34" s="44">
        <v>0</v>
      </c>
      <c r="AH34" s="44">
        <v>0</v>
      </c>
      <c r="AI34" s="44">
        <v>0</v>
      </c>
      <c r="AJ34" s="44">
        <v>0</v>
      </c>
      <c r="AK34" s="44">
        <v>0</v>
      </c>
      <c r="AL34" s="44">
        <v>0</v>
      </c>
      <c r="AM34" s="44">
        <v>0</v>
      </c>
      <c r="AN34" s="44">
        <v>0</v>
      </c>
      <c r="AO34" s="44">
        <v>0</v>
      </c>
      <c r="AP34" s="44">
        <v>0</v>
      </c>
      <c r="AQ34" s="44">
        <v>0</v>
      </c>
      <c r="AR34" s="44">
        <v>0</v>
      </c>
      <c r="AS34" s="44">
        <v>0</v>
      </c>
      <c r="AT34" s="44">
        <v>0</v>
      </c>
      <c r="AU34" s="44">
        <v>0</v>
      </c>
      <c r="AV34" s="44">
        <v>0</v>
      </c>
      <c r="AW34" s="44">
        <v>0</v>
      </c>
      <c r="AX34" s="44">
        <v>0</v>
      </c>
      <c r="AY34" s="44">
        <v>0</v>
      </c>
      <c r="AZ34" s="44">
        <v>0</v>
      </c>
      <c r="BA34" s="44">
        <v>0</v>
      </c>
    </row>
    <row r="35" spans="1:53" x14ac:dyDescent="0.2">
      <c r="A35" s="39" t="s">
        <v>140</v>
      </c>
      <c r="E35" s="44">
        <v>-84.84</v>
      </c>
      <c r="F35" s="44">
        <v>-84.43</v>
      </c>
      <c r="G35" s="44">
        <v>-83.16</v>
      </c>
      <c r="H35" s="44">
        <v>-83.51</v>
      </c>
      <c r="I35" s="44">
        <v>-86.7</v>
      </c>
      <c r="J35" s="44">
        <v>-84.56</v>
      </c>
      <c r="K35" s="44">
        <v>-79.650000000000006</v>
      </c>
      <c r="L35" s="44">
        <v>-78.92</v>
      </c>
      <c r="M35" s="44">
        <v>-80.989999999999995</v>
      </c>
      <c r="N35" s="44">
        <v>-80.66</v>
      </c>
      <c r="O35" s="44">
        <v>-82.28</v>
      </c>
      <c r="P35" s="44">
        <v>-81.150000000000006</v>
      </c>
      <c r="Q35" s="44">
        <v>-85.43</v>
      </c>
      <c r="R35" s="44">
        <v>-87.63</v>
      </c>
      <c r="S35" s="44">
        <v>-89.49</v>
      </c>
      <c r="T35" s="44">
        <v>-90.84</v>
      </c>
      <c r="U35" s="44">
        <v>-92.1</v>
      </c>
      <c r="V35" s="44">
        <v>-93.38</v>
      </c>
      <c r="W35" s="44">
        <v>-93.57</v>
      </c>
      <c r="X35" s="44">
        <v>-94.69</v>
      </c>
      <c r="Y35" s="44">
        <v>-94.86</v>
      </c>
      <c r="Z35" s="44">
        <v>6.42</v>
      </c>
      <c r="AA35" s="44">
        <v>6.38</v>
      </c>
      <c r="AB35" s="44">
        <v>5.18</v>
      </c>
      <c r="AC35" s="44">
        <v>5.0999999999999996</v>
      </c>
      <c r="AD35" s="44">
        <v>3.93</v>
      </c>
      <c r="AE35" s="44">
        <v>2.9</v>
      </c>
      <c r="AF35" s="44">
        <v>2.89</v>
      </c>
      <c r="AG35" s="44">
        <v>2.5099999999999998</v>
      </c>
      <c r="AH35" s="44">
        <v>2.34</v>
      </c>
      <c r="AI35" s="44">
        <v>2.2200000000000002</v>
      </c>
      <c r="AJ35" s="44">
        <v>2.08</v>
      </c>
      <c r="AK35" s="44">
        <v>2.19</v>
      </c>
      <c r="AL35" s="44">
        <v>2.2599999999999998</v>
      </c>
      <c r="AM35" s="44">
        <v>1.81</v>
      </c>
      <c r="AN35" s="44">
        <v>1.54</v>
      </c>
      <c r="AO35" s="44">
        <v>1.5</v>
      </c>
      <c r="AP35" s="44">
        <v>1.46</v>
      </c>
      <c r="AQ35" s="44">
        <v>1.64</v>
      </c>
      <c r="AR35" s="44">
        <v>1.54</v>
      </c>
      <c r="AS35" s="44">
        <v>1.69</v>
      </c>
      <c r="AT35" s="44">
        <v>1.6</v>
      </c>
      <c r="AU35" s="44">
        <v>1.24</v>
      </c>
      <c r="AV35" s="44">
        <v>0.99</v>
      </c>
      <c r="AW35" s="44">
        <v>1.05</v>
      </c>
      <c r="AX35" s="44">
        <v>1.1200000000000001</v>
      </c>
      <c r="AY35" s="44">
        <v>0.87</v>
      </c>
      <c r="AZ35" s="44">
        <v>0.8</v>
      </c>
      <c r="BA35" s="44">
        <v>0.76</v>
      </c>
    </row>
    <row r="36" spans="1:53" ht="12.75" customHeight="1" x14ac:dyDescent="0.2"/>
    <row r="37" spans="1:53" ht="12.75" customHeight="1" x14ac:dyDescent="0.2"/>
    <row r="38" spans="1:53" ht="12.75" customHeight="1" x14ac:dyDescent="0.2"/>
    <row r="39" spans="1:53" ht="12.75" customHeight="1" x14ac:dyDescent="0.2"/>
    <row r="40" spans="1:53" x14ac:dyDescent="0.2">
      <c r="A40" s="38" t="s">
        <v>141</v>
      </c>
    </row>
    <row r="41" spans="1:53" x14ac:dyDescent="0.2">
      <c r="A41" s="39" t="s">
        <v>77</v>
      </c>
      <c r="E41" s="43">
        <v>71033</v>
      </c>
      <c r="F41" s="43">
        <v>110730</v>
      </c>
      <c r="G41" s="43">
        <v>69751</v>
      </c>
      <c r="H41" s="43">
        <v>82487</v>
      </c>
      <c r="I41" s="43">
        <v>92178</v>
      </c>
      <c r="J41" s="43">
        <v>129080</v>
      </c>
      <c r="K41" s="43">
        <v>107936</v>
      </c>
      <c r="L41" s="43">
        <v>109407</v>
      </c>
      <c r="M41" s="43">
        <v>156409</v>
      </c>
      <c r="N41" s="43">
        <v>133636</v>
      </c>
      <c r="O41" s="43">
        <v>137208</v>
      </c>
      <c r="P41" s="43">
        <v>177034</v>
      </c>
      <c r="Q41" s="43">
        <v>197262</v>
      </c>
      <c r="R41" s="43">
        <v>180498</v>
      </c>
      <c r="S41" s="43">
        <v>190133</v>
      </c>
      <c r="T41" s="43">
        <v>141600</v>
      </c>
      <c r="U41" s="43">
        <v>174713</v>
      </c>
      <c r="V41" s="43">
        <v>150011</v>
      </c>
      <c r="W41" s="43">
        <v>147972</v>
      </c>
      <c r="X41" s="43">
        <v>162444</v>
      </c>
      <c r="Y41" s="43">
        <v>144743</v>
      </c>
      <c r="Z41" s="43">
        <v>2410309</v>
      </c>
      <c r="AA41" s="43">
        <v>2446436</v>
      </c>
      <c r="AB41" s="43">
        <v>2517602</v>
      </c>
      <c r="AC41" s="43">
        <v>2820756</v>
      </c>
      <c r="AD41" s="43">
        <v>2632602</v>
      </c>
      <c r="AE41" s="43">
        <v>2720921</v>
      </c>
      <c r="AF41" s="43">
        <v>2819017</v>
      </c>
      <c r="AG41" s="43">
        <v>3185700</v>
      </c>
      <c r="AH41" s="43">
        <v>2993207</v>
      </c>
      <c r="AI41" s="43">
        <v>3079457</v>
      </c>
      <c r="AJ41" s="43">
        <v>3236593</v>
      </c>
      <c r="AK41" s="43">
        <v>3582483</v>
      </c>
      <c r="AL41" s="43">
        <v>3418747</v>
      </c>
      <c r="AM41" s="43">
        <v>3524927</v>
      </c>
      <c r="AN41" s="43">
        <v>3645410</v>
      </c>
      <c r="AO41" s="43">
        <v>4013695</v>
      </c>
      <c r="AP41" s="43">
        <v>3772720</v>
      </c>
      <c r="AQ41" s="43">
        <v>3974343</v>
      </c>
      <c r="AR41" s="43">
        <v>4087640</v>
      </c>
      <c r="AS41" s="43">
        <v>4503514</v>
      </c>
      <c r="AT41" s="43">
        <v>4239107</v>
      </c>
      <c r="AU41" s="43">
        <v>4473988</v>
      </c>
      <c r="AV41" s="43">
        <v>4672298</v>
      </c>
      <c r="AW41" s="43">
        <v>5142059</v>
      </c>
      <c r="AX41" s="43">
        <v>4885828</v>
      </c>
      <c r="AY41" s="43">
        <v>5179062</v>
      </c>
      <c r="AZ41" s="43">
        <v>5327656</v>
      </c>
      <c r="BA41" s="43">
        <v>5735282</v>
      </c>
    </row>
    <row r="42" spans="1:53" x14ac:dyDescent="0.2">
      <c r="A42" s="39" t="s">
        <v>142</v>
      </c>
      <c r="E42" s="44">
        <v>-85.76</v>
      </c>
      <c r="F42" s="44">
        <v>223.54</v>
      </c>
      <c r="G42" s="44" t="s">
        <v>111</v>
      </c>
      <c r="H42" s="44">
        <v>73.040000000000006</v>
      </c>
      <c r="I42" s="44">
        <v>46.99</v>
      </c>
      <c r="J42" s="44">
        <v>160.13</v>
      </c>
      <c r="K42" s="44">
        <v>-65.52</v>
      </c>
      <c r="L42" s="44">
        <v>5.45</v>
      </c>
      <c r="M42" s="44">
        <v>171.84</v>
      </c>
      <c r="N42" s="44">
        <v>-58.24</v>
      </c>
      <c r="O42" s="44">
        <v>10.69</v>
      </c>
      <c r="P42" s="44">
        <v>116.1</v>
      </c>
      <c r="Q42" s="44">
        <v>45.7</v>
      </c>
      <c r="R42" s="44">
        <v>-33.99</v>
      </c>
      <c r="S42" s="44">
        <v>21.35</v>
      </c>
      <c r="T42" s="44" t="s">
        <v>111</v>
      </c>
      <c r="U42" s="44">
        <v>93.54</v>
      </c>
      <c r="V42" s="44">
        <v>-56.55</v>
      </c>
      <c r="W42" s="44">
        <v>-5.44</v>
      </c>
      <c r="X42" s="44">
        <v>39.119999999999997</v>
      </c>
      <c r="Y42" s="44">
        <v>-43.59</v>
      </c>
      <c r="Z42" s="44" t="s">
        <v>111</v>
      </c>
      <c r="AA42" s="44">
        <v>6</v>
      </c>
      <c r="AB42" s="44">
        <v>11.64</v>
      </c>
      <c r="AC42" s="44">
        <v>48.17</v>
      </c>
      <c r="AD42" s="44">
        <v>-26.68</v>
      </c>
      <c r="AE42" s="44">
        <v>13.42</v>
      </c>
      <c r="AF42" s="44">
        <v>14.42</v>
      </c>
      <c r="AG42" s="44">
        <v>52.03</v>
      </c>
      <c r="AH42" s="44">
        <v>-24.17</v>
      </c>
      <c r="AI42" s="44">
        <v>11.53</v>
      </c>
      <c r="AJ42" s="44">
        <v>20.41</v>
      </c>
      <c r="AK42" s="44">
        <v>42.75</v>
      </c>
      <c r="AL42" s="44">
        <v>-18.28</v>
      </c>
      <c r="AM42" s="44">
        <v>12.42</v>
      </c>
      <c r="AN42" s="44">
        <v>13.67</v>
      </c>
      <c r="AO42" s="44">
        <v>40.409999999999997</v>
      </c>
      <c r="AP42" s="44">
        <v>-24.02</v>
      </c>
      <c r="AQ42" s="44">
        <v>21.38</v>
      </c>
      <c r="AR42" s="44">
        <v>11.4</v>
      </c>
      <c r="AS42" s="44">
        <v>40.700000000000003</v>
      </c>
      <c r="AT42" s="44">
        <v>-23.48</v>
      </c>
      <c r="AU42" s="44">
        <v>22.16</v>
      </c>
      <c r="AV42" s="44">
        <v>17.73</v>
      </c>
      <c r="AW42" s="44">
        <v>40.22</v>
      </c>
      <c r="AX42" s="44">
        <v>-19.93</v>
      </c>
      <c r="AY42" s="44">
        <v>24.01</v>
      </c>
      <c r="AZ42" s="44">
        <v>11.48</v>
      </c>
      <c r="BA42" s="44">
        <v>30.6</v>
      </c>
    </row>
    <row r="43" spans="1:53" ht="12.75" customHeight="1" x14ac:dyDescent="0.2"/>
    <row r="44" spans="1:53" x14ac:dyDescent="0.2">
      <c r="B44" s="39" t="s">
        <v>143</v>
      </c>
      <c r="E44" s="44">
        <v>0</v>
      </c>
      <c r="F44" s="44">
        <v>0</v>
      </c>
      <c r="G44" s="44">
        <v>0</v>
      </c>
      <c r="H44" s="44">
        <v>0</v>
      </c>
      <c r="I44" s="44">
        <v>0</v>
      </c>
      <c r="J44" s="44">
        <v>0</v>
      </c>
      <c r="K44" s="44">
        <v>0</v>
      </c>
      <c r="L44" s="44">
        <v>0</v>
      </c>
      <c r="M44" s="44">
        <v>0</v>
      </c>
      <c r="N44" s="44">
        <v>0</v>
      </c>
      <c r="O44" s="44">
        <v>0</v>
      </c>
      <c r="P44" s="44">
        <v>0</v>
      </c>
      <c r="Q44" s="44">
        <v>0</v>
      </c>
      <c r="R44" s="44">
        <v>0</v>
      </c>
      <c r="S44" s="44">
        <v>0</v>
      </c>
      <c r="T44" s="44">
        <v>0</v>
      </c>
      <c r="U44" s="44">
        <v>0</v>
      </c>
      <c r="V44" s="44">
        <v>0</v>
      </c>
      <c r="W44" s="44">
        <v>0</v>
      </c>
      <c r="X44" s="44">
        <v>0</v>
      </c>
      <c r="Y44" s="44">
        <v>0</v>
      </c>
      <c r="Z44" s="44">
        <v>0</v>
      </c>
      <c r="AA44" s="44">
        <v>0</v>
      </c>
      <c r="AB44" s="44">
        <v>0</v>
      </c>
      <c r="AC44" s="44">
        <v>0</v>
      </c>
      <c r="AD44" s="44">
        <v>0</v>
      </c>
      <c r="AE44" s="44">
        <v>0</v>
      </c>
      <c r="AF44" s="44">
        <v>0</v>
      </c>
      <c r="AG44" s="44">
        <v>0</v>
      </c>
      <c r="AH44" s="44">
        <v>0</v>
      </c>
      <c r="AI44" s="44">
        <v>0</v>
      </c>
      <c r="AJ44" s="44">
        <v>0</v>
      </c>
      <c r="AK44" s="44">
        <v>0</v>
      </c>
      <c r="AL44" s="44">
        <v>0</v>
      </c>
      <c r="AM44" s="44">
        <v>0</v>
      </c>
      <c r="AN44" s="44">
        <v>0</v>
      </c>
      <c r="AO44" s="44">
        <v>0</v>
      </c>
      <c r="AP44" s="44">
        <v>0</v>
      </c>
      <c r="AQ44" s="44">
        <v>0</v>
      </c>
      <c r="AR44" s="44">
        <v>0</v>
      </c>
      <c r="AS44" s="44">
        <v>0</v>
      </c>
      <c r="AT44" s="44">
        <v>0</v>
      </c>
      <c r="AU44" s="44">
        <v>0</v>
      </c>
      <c r="AV44" s="44">
        <v>0</v>
      </c>
      <c r="AW44" s="44">
        <v>0</v>
      </c>
      <c r="AX44" s="44">
        <v>0</v>
      </c>
      <c r="AY44" s="44">
        <v>0</v>
      </c>
      <c r="AZ44" s="44">
        <v>0</v>
      </c>
      <c r="BA44" s="44">
        <v>0</v>
      </c>
    </row>
    <row r="45" spans="1:53" x14ac:dyDescent="0.2">
      <c r="B45" s="39" t="s">
        <v>144</v>
      </c>
      <c r="E45" s="44">
        <v>0</v>
      </c>
      <c r="F45" s="44">
        <v>0</v>
      </c>
      <c r="G45" s="44">
        <v>0</v>
      </c>
      <c r="H45" s="44">
        <v>0</v>
      </c>
      <c r="I45" s="44">
        <v>0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0</v>
      </c>
      <c r="W45" s="44">
        <v>0</v>
      </c>
      <c r="X45" s="44">
        <v>0</v>
      </c>
      <c r="Y45" s="44">
        <v>0</v>
      </c>
      <c r="Z45" s="44">
        <v>0</v>
      </c>
      <c r="AA45" s="44">
        <v>0</v>
      </c>
      <c r="AB45" s="44">
        <v>0</v>
      </c>
      <c r="AC45" s="44">
        <v>0</v>
      </c>
      <c r="AD45" s="44">
        <v>0</v>
      </c>
      <c r="AE45" s="44">
        <v>0</v>
      </c>
      <c r="AF45" s="44">
        <v>0</v>
      </c>
      <c r="AG45" s="44">
        <v>0</v>
      </c>
      <c r="AH45" s="44">
        <v>0</v>
      </c>
      <c r="AI45" s="44">
        <v>0</v>
      </c>
      <c r="AJ45" s="44">
        <v>0</v>
      </c>
      <c r="AK45" s="44">
        <v>0</v>
      </c>
      <c r="AL45" s="44">
        <v>0</v>
      </c>
      <c r="AM45" s="44">
        <v>0</v>
      </c>
      <c r="AN45" s="44">
        <v>0</v>
      </c>
      <c r="AO45" s="44">
        <v>0</v>
      </c>
      <c r="AP45" s="44">
        <v>0</v>
      </c>
      <c r="AQ45" s="44">
        <v>0</v>
      </c>
      <c r="AR45" s="44">
        <v>0</v>
      </c>
      <c r="AS45" s="44">
        <v>0</v>
      </c>
      <c r="AT45" s="44">
        <v>0</v>
      </c>
      <c r="AU45" s="44">
        <v>0</v>
      </c>
      <c r="AV45" s="44">
        <v>0</v>
      </c>
      <c r="AW45" s="44">
        <v>0</v>
      </c>
      <c r="AX45" s="44">
        <v>0</v>
      </c>
      <c r="AY45" s="44">
        <v>0</v>
      </c>
      <c r="AZ45" s="44">
        <v>0</v>
      </c>
      <c r="BA45" s="44">
        <v>0</v>
      </c>
    </row>
    <row r="46" spans="1:53" x14ac:dyDescent="0.2">
      <c r="C46" s="39" t="s">
        <v>145</v>
      </c>
      <c r="E46" s="44">
        <v>0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0</v>
      </c>
      <c r="U46" s="44">
        <v>0</v>
      </c>
      <c r="V46" s="44">
        <v>0</v>
      </c>
      <c r="W46" s="44">
        <v>0</v>
      </c>
      <c r="X46" s="44">
        <v>0</v>
      </c>
      <c r="Y46" s="44">
        <v>0</v>
      </c>
      <c r="Z46" s="44">
        <v>0</v>
      </c>
      <c r="AA46" s="44">
        <v>0</v>
      </c>
      <c r="AB46" s="44">
        <v>0</v>
      </c>
      <c r="AC46" s="44">
        <v>0</v>
      </c>
      <c r="AD46" s="44">
        <v>0</v>
      </c>
      <c r="AE46" s="44">
        <v>0</v>
      </c>
      <c r="AF46" s="44">
        <v>0</v>
      </c>
      <c r="AG46" s="44">
        <v>0</v>
      </c>
      <c r="AH46" s="44">
        <v>0</v>
      </c>
      <c r="AI46" s="44">
        <v>0</v>
      </c>
      <c r="AJ46" s="44">
        <v>0</v>
      </c>
      <c r="AK46" s="44">
        <v>0</v>
      </c>
      <c r="AL46" s="44">
        <v>0</v>
      </c>
      <c r="AM46" s="44">
        <v>0</v>
      </c>
      <c r="AN46" s="44">
        <v>0</v>
      </c>
      <c r="AO46" s="44">
        <v>0</v>
      </c>
      <c r="AP46" s="44">
        <v>0</v>
      </c>
      <c r="AQ46" s="44">
        <v>0</v>
      </c>
      <c r="AR46" s="44">
        <v>0</v>
      </c>
      <c r="AS46" s="44">
        <v>0</v>
      </c>
      <c r="AT46" s="44">
        <v>0</v>
      </c>
      <c r="AU46" s="44">
        <v>0</v>
      </c>
      <c r="AV46" s="44">
        <v>0</v>
      </c>
      <c r="AW46" s="44">
        <v>0</v>
      </c>
      <c r="AX46" s="44">
        <v>0</v>
      </c>
      <c r="AY46" s="44">
        <v>0</v>
      </c>
      <c r="AZ46" s="44">
        <v>0</v>
      </c>
      <c r="BA46" s="44">
        <v>0</v>
      </c>
    </row>
    <row r="47" spans="1:53" x14ac:dyDescent="0.2">
      <c r="D47" s="39" t="s">
        <v>146</v>
      </c>
      <c r="E47" s="44">
        <v>0</v>
      </c>
      <c r="F47" s="44">
        <v>0</v>
      </c>
      <c r="G47" s="44">
        <v>0</v>
      </c>
      <c r="H47" s="44">
        <v>0</v>
      </c>
      <c r="I47" s="44">
        <v>0</v>
      </c>
      <c r="J47" s="44">
        <v>0</v>
      </c>
      <c r="K47" s="44">
        <v>0</v>
      </c>
      <c r="L47" s="44">
        <v>0</v>
      </c>
      <c r="M47" s="44">
        <v>0</v>
      </c>
      <c r="N47" s="44">
        <v>0</v>
      </c>
      <c r="O47" s="44">
        <v>0</v>
      </c>
      <c r="P47" s="44">
        <v>0</v>
      </c>
      <c r="Q47" s="44">
        <v>0</v>
      </c>
      <c r="R47" s="44">
        <v>0</v>
      </c>
      <c r="S47" s="44">
        <v>0</v>
      </c>
      <c r="T47" s="44">
        <v>0</v>
      </c>
      <c r="U47" s="44">
        <v>0</v>
      </c>
      <c r="V47" s="44">
        <v>0</v>
      </c>
      <c r="W47" s="44">
        <v>0</v>
      </c>
      <c r="X47" s="44">
        <v>0</v>
      </c>
      <c r="Y47" s="44">
        <v>0</v>
      </c>
      <c r="Z47" s="44">
        <v>0</v>
      </c>
      <c r="AA47" s="44">
        <v>0</v>
      </c>
      <c r="AB47" s="44">
        <v>0</v>
      </c>
      <c r="AC47" s="44">
        <v>0</v>
      </c>
      <c r="AD47" s="44">
        <v>0</v>
      </c>
      <c r="AE47" s="44">
        <v>0</v>
      </c>
      <c r="AF47" s="44">
        <v>0</v>
      </c>
      <c r="AG47" s="44">
        <v>0</v>
      </c>
      <c r="AH47" s="44">
        <v>0</v>
      </c>
      <c r="AI47" s="44">
        <v>0</v>
      </c>
      <c r="AJ47" s="44">
        <v>0</v>
      </c>
      <c r="AK47" s="44">
        <v>0</v>
      </c>
      <c r="AL47" s="44">
        <v>0</v>
      </c>
      <c r="AM47" s="44">
        <v>0</v>
      </c>
      <c r="AN47" s="44">
        <v>0</v>
      </c>
      <c r="AO47" s="44">
        <v>0</v>
      </c>
      <c r="AP47" s="44">
        <v>0</v>
      </c>
      <c r="AQ47" s="44">
        <v>0</v>
      </c>
      <c r="AR47" s="44">
        <v>0</v>
      </c>
      <c r="AS47" s="44">
        <v>0</v>
      </c>
      <c r="AT47" s="44">
        <v>0</v>
      </c>
      <c r="AU47" s="44">
        <v>0</v>
      </c>
      <c r="AV47" s="44">
        <v>0</v>
      </c>
      <c r="AW47" s="44">
        <v>0</v>
      </c>
      <c r="AX47" s="44">
        <v>0</v>
      </c>
      <c r="AY47" s="44">
        <v>0</v>
      </c>
      <c r="AZ47" s="44">
        <v>0</v>
      </c>
      <c r="BA47" s="44">
        <v>0</v>
      </c>
    </row>
    <row r="48" spans="1:53" x14ac:dyDescent="0.2">
      <c r="D48" s="39" t="s">
        <v>147</v>
      </c>
      <c r="E48" s="44">
        <v>0</v>
      </c>
      <c r="F48" s="44">
        <v>0</v>
      </c>
      <c r="G48" s="44">
        <v>0</v>
      </c>
      <c r="H48" s="44">
        <v>0</v>
      </c>
      <c r="I48" s="44">
        <v>0</v>
      </c>
      <c r="J48" s="44">
        <v>0</v>
      </c>
      <c r="K48" s="44">
        <v>0</v>
      </c>
      <c r="L48" s="44">
        <v>0</v>
      </c>
      <c r="M48" s="44">
        <v>0</v>
      </c>
      <c r="N48" s="44">
        <v>0</v>
      </c>
      <c r="O48" s="44">
        <v>0</v>
      </c>
      <c r="P48" s="44">
        <v>0</v>
      </c>
      <c r="Q48" s="44">
        <v>0</v>
      </c>
      <c r="R48" s="44">
        <v>0</v>
      </c>
      <c r="S48" s="44">
        <v>0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0</v>
      </c>
      <c r="Z48" s="44">
        <v>0</v>
      </c>
      <c r="AA48" s="44">
        <v>0</v>
      </c>
      <c r="AB48" s="44">
        <v>0</v>
      </c>
      <c r="AC48" s="44">
        <v>0</v>
      </c>
      <c r="AD48" s="44">
        <v>0</v>
      </c>
      <c r="AE48" s="44">
        <v>0</v>
      </c>
      <c r="AF48" s="44">
        <v>0</v>
      </c>
      <c r="AG48" s="44">
        <v>0</v>
      </c>
      <c r="AH48" s="44">
        <v>0</v>
      </c>
      <c r="AI48" s="44">
        <v>0</v>
      </c>
      <c r="AJ48" s="44">
        <v>0</v>
      </c>
      <c r="AK48" s="44">
        <v>0</v>
      </c>
      <c r="AL48" s="44">
        <v>0</v>
      </c>
      <c r="AM48" s="44">
        <v>0</v>
      </c>
      <c r="AN48" s="44">
        <v>0</v>
      </c>
      <c r="AO48" s="44">
        <v>0</v>
      </c>
      <c r="AP48" s="44">
        <v>0</v>
      </c>
      <c r="AQ48" s="44">
        <v>0</v>
      </c>
      <c r="AR48" s="44">
        <v>0</v>
      </c>
      <c r="AS48" s="44">
        <v>0</v>
      </c>
      <c r="AT48" s="44">
        <v>0</v>
      </c>
      <c r="AU48" s="44">
        <v>0</v>
      </c>
      <c r="AV48" s="44">
        <v>0</v>
      </c>
      <c r="AW48" s="44">
        <v>0</v>
      </c>
      <c r="AX48" s="44">
        <v>0</v>
      </c>
      <c r="AY48" s="44">
        <v>0</v>
      </c>
      <c r="AZ48" s="44">
        <v>0</v>
      </c>
      <c r="BA48" s="44">
        <v>0</v>
      </c>
    </row>
    <row r="49" spans="1:53" x14ac:dyDescent="0.2">
      <c r="C49" s="39" t="s">
        <v>148</v>
      </c>
      <c r="E49" s="44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T49" s="44">
        <v>0</v>
      </c>
      <c r="U49" s="44">
        <v>0</v>
      </c>
      <c r="V49" s="44">
        <v>0</v>
      </c>
      <c r="W49" s="44">
        <v>0</v>
      </c>
      <c r="X49" s="44">
        <v>0</v>
      </c>
      <c r="Y49" s="44">
        <v>0</v>
      </c>
      <c r="Z49" s="44">
        <v>0</v>
      </c>
      <c r="AA49" s="44">
        <v>0</v>
      </c>
      <c r="AB49" s="44">
        <v>0</v>
      </c>
      <c r="AC49" s="44">
        <v>0</v>
      </c>
      <c r="AD49" s="44">
        <v>0</v>
      </c>
      <c r="AE49" s="44">
        <v>0</v>
      </c>
      <c r="AF49" s="44">
        <v>0</v>
      </c>
      <c r="AG49" s="44">
        <v>0</v>
      </c>
      <c r="AH49" s="44">
        <v>0</v>
      </c>
      <c r="AI49" s="44">
        <v>0</v>
      </c>
      <c r="AJ49" s="44">
        <v>0</v>
      </c>
      <c r="AK49" s="44">
        <v>0</v>
      </c>
      <c r="AL49" s="44">
        <v>0</v>
      </c>
      <c r="AM49" s="44">
        <v>0</v>
      </c>
      <c r="AN49" s="44">
        <v>0</v>
      </c>
      <c r="AO49" s="44">
        <v>0</v>
      </c>
      <c r="AP49" s="44">
        <v>0</v>
      </c>
      <c r="AQ49" s="44">
        <v>0</v>
      </c>
      <c r="AR49" s="44">
        <v>0</v>
      </c>
      <c r="AS49" s="44">
        <v>0</v>
      </c>
      <c r="AT49" s="44">
        <v>0</v>
      </c>
      <c r="AU49" s="44">
        <v>0</v>
      </c>
      <c r="AV49" s="44">
        <v>0</v>
      </c>
      <c r="AW49" s="44">
        <v>0</v>
      </c>
      <c r="AX49" s="44">
        <v>0</v>
      </c>
      <c r="AY49" s="44">
        <v>0</v>
      </c>
      <c r="AZ49" s="44">
        <v>0</v>
      </c>
      <c r="BA49" s="44">
        <v>0</v>
      </c>
    </row>
    <row r="50" spans="1:53" x14ac:dyDescent="0.2">
      <c r="B50" s="39" t="s">
        <v>149</v>
      </c>
      <c r="E50" s="44">
        <v>0</v>
      </c>
      <c r="F50" s="44">
        <v>0</v>
      </c>
      <c r="G50" s="44">
        <v>0</v>
      </c>
      <c r="H50" s="44">
        <v>0</v>
      </c>
      <c r="I50" s="44">
        <v>0</v>
      </c>
      <c r="J50" s="44">
        <v>0</v>
      </c>
      <c r="K50" s="44">
        <v>0</v>
      </c>
      <c r="L50" s="44">
        <v>0</v>
      </c>
      <c r="M50" s="44">
        <v>0</v>
      </c>
      <c r="N50" s="44">
        <v>0</v>
      </c>
      <c r="O50" s="44">
        <v>0</v>
      </c>
      <c r="P50" s="44">
        <v>0</v>
      </c>
      <c r="Q50" s="44">
        <v>0</v>
      </c>
      <c r="R50" s="44">
        <v>0</v>
      </c>
      <c r="S50" s="44">
        <v>0</v>
      </c>
      <c r="T50" s="44">
        <v>0</v>
      </c>
      <c r="U50" s="44">
        <v>0</v>
      </c>
      <c r="V50" s="44">
        <v>0</v>
      </c>
      <c r="W50" s="44">
        <v>0</v>
      </c>
      <c r="X50" s="44">
        <v>0</v>
      </c>
      <c r="Y50" s="44">
        <v>0</v>
      </c>
      <c r="Z50" s="44">
        <v>0</v>
      </c>
      <c r="AA50" s="44">
        <v>0</v>
      </c>
      <c r="AB50" s="44">
        <v>0</v>
      </c>
      <c r="AC50" s="44">
        <v>0</v>
      </c>
      <c r="AD50" s="44">
        <v>0</v>
      </c>
      <c r="AE50" s="44">
        <v>0</v>
      </c>
      <c r="AF50" s="44">
        <v>0</v>
      </c>
      <c r="AG50" s="44">
        <v>0</v>
      </c>
      <c r="AH50" s="44">
        <v>0</v>
      </c>
      <c r="AI50" s="44">
        <v>0</v>
      </c>
      <c r="AJ50" s="44">
        <v>0</v>
      </c>
      <c r="AK50" s="44">
        <v>0</v>
      </c>
      <c r="AL50" s="44">
        <v>0</v>
      </c>
      <c r="AM50" s="44">
        <v>0</v>
      </c>
      <c r="AN50" s="44">
        <v>0</v>
      </c>
      <c r="AO50" s="44">
        <v>0</v>
      </c>
      <c r="AP50" s="44">
        <v>0</v>
      </c>
      <c r="AQ50" s="44">
        <v>0</v>
      </c>
      <c r="AR50" s="44">
        <v>0</v>
      </c>
      <c r="AS50" s="44">
        <v>0</v>
      </c>
      <c r="AT50" s="44">
        <v>0</v>
      </c>
      <c r="AU50" s="44">
        <v>0</v>
      </c>
      <c r="AV50" s="44">
        <v>0</v>
      </c>
      <c r="AW50" s="44">
        <v>0</v>
      </c>
      <c r="AX50" s="44">
        <v>0</v>
      </c>
      <c r="AY50" s="44">
        <v>0</v>
      </c>
      <c r="AZ50" s="44">
        <v>0</v>
      </c>
      <c r="BA50" s="44">
        <v>0</v>
      </c>
    </row>
    <row r="51" spans="1:53" x14ac:dyDescent="0.2">
      <c r="B51" s="39" t="s">
        <v>150</v>
      </c>
      <c r="E51" s="44">
        <v>0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0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44">
        <v>0</v>
      </c>
      <c r="Y51" s="44">
        <v>0</v>
      </c>
      <c r="Z51" s="44">
        <v>0</v>
      </c>
      <c r="AA51" s="44">
        <v>0</v>
      </c>
      <c r="AB51" s="44">
        <v>0</v>
      </c>
      <c r="AC51" s="44">
        <v>0</v>
      </c>
      <c r="AD51" s="44">
        <v>0</v>
      </c>
      <c r="AE51" s="44">
        <v>0</v>
      </c>
      <c r="AF51" s="44">
        <v>0</v>
      </c>
      <c r="AG51" s="44">
        <v>0</v>
      </c>
      <c r="AH51" s="44">
        <v>0</v>
      </c>
      <c r="AI51" s="44">
        <v>0</v>
      </c>
      <c r="AJ51" s="44">
        <v>0</v>
      </c>
      <c r="AK51" s="44">
        <v>0</v>
      </c>
      <c r="AL51" s="44">
        <v>0</v>
      </c>
      <c r="AM51" s="44">
        <v>0</v>
      </c>
      <c r="AN51" s="44">
        <v>0</v>
      </c>
      <c r="AO51" s="44">
        <v>0</v>
      </c>
      <c r="AP51" s="44">
        <v>0</v>
      </c>
      <c r="AQ51" s="44">
        <v>0</v>
      </c>
      <c r="AR51" s="44">
        <v>0</v>
      </c>
      <c r="AS51" s="44">
        <v>0</v>
      </c>
      <c r="AT51" s="44">
        <v>0</v>
      </c>
      <c r="AU51" s="44">
        <v>0</v>
      </c>
      <c r="AV51" s="44">
        <v>0</v>
      </c>
      <c r="AW51" s="44">
        <v>0</v>
      </c>
      <c r="AX51" s="44">
        <v>0</v>
      </c>
      <c r="AY51" s="44">
        <v>0</v>
      </c>
      <c r="AZ51" s="44">
        <v>0</v>
      </c>
      <c r="BA51" s="44">
        <v>0</v>
      </c>
    </row>
    <row r="52" spans="1:53" x14ac:dyDescent="0.2">
      <c r="B52" s="39" t="s">
        <v>151</v>
      </c>
      <c r="E52" s="44">
        <v>0</v>
      </c>
      <c r="F52" s="44">
        <v>0</v>
      </c>
      <c r="G52" s="44">
        <v>0</v>
      </c>
      <c r="H52" s="44">
        <v>0</v>
      </c>
      <c r="I52" s="44">
        <v>0</v>
      </c>
      <c r="J52" s="44">
        <v>0</v>
      </c>
      <c r="K52" s="44">
        <v>0</v>
      </c>
      <c r="L52" s="44">
        <v>0</v>
      </c>
      <c r="M52" s="44">
        <v>0</v>
      </c>
      <c r="N52" s="44">
        <v>0</v>
      </c>
      <c r="O52" s="44">
        <v>0</v>
      </c>
      <c r="P52" s="44">
        <v>0</v>
      </c>
      <c r="Q52" s="44">
        <v>0</v>
      </c>
      <c r="R52" s="44">
        <v>0</v>
      </c>
      <c r="S52" s="44">
        <v>0</v>
      </c>
      <c r="T52" s="44">
        <v>0</v>
      </c>
      <c r="U52" s="44">
        <v>0</v>
      </c>
      <c r="V52" s="44">
        <v>0</v>
      </c>
      <c r="W52" s="44">
        <v>0</v>
      </c>
      <c r="X52" s="44">
        <v>0</v>
      </c>
      <c r="Y52" s="44">
        <v>0</v>
      </c>
      <c r="Z52" s="44">
        <v>0</v>
      </c>
      <c r="AA52" s="44">
        <v>0</v>
      </c>
      <c r="AB52" s="44">
        <v>0</v>
      </c>
      <c r="AC52" s="44">
        <v>0</v>
      </c>
      <c r="AD52" s="44">
        <v>0</v>
      </c>
      <c r="AE52" s="44">
        <v>0</v>
      </c>
      <c r="AF52" s="44">
        <v>0</v>
      </c>
      <c r="AG52" s="44">
        <v>0</v>
      </c>
      <c r="AH52" s="44">
        <v>0</v>
      </c>
      <c r="AI52" s="44">
        <v>0</v>
      </c>
      <c r="AJ52" s="44">
        <v>0</v>
      </c>
      <c r="AK52" s="44">
        <v>0</v>
      </c>
      <c r="AL52" s="44">
        <v>0</v>
      </c>
      <c r="AM52" s="44">
        <v>0</v>
      </c>
      <c r="AN52" s="44">
        <v>0</v>
      </c>
      <c r="AO52" s="44">
        <v>0</v>
      </c>
      <c r="AP52" s="44">
        <v>0</v>
      </c>
      <c r="AQ52" s="44">
        <v>0</v>
      </c>
      <c r="AR52" s="44">
        <v>0</v>
      </c>
      <c r="AS52" s="44">
        <v>0</v>
      </c>
      <c r="AT52" s="44">
        <v>0</v>
      </c>
      <c r="AU52" s="44">
        <v>0</v>
      </c>
      <c r="AV52" s="44">
        <v>0</v>
      </c>
      <c r="AW52" s="44">
        <v>0</v>
      </c>
      <c r="AX52" s="44">
        <v>0</v>
      </c>
      <c r="AY52" s="44">
        <v>0</v>
      </c>
      <c r="AZ52" s="44">
        <v>0</v>
      </c>
      <c r="BA52" s="44">
        <v>0</v>
      </c>
    </row>
    <row r="53" spans="1:53" x14ac:dyDescent="0.2">
      <c r="B53" s="39" t="s">
        <v>152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0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0</v>
      </c>
      <c r="AO53" s="44">
        <v>0</v>
      </c>
      <c r="AP53" s="44">
        <v>0</v>
      </c>
      <c r="AQ53" s="44">
        <v>0</v>
      </c>
      <c r="AR53" s="44">
        <v>0</v>
      </c>
      <c r="AS53" s="44">
        <v>0</v>
      </c>
      <c r="AT53" s="44">
        <v>0</v>
      </c>
      <c r="AU53" s="44">
        <v>0</v>
      </c>
      <c r="AV53" s="44">
        <v>0</v>
      </c>
      <c r="AW53" s="44">
        <v>0</v>
      </c>
      <c r="AX53" s="44">
        <v>0</v>
      </c>
      <c r="AY53" s="44">
        <v>0</v>
      </c>
      <c r="AZ53" s="44">
        <v>0</v>
      </c>
      <c r="BA53" s="44">
        <v>0</v>
      </c>
    </row>
    <row r="54" spans="1:53" x14ac:dyDescent="0.2">
      <c r="A54" s="39" t="s">
        <v>153</v>
      </c>
      <c r="E54" s="44">
        <v>0</v>
      </c>
      <c r="F54" s="44">
        <v>0</v>
      </c>
      <c r="G54" s="44">
        <v>0</v>
      </c>
      <c r="H54" s="44">
        <v>0</v>
      </c>
      <c r="I54" s="44">
        <v>0</v>
      </c>
      <c r="J54" s="44">
        <v>0</v>
      </c>
      <c r="K54" s="44">
        <v>0</v>
      </c>
      <c r="L54" s="44">
        <v>0</v>
      </c>
      <c r="M54" s="44">
        <v>0</v>
      </c>
      <c r="N54" s="44">
        <v>0</v>
      </c>
      <c r="O54" s="44">
        <v>0</v>
      </c>
      <c r="P54" s="44">
        <v>0</v>
      </c>
      <c r="Q54" s="44">
        <v>0</v>
      </c>
      <c r="R54" s="44">
        <v>0</v>
      </c>
      <c r="S54" s="44">
        <v>0</v>
      </c>
      <c r="T54" s="44">
        <v>0</v>
      </c>
      <c r="U54" s="44">
        <v>0</v>
      </c>
      <c r="V54" s="44">
        <v>0</v>
      </c>
      <c r="W54" s="44">
        <v>0</v>
      </c>
      <c r="X54" s="44">
        <v>0</v>
      </c>
      <c r="Y54" s="44">
        <v>0</v>
      </c>
      <c r="Z54" s="44">
        <v>0</v>
      </c>
      <c r="AA54" s="44">
        <v>0</v>
      </c>
      <c r="AB54" s="44">
        <v>0</v>
      </c>
      <c r="AC54" s="44">
        <v>0</v>
      </c>
      <c r="AD54" s="44">
        <v>0</v>
      </c>
      <c r="AE54" s="44">
        <v>0</v>
      </c>
      <c r="AF54" s="44">
        <v>0</v>
      </c>
      <c r="AG54" s="44">
        <v>0</v>
      </c>
      <c r="AH54" s="44">
        <v>0</v>
      </c>
      <c r="AI54" s="44">
        <v>0</v>
      </c>
      <c r="AJ54" s="44">
        <v>0</v>
      </c>
      <c r="AK54" s="44">
        <v>0</v>
      </c>
      <c r="AL54" s="44">
        <v>0</v>
      </c>
      <c r="AM54" s="44">
        <v>0</v>
      </c>
      <c r="AN54" s="44">
        <v>0</v>
      </c>
      <c r="AO54" s="44">
        <v>0</v>
      </c>
      <c r="AP54" s="44">
        <v>0</v>
      </c>
      <c r="AQ54" s="44">
        <v>0</v>
      </c>
      <c r="AR54" s="44">
        <v>0</v>
      </c>
      <c r="AS54" s="44">
        <v>0</v>
      </c>
      <c r="AT54" s="44">
        <v>0</v>
      </c>
      <c r="AU54" s="44">
        <v>0</v>
      </c>
      <c r="AV54" s="44">
        <v>0</v>
      </c>
      <c r="AW54" s="44">
        <v>0</v>
      </c>
      <c r="AX54" s="44">
        <v>0</v>
      </c>
      <c r="AY54" s="44">
        <v>0</v>
      </c>
      <c r="AZ54" s="44">
        <v>0</v>
      </c>
      <c r="BA54" s="44">
        <v>0</v>
      </c>
    </row>
    <row r="55" spans="1:53" x14ac:dyDescent="0.2">
      <c r="A55" s="39" t="s">
        <v>154</v>
      </c>
      <c r="E55" s="44">
        <v>0</v>
      </c>
      <c r="F55" s="44">
        <v>0</v>
      </c>
      <c r="G55" s="44">
        <v>0</v>
      </c>
      <c r="H55" s="44">
        <v>0</v>
      </c>
      <c r="I55" s="44">
        <v>0</v>
      </c>
      <c r="J55" s="44">
        <v>0</v>
      </c>
      <c r="K55" s="44">
        <v>0</v>
      </c>
      <c r="L55" s="44">
        <v>0</v>
      </c>
      <c r="M55" s="44">
        <v>0</v>
      </c>
      <c r="N55" s="44">
        <v>0</v>
      </c>
      <c r="O55" s="44">
        <v>0</v>
      </c>
      <c r="P55" s="44">
        <v>0</v>
      </c>
      <c r="Q55" s="44">
        <v>0</v>
      </c>
      <c r="R55" s="44">
        <v>0</v>
      </c>
      <c r="S55" s="44">
        <v>0</v>
      </c>
      <c r="T55" s="44">
        <v>0</v>
      </c>
      <c r="U55" s="44">
        <v>0</v>
      </c>
      <c r="V55" s="44">
        <v>0</v>
      </c>
      <c r="W55" s="44">
        <v>0</v>
      </c>
      <c r="X55" s="44">
        <v>0</v>
      </c>
      <c r="Y55" s="44">
        <v>0</v>
      </c>
      <c r="Z55" s="44">
        <v>0</v>
      </c>
      <c r="AA55" s="44">
        <v>0</v>
      </c>
      <c r="AB55" s="44">
        <v>0</v>
      </c>
      <c r="AC55" s="44">
        <v>0</v>
      </c>
      <c r="AD55" s="44">
        <v>0</v>
      </c>
      <c r="AE55" s="44">
        <v>0</v>
      </c>
      <c r="AF55" s="44">
        <v>0</v>
      </c>
      <c r="AG55" s="44">
        <v>0</v>
      </c>
      <c r="AH55" s="44">
        <v>0</v>
      </c>
      <c r="AI55" s="44">
        <v>0</v>
      </c>
      <c r="AJ55" s="44">
        <v>0</v>
      </c>
      <c r="AK55" s="44">
        <v>0</v>
      </c>
      <c r="AL55" s="44">
        <v>0</v>
      </c>
      <c r="AM55" s="44">
        <v>0</v>
      </c>
      <c r="AN55" s="44">
        <v>0</v>
      </c>
      <c r="AO55" s="44">
        <v>0</v>
      </c>
      <c r="AP55" s="44">
        <v>0</v>
      </c>
      <c r="AQ55" s="44">
        <v>0</v>
      </c>
      <c r="AR55" s="44">
        <v>0</v>
      </c>
      <c r="AS55" s="44">
        <v>0</v>
      </c>
      <c r="AT55" s="44">
        <v>0</v>
      </c>
      <c r="AU55" s="44">
        <v>0</v>
      </c>
      <c r="AV55" s="44">
        <v>0</v>
      </c>
      <c r="AW55" s="44">
        <v>0</v>
      </c>
      <c r="AX55" s="44">
        <v>0</v>
      </c>
      <c r="AY55" s="44">
        <v>0</v>
      </c>
      <c r="AZ55" s="44">
        <v>0</v>
      </c>
      <c r="BA55" s="44">
        <v>0</v>
      </c>
    </row>
    <row r="56" spans="1:53" x14ac:dyDescent="0.2">
      <c r="A56" s="39" t="s">
        <v>155</v>
      </c>
      <c r="E56" s="44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4">
        <v>0</v>
      </c>
      <c r="M56" s="44">
        <v>0</v>
      </c>
      <c r="N56" s="44">
        <v>0</v>
      </c>
      <c r="O56" s="44">
        <v>0</v>
      </c>
      <c r="P56" s="44">
        <v>0</v>
      </c>
      <c r="Q56" s="44">
        <v>0</v>
      </c>
      <c r="R56" s="44">
        <v>0</v>
      </c>
      <c r="S56" s="44">
        <v>0</v>
      </c>
      <c r="T56" s="44">
        <v>0</v>
      </c>
      <c r="U56" s="44">
        <v>0</v>
      </c>
      <c r="V56" s="44">
        <v>0</v>
      </c>
      <c r="W56" s="44">
        <v>0</v>
      </c>
      <c r="X56" s="44">
        <v>0</v>
      </c>
      <c r="Y56" s="44">
        <v>0</v>
      </c>
      <c r="Z56" s="44">
        <v>0</v>
      </c>
      <c r="AA56" s="44">
        <v>0</v>
      </c>
      <c r="AB56" s="44">
        <v>0</v>
      </c>
      <c r="AC56" s="44">
        <v>0</v>
      </c>
      <c r="AD56" s="44">
        <v>0</v>
      </c>
      <c r="AE56" s="44">
        <v>0</v>
      </c>
      <c r="AF56" s="44">
        <v>0</v>
      </c>
      <c r="AG56" s="44">
        <v>0</v>
      </c>
      <c r="AH56" s="44">
        <v>0</v>
      </c>
      <c r="AI56" s="44">
        <v>0</v>
      </c>
      <c r="AJ56" s="44">
        <v>0</v>
      </c>
      <c r="AK56" s="44">
        <v>0</v>
      </c>
      <c r="AL56" s="44">
        <v>0</v>
      </c>
      <c r="AM56" s="44">
        <v>0</v>
      </c>
      <c r="AN56" s="44">
        <v>0</v>
      </c>
      <c r="AO56" s="44">
        <v>0</v>
      </c>
      <c r="AP56" s="44">
        <v>0</v>
      </c>
      <c r="AQ56" s="44">
        <v>0</v>
      </c>
      <c r="AR56" s="44">
        <v>0</v>
      </c>
      <c r="AS56" s="44">
        <v>0</v>
      </c>
      <c r="AT56" s="44">
        <v>0</v>
      </c>
      <c r="AU56" s="44">
        <v>0</v>
      </c>
      <c r="AV56" s="44">
        <v>0</v>
      </c>
      <c r="AW56" s="44">
        <v>0</v>
      </c>
      <c r="AX56" s="44">
        <v>0</v>
      </c>
      <c r="AY56" s="44">
        <v>0</v>
      </c>
      <c r="AZ56" s="44">
        <v>0</v>
      </c>
      <c r="BA56" s="44">
        <v>0</v>
      </c>
    </row>
    <row r="57" spans="1:53" x14ac:dyDescent="0.2">
      <c r="A57" s="39" t="s">
        <v>156</v>
      </c>
      <c r="E57" s="44">
        <v>100</v>
      </c>
      <c r="F57" s="44">
        <v>100</v>
      </c>
      <c r="G57" s="44">
        <v>100</v>
      </c>
      <c r="H57" s="44">
        <v>100</v>
      </c>
      <c r="I57" s="44">
        <v>100</v>
      </c>
      <c r="J57" s="44">
        <v>100</v>
      </c>
      <c r="K57" s="44">
        <v>100</v>
      </c>
      <c r="L57" s="44">
        <v>100</v>
      </c>
      <c r="M57" s="44">
        <v>100</v>
      </c>
      <c r="N57" s="44">
        <v>100</v>
      </c>
      <c r="O57" s="44">
        <v>100</v>
      </c>
      <c r="P57" s="44">
        <v>100</v>
      </c>
      <c r="Q57" s="44">
        <v>100</v>
      </c>
      <c r="R57" s="44">
        <v>100</v>
      </c>
      <c r="S57" s="44">
        <v>100</v>
      </c>
      <c r="T57" s="44">
        <v>100</v>
      </c>
      <c r="U57" s="44">
        <v>100</v>
      </c>
      <c r="V57" s="44">
        <v>100</v>
      </c>
      <c r="W57" s="44">
        <v>100</v>
      </c>
      <c r="X57" s="44">
        <v>100</v>
      </c>
      <c r="Y57" s="44">
        <v>100</v>
      </c>
      <c r="Z57" s="44">
        <v>100</v>
      </c>
      <c r="AA57" s="44">
        <v>100</v>
      </c>
      <c r="AB57" s="44">
        <v>100</v>
      </c>
      <c r="AC57" s="44">
        <v>100</v>
      </c>
      <c r="AD57" s="44">
        <v>100</v>
      </c>
      <c r="AE57" s="44">
        <v>100</v>
      </c>
      <c r="AF57" s="44">
        <v>100</v>
      </c>
      <c r="AG57" s="44">
        <v>100</v>
      </c>
      <c r="AH57" s="44">
        <v>100</v>
      </c>
      <c r="AI57" s="44">
        <v>100</v>
      </c>
      <c r="AJ57" s="44">
        <v>100</v>
      </c>
      <c r="AK57" s="44">
        <v>100</v>
      </c>
      <c r="AL57" s="44">
        <v>100</v>
      </c>
      <c r="AM57" s="44">
        <v>100</v>
      </c>
      <c r="AN57" s="44">
        <v>100</v>
      </c>
      <c r="AO57" s="44">
        <v>100</v>
      </c>
      <c r="AP57" s="44">
        <v>100</v>
      </c>
      <c r="AQ57" s="44">
        <v>100</v>
      </c>
      <c r="AR57" s="44">
        <v>100</v>
      </c>
      <c r="AS57" s="44">
        <v>100</v>
      </c>
      <c r="AT57" s="44">
        <v>100</v>
      </c>
      <c r="AU57" s="44">
        <v>100</v>
      </c>
      <c r="AV57" s="44">
        <v>100</v>
      </c>
      <c r="AW57" s="44">
        <v>100</v>
      </c>
      <c r="AX57" s="44">
        <v>100</v>
      </c>
      <c r="AY57" s="44">
        <v>100</v>
      </c>
      <c r="AZ57" s="44">
        <v>100</v>
      </c>
      <c r="BA57" s="44">
        <v>100</v>
      </c>
    </row>
    <row r="58" spans="1:53" x14ac:dyDescent="0.2">
      <c r="A58" s="39" t="s">
        <v>157</v>
      </c>
      <c r="E58" s="44">
        <v>0</v>
      </c>
      <c r="F58" s="44">
        <v>0</v>
      </c>
      <c r="G58" s="44">
        <v>0</v>
      </c>
      <c r="H58" s="44">
        <v>0</v>
      </c>
      <c r="I58" s="44">
        <v>0</v>
      </c>
      <c r="J58" s="44">
        <v>0</v>
      </c>
      <c r="K58" s="44">
        <v>0</v>
      </c>
      <c r="L58" s="44">
        <v>0</v>
      </c>
      <c r="M58" s="44">
        <v>0</v>
      </c>
      <c r="N58" s="44">
        <v>0</v>
      </c>
      <c r="O58" s="44">
        <v>0</v>
      </c>
      <c r="P58" s="44">
        <v>0</v>
      </c>
      <c r="Q58" s="44">
        <v>0</v>
      </c>
      <c r="R58" s="44">
        <v>0</v>
      </c>
      <c r="S58" s="44">
        <v>0</v>
      </c>
      <c r="T58" s="44">
        <v>0</v>
      </c>
      <c r="U58" s="44">
        <v>0</v>
      </c>
      <c r="V58" s="44">
        <v>0</v>
      </c>
      <c r="W58" s="44">
        <v>0</v>
      </c>
      <c r="X58" s="44">
        <v>0</v>
      </c>
      <c r="Y58" s="44">
        <v>0</v>
      </c>
      <c r="Z58" s="44">
        <v>0</v>
      </c>
      <c r="AA58" s="44">
        <v>0</v>
      </c>
      <c r="AB58" s="44">
        <v>0</v>
      </c>
      <c r="AC58" s="44">
        <v>0</v>
      </c>
      <c r="AD58" s="44">
        <v>0</v>
      </c>
      <c r="AE58" s="44">
        <v>0</v>
      </c>
      <c r="AF58" s="44">
        <v>0</v>
      </c>
      <c r="AG58" s="44">
        <v>0</v>
      </c>
      <c r="AH58" s="44">
        <v>0</v>
      </c>
      <c r="AI58" s="44">
        <v>0</v>
      </c>
      <c r="AJ58" s="44">
        <v>0</v>
      </c>
      <c r="AK58" s="44">
        <v>0</v>
      </c>
      <c r="AL58" s="44">
        <v>0</v>
      </c>
      <c r="AM58" s="44">
        <v>0</v>
      </c>
      <c r="AN58" s="44">
        <v>0</v>
      </c>
      <c r="AO58" s="44">
        <v>0</v>
      </c>
      <c r="AP58" s="44">
        <v>0</v>
      </c>
      <c r="AQ58" s="44">
        <v>0</v>
      </c>
      <c r="AR58" s="44">
        <v>0</v>
      </c>
      <c r="AS58" s="44">
        <v>0</v>
      </c>
      <c r="AT58" s="44">
        <v>0</v>
      </c>
      <c r="AU58" s="44">
        <v>0</v>
      </c>
      <c r="AV58" s="44">
        <v>0</v>
      </c>
      <c r="AW58" s="44">
        <v>0</v>
      </c>
      <c r="AX58" s="44">
        <v>0</v>
      </c>
      <c r="AY58" s="44">
        <v>0</v>
      </c>
      <c r="AZ58" s="44">
        <v>0</v>
      </c>
      <c r="BA58" s="44">
        <v>0</v>
      </c>
    </row>
    <row r="59" spans="1:53" x14ac:dyDescent="0.2">
      <c r="A59" s="39" t="s">
        <v>158</v>
      </c>
      <c r="E59" s="44">
        <v>0</v>
      </c>
      <c r="F59" s="44">
        <v>0</v>
      </c>
      <c r="G59" s="44">
        <v>0</v>
      </c>
      <c r="H59" s="44">
        <v>0</v>
      </c>
      <c r="I59" s="44">
        <v>0</v>
      </c>
      <c r="J59" s="44">
        <v>0</v>
      </c>
      <c r="K59" s="44">
        <v>0</v>
      </c>
      <c r="L59" s="44">
        <v>0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44">
        <v>0</v>
      </c>
      <c r="Y59" s="44">
        <v>0</v>
      </c>
      <c r="Z59" s="44">
        <v>0</v>
      </c>
      <c r="AA59" s="44">
        <v>0</v>
      </c>
      <c r="AB59" s="44">
        <v>0</v>
      </c>
      <c r="AC59" s="44">
        <v>0</v>
      </c>
      <c r="AD59" s="44">
        <v>0</v>
      </c>
      <c r="AE59" s="44">
        <v>0</v>
      </c>
      <c r="AF59" s="44">
        <v>0</v>
      </c>
      <c r="AG59" s="44">
        <v>0</v>
      </c>
      <c r="AH59" s="44">
        <v>0</v>
      </c>
      <c r="AI59" s="44">
        <v>0</v>
      </c>
      <c r="AJ59" s="44">
        <v>0</v>
      </c>
      <c r="AK59" s="44">
        <v>0</v>
      </c>
      <c r="AL59" s="44">
        <v>0</v>
      </c>
      <c r="AM59" s="44">
        <v>0</v>
      </c>
      <c r="AN59" s="44">
        <v>0</v>
      </c>
      <c r="AO59" s="44">
        <v>0</v>
      </c>
      <c r="AP59" s="44">
        <v>0</v>
      </c>
      <c r="AQ59" s="44">
        <v>0</v>
      </c>
      <c r="AR59" s="44">
        <v>0</v>
      </c>
      <c r="AS59" s="44">
        <v>0</v>
      </c>
      <c r="AT59" s="44">
        <v>0</v>
      </c>
      <c r="AU59" s="44">
        <v>0</v>
      </c>
      <c r="AV59" s="44">
        <v>0</v>
      </c>
      <c r="AW59" s="44">
        <v>0</v>
      </c>
      <c r="AX59" s="44">
        <v>0</v>
      </c>
      <c r="AY59" s="44">
        <v>0</v>
      </c>
      <c r="AZ59" s="44">
        <v>0</v>
      </c>
      <c r="BA59" s="44">
        <v>0</v>
      </c>
    </row>
    <row r="60" spans="1:53" x14ac:dyDescent="0.2">
      <c r="A60" s="39" t="s">
        <v>159</v>
      </c>
      <c r="E60" s="44">
        <v>0</v>
      </c>
      <c r="F60" s="44">
        <v>0</v>
      </c>
      <c r="G60" s="44">
        <v>0</v>
      </c>
      <c r="H60" s="44">
        <v>0</v>
      </c>
      <c r="I60" s="44">
        <v>0</v>
      </c>
      <c r="J60" s="44">
        <v>0</v>
      </c>
      <c r="K60" s="44">
        <v>0</v>
      </c>
      <c r="L60" s="44">
        <v>0</v>
      </c>
      <c r="M60" s="44">
        <v>0</v>
      </c>
      <c r="N60" s="44">
        <v>0</v>
      </c>
      <c r="O60" s="44">
        <v>0</v>
      </c>
      <c r="P60" s="44">
        <v>0</v>
      </c>
      <c r="Q60" s="44">
        <v>0</v>
      </c>
      <c r="R60" s="44">
        <v>0</v>
      </c>
      <c r="S60" s="44">
        <v>0</v>
      </c>
      <c r="T60" s="44">
        <v>0</v>
      </c>
      <c r="U60" s="44">
        <v>0</v>
      </c>
      <c r="V60" s="44">
        <v>0</v>
      </c>
      <c r="W60" s="44">
        <v>0</v>
      </c>
      <c r="X60" s="44">
        <v>0</v>
      </c>
      <c r="Y60" s="44">
        <v>0</v>
      </c>
      <c r="Z60" s="44">
        <v>0</v>
      </c>
      <c r="AA60" s="44">
        <v>0</v>
      </c>
      <c r="AB60" s="44">
        <v>0</v>
      </c>
      <c r="AC60" s="44">
        <v>0</v>
      </c>
      <c r="AD60" s="44">
        <v>0</v>
      </c>
      <c r="AE60" s="44">
        <v>0</v>
      </c>
      <c r="AF60" s="44">
        <v>0</v>
      </c>
      <c r="AG60" s="44">
        <v>0</v>
      </c>
      <c r="AH60" s="44">
        <v>0</v>
      </c>
      <c r="AI60" s="44">
        <v>0</v>
      </c>
      <c r="AJ60" s="44">
        <v>0</v>
      </c>
      <c r="AK60" s="44">
        <v>0</v>
      </c>
      <c r="AL60" s="44">
        <v>0</v>
      </c>
      <c r="AM60" s="44">
        <v>0</v>
      </c>
      <c r="AN60" s="44">
        <v>0</v>
      </c>
      <c r="AO60" s="44">
        <v>0</v>
      </c>
      <c r="AP60" s="44">
        <v>0</v>
      </c>
      <c r="AQ60" s="44">
        <v>0</v>
      </c>
      <c r="AR60" s="44">
        <v>0</v>
      </c>
      <c r="AS60" s="44">
        <v>0</v>
      </c>
      <c r="AT60" s="44">
        <v>0</v>
      </c>
      <c r="AU60" s="44">
        <v>0</v>
      </c>
      <c r="AV60" s="44">
        <v>0</v>
      </c>
      <c r="AW60" s="44">
        <v>0</v>
      </c>
      <c r="AX60" s="44">
        <v>0</v>
      </c>
      <c r="AY60" s="44">
        <v>0</v>
      </c>
      <c r="AZ60" s="44">
        <v>0</v>
      </c>
      <c r="BA60" s="4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BA60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59" width="18.7109375" customWidth="1"/>
    <col min="257" max="259" width="4.85546875" customWidth="1"/>
    <col min="260" max="260" width="41.28515625" customWidth="1"/>
    <col min="261" max="315" width="18.7109375" customWidth="1"/>
    <col min="513" max="515" width="4.85546875" customWidth="1"/>
    <col min="516" max="516" width="41.28515625" customWidth="1"/>
    <col min="517" max="571" width="18.7109375" customWidth="1"/>
    <col min="769" max="771" width="4.85546875" customWidth="1"/>
    <col min="772" max="772" width="41.28515625" customWidth="1"/>
    <col min="773" max="827" width="18.7109375" customWidth="1"/>
    <col min="1025" max="1027" width="4.85546875" customWidth="1"/>
    <col min="1028" max="1028" width="41.28515625" customWidth="1"/>
    <col min="1029" max="1083" width="18.7109375" customWidth="1"/>
    <col min="1281" max="1283" width="4.85546875" customWidth="1"/>
    <col min="1284" max="1284" width="41.28515625" customWidth="1"/>
    <col min="1285" max="1339" width="18.7109375" customWidth="1"/>
    <col min="1537" max="1539" width="4.85546875" customWidth="1"/>
    <col min="1540" max="1540" width="41.28515625" customWidth="1"/>
    <col min="1541" max="1595" width="18.7109375" customWidth="1"/>
    <col min="1793" max="1795" width="4.85546875" customWidth="1"/>
    <col min="1796" max="1796" width="41.28515625" customWidth="1"/>
    <col min="1797" max="1851" width="18.7109375" customWidth="1"/>
    <col min="2049" max="2051" width="4.85546875" customWidth="1"/>
    <col min="2052" max="2052" width="41.28515625" customWidth="1"/>
    <col min="2053" max="2107" width="18.7109375" customWidth="1"/>
    <col min="2305" max="2307" width="4.85546875" customWidth="1"/>
    <col min="2308" max="2308" width="41.28515625" customWidth="1"/>
    <col min="2309" max="2363" width="18.7109375" customWidth="1"/>
    <col min="2561" max="2563" width="4.85546875" customWidth="1"/>
    <col min="2564" max="2564" width="41.28515625" customWidth="1"/>
    <col min="2565" max="2619" width="18.7109375" customWidth="1"/>
    <col min="2817" max="2819" width="4.85546875" customWidth="1"/>
    <col min="2820" max="2820" width="41.28515625" customWidth="1"/>
    <col min="2821" max="2875" width="18.7109375" customWidth="1"/>
    <col min="3073" max="3075" width="4.85546875" customWidth="1"/>
    <col min="3076" max="3076" width="41.28515625" customWidth="1"/>
    <col min="3077" max="3131" width="18.7109375" customWidth="1"/>
    <col min="3329" max="3331" width="4.85546875" customWidth="1"/>
    <col min="3332" max="3332" width="41.28515625" customWidth="1"/>
    <col min="3333" max="3387" width="18.7109375" customWidth="1"/>
    <col min="3585" max="3587" width="4.85546875" customWidth="1"/>
    <col min="3588" max="3588" width="41.28515625" customWidth="1"/>
    <col min="3589" max="3643" width="18.7109375" customWidth="1"/>
    <col min="3841" max="3843" width="4.85546875" customWidth="1"/>
    <col min="3844" max="3844" width="41.28515625" customWidth="1"/>
    <col min="3845" max="3899" width="18.7109375" customWidth="1"/>
    <col min="4097" max="4099" width="4.85546875" customWidth="1"/>
    <col min="4100" max="4100" width="41.28515625" customWidth="1"/>
    <col min="4101" max="4155" width="18.7109375" customWidth="1"/>
    <col min="4353" max="4355" width="4.85546875" customWidth="1"/>
    <col min="4356" max="4356" width="41.28515625" customWidth="1"/>
    <col min="4357" max="4411" width="18.7109375" customWidth="1"/>
    <col min="4609" max="4611" width="4.85546875" customWidth="1"/>
    <col min="4612" max="4612" width="41.28515625" customWidth="1"/>
    <col min="4613" max="4667" width="18.7109375" customWidth="1"/>
    <col min="4865" max="4867" width="4.85546875" customWidth="1"/>
    <col min="4868" max="4868" width="41.28515625" customWidth="1"/>
    <col min="4869" max="4923" width="18.7109375" customWidth="1"/>
    <col min="5121" max="5123" width="4.85546875" customWidth="1"/>
    <col min="5124" max="5124" width="41.28515625" customWidth="1"/>
    <col min="5125" max="5179" width="18.7109375" customWidth="1"/>
    <col min="5377" max="5379" width="4.85546875" customWidth="1"/>
    <col min="5380" max="5380" width="41.28515625" customWidth="1"/>
    <col min="5381" max="5435" width="18.7109375" customWidth="1"/>
    <col min="5633" max="5635" width="4.85546875" customWidth="1"/>
    <col min="5636" max="5636" width="41.28515625" customWidth="1"/>
    <col min="5637" max="5691" width="18.7109375" customWidth="1"/>
    <col min="5889" max="5891" width="4.85546875" customWidth="1"/>
    <col min="5892" max="5892" width="41.28515625" customWidth="1"/>
    <col min="5893" max="5947" width="18.7109375" customWidth="1"/>
    <col min="6145" max="6147" width="4.85546875" customWidth="1"/>
    <col min="6148" max="6148" width="41.28515625" customWidth="1"/>
    <col min="6149" max="6203" width="18.7109375" customWidth="1"/>
    <col min="6401" max="6403" width="4.85546875" customWidth="1"/>
    <col min="6404" max="6404" width="41.28515625" customWidth="1"/>
    <col min="6405" max="6459" width="18.7109375" customWidth="1"/>
    <col min="6657" max="6659" width="4.85546875" customWidth="1"/>
    <col min="6660" max="6660" width="41.28515625" customWidth="1"/>
    <col min="6661" max="6715" width="18.7109375" customWidth="1"/>
    <col min="6913" max="6915" width="4.85546875" customWidth="1"/>
    <col min="6916" max="6916" width="41.28515625" customWidth="1"/>
    <col min="6917" max="6971" width="18.7109375" customWidth="1"/>
    <col min="7169" max="7171" width="4.85546875" customWidth="1"/>
    <col min="7172" max="7172" width="41.28515625" customWidth="1"/>
    <col min="7173" max="7227" width="18.7109375" customWidth="1"/>
    <col min="7425" max="7427" width="4.85546875" customWidth="1"/>
    <col min="7428" max="7428" width="41.28515625" customWidth="1"/>
    <col min="7429" max="7483" width="18.7109375" customWidth="1"/>
    <col min="7681" max="7683" width="4.85546875" customWidth="1"/>
    <col min="7684" max="7684" width="41.28515625" customWidth="1"/>
    <col min="7685" max="7739" width="18.7109375" customWidth="1"/>
    <col min="7937" max="7939" width="4.85546875" customWidth="1"/>
    <col min="7940" max="7940" width="41.28515625" customWidth="1"/>
    <col min="7941" max="7995" width="18.7109375" customWidth="1"/>
    <col min="8193" max="8195" width="4.85546875" customWidth="1"/>
    <col min="8196" max="8196" width="41.28515625" customWidth="1"/>
    <col min="8197" max="8251" width="18.7109375" customWidth="1"/>
    <col min="8449" max="8451" width="4.85546875" customWidth="1"/>
    <col min="8452" max="8452" width="41.28515625" customWidth="1"/>
    <col min="8453" max="8507" width="18.7109375" customWidth="1"/>
    <col min="8705" max="8707" width="4.85546875" customWidth="1"/>
    <col min="8708" max="8708" width="41.28515625" customWidth="1"/>
    <col min="8709" max="8763" width="18.7109375" customWidth="1"/>
    <col min="8961" max="8963" width="4.85546875" customWidth="1"/>
    <col min="8964" max="8964" width="41.28515625" customWidth="1"/>
    <col min="8965" max="9019" width="18.7109375" customWidth="1"/>
    <col min="9217" max="9219" width="4.85546875" customWidth="1"/>
    <col min="9220" max="9220" width="41.28515625" customWidth="1"/>
    <col min="9221" max="9275" width="18.7109375" customWidth="1"/>
    <col min="9473" max="9475" width="4.85546875" customWidth="1"/>
    <col min="9476" max="9476" width="41.28515625" customWidth="1"/>
    <col min="9477" max="9531" width="18.7109375" customWidth="1"/>
    <col min="9729" max="9731" width="4.85546875" customWidth="1"/>
    <col min="9732" max="9732" width="41.28515625" customWidth="1"/>
    <col min="9733" max="9787" width="18.7109375" customWidth="1"/>
    <col min="9985" max="9987" width="4.85546875" customWidth="1"/>
    <col min="9988" max="9988" width="41.28515625" customWidth="1"/>
    <col min="9989" max="10043" width="18.7109375" customWidth="1"/>
    <col min="10241" max="10243" width="4.85546875" customWidth="1"/>
    <col min="10244" max="10244" width="41.28515625" customWidth="1"/>
    <col min="10245" max="10299" width="18.7109375" customWidth="1"/>
    <col min="10497" max="10499" width="4.85546875" customWidth="1"/>
    <col min="10500" max="10500" width="41.28515625" customWidth="1"/>
    <col min="10501" max="10555" width="18.7109375" customWidth="1"/>
    <col min="10753" max="10755" width="4.85546875" customWidth="1"/>
    <col min="10756" max="10756" width="41.28515625" customWidth="1"/>
    <col min="10757" max="10811" width="18.7109375" customWidth="1"/>
    <col min="11009" max="11011" width="4.85546875" customWidth="1"/>
    <col min="11012" max="11012" width="41.28515625" customWidth="1"/>
    <col min="11013" max="11067" width="18.7109375" customWidth="1"/>
    <col min="11265" max="11267" width="4.85546875" customWidth="1"/>
    <col min="11268" max="11268" width="41.28515625" customWidth="1"/>
    <col min="11269" max="11323" width="18.7109375" customWidth="1"/>
    <col min="11521" max="11523" width="4.85546875" customWidth="1"/>
    <col min="11524" max="11524" width="41.28515625" customWidth="1"/>
    <col min="11525" max="11579" width="18.7109375" customWidth="1"/>
    <col min="11777" max="11779" width="4.85546875" customWidth="1"/>
    <col min="11780" max="11780" width="41.28515625" customWidth="1"/>
    <col min="11781" max="11835" width="18.7109375" customWidth="1"/>
    <col min="12033" max="12035" width="4.85546875" customWidth="1"/>
    <col min="12036" max="12036" width="41.28515625" customWidth="1"/>
    <col min="12037" max="12091" width="18.7109375" customWidth="1"/>
    <col min="12289" max="12291" width="4.85546875" customWidth="1"/>
    <col min="12292" max="12292" width="41.28515625" customWidth="1"/>
    <col min="12293" max="12347" width="18.7109375" customWidth="1"/>
    <col min="12545" max="12547" width="4.85546875" customWidth="1"/>
    <col min="12548" max="12548" width="41.28515625" customWidth="1"/>
    <col min="12549" max="12603" width="18.7109375" customWidth="1"/>
    <col min="12801" max="12803" width="4.85546875" customWidth="1"/>
    <col min="12804" max="12804" width="41.28515625" customWidth="1"/>
    <col min="12805" max="12859" width="18.7109375" customWidth="1"/>
    <col min="13057" max="13059" width="4.85546875" customWidth="1"/>
    <col min="13060" max="13060" width="41.28515625" customWidth="1"/>
    <col min="13061" max="13115" width="18.7109375" customWidth="1"/>
    <col min="13313" max="13315" width="4.85546875" customWidth="1"/>
    <col min="13316" max="13316" width="41.28515625" customWidth="1"/>
    <col min="13317" max="13371" width="18.7109375" customWidth="1"/>
    <col min="13569" max="13571" width="4.85546875" customWidth="1"/>
    <col min="13572" max="13572" width="41.28515625" customWidth="1"/>
    <col min="13573" max="13627" width="18.7109375" customWidth="1"/>
    <col min="13825" max="13827" width="4.85546875" customWidth="1"/>
    <col min="13828" max="13828" width="41.28515625" customWidth="1"/>
    <col min="13829" max="13883" width="18.7109375" customWidth="1"/>
    <col min="14081" max="14083" width="4.85546875" customWidth="1"/>
    <col min="14084" max="14084" width="41.28515625" customWidth="1"/>
    <col min="14085" max="14139" width="18.7109375" customWidth="1"/>
    <col min="14337" max="14339" width="4.85546875" customWidth="1"/>
    <col min="14340" max="14340" width="41.28515625" customWidth="1"/>
    <col min="14341" max="14395" width="18.7109375" customWidth="1"/>
    <col min="14593" max="14595" width="4.85546875" customWidth="1"/>
    <col min="14596" max="14596" width="41.28515625" customWidth="1"/>
    <col min="14597" max="14651" width="18.7109375" customWidth="1"/>
    <col min="14849" max="14851" width="4.85546875" customWidth="1"/>
    <col min="14852" max="14852" width="41.28515625" customWidth="1"/>
    <col min="14853" max="14907" width="18.7109375" customWidth="1"/>
    <col min="15105" max="15107" width="4.85546875" customWidth="1"/>
    <col min="15108" max="15108" width="41.28515625" customWidth="1"/>
    <col min="15109" max="15163" width="18.7109375" customWidth="1"/>
    <col min="15361" max="15363" width="4.85546875" customWidth="1"/>
    <col min="15364" max="15364" width="41.28515625" customWidth="1"/>
    <col min="15365" max="15419" width="18.7109375" customWidth="1"/>
    <col min="15617" max="15619" width="4.85546875" customWidth="1"/>
    <col min="15620" max="15620" width="41.28515625" customWidth="1"/>
    <col min="15621" max="15675" width="18.7109375" customWidth="1"/>
    <col min="15873" max="15875" width="4.85546875" customWidth="1"/>
    <col min="15876" max="15876" width="41.28515625" customWidth="1"/>
    <col min="15877" max="15931" width="18.7109375" customWidth="1"/>
    <col min="16129" max="16131" width="4.85546875" customWidth="1"/>
    <col min="16132" max="16132" width="41.28515625" customWidth="1"/>
    <col min="16133" max="16187" width="18.7109375" customWidth="1"/>
  </cols>
  <sheetData>
    <row r="1" spans="1:53" ht="18" customHeight="1" x14ac:dyDescent="0.2">
      <c r="A1" s="25" t="s">
        <v>177</v>
      </c>
    </row>
    <row r="2" spans="1:53" ht="15.75" customHeight="1" x14ac:dyDescent="0.2">
      <c r="A2" s="27" t="s">
        <v>2</v>
      </c>
    </row>
    <row r="3" spans="1:53" x14ac:dyDescent="0.2">
      <c r="A3" t="s">
        <v>178</v>
      </c>
    </row>
    <row r="4" spans="1:53" x14ac:dyDescent="0.2">
      <c r="A4" t="s">
        <v>164</v>
      </c>
    </row>
    <row r="5" spans="1:53" x14ac:dyDescent="0.2">
      <c r="E5" s="38" t="s">
        <v>4</v>
      </c>
      <c r="F5" s="38" t="s">
        <v>5</v>
      </c>
      <c r="G5" s="38" t="s">
        <v>6</v>
      </c>
      <c r="H5" s="38" t="s">
        <v>7</v>
      </c>
      <c r="I5" s="38" t="s">
        <v>8</v>
      </c>
      <c r="J5" s="38" t="s">
        <v>9</v>
      </c>
      <c r="K5" s="38" t="s">
        <v>10</v>
      </c>
      <c r="L5" s="38" t="s">
        <v>11</v>
      </c>
      <c r="M5" s="38" t="s">
        <v>12</v>
      </c>
      <c r="N5" s="38" t="s">
        <v>13</v>
      </c>
      <c r="O5" s="38" t="s">
        <v>14</v>
      </c>
      <c r="P5" s="38" t="s">
        <v>15</v>
      </c>
      <c r="Q5" s="38" t="s">
        <v>16</v>
      </c>
      <c r="R5" s="38" t="s">
        <v>17</v>
      </c>
      <c r="S5" s="38" t="s">
        <v>18</v>
      </c>
      <c r="T5" s="38" t="s">
        <v>19</v>
      </c>
      <c r="U5" s="38" t="s">
        <v>20</v>
      </c>
      <c r="V5" s="38" t="s">
        <v>21</v>
      </c>
      <c r="W5" s="38" t="s">
        <v>22</v>
      </c>
      <c r="X5" s="38" t="s">
        <v>23</v>
      </c>
      <c r="Y5" s="38" t="s">
        <v>24</v>
      </c>
      <c r="Z5" s="38" t="s">
        <v>25</v>
      </c>
      <c r="AA5" s="38" t="s">
        <v>26</v>
      </c>
      <c r="AB5" s="38" t="s">
        <v>27</v>
      </c>
      <c r="AC5" s="38" t="s">
        <v>28</v>
      </c>
      <c r="AD5" s="38" t="s">
        <v>29</v>
      </c>
      <c r="AE5" s="38" t="s">
        <v>30</v>
      </c>
      <c r="AF5" s="38" t="s">
        <v>31</v>
      </c>
      <c r="AG5" s="38" t="s">
        <v>32</v>
      </c>
      <c r="AH5" s="38" t="s">
        <v>33</v>
      </c>
      <c r="AI5" s="38" t="s">
        <v>34</v>
      </c>
      <c r="AJ5" s="38" t="s">
        <v>35</v>
      </c>
      <c r="AK5" s="38" t="s">
        <v>36</v>
      </c>
      <c r="AL5" s="38" t="s">
        <v>37</v>
      </c>
      <c r="AM5" s="38" t="s">
        <v>38</v>
      </c>
      <c r="AN5" s="38" t="s">
        <v>39</v>
      </c>
      <c r="AO5" s="38" t="s">
        <v>40</v>
      </c>
      <c r="AP5" s="38" t="s">
        <v>41</v>
      </c>
      <c r="AQ5" s="38" t="s">
        <v>42</v>
      </c>
      <c r="AR5" s="38" t="s">
        <v>43</v>
      </c>
      <c r="AS5" s="38" t="s">
        <v>44</v>
      </c>
      <c r="AT5" s="38" t="s">
        <v>45</v>
      </c>
      <c r="AU5" s="38" t="s">
        <v>46</v>
      </c>
      <c r="AV5" s="38" t="s">
        <v>47</v>
      </c>
      <c r="AW5" s="38" t="s">
        <v>48</v>
      </c>
      <c r="AX5" s="38" t="s">
        <v>49</v>
      </c>
      <c r="AY5" s="38" t="s">
        <v>50</v>
      </c>
      <c r="AZ5" s="38" t="s">
        <v>51</v>
      </c>
      <c r="BA5" s="38" t="s">
        <v>52</v>
      </c>
    </row>
    <row r="6" spans="1:53" x14ac:dyDescent="0.2">
      <c r="A6" s="39" t="s">
        <v>53</v>
      </c>
      <c r="E6" s="40" t="s">
        <v>54</v>
      </c>
      <c r="F6" s="40" t="s">
        <v>54</v>
      </c>
      <c r="G6" s="40" t="s">
        <v>54</v>
      </c>
      <c r="H6" s="40" t="s">
        <v>54</v>
      </c>
      <c r="I6" s="40" t="s">
        <v>54</v>
      </c>
      <c r="J6" s="40">
        <v>38807</v>
      </c>
      <c r="K6" s="40">
        <v>38898</v>
      </c>
      <c r="L6" s="40">
        <v>38990</v>
      </c>
      <c r="M6" s="40">
        <v>39082</v>
      </c>
      <c r="N6" s="40">
        <v>39172</v>
      </c>
      <c r="O6" s="40">
        <v>39263</v>
      </c>
      <c r="P6" s="40">
        <v>39355</v>
      </c>
      <c r="Q6" s="40">
        <v>39447</v>
      </c>
      <c r="R6" s="40">
        <v>39538</v>
      </c>
      <c r="S6" s="40">
        <v>39629</v>
      </c>
      <c r="T6" s="40">
        <v>39721</v>
      </c>
      <c r="U6" s="40">
        <v>39813</v>
      </c>
      <c r="V6" s="40">
        <v>39903</v>
      </c>
      <c r="W6" s="40">
        <v>39994</v>
      </c>
      <c r="X6" s="40">
        <v>40086</v>
      </c>
      <c r="Y6" s="40">
        <v>40178</v>
      </c>
      <c r="Z6" s="40">
        <v>40268</v>
      </c>
      <c r="AA6" s="40">
        <v>40359</v>
      </c>
      <c r="AB6" s="40">
        <v>40451</v>
      </c>
      <c r="AC6" s="40">
        <v>40543</v>
      </c>
      <c r="AD6" s="40">
        <v>40633</v>
      </c>
      <c r="AE6" s="40">
        <v>40724</v>
      </c>
      <c r="AF6" s="40">
        <v>40816</v>
      </c>
      <c r="AG6" s="40">
        <v>40908</v>
      </c>
      <c r="AH6" s="40">
        <v>40999</v>
      </c>
      <c r="AI6" s="40">
        <v>41090</v>
      </c>
      <c r="AJ6" s="40">
        <v>41182</v>
      </c>
      <c r="AK6" s="40">
        <v>41274</v>
      </c>
      <c r="AL6" s="40">
        <v>41364</v>
      </c>
      <c r="AM6" s="40">
        <v>41455</v>
      </c>
      <c r="AN6" s="40">
        <v>41547</v>
      </c>
      <c r="AO6" s="40">
        <v>41639</v>
      </c>
      <c r="AP6" s="40">
        <v>41729</v>
      </c>
      <c r="AQ6" s="40">
        <v>41820</v>
      </c>
      <c r="AR6" s="40">
        <v>41912</v>
      </c>
      <c r="AS6" s="40">
        <v>42004</v>
      </c>
      <c r="AT6" s="40">
        <v>42094</v>
      </c>
      <c r="AU6" s="40">
        <v>42185</v>
      </c>
      <c r="AV6" s="40">
        <v>42277</v>
      </c>
      <c r="AW6" s="40">
        <v>42369</v>
      </c>
      <c r="AX6" s="40">
        <v>42460</v>
      </c>
      <c r="AY6" s="40">
        <v>42551</v>
      </c>
      <c r="AZ6" s="40">
        <v>42643</v>
      </c>
      <c r="BA6" s="40">
        <v>42735</v>
      </c>
    </row>
    <row r="7" spans="1:53" x14ac:dyDescent="0.2">
      <c r="A7" s="39" t="s">
        <v>55</v>
      </c>
      <c r="E7" s="41" t="s">
        <v>54</v>
      </c>
      <c r="F7" s="41" t="s">
        <v>54</v>
      </c>
      <c r="G7" s="41" t="s">
        <v>54</v>
      </c>
      <c r="H7" s="41" t="s">
        <v>54</v>
      </c>
      <c r="I7" s="41" t="s">
        <v>54</v>
      </c>
      <c r="J7" s="41">
        <v>38845</v>
      </c>
      <c r="K7" s="41">
        <v>38938</v>
      </c>
      <c r="L7" s="41">
        <v>39016</v>
      </c>
      <c r="M7" s="41">
        <v>39107</v>
      </c>
      <c r="N7" s="41">
        <v>39195</v>
      </c>
      <c r="O7" s="41">
        <v>39287</v>
      </c>
      <c r="P7" s="41">
        <v>39378</v>
      </c>
      <c r="Q7" s="41">
        <v>39472</v>
      </c>
      <c r="R7" s="41">
        <v>39566</v>
      </c>
      <c r="S7" s="41">
        <v>39659</v>
      </c>
      <c r="T7" s="41">
        <v>39750</v>
      </c>
      <c r="U7" s="41">
        <v>39841</v>
      </c>
      <c r="V7" s="41">
        <v>39932</v>
      </c>
      <c r="W7" s="41">
        <v>40024</v>
      </c>
      <c r="X7" s="41">
        <v>40115</v>
      </c>
      <c r="Y7" s="41">
        <v>40214</v>
      </c>
      <c r="Z7" s="41">
        <v>40297</v>
      </c>
      <c r="AA7" s="41">
        <v>40388</v>
      </c>
      <c r="AB7" s="41">
        <v>40479</v>
      </c>
      <c r="AC7" s="41">
        <v>40570</v>
      </c>
      <c r="AD7" s="41">
        <v>40661</v>
      </c>
      <c r="AE7" s="41">
        <v>40752</v>
      </c>
      <c r="AF7" s="41">
        <v>40843</v>
      </c>
      <c r="AG7" s="41">
        <v>40935</v>
      </c>
      <c r="AH7" s="41">
        <v>41026</v>
      </c>
      <c r="AI7" s="41">
        <v>41116</v>
      </c>
      <c r="AJ7" s="41">
        <v>41207</v>
      </c>
      <c r="AK7" s="41">
        <v>41320</v>
      </c>
      <c r="AL7" s="41">
        <v>41393</v>
      </c>
      <c r="AM7" s="41">
        <v>41481</v>
      </c>
      <c r="AN7" s="41">
        <v>41577</v>
      </c>
      <c r="AO7" s="41">
        <v>41669</v>
      </c>
      <c r="AP7" s="41">
        <v>41757</v>
      </c>
      <c r="AQ7" s="41">
        <v>41849</v>
      </c>
      <c r="AR7" s="41">
        <v>41942</v>
      </c>
      <c r="AS7" s="41">
        <v>42074</v>
      </c>
      <c r="AT7" s="41">
        <v>42145</v>
      </c>
      <c r="AU7" s="41">
        <v>42215</v>
      </c>
      <c r="AV7" s="41">
        <v>42306</v>
      </c>
      <c r="AW7" s="41">
        <v>42398</v>
      </c>
      <c r="AX7" s="41">
        <v>42489</v>
      </c>
      <c r="AY7" s="41">
        <v>42579</v>
      </c>
      <c r="AZ7" s="41">
        <v>42670</v>
      </c>
      <c r="BA7" s="41">
        <v>42765</v>
      </c>
    </row>
    <row r="8" spans="1:53" x14ac:dyDescent="0.2">
      <c r="A8" s="39" t="s">
        <v>56</v>
      </c>
      <c r="E8" s="42" t="s">
        <v>54</v>
      </c>
      <c r="F8" s="42" t="s">
        <v>54</v>
      </c>
      <c r="G8" s="42" t="s">
        <v>54</v>
      </c>
      <c r="H8" s="42" t="s">
        <v>54</v>
      </c>
      <c r="I8" s="42" t="s">
        <v>54</v>
      </c>
      <c r="J8" s="42" t="s">
        <v>120</v>
      </c>
      <c r="K8" s="42" t="s">
        <v>120</v>
      </c>
      <c r="L8" s="42" t="s">
        <v>120</v>
      </c>
      <c r="M8" s="42" t="s">
        <v>120</v>
      </c>
      <c r="N8" s="42" t="s">
        <v>120</v>
      </c>
      <c r="O8" s="42" t="s">
        <v>120</v>
      </c>
      <c r="P8" s="42" t="s">
        <v>120</v>
      </c>
      <c r="Q8" s="42" t="s">
        <v>120</v>
      </c>
      <c r="R8" s="42" t="s">
        <v>120</v>
      </c>
      <c r="S8" s="42" t="s">
        <v>120</v>
      </c>
      <c r="T8" s="42" t="s">
        <v>120</v>
      </c>
      <c r="U8" s="42" t="s">
        <v>120</v>
      </c>
      <c r="V8" s="42" t="s">
        <v>120</v>
      </c>
      <c r="W8" s="42" t="s">
        <v>120</v>
      </c>
      <c r="X8" s="42" t="s">
        <v>120</v>
      </c>
      <c r="Y8" s="42" t="s">
        <v>120</v>
      </c>
      <c r="Z8" s="42" t="s">
        <v>120</v>
      </c>
      <c r="AA8" s="42" t="s">
        <v>120</v>
      </c>
      <c r="AB8" s="42" t="s">
        <v>120</v>
      </c>
      <c r="AC8" s="42" t="s">
        <v>120</v>
      </c>
      <c r="AD8" s="42" t="s">
        <v>120</v>
      </c>
      <c r="AE8" s="42" t="s">
        <v>120</v>
      </c>
      <c r="AF8" s="42" t="s">
        <v>120</v>
      </c>
      <c r="AG8" s="42" t="s">
        <v>120</v>
      </c>
      <c r="AH8" s="42" t="s">
        <v>120</v>
      </c>
      <c r="AI8" s="42" t="s">
        <v>120</v>
      </c>
      <c r="AJ8" s="42" t="s">
        <v>120</v>
      </c>
      <c r="AK8" s="42" t="s">
        <v>120</v>
      </c>
      <c r="AL8" s="42" t="s">
        <v>120</v>
      </c>
      <c r="AM8" s="42" t="s">
        <v>120</v>
      </c>
      <c r="AN8" s="42" t="s">
        <v>120</v>
      </c>
      <c r="AO8" s="42" t="s">
        <v>120</v>
      </c>
      <c r="AP8" s="42" t="s">
        <v>120</v>
      </c>
      <c r="AQ8" s="42" t="s">
        <v>120</v>
      </c>
      <c r="AR8" s="42" t="s">
        <v>120</v>
      </c>
      <c r="AS8" s="42" t="s">
        <v>120</v>
      </c>
      <c r="AT8" s="42" t="s">
        <v>120</v>
      </c>
      <c r="AU8" s="42" t="s">
        <v>120</v>
      </c>
      <c r="AV8" s="42" t="s">
        <v>120</v>
      </c>
      <c r="AW8" s="42" t="s">
        <v>120</v>
      </c>
      <c r="AX8" s="42" t="s">
        <v>120</v>
      </c>
      <c r="AY8" s="42" t="s">
        <v>120</v>
      </c>
      <c r="AZ8" s="42" t="s">
        <v>120</v>
      </c>
      <c r="BA8" s="42" t="s">
        <v>120</v>
      </c>
    </row>
    <row r="9" spans="1:53" ht="12.75" customHeight="1" x14ac:dyDescent="0.2"/>
    <row r="10" spans="1:53" x14ac:dyDescent="0.2">
      <c r="A10" s="38" t="s">
        <v>121</v>
      </c>
      <c r="E10" s="11" t="str">
        <f>E15</f>
        <v>NA</v>
      </c>
      <c r="F10" s="12" t="str">
        <f>IFERROR((F15-E15)/E15,"0")</f>
        <v>0</v>
      </c>
      <c r="G10" s="12" t="str">
        <f t="shared" ref="G10:BA10" si="0">IFERROR((G15-F15)/F15,"0")</f>
        <v>0</v>
      </c>
      <c r="H10" s="12" t="str">
        <f t="shared" si="0"/>
        <v>0</v>
      </c>
      <c r="I10" s="12" t="str">
        <f t="shared" si="0"/>
        <v>0</v>
      </c>
      <c r="J10" s="12" t="str">
        <f t="shared" si="0"/>
        <v>0</v>
      </c>
      <c r="K10" s="12">
        <f t="shared" si="0"/>
        <v>1.8823529411764706</v>
      </c>
      <c r="L10" s="12">
        <f t="shared" si="0"/>
        <v>144.34693877551021</v>
      </c>
      <c r="M10" s="12">
        <f t="shared" si="0"/>
        <v>0.83880932322381352</v>
      </c>
      <c r="N10" s="12">
        <f t="shared" si="0"/>
        <v>0.15027489309712888</v>
      </c>
      <c r="O10" s="12">
        <f t="shared" si="0"/>
        <v>0.24462294211364843</v>
      </c>
      <c r="P10" s="12">
        <f t="shared" si="0"/>
        <v>0.29382900421355806</v>
      </c>
      <c r="Q10" s="12">
        <f t="shared" si="0"/>
        <v>-8.294170995135626E-2</v>
      </c>
      <c r="R10" s="12">
        <f t="shared" si="0"/>
        <v>0.19720399172885014</v>
      </c>
      <c r="S10" s="12">
        <f t="shared" si="0"/>
        <v>-1.6633499793489281E-2</v>
      </c>
      <c r="T10" s="12">
        <f t="shared" si="0"/>
        <v>-1.1683848797250859E-2</v>
      </c>
      <c r="U10" s="12">
        <f t="shared" si="0"/>
        <v>0.12022871271828156</v>
      </c>
      <c r="V10" s="12">
        <f t="shared" si="0"/>
        <v>-5.0386260173817081E-2</v>
      </c>
      <c r="W10" s="12">
        <f t="shared" si="0"/>
        <v>2.3243145088069728E-3</v>
      </c>
      <c r="X10" s="12">
        <f t="shared" si="0"/>
        <v>0.18641979781876156</v>
      </c>
      <c r="Y10" s="12">
        <f t="shared" si="0"/>
        <v>5.5765941851942342E-2</v>
      </c>
      <c r="Z10" s="12">
        <f t="shared" si="0"/>
        <v>0.19048307781313278</v>
      </c>
      <c r="AA10" s="12">
        <f t="shared" si="0"/>
        <v>7.7560442230591664E-2</v>
      </c>
      <c r="AB10" s="12">
        <f t="shared" si="0"/>
        <v>9.9352831082147611E-2</v>
      </c>
      <c r="AC10" s="12">
        <f t="shared" si="0"/>
        <v>2.6418887042848647E-2</v>
      </c>
      <c r="AD10" s="12">
        <f t="shared" si="0"/>
        <v>2.8836354189564557E-2</v>
      </c>
      <c r="AE10" s="12">
        <f t="shared" si="0"/>
        <v>3.8749902882448915E-2</v>
      </c>
      <c r="AF10" s="12">
        <f t="shared" si="0"/>
        <v>2.2438714261672804E-3</v>
      </c>
      <c r="AG10" s="12">
        <f t="shared" si="0"/>
        <v>-2.3507901266814679E-2</v>
      </c>
      <c r="AH10" s="12">
        <f t="shared" si="0"/>
        <v>3.3034639561321383E-2</v>
      </c>
      <c r="AI10" s="12">
        <f t="shared" si="0"/>
        <v>8.0084338240733882E-3</v>
      </c>
      <c r="AJ10" s="12">
        <f t="shared" si="0"/>
        <v>2.532063631859966E-3</v>
      </c>
      <c r="AK10" s="12">
        <f t="shared" si="0"/>
        <v>4.6285620161423159E-2</v>
      </c>
      <c r="AL10" s="12">
        <f t="shared" si="0"/>
        <v>-8.3963056255247689E-4</v>
      </c>
      <c r="AM10" s="12">
        <f t="shared" si="0"/>
        <v>7.4124649859943978E-2</v>
      </c>
      <c r="AN10" s="12">
        <f t="shared" si="0"/>
        <v>-2.6974606382631938E-2</v>
      </c>
      <c r="AO10" s="12">
        <f t="shared" si="0"/>
        <v>0.1031843079448567</v>
      </c>
      <c r="AP10" s="12">
        <f t="shared" si="0"/>
        <v>-2.8910247650283181E-2</v>
      </c>
      <c r="AQ10" s="12">
        <f t="shared" si="0"/>
        <v>8.6341959190055509E-2</v>
      </c>
      <c r="AR10" s="12">
        <f t="shared" si="0"/>
        <v>0.15243893662650948</v>
      </c>
      <c r="AS10" s="12">
        <f t="shared" si="0"/>
        <v>0.18394364789928561</v>
      </c>
      <c r="AT10" s="12">
        <f t="shared" si="0"/>
        <v>7.081522427106629E-2</v>
      </c>
      <c r="AU10" s="12">
        <f t="shared" si="0"/>
        <v>7.4554965569555404E-2</v>
      </c>
      <c r="AV10" s="12">
        <f t="shared" si="0"/>
        <v>4.2456246504762693E-2</v>
      </c>
      <c r="AW10" s="12">
        <f t="shared" si="0"/>
        <v>8.0117493931825379E-2</v>
      </c>
      <c r="AX10" s="12">
        <f t="shared" si="0"/>
        <v>3.18112980182058E-2</v>
      </c>
      <c r="AY10" s="12">
        <f t="shared" si="0"/>
        <v>3.1540737818110079E-2</v>
      </c>
      <c r="AZ10" s="12">
        <f t="shared" si="0"/>
        <v>1.8168326677988404E-2</v>
      </c>
      <c r="BA10" s="12">
        <f t="shared" si="0"/>
        <v>3.2051811836480162E-2</v>
      </c>
    </row>
    <row r="11" spans="1:53" ht="12.75" customHeight="1" x14ac:dyDescent="0.2">
      <c r="E11" s="13"/>
      <c r="F11" s="13"/>
      <c r="G11" s="12" t="str">
        <f>IFERROR((G15-E15)/E15,"0")</f>
        <v>0</v>
      </c>
      <c r="H11" s="12" t="str">
        <f t="shared" ref="H11:BA11" si="1">IFERROR((H15-F15)/F15,"0")</f>
        <v>0</v>
      </c>
      <c r="I11" s="12" t="str">
        <f t="shared" si="1"/>
        <v>0</v>
      </c>
      <c r="J11" s="12" t="str">
        <f t="shared" si="1"/>
        <v>0</v>
      </c>
      <c r="K11" s="12" t="str">
        <f t="shared" si="1"/>
        <v>0</v>
      </c>
      <c r="L11" s="12">
        <f t="shared" si="1"/>
        <v>417.94117647058823</v>
      </c>
      <c r="M11" s="12">
        <f t="shared" si="1"/>
        <v>266.26530612244898</v>
      </c>
      <c r="N11" s="12">
        <f t="shared" si="1"/>
        <v>1.115136197697276</v>
      </c>
      <c r="O11" s="12">
        <f t="shared" si="1"/>
        <v>0.43165852168601099</v>
      </c>
      <c r="P11" s="12">
        <f t="shared" si="1"/>
        <v>0.61032926181625069</v>
      </c>
      <c r="Q11" s="12">
        <f t="shared" si="1"/>
        <v>0.18651661421942503</v>
      </c>
      <c r="R11" s="12">
        <f t="shared" si="1"/>
        <v>9.7905845494269936E-2</v>
      </c>
      <c r="S11" s="12">
        <f t="shared" si="1"/>
        <v>0.17729029937966376</v>
      </c>
      <c r="T11" s="12">
        <f t="shared" si="1"/>
        <v>-2.8123005294183906E-2</v>
      </c>
      <c r="U11" s="12">
        <f t="shared" si="1"/>
        <v>0.10714012982054219</v>
      </c>
      <c r="V11" s="12">
        <f t="shared" si="1"/>
        <v>6.3784577345078045E-2</v>
      </c>
      <c r="W11" s="12">
        <f t="shared" si="1"/>
        <v>-4.8179059180576633E-2</v>
      </c>
      <c r="X11" s="12">
        <f t="shared" si="1"/>
        <v>0.18917741056836754</v>
      </c>
      <c r="Y11" s="12">
        <f t="shared" si="1"/>
        <v>0.25258161527591577</v>
      </c>
      <c r="Z11" s="12">
        <f t="shared" si="1"/>
        <v>0.25687148790618131</v>
      </c>
      <c r="AA11" s="12">
        <f t="shared" si="1"/>
        <v>0.28281747179635525</v>
      </c>
      <c r="AB11" s="12">
        <f t="shared" si="1"/>
        <v>0.18461912282833193</v>
      </c>
      <c r="AC11" s="12">
        <f t="shared" si="1"/>
        <v>0.12839650934674274</v>
      </c>
      <c r="AD11" s="12">
        <f t="shared" si="1"/>
        <v>5.6017065616474883E-2</v>
      </c>
      <c r="AE11" s="12">
        <f t="shared" si="1"/>
        <v>6.8703662996342993E-2</v>
      </c>
      <c r="AF11" s="12">
        <f t="shared" si="1"/>
        <v>4.1080724108460878E-2</v>
      </c>
      <c r="AG11" s="12">
        <f t="shared" si="1"/>
        <v>-2.1316778548589165E-2</v>
      </c>
      <c r="AH11" s="12">
        <f t="shared" si="1"/>
        <v>8.7501632493143522E-3</v>
      </c>
      <c r="AI11" s="12">
        <f t="shared" si="1"/>
        <v>4.1307629110223731E-2</v>
      </c>
      <c r="AJ11" s="12">
        <f t="shared" si="1"/>
        <v>1.0560775319967448E-2</v>
      </c>
      <c r="AK11" s="12">
        <f t="shared" si="1"/>
        <v>4.8934881928771948E-2</v>
      </c>
      <c r="AL11" s="12">
        <f t="shared" si="1"/>
        <v>4.5407126777576454E-2</v>
      </c>
      <c r="AM11" s="12">
        <f t="shared" si="1"/>
        <v>7.3222781975930587E-2</v>
      </c>
      <c r="AN11" s="12">
        <f t="shared" si="1"/>
        <v>4.5150560224089635E-2</v>
      </c>
      <c r="AO11" s="12">
        <f t="shared" si="1"/>
        <v>7.3426345470547966E-2</v>
      </c>
      <c r="AP11" s="12">
        <f t="shared" si="1"/>
        <v>7.1290976398264622E-2</v>
      </c>
      <c r="AQ11" s="12">
        <f t="shared" si="1"/>
        <v>5.4935544116977181E-2</v>
      </c>
      <c r="AR11" s="12">
        <f t="shared" si="1"/>
        <v>0.25194277226174655</v>
      </c>
      <c r="AS11" s="12">
        <f t="shared" si="1"/>
        <v>0.36442275861076329</v>
      </c>
      <c r="AT11" s="12">
        <f t="shared" si="1"/>
        <v>0.26778488284957785</v>
      </c>
      <c r="AU11" s="12">
        <f t="shared" si="1"/>
        <v>0.15064981644795139</v>
      </c>
      <c r="AV11" s="12">
        <f t="shared" si="1"/>
        <v>0.12017653607069324</v>
      </c>
      <c r="AW11" s="12">
        <f t="shared" si="1"/>
        <v>0.12597522850830148</v>
      </c>
      <c r="AX11" s="12">
        <f t="shared" si="1"/>
        <v>0.11447743342596826</v>
      </c>
      <c r="AY11" s="12">
        <f t="shared" si="1"/>
        <v>6.435538764676188E-2</v>
      </c>
      <c r="AZ11" s="12">
        <f t="shared" si="1"/>
        <v>5.0282106924442689E-2</v>
      </c>
      <c r="BA11" s="12">
        <f t="shared" si="1"/>
        <v>5.0802466302535154E-2</v>
      </c>
    </row>
    <row r="12" spans="1:53" ht="12.75" customHeight="1" x14ac:dyDescent="0.2">
      <c r="E12" s="13"/>
      <c r="F12" s="13"/>
      <c r="G12" s="13"/>
      <c r="H12" s="12" t="str">
        <f>IFERROR((H15-E15)/E15,"0")</f>
        <v>0</v>
      </c>
      <c r="I12" s="12" t="str">
        <f>IFERROR((I15-F15)/F15,"0")</f>
        <v>0</v>
      </c>
      <c r="J12" s="12" t="str">
        <f t="shared" ref="J12:BA12" si="2">IFERROR((J15-G15)/G15,"0")</f>
        <v>0</v>
      </c>
      <c r="K12" s="12" t="str">
        <f t="shared" si="2"/>
        <v>0</v>
      </c>
      <c r="L12" s="12" t="str">
        <f t="shared" si="2"/>
        <v>0</v>
      </c>
      <c r="M12" s="12">
        <f t="shared" si="2"/>
        <v>769.35294117647061</v>
      </c>
      <c r="N12" s="12">
        <f t="shared" si="2"/>
        <v>306.42857142857144</v>
      </c>
      <c r="O12" s="12">
        <f t="shared" si="2"/>
        <v>1.6325470373490591</v>
      </c>
      <c r="P12" s="12">
        <f t="shared" si="2"/>
        <v>0.85232131948686618</v>
      </c>
      <c r="Q12" s="12">
        <f t="shared" si="2"/>
        <v>0.47676579925650558</v>
      </c>
      <c r="R12" s="12">
        <f t="shared" si="2"/>
        <v>0.42050242679609579</v>
      </c>
      <c r="S12" s="12">
        <f t="shared" si="2"/>
        <v>7.9643828839970315E-2</v>
      </c>
      <c r="T12" s="12">
        <f t="shared" si="2"/>
        <v>0.16353501753124158</v>
      </c>
      <c r="U12" s="12">
        <f t="shared" si="2"/>
        <v>8.8724514699808507E-2</v>
      </c>
      <c r="V12" s="12">
        <f t="shared" si="2"/>
        <v>5.135547919053074E-2</v>
      </c>
      <c r="W12" s="12">
        <f t="shared" si="2"/>
        <v>6.6257147272446304E-2</v>
      </c>
      <c r="X12" s="12">
        <f t="shared" si="2"/>
        <v>0.12925920816664369</v>
      </c>
      <c r="Y12" s="12">
        <f t="shared" si="2"/>
        <v>0.25549300889776649</v>
      </c>
      <c r="Z12" s="12">
        <f t="shared" si="2"/>
        <v>0.49117721656581759</v>
      </c>
      <c r="AA12" s="12">
        <f t="shared" si="2"/>
        <v>0.35435499633520645</v>
      </c>
      <c r="AB12" s="12">
        <f t="shared" si="2"/>
        <v>0.41026901938096616</v>
      </c>
      <c r="AC12" s="12">
        <f t="shared" si="2"/>
        <v>0.21591544162313206</v>
      </c>
      <c r="AD12" s="12">
        <f t="shared" si="2"/>
        <v>0.1609353507565337</v>
      </c>
      <c r="AE12" s="12">
        <f t="shared" si="2"/>
        <v>9.6937624351321972E-2</v>
      </c>
      <c r="AF12" s="12">
        <f t="shared" si="2"/>
        <v>7.1101696608780796E-2</v>
      </c>
      <c r="AG12" s="12">
        <f t="shared" si="2"/>
        <v>1.660710123533525E-2</v>
      </c>
      <c r="AH12" s="12">
        <f t="shared" si="2"/>
        <v>1.101366891677107E-2</v>
      </c>
      <c r="AI12" s="12">
        <f t="shared" si="2"/>
        <v>1.6828672176719715E-2</v>
      </c>
      <c r="AJ12" s="12">
        <f t="shared" si="2"/>
        <v>4.3944286287472059E-2</v>
      </c>
      <c r="AK12" s="12">
        <f t="shared" si="2"/>
        <v>5.7335207516460755E-2</v>
      </c>
      <c r="AL12" s="12">
        <f t="shared" si="2"/>
        <v>4.8054164143777181E-2</v>
      </c>
      <c r="AM12" s="12">
        <f t="shared" si="2"/>
        <v>0.12289756401105438</v>
      </c>
      <c r="AN12" s="12">
        <f t="shared" si="2"/>
        <v>4.4273019871256647E-2</v>
      </c>
      <c r="AO12" s="12">
        <f t="shared" si="2"/>
        <v>0.15299369747899161</v>
      </c>
      <c r="AP12" s="12">
        <f t="shared" si="2"/>
        <v>4.2393323988655994E-2</v>
      </c>
      <c r="AQ12" s="12">
        <f t="shared" si="2"/>
        <v>0.1637883381631183</v>
      </c>
      <c r="AR12" s="12">
        <f t="shared" si="2"/>
        <v>0.21574879667167737</v>
      </c>
      <c r="AS12" s="12">
        <f t="shared" si="2"/>
        <v>0.48222969275271677</v>
      </c>
      <c r="AT12" s="12">
        <f t="shared" si="2"/>
        <v>0.46104466226233143</v>
      </c>
      <c r="AU12" s="12">
        <f t="shared" si="2"/>
        <v>0.36230454114003097</v>
      </c>
      <c r="AV12" s="12">
        <f t="shared" si="2"/>
        <v>0.19950208869572555</v>
      </c>
      <c r="AW12" s="12">
        <f t="shared" si="2"/>
        <v>0.20992227290191018</v>
      </c>
      <c r="AX12" s="12">
        <f t="shared" si="2"/>
        <v>0.16179396206349642</v>
      </c>
      <c r="AY12" s="12">
        <f t="shared" si="2"/>
        <v>0.14962887395785696</v>
      </c>
      <c r="AZ12" s="12">
        <f t="shared" si="2"/>
        <v>8.3692944031005231E-2</v>
      </c>
      <c r="BA12" s="12">
        <f t="shared" si="2"/>
        <v>8.3945551390806866E-2</v>
      </c>
    </row>
    <row r="13" spans="1:53" ht="12.75" customHeight="1" x14ac:dyDescent="0.2">
      <c r="E13" s="13"/>
      <c r="F13" s="13"/>
      <c r="G13" s="13"/>
      <c r="H13" s="13"/>
      <c r="I13" s="12" t="str">
        <f>IFERROR((I15-E15)/E15,"0")</f>
        <v>0</v>
      </c>
      <c r="J13" s="12" t="str">
        <f t="shared" ref="J13:BA13" si="3">IFERROR((J15-F15)/F15,"0")</f>
        <v>0</v>
      </c>
      <c r="K13" s="12" t="str">
        <f t="shared" si="3"/>
        <v>0</v>
      </c>
      <c r="L13" s="12" t="str">
        <f t="shared" si="3"/>
        <v>0</v>
      </c>
      <c r="M13" s="12" t="str">
        <f t="shared" si="3"/>
        <v>0</v>
      </c>
      <c r="N13" s="12">
        <f t="shared" si="3"/>
        <v>885.11764705882354</v>
      </c>
      <c r="O13" s="12">
        <f t="shared" si="3"/>
        <v>381.63265306122452</v>
      </c>
      <c r="P13" s="12">
        <f t="shared" si="3"/>
        <v>2.4060657118786857</v>
      </c>
      <c r="Q13" s="12">
        <f t="shared" si="3"/>
        <v>0.69868662186927311</v>
      </c>
      <c r="R13" s="12">
        <f t="shared" si="3"/>
        <v>0.7679899097185342</v>
      </c>
      <c r="S13" s="12">
        <f t="shared" si="3"/>
        <v>0.39687449997333191</v>
      </c>
      <c r="T13" s="12">
        <f t="shared" si="3"/>
        <v>6.7029433588919121E-2</v>
      </c>
      <c r="U13" s="12">
        <f t="shared" si="3"/>
        <v>0.3034253348916659</v>
      </c>
      <c r="V13" s="12">
        <f t="shared" si="3"/>
        <v>3.3867758044531224E-2</v>
      </c>
      <c r="W13" s="12">
        <f t="shared" si="3"/>
        <v>5.3799159984726994E-2</v>
      </c>
      <c r="X13" s="12">
        <f t="shared" si="3"/>
        <v>0.26502858908978522</v>
      </c>
      <c r="Y13" s="12">
        <f t="shared" si="3"/>
        <v>0.19223341150503517</v>
      </c>
      <c r="Z13" s="12">
        <f t="shared" si="3"/>
        <v>0.49464318140548391</v>
      </c>
      <c r="AA13" s="12">
        <f t="shared" si="3"/>
        <v>0.60683358092684514</v>
      </c>
      <c r="AB13" s="12">
        <f t="shared" si="3"/>
        <v>0.48891399951136089</v>
      </c>
      <c r="AC13" s="12">
        <f t="shared" si="3"/>
        <v>0.44752675730402081</v>
      </c>
      <c r="AD13" s="12">
        <f t="shared" si="3"/>
        <v>0.25097800996233749</v>
      </c>
      <c r="AE13" s="12">
        <f t="shared" si="3"/>
        <v>0.20592148285115114</v>
      </c>
      <c r="AF13" s="12">
        <f t="shared" si="3"/>
        <v>9.9399011342891724E-2</v>
      </c>
      <c r="AG13" s="12">
        <f t="shared" si="3"/>
        <v>4.5922343678183888E-2</v>
      </c>
      <c r="AH13" s="12">
        <f t="shared" si="3"/>
        <v>5.019035040012431E-2</v>
      </c>
      <c r="AI13" s="12">
        <f t="shared" si="3"/>
        <v>1.9110304979524675E-2</v>
      </c>
      <c r="AJ13" s="12">
        <f t="shared" si="3"/>
        <v>1.9403347077370847E-2</v>
      </c>
      <c r="AK13" s="12">
        <f t="shared" si="3"/>
        <v>9.226389499226198E-2</v>
      </c>
      <c r="AL13" s="12">
        <f t="shared" si="3"/>
        <v>5.6447436561367165E-2</v>
      </c>
      <c r="AM13" s="12">
        <f t="shared" si="3"/>
        <v>0.12574081209519092</v>
      </c>
      <c r="AN13" s="12">
        <f t="shared" si="3"/>
        <v>9.2607844213839927E-2</v>
      </c>
      <c r="AO13" s="12">
        <f t="shared" si="3"/>
        <v>0.15202560873215784</v>
      </c>
      <c r="AP13" s="12">
        <f t="shared" si="3"/>
        <v>0.11966036414565827</v>
      </c>
      <c r="AQ13" s="12">
        <f t="shared" si="3"/>
        <v>0.13239560582847085</v>
      </c>
      <c r="AR13" s="12">
        <f t="shared" si="3"/>
        <v>0.34119499489103672</v>
      </c>
      <c r="AS13" s="12">
        <f t="shared" si="3"/>
        <v>0.43937806526063256</v>
      </c>
      <c r="AT13" s="12">
        <f t="shared" si="3"/>
        <v>0.58719412086623413</v>
      </c>
      <c r="AU13" s="12">
        <f t="shared" si="3"/>
        <v>0.56997279675288226</v>
      </c>
      <c r="AV13" s="12">
        <f t="shared" si="3"/>
        <v>0.42014287855322974</v>
      </c>
      <c r="AW13" s="12">
        <f t="shared" si="3"/>
        <v>0.29560319000801721</v>
      </c>
      <c r="AX13" s="12">
        <f t="shared" si="3"/>
        <v>0.24841147090405777</v>
      </c>
      <c r="AY13" s="12">
        <f t="shared" si="3"/>
        <v>0.19843780081960449</v>
      </c>
      <c r="AZ13" s="12">
        <f t="shared" si="3"/>
        <v>0.17051570689837126</v>
      </c>
      <c r="BA13" s="12">
        <f t="shared" si="3"/>
        <v>0.11842726636160823</v>
      </c>
    </row>
    <row r="14" spans="1:53" x14ac:dyDescent="0.2">
      <c r="A14" s="38" t="s">
        <v>122</v>
      </c>
    </row>
    <row r="15" spans="1:53" x14ac:dyDescent="0.2">
      <c r="A15" s="39" t="s">
        <v>123</v>
      </c>
      <c r="E15" s="43" t="s">
        <v>54</v>
      </c>
      <c r="F15" s="43" t="s">
        <v>54</v>
      </c>
      <c r="G15" s="43" t="s">
        <v>54</v>
      </c>
      <c r="H15" s="43" t="s">
        <v>54</v>
      </c>
      <c r="I15" s="43" t="s">
        <v>54</v>
      </c>
      <c r="J15" s="43">
        <v>17</v>
      </c>
      <c r="K15" s="43">
        <v>49</v>
      </c>
      <c r="L15" s="43">
        <v>7122</v>
      </c>
      <c r="M15" s="43">
        <v>13096</v>
      </c>
      <c r="N15" s="43">
        <v>15064</v>
      </c>
      <c r="O15" s="43">
        <v>18749</v>
      </c>
      <c r="P15" s="43">
        <v>24258</v>
      </c>
      <c r="Q15" s="43">
        <v>22246</v>
      </c>
      <c r="R15" s="43">
        <v>26633</v>
      </c>
      <c r="S15" s="43">
        <v>26190</v>
      </c>
      <c r="T15" s="43">
        <v>25884</v>
      </c>
      <c r="U15" s="43">
        <v>28996</v>
      </c>
      <c r="V15" s="43">
        <v>27535</v>
      </c>
      <c r="W15" s="43">
        <v>27599</v>
      </c>
      <c r="X15" s="43">
        <v>32744</v>
      </c>
      <c r="Y15" s="43">
        <v>34570</v>
      </c>
      <c r="Z15" s="43">
        <v>41155</v>
      </c>
      <c r="AA15" s="43">
        <v>44347</v>
      </c>
      <c r="AB15" s="43">
        <v>48753</v>
      </c>
      <c r="AC15" s="43">
        <v>50041</v>
      </c>
      <c r="AD15" s="43">
        <v>51484</v>
      </c>
      <c r="AE15" s="43">
        <v>53479</v>
      </c>
      <c r="AF15" s="43">
        <v>53599</v>
      </c>
      <c r="AG15" s="43">
        <v>52339</v>
      </c>
      <c r="AH15" s="43">
        <v>54068</v>
      </c>
      <c r="AI15" s="43">
        <v>54501</v>
      </c>
      <c r="AJ15" s="43">
        <v>54639</v>
      </c>
      <c r="AK15" s="43">
        <v>57168</v>
      </c>
      <c r="AL15" s="43">
        <v>57120</v>
      </c>
      <c r="AM15" s="43">
        <v>61354</v>
      </c>
      <c r="AN15" s="43">
        <v>59699</v>
      </c>
      <c r="AO15" s="43">
        <v>65859</v>
      </c>
      <c r="AP15" s="43">
        <v>63955</v>
      </c>
      <c r="AQ15" s="43">
        <v>69477</v>
      </c>
      <c r="AR15" s="43">
        <v>80068</v>
      </c>
      <c r="AS15" s="43">
        <v>94796</v>
      </c>
      <c r="AT15" s="43">
        <v>101509</v>
      </c>
      <c r="AU15" s="43">
        <v>109077</v>
      </c>
      <c r="AV15" s="43">
        <v>113708</v>
      </c>
      <c r="AW15" s="43">
        <v>122818</v>
      </c>
      <c r="AX15" s="43">
        <v>126725</v>
      </c>
      <c r="AY15" s="43">
        <v>130722</v>
      </c>
      <c r="AZ15" s="43">
        <v>133097</v>
      </c>
      <c r="BA15" s="43">
        <v>137363</v>
      </c>
    </row>
    <row r="16" spans="1:53" x14ac:dyDescent="0.2">
      <c r="A16" s="39" t="s">
        <v>124</v>
      </c>
      <c r="E16" s="44" t="s">
        <v>54</v>
      </c>
      <c r="F16" s="44" t="s">
        <v>54</v>
      </c>
      <c r="G16" s="44" t="s">
        <v>54</v>
      </c>
      <c r="H16" s="44" t="s">
        <v>54</v>
      </c>
      <c r="I16" s="44" t="s">
        <v>54</v>
      </c>
      <c r="J16" s="44" t="s">
        <v>54</v>
      </c>
      <c r="K16" s="44">
        <v>752.94</v>
      </c>
      <c r="L16" s="44" t="s">
        <v>111</v>
      </c>
      <c r="M16" s="44">
        <v>335.52</v>
      </c>
      <c r="N16" s="44">
        <v>60.11</v>
      </c>
      <c r="O16" s="44">
        <v>97.85</v>
      </c>
      <c r="P16" s="44">
        <v>117.53</v>
      </c>
      <c r="Q16" s="44">
        <v>-33.18</v>
      </c>
      <c r="R16" s="44">
        <v>78.88</v>
      </c>
      <c r="S16" s="44">
        <v>-6.65</v>
      </c>
      <c r="T16" s="44">
        <v>-4.67</v>
      </c>
      <c r="U16" s="44">
        <v>48.09</v>
      </c>
      <c r="V16" s="44">
        <v>-20.149999999999999</v>
      </c>
      <c r="W16" s="44">
        <v>0.93</v>
      </c>
      <c r="X16" s="44">
        <v>74.569999999999993</v>
      </c>
      <c r="Y16" s="44">
        <v>22.31</v>
      </c>
      <c r="Z16" s="44">
        <v>76.19</v>
      </c>
      <c r="AA16" s="44">
        <v>31.02</v>
      </c>
      <c r="AB16" s="44">
        <v>39.74</v>
      </c>
      <c r="AC16" s="44">
        <v>10.57</v>
      </c>
      <c r="AD16" s="44">
        <v>11.53</v>
      </c>
      <c r="AE16" s="44">
        <v>15.5</v>
      </c>
      <c r="AF16" s="44">
        <v>0.9</v>
      </c>
      <c r="AG16" s="44">
        <v>-9.4</v>
      </c>
      <c r="AH16" s="44">
        <v>13.21</v>
      </c>
      <c r="AI16" s="44">
        <v>3.2</v>
      </c>
      <c r="AJ16" s="44">
        <v>1.01</v>
      </c>
      <c r="AK16" s="44">
        <v>18.510000000000002</v>
      </c>
      <c r="AL16" s="44">
        <v>-0.34</v>
      </c>
      <c r="AM16" s="44">
        <v>29.65</v>
      </c>
      <c r="AN16" s="44">
        <v>-10.79</v>
      </c>
      <c r="AO16" s="44">
        <v>41.27</v>
      </c>
      <c r="AP16" s="44">
        <v>-11.56</v>
      </c>
      <c r="AQ16" s="44">
        <v>34.54</v>
      </c>
      <c r="AR16" s="44">
        <v>60.98</v>
      </c>
      <c r="AS16" s="44">
        <v>73.58</v>
      </c>
      <c r="AT16" s="44">
        <v>28.33</v>
      </c>
      <c r="AU16" s="44">
        <v>29.82</v>
      </c>
      <c r="AV16" s="44">
        <v>16.98</v>
      </c>
      <c r="AW16" s="44">
        <v>32.049999999999997</v>
      </c>
      <c r="AX16" s="44">
        <v>12.72</v>
      </c>
      <c r="AY16" s="44">
        <v>12.62</v>
      </c>
      <c r="AZ16" s="44">
        <v>7.27</v>
      </c>
      <c r="BA16" s="44">
        <v>12.82</v>
      </c>
    </row>
    <row r="17" spans="1:53" x14ac:dyDescent="0.2">
      <c r="A17" s="39" t="s">
        <v>125</v>
      </c>
      <c r="E17" s="44" t="s">
        <v>54</v>
      </c>
      <c r="F17" s="44" t="s">
        <v>54</v>
      </c>
      <c r="G17" s="44" t="s">
        <v>54</v>
      </c>
      <c r="H17" s="44" t="s">
        <v>54</v>
      </c>
      <c r="I17" s="44" t="s">
        <v>54</v>
      </c>
      <c r="J17" s="44">
        <v>100</v>
      </c>
      <c r="K17" s="44">
        <v>100</v>
      </c>
      <c r="L17" s="44">
        <v>1.1100000000000001</v>
      </c>
      <c r="M17" s="44">
        <v>1.01</v>
      </c>
      <c r="N17" s="44">
        <v>0.66</v>
      </c>
      <c r="O17" s="44">
        <v>0.71</v>
      </c>
      <c r="P17" s="44">
        <v>0.4</v>
      </c>
      <c r="Q17" s="44">
        <v>0.47</v>
      </c>
      <c r="R17" s="44">
        <v>0.69</v>
      </c>
      <c r="S17" s="44">
        <v>0.73</v>
      </c>
      <c r="T17" s="44">
        <v>0.68</v>
      </c>
      <c r="U17" s="44">
        <v>0.61</v>
      </c>
      <c r="V17" s="44">
        <v>0.56999999999999995</v>
      </c>
      <c r="W17" s="44">
        <v>0.8</v>
      </c>
      <c r="X17" s="44">
        <v>0.55000000000000004</v>
      </c>
      <c r="Y17" s="44">
        <v>0.72</v>
      </c>
      <c r="Z17" s="44">
        <v>0.55000000000000004</v>
      </c>
      <c r="AA17" s="44">
        <v>0.76</v>
      </c>
      <c r="AB17" s="44">
        <v>0.62</v>
      </c>
      <c r="AC17" s="44">
        <v>0.8</v>
      </c>
      <c r="AD17" s="44">
        <v>0.6</v>
      </c>
      <c r="AE17" s="44">
        <v>0.76</v>
      </c>
      <c r="AF17" s="44">
        <v>0.73</v>
      </c>
      <c r="AG17" s="44">
        <v>0.75</v>
      </c>
      <c r="AH17" s="44">
        <v>0.69</v>
      </c>
      <c r="AI17" s="44">
        <v>1.47</v>
      </c>
      <c r="AJ17" s="44">
        <v>1.28</v>
      </c>
      <c r="AK17" s="44">
        <v>0.74</v>
      </c>
      <c r="AL17" s="44">
        <v>0.75</v>
      </c>
      <c r="AM17" s="44">
        <v>0.74</v>
      </c>
      <c r="AN17" s="44">
        <v>0.69</v>
      </c>
      <c r="AO17" s="44">
        <v>0.93</v>
      </c>
      <c r="AP17" s="44">
        <v>1.1599999999999999</v>
      </c>
      <c r="AQ17" s="44">
        <v>0.68</v>
      </c>
      <c r="AR17" s="44">
        <v>0.79</v>
      </c>
      <c r="AS17" s="44">
        <v>1.58</v>
      </c>
      <c r="AT17" s="44">
        <v>0.53</v>
      </c>
      <c r="AU17" s="44">
        <v>0.67</v>
      </c>
      <c r="AV17" s="44">
        <v>0.67</v>
      </c>
      <c r="AW17" s="44">
        <v>0.94</v>
      </c>
      <c r="AX17" s="44">
        <v>0.89</v>
      </c>
      <c r="AY17" s="44">
        <v>0.98</v>
      </c>
      <c r="AZ17" s="44">
        <v>0.94</v>
      </c>
      <c r="BA17" s="44">
        <v>1.04</v>
      </c>
    </row>
    <row r="18" spans="1:53" ht="12.75" customHeight="1" x14ac:dyDescent="0.2"/>
    <row r="19" spans="1:53" x14ac:dyDescent="0.2">
      <c r="B19" s="39" t="s">
        <v>126</v>
      </c>
      <c r="E19" s="44" t="s">
        <v>54</v>
      </c>
      <c r="F19" s="44" t="s">
        <v>54</v>
      </c>
      <c r="G19" s="44" t="s">
        <v>54</v>
      </c>
      <c r="H19" s="44" t="s">
        <v>54</v>
      </c>
      <c r="I19" s="44" t="s">
        <v>54</v>
      </c>
      <c r="J19" s="44">
        <v>0</v>
      </c>
      <c r="K19" s="44">
        <v>0</v>
      </c>
      <c r="L19" s="44">
        <v>0</v>
      </c>
      <c r="M19" s="44">
        <v>0</v>
      </c>
      <c r="N19" s="44">
        <v>0</v>
      </c>
      <c r="O19" s="44">
        <v>0</v>
      </c>
      <c r="P19" s="44">
        <v>0</v>
      </c>
      <c r="Q19" s="44">
        <v>0</v>
      </c>
      <c r="R19" s="44">
        <v>0.33</v>
      </c>
      <c r="S19" s="44">
        <v>0.28999999999999998</v>
      </c>
      <c r="T19" s="44">
        <v>0.31</v>
      </c>
      <c r="U19" s="44">
        <v>0.31</v>
      </c>
      <c r="V19" s="44">
        <v>0.4</v>
      </c>
      <c r="W19" s="44">
        <v>0.54</v>
      </c>
      <c r="X19" s="44">
        <v>0.34</v>
      </c>
      <c r="Y19" s="44">
        <v>0.39</v>
      </c>
      <c r="Z19" s="44">
        <v>0.35</v>
      </c>
      <c r="AA19" s="44">
        <v>0.44</v>
      </c>
      <c r="AB19" s="44">
        <v>0.28999999999999998</v>
      </c>
      <c r="AC19" s="44">
        <v>0.32</v>
      </c>
      <c r="AD19" s="44">
        <v>0.28000000000000003</v>
      </c>
      <c r="AE19" s="44">
        <v>0.39</v>
      </c>
      <c r="AF19" s="44">
        <v>0.34</v>
      </c>
      <c r="AG19" s="44">
        <v>0.3</v>
      </c>
      <c r="AH19" s="44">
        <v>0.31</v>
      </c>
      <c r="AI19" s="44">
        <v>0.28999999999999998</v>
      </c>
      <c r="AJ19" s="44">
        <v>0.37</v>
      </c>
      <c r="AK19" s="44">
        <v>0.23</v>
      </c>
      <c r="AL19" s="44">
        <v>0.28000000000000003</v>
      </c>
      <c r="AM19" s="44">
        <v>0.24</v>
      </c>
      <c r="AN19" s="44">
        <v>0.27</v>
      </c>
      <c r="AO19" s="44">
        <v>0.43</v>
      </c>
      <c r="AP19" s="44">
        <v>0.3</v>
      </c>
      <c r="AQ19" s="44">
        <v>0.27</v>
      </c>
      <c r="AR19" s="44">
        <v>0.33</v>
      </c>
      <c r="AS19" s="44">
        <v>0.26</v>
      </c>
      <c r="AT19" s="44">
        <v>0.2</v>
      </c>
      <c r="AU19" s="44">
        <v>0.22</v>
      </c>
      <c r="AV19" s="44">
        <v>0.2</v>
      </c>
      <c r="AW19" s="44">
        <v>0.19</v>
      </c>
      <c r="AX19" s="44">
        <v>0.16</v>
      </c>
      <c r="AY19" s="44">
        <v>0.15</v>
      </c>
      <c r="AZ19" s="44">
        <v>0.2</v>
      </c>
      <c r="BA19" s="44">
        <v>0.18</v>
      </c>
    </row>
    <row r="20" spans="1:53" x14ac:dyDescent="0.2">
      <c r="B20" s="39" t="s">
        <v>127</v>
      </c>
      <c r="E20" s="44" t="s">
        <v>54</v>
      </c>
      <c r="F20" s="44" t="s">
        <v>54</v>
      </c>
      <c r="G20" s="44" t="s">
        <v>54</v>
      </c>
      <c r="H20" s="44" t="s">
        <v>54</v>
      </c>
      <c r="I20" s="44" t="s">
        <v>54</v>
      </c>
      <c r="J20" s="44">
        <v>0</v>
      </c>
      <c r="K20" s="44">
        <v>0</v>
      </c>
      <c r="L20" s="44">
        <v>0</v>
      </c>
      <c r="M20" s="44">
        <v>0</v>
      </c>
      <c r="N20" s="44">
        <v>0</v>
      </c>
      <c r="O20" s="44">
        <v>0</v>
      </c>
      <c r="P20" s="44">
        <v>0</v>
      </c>
      <c r="Q20" s="44">
        <v>0</v>
      </c>
      <c r="R20" s="44">
        <v>0</v>
      </c>
      <c r="S20" s="44">
        <v>0</v>
      </c>
      <c r="T20" s="44">
        <v>0</v>
      </c>
      <c r="U20" s="44">
        <v>0</v>
      </c>
      <c r="V20" s="44">
        <v>0</v>
      </c>
      <c r="W20" s="44">
        <v>0</v>
      </c>
      <c r="X20" s="44">
        <v>0</v>
      </c>
      <c r="Y20" s="44">
        <v>0</v>
      </c>
      <c r="Z20" s="44">
        <v>0</v>
      </c>
      <c r="AA20" s="44">
        <v>0</v>
      </c>
      <c r="AB20" s="44">
        <v>0</v>
      </c>
      <c r="AC20" s="44">
        <v>0</v>
      </c>
      <c r="AD20" s="44">
        <v>0</v>
      </c>
      <c r="AE20" s="44">
        <v>0</v>
      </c>
      <c r="AF20" s="44">
        <v>0</v>
      </c>
      <c r="AG20" s="44">
        <v>0</v>
      </c>
      <c r="AH20" s="44">
        <v>0</v>
      </c>
      <c r="AI20" s="44">
        <v>0</v>
      </c>
      <c r="AJ20" s="44">
        <v>0</v>
      </c>
      <c r="AK20" s="44">
        <v>0</v>
      </c>
      <c r="AL20" s="44">
        <v>0</v>
      </c>
      <c r="AM20" s="44">
        <v>0</v>
      </c>
      <c r="AN20" s="44">
        <v>0</v>
      </c>
      <c r="AO20" s="44">
        <v>0</v>
      </c>
      <c r="AP20" s="44">
        <v>0</v>
      </c>
      <c r="AQ20" s="44">
        <v>0</v>
      </c>
      <c r="AR20" s="44">
        <v>0</v>
      </c>
      <c r="AS20" s="44">
        <v>0</v>
      </c>
      <c r="AT20" s="44">
        <v>0</v>
      </c>
      <c r="AU20" s="44">
        <v>0</v>
      </c>
      <c r="AV20" s="44">
        <v>0</v>
      </c>
      <c r="AW20" s="44">
        <v>0</v>
      </c>
      <c r="AX20" s="44">
        <v>0</v>
      </c>
      <c r="AY20" s="44">
        <v>0</v>
      </c>
      <c r="AZ20" s="44">
        <v>0</v>
      </c>
      <c r="BA20" s="44">
        <v>0</v>
      </c>
    </row>
    <row r="21" spans="1:53" x14ac:dyDescent="0.2">
      <c r="A21" s="39" t="s">
        <v>128</v>
      </c>
      <c r="E21" s="44" t="s">
        <v>54</v>
      </c>
      <c r="F21" s="44" t="s">
        <v>54</v>
      </c>
      <c r="G21" s="44" t="s">
        <v>54</v>
      </c>
      <c r="H21" s="44" t="s">
        <v>54</v>
      </c>
      <c r="I21" s="44" t="s">
        <v>54</v>
      </c>
      <c r="J21" s="44">
        <v>0</v>
      </c>
      <c r="K21" s="44">
        <v>0</v>
      </c>
      <c r="L21" s="44">
        <v>0</v>
      </c>
      <c r="M21" s="44">
        <v>0</v>
      </c>
      <c r="N21" s="44">
        <v>0</v>
      </c>
      <c r="O21" s="44">
        <v>0</v>
      </c>
      <c r="P21" s="44">
        <v>0</v>
      </c>
      <c r="Q21" s="44">
        <v>0</v>
      </c>
      <c r="R21" s="44">
        <v>0.33</v>
      </c>
      <c r="S21" s="44">
        <v>0.28999999999999998</v>
      </c>
      <c r="T21" s="44">
        <v>0.31</v>
      </c>
      <c r="U21" s="44">
        <v>0.31</v>
      </c>
      <c r="V21" s="44">
        <v>0.4</v>
      </c>
      <c r="W21" s="44">
        <v>0.54</v>
      </c>
      <c r="X21" s="44">
        <v>0.34</v>
      </c>
      <c r="Y21" s="44">
        <v>0.39</v>
      </c>
      <c r="Z21" s="44">
        <v>0.35</v>
      </c>
      <c r="AA21" s="44">
        <v>0.44</v>
      </c>
      <c r="AB21" s="44">
        <v>0.28999999999999998</v>
      </c>
      <c r="AC21" s="44">
        <v>0.32</v>
      </c>
      <c r="AD21" s="44">
        <v>0.28000000000000003</v>
      </c>
      <c r="AE21" s="44">
        <v>0.39</v>
      </c>
      <c r="AF21" s="44">
        <v>0.34</v>
      </c>
      <c r="AG21" s="44">
        <v>0.3</v>
      </c>
      <c r="AH21" s="44">
        <v>0.31</v>
      </c>
      <c r="AI21" s="44">
        <v>0.28999999999999998</v>
      </c>
      <c r="AJ21" s="44">
        <v>0.37</v>
      </c>
      <c r="AK21" s="44">
        <v>0.23</v>
      </c>
      <c r="AL21" s="44">
        <v>0.28000000000000003</v>
      </c>
      <c r="AM21" s="44">
        <v>0.24</v>
      </c>
      <c r="AN21" s="44">
        <v>0.28000000000000003</v>
      </c>
      <c r="AO21" s="44">
        <v>0.43</v>
      </c>
      <c r="AP21" s="44">
        <v>0.3</v>
      </c>
      <c r="AQ21" s="44">
        <v>0.27</v>
      </c>
      <c r="AR21" s="44">
        <v>0.33</v>
      </c>
      <c r="AS21" s="44">
        <v>0.26</v>
      </c>
      <c r="AT21" s="44">
        <v>0.2</v>
      </c>
      <c r="AU21" s="44">
        <v>0.22</v>
      </c>
      <c r="AV21" s="44">
        <v>0.2</v>
      </c>
      <c r="AW21" s="44">
        <v>0.19</v>
      </c>
      <c r="AX21" s="44">
        <v>0.16</v>
      </c>
      <c r="AY21" s="44">
        <v>0.15</v>
      </c>
      <c r="AZ21" s="44">
        <v>0.2</v>
      </c>
      <c r="BA21" s="44">
        <v>0.18</v>
      </c>
    </row>
    <row r="22" spans="1:53" x14ac:dyDescent="0.2">
      <c r="A22" s="39" t="s">
        <v>129</v>
      </c>
      <c r="E22" s="44" t="s">
        <v>54</v>
      </c>
      <c r="F22" s="44" t="s">
        <v>54</v>
      </c>
      <c r="G22" s="44" t="s">
        <v>54</v>
      </c>
      <c r="H22" s="44" t="s">
        <v>54</v>
      </c>
      <c r="I22" s="44" t="s">
        <v>54</v>
      </c>
      <c r="J22" s="44">
        <v>100</v>
      </c>
      <c r="K22" s="44">
        <v>100</v>
      </c>
      <c r="L22" s="44">
        <v>1.1100000000000001</v>
      </c>
      <c r="M22" s="44">
        <v>1.01</v>
      </c>
      <c r="N22" s="44">
        <v>0.66</v>
      </c>
      <c r="O22" s="44">
        <v>0.71</v>
      </c>
      <c r="P22" s="44">
        <v>0.4</v>
      </c>
      <c r="Q22" s="44">
        <v>0.47</v>
      </c>
      <c r="R22" s="44">
        <v>0.36</v>
      </c>
      <c r="S22" s="44">
        <v>0.44</v>
      </c>
      <c r="T22" s="44">
        <v>0.37</v>
      </c>
      <c r="U22" s="44">
        <v>0.3</v>
      </c>
      <c r="V22" s="44">
        <v>0.17</v>
      </c>
      <c r="W22" s="44">
        <v>0.27</v>
      </c>
      <c r="X22" s="44">
        <v>0.21</v>
      </c>
      <c r="Y22" s="44">
        <v>0.33</v>
      </c>
      <c r="Z22" s="44">
        <v>0.2</v>
      </c>
      <c r="AA22" s="44">
        <v>0.32</v>
      </c>
      <c r="AB22" s="44">
        <v>0.33</v>
      </c>
      <c r="AC22" s="44">
        <v>0.48</v>
      </c>
      <c r="AD22" s="44">
        <v>0.31</v>
      </c>
      <c r="AE22" s="44">
        <v>0.37</v>
      </c>
      <c r="AF22" s="44">
        <v>0.39</v>
      </c>
      <c r="AG22" s="44">
        <v>0.45</v>
      </c>
      <c r="AH22" s="44">
        <v>0.38</v>
      </c>
      <c r="AI22" s="44">
        <v>1.19</v>
      </c>
      <c r="AJ22" s="44">
        <v>0.91</v>
      </c>
      <c r="AK22" s="44">
        <v>0.51</v>
      </c>
      <c r="AL22" s="44">
        <v>0.47</v>
      </c>
      <c r="AM22" s="44">
        <v>0.5</v>
      </c>
      <c r="AN22" s="44">
        <v>0.41</v>
      </c>
      <c r="AO22" s="44">
        <v>0.5</v>
      </c>
      <c r="AP22" s="44">
        <v>0.86</v>
      </c>
      <c r="AQ22" s="44">
        <v>0.41</v>
      </c>
      <c r="AR22" s="44">
        <v>0.45</v>
      </c>
      <c r="AS22" s="44">
        <v>1.33</v>
      </c>
      <c r="AT22" s="44">
        <v>0.33</v>
      </c>
      <c r="AU22" s="44">
        <v>0.45</v>
      </c>
      <c r="AV22" s="44">
        <v>0.47</v>
      </c>
      <c r="AW22" s="44">
        <v>0.75</v>
      </c>
      <c r="AX22" s="44">
        <v>0.74</v>
      </c>
      <c r="AY22" s="44">
        <v>0.83</v>
      </c>
      <c r="AZ22" s="44">
        <v>0.74</v>
      </c>
      <c r="BA22" s="44">
        <v>0.86</v>
      </c>
    </row>
    <row r="23" spans="1:53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>
        <v>0</v>
      </c>
      <c r="O23" s="44">
        <v>0</v>
      </c>
      <c r="P23" s="44">
        <v>0</v>
      </c>
      <c r="Q23" s="44">
        <v>0</v>
      </c>
      <c r="R23" s="44">
        <v>0</v>
      </c>
      <c r="S23" s="44">
        <v>0</v>
      </c>
      <c r="T23" s="44">
        <v>0</v>
      </c>
      <c r="U23" s="44">
        <v>0</v>
      </c>
      <c r="V23" s="44">
        <v>0</v>
      </c>
      <c r="W23" s="44">
        <v>0</v>
      </c>
      <c r="X23" s="44">
        <v>0</v>
      </c>
      <c r="Y23" s="44">
        <v>0</v>
      </c>
      <c r="Z23" s="44">
        <v>0</v>
      </c>
      <c r="AA23" s="44">
        <v>0</v>
      </c>
      <c r="AB23" s="44">
        <v>0</v>
      </c>
      <c r="AC23" s="44">
        <v>0</v>
      </c>
      <c r="AD23" s="44">
        <v>0</v>
      </c>
      <c r="AE23" s="44">
        <v>0</v>
      </c>
      <c r="AF23" s="44">
        <v>0</v>
      </c>
      <c r="AG23" s="44">
        <v>0</v>
      </c>
      <c r="AH23" s="44">
        <v>0</v>
      </c>
      <c r="AI23" s="44">
        <v>0</v>
      </c>
      <c r="AJ23" s="44">
        <v>0</v>
      </c>
      <c r="AK23" s="44">
        <v>0</v>
      </c>
      <c r="AL23" s="44">
        <v>0</v>
      </c>
      <c r="AM23" s="44">
        <v>0</v>
      </c>
      <c r="AN23" s="44">
        <v>0</v>
      </c>
      <c r="AO23" s="44">
        <v>0</v>
      </c>
      <c r="AP23" s="44">
        <v>0</v>
      </c>
      <c r="AQ23" s="44">
        <v>0</v>
      </c>
      <c r="AR23" s="44">
        <v>0</v>
      </c>
      <c r="AS23" s="44">
        <v>0</v>
      </c>
      <c r="AT23" s="44">
        <v>0</v>
      </c>
      <c r="AU23" s="44">
        <v>0</v>
      </c>
      <c r="AV23" s="44">
        <v>0</v>
      </c>
      <c r="AW23" s="44">
        <v>0</v>
      </c>
      <c r="AX23" s="44">
        <v>0</v>
      </c>
      <c r="AY23" s="44">
        <v>0</v>
      </c>
      <c r="AZ23" s="44">
        <v>0</v>
      </c>
      <c r="BA23" s="44">
        <v>0</v>
      </c>
    </row>
    <row r="24" spans="1:53" x14ac:dyDescent="0.2">
      <c r="A24" s="39" t="s">
        <v>131</v>
      </c>
      <c r="E24" s="44" t="s">
        <v>54</v>
      </c>
      <c r="F24" s="44" t="s">
        <v>54</v>
      </c>
      <c r="G24" s="44" t="s">
        <v>54</v>
      </c>
      <c r="H24" s="44" t="s">
        <v>54</v>
      </c>
      <c r="I24" s="44" t="s">
        <v>54</v>
      </c>
      <c r="J24" s="44">
        <v>0</v>
      </c>
      <c r="K24" s="44">
        <v>0</v>
      </c>
      <c r="L24" s="44">
        <v>98.89</v>
      </c>
      <c r="M24" s="44">
        <v>98.61</v>
      </c>
      <c r="N24" s="44">
        <v>99</v>
      </c>
      <c r="O24" s="44">
        <v>99.02</v>
      </c>
      <c r="P24" s="44">
        <v>99.4</v>
      </c>
      <c r="Q24" s="44">
        <v>99.3</v>
      </c>
      <c r="R24" s="44">
        <v>99.12</v>
      </c>
      <c r="S24" s="44">
        <v>99.08</v>
      </c>
      <c r="T24" s="44">
        <v>99.13</v>
      </c>
      <c r="U24" s="44">
        <v>99.21</v>
      </c>
      <c r="V24" s="44">
        <v>99.24</v>
      </c>
      <c r="W24" s="44">
        <v>99.01</v>
      </c>
      <c r="X24" s="44">
        <v>99.3</v>
      </c>
      <c r="Y24" s="44">
        <v>99.14</v>
      </c>
      <c r="Z24" s="44">
        <v>99.33</v>
      </c>
      <c r="AA24" s="44">
        <v>99.13</v>
      </c>
      <c r="AB24" s="44">
        <v>99.28</v>
      </c>
      <c r="AC24" s="44">
        <v>99.1</v>
      </c>
      <c r="AD24" s="44">
        <v>99.3</v>
      </c>
      <c r="AE24" s="44">
        <v>99.15</v>
      </c>
      <c r="AF24" s="44">
        <v>99.17</v>
      </c>
      <c r="AG24" s="44">
        <v>99.15</v>
      </c>
      <c r="AH24" s="44">
        <v>99.22</v>
      </c>
      <c r="AI24" s="44">
        <v>98.44</v>
      </c>
      <c r="AJ24" s="44">
        <v>98.63</v>
      </c>
      <c r="AK24" s="44">
        <v>99.18</v>
      </c>
      <c r="AL24" s="44">
        <v>99.16</v>
      </c>
      <c r="AM24" s="44">
        <v>99.18</v>
      </c>
      <c r="AN24" s="44">
        <v>99.23</v>
      </c>
      <c r="AO24" s="44">
        <v>98.99</v>
      </c>
      <c r="AP24" s="44">
        <v>98.76</v>
      </c>
      <c r="AQ24" s="44">
        <v>99.25</v>
      </c>
      <c r="AR24" s="44">
        <v>99.15</v>
      </c>
      <c r="AS24" s="44">
        <v>98.36</v>
      </c>
      <c r="AT24" s="44">
        <v>99.42</v>
      </c>
      <c r="AU24" s="44">
        <v>99.28</v>
      </c>
      <c r="AV24" s="44">
        <v>99.28</v>
      </c>
      <c r="AW24" s="44">
        <v>99.02</v>
      </c>
      <c r="AX24" s="44">
        <v>99.07</v>
      </c>
      <c r="AY24" s="44">
        <v>98.98</v>
      </c>
      <c r="AZ24" s="44">
        <v>99.02</v>
      </c>
      <c r="BA24" s="44">
        <v>98.93</v>
      </c>
    </row>
    <row r="25" spans="1:53" x14ac:dyDescent="0.2">
      <c r="A25" s="39" t="s">
        <v>132</v>
      </c>
      <c r="E25" s="44" t="s">
        <v>54</v>
      </c>
      <c r="F25" s="44" t="s">
        <v>54</v>
      </c>
      <c r="G25" s="44" t="s">
        <v>54</v>
      </c>
      <c r="H25" s="44" t="s">
        <v>54</v>
      </c>
      <c r="I25" s="44" t="s">
        <v>54</v>
      </c>
      <c r="J25" s="44">
        <v>0</v>
      </c>
      <c r="K25" s="44">
        <v>0</v>
      </c>
      <c r="L25" s="44">
        <v>98.89</v>
      </c>
      <c r="M25" s="44">
        <v>98.99</v>
      </c>
      <c r="N25" s="44">
        <v>99.34</v>
      </c>
      <c r="O25" s="44">
        <v>99.29</v>
      </c>
      <c r="P25" s="44">
        <v>99.6</v>
      </c>
      <c r="Q25" s="44">
        <v>99.53</v>
      </c>
      <c r="R25" s="44">
        <v>99.31</v>
      </c>
      <c r="S25" s="44">
        <v>99.27</v>
      </c>
      <c r="T25" s="44">
        <v>99.32</v>
      </c>
      <c r="U25" s="44">
        <v>99.39</v>
      </c>
      <c r="V25" s="44">
        <v>99.43</v>
      </c>
      <c r="W25" s="44">
        <v>99.2</v>
      </c>
      <c r="X25" s="44">
        <v>99.45</v>
      </c>
      <c r="Y25" s="44">
        <v>99.28</v>
      </c>
      <c r="Z25" s="44">
        <v>99.45</v>
      </c>
      <c r="AA25" s="44">
        <v>99.24</v>
      </c>
      <c r="AB25" s="44">
        <v>99.38</v>
      </c>
      <c r="AC25" s="44">
        <v>99.2</v>
      </c>
      <c r="AD25" s="44">
        <v>99.4</v>
      </c>
      <c r="AE25" s="44">
        <v>99.24</v>
      </c>
      <c r="AF25" s="44">
        <v>99.27</v>
      </c>
      <c r="AG25" s="44">
        <v>99.25</v>
      </c>
      <c r="AH25" s="44">
        <v>99.31</v>
      </c>
      <c r="AI25" s="44">
        <v>98.53</v>
      </c>
      <c r="AJ25" s="44">
        <v>98.72</v>
      </c>
      <c r="AK25" s="44">
        <v>99.26</v>
      </c>
      <c r="AL25" s="44">
        <v>99.25</v>
      </c>
      <c r="AM25" s="44">
        <v>99.26</v>
      </c>
      <c r="AN25" s="44">
        <v>99.31</v>
      </c>
      <c r="AO25" s="44">
        <v>99.07</v>
      </c>
      <c r="AP25" s="44">
        <v>98.84</v>
      </c>
      <c r="AQ25" s="44">
        <v>99.32</v>
      </c>
      <c r="AR25" s="44">
        <v>99.21</v>
      </c>
      <c r="AS25" s="44">
        <v>98.42</v>
      </c>
      <c r="AT25" s="44">
        <v>99.47</v>
      </c>
      <c r="AU25" s="44">
        <v>99.33</v>
      </c>
      <c r="AV25" s="44">
        <v>99.33</v>
      </c>
      <c r="AW25" s="44">
        <v>99.06</v>
      </c>
      <c r="AX25" s="44">
        <v>99.11</v>
      </c>
      <c r="AY25" s="44">
        <v>99.02</v>
      </c>
      <c r="AZ25" s="44">
        <v>99.06</v>
      </c>
      <c r="BA25" s="44">
        <v>98.96</v>
      </c>
    </row>
    <row r="26" spans="1:53" x14ac:dyDescent="0.2">
      <c r="A26" s="39" t="s">
        <v>133</v>
      </c>
      <c r="E26" s="44" t="s">
        <v>54</v>
      </c>
      <c r="F26" s="44" t="s">
        <v>54</v>
      </c>
      <c r="G26" s="44" t="s">
        <v>54</v>
      </c>
      <c r="H26" s="44" t="s">
        <v>54</v>
      </c>
      <c r="I26" s="44" t="s">
        <v>54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</v>
      </c>
      <c r="U26" s="44">
        <v>0</v>
      </c>
      <c r="V26" s="44">
        <v>0</v>
      </c>
      <c r="W26" s="44">
        <v>0</v>
      </c>
      <c r="X26" s="44">
        <v>0</v>
      </c>
      <c r="Y26" s="44">
        <v>0</v>
      </c>
      <c r="Z26" s="44">
        <v>0</v>
      </c>
      <c r="AA26" s="44">
        <v>0</v>
      </c>
      <c r="AB26" s="44">
        <v>0</v>
      </c>
      <c r="AC26" s="44">
        <v>0</v>
      </c>
      <c r="AD26" s="44">
        <v>0</v>
      </c>
      <c r="AE26" s="44">
        <v>0</v>
      </c>
      <c r="AF26" s="44">
        <v>0</v>
      </c>
      <c r="AG26" s="44">
        <v>0</v>
      </c>
      <c r="AH26" s="44">
        <v>0</v>
      </c>
      <c r="AI26" s="44">
        <v>0</v>
      </c>
      <c r="AJ26" s="44">
        <v>0</v>
      </c>
      <c r="AK26" s="44">
        <v>0</v>
      </c>
      <c r="AL26" s="44">
        <v>0</v>
      </c>
      <c r="AM26" s="44">
        <v>0</v>
      </c>
      <c r="AN26" s="44">
        <v>0</v>
      </c>
      <c r="AO26" s="44">
        <v>0</v>
      </c>
      <c r="AP26" s="44">
        <v>0</v>
      </c>
      <c r="AQ26" s="44">
        <v>0</v>
      </c>
      <c r="AR26" s="44">
        <v>0</v>
      </c>
      <c r="AS26" s="44">
        <v>0</v>
      </c>
      <c r="AT26" s="44">
        <v>0</v>
      </c>
      <c r="AU26" s="44">
        <v>0</v>
      </c>
      <c r="AV26" s="44">
        <v>0</v>
      </c>
      <c r="AW26" s="44">
        <v>0</v>
      </c>
      <c r="AX26" s="44">
        <v>0</v>
      </c>
      <c r="AY26" s="44">
        <v>0</v>
      </c>
      <c r="AZ26" s="44">
        <v>0</v>
      </c>
      <c r="BA26" s="44">
        <v>0</v>
      </c>
    </row>
    <row r="27" spans="1:53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  <c r="AK27" s="44" t="s">
        <v>54</v>
      </c>
      <c r="AL27" s="44" t="s">
        <v>54</v>
      </c>
      <c r="AM27" s="44" t="s">
        <v>54</v>
      </c>
      <c r="AN27" s="44" t="s">
        <v>54</v>
      </c>
      <c r="AO27" s="44" t="s">
        <v>54</v>
      </c>
      <c r="AP27" s="44" t="s">
        <v>54</v>
      </c>
      <c r="AQ27" s="44" t="s">
        <v>54</v>
      </c>
      <c r="AR27" s="44" t="s">
        <v>54</v>
      </c>
      <c r="AS27" s="44" t="s">
        <v>54</v>
      </c>
      <c r="AT27" s="44" t="s">
        <v>54</v>
      </c>
      <c r="AU27" s="44" t="s">
        <v>54</v>
      </c>
      <c r="AV27" s="44" t="s">
        <v>54</v>
      </c>
      <c r="AW27" s="44" t="s">
        <v>54</v>
      </c>
      <c r="AX27" s="44" t="s">
        <v>54</v>
      </c>
      <c r="AY27" s="44" t="s">
        <v>54</v>
      </c>
      <c r="AZ27" s="44" t="s">
        <v>54</v>
      </c>
      <c r="BA27" s="44" t="s">
        <v>54</v>
      </c>
    </row>
    <row r="28" spans="1:53" x14ac:dyDescent="0.2">
      <c r="A28" s="39" t="s">
        <v>135</v>
      </c>
      <c r="E28" s="44" t="s">
        <v>54</v>
      </c>
      <c r="F28" s="44" t="s">
        <v>54</v>
      </c>
      <c r="G28" s="44" t="s">
        <v>54</v>
      </c>
      <c r="H28" s="44" t="s">
        <v>54</v>
      </c>
      <c r="I28" s="44" t="s">
        <v>54</v>
      </c>
      <c r="J28" s="44">
        <v>0</v>
      </c>
      <c r="K28" s="44">
        <v>0</v>
      </c>
      <c r="L28" s="44">
        <v>0</v>
      </c>
      <c r="M28" s="44">
        <v>0</v>
      </c>
      <c r="N28" s="44">
        <v>0</v>
      </c>
      <c r="O28" s="44">
        <v>0</v>
      </c>
      <c r="P28" s="44">
        <v>0</v>
      </c>
      <c r="Q28" s="44">
        <v>0</v>
      </c>
      <c r="R28" s="44">
        <v>0</v>
      </c>
      <c r="S28" s="44">
        <v>0</v>
      </c>
      <c r="T28" s="44">
        <v>0</v>
      </c>
      <c r="U28" s="44">
        <v>0</v>
      </c>
      <c r="V28" s="44">
        <v>0</v>
      </c>
      <c r="W28" s="44">
        <v>0</v>
      </c>
      <c r="X28" s="44">
        <v>0</v>
      </c>
      <c r="Y28" s="44">
        <v>0</v>
      </c>
      <c r="Z28" s="44">
        <v>0</v>
      </c>
      <c r="AA28" s="44">
        <v>0</v>
      </c>
      <c r="AB28" s="44">
        <v>0</v>
      </c>
      <c r="AC28" s="44">
        <v>0</v>
      </c>
      <c r="AD28" s="44">
        <v>0</v>
      </c>
      <c r="AE28" s="44">
        <v>0</v>
      </c>
      <c r="AF28" s="44">
        <v>0</v>
      </c>
      <c r="AG28" s="44">
        <v>0</v>
      </c>
      <c r="AH28" s="44">
        <v>0</v>
      </c>
      <c r="AI28" s="44">
        <v>0</v>
      </c>
      <c r="AJ28" s="44">
        <v>0</v>
      </c>
      <c r="AK28" s="44">
        <v>0</v>
      </c>
      <c r="AL28" s="44">
        <v>0</v>
      </c>
      <c r="AM28" s="44">
        <v>0</v>
      </c>
      <c r="AN28" s="44">
        <v>0</v>
      </c>
      <c r="AO28" s="44">
        <v>0</v>
      </c>
      <c r="AP28" s="44">
        <v>0</v>
      </c>
      <c r="AQ28" s="44">
        <v>0</v>
      </c>
      <c r="AR28" s="44">
        <v>0</v>
      </c>
      <c r="AS28" s="44">
        <v>0</v>
      </c>
      <c r="AT28" s="44">
        <v>0</v>
      </c>
      <c r="AU28" s="44">
        <v>0</v>
      </c>
      <c r="AV28" s="44">
        <v>0</v>
      </c>
      <c r="AW28" s="44">
        <v>0</v>
      </c>
      <c r="AX28" s="44">
        <v>0</v>
      </c>
      <c r="AY28" s="44">
        <v>0</v>
      </c>
      <c r="AZ28" s="44">
        <v>0</v>
      </c>
      <c r="BA28" s="44">
        <v>0</v>
      </c>
    </row>
    <row r="29" spans="1:53" x14ac:dyDescent="0.2">
      <c r="A29" s="39" t="s">
        <v>136</v>
      </c>
      <c r="E29" s="44" t="s">
        <v>54</v>
      </c>
      <c r="F29" s="44" t="s">
        <v>54</v>
      </c>
      <c r="G29" s="44" t="s">
        <v>54</v>
      </c>
      <c r="H29" s="44" t="s">
        <v>54</v>
      </c>
      <c r="I29" s="44" t="s">
        <v>54</v>
      </c>
      <c r="J29" s="44">
        <v>100</v>
      </c>
      <c r="K29" s="44">
        <v>100</v>
      </c>
      <c r="L29" s="44">
        <v>1.1100000000000001</v>
      </c>
      <c r="M29" s="44">
        <v>1.39</v>
      </c>
      <c r="N29" s="44">
        <v>1</v>
      </c>
      <c r="O29" s="44">
        <v>0.98</v>
      </c>
      <c r="P29" s="44">
        <v>0.6</v>
      </c>
      <c r="Q29" s="44">
        <v>0.7</v>
      </c>
      <c r="R29" s="44">
        <v>0.88</v>
      </c>
      <c r="S29" s="44">
        <v>0.92</v>
      </c>
      <c r="T29" s="44">
        <v>0.87</v>
      </c>
      <c r="U29" s="44">
        <v>0.79</v>
      </c>
      <c r="V29" s="44">
        <v>0.76</v>
      </c>
      <c r="W29" s="44">
        <v>0.99</v>
      </c>
      <c r="X29" s="44">
        <v>0.7</v>
      </c>
      <c r="Y29" s="44">
        <v>0.86</v>
      </c>
      <c r="Z29" s="44">
        <v>0.67</v>
      </c>
      <c r="AA29" s="44">
        <v>0.87</v>
      </c>
      <c r="AB29" s="44">
        <v>0.72</v>
      </c>
      <c r="AC29" s="44">
        <v>0.9</v>
      </c>
      <c r="AD29" s="44">
        <v>0.7</v>
      </c>
      <c r="AE29" s="44">
        <v>0.85</v>
      </c>
      <c r="AF29" s="44">
        <v>0.83</v>
      </c>
      <c r="AG29" s="44">
        <v>0.85</v>
      </c>
      <c r="AH29" s="44">
        <v>0.78</v>
      </c>
      <c r="AI29" s="44">
        <v>1.56</v>
      </c>
      <c r="AJ29" s="44">
        <v>1.37</v>
      </c>
      <c r="AK29" s="44">
        <v>0.82</v>
      </c>
      <c r="AL29" s="44">
        <v>0.84</v>
      </c>
      <c r="AM29" s="44">
        <v>0.82</v>
      </c>
      <c r="AN29" s="44">
        <v>0.77</v>
      </c>
      <c r="AO29" s="44">
        <v>1.01</v>
      </c>
      <c r="AP29" s="44">
        <v>1.24</v>
      </c>
      <c r="AQ29" s="44">
        <v>0.75</v>
      </c>
      <c r="AR29" s="44">
        <v>0.85</v>
      </c>
      <c r="AS29" s="44">
        <v>1.64</v>
      </c>
      <c r="AT29" s="44">
        <v>0.57999999999999996</v>
      </c>
      <c r="AU29" s="44">
        <v>0.72</v>
      </c>
      <c r="AV29" s="44">
        <v>0.72</v>
      </c>
      <c r="AW29" s="44">
        <v>0.98</v>
      </c>
      <c r="AX29" s="44">
        <v>0.93</v>
      </c>
      <c r="AY29" s="44">
        <v>1.02</v>
      </c>
      <c r="AZ29" s="44">
        <v>0.98</v>
      </c>
      <c r="BA29" s="44">
        <v>1.07</v>
      </c>
    </row>
    <row r="30" spans="1:53" ht="12.75" customHeight="1" x14ac:dyDescent="0.2"/>
    <row r="31" spans="1:53" x14ac:dyDescent="0.2">
      <c r="A31" s="39" t="s">
        <v>137</v>
      </c>
      <c r="E31" s="44" t="s">
        <v>54</v>
      </c>
      <c r="F31" s="44" t="s">
        <v>54</v>
      </c>
      <c r="G31" s="44" t="s">
        <v>54</v>
      </c>
      <c r="H31" s="44" t="s">
        <v>54</v>
      </c>
      <c r="I31" s="44" t="s">
        <v>54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0.33</v>
      </c>
      <c r="S31" s="44">
        <v>0.28999999999999998</v>
      </c>
      <c r="T31" s="44">
        <v>0.31</v>
      </c>
      <c r="U31" s="44">
        <v>0.31</v>
      </c>
      <c r="V31" s="44">
        <v>0.4</v>
      </c>
      <c r="W31" s="44">
        <v>0.54</v>
      </c>
      <c r="X31" s="44">
        <v>0.34</v>
      </c>
      <c r="Y31" s="44">
        <v>0.39</v>
      </c>
      <c r="Z31" s="44">
        <v>0.35</v>
      </c>
      <c r="AA31" s="44">
        <v>0.44</v>
      </c>
      <c r="AB31" s="44">
        <v>0.28999999999999998</v>
      </c>
      <c r="AC31" s="44">
        <v>0.32</v>
      </c>
      <c r="AD31" s="44">
        <v>0.28000000000000003</v>
      </c>
      <c r="AE31" s="44">
        <v>0.39</v>
      </c>
      <c r="AF31" s="44">
        <v>0.34</v>
      </c>
      <c r="AG31" s="44">
        <v>0.3</v>
      </c>
      <c r="AH31" s="44">
        <v>0.31</v>
      </c>
      <c r="AI31" s="44">
        <v>0.28999999999999998</v>
      </c>
      <c r="AJ31" s="44">
        <v>0.37</v>
      </c>
      <c r="AK31" s="44">
        <v>0.23</v>
      </c>
      <c r="AL31" s="44">
        <v>0.28000000000000003</v>
      </c>
      <c r="AM31" s="44">
        <v>0.24</v>
      </c>
      <c r="AN31" s="44">
        <v>0.28000000000000003</v>
      </c>
      <c r="AO31" s="44">
        <v>0.43</v>
      </c>
      <c r="AP31" s="44">
        <v>0.3</v>
      </c>
      <c r="AQ31" s="44">
        <v>0.27</v>
      </c>
      <c r="AR31" s="44">
        <v>0.33</v>
      </c>
      <c r="AS31" s="44">
        <v>0.26</v>
      </c>
      <c r="AT31" s="44">
        <v>0.2</v>
      </c>
      <c r="AU31" s="44">
        <v>0.22</v>
      </c>
      <c r="AV31" s="44">
        <v>0.2</v>
      </c>
      <c r="AW31" s="44">
        <v>0.19</v>
      </c>
      <c r="AX31" s="44">
        <v>0.16</v>
      </c>
      <c r="AY31" s="44">
        <v>0.15</v>
      </c>
      <c r="AZ31" s="44">
        <v>0.2</v>
      </c>
      <c r="BA31" s="44">
        <v>0.18</v>
      </c>
    </row>
    <row r="32" spans="1:53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0</v>
      </c>
      <c r="T32" s="44">
        <v>0</v>
      </c>
      <c r="U32" s="44">
        <v>0</v>
      </c>
      <c r="V32" s="44">
        <v>0</v>
      </c>
      <c r="W32" s="44">
        <v>0</v>
      </c>
      <c r="X32" s="44">
        <v>0</v>
      </c>
      <c r="Y32" s="44">
        <v>0</v>
      </c>
      <c r="Z32" s="44">
        <v>0</v>
      </c>
      <c r="AA32" s="44">
        <v>0</v>
      </c>
      <c r="AB32" s="44">
        <v>0</v>
      </c>
      <c r="AC32" s="44">
        <v>0</v>
      </c>
      <c r="AD32" s="44">
        <v>0</v>
      </c>
      <c r="AE32" s="44">
        <v>0</v>
      </c>
      <c r="AF32" s="44">
        <v>0</v>
      </c>
      <c r="AG32" s="44">
        <v>0</v>
      </c>
      <c r="AH32" s="44">
        <v>0</v>
      </c>
      <c r="AI32" s="44">
        <v>0</v>
      </c>
      <c r="AJ32" s="44">
        <v>0</v>
      </c>
      <c r="AK32" s="44">
        <v>0</v>
      </c>
      <c r="AL32" s="44">
        <v>0</v>
      </c>
      <c r="AM32" s="44">
        <v>0</v>
      </c>
      <c r="AN32" s="44">
        <v>0</v>
      </c>
      <c r="AO32" s="44">
        <v>0</v>
      </c>
      <c r="AP32" s="44">
        <v>0</v>
      </c>
      <c r="AQ32" s="44">
        <v>0</v>
      </c>
      <c r="AR32" s="44">
        <v>0</v>
      </c>
      <c r="AS32" s="44">
        <v>0</v>
      </c>
      <c r="AT32" s="44">
        <v>0</v>
      </c>
      <c r="AU32" s="44">
        <v>0</v>
      </c>
      <c r="AV32" s="44">
        <v>0</v>
      </c>
      <c r="AW32" s="44">
        <v>0</v>
      </c>
      <c r="AX32" s="44">
        <v>0</v>
      </c>
      <c r="AY32" s="44">
        <v>0</v>
      </c>
      <c r="AZ32" s="44">
        <v>0</v>
      </c>
      <c r="BA32" s="44">
        <v>0</v>
      </c>
    </row>
    <row r="33" spans="1:53" x14ac:dyDescent="0.2">
      <c r="A33" s="39" t="s">
        <v>139</v>
      </c>
      <c r="E33" s="44" t="s">
        <v>54</v>
      </c>
      <c r="F33" s="44" t="s">
        <v>54</v>
      </c>
      <c r="G33" s="44" t="s">
        <v>54</v>
      </c>
      <c r="H33" s="44" t="s">
        <v>54</v>
      </c>
      <c r="I33" s="44" t="s">
        <v>54</v>
      </c>
      <c r="J33" s="44">
        <v>0</v>
      </c>
      <c r="K33" s="44">
        <v>0</v>
      </c>
      <c r="L33" s="44">
        <v>98.89</v>
      </c>
      <c r="M33" s="44">
        <v>98.61</v>
      </c>
      <c r="N33" s="44">
        <v>99</v>
      </c>
      <c r="O33" s="44">
        <v>99.02</v>
      </c>
      <c r="P33" s="44">
        <v>99.4</v>
      </c>
      <c r="Q33" s="44">
        <v>99.3</v>
      </c>
      <c r="R33" s="44">
        <v>99.12</v>
      </c>
      <c r="S33" s="44">
        <v>99.08</v>
      </c>
      <c r="T33" s="44">
        <v>99.13</v>
      </c>
      <c r="U33" s="44">
        <v>99.21</v>
      </c>
      <c r="V33" s="44">
        <v>99.24</v>
      </c>
      <c r="W33" s="44">
        <v>99.01</v>
      </c>
      <c r="X33" s="44">
        <v>99.3</v>
      </c>
      <c r="Y33" s="44">
        <v>99.14</v>
      </c>
      <c r="Z33" s="44">
        <v>99.33</v>
      </c>
      <c r="AA33" s="44">
        <v>99.13</v>
      </c>
      <c r="AB33" s="44">
        <v>99.28</v>
      </c>
      <c r="AC33" s="44">
        <v>99.1</v>
      </c>
      <c r="AD33" s="44">
        <v>99.3</v>
      </c>
      <c r="AE33" s="44">
        <v>99.15</v>
      </c>
      <c r="AF33" s="44">
        <v>99.17</v>
      </c>
      <c r="AG33" s="44">
        <v>99.15</v>
      </c>
      <c r="AH33" s="44">
        <v>99.22</v>
      </c>
      <c r="AI33" s="44">
        <v>98.44</v>
      </c>
      <c r="AJ33" s="44">
        <v>98.63</v>
      </c>
      <c r="AK33" s="44">
        <v>99.18</v>
      </c>
      <c r="AL33" s="44">
        <v>99.16</v>
      </c>
      <c r="AM33" s="44">
        <v>99.18</v>
      </c>
      <c r="AN33" s="44">
        <v>99.23</v>
      </c>
      <c r="AO33" s="44">
        <v>98.99</v>
      </c>
      <c r="AP33" s="44">
        <v>98.76</v>
      </c>
      <c r="AQ33" s="44">
        <v>99.25</v>
      </c>
      <c r="AR33" s="44">
        <v>99.15</v>
      </c>
      <c r="AS33" s="44">
        <v>98.36</v>
      </c>
      <c r="AT33" s="44">
        <v>99.42</v>
      </c>
      <c r="AU33" s="44">
        <v>99.28</v>
      </c>
      <c r="AV33" s="44">
        <v>99.28</v>
      </c>
      <c r="AW33" s="44">
        <v>99.02</v>
      </c>
      <c r="AX33" s="44">
        <v>99.07</v>
      </c>
      <c r="AY33" s="44">
        <v>98.98</v>
      </c>
      <c r="AZ33" s="44">
        <v>99.02</v>
      </c>
      <c r="BA33" s="44">
        <v>98.93</v>
      </c>
    </row>
    <row r="34" spans="1:53" x14ac:dyDescent="0.2">
      <c r="A34" s="39" t="s">
        <v>73</v>
      </c>
      <c r="E34" s="44" t="s">
        <v>54</v>
      </c>
      <c r="F34" s="44" t="s">
        <v>54</v>
      </c>
      <c r="G34" s="44" t="s">
        <v>54</v>
      </c>
      <c r="H34" s="44" t="s">
        <v>54</v>
      </c>
      <c r="I34" s="44" t="s">
        <v>54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44">
        <v>0</v>
      </c>
      <c r="U34" s="44">
        <v>0</v>
      </c>
      <c r="V34" s="44">
        <v>0</v>
      </c>
      <c r="W34" s="44">
        <v>0</v>
      </c>
      <c r="X34" s="44">
        <v>0</v>
      </c>
      <c r="Y34" s="44">
        <v>0</v>
      </c>
      <c r="Z34" s="44">
        <v>0</v>
      </c>
      <c r="AA34" s="44">
        <v>0</v>
      </c>
      <c r="AB34" s="44">
        <v>0</v>
      </c>
      <c r="AC34" s="44">
        <v>0</v>
      </c>
      <c r="AD34" s="44">
        <v>0</v>
      </c>
      <c r="AE34" s="44">
        <v>0</v>
      </c>
      <c r="AF34" s="44">
        <v>0</v>
      </c>
      <c r="AG34" s="44">
        <v>0</v>
      </c>
      <c r="AH34" s="44">
        <v>0</v>
      </c>
      <c r="AI34" s="44">
        <v>0</v>
      </c>
      <c r="AJ34" s="44">
        <v>0</v>
      </c>
      <c r="AK34" s="44">
        <v>0</v>
      </c>
      <c r="AL34" s="44">
        <v>0</v>
      </c>
      <c r="AM34" s="44">
        <v>0</v>
      </c>
      <c r="AN34" s="44">
        <v>0</v>
      </c>
      <c r="AO34" s="44">
        <v>0</v>
      </c>
      <c r="AP34" s="44">
        <v>0</v>
      </c>
      <c r="AQ34" s="44">
        <v>0</v>
      </c>
      <c r="AR34" s="44">
        <v>0</v>
      </c>
      <c r="AS34" s="44">
        <v>0</v>
      </c>
      <c r="AT34" s="44">
        <v>0</v>
      </c>
      <c r="AU34" s="44">
        <v>0</v>
      </c>
      <c r="AV34" s="44">
        <v>0</v>
      </c>
      <c r="AW34" s="44">
        <v>0</v>
      </c>
      <c r="AX34" s="44">
        <v>0</v>
      </c>
      <c r="AY34" s="44">
        <v>0</v>
      </c>
      <c r="AZ34" s="44">
        <v>0</v>
      </c>
      <c r="BA34" s="44">
        <v>0</v>
      </c>
    </row>
    <row r="35" spans="1:53" x14ac:dyDescent="0.2">
      <c r="A35" s="39" t="s">
        <v>140</v>
      </c>
      <c r="E35" s="44" t="s">
        <v>54</v>
      </c>
      <c r="F35" s="44" t="s">
        <v>54</v>
      </c>
      <c r="G35" s="44" t="s">
        <v>54</v>
      </c>
      <c r="H35" s="44" t="s">
        <v>54</v>
      </c>
      <c r="I35" s="44" t="s">
        <v>54</v>
      </c>
      <c r="J35" s="44">
        <v>100</v>
      </c>
      <c r="K35" s="44">
        <v>100</v>
      </c>
      <c r="L35" s="44">
        <v>1.1100000000000001</v>
      </c>
      <c r="M35" s="44">
        <v>1.39</v>
      </c>
      <c r="N35" s="44">
        <v>1</v>
      </c>
      <c r="O35" s="44">
        <v>0.98</v>
      </c>
      <c r="P35" s="44">
        <v>0.6</v>
      </c>
      <c r="Q35" s="44">
        <v>0.7</v>
      </c>
      <c r="R35" s="44">
        <v>0.88</v>
      </c>
      <c r="S35" s="44">
        <v>0.92</v>
      </c>
      <c r="T35" s="44">
        <v>0.87</v>
      </c>
      <c r="U35" s="44">
        <v>0.79</v>
      </c>
      <c r="V35" s="44">
        <v>0.76</v>
      </c>
      <c r="W35" s="44">
        <v>0.99</v>
      </c>
      <c r="X35" s="44">
        <v>0.7</v>
      </c>
      <c r="Y35" s="44">
        <v>0.86</v>
      </c>
      <c r="Z35" s="44">
        <v>0.67</v>
      </c>
      <c r="AA35" s="44">
        <v>0.87</v>
      </c>
      <c r="AB35" s="44">
        <v>0.72</v>
      </c>
      <c r="AC35" s="44">
        <v>0.9</v>
      </c>
      <c r="AD35" s="44">
        <v>0.7</v>
      </c>
      <c r="AE35" s="44">
        <v>0.85</v>
      </c>
      <c r="AF35" s="44">
        <v>0.83</v>
      </c>
      <c r="AG35" s="44">
        <v>0.85</v>
      </c>
      <c r="AH35" s="44">
        <v>0.78</v>
      </c>
      <c r="AI35" s="44">
        <v>1.56</v>
      </c>
      <c r="AJ35" s="44">
        <v>1.37</v>
      </c>
      <c r="AK35" s="44">
        <v>0.82</v>
      </c>
      <c r="AL35" s="44">
        <v>0.84</v>
      </c>
      <c r="AM35" s="44">
        <v>0.82</v>
      </c>
      <c r="AN35" s="44">
        <v>0.77</v>
      </c>
      <c r="AO35" s="44">
        <v>1.01</v>
      </c>
      <c r="AP35" s="44">
        <v>1.24</v>
      </c>
      <c r="AQ35" s="44">
        <v>0.75</v>
      </c>
      <c r="AR35" s="44">
        <v>0.85</v>
      </c>
      <c r="AS35" s="44">
        <v>1.64</v>
      </c>
      <c r="AT35" s="44">
        <v>0.57999999999999996</v>
      </c>
      <c r="AU35" s="44">
        <v>0.72</v>
      </c>
      <c r="AV35" s="44">
        <v>0.72</v>
      </c>
      <c r="AW35" s="44">
        <v>0.98</v>
      </c>
      <c r="AX35" s="44">
        <v>0.93</v>
      </c>
      <c r="AY35" s="44">
        <v>1.02</v>
      </c>
      <c r="AZ35" s="44">
        <v>0.98</v>
      </c>
      <c r="BA35" s="44">
        <v>1.07</v>
      </c>
    </row>
    <row r="36" spans="1:53" ht="12.75" customHeight="1" x14ac:dyDescent="0.2"/>
    <row r="37" spans="1:53" ht="12.75" customHeight="1" x14ac:dyDescent="0.2"/>
    <row r="38" spans="1:53" ht="12.75" customHeight="1" x14ac:dyDescent="0.2"/>
    <row r="39" spans="1:53" ht="12.75" customHeight="1" x14ac:dyDescent="0.2"/>
    <row r="40" spans="1:53" x14ac:dyDescent="0.2">
      <c r="A40" s="38" t="s">
        <v>141</v>
      </c>
    </row>
    <row r="41" spans="1:53" x14ac:dyDescent="0.2">
      <c r="A41" s="39" t="s">
        <v>77</v>
      </c>
      <c r="E41" s="43" t="s">
        <v>54</v>
      </c>
      <c r="F41" s="43" t="s">
        <v>54</v>
      </c>
      <c r="G41" s="43" t="s">
        <v>54</v>
      </c>
      <c r="H41" s="43" t="s">
        <v>54</v>
      </c>
      <c r="I41" s="43" t="s">
        <v>54</v>
      </c>
      <c r="J41" s="43">
        <v>1195</v>
      </c>
      <c r="K41" s="43">
        <v>4898</v>
      </c>
      <c r="L41" s="43">
        <v>9068</v>
      </c>
      <c r="M41" s="43">
        <v>12924</v>
      </c>
      <c r="N41" s="43">
        <v>16484</v>
      </c>
      <c r="O41" s="43">
        <v>19141</v>
      </c>
      <c r="P41" s="43">
        <v>21928</v>
      </c>
      <c r="Q41" s="43">
        <v>24597</v>
      </c>
      <c r="R41" s="43">
        <v>26670</v>
      </c>
      <c r="S41" s="43">
        <v>28471</v>
      </c>
      <c r="T41" s="43">
        <v>29161</v>
      </c>
      <c r="U41" s="43">
        <v>30009</v>
      </c>
      <c r="V41" s="43">
        <v>30634</v>
      </c>
      <c r="W41" s="43">
        <v>31907</v>
      </c>
      <c r="X41" s="43">
        <v>38523</v>
      </c>
      <c r="Y41" s="43">
        <v>40146</v>
      </c>
      <c r="Z41" s="43">
        <v>43744</v>
      </c>
      <c r="AA41" s="43">
        <v>49199</v>
      </c>
      <c r="AB41" s="43">
        <v>53979</v>
      </c>
      <c r="AC41" s="43">
        <v>56173</v>
      </c>
      <c r="AD41" s="43">
        <v>57413</v>
      </c>
      <c r="AE41" s="43">
        <v>60815</v>
      </c>
      <c r="AF41" s="43">
        <v>63992</v>
      </c>
      <c r="AG41" s="43">
        <v>64492</v>
      </c>
      <c r="AH41" s="43">
        <v>64777</v>
      </c>
      <c r="AI41" s="43">
        <v>66963</v>
      </c>
      <c r="AJ41" s="43">
        <v>69079</v>
      </c>
      <c r="AK41" s="43">
        <v>69337</v>
      </c>
      <c r="AL41" s="43">
        <v>71032</v>
      </c>
      <c r="AM41" s="43">
        <v>70467</v>
      </c>
      <c r="AN41" s="43">
        <v>75007</v>
      </c>
      <c r="AO41" s="43">
        <v>78009</v>
      </c>
      <c r="AP41" s="43">
        <v>78953</v>
      </c>
      <c r="AQ41" s="43">
        <v>86370</v>
      </c>
      <c r="AR41" s="43">
        <v>95179</v>
      </c>
      <c r="AS41" s="43">
        <v>109202</v>
      </c>
      <c r="AT41" s="43">
        <v>116810</v>
      </c>
      <c r="AU41" s="43">
        <v>129370</v>
      </c>
      <c r="AV41" s="43">
        <v>132326</v>
      </c>
      <c r="AW41" s="43">
        <v>143720</v>
      </c>
      <c r="AX41" s="43">
        <v>145693</v>
      </c>
      <c r="AY41" s="43">
        <v>149800</v>
      </c>
      <c r="AZ41" s="43">
        <v>154351</v>
      </c>
      <c r="BA41" s="43">
        <v>162364</v>
      </c>
    </row>
    <row r="42" spans="1:53" x14ac:dyDescent="0.2">
      <c r="A42" s="39" t="s">
        <v>142</v>
      </c>
      <c r="E42" s="44" t="s">
        <v>54</v>
      </c>
      <c r="F42" s="44" t="s">
        <v>54</v>
      </c>
      <c r="G42" s="44" t="s">
        <v>54</v>
      </c>
      <c r="H42" s="44" t="s">
        <v>54</v>
      </c>
      <c r="I42" s="44" t="s">
        <v>54</v>
      </c>
      <c r="J42" s="44" t="s">
        <v>54</v>
      </c>
      <c r="K42" s="44" t="s">
        <v>111</v>
      </c>
      <c r="L42" s="44">
        <v>340.55</v>
      </c>
      <c r="M42" s="44">
        <v>170.09</v>
      </c>
      <c r="N42" s="44">
        <v>110.18</v>
      </c>
      <c r="O42" s="44">
        <v>64.47</v>
      </c>
      <c r="P42" s="44">
        <v>58.24</v>
      </c>
      <c r="Q42" s="44">
        <v>48.69</v>
      </c>
      <c r="R42" s="44">
        <v>33.71</v>
      </c>
      <c r="S42" s="44">
        <v>27.01</v>
      </c>
      <c r="T42" s="44">
        <v>9.69</v>
      </c>
      <c r="U42" s="44">
        <v>11.63</v>
      </c>
      <c r="V42" s="44">
        <v>8.33</v>
      </c>
      <c r="W42" s="44">
        <v>16.62</v>
      </c>
      <c r="X42" s="44">
        <v>82.94</v>
      </c>
      <c r="Y42" s="44">
        <v>16.850000000000001</v>
      </c>
      <c r="Z42" s="44">
        <v>35.85</v>
      </c>
      <c r="AA42" s="44">
        <v>49.88</v>
      </c>
      <c r="AB42" s="44">
        <v>38.86</v>
      </c>
      <c r="AC42" s="44">
        <v>16.260000000000002</v>
      </c>
      <c r="AD42" s="44">
        <v>8.83</v>
      </c>
      <c r="AE42" s="44">
        <v>23.7</v>
      </c>
      <c r="AF42" s="44">
        <v>20.9</v>
      </c>
      <c r="AG42" s="44">
        <v>3.13</v>
      </c>
      <c r="AH42" s="44">
        <v>1.77</v>
      </c>
      <c r="AI42" s="44">
        <v>13.5</v>
      </c>
      <c r="AJ42" s="44">
        <v>12.64</v>
      </c>
      <c r="AK42" s="44">
        <v>1.49</v>
      </c>
      <c r="AL42" s="44">
        <v>9.7799999999999994</v>
      </c>
      <c r="AM42" s="44">
        <v>-3.18</v>
      </c>
      <c r="AN42" s="44">
        <v>25.77</v>
      </c>
      <c r="AO42" s="44">
        <v>16.010000000000002</v>
      </c>
      <c r="AP42" s="44">
        <v>4.84</v>
      </c>
      <c r="AQ42" s="44">
        <v>37.58</v>
      </c>
      <c r="AR42" s="44">
        <v>40.799999999999997</v>
      </c>
      <c r="AS42" s="44">
        <v>58.93</v>
      </c>
      <c r="AT42" s="44">
        <v>27.87</v>
      </c>
      <c r="AU42" s="44">
        <v>43.01</v>
      </c>
      <c r="AV42" s="44">
        <v>9.14</v>
      </c>
      <c r="AW42" s="44">
        <v>34.44</v>
      </c>
      <c r="AX42" s="44">
        <v>5.49</v>
      </c>
      <c r="AY42" s="44">
        <v>11.28</v>
      </c>
      <c r="AZ42" s="44">
        <v>12.15</v>
      </c>
      <c r="BA42" s="44">
        <v>20.77</v>
      </c>
    </row>
    <row r="43" spans="1:53" ht="12.75" customHeight="1" x14ac:dyDescent="0.2"/>
    <row r="44" spans="1:53" x14ac:dyDescent="0.2">
      <c r="B44" s="39" t="s">
        <v>143</v>
      </c>
      <c r="E44" s="44" t="s">
        <v>54</v>
      </c>
      <c r="F44" s="44" t="s">
        <v>54</v>
      </c>
      <c r="G44" s="44" t="s">
        <v>54</v>
      </c>
      <c r="H44" s="44" t="s">
        <v>54</v>
      </c>
      <c r="I44" s="44" t="s">
        <v>54</v>
      </c>
      <c r="J44" s="44">
        <v>0</v>
      </c>
      <c r="K44" s="44">
        <v>0</v>
      </c>
      <c r="L44" s="44">
        <v>0</v>
      </c>
      <c r="M44" s="44">
        <v>0</v>
      </c>
      <c r="N44" s="44">
        <v>0.03</v>
      </c>
      <c r="O44" s="44">
        <v>0.03</v>
      </c>
      <c r="P44" s="44">
        <v>0.02</v>
      </c>
      <c r="Q44" s="44">
        <v>0.08</v>
      </c>
      <c r="R44" s="44">
        <v>0</v>
      </c>
      <c r="S44" s="44">
        <v>0</v>
      </c>
      <c r="T44" s="44">
        <v>0</v>
      </c>
      <c r="U44" s="44">
        <v>0</v>
      </c>
      <c r="V44" s="44">
        <v>0</v>
      </c>
      <c r="W44" s="44">
        <v>0</v>
      </c>
      <c r="X44" s="44">
        <v>0</v>
      </c>
      <c r="Y44" s="44">
        <v>0</v>
      </c>
      <c r="Z44" s="44">
        <v>0</v>
      </c>
      <c r="AA44" s="44">
        <v>0</v>
      </c>
      <c r="AB44" s="44">
        <v>0</v>
      </c>
      <c r="AC44" s="44">
        <v>0</v>
      </c>
      <c r="AD44" s="44">
        <v>0</v>
      </c>
      <c r="AE44" s="44">
        <v>0</v>
      </c>
      <c r="AF44" s="44">
        <v>0</v>
      </c>
      <c r="AG44" s="44">
        <v>0</v>
      </c>
      <c r="AH44" s="44">
        <v>0</v>
      </c>
      <c r="AI44" s="44">
        <v>0</v>
      </c>
      <c r="AJ44" s="44">
        <v>0</v>
      </c>
      <c r="AK44" s="44">
        <v>0</v>
      </c>
      <c r="AL44" s="44">
        <v>0</v>
      </c>
      <c r="AM44" s="44">
        <v>0</v>
      </c>
      <c r="AN44" s="44">
        <v>0</v>
      </c>
      <c r="AO44" s="44">
        <v>0</v>
      </c>
      <c r="AP44" s="44">
        <v>0</v>
      </c>
      <c r="AQ44" s="44">
        <v>0</v>
      </c>
      <c r="AR44" s="44">
        <v>0</v>
      </c>
      <c r="AS44" s="44">
        <v>0</v>
      </c>
      <c r="AT44" s="44">
        <v>0</v>
      </c>
      <c r="AU44" s="44">
        <v>0</v>
      </c>
      <c r="AV44" s="44">
        <v>0</v>
      </c>
      <c r="AW44" s="44">
        <v>0</v>
      </c>
      <c r="AX44" s="44">
        <v>0</v>
      </c>
      <c r="AY44" s="44">
        <v>0</v>
      </c>
      <c r="AZ44" s="44">
        <v>0</v>
      </c>
      <c r="BA44" s="44">
        <v>0</v>
      </c>
    </row>
    <row r="45" spans="1:53" x14ac:dyDescent="0.2">
      <c r="B45" s="39" t="s">
        <v>144</v>
      </c>
      <c r="E45" s="44" t="s">
        <v>54</v>
      </c>
      <c r="F45" s="44" t="s">
        <v>54</v>
      </c>
      <c r="G45" s="44" t="s">
        <v>54</v>
      </c>
      <c r="H45" s="44" t="s">
        <v>54</v>
      </c>
      <c r="I45" s="44" t="s">
        <v>54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0</v>
      </c>
      <c r="W45" s="44">
        <v>0</v>
      </c>
      <c r="X45" s="44">
        <v>0</v>
      </c>
      <c r="Y45" s="44">
        <v>0</v>
      </c>
      <c r="Z45" s="44">
        <v>0</v>
      </c>
      <c r="AA45" s="44">
        <v>0</v>
      </c>
      <c r="AB45" s="44">
        <v>0</v>
      </c>
      <c r="AC45" s="44">
        <v>0</v>
      </c>
      <c r="AD45" s="44">
        <v>0</v>
      </c>
      <c r="AE45" s="44">
        <v>0</v>
      </c>
      <c r="AF45" s="44">
        <v>0</v>
      </c>
      <c r="AG45" s="44">
        <v>0</v>
      </c>
      <c r="AH45" s="44">
        <v>0</v>
      </c>
      <c r="AI45" s="44">
        <v>0</v>
      </c>
      <c r="AJ45" s="44">
        <v>0</v>
      </c>
      <c r="AK45" s="44">
        <v>0</v>
      </c>
      <c r="AL45" s="44">
        <v>0</v>
      </c>
      <c r="AM45" s="44">
        <v>0</v>
      </c>
      <c r="AN45" s="44">
        <v>0</v>
      </c>
      <c r="AO45" s="44">
        <v>0</v>
      </c>
      <c r="AP45" s="44">
        <v>0</v>
      </c>
      <c r="AQ45" s="44">
        <v>0</v>
      </c>
      <c r="AR45" s="44">
        <v>0</v>
      </c>
      <c r="AS45" s="44">
        <v>0</v>
      </c>
      <c r="AT45" s="44">
        <v>0</v>
      </c>
      <c r="AU45" s="44">
        <v>0</v>
      </c>
      <c r="AV45" s="44">
        <v>0</v>
      </c>
      <c r="AW45" s="44">
        <v>0</v>
      </c>
      <c r="AX45" s="44">
        <v>0</v>
      </c>
      <c r="AY45" s="44">
        <v>0</v>
      </c>
      <c r="AZ45" s="44">
        <v>0</v>
      </c>
      <c r="BA45" s="44">
        <v>0</v>
      </c>
    </row>
    <row r="46" spans="1:53" x14ac:dyDescent="0.2">
      <c r="C46" s="39" t="s">
        <v>145</v>
      </c>
      <c r="E46" s="44" t="s">
        <v>54</v>
      </c>
      <c r="F46" s="44" t="s">
        <v>54</v>
      </c>
      <c r="G46" s="44" t="s">
        <v>54</v>
      </c>
      <c r="H46" s="44" t="s">
        <v>54</v>
      </c>
      <c r="I46" s="44" t="s">
        <v>54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0</v>
      </c>
      <c r="U46" s="44">
        <v>0</v>
      </c>
      <c r="V46" s="44">
        <v>0</v>
      </c>
      <c r="W46" s="44">
        <v>0</v>
      </c>
      <c r="X46" s="44">
        <v>0</v>
      </c>
      <c r="Y46" s="44">
        <v>0</v>
      </c>
      <c r="Z46" s="44">
        <v>0</v>
      </c>
      <c r="AA46" s="44">
        <v>0</v>
      </c>
      <c r="AB46" s="44">
        <v>0</v>
      </c>
      <c r="AC46" s="44">
        <v>0</v>
      </c>
      <c r="AD46" s="44">
        <v>0</v>
      </c>
      <c r="AE46" s="44">
        <v>0</v>
      </c>
      <c r="AF46" s="44">
        <v>0</v>
      </c>
      <c r="AG46" s="44">
        <v>0</v>
      </c>
      <c r="AH46" s="44">
        <v>0</v>
      </c>
      <c r="AI46" s="44">
        <v>0</v>
      </c>
      <c r="AJ46" s="44">
        <v>0</v>
      </c>
      <c r="AK46" s="44">
        <v>0</v>
      </c>
      <c r="AL46" s="44">
        <v>0</v>
      </c>
      <c r="AM46" s="44">
        <v>0</v>
      </c>
      <c r="AN46" s="44">
        <v>0</v>
      </c>
      <c r="AO46" s="44">
        <v>0</v>
      </c>
      <c r="AP46" s="44">
        <v>0</v>
      </c>
      <c r="AQ46" s="44">
        <v>0</v>
      </c>
      <c r="AR46" s="44">
        <v>0</v>
      </c>
      <c r="AS46" s="44">
        <v>0</v>
      </c>
      <c r="AT46" s="44">
        <v>0</v>
      </c>
      <c r="AU46" s="44">
        <v>0</v>
      </c>
      <c r="AV46" s="44">
        <v>0</v>
      </c>
      <c r="AW46" s="44">
        <v>0</v>
      </c>
      <c r="AX46" s="44">
        <v>0</v>
      </c>
      <c r="AY46" s="44">
        <v>0</v>
      </c>
      <c r="AZ46" s="44">
        <v>0</v>
      </c>
      <c r="BA46" s="44">
        <v>0</v>
      </c>
    </row>
    <row r="47" spans="1:53" x14ac:dyDescent="0.2">
      <c r="D47" s="39" t="s">
        <v>146</v>
      </c>
      <c r="E47" s="44" t="s">
        <v>54</v>
      </c>
      <c r="F47" s="44" t="s">
        <v>54</v>
      </c>
      <c r="G47" s="44" t="s">
        <v>54</v>
      </c>
      <c r="H47" s="44" t="s">
        <v>54</v>
      </c>
      <c r="I47" s="44" t="s">
        <v>54</v>
      </c>
      <c r="J47" s="44">
        <v>0</v>
      </c>
      <c r="K47" s="44">
        <v>0</v>
      </c>
      <c r="L47" s="44">
        <v>0</v>
      </c>
      <c r="M47" s="44">
        <v>0</v>
      </c>
      <c r="N47" s="44">
        <v>0</v>
      </c>
      <c r="O47" s="44">
        <v>0</v>
      </c>
      <c r="P47" s="44">
        <v>0</v>
      </c>
      <c r="Q47" s="44">
        <v>0</v>
      </c>
      <c r="R47" s="44">
        <v>0</v>
      </c>
      <c r="S47" s="44">
        <v>0</v>
      </c>
      <c r="T47" s="44">
        <v>0</v>
      </c>
      <c r="U47" s="44">
        <v>0</v>
      </c>
      <c r="V47" s="44">
        <v>0</v>
      </c>
      <c r="W47" s="44">
        <v>0</v>
      </c>
      <c r="X47" s="44">
        <v>0</v>
      </c>
      <c r="Y47" s="44">
        <v>0</v>
      </c>
      <c r="Z47" s="44">
        <v>0</v>
      </c>
      <c r="AA47" s="44">
        <v>0</v>
      </c>
      <c r="AB47" s="44">
        <v>0</v>
      </c>
      <c r="AC47" s="44">
        <v>0</v>
      </c>
      <c r="AD47" s="44">
        <v>0</v>
      </c>
      <c r="AE47" s="44">
        <v>0</v>
      </c>
      <c r="AF47" s="44">
        <v>0</v>
      </c>
      <c r="AG47" s="44">
        <v>0</v>
      </c>
      <c r="AH47" s="44">
        <v>0</v>
      </c>
      <c r="AI47" s="44">
        <v>0</v>
      </c>
      <c r="AJ47" s="44">
        <v>0</v>
      </c>
      <c r="AK47" s="44">
        <v>0</v>
      </c>
      <c r="AL47" s="44">
        <v>0</v>
      </c>
      <c r="AM47" s="44">
        <v>0</v>
      </c>
      <c r="AN47" s="44">
        <v>0</v>
      </c>
      <c r="AO47" s="44">
        <v>0</v>
      </c>
      <c r="AP47" s="44">
        <v>0</v>
      </c>
      <c r="AQ47" s="44">
        <v>0</v>
      </c>
      <c r="AR47" s="44">
        <v>0</v>
      </c>
      <c r="AS47" s="44">
        <v>0</v>
      </c>
      <c r="AT47" s="44">
        <v>0</v>
      </c>
      <c r="AU47" s="44">
        <v>0</v>
      </c>
      <c r="AV47" s="44">
        <v>0</v>
      </c>
      <c r="AW47" s="44">
        <v>0</v>
      </c>
      <c r="AX47" s="44">
        <v>0</v>
      </c>
      <c r="AY47" s="44">
        <v>0</v>
      </c>
      <c r="AZ47" s="44">
        <v>0</v>
      </c>
      <c r="BA47" s="44">
        <v>0</v>
      </c>
    </row>
    <row r="48" spans="1:53" x14ac:dyDescent="0.2">
      <c r="D48" s="39" t="s">
        <v>147</v>
      </c>
      <c r="E48" s="44" t="s">
        <v>54</v>
      </c>
      <c r="F48" s="44" t="s">
        <v>54</v>
      </c>
      <c r="G48" s="44" t="s">
        <v>54</v>
      </c>
      <c r="H48" s="44" t="s">
        <v>54</v>
      </c>
      <c r="I48" s="44" t="s">
        <v>54</v>
      </c>
      <c r="J48" s="44">
        <v>0</v>
      </c>
      <c r="K48" s="44">
        <v>0</v>
      </c>
      <c r="L48" s="44">
        <v>0</v>
      </c>
      <c r="M48" s="44">
        <v>0</v>
      </c>
      <c r="N48" s="44">
        <v>0</v>
      </c>
      <c r="O48" s="44">
        <v>0</v>
      </c>
      <c r="P48" s="44">
        <v>0</v>
      </c>
      <c r="Q48" s="44">
        <v>0</v>
      </c>
      <c r="R48" s="44">
        <v>0</v>
      </c>
      <c r="S48" s="44">
        <v>0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0</v>
      </c>
      <c r="Z48" s="44">
        <v>0</v>
      </c>
      <c r="AA48" s="44">
        <v>0</v>
      </c>
      <c r="AB48" s="44">
        <v>0</v>
      </c>
      <c r="AC48" s="44">
        <v>0</v>
      </c>
      <c r="AD48" s="44">
        <v>0</v>
      </c>
      <c r="AE48" s="44">
        <v>0</v>
      </c>
      <c r="AF48" s="44">
        <v>0</v>
      </c>
      <c r="AG48" s="44">
        <v>0</v>
      </c>
      <c r="AH48" s="44">
        <v>0</v>
      </c>
      <c r="AI48" s="44">
        <v>0</v>
      </c>
      <c r="AJ48" s="44">
        <v>0</v>
      </c>
      <c r="AK48" s="44">
        <v>0</v>
      </c>
      <c r="AL48" s="44">
        <v>0</v>
      </c>
      <c r="AM48" s="44">
        <v>0</v>
      </c>
      <c r="AN48" s="44">
        <v>0</v>
      </c>
      <c r="AO48" s="44">
        <v>0</v>
      </c>
      <c r="AP48" s="44">
        <v>0</v>
      </c>
      <c r="AQ48" s="44">
        <v>0</v>
      </c>
      <c r="AR48" s="44">
        <v>0</v>
      </c>
      <c r="AS48" s="44">
        <v>0</v>
      </c>
      <c r="AT48" s="44">
        <v>0</v>
      </c>
      <c r="AU48" s="44">
        <v>0</v>
      </c>
      <c r="AV48" s="44">
        <v>0</v>
      </c>
      <c r="AW48" s="44">
        <v>0</v>
      </c>
      <c r="AX48" s="44">
        <v>0</v>
      </c>
      <c r="AY48" s="44">
        <v>0</v>
      </c>
      <c r="AZ48" s="44">
        <v>0</v>
      </c>
      <c r="BA48" s="44">
        <v>0</v>
      </c>
    </row>
    <row r="49" spans="1:53" x14ac:dyDescent="0.2">
      <c r="C49" s="39" t="s">
        <v>148</v>
      </c>
      <c r="E49" s="44" t="s">
        <v>54</v>
      </c>
      <c r="F49" s="44" t="s">
        <v>54</v>
      </c>
      <c r="G49" s="44" t="s">
        <v>54</v>
      </c>
      <c r="H49" s="44" t="s">
        <v>54</v>
      </c>
      <c r="I49" s="44" t="s">
        <v>54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T49" s="44">
        <v>0</v>
      </c>
      <c r="U49" s="44">
        <v>0</v>
      </c>
      <c r="V49" s="44">
        <v>0</v>
      </c>
      <c r="W49" s="44">
        <v>0</v>
      </c>
      <c r="X49" s="44">
        <v>0</v>
      </c>
      <c r="Y49" s="44">
        <v>0</v>
      </c>
      <c r="Z49" s="44">
        <v>0</v>
      </c>
      <c r="AA49" s="44">
        <v>0</v>
      </c>
      <c r="AB49" s="44">
        <v>0</v>
      </c>
      <c r="AC49" s="44">
        <v>0</v>
      </c>
      <c r="AD49" s="44">
        <v>0</v>
      </c>
      <c r="AE49" s="44">
        <v>0</v>
      </c>
      <c r="AF49" s="44">
        <v>0</v>
      </c>
      <c r="AG49" s="44">
        <v>0</v>
      </c>
      <c r="AH49" s="44">
        <v>0</v>
      </c>
      <c r="AI49" s="44">
        <v>0</v>
      </c>
      <c r="AJ49" s="44">
        <v>0</v>
      </c>
      <c r="AK49" s="44">
        <v>0</v>
      </c>
      <c r="AL49" s="44">
        <v>0</v>
      </c>
      <c r="AM49" s="44">
        <v>0</v>
      </c>
      <c r="AN49" s="44">
        <v>0</v>
      </c>
      <c r="AO49" s="44">
        <v>0</v>
      </c>
      <c r="AP49" s="44">
        <v>0</v>
      </c>
      <c r="AQ49" s="44">
        <v>0</v>
      </c>
      <c r="AR49" s="44">
        <v>0</v>
      </c>
      <c r="AS49" s="44">
        <v>0</v>
      </c>
      <c r="AT49" s="44">
        <v>0</v>
      </c>
      <c r="AU49" s="44">
        <v>0</v>
      </c>
      <c r="AV49" s="44">
        <v>0</v>
      </c>
      <c r="AW49" s="44">
        <v>0</v>
      </c>
      <c r="AX49" s="44">
        <v>0</v>
      </c>
      <c r="AY49" s="44">
        <v>0</v>
      </c>
      <c r="AZ49" s="44">
        <v>0</v>
      </c>
      <c r="BA49" s="44">
        <v>0</v>
      </c>
    </row>
    <row r="50" spans="1:53" x14ac:dyDescent="0.2">
      <c r="B50" s="39" t="s">
        <v>149</v>
      </c>
      <c r="E50" s="44" t="s">
        <v>54</v>
      </c>
      <c r="F50" s="44" t="s">
        <v>54</v>
      </c>
      <c r="G50" s="44" t="s">
        <v>54</v>
      </c>
      <c r="H50" s="44" t="s">
        <v>54</v>
      </c>
      <c r="I50" s="44" t="s">
        <v>54</v>
      </c>
      <c r="J50" s="44">
        <v>0</v>
      </c>
      <c r="K50" s="44">
        <v>0</v>
      </c>
      <c r="L50" s="44">
        <v>0</v>
      </c>
      <c r="M50" s="44">
        <v>0</v>
      </c>
      <c r="N50" s="44">
        <v>0</v>
      </c>
      <c r="O50" s="44">
        <v>0</v>
      </c>
      <c r="P50" s="44">
        <v>0</v>
      </c>
      <c r="Q50" s="44">
        <v>0</v>
      </c>
      <c r="R50" s="44">
        <v>0</v>
      </c>
      <c r="S50" s="44">
        <v>0</v>
      </c>
      <c r="T50" s="44">
        <v>0</v>
      </c>
      <c r="U50" s="44">
        <v>0</v>
      </c>
      <c r="V50" s="44">
        <v>0</v>
      </c>
      <c r="W50" s="44">
        <v>0</v>
      </c>
      <c r="X50" s="44">
        <v>0</v>
      </c>
      <c r="Y50" s="44">
        <v>0</v>
      </c>
      <c r="Z50" s="44">
        <v>0</v>
      </c>
      <c r="AA50" s="44">
        <v>0</v>
      </c>
      <c r="AB50" s="44">
        <v>0</v>
      </c>
      <c r="AC50" s="44">
        <v>0</v>
      </c>
      <c r="AD50" s="44">
        <v>0</v>
      </c>
      <c r="AE50" s="44">
        <v>0</v>
      </c>
      <c r="AF50" s="44">
        <v>0</v>
      </c>
      <c r="AG50" s="44">
        <v>0</v>
      </c>
      <c r="AH50" s="44">
        <v>0</v>
      </c>
      <c r="AI50" s="44">
        <v>0</v>
      </c>
      <c r="AJ50" s="44">
        <v>0</v>
      </c>
      <c r="AK50" s="44">
        <v>0</v>
      </c>
      <c r="AL50" s="44">
        <v>0</v>
      </c>
      <c r="AM50" s="44">
        <v>0</v>
      </c>
      <c r="AN50" s="44">
        <v>0</v>
      </c>
      <c r="AO50" s="44">
        <v>0</v>
      </c>
      <c r="AP50" s="44">
        <v>0</v>
      </c>
      <c r="AQ50" s="44">
        <v>0</v>
      </c>
      <c r="AR50" s="44">
        <v>0</v>
      </c>
      <c r="AS50" s="44">
        <v>0</v>
      </c>
      <c r="AT50" s="44">
        <v>0</v>
      </c>
      <c r="AU50" s="44">
        <v>0</v>
      </c>
      <c r="AV50" s="44">
        <v>0</v>
      </c>
      <c r="AW50" s="44">
        <v>0</v>
      </c>
      <c r="AX50" s="44">
        <v>0</v>
      </c>
      <c r="AY50" s="44">
        <v>0</v>
      </c>
      <c r="AZ50" s="44">
        <v>0</v>
      </c>
      <c r="BA50" s="44">
        <v>0</v>
      </c>
    </row>
    <row r="51" spans="1:53" x14ac:dyDescent="0.2">
      <c r="B51" s="39" t="s">
        <v>150</v>
      </c>
      <c r="E51" s="44" t="s">
        <v>54</v>
      </c>
      <c r="F51" s="44" t="s">
        <v>54</v>
      </c>
      <c r="G51" s="44" t="s">
        <v>54</v>
      </c>
      <c r="H51" s="44" t="s">
        <v>54</v>
      </c>
      <c r="I51" s="44" t="s">
        <v>54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0</v>
      </c>
      <c r="R51" s="44">
        <v>0.18</v>
      </c>
      <c r="S51" s="44">
        <v>0.17</v>
      </c>
      <c r="T51" s="44">
        <v>0.16</v>
      </c>
      <c r="U51" s="44">
        <v>0.15</v>
      </c>
      <c r="V51" s="44">
        <v>0.15</v>
      </c>
      <c r="W51" s="44">
        <v>0.21</v>
      </c>
      <c r="X51" s="44">
        <v>0.17</v>
      </c>
      <c r="Y51" s="44">
        <v>0.16</v>
      </c>
      <c r="Z51" s="44">
        <v>0.17</v>
      </c>
      <c r="AA51" s="44">
        <v>0.17</v>
      </c>
      <c r="AB51" s="44">
        <v>0.16</v>
      </c>
      <c r="AC51" s="44">
        <v>0.15</v>
      </c>
      <c r="AD51" s="44">
        <v>0.14000000000000001</v>
      </c>
      <c r="AE51" s="44">
        <v>0.13</v>
      </c>
      <c r="AF51" s="44">
        <v>0.12</v>
      </c>
      <c r="AG51" s="44">
        <v>0.05</v>
      </c>
      <c r="AH51" s="44">
        <v>0.05</v>
      </c>
      <c r="AI51" s="44">
        <v>0.05</v>
      </c>
      <c r="AJ51" s="44">
        <v>0.06</v>
      </c>
      <c r="AK51" s="44">
        <v>0.06</v>
      </c>
      <c r="AL51" s="44">
        <v>0.06</v>
      </c>
      <c r="AM51" s="44">
        <v>7.0000000000000007E-2</v>
      </c>
      <c r="AN51" s="44">
        <v>0.06</v>
      </c>
      <c r="AO51" s="44">
        <v>0.11</v>
      </c>
      <c r="AP51" s="44">
        <v>0.1</v>
      </c>
      <c r="AQ51" s="44">
        <v>0.09</v>
      </c>
      <c r="AR51" s="44">
        <v>0.09</v>
      </c>
      <c r="AS51" s="44">
        <v>0.08</v>
      </c>
      <c r="AT51" s="44">
        <v>0.08</v>
      </c>
      <c r="AU51" s="44">
        <v>7.0000000000000007E-2</v>
      </c>
      <c r="AV51" s="44">
        <v>7.0000000000000007E-2</v>
      </c>
      <c r="AW51" s="44">
        <v>7.0000000000000007E-2</v>
      </c>
      <c r="AX51" s="44">
        <v>0.06</v>
      </c>
      <c r="AY51" s="44">
        <v>0.06</v>
      </c>
      <c r="AZ51" s="44">
        <v>7.0000000000000007E-2</v>
      </c>
      <c r="BA51" s="44">
        <v>0.06</v>
      </c>
    </row>
    <row r="52" spans="1:53" x14ac:dyDescent="0.2">
      <c r="B52" s="39" t="s">
        <v>151</v>
      </c>
      <c r="E52" s="44" t="s">
        <v>54</v>
      </c>
      <c r="F52" s="44" t="s">
        <v>54</v>
      </c>
      <c r="G52" s="44" t="s">
        <v>54</v>
      </c>
      <c r="H52" s="44" t="s">
        <v>54</v>
      </c>
      <c r="I52" s="44" t="s">
        <v>54</v>
      </c>
      <c r="J52" s="44">
        <v>0</v>
      </c>
      <c r="K52" s="44">
        <v>0</v>
      </c>
      <c r="L52" s="44">
        <v>0</v>
      </c>
      <c r="M52" s="44">
        <v>0</v>
      </c>
      <c r="N52" s="44">
        <v>0</v>
      </c>
      <c r="O52" s="44">
        <v>0</v>
      </c>
      <c r="P52" s="44">
        <v>0</v>
      </c>
      <c r="Q52" s="44">
        <v>0</v>
      </c>
      <c r="R52" s="44">
        <v>0</v>
      </c>
      <c r="S52" s="44">
        <v>0</v>
      </c>
      <c r="T52" s="44">
        <v>0</v>
      </c>
      <c r="U52" s="44">
        <v>0</v>
      </c>
      <c r="V52" s="44">
        <v>0</v>
      </c>
      <c r="W52" s="44">
        <v>0</v>
      </c>
      <c r="X52" s="44">
        <v>0</v>
      </c>
      <c r="Y52" s="44">
        <v>0</v>
      </c>
      <c r="Z52" s="44">
        <v>0</v>
      </c>
      <c r="AA52" s="44">
        <v>0</v>
      </c>
      <c r="AB52" s="44">
        <v>0</v>
      </c>
      <c r="AC52" s="44">
        <v>0</v>
      </c>
      <c r="AD52" s="44">
        <v>0</v>
      </c>
      <c r="AE52" s="44">
        <v>0</v>
      </c>
      <c r="AF52" s="44">
        <v>0</v>
      </c>
      <c r="AG52" s="44">
        <v>0</v>
      </c>
      <c r="AH52" s="44">
        <v>0</v>
      </c>
      <c r="AI52" s="44">
        <v>0</v>
      </c>
      <c r="AJ52" s="44">
        <v>0</v>
      </c>
      <c r="AK52" s="44">
        <v>0</v>
      </c>
      <c r="AL52" s="44">
        <v>0</v>
      </c>
      <c r="AM52" s="44">
        <v>0</v>
      </c>
      <c r="AN52" s="44">
        <v>0</v>
      </c>
      <c r="AO52" s="44">
        <v>0</v>
      </c>
      <c r="AP52" s="44">
        <v>0</v>
      </c>
      <c r="AQ52" s="44">
        <v>0</v>
      </c>
      <c r="AR52" s="44">
        <v>0</v>
      </c>
      <c r="AS52" s="44">
        <v>0</v>
      </c>
      <c r="AT52" s="44">
        <v>0</v>
      </c>
      <c r="AU52" s="44">
        <v>0</v>
      </c>
      <c r="AV52" s="44">
        <v>0</v>
      </c>
      <c r="AW52" s="44">
        <v>0</v>
      </c>
      <c r="AX52" s="44">
        <v>0</v>
      </c>
      <c r="AY52" s="44">
        <v>0</v>
      </c>
      <c r="AZ52" s="44">
        <v>0</v>
      </c>
      <c r="BA52" s="44">
        <v>0</v>
      </c>
    </row>
    <row r="53" spans="1:53" x14ac:dyDescent="0.2">
      <c r="B53" s="39" t="s">
        <v>152</v>
      </c>
      <c r="E53" s="44" t="s">
        <v>54</v>
      </c>
      <c r="F53" s="44" t="s">
        <v>54</v>
      </c>
      <c r="G53" s="44" t="s">
        <v>54</v>
      </c>
      <c r="H53" s="44" t="s">
        <v>54</v>
      </c>
      <c r="I53" s="44" t="s">
        <v>54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0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0</v>
      </c>
      <c r="AO53" s="44">
        <v>0</v>
      </c>
      <c r="AP53" s="44">
        <v>0</v>
      </c>
      <c r="AQ53" s="44">
        <v>0</v>
      </c>
      <c r="AR53" s="44">
        <v>0</v>
      </c>
      <c r="AS53" s="44">
        <v>0</v>
      </c>
      <c r="AT53" s="44">
        <v>0</v>
      </c>
      <c r="AU53" s="44">
        <v>0</v>
      </c>
      <c r="AV53" s="44">
        <v>0</v>
      </c>
      <c r="AW53" s="44">
        <v>0</v>
      </c>
      <c r="AX53" s="44">
        <v>0</v>
      </c>
      <c r="AY53" s="44">
        <v>0</v>
      </c>
      <c r="AZ53" s="44">
        <v>0</v>
      </c>
      <c r="BA53" s="44">
        <v>0</v>
      </c>
    </row>
    <row r="54" spans="1:53" x14ac:dyDescent="0.2">
      <c r="A54" s="39" t="s">
        <v>153</v>
      </c>
      <c r="E54" s="44" t="s">
        <v>54</v>
      </c>
      <c r="F54" s="44" t="s">
        <v>54</v>
      </c>
      <c r="G54" s="44" t="s">
        <v>54</v>
      </c>
      <c r="H54" s="44" t="s">
        <v>54</v>
      </c>
      <c r="I54" s="44" t="s">
        <v>54</v>
      </c>
      <c r="J54" s="44">
        <v>0</v>
      </c>
      <c r="K54" s="44">
        <v>0</v>
      </c>
      <c r="L54" s="44">
        <v>0</v>
      </c>
      <c r="M54" s="44">
        <v>0</v>
      </c>
      <c r="N54" s="44">
        <v>0.03</v>
      </c>
      <c r="O54" s="44">
        <v>0.03</v>
      </c>
      <c r="P54" s="44">
        <v>0.02</v>
      </c>
      <c r="Q54" s="44">
        <v>0.08</v>
      </c>
      <c r="R54" s="44">
        <v>0.18</v>
      </c>
      <c r="S54" s="44">
        <v>0.17</v>
      </c>
      <c r="T54" s="44">
        <v>0.16</v>
      </c>
      <c r="U54" s="44">
        <v>0.15</v>
      </c>
      <c r="V54" s="44">
        <v>0.15</v>
      </c>
      <c r="W54" s="44">
        <v>0.21</v>
      </c>
      <c r="X54" s="44">
        <v>0.17</v>
      </c>
      <c r="Y54" s="44">
        <v>0.16</v>
      </c>
      <c r="Z54" s="44">
        <v>0.17</v>
      </c>
      <c r="AA54" s="44">
        <v>0.17</v>
      </c>
      <c r="AB54" s="44">
        <v>0.16</v>
      </c>
      <c r="AC54" s="44">
        <v>0.15</v>
      </c>
      <c r="AD54" s="44">
        <v>0.14000000000000001</v>
      </c>
      <c r="AE54" s="44">
        <v>0.13</v>
      </c>
      <c r="AF54" s="44">
        <v>0.12</v>
      </c>
      <c r="AG54" s="44">
        <v>0.05</v>
      </c>
      <c r="AH54" s="44">
        <v>0.05</v>
      </c>
      <c r="AI54" s="44">
        <v>0.05</v>
      </c>
      <c r="AJ54" s="44">
        <v>0.06</v>
      </c>
      <c r="AK54" s="44">
        <v>0.06</v>
      </c>
      <c r="AL54" s="44">
        <v>0.06</v>
      </c>
      <c r="AM54" s="44">
        <v>7.0000000000000007E-2</v>
      </c>
      <c r="AN54" s="44">
        <v>0.06</v>
      </c>
      <c r="AO54" s="44">
        <v>0.11</v>
      </c>
      <c r="AP54" s="44">
        <v>0.1</v>
      </c>
      <c r="AQ54" s="44">
        <v>0.09</v>
      </c>
      <c r="AR54" s="44">
        <v>0.09</v>
      </c>
      <c r="AS54" s="44">
        <v>0.08</v>
      </c>
      <c r="AT54" s="44">
        <v>0.08</v>
      </c>
      <c r="AU54" s="44">
        <v>7.0000000000000007E-2</v>
      </c>
      <c r="AV54" s="44">
        <v>7.0000000000000007E-2</v>
      </c>
      <c r="AW54" s="44">
        <v>7.0000000000000007E-2</v>
      </c>
      <c r="AX54" s="44">
        <v>0.06</v>
      </c>
      <c r="AY54" s="44">
        <v>0.06</v>
      </c>
      <c r="AZ54" s="44">
        <v>7.0000000000000007E-2</v>
      </c>
      <c r="BA54" s="44">
        <v>0.06</v>
      </c>
    </row>
    <row r="55" spans="1:53" x14ac:dyDescent="0.2">
      <c r="A55" s="39" t="s">
        <v>154</v>
      </c>
      <c r="E55" s="44" t="s">
        <v>54</v>
      </c>
      <c r="F55" s="44" t="s">
        <v>54</v>
      </c>
      <c r="G55" s="44" t="s">
        <v>54</v>
      </c>
      <c r="H55" s="44" t="s">
        <v>54</v>
      </c>
      <c r="I55" s="44" t="s">
        <v>54</v>
      </c>
      <c r="J55" s="44">
        <v>0</v>
      </c>
      <c r="K55" s="44">
        <v>0</v>
      </c>
      <c r="L55" s="44">
        <v>0</v>
      </c>
      <c r="M55" s="44">
        <v>0</v>
      </c>
      <c r="N55" s="44">
        <v>0</v>
      </c>
      <c r="O55" s="44">
        <v>0</v>
      </c>
      <c r="P55" s="44">
        <v>0</v>
      </c>
      <c r="Q55" s="44">
        <v>0</v>
      </c>
      <c r="R55" s="44">
        <v>0</v>
      </c>
      <c r="S55" s="44">
        <v>0</v>
      </c>
      <c r="T55" s="44">
        <v>0</v>
      </c>
      <c r="U55" s="44">
        <v>0</v>
      </c>
      <c r="V55" s="44">
        <v>0</v>
      </c>
      <c r="W55" s="44">
        <v>0</v>
      </c>
      <c r="X55" s="44">
        <v>0</v>
      </c>
      <c r="Y55" s="44">
        <v>0</v>
      </c>
      <c r="Z55" s="44">
        <v>0</v>
      </c>
      <c r="AA55" s="44">
        <v>0</v>
      </c>
      <c r="AB55" s="44">
        <v>0</v>
      </c>
      <c r="AC55" s="44">
        <v>0</v>
      </c>
      <c r="AD55" s="44">
        <v>0</v>
      </c>
      <c r="AE55" s="44">
        <v>0</v>
      </c>
      <c r="AF55" s="44">
        <v>0</v>
      </c>
      <c r="AG55" s="44">
        <v>0</v>
      </c>
      <c r="AH55" s="44">
        <v>0</v>
      </c>
      <c r="AI55" s="44">
        <v>0</v>
      </c>
      <c r="AJ55" s="44">
        <v>0</v>
      </c>
      <c r="AK55" s="44">
        <v>0</v>
      </c>
      <c r="AL55" s="44">
        <v>0</v>
      </c>
      <c r="AM55" s="44">
        <v>0</v>
      </c>
      <c r="AN55" s="44">
        <v>0</v>
      </c>
      <c r="AO55" s="44">
        <v>0</v>
      </c>
      <c r="AP55" s="44">
        <v>0</v>
      </c>
      <c r="AQ55" s="44">
        <v>0</v>
      </c>
      <c r="AR55" s="44">
        <v>0</v>
      </c>
      <c r="AS55" s="44">
        <v>0</v>
      </c>
      <c r="AT55" s="44">
        <v>0</v>
      </c>
      <c r="AU55" s="44">
        <v>0</v>
      </c>
      <c r="AV55" s="44">
        <v>0</v>
      </c>
      <c r="AW55" s="44">
        <v>0</v>
      </c>
      <c r="AX55" s="44">
        <v>0</v>
      </c>
      <c r="AY55" s="44">
        <v>0</v>
      </c>
      <c r="AZ55" s="44">
        <v>0</v>
      </c>
      <c r="BA55" s="44">
        <v>0</v>
      </c>
    </row>
    <row r="56" spans="1:53" x14ac:dyDescent="0.2">
      <c r="A56" s="39" t="s">
        <v>155</v>
      </c>
      <c r="E56" s="44" t="s">
        <v>54</v>
      </c>
      <c r="F56" s="44" t="s">
        <v>54</v>
      </c>
      <c r="G56" s="44" t="s">
        <v>54</v>
      </c>
      <c r="H56" s="44" t="s">
        <v>54</v>
      </c>
      <c r="I56" s="44" t="s">
        <v>54</v>
      </c>
      <c r="J56" s="44">
        <v>0</v>
      </c>
      <c r="K56" s="44">
        <v>0</v>
      </c>
      <c r="L56" s="44">
        <v>0</v>
      </c>
      <c r="M56" s="44">
        <v>0</v>
      </c>
      <c r="N56" s="44">
        <v>0</v>
      </c>
      <c r="O56" s="44">
        <v>0</v>
      </c>
      <c r="P56" s="44">
        <v>0</v>
      </c>
      <c r="Q56" s="44">
        <v>0</v>
      </c>
      <c r="R56" s="44">
        <v>0</v>
      </c>
      <c r="S56" s="44">
        <v>0</v>
      </c>
      <c r="T56" s="44">
        <v>0</v>
      </c>
      <c r="U56" s="44">
        <v>0</v>
      </c>
      <c r="V56" s="44">
        <v>0</v>
      </c>
      <c r="W56" s="44">
        <v>0</v>
      </c>
      <c r="X56" s="44">
        <v>0</v>
      </c>
      <c r="Y56" s="44">
        <v>0</v>
      </c>
      <c r="Z56" s="44">
        <v>0.63</v>
      </c>
      <c r="AA56" s="44">
        <v>0.54</v>
      </c>
      <c r="AB56" s="44">
        <v>0.42</v>
      </c>
      <c r="AC56" s="44">
        <v>1.33</v>
      </c>
      <c r="AD56" s="44">
        <v>0.39</v>
      </c>
      <c r="AE56" s="44">
        <v>0.37</v>
      </c>
      <c r="AF56" s="44">
        <v>0.34</v>
      </c>
      <c r="AG56" s="44">
        <v>0.33</v>
      </c>
      <c r="AH56" s="44">
        <v>0.32</v>
      </c>
      <c r="AI56" s="44">
        <v>1.24</v>
      </c>
      <c r="AJ56" s="44">
        <v>3.27</v>
      </c>
      <c r="AK56" s="44">
        <v>2.72</v>
      </c>
      <c r="AL56" s="44">
        <v>3.86</v>
      </c>
      <c r="AM56" s="44">
        <v>4.37</v>
      </c>
      <c r="AN56" s="44">
        <v>5.36</v>
      </c>
      <c r="AO56" s="44">
        <v>4.3499999999999996</v>
      </c>
      <c r="AP56" s="44">
        <v>3.82</v>
      </c>
      <c r="AQ56" s="44">
        <v>3.06</v>
      </c>
      <c r="AR56" s="44">
        <v>2.5</v>
      </c>
      <c r="AS56" s="44">
        <v>2.63</v>
      </c>
      <c r="AT56" s="44">
        <v>2.2400000000000002</v>
      </c>
      <c r="AU56" s="44">
        <v>2.71</v>
      </c>
      <c r="AV56" s="44">
        <v>3.12</v>
      </c>
      <c r="AW56" s="44">
        <v>3.35</v>
      </c>
      <c r="AX56" s="44">
        <v>2.5299999999999998</v>
      </c>
      <c r="AY56" s="44">
        <v>2.04</v>
      </c>
      <c r="AZ56" s="44">
        <v>2.23</v>
      </c>
      <c r="BA56" s="44">
        <v>3.73</v>
      </c>
    </row>
    <row r="57" spans="1:53" x14ac:dyDescent="0.2">
      <c r="A57" s="39" t="s">
        <v>156</v>
      </c>
      <c r="E57" s="44" t="s">
        <v>54</v>
      </c>
      <c r="F57" s="44" t="s">
        <v>54</v>
      </c>
      <c r="G57" s="44" t="s">
        <v>54</v>
      </c>
      <c r="H57" s="44" t="s">
        <v>54</v>
      </c>
      <c r="I57" s="44" t="s">
        <v>54</v>
      </c>
      <c r="J57" s="44">
        <v>0</v>
      </c>
      <c r="K57" s="44">
        <v>0</v>
      </c>
      <c r="L57" s="44">
        <v>0</v>
      </c>
      <c r="M57" s="44">
        <v>0</v>
      </c>
      <c r="N57" s="44">
        <v>0</v>
      </c>
      <c r="O57" s="44">
        <v>0</v>
      </c>
      <c r="P57" s="44">
        <v>0</v>
      </c>
      <c r="Q57" s="44">
        <v>0</v>
      </c>
      <c r="R57" s="44">
        <v>0</v>
      </c>
      <c r="S57" s="44">
        <v>0</v>
      </c>
      <c r="T57" s="44">
        <v>0</v>
      </c>
      <c r="U57" s="44">
        <v>0</v>
      </c>
      <c r="V57" s="44">
        <v>0</v>
      </c>
      <c r="W57" s="44">
        <v>0</v>
      </c>
      <c r="X57" s="44">
        <v>0</v>
      </c>
      <c r="Y57" s="44">
        <v>0</v>
      </c>
      <c r="Z57" s="44">
        <v>0</v>
      </c>
      <c r="AA57" s="44">
        <v>0</v>
      </c>
      <c r="AB57" s="44">
        <v>0</v>
      </c>
      <c r="AC57" s="44">
        <v>0</v>
      </c>
      <c r="AD57" s="44">
        <v>0</v>
      </c>
      <c r="AE57" s="44">
        <v>0</v>
      </c>
      <c r="AF57" s="44">
        <v>0</v>
      </c>
      <c r="AG57" s="44">
        <v>0</v>
      </c>
      <c r="AH57" s="44">
        <v>0</v>
      </c>
      <c r="AI57" s="44">
        <v>0</v>
      </c>
      <c r="AJ57" s="44">
        <v>0</v>
      </c>
      <c r="AK57" s="44">
        <v>0</v>
      </c>
      <c r="AL57" s="44">
        <v>0</v>
      </c>
      <c r="AM57" s="44">
        <v>0</v>
      </c>
      <c r="AN57" s="44">
        <v>0</v>
      </c>
      <c r="AO57" s="44">
        <v>0</v>
      </c>
      <c r="AP57" s="44">
        <v>0</v>
      </c>
      <c r="AQ57" s="44">
        <v>0</v>
      </c>
      <c r="AR57" s="44">
        <v>0</v>
      </c>
      <c r="AS57" s="44">
        <v>0</v>
      </c>
      <c r="AT57" s="44">
        <v>0</v>
      </c>
      <c r="AU57" s="44">
        <v>0</v>
      </c>
      <c r="AV57" s="44">
        <v>0</v>
      </c>
      <c r="AW57" s="44">
        <v>0</v>
      </c>
      <c r="AX57" s="44">
        <v>0</v>
      </c>
      <c r="AY57" s="44">
        <v>0</v>
      </c>
      <c r="AZ57" s="44">
        <v>0</v>
      </c>
      <c r="BA57" s="44">
        <v>0</v>
      </c>
    </row>
    <row r="58" spans="1:53" x14ac:dyDescent="0.2">
      <c r="A58" s="39" t="s">
        <v>157</v>
      </c>
      <c r="E58" s="44" t="s">
        <v>54</v>
      </c>
      <c r="F58" s="44" t="s">
        <v>54</v>
      </c>
      <c r="G58" s="44" t="s">
        <v>54</v>
      </c>
      <c r="H58" s="44" t="s">
        <v>54</v>
      </c>
      <c r="I58" s="44" t="s">
        <v>54</v>
      </c>
      <c r="J58" s="44">
        <v>0</v>
      </c>
      <c r="K58" s="44">
        <v>0</v>
      </c>
      <c r="L58" s="44">
        <v>0</v>
      </c>
      <c r="M58" s="44">
        <v>0</v>
      </c>
      <c r="N58" s="44">
        <v>0</v>
      </c>
      <c r="O58" s="44">
        <v>0</v>
      </c>
      <c r="P58" s="44">
        <v>0</v>
      </c>
      <c r="Q58" s="44">
        <v>0</v>
      </c>
      <c r="R58" s="44">
        <v>0</v>
      </c>
      <c r="S58" s="44">
        <v>0</v>
      </c>
      <c r="T58" s="44">
        <v>0</v>
      </c>
      <c r="U58" s="44">
        <v>0</v>
      </c>
      <c r="V58" s="44">
        <v>0</v>
      </c>
      <c r="W58" s="44">
        <v>0</v>
      </c>
      <c r="X58" s="44">
        <v>0</v>
      </c>
      <c r="Y58" s="44">
        <v>0</v>
      </c>
      <c r="Z58" s="44">
        <v>0</v>
      </c>
      <c r="AA58" s="44">
        <v>0</v>
      </c>
      <c r="AB58" s="44">
        <v>0</v>
      </c>
      <c r="AC58" s="44">
        <v>0</v>
      </c>
      <c r="AD58" s="44">
        <v>0.09</v>
      </c>
      <c r="AE58" s="44">
        <v>0.08</v>
      </c>
      <c r="AF58" s="44">
        <v>0.08</v>
      </c>
      <c r="AG58" s="44">
        <v>0.08</v>
      </c>
      <c r="AH58" s="44">
        <v>0.08</v>
      </c>
      <c r="AI58" s="44">
        <v>7.0000000000000007E-2</v>
      </c>
      <c r="AJ58" s="44">
        <v>0.05</v>
      </c>
      <c r="AK58" s="44">
        <v>0.05</v>
      </c>
      <c r="AL58" s="44">
        <v>0.05</v>
      </c>
      <c r="AM58" s="44">
        <v>0</v>
      </c>
      <c r="AN58" s="44">
        <v>0</v>
      </c>
      <c r="AO58" s="44">
        <v>0</v>
      </c>
      <c r="AP58" s="44">
        <v>0</v>
      </c>
      <c r="AQ58" s="44">
        <v>0</v>
      </c>
      <c r="AR58" s="44">
        <v>0</v>
      </c>
      <c r="AS58" s="44">
        <v>0</v>
      </c>
      <c r="AT58" s="44">
        <v>0</v>
      </c>
      <c r="AU58" s="44">
        <v>0</v>
      </c>
      <c r="AV58" s="44">
        <v>0</v>
      </c>
      <c r="AW58" s="44">
        <v>0</v>
      </c>
      <c r="AX58" s="44">
        <v>0</v>
      </c>
      <c r="AY58" s="44">
        <v>0</v>
      </c>
      <c r="AZ58" s="44">
        <v>0</v>
      </c>
      <c r="BA58" s="44">
        <v>0</v>
      </c>
    </row>
    <row r="59" spans="1:53" x14ac:dyDescent="0.2">
      <c r="A59" s="39" t="s">
        <v>158</v>
      </c>
      <c r="E59" s="44" t="s">
        <v>54</v>
      </c>
      <c r="F59" s="44" t="s">
        <v>54</v>
      </c>
      <c r="G59" s="44" t="s">
        <v>54</v>
      </c>
      <c r="H59" s="44" t="s">
        <v>54</v>
      </c>
      <c r="I59" s="44" t="s">
        <v>54</v>
      </c>
      <c r="J59" s="44">
        <v>100</v>
      </c>
      <c r="K59" s="44">
        <v>100</v>
      </c>
      <c r="L59" s="44">
        <v>100</v>
      </c>
      <c r="M59" s="44">
        <v>100</v>
      </c>
      <c r="N59" s="44">
        <v>99.97</v>
      </c>
      <c r="O59" s="44">
        <v>99.97</v>
      </c>
      <c r="P59" s="44">
        <v>99.98</v>
      </c>
      <c r="Q59" s="44">
        <v>99.92</v>
      </c>
      <c r="R59" s="44">
        <v>99.82</v>
      </c>
      <c r="S59" s="44">
        <v>99.83</v>
      </c>
      <c r="T59" s="44">
        <v>99.84</v>
      </c>
      <c r="U59" s="44">
        <v>99.85</v>
      </c>
      <c r="V59" s="44">
        <v>99.85</v>
      </c>
      <c r="W59" s="44">
        <v>99.79</v>
      </c>
      <c r="X59" s="44">
        <v>99.83</v>
      </c>
      <c r="Y59" s="44">
        <v>99.84</v>
      </c>
      <c r="Z59" s="44">
        <v>99.2</v>
      </c>
      <c r="AA59" s="44">
        <v>99.28</v>
      </c>
      <c r="AB59" s="44">
        <v>99.43</v>
      </c>
      <c r="AC59" s="44">
        <v>98.52</v>
      </c>
      <c r="AD59" s="44">
        <v>99.37</v>
      </c>
      <c r="AE59" s="44">
        <v>99.42</v>
      </c>
      <c r="AF59" s="44">
        <v>99.46</v>
      </c>
      <c r="AG59" s="44">
        <v>99.54</v>
      </c>
      <c r="AH59" s="44">
        <v>99.55</v>
      </c>
      <c r="AI59" s="44">
        <v>98.64</v>
      </c>
      <c r="AJ59" s="44">
        <v>96.61</v>
      </c>
      <c r="AK59" s="44">
        <v>97.17</v>
      </c>
      <c r="AL59" s="44">
        <v>96.03</v>
      </c>
      <c r="AM59" s="44">
        <v>95.56</v>
      </c>
      <c r="AN59" s="44">
        <v>94.57</v>
      </c>
      <c r="AO59" s="44">
        <v>95.55</v>
      </c>
      <c r="AP59" s="44">
        <v>96.07</v>
      </c>
      <c r="AQ59" s="44">
        <v>96.85</v>
      </c>
      <c r="AR59" s="44">
        <v>97.41</v>
      </c>
      <c r="AS59" s="44">
        <v>97.29</v>
      </c>
      <c r="AT59" s="44">
        <v>97.68</v>
      </c>
      <c r="AU59" s="44">
        <v>97.22</v>
      </c>
      <c r="AV59" s="44">
        <v>96.81</v>
      </c>
      <c r="AW59" s="44">
        <v>96.58</v>
      </c>
      <c r="AX59" s="44">
        <v>97.41</v>
      </c>
      <c r="AY59" s="44">
        <v>97.9</v>
      </c>
      <c r="AZ59" s="44">
        <v>97.7</v>
      </c>
      <c r="BA59" s="44">
        <v>96.21</v>
      </c>
    </row>
    <row r="60" spans="1:53" x14ac:dyDescent="0.2">
      <c r="A60" s="39" t="s">
        <v>159</v>
      </c>
      <c r="E60" s="44" t="s">
        <v>54</v>
      </c>
      <c r="F60" s="44" t="s">
        <v>54</v>
      </c>
      <c r="G60" s="44" t="s">
        <v>54</v>
      </c>
      <c r="H60" s="44" t="s">
        <v>54</v>
      </c>
      <c r="I60" s="44" t="s">
        <v>54</v>
      </c>
      <c r="J60" s="44">
        <v>0</v>
      </c>
      <c r="K60" s="44">
        <v>0</v>
      </c>
      <c r="L60" s="44">
        <v>0</v>
      </c>
      <c r="M60" s="44">
        <v>0</v>
      </c>
      <c r="N60" s="44">
        <v>0</v>
      </c>
      <c r="O60" s="44">
        <v>0</v>
      </c>
      <c r="P60" s="44">
        <v>0</v>
      </c>
      <c r="Q60" s="44">
        <v>0</v>
      </c>
      <c r="R60" s="44">
        <v>0</v>
      </c>
      <c r="S60" s="44">
        <v>0</v>
      </c>
      <c r="T60" s="44">
        <v>0</v>
      </c>
      <c r="U60" s="44">
        <v>0</v>
      </c>
      <c r="V60" s="44">
        <v>0</v>
      </c>
      <c r="W60" s="44">
        <v>0</v>
      </c>
      <c r="X60" s="44">
        <v>0</v>
      </c>
      <c r="Y60" s="44">
        <v>0</v>
      </c>
      <c r="Z60" s="44">
        <v>0</v>
      </c>
      <c r="AA60" s="44">
        <v>0</v>
      </c>
      <c r="AB60" s="44">
        <v>0</v>
      </c>
      <c r="AC60" s="44">
        <v>0</v>
      </c>
      <c r="AD60" s="44">
        <v>0</v>
      </c>
      <c r="AE60" s="44">
        <v>0</v>
      </c>
      <c r="AF60" s="44">
        <v>0</v>
      </c>
      <c r="AG60" s="44">
        <v>0</v>
      </c>
      <c r="AH60" s="44">
        <v>0</v>
      </c>
      <c r="AI60" s="44">
        <v>0</v>
      </c>
      <c r="AJ60" s="44">
        <v>0</v>
      </c>
      <c r="AK60" s="44">
        <v>0</v>
      </c>
      <c r="AL60" s="44">
        <v>0</v>
      </c>
      <c r="AM60" s="44">
        <v>0</v>
      </c>
      <c r="AN60" s="44">
        <v>0</v>
      </c>
      <c r="AO60" s="44">
        <v>0</v>
      </c>
      <c r="AP60" s="44">
        <v>0</v>
      </c>
      <c r="AQ60" s="44">
        <v>0</v>
      </c>
      <c r="AR60" s="44">
        <v>0</v>
      </c>
      <c r="AS60" s="44">
        <v>0</v>
      </c>
      <c r="AT60" s="44">
        <v>0</v>
      </c>
      <c r="AU60" s="44">
        <v>0</v>
      </c>
      <c r="AV60" s="44">
        <v>0</v>
      </c>
      <c r="AW60" s="44">
        <v>0</v>
      </c>
      <c r="AX60" s="44">
        <v>0</v>
      </c>
      <c r="AY60" s="44">
        <v>0</v>
      </c>
      <c r="AZ60" s="44">
        <v>0</v>
      </c>
      <c r="BA60" s="4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BA60"/>
  <sheetViews>
    <sheetView workbookViewId="0"/>
  </sheetViews>
  <sheetFormatPr defaultRowHeight="11.25" x14ac:dyDescent="0.2"/>
  <cols>
    <col min="1" max="3" width="4.85546875" style="2" customWidth="1"/>
    <col min="4" max="4" width="41.28515625" style="2" customWidth="1"/>
    <col min="5" max="59" width="18.7109375" style="2" customWidth="1"/>
    <col min="60" max="256" width="9.140625" style="2"/>
    <col min="257" max="259" width="4.85546875" style="2" customWidth="1"/>
    <col min="260" max="260" width="41.28515625" style="2" customWidth="1"/>
    <col min="261" max="315" width="18.7109375" style="2" customWidth="1"/>
    <col min="316" max="512" width="9.140625" style="2"/>
    <col min="513" max="515" width="4.85546875" style="2" customWidth="1"/>
    <col min="516" max="516" width="41.28515625" style="2" customWidth="1"/>
    <col min="517" max="571" width="18.7109375" style="2" customWidth="1"/>
    <col min="572" max="768" width="9.140625" style="2"/>
    <col min="769" max="771" width="4.85546875" style="2" customWidth="1"/>
    <col min="772" max="772" width="41.28515625" style="2" customWidth="1"/>
    <col min="773" max="827" width="18.7109375" style="2" customWidth="1"/>
    <col min="828" max="1024" width="9.140625" style="2"/>
    <col min="1025" max="1027" width="4.85546875" style="2" customWidth="1"/>
    <col min="1028" max="1028" width="41.28515625" style="2" customWidth="1"/>
    <col min="1029" max="1083" width="18.7109375" style="2" customWidth="1"/>
    <col min="1084" max="1280" width="9.140625" style="2"/>
    <col min="1281" max="1283" width="4.85546875" style="2" customWidth="1"/>
    <col min="1284" max="1284" width="41.28515625" style="2" customWidth="1"/>
    <col min="1285" max="1339" width="18.7109375" style="2" customWidth="1"/>
    <col min="1340" max="1536" width="9.140625" style="2"/>
    <col min="1537" max="1539" width="4.85546875" style="2" customWidth="1"/>
    <col min="1540" max="1540" width="41.28515625" style="2" customWidth="1"/>
    <col min="1541" max="1595" width="18.7109375" style="2" customWidth="1"/>
    <col min="1596" max="1792" width="9.140625" style="2"/>
    <col min="1793" max="1795" width="4.85546875" style="2" customWidth="1"/>
    <col min="1796" max="1796" width="41.28515625" style="2" customWidth="1"/>
    <col min="1797" max="1851" width="18.7109375" style="2" customWidth="1"/>
    <col min="1852" max="2048" width="9.140625" style="2"/>
    <col min="2049" max="2051" width="4.85546875" style="2" customWidth="1"/>
    <col min="2052" max="2052" width="41.28515625" style="2" customWidth="1"/>
    <col min="2053" max="2107" width="18.7109375" style="2" customWidth="1"/>
    <col min="2108" max="2304" width="9.140625" style="2"/>
    <col min="2305" max="2307" width="4.85546875" style="2" customWidth="1"/>
    <col min="2308" max="2308" width="41.28515625" style="2" customWidth="1"/>
    <col min="2309" max="2363" width="18.7109375" style="2" customWidth="1"/>
    <col min="2364" max="2560" width="9.140625" style="2"/>
    <col min="2561" max="2563" width="4.85546875" style="2" customWidth="1"/>
    <col min="2564" max="2564" width="41.28515625" style="2" customWidth="1"/>
    <col min="2565" max="2619" width="18.7109375" style="2" customWidth="1"/>
    <col min="2620" max="2816" width="9.140625" style="2"/>
    <col min="2817" max="2819" width="4.85546875" style="2" customWidth="1"/>
    <col min="2820" max="2820" width="41.28515625" style="2" customWidth="1"/>
    <col min="2821" max="2875" width="18.7109375" style="2" customWidth="1"/>
    <col min="2876" max="3072" width="9.140625" style="2"/>
    <col min="3073" max="3075" width="4.85546875" style="2" customWidth="1"/>
    <col min="3076" max="3076" width="41.28515625" style="2" customWidth="1"/>
    <col min="3077" max="3131" width="18.7109375" style="2" customWidth="1"/>
    <col min="3132" max="3328" width="9.140625" style="2"/>
    <col min="3329" max="3331" width="4.85546875" style="2" customWidth="1"/>
    <col min="3332" max="3332" width="41.28515625" style="2" customWidth="1"/>
    <col min="3333" max="3387" width="18.7109375" style="2" customWidth="1"/>
    <col min="3388" max="3584" width="9.140625" style="2"/>
    <col min="3585" max="3587" width="4.85546875" style="2" customWidth="1"/>
    <col min="3588" max="3588" width="41.28515625" style="2" customWidth="1"/>
    <col min="3589" max="3643" width="18.7109375" style="2" customWidth="1"/>
    <col min="3644" max="3840" width="9.140625" style="2"/>
    <col min="3841" max="3843" width="4.85546875" style="2" customWidth="1"/>
    <col min="3844" max="3844" width="41.28515625" style="2" customWidth="1"/>
    <col min="3845" max="3899" width="18.7109375" style="2" customWidth="1"/>
    <col min="3900" max="4096" width="9.140625" style="2"/>
    <col min="4097" max="4099" width="4.85546875" style="2" customWidth="1"/>
    <col min="4100" max="4100" width="41.28515625" style="2" customWidth="1"/>
    <col min="4101" max="4155" width="18.7109375" style="2" customWidth="1"/>
    <col min="4156" max="4352" width="9.140625" style="2"/>
    <col min="4353" max="4355" width="4.85546875" style="2" customWidth="1"/>
    <col min="4356" max="4356" width="41.28515625" style="2" customWidth="1"/>
    <col min="4357" max="4411" width="18.7109375" style="2" customWidth="1"/>
    <col min="4412" max="4608" width="9.140625" style="2"/>
    <col min="4609" max="4611" width="4.85546875" style="2" customWidth="1"/>
    <col min="4612" max="4612" width="41.28515625" style="2" customWidth="1"/>
    <col min="4613" max="4667" width="18.7109375" style="2" customWidth="1"/>
    <col min="4668" max="4864" width="9.140625" style="2"/>
    <col min="4865" max="4867" width="4.85546875" style="2" customWidth="1"/>
    <col min="4868" max="4868" width="41.28515625" style="2" customWidth="1"/>
    <col min="4869" max="4923" width="18.7109375" style="2" customWidth="1"/>
    <col min="4924" max="5120" width="9.140625" style="2"/>
    <col min="5121" max="5123" width="4.85546875" style="2" customWidth="1"/>
    <col min="5124" max="5124" width="41.28515625" style="2" customWidth="1"/>
    <col min="5125" max="5179" width="18.7109375" style="2" customWidth="1"/>
    <col min="5180" max="5376" width="9.140625" style="2"/>
    <col min="5377" max="5379" width="4.85546875" style="2" customWidth="1"/>
    <col min="5380" max="5380" width="41.28515625" style="2" customWidth="1"/>
    <col min="5381" max="5435" width="18.7109375" style="2" customWidth="1"/>
    <col min="5436" max="5632" width="9.140625" style="2"/>
    <col min="5633" max="5635" width="4.85546875" style="2" customWidth="1"/>
    <col min="5636" max="5636" width="41.28515625" style="2" customWidth="1"/>
    <col min="5637" max="5691" width="18.7109375" style="2" customWidth="1"/>
    <col min="5692" max="5888" width="9.140625" style="2"/>
    <col min="5889" max="5891" width="4.85546875" style="2" customWidth="1"/>
    <col min="5892" max="5892" width="41.28515625" style="2" customWidth="1"/>
    <col min="5893" max="5947" width="18.7109375" style="2" customWidth="1"/>
    <col min="5948" max="6144" width="9.140625" style="2"/>
    <col min="6145" max="6147" width="4.85546875" style="2" customWidth="1"/>
    <col min="6148" max="6148" width="41.28515625" style="2" customWidth="1"/>
    <col min="6149" max="6203" width="18.7109375" style="2" customWidth="1"/>
    <col min="6204" max="6400" width="9.140625" style="2"/>
    <col min="6401" max="6403" width="4.85546875" style="2" customWidth="1"/>
    <col min="6404" max="6404" width="41.28515625" style="2" customWidth="1"/>
    <col min="6405" max="6459" width="18.7109375" style="2" customWidth="1"/>
    <col min="6460" max="6656" width="9.140625" style="2"/>
    <col min="6657" max="6659" width="4.85546875" style="2" customWidth="1"/>
    <col min="6660" max="6660" width="41.28515625" style="2" customWidth="1"/>
    <col min="6661" max="6715" width="18.7109375" style="2" customWidth="1"/>
    <col min="6716" max="6912" width="9.140625" style="2"/>
    <col min="6913" max="6915" width="4.85546875" style="2" customWidth="1"/>
    <col min="6916" max="6916" width="41.28515625" style="2" customWidth="1"/>
    <col min="6917" max="6971" width="18.7109375" style="2" customWidth="1"/>
    <col min="6972" max="7168" width="9.140625" style="2"/>
    <col min="7169" max="7171" width="4.85546875" style="2" customWidth="1"/>
    <col min="7172" max="7172" width="41.28515625" style="2" customWidth="1"/>
    <col min="7173" max="7227" width="18.7109375" style="2" customWidth="1"/>
    <col min="7228" max="7424" width="9.140625" style="2"/>
    <col min="7425" max="7427" width="4.85546875" style="2" customWidth="1"/>
    <col min="7428" max="7428" width="41.28515625" style="2" customWidth="1"/>
    <col min="7429" max="7483" width="18.7109375" style="2" customWidth="1"/>
    <col min="7484" max="7680" width="9.140625" style="2"/>
    <col min="7681" max="7683" width="4.85546875" style="2" customWidth="1"/>
    <col min="7684" max="7684" width="41.28515625" style="2" customWidth="1"/>
    <col min="7685" max="7739" width="18.7109375" style="2" customWidth="1"/>
    <col min="7740" max="7936" width="9.140625" style="2"/>
    <col min="7937" max="7939" width="4.85546875" style="2" customWidth="1"/>
    <col min="7940" max="7940" width="41.28515625" style="2" customWidth="1"/>
    <col min="7941" max="7995" width="18.7109375" style="2" customWidth="1"/>
    <col min="7996" max="8192" width="9.140625" style="2"/>
    <col min="8193" max="8195" width="4.85546875" style="2" customWidth="1"/>
    <col min="8196" max="8196" width="41.28515625" style="2" customWidth="1"/>
    <col min="8197" max="8251" width="18.7109375" style="2" customWidth="1"/>
    <col min="8252" max="8448" width="9.140625" style="2"/>
    <col min="8449" max="8451" width="4.85546875" style="2" customWidth="1"/>
    <col min="8452" max="8452" width="41.28515625" style="2" customWidth="1"/>
    <col min="8453" max="8507" width="18.7109375" style="2" customWidth="1"/>
    <col min="8508" max="8704" width="9.140625" style="2"/>
    <col min="8705" max="8707" width="4.85546875" style="2" customWidth="1"/>
    <col min="8708" max="8708" width="41.28515625" style="2" customWidth="1"/>
    <col min="8709" max="8763" width="18.7109375" style="2" customWidth="1"/>
    <col min="8764" max="8960" width="9.140625" style="2"/>
    <col min="8961" max="8963" width="4.85546875" style="2" customWidth="1"/>
    <col min="8964" max="8964" width="41.28515625" style="2" customWidth="1"/>
    <col min="8965" max="9019" width="18.7109375" style="2" customWidth="1"/>
    <col min="9020" max="9216" width="9.140625" style="2"/>
    <col min="9217" max="9219" width="4.85546875" style="2" customWidth="1"/>
    <col min="9220" max="9220" width="41.28515625" style="2" customWidth="1"/>
    <col min="9221" max="9275" width="18.7109375" style="2" customWidth="1"/>
    <col min="9276" max="9472" width="9.140625" style="2"/>
    <col min="9473" max="9475" width="4.85546875" style="2" customWidth="1"/>
    <col min="9476" max="9476" width="41.28515625" style="2" customWidth="1"/>
    <col min="9477" max="9531" width="18.7109375" style="2" customWidth="1"/>
    <col min="9532" max="9728" width="9.140625" style="2"/>
    <col min="9729" max="9731" width="4.85546875" style="2" customWidth="1"/>
    <col min="9732" max="9732" width="41.28515625" style="2" customWidth="1"/>
    <col min="9733" max="9787" width="18.7109375" style="2" customWidth="1"/>
    <col min="9788" max="9984" width="9.140625" style="2"/>
    <col min="9985" max="9987" width="4.85546875" style="2" customWidth="1"/>
    <col min="9988" max="9988" width="41.28515625" style="2" customWidth="1"/>
    <col min="9989" max="10043" width="18.7109375" style="2" customWidth="1"/>
    <col min="10044" max="10240" width="9.140625" style="2"/>
    <col min="10241" max="10243" width="4.85546875" style="2" customWidth="1"/>
    <col min="10244" max="10244" width="41.28515625" style="2" customWidth="1"/>
    <col min="10245" max="10299" width="18.7109375" style="2" customWidth="1"/>
    <col min="10300" max="10496" width="9.140625" style="2"/>
    <col min="10497" max="10499" width="4.85546875" style="2" customWidth="1"/>
    <col min="10500" max="10500" width="41.28515625" style="2" customWidth="1"/>
    <col min="10501" max="10555" width="18.7109375" style="2" customWidth="1"/>
    <col min="10556" max="10752" width="9.140625" style="2"/>
    <col min="10753" max="10755" width="4.85546875" style="2" customWidth="1"/>
    <col min="10756" max="10756" width="41.28515625" style="2" customWidth="1"/>
    <col min="10757" max="10811" width="18.7109375" style="2" customWidth="1"/>
    <col min="10812" max="11008" width="9.140625" style="2"/>
    <col min="11009" max="11011" width="4.85546875" style="2" customWidth="1"/>
    <col min="11012" max="11012" width="41.28515625" style="2" customWidth="1"/>
    <col min="11013" max="11067" width="18.7109375" style="2" customWidth="1"/>
    <col min="11068" max="11264" width="9.140625" style="2"/>
    <col min="11265" max="11267" width="4.85546875" style="2" customWidth="1"/>
    <col min="11268" max="11268" width="41.28515625" style="2" customWidth="1"/>
    <col min="11269" max="11323" width="18.7109375" style="2" customWidth="1"/>
    <col min="11324" max="11520" width="9.140625" style="2"/>
    <col min="11521" max="11523" width="4.85546875" style="2" customWidth="1"/>
    <col min="11524" max="11524" width="41.28515625" style="2" customWidth="1"/>
    <col min="11525" max="11579" width="18.7109375" style="2" customWidth="1"/>
    <col min="11580" max="11776" width="9.140625" style="2"/>
    <col min="11777" max="11779" width="4.85546875" style="2" customWidth="1"/>
    <col min="11780" max="11780" width="41.28515625" style="2" customWidth="1"/>
    <col min="11781" max="11835" width="18.7109375" style="2" customWidth="1"/>
    <col min="11836" max="12032" width="9.140625" style="2"/>
    <col min="12033" max="12035" width="4.85546875" style="2" customWidth="1"/>
    <col min="12036" max="12036" width="41.28515625" style="2" customWidth="1"/>
    <col min="12037" max="12091" width="18.7109375" style="2" customWidth="1"/>
    <col min="12092" max="12288" width="9.140625" style="2"/>
    <col min="12289" max="12291" width="4.85546875" style="2" customWidth="1"/>
    <col min="12292" max="12292" width="41.28515625" style="2" customWidth="1"/>
    <col min="12293" max="12347" width="18.7109375" style="2" customWidth="1"/>
    <col min="12348" max="12544" width="9.140625" style="2"/>
    <col min="12545" max="12547" width="4.85546875" style="2" customWidth="1"/>
    <col min="12548" max="12548" width="41.28515625" style="2" customWidth="1"/>
    <col min="12549" max="12603" width="18.7109375" style="2" customWidth="1"/>
    <col min="12604" max="12800" width="9.140625" style="2"/>
    <col min="12801" max="12803" width="4.85546875" style="2" customWidth="1"/>
    <col min="12804" max="12804" width="41.28515625" style="2" customWidth="1"/>
    <col min="12805" max="12859" width="18.7109375" style="2" customWidth="1"/>
    <col min="12860" max="13056" width="9.140625" style="2"/>
    <col min="13057" max="13059" width="4.85546875" style="2" customWidth="1"/>
    <col min="13060" max="13060" width="41.28515625" style="2" customWidth="1"/>
    <col min="13061" max="13115" width="18.7109375" style="2" customWidth="1"/>
    <col min="13116" max="13312" width="9.140625" style="2"/>
    <col min="13313" max="13315" width="4.85546875" style="2" customWidth="1"/>
    <col min="13316" max="13316" width="41.28515625" style="2" customWidth="1"/>
    <col min="13317" max="13371" width="18.7109375" style="2" customWidth="1"/>
    <col min="13372" max="13568" width="9.140625" style="2"/>
    <col min="13569" max="13571" width="4.85546875" style="2" customWidth="1"/>
    <col min="13572" max="13572" width="41.28515625" style="2" customWidth="1"/>
    <col min="13573" max="13627" width="18.7109375" style="2" customWidth="1"/>
    <col min="13628" max="13824" width="9.140625" style="2"/>
    <col min="13825" max="13827" width="4.85546875" style="2" customWidth="1"/>
    <col min="13828" max="13828" width="41.28515625" style="2" customWidth="1"/>
    <col min="13829" max="13883" width="18.7109375" style="2" customWidth="1"/>
    <col min="13884" max="14080" width="9.140625" style="2"/>
    <col min="14081" max="14083" width="4.85546875" style="2" customWidth="1"/>
    <col min="14084" max="14084" width="41.28515625" style="2" customWidth="1"/>
    <col min="14085" max="14139" width="18.7109375" style="2" customWidth="1"/>
    <col min="14140" max="14336" width="9.140625" style="2"/>
    <col min="14337" max="14339" width="4.85546875" style="2" customWidth="1"/>
    <col min="14340" max="14340" width="41.28515625" style="2" customWidth="1"/>
    <col min="14341" max="14395" width="18.7109375" style="2" customWidth="1"/>
    <col min="14396" max="14592" width="9.140625" style="2"/>
    <col min="14593" max="14595" width="4.85546875" style="2" customWidth="1"/>
    <col min="14596" max="14596" width="41.28515625" style="2" customWidth="1"/>
    <col min="14597" max="14651" width="18.7109375" style="2" customWidth="1"/>
    <col min="14652" max="14848" width="9.140625" style="2"/>
    <col min="14849" max="14851" width="4.85546875" style="2" customWidth="1"/>
    <col min="14852" max="14852" width="41.28515625" style="2" customWidth="1"/>
    <col min="14853" max="14907" width="18.7109375" style="2" customWidth="1"/>
    <col min="14908" max="15104" width="9.140625" style="2"/>
    <col min="15105" max="15107" width="4.85546875" style="2" customWidth="1"/>
    <col min="15108" max="15108" width="41.28515625" style="2" customWidth="1"/>
    <col min="15109" max="15163" width="18.7109375" style="2" customWidth="1"/>
    <col min="15164" max="15360" width="9.140625" style="2"/>
    <col min="15361" max="15363" width="4.85546875" style="2" customWidth="1"/>
    <col min="15364" max="15364" width="41.28515625" style="2" customWidth="1"/>
    <col min="15365" max="15419" width="18.7109375" style="2" customWidth="1"/>
    <col min="15420" max="15616" width="9.140625" style="2"/>
    <col min="15617" max="15619" width="4.85546875" style="2" customWidth="1"/>
    <col min="15620" max="15620" width="41.28515625" style="2" customWidth="1"/>
    <col min="15621" max="15675" width="18.7109375" style="2" customWidth="1"/>
    <col min="15676" max="15872" width="9.140625" style="2"/>
    <col min="15873" max="15875" width="4.85546875" style="2" customWidth="1"/>
    <col min="15876" max="15876" width="41.28515625" style="2" customWidth="1"/>
    <col min="15877" max="15931" width="18.7109375" style="2" customWidth="1"/>
    <col min="15932" max="16128" width="9.140625" style="2"/>
    <col min="16129" max="16131" width="4.85546875" style="2" customWidth="1"/>
    <col min="16132" max="16132" width="41.28515625" style="2" customWidth="1"/>
    <col min="16133" max="16187" width="18.7109375" style="2" customWidth="1"/>
    <col min="16188" max="16384" width="9.140625" style="2"/>
  </cols>
  <sheetData>
    <row r="1" spans="1:53" ht="18" customHeight="1" x14ac:dyDescent="0.2">
      <c r="A1" s="1" t="s">
        <v>179</v>
      </c>
    </row>
    <row r="2" spans="1:53" ht="15.75" customHeight="1" x14ac:dyDescent="0.2">
      <c r="A2" s="5" t="s">
        <v>2</v>
      </c>
    </row>
    <row r="3" spans="1:53" x14ac:dyDescent="0.2">
      <c r="A3" s="2" t="s">
        <v>180</v>
      </c>
    </row>
    <row r="4" spans="1:53" x14ac:dyDescent="0.2">
      <c r="A4" s="2" t="s">
        <v>164</v>
      </c>
    </row>
    <row r="5" spans="1:53" x14ac:dyDescent="0.2">
      <c r="E5" s="6" t="s">
        <v>4</v>
      </c>
      <c r="F5" s="6" t="s">
        <v>5</v>
      </c>
      <c r="G5" s="6" t="s">
        <v>6</v>
      </c>
      <c r="H5" s="6" t="s">
        <v>7</v>
      </c>
      <c r="I5" s="6" t="s">
        <v>8</v>
      </c>
      <c r="J5" s="6" t="s">
        <v>9</v>
      </c>
      <c r="K5" s="6" t="s">
        <v>10</v>
      </c>
      <c r="L5" s="6" t="s">
        <v>11</v>
      </c>
      <c r="M5" s="6" t="s">
        <v>12</v>
      </c>
      <c r="N5" s="6" t="s">
        <v>13</v>
      </c>
      <c r="O5" s="6" t="s">
        <v>14</v>
      </c>
      <c r="P5" s="6" t="s">
        <v>15</v>
      </c>
      <c r="Q5" s="6" t="s">
        <v>16</v>
      </c>
      <c r="R5" s="6" t="s">
        <v>17</v>
      </c>
      <c r="S5" s="6" t="s">
        <v>18</v>
      </c>
      <c r="T5" s="6" t="s">
        <v>19</v>
      </c>
      <c r="U5" s="6" t="s">
        <v>20</v>
      </c>
      <c r="V5" s="6" t="s">
        <v>21</v>
      </c>
      <c r="W5" s="6" t="s">
        <v>22</v>
      </c>
      <c r="X5" s="6" t="s">
        <v>23</v>
      </c>
      <c r="Y5" s="6" t="s">
        <v>24</v>
      </c>
      <c r="Z5" s="6" t="s">
        <v>25</v>
      </c>
      <c r="AA5" s="6" t="s">
        <v>26</v>
      </c>
      <c r="AB5" s="6" t="s">
        <v>27</v>
      </c>
      <c r="AC5" s="6" t="s">
        <v>28</v>
      </c>
      <c r="AD5" s="6" t="s">
        <v>29</v>
      </c>
      <c r="AE5" s="6" t="s">
        <v>30</v>
      </c>
      <c r="AF5" s="6" t="s">
        <v>31</v>
      </c>
      <c r="AG5" s="6" t="s">
        <v>32</v>
      </c>
      <c r="AH5" s="6" t="s">
        <v>33</v>
      </c>
      <c r="AI5" s="6" t="s">
        <v>34</v>
      </c>
      <c r="AJ5" s="6" t="s">
        <v>35</v>
      </c>
      <c r="AK5" s="6" t="s">
        <v>36</v>
      </c>
      <c r="AL5" s="6" t="s">
        <v>37</v>
      </c>
      <c r="AM5" s="6" t="s">
        <v>38</v>
      </c>
      <c r="AN5" s="6" t="s">
        <v>39</v>
      </c>
      <c r="AO5" s="6" t="s">
        <v>40</v>
      </c>
      <c r="AP5" s="6" t="s">
        <v>41</v>
      </c>
      <c r="AQ5" s="6" t="s">
        <v>42</v>
      </c>
      <c r="AR5" s="6" t="s">
        <v>43</v>
      </c>
      <c r="AS5" s="6" t="s">
        <v>44</v>
      </c>
      <c r="AT5" s="6" t="s">
        <v>45</v>
      </c>
      <c r="AU5" s="6" t="s">
        <v>46</v>
      </c>
      <c r="AV5" s="6" t="s">
        <v>47</v>
      </c>
      <c r="AW5" s="6" t="s">
        <v>48</v>
      </c>
      <c r="AX5" s="6" t="s">
        <v>49</v>
      </c>
      <c r="AY5" s="6" t="s">
        <v>50</v>
      </c>
      <c r="AZ5" s="6" t="s">
        <v>51</v>
      </c>
      <c r="BA5" s="6" t="s">
        <v>52</v>
      </c>
    </row>
    <row r="6" spans="1:53" x14ac:dyDescent="0.2">
      <c r="A6" s="7" t="s">
        <v>53</v>
      </c>
      <c r="E6" s="8">
        <v>38352</v>
      </c>
      <c r="F6" s="8">
        <v>38442</v>
      </c>
      <c r="G6" s="8">
        <v>38533</v>
      </c>
      <c r="H6" s="8">
        <v>38625</v>
      </c>
      <c r="I6" s="8">
        <v>38717</v>
      </c>
      <c r="J6" s="8">
        <v>38807</v>
      </c>
      <c r="K6" s="8">
        <v>38898</v>
      </c>
      <c r="L6" s="8">
        <v>38990</v>
      </c>
      <c r="M6" s="8">
        <v>39082</v>
      </c>
      <c r="N6" s="8">
        <v>39172</v>
      </c>
      <c r="O6" s="8">
        <v>39263</v>
      </c>
      <c r="P6" s="8">
        <v>39355</v>
      </c>
      <c r="Q6" s="8">
        <v>39447</v>
      </c>
      <c r="R6" s="8">
        <v>39538</v>
      </c>
      <c r="S6" s="8">
        <v>39629</v>
      </c>
      <c r="T6" s="8">
        <v>39721</v>
      </c>
      <c r="U6" s="8">
        <v>39813</v>
      </c>
      <c r="V6" s="8">
        <v>39903</v>
      </c>
      <c r="W6" s="8">
        <v>39994</v>
      </c>
      <c r="X6" s="8">
        <v>40086</v>
      </c>
      <c r="Y6" s="8">
        <v>40178</v>
      </c>
      <c r="Z6" s="8">
        <v>40268</v>
      </c>
      <c r="AA6" s="8">
        <v>40359</v>
      </c>
      <c r="AB6" s="8">
        <v>40451</v>
      </c>
      <c r="AC6" s="8">
        <v>40543</v>
      </c>
      <c r="AD6" s="8">
        <v>40633</v>
      </c>
      <c r="AE6" s="8">
        <v>40724</v>
      </c>
      <c r="AF6" s="8">
        <v>40816</v>
      </c>
      <c r="AG6" s="8">
        <v>40908</v>
      </c>
      <c r="AH6" s="8">
        <v>40999</v>
      </c>
      <c r="AI6" s="8">
        <v>41090</v>
      </c>
      <c r="AJ6" s="8">
        <v>41182</v>
      </c>
      <c r="AK6" s="8">
        <v>41274</v>
      </c>
      <c r="AL6" s="8">
        <v>41364</v>
      </c>
      <c r="AM6" s="8">
        <v>41455</v>
      </c>
      <c r="AN6" s="8">
        <v>41547</v>
      </c>
      <c r="AO6" s="8">
        <v>41639</v>
      </c>
      <c r="AP6" s="8">
        <v>41729</v>
      </c>
      <c r="AQ6" s="8">
        <v>41820</v>
      </c>
      <c r="AR6" s="8">
        <v>41912</v>
      </c>
      <c r="AS6" s="8">
        <v>42004</v>
      </c>
      <c r="AT6" s="8">
        <v>42094</v>
      </c>
      <c r="AU6" s="8">
        <v>42185</v>
      </c>
      <c r="AV6" s="8">
        <v>42277</v>
      </c>
      <c r="AW6" s="8">
        <v>42369</v>
      </c>
      <c r="AX6" s="8">
        <v>42460</v>
      </c>
      <c r="AY6" s="8">
        <v>42551</v>
      </c>
      <c r="AZ6" s="8">
        <v>42643</v>
      </c>
      <c r="BA6" s="8">
        <v>42735</v>
      </c>
    </row>
    <row r="7" spans="1:53" x14ac:dyDescent="0.2">
      <c r="A7" s="7" t="s">
        <v>55</v>
      </c>
      <c r="E7" s="9" t="s">
        <v>54</v>
      </c>
      <c r="F7" s="9">
        <v>38594</v>
      </c>
      <c r="G7" s="9">
        <v>38596</v>
      </c>
      <c r="H7" s="9">
        <v>38677</v>
      </c>
      <c r="I7" s="9">
        <v>38747</v>
      </c>
      <c r="J7" s="9">
        <v>38834</v>
      </c>
      <c r="K7" s="9">
        <v>38947</v>
      </c>
      <c r="L7" s="9">
        <v>39017</v>
      </c>
      <c r="M7" s="9">
        <v>39107</v>
      </c>
      <c r="N7" s="9">
        <v>39199</v>
      </c>
      <c r="O7" s="9">
        <v>39290</v>
      </c>
      <c r="P7" s="9">
        <v>39395</v>
      </c>
      <c r="Q7" s="9">
        <v>39491</v>
      </c>
      <c r="R7" s="9">
        <v>39566</v>
      </c>
      <c r="S7" s="9">
        <v>39658</v>
      </c>
      <c r="T7" s="9">
        <v>39749</v>
      </c>
      <c r="U7" s="9">
        <v>39906</v>
      </c>
      <c r="V7" s="9">
        <v>39948</v>
      </c>
      <c r="W7" s="9">
        <v>40017</v>
      </c>
      <c r="X7" s="9">
        <v>40129</v>
      </c>
      <c r="Y7" s="9">
        <v>40196</v>
      </c>
      <c r="Z7" s="9">
        <v>40281</v>
      </c>
      <c r="AA7" s="9">
        <v>40497</v>
      </c>
      <c r="AB7" s="9">
        <v>40497</v>
      </c>
      <c r="AC7" s="9">
        <v>40560</v>
      </c>
      <c r="AD7" s="9">
        <v>40661</v>
      </c>
      <c r="AE7" s="9">
        <v>40736</v>
      </c>
      <c r="AF7" s="9">
        <v>40837</v>
      </c>
      <c r="AG7" s="9">
        <v>40938</v>
      </c>
      <c r="AH7" s="9">
        <v>41024</v>
      </c>
      <c r="AI7" s="9">
        <v>41113</v>
      </c>
      <c r="AJ7" s="9">
        <v>41205</v>
      </c>
      <c r="AK7" s="9">
        <v>41296</v>
      </c>
      <c r="AL7" s="9">
        <v>41387</v>
      </c>
      <c r="AM7" s="9">
        <v>41479</v>
      </c>
      <c r="AN7" s="9">
        <v>41570</v>
      </c>
      <c r="AO7" s="9">
        <v>41667</v>
      </c>
      <c r="AP7" s="9">
        <v>41753</v>
      </c>
      <c r="AQ7" s="9">
        <v>41849</v>
      </c>
      <c r="AR7" s="9">
        <v>41942</v>
      </c>
      <c r="AS7" s="9">
        <v>42031</v>
      </c>
      <c r="AT7" s="9">
        <v>42144</v>
      </c>
      <c r="AU7" s="9">
        <v>42205</v>
      </c>
      <c r="AV7" s="9">
        <v>42306</v>
      </c>
      <c r="AW7" s="9">
        <v>42397</v>
      </c>
      <c r="AX7" s="9">
        <v>42488</v>
      </c>
      <c r="AY7" s="9">
        <v>42578</v>
      </c>
      <c r="AZ7" s="9">
        <v>42669</v>
      </c>
      <c r="BA7" s="9">
        <v>42761</v>
      </c>
    </row>
    <row r="8" spans="1:53" x14ac:dyDescent="0.2">
      <c r="A8" s="7" t="s">
        <v>56</v>
      </c>
      <c r="E8" s="10" t="s">
        <v>120</v>
      </c>
      <c r="F8" s="10" t="s">
        <v>120</v>
      </c>
      <c r="G8" s="10" t="s">
        <v>120</v>
      </c>
      <c r="H8" s="10" t="s">
        <v>120</v>
      </c>
      <c r="I8" s="10" t="s">
        <v>120</v>
      </c>
      <c r="J8" s="10" t="s">
        <v>120</v>
      </c>
      <c r="K8" s="10" t="s">
        <v>120</v>
      </c>
      <c r="L8" s="10" t="s">
        <v>120</v>
      </c>
      <c r="M8" s="10" t="s">
        <v>120</v>
      </c>
      <c r="N8" s="10" t="s">
        <v>120</v>
      </c>
      <c r="O8" s="10" t="s">
        <v>120</v>
      </c>
      <c r="P8" s="10" t="s">
        <v>120</v>
      </c>
      <c r="Q8" s="10" t="s">
        <v>120</v>
      </c>
      <c r="R8" s="10" t="s">
        <v>120</v>
      </c>
      <c r="S8" s="10" t="s">
        <v>120</v>
      </c>
      <c r="T8" s="10" t="s">
        <v>120</v>
      </c>
      <c r="U8" s="10" t="s">
        <v>120</v>
      </c>
      <c r="V8" s="10" t="s">
        <v>120</v>
      </c>
      <c r="W8" s="10" t="s">
        <v>120</v>
      </c>
      <c r="X8" s="10" t="s">
        <v>120</v>
      </c>
      <c r="Y8" s="10" t="s">
        <v>120</v>
      </c>
      <c r="Z8" s="10" t="s">
        <v>120</v>
      </c>
      <c r="AA8" s="10" t="s">
        <v>120</v>
      </c>
      <c r="AB8" s="10" t="s">
        <v>120</v>
      </c>
      <c r="AC8" s="10" t="s">
        <v>120</v>
      </c>
      <c r="AD8" s="10" t="s">
        <v>120</v>
      </c>
      <c r="AE8" s="10" t="s">
        <v>120</v>
      </c>
      <c r="AF8" s="10" t="s">
        <v>120</v>
      </c>
      <c r="AG8" s="10" t="s">
        <v>120</v>
      </c>
      <c r="AH8" s="10" t="s">
        <v>120</v>
      </c>
      <c r="AI8" s="10" t="s">
        <v>120</v>
      </c>
      <c r="AJ8" s="10" t="s">
        <v>120</v>
      </c>
      <c r="AK8" s="10" t="s">
        <v>120</v>
      </c>
      <c r="AL8" s="10" t="s">
        <v>120</v>
      </c>
      <c r="AM8" s="10" t="s">
        <v>120</v>
      </c>
      <c r="AN8" s="10" t="s">
        <v>120</v>
      </c>
      <c r="AO8" s="10" t="s">
        <v>120</v>
      </c>
      <c r="AP8" s="10" t="s">
        <v>120</v>
      </c>
      <c r="AQ8" s="10" t="s">
        <v>120</v>
      </c>
      <c r="AR8" s="10" t="s">
        <v>120</v>
      </c>
      <c r="AS8" s="10" t="s">
        <v>120</v>
      </c>
      <c r="AT8" s="10" t="s">
        <v>120</v>
      </c>
      <c r="AU8" s="10" t="s">
        <v>120</v>
      </c>
      <c r="AV8" s="10" t="s">
        <v>120</v>
      </c>
      <c r="AW8" s="10" t="s">
        <v>120</v>
      </c>
      <c r="AX8" s="10" t="s">
        <v>120</v>
      </c>
      <c r="AY8" s="10" t="s">
        <v>120</v>
      </c>
      <c r="AZ8" s="10" t="s">
        <v>120</v>
      </c>
      <c r="BA8" s="10" t="s">
        <v>120</v>
      </c>
    </row>
    <row r="9" spans="1:53" ht="12.75" customHeight="1" x14ac:dyDescent="0.2"/>
    <row r="10" spans="1:53" x14ac:dyDescent="0.2">
      <c r="A10" s="6" t="s">
        <v>58</v>
      </c>
      <c r="E10" s="11">
        <f>E15</f>
        <v>53869</v>
      </c>
      <c r="F10" s="12">
        <f>IFERROR((F15-E15)/E15,"0")</f>
        <v>5.383430173197943E-4</v>
      </c>
      <c r="G10" s="12">
        <f t="shared" ref="G10:BA10" si="0">IFERROR((G15-F15)/F15,"0")</f>
        <v>5.8035548628891612E-2</v>
      </c>
      <c r="H10" s="12">
        <f t="shared" si="0"/>
        <v>0.18986076526496687</v>
      </c>
      <c r="I10" s="12">
        <f t="shared" si="0"/>
        <v>7.8168982948432636E-2</v>
      </c>
      <c r="J10" s="12">
        <f t="shared" si="0"/>
        <v>6.1593559057916539E-2</v>
      </c>
      <c r="K10" s="12">
        <f t="shared" si="0"/>
        <v>0.21765834438535725</v>
      </c>
      <c r="L10" s="12">
        <f t="shared" si="0"/>
        <v>0.18559328306914674</v>
      </c>
      <c r="M10" s="12">
        <f t="shared" si="0"/>
        <v>0.12594766228437895</v>
      </c>
      <c r="N10" s="12">
        <f t="shared" si="0"/>
        <v>-4.4122656231434026E-3</v>
      </c>
      <c r="O10" s="12">
        <f t="shared" si="0"/>
        <v>1.0972136025843E-2</v>
      </c>
      <c r="P10" s="12">
        <f t="shared" si="0"/>
        <v>9.537151446942807E-2</v>
      </c>
      <c r="Q10" s="12">
        <f t="shared" si="0"/>
        <v>0.10685520085645105</v>
      </c>
      <c r="R10" s="12">
        <f t="shared" si="0"/>
        <v>1.1554615030087438E-3</v>
      </c>
      <c r="S10" s="12">
        <f t="shared" si="0"/>
        <v>3.8475254329600792E-2</v>
      </c>
      <c r="T10" s="12">
        <f t="shared" si="0"/>
        <v>6.1312537852063207E-3</v>
      </c>
      <c r="U10" s="12">
        <f t="shared" si="0"/>
        <v>9.4337397995594027E-2</v>
      </c>
      <c r="V10" s="12">
        <f t="shared" si="0"/>
        <v>-0.12531542923894368</v>
      </c>
      <c r="W10" s="12">
        <f t="shared" si="0"/>
        <v>4.2600228203931334E-2</v>
      </c>
      <c r="X10" s="12">
        <f t="shared" si="0"/>
        <v>1.9183056728371648E-2</v>
      </c>
      <c r="Y10" s="12">
        <f t="shared" si="0"/>
        <v>0.31178006638032019</v>
      </c>
      <c r="Z10" s="12">
        <f t="shared" si="0"/>
        <v>0.11716882319563175</v>
      </c>
      <c r="AA10" s="12">
        <f t="shared" si="0"/>
        <v>0.167953105354749</v>
      </c>
      <c r="AB10" s="12">
        <f t="shared" si="0"/>
        <v>0.13985884365865831</v>
      </c>
      <c r="AC10" s="12">
        <f t="shared" si="0"/>
        <v>0.13878777644351045</v>
      </c>
      <c r="AD10" s="12">
        <f t="shared" si="0"/>
        <v>3.482838446054861E-2</v>
      </c>
      <c r="AE10" s="12">
        <f t="shared" si="0"/>
        <v>2.1990765311538055E-2</v>
      </c>
      <c r="AF10" s="12">
        <f t="shared" si="0"/>
        <v>9.6975802787132553E-2</v>
      </c>
      <c r="AG10" s="12">
        <f t="shared" si="0"/>
        <v>9.4078939582223797E-2</v>
      </c>
      <c r="AH10" s="12">
        <f t="shared" si="0"/>
        <v>3.1826766849623885E-2</v>
      </c>
      <c r="AI10" s="12">
        <f t="shared" si="0"/>
        <v>-3.8189930640007377E-2</v>
      </c>
      <c r="AJ10" s="12">
        <f t="shared" si="0"/>
        <v>6.3104129334362283E-2</v>
      </c>
      <c r="AK10" s="12">
        <f t="shared" si="0"/>
        <v>8.1045389765515258E-2</v>
      </c>
      <c r="AL10" s="12">
        <f t="shared" si="0"/>
        <v>-3.0556461831452917E-2</v>
      </c>
      <c r="AM10" s="12">
        <f t="shared" si="0"/>
        <v>-2.2781213863218797E-2</v>
      </c>
      <c r="AN10" s="12">
        <f t="shared" si="0"/>
        <v>0.15263617360382511</v>
      </c>
      <c r="AO10" s="12">
        <f t="shared" si="0"/>
        <v>0.13251040530305663</v>
      </c>
      <c r="AP10" s="12">
        <f t="shared" si="0"/>
        <v>2.4928292046936116E-2</v>
      </c>
      <c r="AQ10" s="12">
        <f t="shared" si="0"/>
        <v>9.4942846624224406E-2</v>
      </c>
      <c r="AR10" s="12">
        <f t="shared" si="0"/>
        <v>9.448597198360402E-2</v>
      </c>
      <c r="AS10" s="12">
        <f t="shared" si="0"/>
        <v>0.10642092078529121</v>
      </c>
      <c r="AT10" s="12">
        <f t="shared" si="0"/>
        <v>4.492704223062962E-2</v>
      </c>
      <c r="AU10" s="12">
        <f t="shared" si="0"/>
        <v>-1.1654822817529112E-3</v>
      </c>
      <c r="AV10" s="12">
        <f t="shared" si="0"/>
        <v>0.10357860450429211</v>
      </c>
      <c r="AW10" s="12">
        <f t="shared" si="0"/>
        <v>7.7802134054026514E-2</v>
      </c>
      <c r="AX10" s="12">
        <f t="shared" si="0"/>
        <v>1.2607555623440762E-2</v>
      </c>
      <c r="AY10" s="12">
        <f t="shared" si="0"/>
        <v>-2.1171470052425874E-3</v>
      </c>
      <c r="AZ10" s="12">
        <f t="shared" si="0"/>
        <v>4.7225808773579389E-2</v>
      </c>
      <c r="BA10" s="12">
        <f t="shared" si="0"/>
        <v>3.0932423283259958E-2</v>
      </c>
    </row>
    <row r="11" spans="1:53" ht="12.75" customHeight="1" x14ac:dyDescent="0.2">
      <c r="E11" s="13"/>
      <c r="F11" s="13"/>
      <c r="G11" s="12">
        <f>IFERROR((G15-E15)/E15,"0")</f>
        <v>5.8605134678572091E-2</v>
      </c>
      <c r="H11" s="12">
        <f t="shared" ref="H11:BA11" si="1">IFERROR((H15-F15)/F15,"0")</f>
        <v>0.25891498756911202</v>
      </c>
      <c r="I11" s="12">
        <f t="shared" si="1"/>
        <v>0.28287097113597304</v>
      </c>
      <c r="J11" s="12">
        <f t="shared" si="1"/>
        <v>0.14457724787408074</v>
      </c>
      <c r="K11" s="12">
        <f t="shared" si="1"/>
        <v>0.29265825553262165</v>
      </c>
      <c r="L11" s="12">
        <f t="shared" si="1"/>
        <v>0.44364755417637741</v>
      </c>
      <c r="M11" s="12">
        <f t="shared" si="1"/>
        <v>0.33491598549176776</v>
      </c>
      <c r="N11" s="12">
        <f t="shared" si="1"/>
        <v>0.12097968212062292</v>
      </c>
      <c r="O11" s="12">
        <f t="shared" si="1"/>
        <v>6.5114584241003177E-3</v>
      </c>
      <c r="P11" s="12">
        <f t="shared" si="1"/>
        <v>0.10739007972502029</v>
      </c>
      <c r="Q11" s="12">
        <f t="shared" si="1"/>
        <v>0.21241765766049378</v>
      </c>
      <c r="R11" s="12">
        <f t="shared" si="1"/>
        <v>0.10813412943044569</v>
      </c>
      <c r="S11" s="12">
        <f t="shared" si="1"/>
        <v>3.9675172507805855E-2</v>
      </c>
      <c r="T11" s="12">
        <f t="shared" si="1"/>
        <v>4.4842409663552248E-2</v>
      </c>
      <c r="U11" s="12">
        <f t="shared" si="1"/>
        <v>0.10104705830934735</v>
      </c>
      <c r="V11" s="12">
        <f t="shared" si="1"/>
        <v>-4.2799962766452572E-2</v>
      </c>
      <c r="W11" s="12">
        <f t="shared" si="1"/>
        <v>-8.8053666918064946E-2</v>
      </c>
      <c r="X11" s="12">
        <f t="shared" si="1"/>
        <v>6.2600487526580567E-2</v>
      </c>
      <c r="Y11" s="12">
        <f t="shared" si="1"/>
        <v>0.33694401780884098</v>
      </c>
      <c r="Z11" s="12">
        <f t="shared" si="1"/>
        <v>0.46547979304959003</v>
      </c>
      <c r="AA11" s="12">
        <f t="shared" si="1"/>
        <v>0.30480079625684864</v>
      </c>
      <c r="AB11" s="12">
        <f t="shared" si="1"/>
        <v>0.33130167611720329</v>
      </c>
      <c r="AC11" s="12">
        <f t="shared" si="1"/>
        <v>0.29805731802951452</v>
      </c>
      <c r="AD11" s="12">
        <f t="shared" si="1"/>
        <v>0.17844991494045831</v>
      </c>
      <c r="AE11" s="12">
        <f t="shared" si="1"/>
        <v>5.7585052600938609E-2</v>
      </c>
      <c r="AF11" s="12">
        <f t="shared" si="1"/>
        <v>0.12109914021866044</v>
      </c>
      <c r="AG11" s="12">
        <f t="shared" si="1"/>
        <v>0.20017812306070465</v>
      </c>
      <c r="AH11" s="12">
        <f t="shared" si="1"/>
        <v>0.12889993490739096</v>
      </c>
      <c r="AI11" s="12">
        <f t="shared" si="1"/>
        <v>-7.5786258088663214E-3</v>
      </c>
      <c r="AJ11" s="12">
        <f t="shared" si="1"/>
        <v>2.2504256371977557E-2</v>
      </c>
      <c r="AK11" s="12">
        <f t="shared" si="1"/>
        <v>0.14926381785759443</v>
      </c>
      <c r="AL11" s="12">
        <f t="shared" si="1"/>
        <v>4.8012467575077156E-2</v>
      </c>
      <c r="AM11" s="12">
        <f t="shared" si="1"/>
        <v>-5.2641562402786106E-2</v>
      </c>
      <c r="AN11" s="12">
        <f t="shared" si="1"/>
        <v>0.12637772242647419</v>
      </c>
      <c r="AO11" s="12">
        <f t="shared" si="1"/>
        <v>0.30537246013503233</v>
      </c>
      <c r="AP11" s="12">
        <f t="shared" si="1"/>
        <v>0.16074195543264522</v>
      </c>
      <c r="AQ11" s="12">
        <f t="shared" si="1"/>
        <v>0.12223790167957665</v>
      </c>
      <c r="AR11" s="12">
        <f t="shared" si="1"/>
        <v>0.19839958575400851</v>
      </c>
      <c r="AS11" s="12">
        <f t="shared" si="1"/>
        <v>0.2109621769086836</v>
      </c>
      <c r="AT11" s="12">
        <f t="shared" si="1"/>
        <v>0.1561291402182641</v>
      </c>
      <c r="AU11" s="12">
        <f t="shared" si="1"/>
        <v>4.3709198277185349E-2</v>
      </c>
      <c r="AV11" s="12">
        <f t="shared" si="1"/>
        <v>0.10229240319422077</v>
      </c>
      <c r="AW11" s="12">
        <f t="shared" si="1"/>
        <v>0.18943937503109057</v>
      </c>
      <c r="AX11" s="12">
        <f t="shared" si="1"/>
        <v>9.1390584410175807E-2</v>
      </c>
      <c r="AY11" s="12">
        <f t="shared" si="1"/>
        <v>1.0463716569566578E-2</v>
      </c>
      <c r="AZ11" s="12">
        <f t="shared" si="1"/>
        <v>4.5008677788721661E-2</v>
      </c>
      <c r="BA11" s="12">
        <f t="shared" si="1"/>
        <v>7.9619040763717994E-2</v>
      </c>
    </row>
    <row r="12" spans="1:53" ht="12.75" customHeight="1" x14ac:dyDescent="0.2">
      <c r="E12" s="13"/>
      <c r="F12" s="13"/>
      <c r="G12" s="13"/>
      <c r="H12" s="12">
        <f>IFERROR((H15-E15)/E15,"0")</f>
        <v>0.2595927156620691</v>
      </c>
      <c r="I12" s="12">
        <f>IFERROR((I15-F15)/F15,"0")</f>
        <v>0.35732309176592825</v>
      </c>
      <c r="J12" s="12">
        <f t="shared" ref="J12:BA12" si="2">IFERROR((J15-G15)/G15,"0")</f>
        <v>0.36188756006032335</v>
      </c>
      <c r="K12" s="12">
        <f t="shared" si="2"/>
        <v>0.39370403666750181</v>
      </c>
      <c r="L12" s="12">
        <f t="shared" si="2"/>
        <v>0.53256694506335689</v>
      </c>
      <c r="M12" s="12">
        <f t="shared" si="2"/>
        <v>0.62547158878745346</v>
      </c>
      <c r="N12" s="12">
        <f t="shared" si="2"/>
        <v>0.32902598157919782</v>
      </c>
      <c r="O12" s="12">
        <f t="shared" si="2"/>
        <v>0.13327922367505662</v>
      </c>
      <c r="P12" s="12">
        <f t="shared" si="2"/>
        <v>0.10250398054483956</v>
      </c>
      <c r="Q12" s="12">
        <f t="shared" si="2"/>
        <v>0.22572046912047866</v>
      </c>
      <c r="R12" s="12">
        <f t="shared" si="2"/>
        <v>0.2138185595894885</v>
      </c>
      <c r="S12" s="12">
        <f t="shared" si="2"/>
        <v>0.15076987189159283</v>
      </c>
      <c r="T12" s="12">
        <f t="shared" si="2"/>
        <v>4.6049684844629374E-2</v>
      </c>
      <c r="U12" s="12">
        <f t="shared" si="2"/>
        <v>0.14341012390665828</v>
      </c>
      <c r="V12" s="12">
        <f t="shared" si="2"/>
        <v>-3.6931126414964752E-2</v>
      </c>
      <c r="W12" s="12">
        <f t="shared" si="2"/>
        <v>-2.0230227434918863E-3</v>
      </c>
      <c r="X12" s="12">
        <f t="shared" si="2"/>
        <v>-7.0559748677323689E-2</v>
      </c>
      <c r="Y12" s="12">
        <f t="shared" si="2"/>
        <v>0.39389813806337848</v>
      </c>
      <c r="Z12" s="12">
        <f t="shared" si="2"/>
        <v>0.49359217505394265</v>
      </c>
      <c r="AA12" s="12">
        <f t="shared" si="2"/>
        <v>0.7116116751269036</v>
      </c>
      <c r="AB12" s="12">
        <f t="shared" si="2"/>
        <v>0.48728872682622809</v>
      </c>
      <c r="AC12" s="12">
        <f t="shared" si="2"/>
        <v>0.51607007552102846</v>
      </c>
      <c r="AD12" s="12">
        <f t="shared" si="2"/>
        <v>0.34326655735367506</v>
      </c>
      <c r="AE12" s="12">
        <f t="shared" si="2"/>
        <v>0.20436493045131593</v>
      </c>
      <c r="AF12" s="12">
        <f t="shared" si="2"/>
        <v>0.16014521209258645</v>
      </c>
      <c r="AG12" s="12">
        <f t="shared" si="2"/>
        <v>0.22657095849697484</v>
      </c>
      <c r="AH12" s="12">
        <f t="shared" si="2"/>
        <v>0.2383759123613769</v>
      </c>
      <c r="AI12" s="12">
        <f t="shared" si="2"/>
        <v>8.578732469376886E-2</v>
      </c>
      <c r="AJ12" s="12">
        <f t="shared" si="2"/>
        <v>5.5047260942276528E-2</v>
      </c>
      <c r="AK12" s="12">
        <f t="shared" si="2"/>
        <v>0.10537351236654283</v>
      </c>
      <c r="AL12" s="12">
        <f t="shared" si="2"/>
        <v>0.11414638187295899</v>
      </c>
      <c r="AM12" s="12">
        <f t="shared" si="2"/>
        <v>2.4137471419929665E-2</v>
      </c>
      <c r="AN12" s="12">
        <f t="shared" si="2"/>
        <v>9.1959604543350754E-2</v>
      </c>
      <c r="AO12" s="12">
        <f t="shared" si="2"/>
        <v>0.27563449094954007</v>
      </c>
      <c r="AP12" s="12">
        <f t="shared" si="2"/>
        <v>0.33791316605130589</v>
      </c>
      <c r="AQ12" s="12">
        <f t="shared" si="2"/>
        <v>0.27094610087758919</v>
      </c>
      <c r="AR12" s="12">
        <f t="shared" si="2"/>
        <v>0.22827364061661171</v>
      </c>
      <c r="AS12" s="12">
        <f t="shared" si="2"/>
        <v>0.32593437313866164</v>
      </c>
      <c r="AT12" s="12">
        <f t="shared" si="2"/>
        <v>0.26536712577035521</v>
      </c>
      <c r="AU12" s="12">
        <f t="shared" si="2"/>
        <v>0.15478169218992149</v>
      </c>
      <c r="AV12" s="12">
        <f t="shared" si="2"/>
        <v>0.15181514054302975</v>
      </c>
      <c r="AW12" s="12">
        <f t="shared" si="2"/>
        <v>0.18805310451427257</v>
      </c>
      <c r="AX12" s="12">
        <f t="shared" si="2"/>
        <v>0.20443529811250566</v>
      </c>
      <c r="AY12" s="12">
        <f t="shared" si="2"/>
        <v>8.9079950102841851E-2</v>
      </c>
      <c r="AZ12" s="12">
        <f t="shared" si="2"/>
        <v>5.8183682820921248E-2</v>
      </c>
      <c r="BA12" s="12">
        <f t="shared" si="2"/>
        <v>7.7333328544762214E-2</v>
      </c>
    </row>
    <row r="13" spans="1:53" ht="12.75" customHeight="1" x14ac:dyDescent="0.2">
      <c r="E13" s="13"/>
      <c r="F13" s="13"/>
      <c r="G13" s="13"/>
      <c r="H13" s="13"/>
      <c r="I13" s="12">
        <f>IFERROR((I15-E15)/E15,"0")</f>
        <v>0.35805379717462732</v>
      </c>
      <c r="J13" s="12">
        <f t="shared" ref="J13:BA13" si="3">IFERROR((J15-F15)/F15,"0")</f>
        <v>0.44092545177928683</v>
      </c>
      <c r="K13" s="12">
        <f t="shared" si="3"/>
        <v>0.65831375162206718</v>
      </c>
      <c r="L13" s="12">
        <f t="shared" si="3"/>
        <v>0.65236614445934593</v>
      </c>
      <c r="M13" s="12">
        <f t="shared" si="3"/>
        <v>0.72559016908839891</v>
      </c>
      <c r="N13" s="12">
        <f t="shared" si="3"/>
        <v>0.61829957637485033</v>
      </c>
      <c r="O13" s="12">
        <f t="shared" si="3"/>
        <v>0.3436082354309643</v>
      </c>
      <c r="P13" s="12">
        <f t="shared" si="3"/>
        <v>0.24136177955368451</v>
      </c>
      <c r="Q13" s="12">
        <f t="shared" si="3"/>
        <v>0.22031226483099517</v>
      </c>
      <c r="R13" s="12">
        <f t="shared" si="3"/>
        <v>0.2271367419359972</v>
      </c>
      <c r="S13" s="12">
        <f t="shared" si="3"/>
        <v>0.26052053737968378</v>
      </c>
      <c r="T13" s="12">
        <f t="shared" si="3"/>
        <v>0.15782553402452956</v>
      </c>
      <c r="U13" s="12">
        <f t="shared" si="3"/>
        <v>0.14473129028698289</v>
      </c>
      <c r="V13" s="12">
        <f t="shared" si="3"/>
        <v>1.2319343314162707E-4</v>
      </c>
      <c r="W13" s="12">
        <f t="shared" si="3"/>
        <v>4.0958273758608414E-3</v>
      </c>
      <c r="X13" s="12">
        <f t="shared" si="3"/>
        <v>1.7121226224828572E-2</v>
      </c>
      <c r="Y13" s="12">
        <f t="shared" si="3"/>
        <v>0.2192211945766018</v>
      </c>
      <c r="Z13" s="12">
        <f t="shared" si="3"/>
        <v>0.55721954255484674</v>
      </c>
      <c r="AA13" s="12">
        <f t="shared" si="3"/>
        <v>0.74444561898780615</v>
      </c>
      <c r="AB13" s="12">
        <f t="shared" si="3"/>
        <v>0.95099570480281137</v>
      </c>
      <c r="AC13" s="12">
        <f t="shared" si="3"/>
        <v>0.69370622215194</v>
      </c>
      <c r="AD13" s="12">
        <f t="shared" si="3"/>
        <v>0.56887234698040778</v>
      </c>
      <c r="AE13" s="12">
        <f t="shared" si="3"/>
        <v>0.37280601696727739</v>
      </c>
      <c r="AF13" s="12">
        <f t="shared" si="3"/>
        <v>0.32115918643050134</v>
      </c>
      <c r="AG13" s="12">
        <f t="shared" si="3"/>
        <v>0.26929044340765107</v>
      </c>
      <c r="AH13" s="12">
        <f t="shared" si="3"/>
        <v>0.26560874641757776</v>
      </c>
      <c r="AI13" s="12">
        <f t="shared" si="3"/>
        <v>0.19108242216204005</v>
      </c>
      <c r="AJ13" s="12">
        <f t="shared" si="3"/>
        <v>0.15430498846085566</v>
      </c>
      <c r="AK13" s="12">
        <f t="shared" si="3"/>
        <v>0.14055397742638262</v>
      </c>
      <c r="AL13" s="12">
        <f t="shared" si="3"/>
        <v>7.1597208826415501E-2</v>
      </c>
      <c r="AM13" s="12">
        <f t="shared" si="3"/>
        <v>8.8764774872579666E-2</v>
      </c>
      <c r="AN13" s="12">
        <f t="shared" si="3"/>
        <v>0.18045789630176454</v>
      </c>
      <c r="AO13" s="12">
        <f t="shared" si="3"/>
        <v>0.23665561431595561</v>
      </c>
      <c r="AP13" s="12">
        <f t="shared" si="3"/>
        <v>0.30743388008507488</v>
      </c>
      <c r="AQ13" s="12">
        <f t="shared" si="3"/>
        <v>0.46493845057224548</v>
      </c>
      <c r="AR13" s="12">
        <f t="shared" si="3"/>
        <v>0.39103267855777984</v>
      </c>
      <c r="AS13" s="12">
        <f t="shared" si="3"/>
        <v>0.35898765242733338</v>
      </c>
      <c r="AT13" s="12">
        <f t="shared" si="3"/>
        <v>0.3855046827157057</v>
      </c>
      <c r="AU13" s="12">
        <f t="shared" si="3"/>
        <v>0.26389236280535727</v>
      </c>
      <c r="AV13" s="12">
        <f t="shared" si="3"/>
        <v>0.27439236837405856</v>
      </c>
      <c r="AW13" s="12">
        <f t="shared" si="3"/>
        <v>0.24142881651301593</v>
      </c>
      <c r="AX13" s="12">
        <f t="shared" si="3"/>
        <v>0.20303155011303775</v>
      </c>
      <c r="AY13" s="12">
        <f t="shared" si="3"/>
        <v>0.20188533152809829</v>
      </c>
      <c r="AZ13" s="12">
        <f t="shared" si="3"/>
        <v>0.14051263156553803</v>
      </c>
      <c r="BA13" s="12">
        <f t="shared" si="3"/>
        <v>9.091586840937689E-2</v>
      </c>
    </row>
    <row r="14" spans="1:53" x14ac:dyDescent="0.2">
      <c r="A14" s="6" t="s">
        <v>165</v>
      </c>
    </row>
    <row r="15" spans="1:53" x14ac:dyDescent="0.2">
      <c r="A15" s="7" t="s">
        <v>123</v>
      </c>
      <c r="E15" s="14">
        <v>53869</v>
      </c>
      <c r="F15" s="14">
        <v>53898</v>
      </c>
      <c r="G15" s="14">
        <v>57026</v>
      </c>
      <c r="H15" s="14">
        <v>67853</v>
      </c>
      <c r="I15" s="14">
        <v>73157</v>
      </c>
      <c r="J15" s="14">
        <v>77663</v>
      </c>
      <c r="K15" s="14">
        <v>94567</v>
      </c>
      <c r="L15" s="14">
        <v>112118</v>
      </c>
      <c r="M15" s="14">
        <v>126239</v>
      </c>
      <c r="N15" s="14">
        <v>125682</v>
      </c>
      <c r="O15" s="14">
        <v>127061</v>
      </c>
      <c r="P15" s="14">
        <v>139179</v>
      </c>
      <c r="Q15" s="14">
        <v>154051</v>
      </c>
      <c r="R15" s="14">
        <v>154229</v>
      </c>
      <c r="S15" s="14">
        <v>160163</v>
      </c>
      <c r="T15" s="14">
        <v>161145</v>
      </c>
      <c r="U15" s="14">
        <v>176347</v>
      </c>
      <c r="V15" s="14">
        <v>154248</v>
      </c>
      <c r="W15" s="14">
        <v>160819</v>
      </c>
      <c r="X15" s="14">
        <v>163904</v>
      </c>
      <c r="Y15" s="14">
        <v>215006</v>
      </c>
      <c r="Z15" s="14">
        <v>240198</v>
      </c>
      <c r="AA15" s="14">
        <v>280540</v>
      </c>
      <c r="AB15" s="14">
        <v>319776</v>
      </c>
      <c r="AC15" s="14">
        <v>364157</v>
      </c>
      <c r="AD15" s="14">
        <v>376840</v>
      </c>
      <c r="AE15" s="14">
        <v>385127</v>
      </c>
      <c r="AF15" s="14">
        <v>422475</v>
      </c>
      <c r="AG15" s="14">
        <v>462221</v>
      </c>
      <c r="AH15" s="14">
        <v>476932</v>
      </c>
      <c r="AI15" s="14">
        <v>458718</v>
      </c>
      <c r="AJ15" s="14">
        <v>487665</v>
      </c>
      <c r="AK15" s="14">
        <v>527188</v>
      </c>
      <c r="AL15" s="14">
        <v>511079</v>
      </c>
      <c r="AM15" s="14">
        <v>499436</v>
      </c>
      <c r="AN15" s="14">
        <v>575668</v>
      </c>
      <c r="AO15" s="14">
        <v>651950</v>
      </c>
      <c r="AP15" s="14">
        <v>668202</v>
      </c>
      <c r="AQ15" s="14">
        <v>731643</v>
      </c>
      <c r="AR15" s="14">
        <v>800773</v>
      </c>
      <c r="AS15" s="14">
        <v>885992</v>
      </c>
      <c r="AT15" s="14">
        <v>925797</v>
      </c>
      <c r="AU15" s="14">
        <v>924718</v>
      </c>
      <c r="AV15" s="14">
        <v>1020499</v>
      </c>
      <c r="AW15" s="14">
        <v>1099896</v>
      </c>
      <c r="AX15" s="14">
        <v>1113763</v>
      </c>
      <c r="AY15" s="14">
        <v>1111405</v>
      </c>
      <c r="AZ15" s="14">
        <v>1163892</v>
      </c>
      <c r="BA15" s="14">
        <v>1199894</v>
      </c>
    </row>
    <row r="16" spans="1:53" x14ac:dyDescent="0.2">
      <c r="A16" s="7" t="s">
        <v>124</v>
      </c>
      <c r="E16" s="15">
        <v>66.010000000000005</v>
      </c>
      <c r="F16" s="15">
        <v>0.22</v>
      </c>
      <c r="G16" s="15">
        <v>23.21</v>
      </c>
      <c r="H16" s="15">
        <v>75.94</v>
      </c>
      <c r="I16" s="15">
        <v>31.27</v>
      </c>
      <c r="J16" s="15">
        <v>24.64</v>
      </c>
      <c r="K16" s="15">
        <v>87.06</v>
      </c>
      <c r="L16" s="15">
        <v>74.239999999999995</v>
      </c>
      <c r="M16" s="15">
        <v>50.38</v>
      </c>
      <c r="N16" s="15">
        <v>-1.76</v>
      </c>
      <c r="O16" s="15">
        <v>4.3899999999999997</v>
      </c>
      <c r="P16" s="15">
        <v>38.15</v>
      </c>
      <c r="Q16" s="15">
        <v>42.74</v>
      </c>
      <c r="R16" s="15">
        <v>0.46</v>
      </c>
      <c r="S16" s="15">
        <v>15.39</v>
      </c>
      <c r="T16" s="15">
        <v>2.4500000000000002</v>
      </c>
      <c r="U16" s="15">
        <v>37.729999999999997</v>
      </c>
      <c r="V16" s="15">
        <v>-50.13</v>
      </c>
      <c r="W16" s="15">
        <v>17.04</v>
      </c>
      <c r="X16" s="15">
        <v>7.67</v>
      </c>
      <c r="Y16" s="15">
        <v>124.71</v>
      </c>
      <c r="Z16" s="15">
        <v>46.87</v>
      </c>
      <c r="AA16" s="15">
        <v>67.180000000000007</v>
      </c>
      <c r="AB16" s="15">
        <v>55.94</v>
      </c>
      <c r="AC16" s="15">
        <v>55.52</v>
      </c>
      <c r="AD16" s="15">
        <v>13.93</v>
      </c>
      <c r="AE16" s="15">
        <v>8.8000000000000007</v>
      </c>
      <c r="AF16" s="15">
        <v>38.79</v>
      </c>
      <c r="AG16" s="15">
        <v>37.630000000000003</v>
      </c>
      <c r="AH16" s="15">
        <v>12.73</v>
      </c>
      <c r="AI16" s="15">
        <v>-15.28</v>
      </c>
      <c r="AJ16" s="15">
        <v>25.24</v>
      </c>
      <c r="AK16" s="15">
        <v>32.42</v>
      </c>
      <c r="AL16" s="15">
        <v>-12.22</v>
      </c>
      <c r="AM16" s="15">
        <v>-9.11</v>
      </c>
      <c r="AN16" s="15">
        <v>61.05</v>
      </c>
      <c r="AO16" s="15">
        <v>53</v>
      </c>
      <c r="AP16" s="15">
        <v>9.9700000000000006</v>
      </c>
      <c r="AQ16" s="15">
        <v>37.979999999999997</v>
      </c>
      <c r="AR16" s="15">
        <v>37.79</v>
      </c>
      <c r="AS16" s="15">
        <v>42.57</v>
      </c>
      <c r="AT16" s="15">
        <v>17.97</v>
      </c>
      <c r="AU16" s="15">
        <v>-0.47</v>
      </c>
      <c r="AV16" s="15">
        <v>41.43</v>
      </c>
      <c r="AW16" s="15">
        <v>31.12</v>
      </c>
      <c r="AX16" s="15">
        <v>5.04</v>
      </c>
      <c r="AY16" s="15">
        <v>-0.85</v>
      </c>
      <c r="AZ16" s="15">
        <v>18.89</v>
      </c>
      <c r="BA16" s="15">
        <v>12.37</v>
      </c>
    </row>
    <row r="17" spans="1:53" x14ac:dyDescent="0.2">
      <c r="A17" s="7" t="s">
        <v>125</v>
      </c>
      <c r="E17" s="15">
        <v>2.33</v>
      </c>
      <c r="F17" s="15">
        <v>8.0299999999999994</v>
      </c>
      <c r="G17" s="15">
        <v>8.0299999999999994</v>
      </c>
      <c r="H17" s="15">
        <v>18.18</v>
      </c>
      <c r="I17" s="15">
        <v>0</v>
      </c>
      <c r="J17" s="15">
        <v>0</v>
      </c>
      <c r="K17" s="15">
        <v>0</v>
      </c>
      <c r="L17" s="15">
        <v>0</v>
      </c>
      <c r="M17" s="15">
        <v>0.02</v>
      </c>
      <c r="N17" s="15">
        <v>0</v>
      </c>
      <c r="O17" s="15">
        <v>0.06</v>
      </c>
      <c r="P17" s="15">
        <v>0.05</v>
      </c>
      <c r="Q17" s="15">
        <v>0.08</v>
      </c>
      <c r="R17" s="15">
        <v>0</v>
      </c>
      <c r="S17" s="15">
        <v>0.04</v>
      </c>
      <c r="T17" s="15">
        <v>0.05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0</v>
      </c>
      <c r="AN17" s="15">
        <v>0</v>
      </c>
      <c r="AO17" s="15">
        <v>0</v>
      </c>
      <c r="AP17" s="15">
        <v>0</v>
      </c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0</v>
      </c>
      <c r="BA17" s="15">
        <v>0</v>
      </c>
    </row>
    <row r="18" spans="1:53" ht="12.75" customHeight="1" x14ac:dyDescent="0.2"/>
    <row r="19" spans="1:53" x14ac:dyDescent="0.2">
      <c r="B19" s="7" t="s">
        <v>126</v>
      </c>
      <c r="E19" s="15">
        <v>2.33</v>
      </c>
      <c r="F19" s="15">
        <v>8.0299999999999994</v>
      </c>
      <c r="G19" s="15">
        <v>8.0299999999999994</v>
      </c>
      <c r="H19" s="15">
        <v>18.18</v>
      </c>
      <c r="I19" s="15">
        <v>0</v>
      </c>
      <c r="J19" s="15">
        <v>0</v>
      </c>
      <c r="K19" s="15">
        <v>0</v>
      </c>
      <c r="L19" s="15">
        <v>0</v>
      </c>
      <c r="M19" s="15">
        <v>0.02</v>
      </c>
      <c r="N19" s="15">
        <v>0</v>
      </c>
      <c r="O19" s="15">
        <v>0.06</v>
      </c>
      <c r="P19" s="15">
        <v>0.05</v>
      </c>
      <c r="Q19" s="15">
        <v>0.08</v>
      </c>
      <c r="R19" s="15">
        <v>0</v>
      </c>
      <c r="S19" s="15">
        <v>0.04</v>
      </c>
      <c r="T19" s="15">
        <v>0.05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0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</row>
    <row r="20" spans="1:53" x14ac:dyDescent="0.2">
      <c r="B20" s="7" t="s">
        <v>127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0</v>
      </c>
      <c r="AN20" s="15">
        <v>0</v>
      </c>
      <c r="AO20" s="15">
        <v>0</v>
      </c>
      <c r="AP20" s="15">
        <v>0</v>
      </c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5">
        <v>0</v>
      </c>
      <c r="AY20" s="15">
        <v>0</v>
      </c>
      <c r="AZ20" s="15">
        <v>0</v>
      </c>
      <c r="BA20" s="15">
        <v>0</v>
      </c>
    </row>
    <row r="21" spans="1:53" x14ac:dyDescent="0.2">
      <c r="A21" s="7" t="s">
        <v>128</v>
      </c>
      <c r="E21" s="15">
        <v>2.33</v>
      </c>
      <c r="F21" s="15">
        <v>8.0299999999999994</v>
      </c>
      <c r="G21" s="15">
        <v>8.0299999999999994</v>
      </c>
      <c r="H21" s="15">
        <v>18.18</v>
      </c>
      <c r="I21" s="15">
        <v>0</v>
      </c>
      <c r="J21" s="15">
        <v>0</v>
      </c>
      <c r="K21" s="15">
        <v>0</v>
      </c>
      <c r="L21" s="15">
        <v>0</v>
      </c>
      <c r="M21" s="15">
        <v>0.02</v>
      </c>
      <c r="N21" s="15">
        <v>0</v>
      </c>
      <c r="O21" s="15">
        <v>0.06</v>
      </c>
      <c r="P21" s="15">
        <v>0.05</v>
      </c>
      <c r="Q21" s="15">
        <v>0.08</v>
      </c>
      <c r="R21" s="15">
        <v>0</v>
      </c>
      <c r="S21" s="15">
        <v>0.04</v>
      </c>
      <c r="T21" s="15">
        <v>0.05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  <c r="AL21" s="15">
        <v>0</v>
      </c>
      <c r="AM21" s="15">
        <v>0</v>
      </c>
      <c r="AN21" s="15">
        <v>0</v>
      </c>
      <c r="AO21" s="15">
        <v>0</v>
      </c>
      <c r="AP21" s="15">
        <v>0</v>
      </c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5">
        <v>0</v>
      </c>
      <c r="AY21" s="15">
        <v>0</v>
      </c>
      <c r="AZ21" s="15">
        <v>0</v>
      </c>
      <c r="BA21" s="15">
        <v>0</v>
      </c>
    </row>
    <row r="22" spans="1:53" x14ac:dyDescent="0.2">
      <c r="A22" s="7" t="s">
        <v>129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0</v>
      </c>
      <c r="AM22" s="15">
        <v>0</v>
      </c>
      <c r="AN22" s="15">
        <v>0</v>
      </c>
      <c r="AO22" s="15">
        <v>0</v>
      </c>
      <c r="AP22" s="15">
        <v>0</v>
      </c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</row>
    <row r="23" spans="1:53" x14ac:dyDescent="0.2">
      <c r="A23" s="7" t="s">
        <v>130</v>
      </c>
      <c r="E23" s="15" t="s">
        <v>54</v>
      </c>
      <c r="F23" s="15" t="s">
        <v>54</v>
      </c>
      <c r="G23" s="15" t="s">
        <v>54</v>
      </c>
      <c r="H23" s="15" t="s">
        <v>54</v>
      </c>
      <c r="I23" s="15" t="s">
        <v>54</v>
      </c>
      <c r="J23" s="15" t="s">
        <v>54</v>
      </c>
      <c r="K23" s="15" t="s">
        <v>54</v>
      </c>
      <c r="L23" s="15" t="s">
        <v>54</v>
      </c>
      <c r="M23" s="15" t="s">
        <v>54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0</v>
      </c>
      <c r="AL23" s="15">
        <v>0</v>
      </c>
      <c r="AM23" s="15">
        <v>0</v>
      </c>
      <c r="AN23" s="15">
        <v>0</v>
      </c>
      <c r="AO23" s="15">
        <v>0</v>
      </c>
      <c r="AP23" s="15">
        <v>0</v>
      </c>
      <c r="AQ23" s="15">
        <v>0</v>
      </c>
      <c r="AR23" s="15">
        <v>0</v>
      </c>
      <c r="AS23" s="15">
        <v>0</v>
      </c>
      <c r="AT23" s="15">
        <v>0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</row>
    <row r="24" spans="1:53" x14ac:dyDescent="0.2">
      <c r="A24" s="7" t="s">
        <v>131</v>
      </c>
      <c r="E24" s="15">
        <v>96.74</v>
      </c>
      <c r="F24" s="15">
        <v>91.05</v>
      </c>
      <c r="G24" s="15">
        <v>91.09</v>
      </c>
      <c r="H24" s="15">
        <v>81.08</v>
      </c>
      <c r="I24" s="15">
        <v>99.32</v>
      </c>
      <c r="J24" s="15">
        <v>99.36</v>
      </c>
      <c r="K24" s="15">
        <v>99.47</v>
      </c>
      <c r="L24" s="15">
        <v>99.55</v>
      </c>
      <c r="M24" s="15">
        <v>99.59</v>
      </c>
      <c r="N24" s="15">
        <v>99.6</v>
      </c>
      <c r="O24" s="15">
        <v>99.55</v>
      </c>
      <c r="P24" s="15">
        <v>99.59</v>
      </c>
      <c r="Q24" s="15">
        <v>99.59</v>
      </c>
      <c r="R24" s="15">
        <v>99.68</v>
      </c>
      <c r="S24" s="15">
        <v>99.65</v>
      </c>
      <c r="T24" s="15">
        <v>99.64</v>
      </c>
      <c r="U24" s="15">
        <v>99.72</v>
      </c>
      <c r="V24" s="15">
        <v>99.68</v>
      </c>
      <c r="W24" s="15">
        <v>99.69</v>
      </c>
      <c r="X24" s="15">
        <v>99.69</v>
      </c>
      <c r="Y24" s="15">
        <v>99.77</v>
      </c>
      <c r="Z24" s="15">
        <v>99.79</v>
      </c>
      <c r="AA24" s="15">
        <v>99.82</v>
      </c>
      <c r="AB24" s="15">
        <v>99.84</v>
      </c>
      <c r="AC24" s="15">
        <v>99.86</v>
      </c>
      <c r="AD24" s="15">
        <v>99.42</v>
      </c>
      <c r="AE24" s="15">
        <v>98.19</v>
      </c>
      <c r="AF24" s="15">
        <v>96.84</v>
      </c>
      <c r="AG24" s="15">
        <v>96.58</v>
      </c>
      <c r="AH24" s="15">
        <v>94.68</v>
      </c>
      <c r="AI24" s="15">
        <v>92.35</v>
      </c>
      <c r="AJ24" s="15">
        <v>90.6</v>
      </c>
      <c r="AK24" s="15">
        <v>86.86</v>
      </c>
      <c r="AL24" s="15">
        <v>82.52</v>
      </c>
      <c r="AM24" s="15">
        <v>82.26</v>
      </c>
      <c r="AN24" s="15">
        <v>83</v>
      </c>
      <c r="AO24" s="15">
        <v>82.83</v>
      </c>
      <c r="AP24" s="15">
        <v>83.63</v>
      </c>
      <c r="AQ24" s="15">
        <v>79.88</v>
      </c>
      <c r="AR24" s="15">
        <v>78.95</v>
      </c>
      <c r="AS24" s="15">
        <v>76.73</v>
      </c>
      <c r="AT24" s="15">
        <v>73.150000000000006</v>
      </c>
      <c r="AU24" s="15">
        <v>71.209999999999994</v>
      </c>
      <c r="AV24" s="15">
        <v>72.13</v>
      </c>
      <c r="AW24" s="15">
        <v>74.42</v>
      </c>
      <c r="AX24" s="15">
        <v>75.78</v>
      </c>
      <c r="AY24" s="15">
        <v>77.650000000000006</v>
      </c>
      <c r="AZ24" s="15">
        <v>79.52</v>
      </c>
      <c r="BA24" s="15">
        <v>82.18</v>
      </c>
    </row>
    <row r="25" spans="1:53" x14ac:dyDescent="0.2">
      <c r="A25" s="7" t="s">
        <v>132</v>
      </c>
      <c r="E25" s="15">
        <v>96.74</v>
      </c>
      <c r="F25" s="15">
        <v>91.05</v>
      </c>
      <c r="G25" s="15">
        <v>88.34</v>
      </c>
      <c r="H25" s="15">
        <v>76.34</v>
      </c>
      <c r="I25" s="15">
        <v>97.06</v>
      </c>
      <c r="J25" s="15">
        <v>97.17</v>
      </c>
      <c r="K25" s="15">
        <v>97.67</v>
      </c>
      <c r="L25" s="15">
        <v>98.57</v>
      </c>
      <c r="M25" s="15">
        <v>98.71</v>
      </c>
      <c r="N25" s="15">
        <v>98.77</v>
      </c>
      <c r="O25" s="15">
        <v>97.91</v>
      </c>
      <c r="P25" s="15">
        <v>99.95</v>
      </c>
      <c r="Q25" s="15">
        <v>99.59</v>
      </c>
      <c r="R25" s="15">
        <v>99.68</v>
      </c>
      <c r="S25" s="15">
        <v>99.65</v>
      </c>
      <c r="T25" s="15">
        <v>99.64</v>
      </c>
      <c r="U25" s="15">
        <v>99.72</v>
      </c>
      <c r="V25" s="15">
        <v>99.68</v>
      </c>
      <c r="W25" s="15">
        <v>99.69</v>
      </c>
      <c r="X25" s="15">
        <v>99.69</v>
      </c>
      <c r="Y25" s="15">
        <v>99.77</v>
      </c>
      <c r="Z25" s="15">
        <v>99.58</v>
      </c>
      <c r="AA25" s="15">
        <v>99.64</v>
      </c>
      <c r="AB25" s="15">
        <v>99.69</v>
      </c>
      <c r="AC25" s="15">
        <v>99.73</v>
      </c>
      <c r="AD25" s="15">
        <v>99.74</v>
      </c>
      <c r="AE25" s="15">
        <v>99.73</v>
      </c>
      <c r="AF25" s="15">
        <v>99.75</v>
      </c>
      <c r="AG25" s="15">
        <v>99.77</v>
      </c>
      <c r="AH25" s="15">
        <v>99.71</v>
      </c>
      <c r="AI25" s="15">
        <v>99.73</v>
      </c>
      <c r="AJ25" s="15">
        <v>99.74</v>
      </c>
      <c r="AK25" s="15">
        <v>97.22</v>
      </c>
      <c r="AL25" s="15">
        <v>96.46</v>
      </c>
      <c r="AM25" s="15">
        <v>97.43</v>
      </c>
      <c r="AN25" s="15">
        <v>97.18</v>
      </c>
      <c r="AO25" s="15">
        <v>98.15</v>
      </c>
      <c r="AP25" s="15">
        <v>98.68</v>
      </c>
      <c r="AQ25" s="15">
        <v>98.17</v>
      </c>
      <c r="AR25" s="15">
        <v>98.02</v>
      </c>
      <c r="AS25" s="15">
        <v>96.56</v>
      </c>
      <c r="AT25" s="15">
        <v>95.95</v>
      </c>
      <c r="AU25" s="15">
        <v>95.07</v>
      </c>
      <c r="AV25" s="15">
        <v>95.84</v>
      </c>
      <c r="AW25" s="15">
        <v>95.44</v>
      </c>
      <c r="AX25" s="15">
        <v>95.3</v>
      </c>
      <c r="AY25" s="15">
        <v>95.61</v>
      </c>
      <c r="AZ25" s="15">
        <v>95.63</v>
      </c>
      <c r="BA25" s="15">
        <v>96.17</v>
      </c>
    </row>
    <row r="26" spans="1:53" x14ac:dyDescent="0.2">
      <c r="A26" s="7" t="s">
        <v>133</v>
      </c>
      <c r="E26" s="15">
        <v>0.93</v>
      </c>
      <c r="F26" s="15">
        <v>0.93</v>
      </c>
      <c r="G26" s="15">
        <v>3.63</v>
      </c>
      <c r="H26" s="15">
        <v>5.48</v>
      </c>
      <c r="I26" s="15">
        <v>2.94</v>
      </c>
      <c r="J26" s="15">
        <v>2.83</v>
      </c>
      <c r="K26" s="15">
        <v>2.33</v>
      </c>
      <c r="L26" s="15">
        <v>1.43</v>
      </c>
      <c r="M26" s="15">
        <v>1.27</v>
      </c>
      <c r="N26" s="15">
        <v>1.23</v>
      </c>
      <c r="O26" s="15">
        <v>2.0299999999999998</v>
      </c>
      <c r="P26" s="15">
        <v>0</v>
      </c>
      <c r="Q26" s="15">
        <v>0.32</v>
      </c>
      <c r="R26" s="15">
        <v>0.32</v>
      </c>
      <c r="S26" s="15">
        <v>0.31</v>
      </c>
      <c r="T26" s="15">
        <v>0.31</v>
      </c>
      <c r="U26" s="15">
        <v>0.28000000000000003</v>
      </c>
      <c r="V26" s="15">
        <v>0.32</v>
      </c>
      <c r="W26" s="15">
        <v>0.31</v>
      </c>
      <c r="X26" s="15">
        <v>0.31</v>
      </c>
      <c r="Y26" s="15">
        <v>0.23</v>
      </c>
      <c r="Z26" s="15">
        <v>0.42</v>
      </c>
      <c r="AA26" s="15">
        <v>0.36</v>
      </c>
      <c r="AB26" s="15">
        <v>0.31</v>
      </c>
      <c r="AC26" s="15">
        <v>0.27</v>
      </c>
      <c r="AD26" s="15">
        <v>0.26</v>
      </c>
      <c r="AE26" s="15">
        <v>0.27</v>
      </c>
      <c r="AF26" s="15">
        <v>0.25</v>
      </c>
      <c r="AG26" s="15">
        <v>0.23</v>
      </c>
      <c r="AH26" s="15">
        <v>0.28999999999999998</v>
      </c>
      <c r="AI26" s="15">
        <v>0.27</v>
      </c>
      <c r="AJ26" s="15">
        <v>0.26</v>
      </c>
      <c r="AK26" s="15">
        <v>2.78</v>
      </c>
      <c r="AL26" s="15">
        <v>3.54</v>
      </c>
      <c r="AM26" s="15">
        <v>2.57</v>
      </c>
      <c r="AN26" s="15">
        <v>2.82</v>
      </c>
      <c r="AO26" s="15">
        <v>1.85</v>
      </c>
      <c r="AP26" s="15">
        <v>1.32</v>
      </c>
      <c r="AQ26" s="15">
        <v>1.83</v>
      </c>
      <c r="AR26" s="15">
        <v>1.98</v>
      </c>
      <c r="AS26" s="15">
        <v>3.44</v>
      </c>
      <c r="AT26" s="15">
        <v>4.05</v>
      </c>
      <c r="AU26" s="15">
        <v>4.93</v>
      </c>
      <c r="AV26" s="15">
        <v>4.16</v>
      </c>
      <c r="AW26" s="15">
        <v>4.5599999999999996</v>
      </c>
      <c r="AX26" s="15">
        <v>4.7</v>
      </c>
      <c r="AY26" s="15">
        <v>4.3899999999999997</v>
      </c>
      <c r="AZ26" s="15">
        <v>4.37</v>
      </c>
      <c r="BA26" s="15">
        <v>3.83</v>
      </c>
    </row>
    <row r="27" spans="1:53" x14ac:dyDescent="0.2">
      <c r="A27" s="7" t="s">
        <v>134</v>
      </c>
      <c r="E27" s="15" t="s">
        <v>54</v>
      </c>
      <c r="F27" s="15" t="s">
        <v>54</v>
      </c>
      <c r="G27" s="15" t="s">
        <v>54</v>
      </c>
      <c r="H27" s="15" t="s">
        <v>54</v>
      </c>
      <c r="I27" s="15" t="s">
        <v>54</v>
      </c>
      <c r="J27" s="15" t="s">
        <v>54</v>
      </c>
      <c r="K27" s="15" t="s">
        <v>54</v>
      </c>
      <c r="L27" s="15" t="s">
        <v>54</v>
      </c>
      <c r="M27" s="15" t="s">
        <v>54</v>
      </c>
      <c r="N27" s="15" t="s">
        <v>54</v>
      </c>
      <c r="O27" s="15" t="s">
        <v>54</v>
      </c>
      <c r="P27" s="15" t="s">
        <v>54</v>
      </c>
      <c r="Q27" s="15" t="s">
        <v>54</v>
      </c>
      <c r="R27" s="15" t="s">
        <v>54</v>
      </c>
      <c r="S27" s="15" t="s">
        <v>54</v>
      </c>
      <c r="T27" s="15" t="s">
        <v>54</v>
      </c>
      <c r="U27" s="15" t="s">
        <v>54</v>
      </c>
      <c r="V27" s="15" t="s">
        <v>54</v>
      </c>
      <c r="W27" s="15" t="s">
        <v>54</v>
      </c>
      <c r="X27" s="15" t="s">
        <v>54</v>
      </c>
      <c r="Y27" s="15" t="s">
        <v>54</v>
      </c>
      <c r="Z27" s="15" t="s">
        <v>54</v>
      </c>
      <c r="AA27" s="15" t="s">
        <v>54</v>
      </c>
      <c r="AB27" s="15" t="s">
        <v>54</v>
      </c>
      <c r="AC27" s="15" t="s">
        <v>54</v>
      </c>
      <c r="AD27" s="15" t="s">
        <v>54</v>
      </c>
      <c r="AE27" s="15" t="s">
        <v>54</v>
      </c>
      <c r="AF27" s="15" t="s">
        <v>54</v>
      </c>
      <c r="AG27" s="15" t="s">
        <v>54</v>
      </c>
      <c r="AH27" s="15" t="s">
        <v>54</v>
      </c>
      <c r="AI27" s="15" t="s">
        <v>54</v>
      </c>
      <c r="AJ27" s="15" t="s">
        <v>54</v>
      </c>
      <c r="AK27" s="15" t="s">
        <v>54</v>
      </c>
      <c r="AL27" s="15" t="s">
        <v>54</v>
      </c>
      <c r="AM27" s="15" t="s">
        <v>54</v>
      </c>
      <c r="AN27" s="15" t="s">
        <v>54</v>
      </c>
      <c r="AO27" s="15" t="s">
        <v>54</v>
      </c>
      <c r="AP27" s="15" t="s">
        <v>54</v>
      </c>
      <c r="AQ27" s="15" t="s">
        <v>54</v>
      </c>
      <c r="AR27" s="15" t="s">
        <v>54</v>
      </c>
      <c r="AS27" s="15" t="s">
        <v>54</v>
      </c>
      <c r="AT27" s="15" t="s">
        <v>54</v>
      </c>
      <c r="AU27" s="15" t="s">
        <v>54</v>
      </c>
      <c r="AV27" s="15" t="s">
        <v>54</v>
      </c>
      <c r="AW27" s="15" t="s">
        <v>54</v>
      </c>
      <c r="AX27" s="15" t="s">
        <v>54</v>
      </c>
      <c r="AY27" s="15" t="s">
        <v>54</v>
      </c>
      <c r="AZ27" s="15" t="s">
        <v>54</v>
      </c>
      <c r="BA27" s="15" t="s">
        <v>54</v>
      </c>
    </row>
    <row r="28" spans="1:53" x14ac:dyDescent="0.2">
      <c r="A28" s="7" t="s">
        <v>135</v>
      </c>
      <c r="E28" s="15">
        <v>0.93</v>
      </c>
      <c r="F28" s="15">
        <v>0.93</v>
      </c>
      <c r="G28" s="15">
        <v>3.63</v>
      </c>
      <c r="H28" s="15">
        <v>5.48</v>
      </c>
      <c r="I28" s="15">
        <v>2.94</v>
      </c>
      <c r="J28" s="15">
        <v>2.83</v>
      </c>
      <c r="K28" s="15">
        <v>2.33</v>
      </c>
      <c r="L28" s="15">
        <v>1.43</v>
      </c>
      <c r="M28" s="15">
        <v>1.27</v>
      </c>
      <c r="N28" s="15">
        <v>1.23</v>
      </c>
      <c r="O28" s="15">
        <v>2.0299999999999998</v>
      </c>
      <c r="P28" s="15">
        <v>0</v>
      </c>
      <c r="Q28" s="15">
        <v>0.32</v>
      </c>
      <c r="R28" s="15">
        <v>0.32</v>
      </c>
      <c r="S28" s="15">
        <v>0.31</v>
      </c>
      <c r="T28" s="15">
        <v>0.31</v>
      </c>
      <c r="U28" s="15">
        <v>0.28000000000000003</v>
      </c>
      <c r="V28" s="15">
        <v>0.32</v>
      </c>
      <c r="W28" s="15">
        <v>0.31</v>
      </c>
      <c r="X28" s="15">
        <v>0.31</v>
      </c>
      <c r="Y28" s="15">
        <v>0.23</v>
      </c>
      <c r="Z28" s="15">
        <v>0.42</v>
      </c>
      <c r="AA28" s="15">
        <v>0.36</v>
      </c>
      <c r="AB28" s="15">
        <v>0.31</v>
      </c>
      <c r="AC28" s="15">
        <v>0.27</v>
      </c>
      <c r="AD28" s="15">
        <v>0.26</v>
      </c>
      <c r="AE28" s="15">
        <v>0.27</v>
      </c>
      <c r="AF28" s="15">
        <v>0.25</v>
      </c>
      <c r="AG28" s="15">
        <v>0.23</v>
      </c>
      <c r="AH28" s="15">
        <v>0.28999999999999998</v>
      </c>
      <c r="AI28" s="15">
        <v>0.27</v>
      </c>
      <c r="AJ28" s="15">
        <v>0.26</v>
      </c>
      <c r="AK28" s="15">
        <v>2.78</v>
      </c>
      <c r="AL28" s="15">
        <v>3.54</v>
      </c>
      <c r="AM28" s="15">
        <v>2.57</v>
      </c>
      <c r="AN28" s="15">
        <v>2.82</v>
      </c>
      <c r="AO28" s="15">
        <v>1.85</v>
      </c>
      <c r="AP28" s="15">
        <v>1.32</v>
      </c>
      <c r="AQ28" s="15">
        <v>1.83</v>
      </c>
      <c r="AR28" s="15">
        <v>1.98</v>
      </c>
      <c r="AS28" s="15">
        <v>3.44</v>
      </c>
      <c r="AT28" s="15">
        <v>4.05</v>
      </c>
      <c r="AU28" s="15">
        <v>4.93</v>
      </c>
      <c r="AV28" s="15">
        <v>4.16</v>
      </c>
      <c r="AW28" s="15">
        <v>4.5599999999999996</v>
      </c>
      <c r="AX28" s="15">
        <v>4.7</v>
      </c>
      <c r="AY28" s="15">
        <v>4.3899999999999997</v>
      </c>
      <c r="AZ28" s="15">
        <v>4.37</v>
      </c>
      <c r="BA28" s="15">
        <v>3.83</v>
      </c>
    </row>
    <row r="29" spans="1:53" x14ac:dyDescent="0.2">
      <c r="A29" s="7" t="s">
        <v>136</v>
      </c>
      <c r="E29" s="15">
        <v>2.33</v>
      </c>
      <c r="F29" s="15">
        <v>8.0299999999999994</v>
      </c>
      <c r="G29" s="15">
        <v>5.28</v>
      </c>
      <c r="H29" s="15">
        <v>13.43</v>
      </c>
      <c r="I29" s="15">
        <v>-2.2599999999999998</v>
      </c>
      <c r="J29" s="15">
        <v>-2.19</v>
      </c>
      <c r="K29" s="15">
        <v>-1.8</v>
      </c>
      <c r="L29" s="15">
        <v>-0.98</v>
      </c>
      <c r="M29" s="15">
        <v>-0.85</v>
      </c>
      <c r="N29" s="15">
        <v>-0.83</v>
      </c>
      <c r="O29" s="15">
        <v>-1.58</v>
      </c>
      <c r="P29" s="15">
        <v>0.41</v>
      </c>
      <c r="Q29" s="15">
        <v>0.08</v>
      </c>
      <c r="R29" s="15">
        <v>0</v>
      </c>
      <c r="S29" s="15">
        <v>0.04</v>
      </c>
      <c r="T29" s="15">
        <v>0.05</v>
      </c>
      <c r="U29" s="15">
        <v>0.15</v>
      </c>
      <c r="V29" s="15">
        <v>0.17</v>
      </c>
      <c r="W29" s="15">
        <v>0</v>
      </c>
      <c r="X29" s="15">
        <v>0</v>
      </c>
      <c r="Y29" s="15">
        <v>0</v>
      </c>
      <c r="Z29" s="15">
        <v>0</v>
      </c>
      <c r="AA29" s="15">
        <v>3.82</v>
      </c>
      <c r="AB29" s="15">
        <v>-0.16</v>
      </c>
      <c r="AC29" s="15">
        <v>-0.14000000000000001</v>
      </c>
      <c r="AD29" s="15">
        <v>0.32</v>
      </c>
      <c r="AE29" s="15">
        <v>1.68</v>
      </c>
      <c r="AF29" s="15">
        <v>3</v>
      </c>
      <c r="AG29" s="15">
        <v>3.37</v>
      </c>
      <c r="AH29" s="15">
        <v>5.21</v>
      </c>
      <c r="AI29" s="15">
        <v>7.54</v>
      </c>
      <c r="AJ29" s="15">
        <v>9.15</v>
      </c>
      <c r="AK29" s="15">
        <v>10.36</v>
      </c>
      <c r="AL29" s="15">
        <v>13.94</v>
      </c>
      <c r="AM29" s="15">
        <v>15.18</v>
      </c>
      <c r="AN29" s="15">
        <v>14.18</v>
      </c>
      <c r="AO29" s="15">
        <v>15.32</v>
      </c>
      <c r="AP29" s="15">
        <v>15.05</v>
      </c>
      <c r="AQ29" s="15">
        <v>18.28</v>
      </c>
      <c r="AR29" s="15">
        <v>19.079999999999998</v>
      </c>
      <c r="AS29" s="15">
        <v>19.829999999999998</v>
      </c>
      <c r="AT29" s="15">
        <v>22.81</v>
      </c>
      <c r="AU29" s="15">
        <v>23.87</v>
      </c>
      <c r="AV29" s="15">
        <v>23.71</v>
      </c>
      <c r="AW29" s="15">
        <v>21.02</v>
      </c>
      <c r="AX29" s="15">
        <v>19.52</v>
      </c>
      <c r="AY29" s="15">
        <v>17.96</v>
      </c>
      <c r="AZ29" s="15">
        <v>16.11</v>
      </c>
      <c r="BA29" s="15">
        <v>13.99</v>
      </c>
    </row>
    <row r="30" spans="1:53" ht="12.75" customHeight="1" x14ac:dyDescent="0.2"/>
    <row r="31" spans="1:53" x14ac:dyDescent="0.2">
      <c r="A31" s="7" t="s">
        <v>137</v>
      </c>
      <c r="E31" s="15">
        <v>2.33</v>
      </c>
      <c r="F31" s="15">
        <v>8.0299999999999994</v>
      </c>
      <c r="G31" s="15">
        <v>8.0299999999999994</v>
      </c>
      <c r="H31" s="15">
        <v>18.18</v>
      </c>
      <c r="I31" s="15">
        <v>0</v>
      </c>
      <c r="J31" s="15">
        <v>0</v>
      </c>
      <c r="K31" s="15">
        <v>0</v>
      </c>
      <c r="L31" s="15">
        <v>0</v>
      </c>
      <c r="M31" s="15">
        <v>0.02</v>
      </c>
      <c r="N31" s="15">
        <v>0</v>
      </c>
      <c r="O31" s="15">
        <v>0.06</v>
      </c>
      <c r="P31" s="15">
        <v>0.05</v>
      </c>
      <c r="Q31" s="15">
        <v>0.08</v>
      </c>
      <c r="R31" s="15">
        <v>0</v>
      </c>
      <c r="S31" s="15">
        <v>0.04</v>
      </c>
      <c r="T31" s="15">
        <v>0.05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0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</row>
    <row r="32" spans="1:53" x14ac:dyDescent="0.2">
      <c r="A32" s="7" t="s">
        <v>138</v>
      </c>
      <c r="E32" s="15" t="s">
        <v>54</v>
      </c>
      <c r="F32" s="15" t="s">
        <v>54</v>
      </c>
      <c r="G32" s="15" t="s">
        <v>54</v>
      </c>
      <c r="H32" s="15" t="s">
        <v>54</v>
      </c>
      <c r="I32" s="15" t="s">
        <v>54</v>
      </c>
      <c r="J32" s="15" t="s">
        <v>54</v>
      </c>
      <c r="K32" s="15" t="s">
        <v>54</v>
      </c>
      <c r="L32" s="15" t="s">
        <v>54</v>
      </c>
      <c r="M32" s="15" t="s">
        <v>54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  <c r="AK32" s="15">
        <v>0</v>
      </c>
      <c r="AL32" s="15">
        <v>0</v>
      </c>
      <c r="AM32" s="15">
        <v>0</v>
      </c>
      <c r="AN32" s="15">
        <v>0</v>
      </c>
      <c r="AO32" s="15">
        <v>0</v>
      </c>
      <c r="AP32" s="15">
        <v>0</v>
      </c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</row>
    <row r="33" spans="1:53" x14ac:dyDescent="0.2">
      <c r="A33" s="7" t="s">
        <v>139</v>
      </c>
      <c r="E33" s="15">
        <v>96.74</v>
      </c>
      <c r="F33" s="15">
        <v>91.05</v>
      </c>
      <c r="G33" s="15">
        <v>91.09</v>
      </c>
      <c r="H33" s="15">
        <v>81.08</v>
      </c>
      <c r="I33" s="15">
        <v>99.32</v>
      </c>
      <c r="J33" s="15">
        <v>99.36</v>
      </c>
      <c r="K33" s="15">
        <v>99.47</v>
      </c>
      <c r="L33" s="15">
        <v>99.55</v>
      </c>
      <c r="M33" s="15">
        <v>99.59</v>
      </c>
      <c r="N33" s="15">
        <v>99.6</v>
      </c>
      <c r="O33" s="15">
        <v>99.55</v>
      </c>
      <c r="P33" s="15">
        <v>99.59</v>
      </c>
      <c r="Q33" s="15">
        <v>99.59</v>
      </c>
      <c r="R33" s="15">
        <v>99.68</v>
      </c>
      <c r="S33" s="15">
        <v>99.65</v>
      </c>
      <c r="T33" s="15">
        <v>99.64</v>
      </c>
      <c r="U33" s="15">
        <v>99.72</v>
      </c>
      <c r="V33" s="15">
        <v>99.68</v>
      </c>
      <c r="W33" s="15">
        <v>99.69</v>
      </c>
      <c r="X33" s="15">
        <v>99.69</v>
      </c>
      <c r="Y33" s="15">
        <v>99.77</v>
      </c>
      <c r="Z33" s="15">
        <v>99.79</v>
      </c>
      <c r="AA33" s="15">
        <v>99.82</v>
      </c>
      <c r="AB33" s="15">
        <v>99.84</v>
      </c>
      <c r="AC33" s="15">
        <v>99.86</v>
      </c>
      <c r="AD33" s="15">
        <v>99.42</v>
      </c>
      <c r="AE33" s="15">
        <v>98.19</v>
      </c>
      <c r="AF33" s="15">
        <v>96.84</v>
      </c>
      <c r="AG33" s="15">
        <v>96.58</v>
      </c>
      <c r="AH33" s="15">
        <v>94.68</v>
      </c>
      <c r="AI33" s="15">
        <v>92.35</v>
      </c>
      <c r="AJ33" s="15">
        <v>90.6</v>
      </c>
      <c r="AK33" s="15">
        <v>86.86</v>
      </c>
      <c r="AL33" s="15">
        <v>82.52</v>
      </c>
      <c r="AM33" s="15">
        <v>82.26</v>
      </c>
      <c r="AN33" s="15">
        <v>83</v>
      </c>
      <c r="AO33" s="15">
        <v>82.83</v>
      </c>
      <c r="AP33" s="15">
        <v>83.63</v>
      </c>
      <c r="AQ33" s="15">
        <v>79.88</v>
      </c>
      <c r="AR33" s="15">
        <v>78.95</v>
      </c>
      <c r="AS33" s="15">
        <v>76.73</v>
      </c>
      <c r="AT33" s="15">
        <v>73.150000000000006</v>
      </c>
      <c r="AU33" s="15">
        <v>71.209999999999994</v>
      </c>
      <c r="AV33" s="15">
        <v>72.13</v>
      </c>
      <c r="AW33" s="15">
        <v>74.42</v>
      </c>
      <c r="AX33" s="15">
        <v>75.78</v>
      </c>
      <c r="AY33" s="15">
        <v>77.650000000000006</v>
      </c>
      <c r="AZ33" s="15">
        <v>79.52</v>
      </c>
      <c r="BA33" s="15">
        <v>82.18</v>
      </c>
    </row>
    <row r="34" spans="1:53" x14ac:dyDescent="0.2">
      <c r="A34" s="7" t="s">
        <v>73</v>
      </c>
      <c r="E34" s="15">
        <v>0.93</v>
      </c>
      <c r="F34" s="15">
        <v>0.93</v>
      </c>
      <c r="G34" s="15">
        <v>3.63</v>
      </c>
      <c r="H34" s="15">
        <v>5.48</v>
      </c>
      <c r="I34" s="15">
        <v>2.94</v>
      </c>
      <c r="J34" s="15">
        <v>2.83</v>
      </c>
      <c r="K34" s="15">
        <v>2.33</v>
      </c>
      <c r="L34" s="15">
        <v>1.43</v>
      </c>
      <c r="M34" s="15">
        <v>1.27</v>
      </c>
      <c r="N34" s="15">
        <v>1.23</v>
      </c>
      <c r="O34" s="15">
        <v>2.0299999999999998</v>
      </c>
      <c r="P34" s="15">
        <v>0</v>
      </c>
      <c r="Q34" s="15">
        <v>0.32</v>
      </c>
      <c r="R34" s="15">
        <v>0.32</v>
      </c>
      <c r="S34" s="15">
        <v>0.31</v>
      </c>
      <c r="T34" s="15">
        <v>0.31</v>
      </c>
      <c r="U34" s="15">
        <v>0.28000000000000003</v>
      </c>
      <c r="V34" s="15">
        <v>0.32</v>
      </c>
      <c r="W34" s="15">
        <v>0.31</v>
      </c>
      <c r="X34" s="15">
        <v>0.31</v>
      </c>
      <c r="Y34" s="15">
        <v>0.23</v>
      </c>
      <c r="Z34" s="15">
        <v>0.42</v>
      </c>
      <c r="AA34" s="15">
        <v>0.36</v>
      </c>
      <c r="AB34" s="15">
        <v>0.31</v>
      </c>
      <c r="AC34" s="15">
        <v>0.27</v>
      </c>
      <c r="AD34" s="15">
        <v>0.26</v>
      </c>
      <c r="AE34" s="15">
        <v>0.27</v>
      </c>
      <c r="AF34" s="15">
        <v>0.25</v>
      </c>
      <c r="AG34" s="15">
        <v>0.23</v>
      </c>
      <c r="AH34" s="15">
        <v>0.28999999999999998</v>
      </c>
      <c r="AI34" s="15">
        <v>0.27</v>
      </c>
      <c r="AJ34" s="15">
        <v>0.26</v>
      </c>
      <c r="AK34" s="15">
        <v>2.78</v>
      </c>
      <c r="AL34" s="15">
        <v>3.54</v>
      </c>
      <c r="AM34" s="15">
        <v>2.57</v>
      </c>
      <c r="AN34" s="15">
        <v>2.82</v>
      </c>
      <c r="AO34" s="15">
        <v>1.85</v>
      </c>
      <c r="AP34" s="15">
        <v>1.32</v>
      </c>
      <c r="AQ34" s="15">
        <v>1.83</v>
      </c>
      <c r="AR34" s="15">
        <v>1.98</v>
      </c>
      <c r="AS34" s="15">
        <v>3.44</v>
      </c>
      <c r="AT34" s="15">
        <v>4.05</v>
      </c>
      <c r="AU34" s="15">
        <v>4.93</v>
      </c>
      <c r="AV34" s="15">
        <v>4.16</v>
      </c>
      <c r="AW34" s="15">
        <v>4.5599999999999996</v>
      </c>
      <c r="AX34" s="15">
        <v>4.7</v>
      </c>
      <c r="AY34" s="15">
        <v>4.3899999999999997</v>
      </c>
      <c r="AZ34" s="15">
        <v>4.37</v>
      </c>
      <c r="BA34" s="15">
        <v>3.83</v>
      </c>
    </row>
    <row r="35" spans="1:53" x14ac:dyDescent="0.2">
      <c r="A35" s="7" t="s">
        <v>140</v>
      </c>
      <c r="E35" s="15">
        <v>2.33</v>
      </c>
      <c r="F35" s="15">
        <v>8.0299999999999994</v>
      </c>
      <c r="G35" s="15">
        <v>5.28</v>
      </c>
      <c r="H35" s="15">
        <v>13.43</v>
      </c>
      <c r="I35" s="15">
        <v>-2.2599999999999998</v>
      </c>
      <c r="J35" s="15">
        <v>-2.19</v>
      </c>
      <c r="K35" s="15">
        <v>-1.8</v>
      </c>
      <c r="L35" s="15">
        <v>-0.98</v>
      </c>
      <c r="M35" s="15">
        <v>-0.85</v>
      </c>
      <c r="N35" s="15">
        <v>-0.83</v>
      </c>
      <c r="O35" s="15">
        <v>-1.58</v>
      </c>
      <c r="P35" s="15">
        <v>0.41</v>
      </c>
      <c r="Q35" s="15">
        <v>0.08</v>
      </c>
      <c r="R35" s="15">
        <v>0</v>
      </c>
      <c r="S35" s="15">
        <v>0.04</v>
      </c>
      <c r="T35" s="15">
        <v>0.05</v>
      </c>
      <c r="U35" s="15">
        <v>0.15</v>
      </c>
      <c r="V35" s="15">
        <v>0.17</v>
      </c>
      <c r="W35" s="15">
        <v>0</v>
      </c>
      <c r="X35" s="15">
        <v>0</v>
      </c>
      <c r="Y35" s="15">
        <v>0</v>
      </c>
      <c r="Z35" s="15">
        <v>0</v>
      </c>
      <c r="AA35" s="15">
        <v>3.82</v>
      </c>
      <c r="AB35" s="15">
        <v>-0.16</v>
      </c>
      <c r="AC35" s="15">
        <v>-0.14000000000000001</v>
      </c>
      <c r="AD35" s="15">
        <v>0.32</v>
      </c>
      <c r="AE35" s="15">
        <v>1.68</v>
      </c>
      <c r="AF35" s="15">
        <v>3</v>
      </c>
      <c r="AG35" s="15">
        <v>3.37</v>
      </c>
      <c r="AH35" s="15">
        <v>5.21</v>
      </c>
      <c r="AI35" s="15">
        <v>7.54</v>
      </c>
      <c r="AJ35" s="15">
        <v>9.15</v>
      </c>
      <c r="AK35" s="15">
        <v>10.36</v>
      </c>
      <c r="AL35" s="15">
        <v>13.94</v>
      </c>
      <c r="AM35" s="15">
        <v>15.18</v>
      </c>
      <c r="AN35" s="15">
        <v>14.18</v>
      </c>
      <c r="AO35" s="15">
        <v>15.32</v>
      </c>
      <c r="AP35" s="15">
        <v>15.05</v>
      </c>
      <c r="AQ35" s="15">
        <v>18.28</v>
      </c>
      <c r="AR35" s="15">
        <v>19.079999999999998</v>
      </c>
      <c r="AS35" s="15">
        <v>19.829999999999998</v>
      </c>
      <c r="AT35" s="15">
        <v>22.81</v>
      </c>
      <c r="AU35" s="15">
        <v>23.87</v>
      </c>
      <c r="AV35" s="15">
        <v>23.71</v>
      </c>
      <c r="AW35" s="15">
        <v>21.02</v>
      </c>
      <c r="AX35" s="15">
        <v>19.52</v>
      </c>
      <c r="AY35" s="15">
        <v>17.96</v>
      </c>
      <c r="AZ35" s="15">
        <v>16.11</v>
      </c>
      <c r="BA35" s="15">
        <v>13.99</v>
      </c>
    </row>
    <row r="36" spans="1:53" ht="12.75" customHeight="1" x14ac:dyDescent="0.2"/>
    <row r="37" spans="1:53" ht="12.75" customHeight="1" x14ac:dyDescent="0.2"/>
    <row r="38" spans="1:53" ht="12.75" customHeight="1" x14ac:dyDescent="0.2"/>
    <row r="39" spans="1:53" ht="12.75" customHeight="1" x14ac:dyDescent="0.2"/>
    <row r="40" spans="1:53" x14ac:dyDescent="0.2">
      <c r="A40" s="6" t="s">
        <v>166</v>
      </c>
    </row>
    <row r="41" spans="1:53" x14ac:dyDescent="0.2">
      <c r="A41" s="7" t="s">
        <v>77</v>
      </c>
      <c r="E41" s="14">
        <v>55536</v>
      </c>
      <c r="F41" s="14">
        <v>56734</v>
      </c>
      <c r="G41" s="14">
        <v>58224</v>
      </c>
      <c r="H41" s="14">
        <v>63727</v>
      </c>
      <c r="I41" s="14">
        <v>77470</v>
      </c>
      <c r="J41" s="14">
        <v>85587</v>
      </c>
      <c r="K41" s="14">
        <v>100539</v>
      </c>
      <c r="L41" s="14">
        <v>120317</v>
      </c>
      <c r="M41" s="14">
        <v>137581</v>
      </c>
      <c r="N41" s="14">
        <v>138018</v>
      </c>
      <c r="O41" s="14">
        <v>142296</v>
      </c>
      <c r="P41" s="14">
        <v>153011</v>
      </c>
      <c r="Q41" s="14">
        <v>165004</v>
      </c>
      <c r="R41" s="14">
        <v>163000</v>
      </c>
      <c r="S41" s="14">
        <v>164885</v>
      </c>
      <c r="T41" s="14">
        <v>175951</v>
      </c>
      <c r="U41" s="14">
        <v>183818</v>
      </c>
      <c r="V41" s="14">
        <v>179033</v>
      </c>
      <c r="W41" s="14">
        <v>194478</v>
      </c>
      <c r="X41" s="14">
        <v>225088</v>
      </c>
      <c r="Y41" s="14">
        <v>263671</v>
      </c>
      <c r="Z41" s="14">
        <v>273316</v>
      </c>
      <c r="AA41" s="14">
        <v>301398</v>
      </c>
      <c r="AB41" s="14">
        <v>336561</v>
      </c>
      <c r="AC41" s="14">
        <v>390066</v>
      </c>
      <c r="AD41" s="14">
        <v>384774</v>
      </c>
      <c r="AE41" s="14">
        <v>402661</v>
      </c>
      <c r="AF41" s="14">
        <v>444033</v>
      </c>
      <c r="AG41" s="14">
        <v>485969</v>
      </c>
      <c r="AH41" s="14">
        <v>482622</v>
      </c>
      <c r="AI41" s="14">
        <v>490873</v>
      </c>
      <c r="AJ41" s="14">
        <v>517922</v>
      </c>
      <c r="AK41" s="14">
        <v>549899</v>
      </c>
      <c r="AL41" s="14">
        <v>546113</v>
      </c>
      <c r="AM41" s="14">
        <v>548383</v>
      </c>
      <c r="AN41" s="14">
        <v>602463</v>
      </c>
      <c r="AO41" s="14">
        <v>690812</v>
      </c>
      <c r="AP41" s="14">
        <v>717462</v>
      </c>
      <c r="AQ41" s="14">
        <v>774797</v>
      </c>
      <c r="AR41" s="14">
        <v>852986</v>
      </c>
      <c r="AS41" s="14">
        <v>945518</v>
      </c>
      <c r="AT41" s="14">
        <v>974467</v>
      </c>
      <c r="AU41" s="14">
        <v>997910</v>
      </c>
      <c r="AV41" s="14">
        <v>1084644</v>
      </c>
      <c r="AW41" s="14">
        <v>1170534</v>
      </c>
      <c r="AX41" s="14">
        <v>1184274</v>
      </c>
      <c r="AY41" s="14">
        <v>1208248</v>
      </c>
      <c r="AZ41" s="14">
        <v>1249714</v>
      </c>
      <c r="BA41" s="14">
        <v>1293614</v>
      </c>
    </row>
    <row r="42" spans="1:53" x14ac:dyDescent="0.2">
      <c r="A42" s="7" t="s">
        <v>142</v>
      </c>
      <c r="E42" s="15">
        <v>58.64</v>
      </c>
      <c r="F42" s="15">
        <v>8.6300000000000008</v>
      </c>
      <c r="G42" s="15">
        <v>10.51</v>
      </c>
      <c r="H42" s="15">
        <v>37.81</v>
      </c>
      <c r="I42" s="15">
        <v>86.26</v>
      </c>
      <c r="J42" s="15">
        <v>41.91</v>
      </c>
      <c r="K42" s="15">
        <v>69.88</v>
      </c>
      <c r="L42" s="15">
        <v>78.69</v>
      </c>
      <c r="M42" s="15">
        <v>57.4</v>
      </c>
      <c r="N42" s="15">
        <v>1.27</v>
      </c>
      <c r="O42" s="15">
        <v>12.4</v>
      </c>
      <c r="P42" s="15">
        <v>30.12</v>
      </c>
      <c r="Q42" s="15">
        <v>31.35</v>
      </c>
      <c r="R42" s="15">
        <v>-4.8600000000000003</v>
      </c>
      <c r="S42" s="15">
        <v>4.63</v>
      </c>
      <c r="T42" s="15">
        <v>26.85</v>
      </c>
      <c r="U42" s="15">
        <v>17.88</v>
      </c>
      <c r="V42" s="15">
        <v>-10.41</v>
      </c>
      <c r="W42" s="15">
        <v>34.51</v>
      </c>
      <c r="X42" s="15">
        <v>62.96</v>
      </c>
      <c r="Y42" s="15">
        <v>68.569999999999993</v>
      </c>
      <c r="Z42" s="15">
        <v>14.63</v>
      </c>
      <c r="AA42" s="15">
        <v>41.1</v>
      </c>
      <c r="AB42" s="15">
        <v>46.67</v>
      </c>
      <c r="AC42" s="15">
        <v>63.59</v>
      </c>
      <c r="AD42" s="15">
        <v>-5.43</v>
      </c>
      <c r="AE42" s="15">
        <v>18.59</v>
      </c>
      <c r="AF42" s="15">
        <v>41.1</v>
      </c>
      <c r="AG42" s="15">
        <v>37.78</v>
      </c>
      <c r="AH42" s="15">
        <v>-2.75</v>
      </c>
      <c r="AI42" s="15">
        <v>6.84</v>
      </c>
      <c r="AJ42" s="15">
        <v>22.04</v>
      </c>
      <c r="AK42" s="15">
        <v>24.7</v>
      </c>
      <c r="AL42" s="15">
        <v>-2.75</v>
      </c>
      <c r="AM42" s="15">
        <v>1.66</v>
      </c>
      <c r="AN42" s="15">
        <v>39.450000000000003</v>
      </c>
      <c r="AO42" s="15">
        <v>58.66</v>
      </c>
      <c r="AP42" s="15">
        <v>15.43</v>
      </c>
      <c r="AQ42" s="15">
        <v>31.97</v>
      </c>
      <c r="AR42" s="15">
        <v>40.369999999999997</v>
      </c>
      <c r="AS42" s="15">
        <v>43.39</v>
      </c>
      <c r="AT42" s="15">
        <v>12.25</v>
      </c>
      <c r="AU42" s="15">
        <v>9.6199999999999992</v>
      </c>
      <c r="AV42" s="15">
        <v>34.770000000000003</v>
      </c>
      <c r="AW42" s="15">
        <v>31.67</v>
      </c>
      <c r="AX42" s="15">
        <v>4.7</v>
      </c>
      <c r="AY42" s="15">
        <v>8.1</v>
      </c>
      <c r="AZ42" s="15">
        <v>13.73</v>
      </c>
      <c r="BA42" s="15">
        <v>14.05</v>
      </c>
    </row>
    <row r="43" spans="1:53" ht="12.75" customHeight="1" x14ac:dyDescent="0.2"/>
    <row r="44" spans="1:53" x14ac:dyDescent="0.2">
      <c r="B44" s="7" t="s">
        <v>143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</row>
    <row r="45" spans="1:53" x14ac:dyDescent="0.2">
      <c r="B45" s="7" t="s">
        <v>144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</row>
    <row r="46" spans="1:53" x14ac:dyDescent="0.2">
      <c r="C46" s="7" t="s">
        <v>145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0</v>
      </c>
      <c r="AN46" s="15">
        <v>0</v>
      </c>
      <c r="AO46" s="15">
        <v>0</v>
      </c>
      <c r="AP46" s="15">
        <v>0</v>
      </c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</row>
    <row r="47" spans="1:53" x14ac:dyDescent="0.2">
      <c r="D47" s="7" t="s">
        <v>146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  <c r="AL47" s="15">
        <v>0</v>
      </c>
      <c r="AM47" s="15">
        <v>0</v>
      </c>
      <c r="AN47" s="15">
        <v>0</v>
      </c>
      <c r="AO47" s="15">
        <v>0</v>
      </c>
      <c r="AP47" s="15">
        <v>0</v>
      </c>
      <c r="AQ47" s="15">
        <v>0</v>
      </c>
      <c r="AR47" s="15">
        <v>0</v>
      </c>
      <c r="AS47" s="15">
        <v>0</v>
      </c>
      <c r="AT47" s="15">
        <v>0</v>
      </c>
      <c r="AU47" s="15">
        <v>0</v>
      </c>
      <c r="AV47" s="15">
        <v>0</v>
      </c>
      <c r="AW47" s="15">
        <v>0</v>
      </c>
      <c r="AX47" s="15">
        <v>0</v>
      </c>
      <c r="AY47" s="15">
        <v>0</v>
      </c>
      <c r="AZ47" s="15">
        <v>0</v>
      </c>
      <c r="BA47" s="15">
        <v>0</v>
      </c>
    </row>
    <row r="48" spans="1:53" x14ac:dyDescent="0.2">
      <c r="D48" s="7" t="s">
        <v>147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</row>
    <row r="49" spans="1:53" x14ac:dyDescent="0.2">
      <c r="C49" s="7" t="s">
        <v>148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>
        <v>0</v>
      </c>
      <c r="AO49" s="15">
        <v>0</v>
      </c>
      <c r="AP49" s="15">
        <v>0</v>
      </c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</row>
    <row r="50" spans="1:53" x14ac:dyDescent="0.2">
      <c r="B50" s="7" t="s">
        <v>149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>
        <v>0</v>
      </c>
      <c r="AP50" s="15">
        <v>0</v>
      </c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</row>
    <row r="51" spans="1:53" x14ac:dyDescent="0.2">
      <c r="B51" s="7" t="s">
        <v>150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  <c r="AL51" s="15">
        <v>0</v>
      </c>
      <c r="AM51" s="15">
        <v>0</v>
      </c>
      <c r="AN51" s="15">
        <v>0</v>
      </c>
      <c r="AO51" s="15">
        <v>0</v>
      </c>
      <c r="AP51" s="15">
        <v>0</v>
      </c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</row>
    <row r="52" spans="1:53" x14ac:dyDescent="0.2">
      <c r="B52" s="7" t="s">
        <v>151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</row>
    <row r="53" spans="1:53" x14ac:dyDescent="0.2">
      <c r="B53" s="7" t="s">
        <v>152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>
        <v>0</v>
      </c>
      <c r="AO53" s="15">
        <v>0</v>
      </c>
      <c r="AP53" s="15">
        <v>0</v>
      </c>
      <c r="AQ53" s="15">
        <v>0</v>
      </c>
      <c r="AR53" s="15">
        <v>0</v>
      </c>
      <c r="AS53" s="15">
        <v>0</v>
      </c>
      <c r="AT53" s="15">
        <v>0</v>
      </c>
      <c r="AU53" s="15">
        <v>0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</row>
    <row r="54" spans="1:53" x14ac:dyDescent="0.2">
      <c r="A54" s="7" t="s">
        <v>153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Q54" s="15">
        <v>0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</row>
    <row r="55" spans="1:53" x14ac:dyDescent="0.2">
      <c r="A55" s="7" t="s">
        <v>154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</row>
    <row r="56" spans="1:53" x14ac:dyDescent="0.2">
      <c r="A56" s="7" t="s">
        <v>155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0</v>
      </c>
      <c r="AQ56" s="15"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5">
        <v>0</v>
      </c>
      <c r="AY56" s="15">
        <v>0</v>
      </c>
      <c r="AZ56" s="15">
        <v>0</v>
      </c>
      <c r="BA56" s="15">
        <v>0</v>
      </c>
    </row>
    <row r="57" spans="1:53" x14ac:dyDescent="0.2">
      <c r="A57" s="7" t="s">
        <v>156</v>
      </c>
      <c r="E57" s="15">
        <v>100</v>
      </c>
      <c r="F57" s="15">
        <v>100</v>
      </c>
      <c r="G57" s="15">
        <v>100</v>
      </c>
      <c r="H57" s="15">
        <v>100</v>
      </c>
      <c r="I57" s="15">
        <v>100</v>
      </c>
      <c r="J57" s="15">
        <v>100</v>
      </c>
      <c r="K57" s="15">
        <v>100</v>
      </c>
      <c r="L57" s="15">
        <v>100</v>
      </c>
      <c r="M57" s="15">
        <v>100</v>
      </c>
      <c r="N57" s="15">
        <v>100</v>
      </c>
      <c r="O57" s="15">
        <v>100</v>
      </c>
      <c r="P57" s="15">
        <v>100</v>
      </c>
      <c r="Q57" s="15">
        <v>100</v>
      </c>
      <c r="R57" s="15">
        <v>100</v>
      </c>
      <c r="S57" s="15">
        <v>100</v>
      </c>
      <c r="T57" s="15">
        <v>100</v>
      </c>
      <c r="U57" s="15">
        <v>100</v>
      </c>
      <c r="V57" s="15">
        <v>100</v>
      </c>
      <c r="W57" s="15">
        <v>100</v>
      </c>
      <c r="X57" s="15">
        <v>100</v>
      </c>
      <c r="Y57" s="15">
        <v>100</v>
      </c>
      <c r="Z57" s="15">
        <v>100</v>
      </c>
      <c r="AA57" s="15">
        <v>100</v>
      </c>
      <c r="AB57" s="15">
        <v>100</v>
      </c>
      <c r="AC57" s="15">
        <v>100</v>
      </c>
      <c r="AD57" s="15">
        <v>100</v>
      </c>
      <c r="AE57" s="15">
        <v>100</v>
      </c>
      <c r="AF57" s="15">
        <v>100</v>
      </c>
      <c r="AG57" s="15">
        <v>100</v>
      </c>
      <c r="AH57" s="15">
        <v>100</v>
      </c>
      <c r="AI57" s="15">
        <v>100</v>
      </c>
      <c r="AJ57" s="15">
        <v>100</v>
      </c>
      <c r="AK57" s="15">
        <v>100</v>
      </c>
      <c r="AL57" s="15">
        <v>100</v>
      </c>
      <c r="AM57" s="15">
        <v>100</v>
      </c>
      <c r="AN57" s="15">
        <v>100</v>
      </c>
      <c r="AO57" s="15">
        <v>100</v>
      </c>
      <c r="AP57" s="15">
        <v>100</v>
      </c>
      <c r="AQ57" s="15">
        <v>100</v>
      </c>
      <c r="AR57" s="15">
        <v>100</v>
      </c>
      <c r="AS57" s="15">
        <v>100</v>
      </c>
      <c r="AT57" s="15">
        <v>100</v>
      </c>
      <c r="AU57" s="15">
        <v>100</v>
      </c>
      <c r="AV57" s="15">
        <v>100</v>
      </c>
      <c r="AW57" s="15">
        <v>100</v>
      </c>
      <c r="AX57" s="15">
        <v>100</v>
      </c>
      <c r="AY57" s="15">
        <v>100</v>
      </c>
      <c r="AZ57" s="15">
        <v>100</v>
      </c>
      <c r="BA57" s="15">
        <v>100</v>
      </c>
    </row>
    <row r="58" spans="1:53" x14ac:dyDescent="0.2">
      <c r="A58" s="7" t="s">
        <v>157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0</v>
      </c>
      <c r="AY58" s="15">
        <v>0</v>
      </c>
      <c r="AZ58" s="15">
        <v>0</v>
      </c>
      <c r="BA58" s="15">
        <v>0</v>
      </c>
    </row>
    <row r="59" spans="1:53" x14ac:dyDescent="0.2">
      <c r="A59" s="7" t="s">
        <v>158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5">
        <v>0</v>
      </c>
      <c r="AY59" s="15">
        <v>0</v>
      </c>
      <c r="AZ59" s="15">
        <v>0</v>
      </c>
      <c r="BA59" s="15">
        <v>0</v>
      </c>
    </row>
    <row r="60" spans="1:53" x14ac:dyDescent="0.2">
      <c r="A60" s="7" t="s">
        <v>159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0</v>
      </c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5">
        <v>0</v>
      </c>
      <c r="AY60" s="15">
        <v>0</v>
      </c>
      <c r="AZ60" s="15">
        <v>0</v>
      </c>
      <c r="BA60" s="1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BA60"/>
  <sheetViews>
    <sheetView tabSelected="1" workbookViewId="0">
      <selection activeCell="D13" sqref="A9:D13"/>
    </sheetView>
  </sheetViews>
  <sheetFormatPr defaultRowHeight="12.75" x14ac:dyDescent="0.2"/>
  <cols>
    <col min="1" max="3" width="4.85546875" customWidth="1"/>
    <col min="4" max="4" width="41.28515625" customWidth="1"/>
    <col min="5" max="59" width="18.7109375" customWidth="1"/>
    <col min="257" max="259" width="4.85546875" customWidth="1"/>
    <col min="260" max="260" width="41.28515625" customWidth="1"/>
    <col min="261" max="315" width="18.7109375" customWidth="1"/>
    <col min="513" max="515" width="4.85546875" customWidth="1"/>
    <col min="516" max="516" width="41.28515625" customWidth="1"/>
    <col min="517" max="571" width="18.7109375" customWidth="1"/>
    <col min="769" max="771" width="4.85546875" customWidth="1"/>
    <col min="772" max="772" width="41.28515625" customWidth="1"/>
    <col min="773" max="827" width="18.7109375" customWidth="1"/>
    <col min="1025" max="1027" width="4.85546875" customWidth="1"/>
    <col min="1028" max="1028" width="41.28515625" customWidth="1"/>
    <col min="1029" max="1083" width="18.7109375" customWidth="1"/>
    <col min="1281" max="1283" width="4.85546875" customWidth="1"/>
    <col min="1284" max="1284" width="41.28515625" customWidth="1"/>
    <col min="1285" max="1339" width="18.7109375" customWidth="1"/>
    <col min="1537" max="1539" width="4.85546875" customWidth="1"/>
    <col min="1540" max="1540" width="41.28515625" customWidth="1"/>
    <col min="1541" max="1595" width="18.7109375" customWidth="1"/>
    <col min="1793" max="1795" width="4.85546875" customWidth="1"/>
    <col min="1796" max="1796" width="41.28515625" customWidth="1"/>
    <col min="1797" max="1851" width="18.7109375" customWidth="1"/>
    <col min="2049" max="2051" width="4.85546875" customWidth="1"/>
    <col min="2052" max="2052" width="41.28515625" customWidth="1"/>
    <col min="2053" max="2107" width="18.7109375" customWidth="1"/>
    <col min="2305" max="2307" width="4.85546875" customWidth="1"/>
    <col min="2308" max="2308" width="41.28515625" customWidth="1"/>
    <col min="2309" max="2363" width="18.7109375" customWidth="1"/>
    <col min="2561" max="2563" width="4.85546875" customWidth="1"/>
    <col min="2564" max="2564" width="41.28515625" customWidth="1"/>
    <col min="2565" max="2619" width="18.7109375" customWidth="1"/>
    <col min="2817" max="2819" width="4.85546875" customWidth="1"/>
    <col min="2820" max="2820" width="41.28515625" customWidth="1"/>
    <col min="2821" max="2875" width="18.7109375" customWidth="1"/>
    <col min="3073" max="3075" width="4.85546875" customWidth="1"/>
    <col min="3076" max="3076" width="41.28515625" customWidth="1"/>
    <col min="3077" max="3131" width="18.7109375" customWidth="1"/>
    <col min="3329" max="3331" width="4.85546875" customWidth="1"/>
    <col min="3332" max="3332" width="41.28515625" customWidth="1"/>
    <col min="3333" max="3387" width="18.7109375" customWidth="1"/>
    <col min="3585" max="3587" width="4.85546875" customWidth="1"/>
    <col min="3588" max="3588" width="41.28515625" customWidth="1"/>
    <col min="3589" max="3643" width="18.7109375" customWidth="1"/>
    <col min="3841" max="3843" width="4.85546875" customWidth="1"/>
    <col min="3844" max="3844" width="41.28515625" customWidth="1"/>
    <col min="3845" max="3899" width="18.7109375" customWidth="1"/>
    <col min="4097" max="4099" width="4.85546875" customWidth="1"/>
    <col min="4100" max="4100" width="41.28515625" customWidth="1"/>
    <col min="4101" max="4155" width="18.7109375" customWidth="1"/>
    <col min="4353" max="4355" width="4.85546875" customWidth="1"/>
    <col min="4356" max="4356" width="41.28515625" customWidth="1"/>
    <col min="4357" max="4411" width="18.7109375" customWidth="1"/>
    <col min="4609" max="4611" width="4.85546875" customWidth="1"/>
    <col min="4612" max="4612" width="41.28515625" customWidth="1"/>
    <col min="4613" max="4667" width="18.7109375" customWidth="1"/>
    <col min="4865" max="4867" width="4.85546875" customWidth="1"/>
    <col min="4868" max="4868" width="41.28515625" customWidth="1"/>
    <col min="4869" max="4923" width="18.7109375" customWidth="1"/>
    <col min="5121" max="5123" width="4.85546875" customWidth="1"/>
    <col min="5124" max="5124" width="41.28515625" customWidth="1"/>
    <col min="5125" max="5179" width="18.7109375" customWidth="1"/>
    <col min="5377" max="5379" width="4.85546875" customWidth="1"/>
    <col min="5380" max="5380" width="41.28515625" customWidth="1"/>
    <col min="5381" max="5435" width="18.7109375" customWidth="1"/>
    <col min="5633" max="5635" width="4.85546875" customWidth="1"/>
    <col min="5636" max="5636" width="41.28515625" customWidth="1"/>
    <col min="5637" max="5691" width="18.7109375" customWidth="1"/>
    <col min="5889" max="5891" width="4.85546875" customWidth="1"/>
    <col min="5892" max="5892" width="41.28515625" customWidth="1"/>
    <col min="5893" max="5947" width="18.7109375" customWidth="1"/>
    <col min="6145" max="6147" width="4.85546875" customWidth="1"/>
    <col min="6148" max="6148" width="41.28515625" customWidth="1"/>
    <col min="6149" max="6203" width="18.7109375" customWidth="1"/>
    <col min="6401" max="6403" width="4.85546875" customWidth="1"/>
    <col min="6404" max="6404" width="41.28515625" customWidth="1"/>
    <col min="6405" max="6459" width="18.7109375" customWidth="1"/>
    <col min="6657" max="6659" width="4.85546875" customWidth="1"/>
    <col min="6660" max="6660" width="41.28515625" customWidth="1"/>
    <col min="6661" max="6715" width="18.7109375" customWidth="1"/>
    <col min="6913" max="6915" width="4.85546875" customWidth="1"/>
    <col min="6916" max="6916" width="41.28515625" customWidth="1"/>
    <col min="6917" max="6971" width="18.7109375" customWidth="1"/>
    <col min="7169" max="7171" width="4.85546875" customWidth="1"/>
    <col min="7172" max="7172" width="41.28515625" customWidth="1"/>
    <col min="7173" max="7227" width="18.7109375" customWidth="1"/>
    <col min="7425" max="7427" width="4.85546875" customWidth="1"/>
    <col min="7428" max="7428" width="41.28515625" customWidth="1"/>
    <col min="7429" max="7483" width="18.7109375" customWidth="1"/>
    <col min="7681" max="7683" width="4.85546875" customWidth="1"/>
    <col min="7684" max="7684" width="41.28515625" customWidth="1"/>
    <col min="7685" max="7739" width="18.7109375" customWidth="1"/>
    <col min="7937" max="7939" width="4.85546875" customWidth="1"/>
    <col min="7940" max="7940" width="41.28515625" customWidth="1"/>
    <col min="7941" max="7995" width="18.7109375" customWidth="1"/>
    <col min="8193" max="8195" width="4.85546875" customWidth="1"/>
    <col min="8196" max="8196" width="41.28515625" customWidth="1"/>
    <col min="8197" max="8251" width="18.7109375" customWidth="1"/>
    <col min="8449" max="8451" width="4.85546875" customWidth="1"/>
    <col min="8452" max="8452" width="41.28515625" customWidth="1"/>
    <col min="8453" max="8507" width="18.7109375" customWidth="1"/>
    <col min="8705" max="8707" width="4.85546875" customWidth="1"/>
    <col min="8708" max="8708" width="41.28515625" customWidth="1"/>
    <col min="8709" max="8763" width="18.7109375" customWidth="1"/>
    <col min="8961" max="8963" width="4.85546875" customWidth="1"/>
    <col min="8964" max="8964" width="41.28515625" customWidth="1"/>
    <col min="8965" max="9019" width="18.7109375" customWidth="1"/>
    <col min="9217" max="9219" width="4.85546875" customWidth="1"/>
    <col min="9220" max="9220" width="41.28515625" customWidth="1"/>
    <col min="9221" max="9275" width="18.7109375" customWidth="1"/>
    <col min="9473" max="9475" width="4.85546875" customWidth="1"/>
    <col min="9476" max="9476" width="41.28515625" customWidth="1"/>
    <col min="9477" max="9531" width="18.7109375" customWidth="1"/>
    <col min="9729" max="9731" width="4.85546875" customWidth="1"/>
    <col min="9732" max="9732" width="41.28515625" customWidth="1"/>
    <col min="9733" max="9787" width="18.7109375" customWidth="1"/>
    <col min="9985" max="9987" width="4.85546875" customWidth="1"/>
    <col min="9988" max="9988" width="41.28515625" customWidth="1"/>
    <col min="9989" max="10043" width="18.7109375" customWidth="1"/>
    <col min="10241" max="10243" width="4.85546875" customWidth="1"/>
    <col min="10244" max="10244" width="41.28515625" customWidth="1"/>
    <col min="10245" max="10299" width="18.7109375" customWidth="1"/>
    <col min="10497" max="10499" width="4.85546875" customWidth="1"/>
    <col min="10500" max="10500" width="41.28515625" customWidth="1"/>
    <col min="10501" max="10555" width="18.7109375" customWidth="1"/>
    <col min="10753" max="10755" width="4.85546875" customWidth="1"/>
    <col min="10756" max="10756" width="41.28515625" customWidth="1"/>
    <col min="10757" max="10811" width="18.7109375" customWidth="1"/>
    <col min="11009" max="11011" width="4.85546875" customWidth="1"/>
    <col min="11012" max="11012" width="41.28515625" customWidth="1"/>
    <col min="11013" max="11067" width="18.7109375" customWidth="1"/>
    <col min="11265" max="11267" width="4.85546875" customWidth="1"/>
    <col min="11268" max="11268" width="41.28515625" customWidth="1"/>
    <col min="11269" max="11323" width="18.7109375" customWidth="1"/>
    <col min="11521" max="11523" width="4.85546875" customWidth="1"/>
    <col min="11524" max="11524" width="41.28515625" customWidth="1"/>
    <col min="11525" max="11579" width="18.7109375" customWidth="1"/>
    <col min="11777" max="11779" width="4.85546875" customWidth="1"/>
    <col min="11780" max="11780" width="41.28515625" customWidth="1"/>
    <col min="11781" max="11835" width="18.7109375" customWidth="1"/>
    <col min="12033" max="12035" width="4.85546875" customWidth="1"/>
    <col min="12036" max="12036" width="41.28515625" customWidth="1"/>
    <col min="12037" max="12091" width="18.7109375" customWidth="1"/>
    <col min="12289" max="12291" width="4.85546875" customWidth="1"/>
    <col min="12292" max="12292" width="41.28515625" customWidth="1"/>
    <col min="12293" max="12347" width="18.7109375" customWidth="1"/>
    <col min="12545" max="12547" width="4.85546875" customWidth="1"/>
    <col min="12548" max="12548" width="41.28515625" customWidth="1"/>
    <col min="12549" max="12603" width="18.7109375" customWidth="1"/>
    <col min="12801" max="12803" width="4.85546875" customWidth="1"/>
    <col min="12804" max="12804" width="41.28515625" customWidth="1"/>
    <col min="12805" max="12859" width="18.7109375" customWidth="1"/>
    <col min="13057" max="13059" width="4.85546875" customWidth="1"/>
    <col min="13060" max="13060" width="41.28515625" customWidth="1"/>
    <col min="13061" max="13115" width="18.7109375" customWidth="1"/>
    <col min="13313" max="13315" width="4.85546875" customWidth="1"/>
    <col min="13316" max="13316" width="41.28515625" customWidth="1"/>
    <col min="13317" max="13371" width="18.7109375" customWidth="1"/>
    <col min="13569" max="13571" width="4.85546875" customWidth="1"/>
    <col min="13572" max="13572" width="41.28515625" customWidth="1"/>
    <col min="13573" max="13627" width="18.7109375" customWidth="1"/>
    <col min="13825" max="13827" width="4.85546875" customWidth="1"/>
    <col min="13828" max="13828" width="41.28515625" customWidth="1"/>
    <col min="13829" max="13883" width="18.7109375" customWidth="1"/>
    <col min="14081" max="14083" width="4.85546875" customWidth="1"/>
    <col min="14084" max="14084" width="41.28515625" customWidth="1"/>
    <col min="14085" max="14139" width="18.7109375" customWidth="1"/>
    <col min="14337" max="14339" width="4.85546875" customWidth="1"/>
    <col min="14340" max="14340" width="41.28515625" customWidth="1"/>
    <col min="14341" max="14395" width="18.7109375" customWidth="1"/>
    <col min="14593" max="14595" width="4.85546875" customWidth="1"/>
    <col min="14596" max="14596" width="41.28515625" customWidth="1"/>
    <col min="14597" max="14651" width="18.7109375" customWidth="1"/>
    <col min="14849" max="14851" width="4.85546875" customWidth="1"/>
    <col min="14852" max="14852" width="41.28515625" customWidth="1"/>
    <col min="14853" max="14907" width="18.7109375" customWidth="1"/>
    <col min="15105" max="15107" width="4.85546875" customWidth="1"/>
    <col min="15108" max="15108" width="41.28515625" customWidth="1"/>
    <col min="15109" max="15163" width="18.7109375" customWidth="1"/>
    <col min="15361" max="15363" width="4.85546875" customWidth="1"/>
    <col min="15364" max="15364" width="41.28515625" customWidth="1"/>
    <col min="15365" max="15419" width="18.7109375" customWidth="1"/>
    <col min="15617" max="15619" width="4.85546875" customWidth="1"/>
    <col min="15620" max="15620" width="41.28515625" customWidth="1"/>
    <col min="15621" max="15675" width="18.7109375" customWidth="1"/>
    <col min="15873" max="15875" width="4.85546875" customWidth="1"/>
    <col min="15876" max="15876" width="41.28515625" customWidth="1"/>
    <col min="15877" max="15931" width="18.7109375" customWidth="1"/>
    <col min="16129" max="16131" width="4.85546875" customWidth="1"/>
    <col min="16132" max="16132" width="41.28515625" customWidth="1"/>
    <col min="16133" max="16187" width="18.7109375" customWidth="1"/>
  </cols>
  <sheetData>
    <row r="1" spans="1:53" ht="18" customHeight="1" x14ac:dyDescent="0.2">
      <c r="A1" s="25" t="s">
        <v>181</v>
      </c>
    </row>
    <row r="2" spans="1:53" ht="15.75" customHeight="1" x14ac:dyDescent="0.2">
      <c r="A2" s="27" t="s">
        <v>2</v>
      </c>
    </row>
    <row r="3" spans="1:53" x14ac:dyDescent="0.2">
      <c r="A3" t="s">
        <v>182</v>
      </c>
    </row>
    <row r="4" spans="1:53" x14ac:dyDescent="0.2">
      <c r="A4" t="s">
        <v>164</v>
      </c>
    </row>
    <row r="5" spans="1:53" x14ac:dyDescent="0.2">
      <c r="E5" s="38" t="s">
        <v>4</v>
      </c>
      <c r="F5" s="38" t="s">
        <v>5</v>
      </c>
      <c r="G5" s="38" t="s">
        <v>6</v>
      </c>
      <c r="H5" s="38" t="s">
        <v>7</v>
      </c>
      <c r="I5" s="38" t="s">
        <v>8</v>
      </c>
      <c r="J5" s="38" t="s">
        <v>9</v>
      </c>
      <c r="K5" s="38" t="s">
        <v>10</v>
      </c>
      <c r="L5" s="38" t="s">
        <v>11</v>
      </c>
      <c r="M5" s="38" t="s">
        <v>12</v>
      </c>
      <c r="N5" s="38" t="s">
        <v>13</v>
      </c>
      <c r="O5" s="38" t="s">
        <v>14</v>
      </c>
      <c r="P5" s="38" t="s">
        <v>15</v>
      </c>
      <c r="Q5" s="38" t="s">
        <v>16</v>
      </c>
      <c r="R5" s="38" t="s">
        <v>17</v>
      </c>
      <c r="S5" s="38" t="s">
        <v>18</v>
      </c>
      <c r="T5" s="38" t="s">
        <v>19</v>
      </c>
      <c r="U5" s="38" t="s">
        <v>20</v>
      </c>
      <c r="V5" s="38" t="s">
        <v>21</v>
      </c>
      <c r="W5" s="38" t="s">
        <v>22</v>
      </c>
      <c r="X5" s="38" t="s">
        <v>23</v>
      </c>
      <c r="Y5" s="38" t="s">
        <v>24</v>
      </c>
      <c r="Z5" s="38" t="s">
        <v>25</v>
      </c>
      <c r="AA5" s="38" t="s">
        <v>26</v>
      </c>
      <c r="AB5" s="38" t="s">
        <v>27</v>
      </c>
      <c r="AC5" s="38" t="s">
        <v>28</v>
      </c>
      <c r="AD5" s="38" t="s">
        <v>29</v>
      </c>
      <c r="AE5" s="38" t="s">
        <v>30</v>
      </c>
      <c r="AF5" s="38" t="s">
        <v>31</v>
      </c>
      <c r="AG5" s="38" t="s">
        <v>32</v>
      </c>
      <c r="AH5" s="38" t="s">
        <v>33</v>
      </c>
      <c r="AI5" s="38" t="s">
        <v>34</v>
      </c>
      <c r="AJ5" s="38" t="s">
        <v>35</v>
      </c>
      <c r="AK5" s="38" t="s">
        <v>36</v>
      </c>
      <c r="AL5" s="38" t="s">
        <v>37</v>
      </c>
      <c r="AM5" s="38" t="s">
        <v>38</v>
      </c>
      <c r="AN5" s="38" t="s">
        <v>39</v>
      </c>
      <c r="AO5" s="38" t="s">
        <v>40</v>
      </c>
      <c r="AP5" s="38" t="s">
        <v>41</v>
      </c>
      <c r="AQ5" s="38" t="s">
        <v>42</v>
      </c>
      <c r="AR5" s="38" t="s">
        <v>43</v>
      </c>
      <c r="AS5" s="38" t="s">
        <v>44</v>
      </c>
      <c r="AT5" s="38" t="s">
        <v>45</v>
      </c>
      <c r="AU5" s="38" t="s">
        <v>46</v>
      </c>
      <c r="AV5" s="38" t="s">
        <v>47</v>
      </c>
      <c r="AW5" s="38" t="s">
        <v>48</v>
      </c>
      <c r="AX5" s="38" t="s">
        <v>49</v>
      </c>
      <c r="AY5" s="38" t="s">
        <v>50</v>
      </c>
      <c r="AZ5" s="38" t="s">
        <v>51</v>
      </c>
      <c r="BA5" s="38" t="s">
        <v>52</v>
      </c>
    </row>
    <row r="6" spans="1:53" x14ac:dyDescent="0.2">
      <c r="A6" s="39" t="s">
        <v>53</v>
      </c>
      <c r="E6" s="40" t="s">
        <v>54</v>
      </c>
      <c r="F6" s="40" t="s">
        <v>54</v>
      </c>
      <c r="G6" s="40" t="s">
        <v>54</v>
      </c>
      <c r="H6" s="40" t="s">
        <v>54</v>
      </c>
      <c r="I6" s="40" t="s">
        <v>54</v>
      </c>
      <c r="J6" s="40" t="s">
        <v>54</v>
      </c>
      <c r="K6" s="40" t="s">
        <v>54</v>
      </c>
      <c r="L6" s="40">
        <v>38990</v>
      </c>
      <c r="M6" s="40">
        <v>39082</v>
      </c>
      <c r="N6" s="40">
        <v>39172</v>
      </c>
      <c r="O6" s="40">
        <v>39263</v>
      </c>
      <c r="P6" s="40">
        <v>39355</v>
      </c>
      <c r="Q6" s="40">
        <v>39447</v>
      </c>
      <c r="R6" s="40">
        <v>39538</v>
      </c>
      <c r="S6" s="40">
        <v>39629</v>
      </c>
      <c r="T6" s="40">
        <v>39721</v>
      </c>
      <c r="U6" s="40">
        <v>39813</v>
      </c>
      <c r="V6" s="40">
        <v>39903</v>
      </c>
      <c r="W6" s="40">
        <v>39994</v>
      </c>
      <c r="X6" s="40">
        <v>40086</v>
      </c>
      <c r="Y6" s="40">
        <v>40178</v>
      </c>
      <c r="Z6" s="40">
        <v>40268</v>
      </c>
      <c r="AA6" s="40">
        <v>40359</v>
      </c>
      <c r="AB6" s="40">
        <v>40451</v>
      </c>
      <c r="AC6" s="40">
        <v>40543</v>
      </c>
      <c r="AD6" s="40">
        <v>40633</v>
      </c>
      <c r="AE6" s="40">
        <v>40724</v>
      </c>
      <c r="AF6" s="40">
        <v>40816</v>
      </c>
      <c r="AG6" s="40">
        <v>40908</v>
      </c>
      <c r="AH6" s="40">
        <v>40999</v>
      </c>
      <c r="AI6" s="40">
        <v>41090</v>
      </c>
      <c r="AJ6" s="40">
        <v>41182</v>
      </c>
      <c r="AK6" s="40">
        <v>41274</v>
      </c>
      <c r="AL6" s="40">
        <v>41364</v>
      </c>
      <c r="AM6" s="40">
        <v>41455</v>
      </c>
      <c r="AN6" s="40">
        <v>41547</v>
      </c>
      <c r="AO6" s="40">
        <v>41639</v>
      </c>
      <c r="AP6" s="40">
        <v>41729</v>
      </c>
      <c r="AQ6" s="40">
        <v>41820</v>
      </c>
      <c r="AR6" s="40">
        <v>41912</v>
      </c>
      <c r="AS6" s="40">
        <v>42004</v>
      </c>
      <c r="AT6" s="40">
        <v>42094</v>
      </c>
      <c r="AU6" s="40">
        <v>42185</v>
      </c>
      <c r="AV6" s="40">
        <v>42277</v>
      </c>
      <c r="AW6" s="40">
        <v>42369</v>
      </c>
      <c r="AX6" s="40">
        <v>42460</v>
      </c>
      <c r="AY6" s="40">
        <v>42551</v>
      </c>
      <c r="AZ6" s="40">
        <v>42643</v>
      </c>
      <c r="BA6" s="40">
        <v>42735</v>
      </c>
    </row>
    <row r="7" spans="1:53" x14ac:dyDescent="0.2">
      <c r="A7" s="39" t="s">
        <v>55</v>
      </c>
      <c r="E7" s="41" t="s">
        <v>54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 t="s">
        <v>54</v>
      </c>
      <c r="S7" s="41" t="s">
        <v>54</v>
      </c>
      <c r="T7" s="41" t="s">
        <v>54</v>
      </c>
      <c r="U7" s="41" t="s">
        <v>54</v>
      </c>
      <c r="V7" s="41" t="s">
        <v>54</v>
      </c>
      <c r="W7" s="41" t="s">
        <v>54</v>
      </c>
      <c r="X7" s="41" t="s">
        <v>54</v>
      </c>
      <c r="Y7" s="41" t="s">
        <v>54</v>
      </c>
      <c r="Z7" s="41" t="s">
        <v>54</v>
      </c>
      <c r="AA7" s="41" t="s">
        <v>54</v>
      </c>
      <c r="AB7" s="41" t="s">
        <v>54</v>
      </c>
      <c r="AC7" s="41" t="s">
        <v>54</v>
      </c>
      <c r="AD7" s="41" t="s">
        <v>54</v>
      </c>
      <c r="AE7" s="41" t="s">
        <v>54</v>
      </c>
      <c r="AF7" s="41" t="s">
        <v>54</v>
      </c>
      <c r="AG7" s="41" t="s">
        <v>54</v>
      </c>
      <c r="AH7" s="41">
        <v>41029</v>
      </c>
      <c r="AI7" s="41">
        <v>41120</v>
      </c>
      <c r="AJ7" s="41">
        <v>41212</v>
      </c>
      <c r="AK7" s="41">
        <v>41304</v>
      </c>
      <c r="AL7" s="41">
        <v>41394</v>
      </c>
      <c r="AM7" s="41">
        <v>41485</v>
      </c>
      <c r="AN7" s="41">
        <v>41578</v>
      </c>
      <c r="AO7" s="41">
        <v>41669</v>
      </c>
      <c r="AP7" s="41">
        <v>41754</v>
      </c>
      <c r="AQ7" s="41">
        <v>41850</v>
      </c>
      <c r="AR7" s="41">
        <v>41942</v>
      </c>
      <c r="AS7" s="41">
        <v>42033</v>
      </c>
      <c r="AT7" s="41">
        <v>42293</v>
      </c>
      <c r="AU7" s="41">
        <v>42293</v>
      </c>
      <c r="AV7" s="41">
        <v>42307</v>
      </c>
      <c r="AW7" s="41">
        <v>42398</v>
      </c>
      <c r="AX7" s="41">
        <v>42489</v>
      </c>
      <c r="AY7" s="41">
        <v>42580</v>
      </c>
      <c r="AZ7" s="41">
        <v>42671</v>
      </c>
      <c r="BA7" s="41">
        <v>42765</v>
      </c>
    </row>
    <row r="8" spans="1:53" x14ac:dyDescent="0.2">
      <c r="A8" s="39" t="s">
        <v>56</v>
      </c>
      <c r="E8" s="42" t="s">
        <v>54</v>
      </c>
      <c r="F8" s="42" t="s">
        <v>54</v>
      </c>
      <c r="G8" s="42" t="s">
        <v>54</v>
      </c>
      <c r="H8" s="42" t="s">
        <v>54</v>
      </c>
      <c r="I8" s="42" t="s">
        <v>54</v>
      </c>
      <c r="J8" s="42" t="s">
        <v>54</v>
      </c>
      <c r="K8" s="42" t="s">
        <v>54</v>
      </c>
      <c r="L8" s="42" t="s">
        <v>183</v>
      </c>
      <c r="M8" s="42" t="s">
        <v>183</v>
      </c>
      <c r="N8" s="42" t="s">
        <v>183</v>
      </c>
      <c r="O8" s="42" t="s">
        <v>183</v>
      </c>
      <c r="P8" s="42" t="s">
        <v>183</v>
      </c>
      <c r="Q8" s="42" t="s">
        <v>183</v>
      </c>
      <c r="R8" s="42" t="s">
        <v>183</v>
      </c>
      <c r="S8" s="42" t="s">
        <v>183</v>
      </c>
      <c r="T8" s="42" t="s">
        <v>183</v>
      </c>
      <c r="U8" s="42" t="s">
        <v>183</v>
      </c>
      <c r="V8" s="42" t="s">
        <v>183</v>
      </c>
      <c r="W8" s="42" t="s">
        <v>183</v>
      </c>
      <c r="X8" s="42" t="s">
        <v>183</v>
      </c>
      <c r="Y8" s="42" t="s">
        <v>183</v>
      </c>
      <c r="Z8" s="42" t="s">
        <v>183</v>
      </c>
      <c r="AA8" s="42" t="s">
        <v>183</v>
      </c>
      <c r="AB8" s="42" t="s">
        <v>183</v>
      </c>
      <c r="AC8" s="42" t="s">
        <v>183</v>
      </c>
      <c r="AD8" s="42" t="s">
        <v>183</v>
      </c>
      <c r="AE8" s="42" t="s">
        <v>183</v>
      </c>
      <c r="AF8" s="42" t="s">
        <v>183</v>
      </c>
      <c r="AG8" s="42" t="s">
        <v>183</v>
      </c>
      <c r="AH8" s="42" t="s">
        <v>120</v>
      </c>
      <c r="AI8" s="42" t="s">
        <v>120</v>
      </c>
      <c r="AJ8" s="42" t="s">
        <v>120</v>
      </c>
      <c r="AK8" s="42" t="s">
        <v>120</v>
      </c>
      <c r="AL8" s="42" t="s">
        <v>120</v>
      </c>
      <c r="AM8" s="42" t="s">
        <v>120</v>
      </c>
      <c r="AN8" s="42" t="s">
        <v>120</v>
      </c>
      <c r="AO8" s="42" t="s">
        <v>120</v>
      </c>
      <c r="AP8" s="42" t="s">
        <v>120</v>
      </c>
      <c r="AQ8" s="42" t="s">
        <v>120</v>
      </c>
      <c r="AR8" s="42" t="s">
        <v>120</v>
      </c>
      <c r="AS8" s="42" t="s">
        <v>120</v>
      </c>
      <c r="AT8" s="42" t="s">
        <v>120</v>
      </c>
      <c r="AU8" s="42" t="s">
        <v>120</v>
      </c>
      <c r="AV8" s="42" t="s">
        <v>120</v>
      </c>
      <c r="AW8" s="42" t="s">
        <v>120</v>
      </c>
      <c r="AX8" s="42" t="s">
        <v>120</v>
      </c>
      <c r="AY8" s="42" t="s">
        <v>120</v>
      </c>
      <c r="AZ8" s="42" t="s">
        <v>120</v>
      </c>
      <c r="BA8" s="42" t="s">
        <v>120</v>
      </c>
    </row>
    <row r="9" spans="1:53" ht="12.75" customHeight="1" x14ac:dyDescent="0.2"/>
    <row r="10" spans="1:53" x14ac:dyDescent="0.2">
      <c r="A10" s="38" t="s">
        <v>121</v>
      </c>
      <c r="E10" s="11" t="str">
        <f>E15</f>
        <v>NA</v>
      </c>
      <c r="F10" s="12" t="str">
        <f>IFERROR((F15-E15)/E15,"0")</f>
        <v>0</v>
      </c>
      <c r="G10" s="12" t="str">
        <f t="shared" ref="G10:BA10" si="0">IFERROR((G15-F15)/F15,"0")</f>
        <v>0</v>
      </c>
      <c r="H10" s="12" t="str">
        <f t="shared" si="0"/>
        <v>0</v>
      </c>
      <c r="I10" s="12" t="str">
        <f t="shared" si="0"/>
        <v>0</v>
      </c>
      <c r="J10" s="12" t="str">
        <f t="shared" si="0"/>
        <v>0</v>
      </c>
      <c r="K10" s="12" t="str">
        <f t="shared" si="0"/>
        <v>0</v>
      </c>
      <c r="L10" s="12" t="str">
        <f t="shared" si="0"/>
        <v>0</v>
      </c>
      <c r="M10" s="12">
        <f t="shared" si="0"/>
        <v>-8.890640152671439E-2</v>
      </c>
      <c r="N10" s="12">
        <f t="shared" si="0"/>
        <v>-3.8147573696248493E-2</v>
      </c>
      <c r="O10" s="12">
        <f t="shared" si="0"/>
        <v>-0.12409998424194887</v>
      </c>
      <c r="P10" s="12">
        <f t="shared" si="0"/>
        <v>0.45865995014007044</v>
      </c>
      <c r="Q10" s="12">
        <f t="shared" si="0"/>
        <v>0.29222836847205674</v>
      </c>
      <c r="R10" s="12">
        <f t="shared" si="0"/>
        <v>4.3760603042194007E-2</v>
      </c>
      <c r="S10" s="12">
        <f t="shared" si="0"/>
        <v>-5.1472484043763714E-2</v>
      </c>
      <c r="T10" s="12">
        <f t="shared" si="0"/>
        <v>-5.0051356098183293E-2</v>
      </c>
      <c r="U10" s="12">
        <f t="shared" si="0"/>
        <v>6.6152473840796075E-2</v>
      </c>
      <c r="V10" s="12">
        <f t="shared" si="0"/>
        <v>0.20433315106768546</v>
      </c>
      <c r="W10" s="12">
        <f t="shared" si="0"/>
        <v>0.52607848683803915</v>
      </c>
      <c r="X10" s="12">
        <f t="shared" si="0"/>
        <v>8.5775757162744968E-3</v>
      </c>
      <c r="Y10" s="12">
        <f t="shared" si="0"/>
        <v>7.3247047685677464E-3</v>
      </c>
      <c r="Z10" s="12">
        <f t="shared" si="0"/>
        <v>0.15293834010547444</v>
      </c>
      <c r="AA10" s="12">
        <f t="shared" si="0"/>
        <v>3.6200313498903749E-2</v>
      </c>
      <c r="AB10" s="12">
        <f t="shared" si="0"/>
        <v>6.1544976940044113E-2</v>
      </c>
      <c r="AC10" s="12">
        <f t="shared" si="0"/>
        <v>7.2027921514865492E-2</v>
      </c>
      <c r="AD10" s="12">
        <f t="shared" si="0"/>
        <v>6.7706938383804774E-2</v>
      </c>
      <c r="AE10" s="12">
        <f t="shared" si="0"/>
        <v>0.1612027946915647</v>
      </c>
      <c r="AF10" s="12">
        <f t="shared" si="0"/>
        <v>5.0208928154001062E-2</v>
      </c>
      <c r="AG10" s="12">
        <f t="shared" si="0"/>
        <v>2.9400537448735917E-2</v>
      </c>
      <c r="AH10" s="12">
        <f t="shared" si="0"/>
        <v>3.0378146143479771E-2</v>
      </c>
      <c r="AI10" s="12">
        <f t="shared" si="0"/>
        <v>4.2559871508741402E-2</v>
      </c>
      <c r="AJ10" s="12">
        <f t="shared" si="0"/>
        <v>-0.12822988467036747</v>
      </c>
      <c r="AK10" s="12">
        <f t="shared" si="0"/>
        <v>-1</v>
      </c>
      <c r="AL10" s="12" t="str">
        <f t="shared" si="0"/>
        <v>0</v>
      </c>
      <c r="AM10" s="12">
        <f t="shared" si="0"/>
        <v>0</v>
      </c>
      <c r="AN10" s="12">
        <f t="shared" si="0"/>
        <v>0</v>
      </c>
      <c r="AO10" s="12">
        <f t="shared" si="0"/>
        <v>0</v>
      </c>
      <c r="AP10" s="12">
        <f t="shared" si="0"/>
        <v>0</v>
      </c>
      <c r="AQ10" s="12">
        <f t="shared" si="0"/>
        <v>0</v>
      </c>
      <c r="AR10" s="12">
        <f t="shared" si="0"/>
        <v>0</v>
      </c>
      <c r="AS10" s="12">
        <f t="shared" si="0"/>
        <v>0</v>
      </c>
      <c r="AT10" s="12">
        <f t="shared" si="0"/>
        <v>0</v>
      </c>
      <c r="AU10" s="12">
        <f t="shared" si="0"/>
        <v>0</v>
      </c>
      <c r="AV10" s="12">
        <f t="shared" si="0"/>
        <v>0</v>
      </c>
      <c r="AW10" s="12">
        <f t="shared" si="0"/>
        <v>0</v>
      </c>
      <c r="AX10" s="12">
        <f t="shared" si="0"/>
        <v>0</v>
      </c>
      <c r="AY10" s="12">
        <f t="shared" si="0"/>
        <v>0</v>
      </c>
      <c r="AZ10" s="12">
        <f t="shared" si="0"/>
        <v>0</v>
      </c>
      <c r="BA10" s="12">
        <f t="shared" si="0"/>
        <v>0</v>
      </c>
    </row>
    <row r="11" spans="1:53" ht="12.75" customHeight="1" x14ac:dyDescent="0.2">
      <c r="E11" s="13"/>
      <c r="F11" s="13"/>
      <c r="G11" s="12" t="str">
        <f>IFERROR((G15-E15)/E15,"0")</f>
        <v>0</v>
      </c>
      <c r="H11" s="12" t="str">
        <f t="shared" ref="H11:BA11" si="1">IFERROR((H15-F15)/F15,"0")</f>
        <v>0</v>
      </c>
      <c r="I11" s="12" t="str">
        <f t="shared" si="1"/>
        <v>0</v>
      </c>
      <c r="J11" s="12" t="str">
        <f t="shared" si="1"/>
        <v>0</v>
      </c>
      <c r="K11" s="12" t="str">
        <f t="shared" si="1"/>
        <v>0</v>
      </c>
      <c r="L11" s="12" t="str">
        <f t="shared" si="1"/>
        <v>0</v>
      </c>
      <c r="M11" s="12" t="str">
        <f t="shared" si="1"/>
        <v>0</v>
      </c>
      <c r="N11" s="12">
        <f t="shared" si="1"/>
        <v>-0.12366241171865429</v>
      </c>
      <c r="O11" s="12">
        <f t="shared" si="1"/>
        <v>-0.15751344464362435</v>
      </c>
      <c r="P11" s="12">
        <f t="shared" si="1"/>
        <v>0.27764027331332575</v>
      </c>
      <c r="Q11" s="12">
        <f t="shared" si="1"/>
        <v>0.88492176752503482</v>
      </c>
      <c r="R11" s="12">
        <f t="shared" si="1"/>
        <v>0.34877706114462442</v>
      </c>
      <c r="S11" s="12">
        <f t="shared" si="1"/>
        <v>-9.9643479434045126E-3</v>
      </c>
      <c r="T11" s="12">
        <f t="shared" si="1"/>
        <v>-9.894757251381453E-2</v>
      </c>
      <c r="U11" s="12">
        <f t="shared" si="1"/>
        <v>1.2790096717631342E-2</v>
      </c>
      <c r="V11" s="12">
        <f t="shared" si="1"/>
        <v>0.284002768339294</v>
      </c>
      <c r="W11" s="12">
        <f t="shared" si="1"/>
        <v>0.83790691283026109</v>
      </c>
      <c r="X11" s="12">
        <f t="shared" si="1"/>
        <v>0.53916854060787012</v>
      </c>
      <c r="Y11" s="12">
        <f t="shared" si="1"/>
        <v>1.5965108694593989E-2</v>
      </c>
      <c r="Z11" s="12">
        <f t="shared" si="1"/>
        <v>0.16138327306310959</v>
      </c>
      <c r="AA11" s="12">
        <f t="shared" si="1"/>
        <v>0.19467506946219834</v>
      </c>
      <c r="AB11" s="12">
        <f t="shared" si="1"/>
        <v>9.9973237898460271E-2</v>
      </c>
      <c r="AC11" s="12">
        <f t="shared" si="1"/>
        <v>0.1380058552235813</v>
      </c>
      <c r="AD11" s="12">
        <f t="shared" si="1"/>
        <v>0.14461164994259079</v>
      </c>
      <c r="AE11" s="12">
        <f t="shared" si="1"/>
        <v>0.2398242807628484</v>
      </c>
      <c r="AF11" s="12">
        <f t="shared" si="1"/>
        <v>0.21950554238245873</v>
      </c>
      <c r="AG11" s="12">
        <f t="shared" si="1"/>
        <v>8.108563507518958E-2</v>
      </c>
      <c r="AH11" s="12">
        <f t="shared" si="1"/>
        <v>6.0671817415530238E-2</v>
      </c>
      <c r="AI11" s="12">
        <f t="shared" si="1"/>
        <v>7.4230907648761446E-2</v>
      </c>
      <c r="AJ11" s="12">
        <f t="shared" si="1"/>
        <v>-9.1127460576777633E-2</v>
      </c>
      <c r="AK11" s="12">
        <f t="shared" si="1"/>
        <v>-1</v>
      </c>
      <c r="AL11" s="12">
        <f t="shared" si="1"/>
        <v>-0.99988769831635071</v>
      </c>
      <c r="AM11" s="12" t="str">
        <f t="shared" si="1"/>
        <v>0</v>
      </c>
      <c r="AN11" s="12">
        <f t="shared" si="1"/>
        <v>0</v>
      </c>
      <c r="AO11" s="12">
        <f t="shared" si="1"/>
        <v>0</v>
      </c>
      <c r="AP11" s="12">
        <f t="shared" si="1"/>
        <v>0</v>
      </c>
      <c r="AQ11" s="12">
        <f t="shared" si="1"/>
        <v>0</v>
      </c>
      <c r="AR11" s="12">
        <f t="shared" si="1"/>
        <v>0</v>
      </c>
      <c r="AS11" s="12">
        <f t="shared" si="1"/>
        <v>0</v>
      </c>
      <c r="AT11" s="12">
        <f t="shared" si="1"/>
        <v>0</v>
      </c>
      <c r="AU11" s="12">
        <f t="shared" si="1"/>
        <v>0</v>
      </c>
      <c r="AV11" s="12">
        <f t="shared" si="1"/>
        <v>0</v>
      </c>
      <c r="AW11" s="12">
        <f t="shared" si="1"/>
        <v>0</v>
      </c>
      <c r="AX11" s="12">
        <f t="shared" si="1"/>
        <v>0</v>
      </c>
      <c r="AY11" s="12">
        <f t="shared" si="1"/>
        <v>0</v>
      </c>
      <c r="AZ11" s="12">
        <f t="shared" si="1"/>
        <v>0</v>
      </c>
      <c r="BA11" s="12">
        <f t="shared" si="1"/>
        <v>0</v>
      </c>
    </row>
    <row r="12" spans="1:53" ht="12.75" customHeight="1" x14ac:dyDescent="0.2">
      <c r="E12" s="13"/>
      <c r="F12" s="13"/>
      <c r="G12" s="13"/>
      <c r="H12" s="12" t="str">
        <f>IFERROR((H15-E15)/E15,"0")</f>
        <v>0</v>
      </c>
      <c r="I12" s="12" t="str">
        <f>IFERROR((I15-F15)/F15,"0")</f>
        <v>0</v>
      </c>
      <c r="J12" s="12" t="str">
        <f t="shared" ref="J12:BA12" si="2">IFERROR((J15-G15)/G15,"0")</f>
        <v>0</v>
      </c>
      <c r="K12" s="12" t="str">
        <f t="shared" si="2"/>
        <v>0</v>
      </c>
      <c r="L12" s="12" t="str">
        <f t="shared" si="2"/>
        <v>0</v>
      </c>
      <c r="M12" s="12" t="str">
        <f t="shared" si="2"/>
        <v>0</v>
      </c>
      <c r="N12" s="12" t="str">
        <f t="shared" si="2"/>
        <v>0</v>
      </c>
      <c r="O12" s="12">
        <f t="shared" si="2"/>
        <v>-0.23241589261499676</v>
      </c>
      <c r="P12" s="12">
        <f t="shared" si="2"/>
        <v>0.22890139682981059</v>
      </c>
      <c r="Q12" s="12">
        <f t="shared" si="2"/>
        <v>0.65100300587787152</v>
      </c>
      <c r="R12" s="12">
        <f t="shared" si="2"/>
        <v>0.9674070807592885</v>
      </c>
      <c r="S12" s="12">
        <f t="shared" si="2"/>
        <v>0.27935215538626323</v>
      </c>
      <c r="T12" s="12">
        <f t="shared" si="2"/>
        <v>-5.9516974914386268E-2</v>
      </c>
      <c r="U12" s="12">
        <f t="shared" si="2"/>
        <v>-3.9340725375348842E-2</v>
      </c>
      <c r="V12" s="12">
        <f t="shared" si="2"/>
        <v>0.21973668855009085</v>
      </c>
      <c r="W12" s="12">
        <f t="shared" si="2"/>
        <v>0.95948900180308316</v>
      </c>
      <c r="X12" s="12">
        <f t="shared" si="2"/>
        <v>0.85367169853452696</v>
      </c>
      <c r="Y12" s="12">
        <f t="shared" si="2"/>
        <v>0.55044249575688997</v>
      </c>
      <c r="Z12" s="12">
        <f t="shared" si="2"/>
        <v>0.17134512602342314</v>
      </c>
      <c r="AA12" s="12">
        <f t="shared" si="2"/>
        <v>0.20342571164037712</v>
      </c>
      <c r="AB12" s="12">
        <f t="shared" si="2"/>
        <v>0.26820131906309497</v>
      </c>
      <c r="AC12" s="12">
        <f t="shared" si="2"/>
        <v>0.17920202394626303</v>
      </c>
      <c r="AD12" s="12">
        <f t="shared" si="2"/>
        <v>0.2150567475436134</v>
      </c>
      <c r="AE12" s="12">
        <f t="shared" si="2"/>
        <v>0.32912624674985941</v>
      </c>
      <c r="AF12" s="12">
        <f t="shared" si="2"/>
        <v>0.3020745289992563</v>
      </c>
      <c r="AG12" s="12">
        <f t="shared" si="2"/>
        <v>0.25535966075021521</v>
      </c>
      <c r="AH12" s="12">
        <f t="shared" si="2"/>
        <v>0.11392701249112032</v>
      </c>
      <c r="AI12" s="12">
        <f t="shared" si="2"/>
        <v>0.10581387367767843</v>
      </c>
      <c r="AJ12" s="12">
        <f t="shared" si="2"/>
        <v>-6.3517597748383406E-2</v>
      </c>
      <c r="AK12" s="12">
        <f t="shared" si="2"/>
        <v>-1</v>
      </c>
      <c r="AL12" s="12">
        <f t="shared" si="2"/>
        <v>-0.99990209874829339</v>
      </c>
      <c r="AM12" s="12">
        <f t="shared" si="2"/>
        <v>-0.99988769831635071</v>
      </c>
      <c r="AN12" s="12" t="str">
        <f t="shared" si="2"/>
        <v>0</v>
      </c>
      <c r="AO12" s="12">
        <f t="shared" si="2"/>
        <v>0</v>
      </c>
      <c r="AP12" s="12">
        <f t="shared" si="2"/>
        <v>0</v>
      </c>
      <c r="AQ12" s="12">
        <f t="shared" si="2"/>
        <v>0</v>
      </c>
      <c r="AR12" s="12">
        <f t="shared" si="2"/>
        <v>0</v>
      </c>
      <c r="AS12" s="12">
        <f t="shared" si="2"/>
        <v>0</v>
      </c>
      <c r="AT12" s="12">
        <f t="shared" si="2"/>
        <v>0</v>
      </c>
      <c r="AU12" s="12">
        <f t="shared" si="2"/>
        <v>0</v>
      </c>
      <c r="AV12" s="12">
        <f t="shared" si="2"/>
        <v>0</v>
      </c>
      <c r="AW12" s="12">
        <f t="shared" si="2"/>
        <v>0</v>
      </c>
      <c r="AX12" s="12">
        <f t="shared" si="2"/>
        <v>0</v>
      </c>
      <c r="AY12" s="12">
        <f t="shared" si="2"/>
        <v>0</v>
      </c>
      <c r="AZ12" s="12">
        <f t="shared" si="2"/>
        <v>0</v>
      </c>
      <c r="BA12" s="12">
        <f t="shared" si="2"/>
        <v>0</v>
      </c>
    </row>
    <row r="13" spans="1:53" ht="12.75" customHeight="1" x14ac:dyDescent="0.2">
      <c r="E13" s="13"/>
      <c r="F13" s="13"/>
      <c r="G13" s="13"/>
      <c r="H13" s="13"/>
      <c r="I13" s="12" t="str">
        <f>IFERROR((I15-E15)/E15,"0")</f>
        <v>0</v>
      </c>
      <c r="J13" s="12" t="str">
        <f t="shared" ref="J13:BA13" si="3">IFERROR((J15-F15)/F15,"0")</f>
        <v>0</v>
      </c>
      <c r="K13" s="12" t="str">
        <f t="shared" si="3"/>
        <v>0</v>
      </c>
      <c r="L13" s="12" t="str">
        <f t="shared" si="3"/>
        <v>0</v>
      </c>
      <c r="M13" s="12" t="str">
        <f t="shared" si="3"/>
        <v>0</v>
      </c>
      <c r="N13" s="12" t="str">
        <f t="shared" si="3"/>
        <v>0</v>
      </c>
      <c r="O13" s="12" t="str">
        <f t="shared" si="3"/>
        <v>0</v>
      </c>
      <c r="P13" s="12">
        <f t="shared" si="3"/>
        <v>0.11964419580651926</v>
      </c>
      <c r="Q13" s="12">
        <f t="shared" si="3"/>
        <v>0.58802124703841763</v>
      </c>
      <c r="R13" s="12">
        <f t="shared" si="3"/>
        <v>0.72325189303956217</v>
      </c>
      <c r="S13" s="12">
        <f t="shared" si="3"/>
        <v>0.86613975118731834</v>
      </c>
      <c r="T13" s="12">
        <f t="shared" si="3"/>
        <v>0.21531884508204702</v>
      </c>
      <c r="U13" s="12">
        <f t="shared" si="3"/>
        <v>2.6983038003025547E-3</v>
      </c>
      <c r="V13" s="12">
        <f t="shared" si="3"/>
        <v>0.15695381131110311</v>
      </c>
      <c r="W13" s="12">
        <f t="shared" si="3"/>
        <v>0.86141392000336336</v>
      </c>
      <c r="X13" s="12">
        <f t="shared" si="3"/>
        <v>0.97629666708125629</v>
      </c>
      <c r="Y13" s="12">
        <f t="shared" si="3"/>
        <v>0.86724929646414184</v>
      </c>
      <c r="Z13" s="12">
        <f t="shared" si="3"/>
        <v>0.78756459748693786</v>
      </c>
      <c r="AA13" s="12">
        <f t="shared" si="3"/>
        <v>0.21374818680088398</v>
      </c>
      <c r="AB13" s="12">
        <f t="shared" si="3"/>
        <v>0.27749051931234031</v>
      </c>
      <c r="AC13" s="12">
        <f t="shared" si="3"/>
        <v>0.35954722413762041</v>
      </c>
      <c r="AD13" s="12">
        <f t="shared" si="3"/>
        <v>0.25904218272365054</v>
      </c>
      <c r="AE13" s="12">
        <f t="shared" si="3"/>
        <v>0.41092729095648689</v>
      </c>
      <c r="AF13" s="12">
        <f t="shared" si="3"/>
        <v>0.39586025098052013</v>
      </c>
      <c r="AG13" s="12">
        <f t="shared" si="3"/>
        <v>0.34035621995014409</v>
      </c>
      <c r="AH13" s="12">
        <f t="shared" si="3"/>
        <v>0.2934951599871144</v>
      </c>
      <c r="AI13" s="12">
        <f t="shared" si="3"/>
        <v>0.1613356030128586</v>
      </c>
      <c r="AJ13" s="12">
        <f t="shared" si="3"/>
        <v>-3.5984511810902578E-2</v>
      </c>
      <c r="AK13" s="12">
        <f t="shared" si="3"/>
        <v>-1</v>
      </c>
      <c r="AL13" s="12">
        <f t="shared" si="3"/>
        <v>-0.99989793208360012</v>
      </c>
      <c r="AM13" s="12">
        <f t="shared" si="3"/>
        <v>-0.99990209874829339</v>
      </c>
      <c r="AN13" s="12">
        <f t="shared" si="3"/>
        <v>-0.99988769831635071</v>
      </c>
      <c r="AO13" s="12" t="str">
        <f t="shared" si="3"/>
        <v>0</v>
      </c>
      <c r="AP13" s="12">
        <f t="shared" si="3"/>
        <v>0</v>
      </c>
      <c r="AQ13" s="12">
        <f t="shared" si="3"/>
        <v>0</v>
      </c>
      <c r="AR13" s="12">
        <f t="shared" si="3"/>
        <v>0</v>
      </c>
      <c r="AS13" s="12">
        <f t="shared" si="3"/>
        <v>0</v>
      </c>
      <c r="AT13" s="12">
        <f t="shared" si="3"/>
        <v>0</v>
      </c>
      <c r="AU13" s="12">
        <f t="shared" si="3"/>
        <v>0</v>
      </c>
      <c r="AV13" s="12">
        <f t="shared" si="3"/>
        <v>0</v>
      </c>
      <c r="AW13" s="12">
        <f t="shared" si="3"/>
        <v>0</v>
      </c>
      <c r="AX13" s="12">
        <f t="shared" si="3"/>
        <v>0</v>
      </c>
      <c r="AY13" s="12">
        <f t="shared" si="3"/>
        <v>0</v>
      </c>
      <c r="AZ13" s="12">
        <f t="shared" si="3"/>
        <v>0</v>
      </c>
      <c r="BA13" s="12">
        <f t="shared" si="3"/>
        <v>0</v>
      </c>
    </row>
    <row r="14" spans="1:53" x14ac:dyDescent="0.2">
      <c r="A14" s="38" t="s">
        <v>122</v>
      </c>
    </row>
    <row r="15" spans="1:53" x14ac:dyDescent="0.2">
      <c r="A15" s="39" t="s">
        <v>123</v>
      </c>
      <c r="E15" s="43" t="s">
        <v>54</v>
      </c>
      <c r="F15" s="43" t="s">
        <v>54</v>
      </c>
      <c r="G15" s="43" t="s">
        <v>54</v>
      </c>
      <c r="H15" s="43" t="s">
        <v>54</v>
      </c>
      <c r="I15" s="43" t="s">
        <v>54</v>
      </c>
      <c r="J15" s="43" t="s">
        <v>54</v>
      </c>
      <c r="K15" s="43" t="s">
        <v>54</v>
      </c>
      <c r="L15" s="43">
        <v>963114</v>
      </c>
      <c r="M15" s="43">
        <v>877487</v>
      </c>
      <c r="N15" s="43">
        <v>844013</v>
      </c>
      <c r="O15" s="43">
        <v>739271</v>
      </c>
      <c r="P15" s="43">
        <v>1078345</v>
      </c>
      <c r="Q15" s="43">
        <v>1393468</v>
      </c>
      <c r="R15" s="43">
        <v>1454447</v>
      </c>
      <c r="S15" s="43">
        <v>1379583</v>
      </c>
      <c r="T15" s="43">
        <v>1310533</v>
      </c>
      <c r="U15" s="43">
        <v>1397228</v>
      </c>
      <c r="V15" s="43">
        <v>1682728</v>
      </c>
      <c r="W15" s="43">
        <v>2567975</v>
      </c>
      <c r="X15" s="43">
        <v>2590002</v>
      </c>
      <c r="Y15" s="43">
        <v>2608973</v>
      </c>
      <c r="Z15" s="43">
        <v>3007985</v>
      </c>
      <c r="AA15" s="43">
        <v>3116875</v>
      </c>
      <c r="AB15" s="43">
        <v>3308703</v>
      </c>
      <c r="AC15" s="43">
        <v>3547022</v>
      </c>
      <c r="AD15" s="43">
        <v>3787180</v>
      </c>
      <c r="AE15" s="43">
        <v>4397684</v>
      </c>
      <c r="AF15" s="43">
        <v>4618487</v>
      </c>
      <c r="AG15" s="43">
        <v>4754273</v>
      </c>
      <c r="AH15" s="43">
        <v>4898699</v>
      </c>
      <c r="AI15" s="43">
        <v>5107187</v>
      </c>
      <c r="AJ15" s="43">
        <v>4452293</v>
      </c>
      <c r="AK15" s="43">
        <v>0</v>
      </c>
      <c r="AL15" s="43">
        <v>500</v>
      </c>
      <c r="AM15" s="43">
        <v>500</v>
      </c>
      <c r="AN15" s="43">
        <v>500</v>
      </c>
      <c r="AO15" s="43">
        <v>500</v>
      </c>
      <c r="AP15" s="43">
        <v>500</v>
      </c>
      <c r="AQ15" s="43">
        <v>500</v>
      </c>
      <c r="AR15" s="43">
        <v>500</v>
      </c>
      <c r="AS15" s="43">
        <v>500</v>
      </c>
      <c r="AT15" s="43">
        <v>500</v>
      </c>
      <c r="AU15" s="43">
        <v>500</v>
      </c>
      <c r="AV15" s="43">
        <v>500</v>
      </c>
      <c r="AW15" s="43">
        <v>500</v>
      </c>
      <c r="AX15" s="43">
        <v>500</v>
      </c>
      <c r="AY15" s="43">
        <v>500</v>
      </c>
      <c r="AZ15" s="43">
        <v>500</v>
      </c>
      <c r="BA15" s="43">
        <v>500</v>
      </c>
    </row>
    <row r="16" spans="1:53" x14ac:dyDescent="0.2">
      <c r="A16" s="39" t="s">
        <v>124</v>
      </c>
      <c r="E16" s="44" t="s">
        <v>54</v>
      </c>
      <c r="F16" s="44" t="s">
        <v>54</v>
      </c>
      <c r="G16" s="44" t="s">
        <v>54</v>
      </c>
      <c r="H16" s="44" t="s">
        <v>54</v>
      </c>
      <c r="I16" s="44" t="s">
        <v>54</v>
      </c>
      <c r="J16" s="44" t="s">
        <v>54</v>
      </c>
      <c r="K16" s="44" t="s">
        <v>54</v>
      </c>
      <c r="L16" s="44" t="s">
        <v>54</v>
      </c>
      <c r="M16" s="44">
        <v>-35.56</v>
      </c>
      <c r="N16" s="44">
        <v>-15.26</v>
      </c>
      <c r="O16" s="44">
        <v>-49.64</v>
      </c>
      <c r="P16" s="44">
        <v>183.46</v>
      </c>
      <c r="Q16" s="44">
        <v>116.89</v>
      </c>
      <c r="R16" s="44">
        <v>17.5</v>
      </c>
      <c r="S16" s="44">
        <v>-20.59</v>
      </c>
      <c r="T16" s="44">
        <v>-20.02</v>
      </c>
      <c r="U16" s="44">
        <v>26.46</v>
      </c>
      <c r="V16" s="44">
        <v>81.73</v>
      </c>
      <c r="W16" s="44">
        <v>210.43</v>
      </c>
      <c r="X16" s="44">
        <v>3.43</v>
      </c>
      <c r="Y16" s="44">
        <v>2.93</v>
      </c>
      <c r="Z16" s="44">
        <v>61.18</v>
      </c>
      <c r="AA16" s="44">
        <v>14.48</v>
      </c>
      <c r="AB16" s="44">
        <v>24.62</v>
      </c>
      <c r="AC16" s="44">
        <v>28.81</v>
      </c>
      <c r="AD16" s="44">
        <v>27.08</v>
      </c>
      <c r="AE16" s="44">
        <v>64.48</v>
      </c>
      <c r="AF16" s="44">
        <v>20.079999999999998</v>
      </c>
      <c r="AG16" s="44">
        <v>11.76</v>
      </c>
      <c r="AH16" s="44" t="s">
        <v>54</v>
      </c>
      <c r="AI16" s="44">
        <v>17.02</v>
      </c>
      <c r="AJ16" s="44">
        <v>-51.29</v>
      </c>
      <c r="AK16" s="44" t="s">
        <v>111</v>
      </c>
      <c r="AL16" s="44" t="s">
        <v>54</v>
      </c>
      <c r="AM16" s="44">
        <v>0</v>
      </c>
      <c r="AN16" s="44">
        <v>0</v>
      </c>
      <c r="AO16" s="44">
        <v>0</v>
      </c>
      <c r="AP16" s="44">
        <v>0</v>
      </c>
      <c r="AQ16" s="44">
        <v>0</v>
      </c>
      <c r="AR16" s="44">
        <v>0</v>
      </c>
      <c r="AS16" s="44">
        <v>0</v>
      </c>
      <c r="AT16" s="44">
        <v>0</v>
      </c>
      <c r="AU16" s="44">
        <v>0</v>
      </c>
      <c r="AV16" s="44">
        <v>0</v>
      </c>
      <c r="AW16" s="44">
        <v>0</v>
      </c>
      <c r="AX16" s="44">
        <v>0</v>
      </c>
      <c r="AY16" s="44">
        <v>0</v>
      </c>
      <c r="AZ16" s="44">
        <v>0</v>
      </c>
      <c r="BA16" s="44">
        <v>0</v>
      </c>
    </row>
    <row r="17" spans="1:53" x14ac:dyDescent="0.2">
      <c r="A17" s="39" t="s">
        <v>125</v>
      </c>
      <c r="E17" s="44" t="s">
        <v>54</v>
      </c>
      <c r="F17" s="44" t="s">
        <v>54</v>
      </c>
      <c r="G17" s="44" t="s">
        <v>54</v>
      </c>
      <c r="H17" s="44" t="s">
        <v>54</v>
      </c>
      <c r="I17" s="44" t="s">
        <v>54</v>
      </c>
      <c r="J17" s="44" t="s">
        <v>54</v>
      </c>
      <c r="K17" s="44" t="s">
        <v>54</v>
      </c>
      <c r="L17" s="44">
        <v>0.54</v>
      </c>
      <c r="M17" s="44">
        <v>2</v>
      </c>
      <c r="N17" s="44">
        <v>1.06</v>
      </c>
      <c r="O17" s="44">
        <v>0.55000000000000004</v>
      </c>
      <c r="P17" s="44">
        <v>0.52</v>
      </c>
      <c r="Q17" s="44">
        <v>0.36</v>
      </c>
      <c r="R17" s="44">
        <v>0.24</v>
      </c>
      <c r="S17" s="44">
        <v>0.3</v>
      </c>
      <c r="T17" s="44">
        <v>0.32</v>
      </c>
      <c r="U17" s="44">
        <v>0.35</v>
      </c>
      <c r="V17" s="44">
        <v>0.27</v>
      </c>
      <c r="W17" s="44">
        <v>0.17</v>
      </c>
      <c r="X17" s="44">
        <v>0.18</v>
      </c>
      <c r="Y17" s="44">
        <v>0.21</v>
      </c>
      <c r="Z17" s="44">
        <v>0.15</v>
      </c>
      <c r="AA17" s="44">
        <v>0.14000000000000001</v>
      </c>
      <c r="AB17" s="44">
        <v>0.13</v>
      </c>
      <c r="AC17" s="44">
        <v>0.14000000000000001</v>
      </c>
      <c r="AD17" s="44">
        <v>0.12</v>
      </c>
      <c r="AE17" s="44">
        <v>0.1</v>
      </c>
      <c r="AF17" s="44">
        <v>0.1</v>
      </c>
      <c r="AG17" s="44">
        <v>0.1</v>
      </c>
      <c r="AH17" s="44">
        <v>0.12</v>
      </c>
      <c r="AI17" s="44">
        <v>0.11</v>
      </c>
      <c r="AJ17" s="44">
        <v>1.1599999999999999</v>
      </c>
      <c r="AK17" s="44" t="s">
        <v>54</v>
      </c>
      <c r="AL17" s="44">
        <v>100</v>
      </c>
      <c r="AM17" s="44">
        <v>100</v>
      </c>
      <c r="AN17" s="44">
        <v>100</v>
      </c>
      <c r="AO17" s="44">
        <v>100</v>
      </c>
      <c r="AP17" s="44">
        <v>100</v>
      </c>
      <c r="AQ17" s="44">
        <v>100</v>
      </c>
      <c r="AR17" s="44">
        <v>100</v>
      </c>
      <c r="AS17" s="44">
        <v>100</v>
      </c>
      <c r="AT17" s="44">
        <v>100</v>
      </c>
      <c r="AU17" s="44">
        <v>100</v>
      </c>
      <c r="AV17" s="44">
        <v>100</v>
      </c>
      <c r="AW17" s="44">
        <v>100</v>
      </c>
      <c r="AX17" s="44">
        <v>100</v>
      </c>
      <c r="AY17" s="44">
        <v>100</v>
      </c>
      <c r="AZ17" s="44">
        <v>100</v>
      </c>
      <c r="BA17" s="44">
        <v>100</v>
      </c>
    </row>
    <row r="18" spans="1:53" ht="12.75" customHeight="1" x14ac:dyDescent="0.2"/>
    <row r="19" spans="1:53" x14ac:dyDescent="0.2">
      <c r="B19" s="39" t="s">
        <v>126</v>
      </c>
      <c r="E19" s="44" t="s">
        <v>54</v>
      </c>
      <c r="F19" s="44" t="s">
        <v>54</v>
      </c>
      <c r="G19" s="44" t="s">
        <v>54</v>
      </c>
      <c r="H19" s="44" t="s">
        <v>54</v>
      </c>
      <c r="I19" s="44" t="s">
        <v>54</v>
      </c>
      <c r="J19" s="44" t="s">
        <v>54</v>
      </c>
      <c r="K19" s="44" t="s">
        <v>54</v>
      </c>
      <c r="L19" s="44">
        <v>0.54</v>
      </c>
      <c r="M19" s="44">
        <v>2</v>
      </c>
      <c r="N19" s="44">
        <v>1.06</v>
      </c>
      <c r="O19" s="44">
        <v>0.55000000000000004</v>
      </c>
      <c r="P19" s="44">
        <v>0.52</v>
      </c>
      <c r="Q19" s="44">
        <v>0.36</v>
      </c>
      <c r="R19" s="44">
        <v>0.24</v>
      </c>
      <c r="S19" s="44">
        <v>0.3</v>
      </c>
      <c r="T19" s="44">
        <v>0.32</v>
      </c>
      <c r="U19" s="44">
        <v>0.35</v>
      </c>
      <c r="V19" s="44">
        <v>0.27</v>
      </c>
      <c r="W19" s="44">
        <v>0.17</v>
      </c>
      <c r="X19" s="44">
        <v>0.18</v>
      </c>
      <c r="Y19" s="44">
        <v>0.21</v>
      </c>
      <c r="Z19" s="44">
        <v>0.15</v>
      </c>
      <c r="AA19" s="44">
        <v>0.14000000000000001</v>
      </c>
      <c r="AB19" s="44">
        <v>0.13</v>
      </c>
      <c r="AC19" s="44">
        <v>0.14000000000000001</v>
      </c>
      <c r="AD19" s="44">
        <v>0.12</v>
      </c>
      <c r="AE19" s="44">
        <v>0.1</v>
      </c>
      <c r="AF19" s="44">
        <v>0.1</v>
      </c>
      <c r="AG19" s="44">
        <v>0.1</v>
      </c>
      <c r="AH19" s="44">
        <v>0.14000000000000001</v>
      </c>
      <c r="AI19" s="44">
        <v>0.11</v>
      </c>
      <c r="AJ19" s="44">
        <v>1.1599999999999999</v>
      </c>
      <c r="AK19" s="44" t="s">
        <v>54</v>
      </c>
      <c r="AL19" s="44">
        <v>0</v>
      </c>
      <c r="AM19" s="44">
        <v>0</v>
      </c>
      <c r="AN19" s="44">
        <v>0</v>
      </c>
      <c r="AO19" s="44">
        <v>0</v>
      </c>
      <c r="AP19" s="44">
        <v>0</v>
      </c>
      <c r="AQ19" s="44">
        <v>0</v>
      </c>
      <c r="AR19" s="44">
        <v>0</v>
      </c>
      <c r="AS19" s="44">
        <v>0</v>
      </c>
      <c r="AT19" s="44">
        <v>0</v>
      </c>
      <c r="AU19" s="44">
        <v>0</v>
      </c>
      <c r="AV19" s="44">
        <v>0</v>
      </c>
      <c r="AW19" s="44">
        <v>0</v>
      </c>
      <c r="AX19" s="44">
        <v>0</v>
      </c>
      <c r="AY19" s="44">
        <v>0</v>
      </c>
      <c r="AZ19" s="44">
        <v>0</v>
      </c>
      <c r="BA19" s="44">
        <v>0</v>
      </c>
    </row>
    <row r="20" spans="1:53" x14ac:dyDescent="0.2">
      <c r="B20" s="39" t="s">
        <v>127</v>
      </c>
      <c r="E20" s="44" t="s">
        <v>54</v>
      </c>
      <c r="F20" s="44" t="s">
        <v>54</v>
      </c>
      <c r="G20" s="44" t="s">
        <v>54</v>
      </c>
      <c r="H20" s="44" t="s">
        <v>54</v>
      </c>
      <c r="I20" s="44" t="s">
        <v>54</v>
      </c>
      <c r="J20" s="44" t="s">
        <v>54</v>
      </c>
      <c r="K20" s="44" t="s">
        <v>54</v>
      </c>
      <c r="L20" s="44" t="s">
        <v>54</v>
      </c>
      <c r="M20" s="44" t="s">
        <v>54</v>
      </c>
      <c r="N20" s="44" t="s">
        <v>54</v>
      </c>
      <c r="O20" s="44" t="s">
        <v>54</v>
      </c>
      <c r="P20" s="44" t="s">
        <v>54</v>
      </c>
      <c r="Q20" s="44" t="s">
        <v>54</v>
      </c>
      <c r="R20" s="44" t="s">
        <v>54</v>
      </c>
      <c r="S20" s="44" t="s">
        <v>54</v>
      </c>
      <c r="T20" s="44" t="s">
        <v>54</v>
      </c>
      <c r="U20" s="44" t="s">
        <v>54</v>
      </c>
      <c r="V20" s="44" t="s">
        <v>54</v>
      </c>
      <c r="W20" s="44" t="s">
        <v>54</v>
      </c>
      <c r="X20" s="44" t="s">
        <v>54</v>
      </c>
      <c r="Y20" s="44" t="s">
        <v>54</v>
      </c>
      <c r="Z20" s="44" t="s">
        <v>54</v>
      </c>
      <c r="AA20" s="44" t="s">
        <v>54</v>
      </c>
      <c r="AB20" s="44" t="s">
        <v>54</v>
      </c>
      <c r="AC20" s="44" t="s">
        <v>54</v>
      </c>
      <c r="AD20" s="44" t="s">
        <v>54</v>
      </c>
      <c r="AE20" s="44" t="s">
        <v>54</v>
      </c>
      <c r="AF20" s="44" t="s">
        <v>54</v>
      </c>
      <c r="AG20" s="44" t="s">
        <v>54</v>
      </c>
      <c r="AH20" s="44">
        <v>3.41</v>
      </c>
      <c r="AI20" s="44">
        <v>3.64</v>
      </c>
      <c r="AJ20" s="44">
        <v>3.36</v>
      </c>
      <c r="AK20" s="44" t="s">
        <v>54</v>
      </c>
      <c r="AL20" s="44">
        <v>0</v>
      </c>
      <c r="AM20" s="44">
        <v>0</v>
      </c>
      <c r="AN20" s="44">
        <v>0</v>
      </c>
      <c r="AO20" s="44">
        <v>0</v>
      </c>
      <c r="AP20" s="44">
        <v>0</v>
      </c>
      <c r="AQ20" s="44">
        <v>0</v>
      </c>
      <c r="AR20" s="44">
        <v>0</v>
      </c>
      <c r="AS20" s="44">
        <v>0</v>
      </c>
      <c r="AT20" s="44">
        <v>0</v>
      </c>
      <c r="AU20" s="44">
        <v>0</v>
      </c>
      <c r="AV20" s="44">
        <v>0</v>
      </c>
      <c r="AW20" s="44">
        <v>0</v>
      </c>
      <c r="AX20" s="44">
        <v>0</v>
      </c>
      <c r="AY20" s="44">
        <v>0</v>
      </c>
      <c r="AZ20" s="44">
        <v>0</v>
      </c>
      <c r="BA20" s="44">
        <v>0</v>
      </c>
    </row>
    <row r="21" spans="1:53" x14ac:dyDescent="0.2">
      <c r="A21" s="39" t="s">
        <v>128</v>
      </c>
      <c r="E21" s="44" t="s">
        <v>54</v>
      </c>
      <c r="F21" s="44" t="s">
        <v>54</v>
      </c>
      <c r="G21" s="44" t="s">
        <v>54</v>
      </c>
      <c r="H21" s="44" t="s">
        <v>54</v>
      </c>
      <c r="I21" s="44" t="s">
        <v>54</v>
      </c>
      <c r="J21" s="44" t="s">
        <v>54</v>
      </c>
      <c r="K21" s="44" t="s">
        <v>54</v>
      </c>
      <c r="L21" s="44" t="s">
        <v>54</v>
      </c>
      <c r="M21" s="44" t="s">
        <v>54</v>
      </c>
      <c r="N21" s="44" t="s">
        <v>54</v>
      </c>
      <c r="O21" s="44" t="s">
        <v>54</v>
      </c>
      <c r="P21" s="44" t="s">
        <v>54</v>
      </c>
      <c r="Q21" s="44" t="s">
        <v>54</v>
      </c>
      <c r="R21" s="44" t="s">
        <v>54</v>
      </c>
      <c r="S21" s="44" t="s">
        <v>54</v>
      </c>
      <c r="T21" s="44" t="s">
        <v>54</v>
      </c>
      <c r="U21" s="44" t="s">
        <v>54</v>
      </c>
      <c r="V21" s="44" t="s">
        <v>54</v>
      </c>
      <c r="W21" s="44" t="s">
        <v>54</v>
      </c>
      <c r="X21" s="44" t="s">
        <v>54</v>
      </c>
      <c r="Y21" s="44" t="s">
        <v>54</v>
      </c>
      <c r="Z21" s="44" t="s">
        <v>54</v>
      </c>
      <c r="AA21" s="44" t="s">
        <v>54</v>
      </c>
      <c r="AB21" s="44" t="s">
        <v>54</v>
      </c>
      <c r="AC21" s="44" t="s">
        <v>54</v>
      </c>
      <c r="AD21" s="44" t="s">
        <v>54</v>
      </c>
      <c r="AE21" s="44" t="s">
        <v>54</v>
      </c>
      <c r="AF21" s="44" t="s">
        <v>54</v>
      </c>
      <c r="AG21" s="44" t="s">
        <v>54</v>
      </c>
      <c r="AH21" s="44">
        <v>3.55</v>
      </c>
      <c r="AI21" s="44">
        <v>3.76</v>
      </c>
      <c r="AJ21" s="44">
        <v>4.5199999999999996</v>
      </c>
      <c r="AK21" s="44" t="s">
        <v>54</v>
      </c>
      <c r="AL21" s="44">
        <v>0</v>
      </c>
      <c r="AM21" s="44">
        <v>0</v>
      </c>
      <c r="AN21" s="44">
        <v>0</v>
      </c>
      <c r="AO21" s="44">
        <v>0</v>
      </c>
      <c r="AP21" s="44">
        <v>0</v>
      </c>
      <c r="AQ21" s="44">
        <v>0</v>
      </c>
      <c r="AR21" s="44">
        <v>0</v>
      </c>
      <c r="AS21" s="44">
        <v>0</v>
      </c>
      <c r="AT21" s="44">
        <v>0</v>
      </c>
      <c r="AU21" s="44">
        <v>0</v>
      </c>
      <c r="AV21" s="44">
        <v>0</v>
      </c>
      <c r="AW21" s="44">
        <v>0</v>
      </c>
      <c r="AX21" s="44">
        <v>0</v>
      </c>
      <c r="AY21" s="44">
        <v>0</v>
      </c>
      <c r="AZ21" s="44">
        <v>0</v>
      </c>
      <c r="BA21" s="44">
        <v>0</v>
      </c>
    </row>
    <row r="22" spans="1:53" x14ac:dyDescent="0.2">
      <c r="A22" s="39" t="s">
        <v>129</v>
      </c>
      <c r="E22" s="44" t="s">
        <v>54</v>
      </c>
      <c r="F22" s="44" t="s">
        <v>54</v>
      </c>
      <c r="G22" s="44" t="s">
        <v>54</v>
      </c>
      <c r="H22" s="44" t="s">
        <v>54</v>
      </c>
      <c r="I22" s="44" t="s">
        <v>54</v>
      </c>
      <c r="J22" s="44" t="s">
        <v>54</v>
      </c>
      <c r="K22" s="44" t="s">
        <v>54</v>
      </c>
      <c r="L22" s="44">
        <v>82.97</v>
      </c>
      <c r="M22" s="44">
        <v>84.08</v>
      </c>
      <c r="N22" s="44">
        <v>82.09</v>
      </c>
      <c r="O22" s="44">
        <v>83.56</v>
      </c>
      <c r="P22" s="44">
        <v>85.81</v>
      </c>
      <c r="Q22" s="44">
        <v>89.11</v>
      </c>
      <c r="R22" s="44">
        <v>89.41</v>
      </c>
      <c r="S22" s="44">
        <v>89.49</v>
      </c>
      <c r="T22" s="44">
        <v>89.65</v>
      </c>
      <c r="U22" s="44">
        <v>89.5</v>
      </c>
      <c r="V22" s="44">
        <v>91</v>
      </c>
      <c r="W22" s="44">
        <v>90.29</v>
      </c>
      <c r="X22" s="44">
        <v>93.41</v>
      </c>
      <c r="Y22" s="44">
        <v>91.89</v>
      </c>
      <c r="Z22" s="44">
        <v>92.34</v>
      </c>
      <c r="AA22" s="44">
        <v>91.32</v>
      </c>
      <c r="AB22" s="44">
        <v>91.17</v>
      </c>
      <c r="AC22" s="44">
        <v>91.06</v>
      </c>
      <c r="AD22" s="44">
        <v>91.07</v>
      </c>
      <c r="AE22" s="44">
        <v>93.06</v>
      </c>
      <c r="AF22" s="44">
        <v>93.19</v>
      </c>
      <c r="AG22" s="44">
        <v>92.39</v>
      </c>
      <c r="AH22" s="44">
        <v>93.12</v>
      </c>
      <c r="AI22" s="44">
        <v>92.99</v>
      </c>
      <c r="AJ22" s="44">
        <v>92.92</v>
      </c>
      <c r="AK22" s="44" t="s">
        <v>54</v>
      </c>
      <c r="AL22" s="44">
        <v>100</v>
      </c>
      <c r="AM22" s="44">
        <v>100</v>
      </c>
      <c r="AN22" s="44">
        <v>100</v>
      </c>
      <c r="AO22" s="44">
        <v>100</v>
      </c>
      <c r="AP22" s="44">
        <v>100</v>
      </c>
      <c r="AQ22" s="44">
        <v>100</v>
      </c>
      <c r="AR22" s="44">
        <v>100</v>
      </c>
      <c r="AS22" s="44">
        <v>100</v>
      </c>
      <c r="AT22" s="44">
        <v>100</v>
      </c>
      <c r="AU22" s="44">
        <v>100</v>
      </c>
      <c r="AV22" s="44">
        <v>100</v>
      </c>
      <c r="AW22" s="44">
        <v>100</v>
      </c>
      <c r="AX22" s="44">
        <v>100</v>
      </c>
      <c r="AY22" s="44">
        <v>100</v>
      </c>
      <c r="AZ22" s="44">
        <v>100</v>
      </c>
      <c r="BA22" s="44">
        <v>100</v>
      </c>
    </row>
    <row r="23" spans="1:53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 t="s">
        <v>54</v>
      </c>
      <c r="O23" s="44" t="s">
        <v>54</v>
      </c>
      <c r="P23" s="44" t="s">
        <v>54</v>
      </c>
      <c r="Q23" s="44" t="s">
        <v>54</v>
      </c>
      <c r="R23" s="44" t="s">
        <v>54</v>
      </c>
      <c r="S23" s="44" t="s">
        <v>54</v>
      </c>
      <c r="T23" s="44" t="s">
        <v>54</v>
      </c>
      <c r="U23" s="44" t="s">
        <v>54</v>
      </c>
      <c r="V23" s="44" t="s">
        <v>54</v>
      </c>
      <c r="W23" s="44" t="s">
        <v>54</v>
      </c>
      <c r="X23" s="44" t="s">
        <v>54</v>
      </c>
      <c r="Y23" s="44" t="s">
        <v>54</v>
      </c>
      <c r="Z23" s="44" t="s">
        <v>54</v>
      </c>
      <c r="AA23" s="44" t="s">
        <v>54</v>
      </c>
      <c r="AB23" s="44" t="s">
        <v>54</v>
      </c>
      <c r="AC23" s="44" t="s">
        <v>54</v>
      </c>
      <c r="AD23" s="44" t="s">
        <v>54</v>
      </c>
      <c r="AE23" s="44" t="s">
        <v>54</v>
      </c>
      <c r="AF23" s="44" t="s">
        <v>54</v>
      </c>
      <c r="AG23" s="44" t="s">
        <v>54</v>
      </c>
      <c r="AH23" s="44">
        <v>0.56000000000000005</v>
      </c>
      <c r="AI23" s="44">
        <v>0.23</v>
      </c>
      <c r="AJ23" s="44">
        <v>0</v>
      </c>
      <c r="AK23" s="44" t="s">
        <v>54</v>
      </c>
      <c r="AL23" s="44">
        <v>0</v>
      </c>
      <c r="AM23" s="44">
        <v>0</v>
      </c>
      <c r="AN23" s="44">
        <v>0</v>
      </c>
      <c r="AO23" s="44">
        <v>0</v>
      </c>
      <c r="AP23" s="44">
        <v>0</v>
      </c>
      <c r="AQ23" s="44">
        <v>0</v>
      </c>
      <c r="AR23" s="44">
        <v>0</v>
      </c>
      <c r="AS23" s="44">
        <v>0</v>
      </c>
      <c r="AT23" s="44">
        <v>0</v>
      </c>
      <c r="AU23" s="44">
        <v>0</v>
      </c>
      <c r="AV23" s="44">
        <v>0</v>
      </c>
      <c r="AW23" s="44">
        <v>0</v>
      </c>
      <c r="AX23" s="44">
        <v>0</v>
      </c>
      <c r="AY23" s="44">
        <v>0</v>
      </c>
      <c r="AZ23" s="44">
        <v>0</v>
      </c>
      <c r="BA23" s="44">
        <v>0</v>
      </c>
    </row>
    <row r="24" spans="1:53" x14ac:dyDescent="0.2">
      <c r="A24" s="39" t="s">
        <v>131</v>
      </c>
      <c r="E24" s="44" t="s">
        <v>54</v>
      </c>
      <c r="F24" s="44" t="s">
        <v>54</v>
      </c>
      <c r="G24" s="44" t="s">
        <v>54</v>
      </c>
      <c r="H24" s="44" t="s">
        <v>54</v>
      </c>
      <c r="I24" s="44" t="s">
        <v>54</v>
      </c>
      <c r="J24" s="44" t="s">
        <v>54</v>
      </c>
      <c r="K24" s="44" t="s">
        <v>54</v>
      </c>
      <c r="L24" s="44">
        <v>73.77</v>
      </c>
      <c r="M24" s="44">
        <v>72.59</v>
      </c>
      <c r="N24" s="44">
        <v>70.41</v>
      </c>
      <c r="O24" s="44">
        <v>70.5</v>
      </c>
      <c r="P24" s="44">
        <v>79.260000000000005</v>
      </c>
      <c r="Q24" s="44">
        <v>83.85</v>
      </c>
      <c r="R24" s="44">
        <v>84.5</v>
      </c>
      <c r="S24" s="44">
        <v>84.46</v>
      </c>
      <c r="T24" s="44">
        <v>85.21</v>
      </c>
      <c r="U24" s="44">
        <v>85.41</v>
      </c>
      <c r="V24" s="44">
        <v>86.53</v>
      </c>
      <c r="W24" s="44">
        <v>89.49</v>
      </c>
      <c r="X24" s="44">
        <v>90.77</v>
      </c>
      <c r="Y24" s="44">
        <v>91.03</v>
      </c>
      <c r="Z24" s="44">
        <v>92.1</v>
      </c>
      <c r="AA24" s="44">
        <v>93.19</v>
      </c>
      <c r="AB24" s="44">
        <v>93.41</v>
      </c>
      <c r="AC24" s="44">
        <v>93.63</v>
      </c>
      <c r="AD24" s="44">
        <v>94.25</v>
      </c>
      <c r="AE24" s="44">
        <v>95.45</v>
      </c>
      <c r="AF24" s="44">
        <v>95.47</v>
      </c>
      <c r="AG24" s="44">
        <v>94.91</v>
      </c>
      <c r="AH24" s="44">
        <v>94.88</v>
      </c>
      <c r="AI24" s="44">
        <v>94.15</v>
      </c>
      <c r="AJ24" s="44">
        <v>96.2</v>
      </c>
      <c r="AK24" s="44" t="s">
        <v>54</v>
      </c>
      <c r="AL24" s="44">
        <v>0</v>
      </c>
      <c r="AM24" s="44">
        <v>0</v>
      </c>
      <c r="AN24" s="44">
        <v>0</v>
      </c>
      <c r="AO24" s="44">
        <v>0</v>
      </c>
      <c r="AP24" s="44">
        <v>0</v>
      </c>
      <c r="AQ24" s="44">
        <v>0</v>
      </c>
      <c r="AR24" s="44">
        <v>0</v>
      </c>
      <c r="AS24" s="44">
        <v>0</v>
      </c>
      <c r="AT24" s="44">
        <v>0</v>
      </c>
      <c r="AU24" s="44">
        <v>0</v>
      </c>
      <c r="AV24" s="44">
        <v>0</v>
      </c>
      <c r="AW24" s="44">
        <v>0</v>
      </c>
      <c r="AX24" s="44">
        <v>0</v>
      </c>
      <c r="AY24" s="44">
        <v>0</v>
      </c>
      <c r="AZ24" s="44">
        <v>0</v>
      </c>
      <c r="BA24" s="44">
        <v>0</v>
      </c>
    </row>
    <row r="25" spans="1:53" x14ac:dyDescent="0.2">
      <c r="A25" s="39" t="s">
        <v>132</v>
      </c>
      <c r="E25" s="44" t="s">
        <v>54</v>
      </c>
      <c r="F25" s="44" t="s">
        <v>54</v>
      </c>
      <c r="G25" s="44" t="s">
        <v>54</v>
      </c>
      <c r="H25" s="44" t="s">
        <v>54</v>
      </c>
      <c r="I25" s="44" t="s">
        <v>54</v>
      </c>
      <c r="J25" s="44" t="s">
        <v>54</v>
      </c>
      <c r="K25" s="44" t="s">
        <v>54</v>
      </c>
      <c r="L25" s="44" t="s">
        <v>54</v>
      </c>
      <c r="M25" s="44" t="s">
        <v>54</v>
      </c>
      <c r="N25" s="44">
        <v>2.6</v>
      </c>
      <c r="O25" s="44">
        <v>2.68</v>
      </c>
      <c r="P25" s="44">
        <v>1.9</v>
      </c>
      <c r="Q25" s="44">
        <v>1.45</v>
      </c>
      <c r="R25" s="44">
        <v>1.33</v>
      </c>
      <c r="S25" s="44">
        <v>1.32</v>
      </c>
      <c r="T25" s="44">
        <v>1.31</v>
      </c>
      <c r="U25" s="44">
        <v>1.54</v>
      </c>
      <c r="V25" s="44">
        <v>1.65</v>
      </c>
      <c r="W25" s="44">
        <v>2.36</v>
      </c>
      <c r="X25" s="44">
        <v>1.7</v>
      </c>
      <c r="Y25" s="44">
        <v>1.45</v>
      </c>
      <c r="Z25" s="44">
        <v>2.38</v>
      </c>
      <c r="AA25" s="44">
        <v>3.23</v>
      </c>
      <c r="AB25" s="44">
        <v>4.01</v>
      </c>
      <c r="AC25" s="44">
        <v>4.18</v>
      </c>
      <c r="AD25" s="44">
        <v>4.28</v>
      </c>
      <c r="AE25" s="44">
        <v>3.53</v>
      </c>
      <c r="AF25" s="44">
        <v>3.21</v>
      </c>
      <c r="AG25" s="44">
        <v>3.27</v>
      </c>
      <c r="AH25" s="44">
        <v>3.08</v>
      </c>
      <c r="AI25" s="44">
        <v>2.97</v>
      </c>
      <c r="AJ25" s="44">
        <v>2.35</v>
      </c>
      <c r="AK25" s="44" t="s">
        <v>54</v>
      </c>
      <c r="AL25" s="44">
        <v>0</v>
      </c>
      <c r="AM25" s="44">
        <v>0</v>
      </c>
      <c r="AN25" s="44">
        <v>0</v>
      </c>
      <c r="AO25" s="44">
        <v>0</v>
      </c>
      <c r="AP25" s="44">
        <v>0</v>
      </c>
      <c r="AQ25" s="44">
        <v>0</v>
      </c>
      <c r="AR25" s="44">
        <v>0</v>
      </c>
      <c r="AS25" s="44">
        <v>0</v>
      </c>
      <c r="AT25" s="44">
        <v>0</v>
      </c>
      <c r="AU25" s="44">
        <v>0</v>
      </c>
      <c r="AV25" s="44">
        <v>0</v>
      </c>
      <c r="AW25" s="44">
        <v>0</v>
      </c>
      <c r="AX25" s="44">
        <v>0</v>
      </c>
      <c r="AY25" s="44">
        <v>0</v>
      </c>
      <c r="AZ25" s="44">
        <v>0</v>
      </c>
      <c r="BA25" s="44">
        <v>0</v>
      </c>
    </row>
    <row r="26" spans="1:53" x14ac:dyDescent="0.2">
      <c r="A26" s="39" t="s">
        <v>133</v>
      </c>
      <c r="E26" s="44" t="s">
        <v>54</v>
      </c>
      <c r="F26" s="44" t="s">
        <v>54</v>
      </c>
      <c r="G26" s="44" t="s">
        <v>54</v>
      </c>
      <c r="H26" s="44" t="s">
        <v>54</v>
      </c>
      <c r="I26" s="44" t="s">
        <v>54</v>
      </c>
      <c r="J26" s="44" t="s">
        <v>54</v>
      </c>
      <c r="K26" s="44" t="s">
        <v>54</v>
      </c>
      <c r="L26" s="44" t="s">
        <v>54</v>
      </c>
      <c r="M26" s="44" t="s">
        <v>54</v>
      </c>
      <c r="N26" s="44">
        <v>0.67</v>
      </c>
      <c r="O26" s="44">
        <v>0.65</v>
      </c>
      <c r="P26" s="44">
        <v>0.59</v>
      </c>
      <c r="Q26" s="44">
        <v>0.44</v>
      </c>
      <c r="R26" s="44">
        <v>0.35</v>
      </c>
      <c r="S26" s="44">
        <v>0.38</v>
      </c>
      <c r="T26" s="44">
        <v>0.37</v>
      </c>
      <c r="U26" s="44">
        <v>0.75</v>
      </c>
      <c r="V26" s="44">
        <v>1.1499999999999999</v>
      </c>
      <c r="W26" s="44">
        <v>2.0299999999999998</v>
      </c>
      <c r="X26" s="44">
        <v>1.22</v>
      </c>
      <c r="Y26" s="44">
        <v>1.04</v>
      </c>
      <c r="Z26" s="44">
        <v>0.27</v>
      </c>
      <c r="AA26" s="44">
        <v>0.28999999999999998</v>
      </c>
      <c r="AB26" s="44">
        <v>0.32</v>
      </c>
      <c r="AC26" s="44">
        <v>0.33</v>
      </c>
      <c r="AD26" s="44">
        <v>0.35</v>
      </c>
      <c r="AE26" s="44">
        <v>0.26</v>
      </c>
      <c r="AF26" s="44">
        <v>0.23</v>
      </c>
      <c r="AG26" s="44">
        <v>0.2</v>
      </c>
      <c r="AH26" s="44">
        <v>0.25</v>
      </c>
      <c r="AI26" s="44">
        <v>0.28999999999999998</v>
      </c>
      <c r="AJ26" s="44">
        <v>0.2</v>
      </c>
      <c r="AK26" s="44" t="s">
        <v>54</v>
      </c>
      <c r="AL26" s="44">
        <v>0</v>
      </c>
      <c r="AM26" s="44">
        <v>0</v>
      </c>
      <c r="AN26" s="44">
        <v>0</v>
      </c>
      <c r="AO26" s="44">
        <v>0</v>
      </c>
      <c r="AP26" s="44">
        <v>0</v>
      </c>
      <c r="AQ26" s="44">
        <v>0</v>
      </c>
      <c r="AR26" s="44">
        <v>0</v>
      </c>
      <c r="AS26" s="44">
        <v>0</v>
      </c>
      <c r="AT26" s="44">
        <v>0</v>
      </c>
      <c r="AU26" s="44">
        <v>0</v>
      </c>
      <c r="AV26" s="44">
        <v>0</v>
      </c>
      <c r="AW26" s="44">
        <v>0</v>
      </c>
      <c r="AX26" s="44">
        <v>0</v>
      </c>
      <c r="AY26" s="44">
        <v>0</v>
      </c>
      <c r="AZ26" s="44">
        <v>0</v>
      </c>
      <c r="BA26" s="44">
        <v>0</v>
      </c>
    </row>
    <row r="27" spans="1:53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  <c r="AK27" s="44" t="s">
        <v>54</v>
      </c>
      <c r="AL27" s="44" t="s">
        <v>54</v>
      </c>
      <c r="AM27" s="44" t="s">
        <v>54</v>
      </c>
      <c r="AN27" s="44" t="s">
        <v>54</v>
      </c>
      <c r="AO27" s="44" t="s">
        <v>54</v>
      </c>
      <c r="AP27" s="44" t="s">
        <v>54</v>
      </c>
      <c r="AQ27" s="44" t="s">
        <v>54</v>
      </c>
      <c r="AR27" s="44" t="s">
        <v>54</v>
      </c>
      <c r="AS27" s="44" t="s">
        <v>54</v>
      </c>
      <c r="AT27" s="44" t="s">
        <v>54</v>
      </c>
      <c r="AU27" s="44" t="s">
        <v>54</v>
      </c>
      <c r="AV27" s="44" t="s">
        <v>54</v>
      </c>
      <c r="AW27" s="44" t="s">
        <v>54</v>
      </c>
      <c r="AX27" s="44" t="s">
        <v>54</v>
      </c>
      <c r="AY27" s="44" t="s">
        <v>54</v>
      </c>
      <c r="AZ27" s="44" t="s">
        <v>54</v>
      </c>
      <c r="BA27" s="44" t="s">
        <v>54</v>
      </c>
    </row>
    <row r="28" spans="1:53" x14ac:dyDescent="0.2">
      <c r="A28" s="39" t="s">
        <v>135</v>
      </c>
      <c r="E28" s="44" t="s">
        <v>54</v>
      </c>
      <c r="F28" s="44" t="s">
        <v>54</v>
      </c>
      <c r="G28" s="44" t="s">
        <v>54</v>
      </c>
      <c r="H28" s="44" t="s">
        <v>54</v>
      </c>
      <c r="I28" s="44" t="s">
        <v>54</v>
      </c>
      <c r="J28" s="44" t="s">
        <v>54</v>
      </c>
      <c r="K28" s="44" t="s">
        <v>54</v>
      </c>
      <c r="L28" s="44" t="s">
        <v>54</v>
      </c>
      <c r="M28" s="44" t="s">
        <v>54</v>
      </c>
      <c r="N28" s="44" t="s">
        <v>54</v>
      </c>
      <c r="O28" s="44" t="s">
        <v>54</v>
      </c>
      <c r="P28" s="44" t="s">
        <v>54</v>
      </c>
      <c r="Q28" s="44" t="s">
        <v>54</v>
      </c>
      <c r="R28" s="44" t="s">
        <v>54</v>
      </c>
      <c r="S28" s="44" t="s">
        <v>54</v>
      </c>
      <c r="T28" s="44" t="s">
        <v>54</v>
      </c>
      <c r="U28" s="44" t="s">
        <v>54</v>
      </c>
      <c r="V28" s="44" t="s">
        <v>54</v>
      </c>
      <c r="W28" s="44" t="s">
        <v>54</v>
      </c>
      <c r="X28" s="44" t="s">
        <v>54</v>
      </c>
      <c r="Y28" s="44" t="s">
        <v>54</v>
      </c>
      <c r="Z28" s="44" t="s">
        <v>54</v>
      </c>
      <c r="AA28" s="44" t="s">
        <v>54</v>
      </c>
      <c r="AB28" s="44" t="s">
        <v>54</v>
      </c>
      <c r="AC28" s="44" t="s">
        <v>54</v>
      </c>
      <c r="AD28" s="44" t="s">
        <v>54</v>
      </c>
      <c r="AE28" s="44" t="s">
        <v>54</v>
      </c>
      <c r="AF28" s="44" t="s">
        <v>54</v>
      </c>
      <c r="AG28" s="44" t="s">
        <v>54</v>
      </c>
      <c r="AH28" s="44">
        <v>0.25</v>
      </c>
      <c r="AI28" s="44">
        <v>0.28999999999999998</v>
      </c>
      <c r="AJ28" s="44">
        <v>0.2</v>
      </c>
      <c r="AK28" s="44" t="s">
        <v>54</v>
      </c>
      <c r="AL28" s="44">
        <v>0</v>
      </c>
      <c r="AM28" s="44">
        <v>0</v>
      </c>
      <c r="AN28" s="44">
        <v>0</v>
      </c>
      <c r="AO28" s="44">
        <v>0</v>
      </c>
      <c r="AP28" s="44">
        <v>0</v>
      </c>
      <c r="AQ28" s="44">
        <v>0</v>
      </c>
      <c r="AR28" s="44">
        <v>0</v>
      </c>
      <c r="AS28" s="44">
        <v>0</v>
      </c>
      <c r="AT28" s="44">
        <v>0</v>
      </c>
      <c r="AU28" s="44">
        <v>0</v>
      </c>
      <c r="AV28" s="44">
        <v>0</v>
      </c>
      <c r="AW28" s="44">
        <v>0</v>
      </c>
      <c r="AX28" s="44">
        <v>0</v>
      </c>
      <c r="AY28" s="44">
        <v>0</v>
      </c>
      <c r="AZ28" s="44">
        <v>0</v>
      </c>
      <c r="BA28" s="44">
        <v>0</v>
      </c>
    </row>
    <row r="29" spans="1:53" x14ac:dyDescent="0.2">
      <c r="A29" s="39" t="s">
        <v>136</v>
      </c>
      <c r="E29" s="44" t="s">
        <v>54</v>
      </c>
      <c r="F29" s="44" t="s">
        <v>54</v>
      </c>
      <c r="G29" s="44" t="s">
        <v>54</v>
      </c>
      <c r="H29" s="44" t="s">
        <v>54</v>
      </c>
      <c r="I29" s="44" t="s">
        <v>54</v>
      </c>
      <c r="J29" s="44" t="s">
        <v>54</v>
      </c>
      <c r="K29" s="44" t="s">
        <v>54</v>
      </c>
      <c r="L29" s="44" t="s">
        <v>54</v>
      </c>
      <c r="M29" s="44" t="s">
        <v>54</v>
      </c>
      <c r="N29" s="44" t="s">
        <v>54</v>
      </c>
      <c r="O29" s="44" t="s">
        <v>54</v>
      </c>
      <c r="P29" s="44" t="s">
        <v>54</v>
      </c>
      <c r="Q29" s="44" t="s">
        <v>54</v>
      </c>
      <c r="R29" s="44" t="s">
        <v>54</v>
      </c>
      <c r="S29" s="44" t="s">
        <v>54</v>
      </c>
      <c r="T29" s="44" t="s">
        <v>54</v>
      </c>
      <c r="U29" s="44" t="s">
        <v>54</v>
      </c>
      <c r="V29" s="44" t="s">
        <v>54</v>
      </c>
      <c r="W29" s="44" t="s">
        <v>54</v>
      </c>
      <c r="X29" s="44" t="s">
        <v>54</v>
      </c>
      <c r="Y29" s="44" t="s">
        <v>54</v>
      </c>
      <c r="Z29" s="44" t="s">
        <v>54</v>
      </c>
      <c r="AA29" s="44" t="s">
        <v>54</v>
      </c>
      <c r="AB29" s="44" t="s">
        <v>54</v>
      </c>
      <c r="AC29" s="44" t="s">
        <v>54</v>
      </c>
      <c r="AD29" s="44" t="s">
        <v>54</v>
      </c>
      <c r="AE29" s="44" t="s">
        <v>54</v>
      </c>
      <c r="AF29" s="44" t="s">
        <v>54</v>
      </c>
      <c r="AG29" s="44" t="s">
        <v>54</v>
      </c>
      <c r="AH29" s="44">
        <v>13.47</v>
      </c>
      <c r="AI29" s="44">
        <v>13.61</v>
      </c>
      <c r="AJ29" s="44">
        <v>9.08</v>
      </c>
      <c r="AK29" s="44" t="s">
        <v>54</v>
      </c>
      <c r="AL29" s="44">
        <v>100</v>
      </c>
      <c r="AM29" s="44">
        <v>100</v>
      </c>
      <c r="AN29" s="44">
        <v>100</v>
      </c>
      <c r="AO29" s="44">
        <v>100</v>
      </c>
      <c r="AP29" s="44">
        <v>100</v>
      </c>
      <c r="AQ29" s="44">
        <v>100</v>
      </c>
      <c r="AR29" s="44">
        <v>100</v>
      </c>
      <c r="AS29" s="44">
        <v>100</v>
      </c>
      <c r="AT29" s="44">
        <v>100</v>
      </c>
      <c r="AU29" s="44">
        <v>100</v>
      </c>
      <c r="AV29" s="44">
        <v>100</v>
      </c>
      <c r="AW29" s="44">
        <v>100</v>
      </c>
      <c r="AX29" s="44">
        <v>100</v>
      </c>
      <c r="AY29" s="44">
        <v>100</v>
      </c>
      <c r="AZ29" s="44">
        <v>100</v>
      </c>
      <c r="BA29" s="44">
        <v>100</v>
      </c>
    </row>
    <row r="30" spans="1:53" ht="12.75" customHeight="1" x14ac:dyDescent="0.2"/>
    <row r="31" spans="1:53" x14ac:dyDescent="0.2">
      <c r="A31" s="39" t="s">
        <v>137</v>
      </c>
      <c r="E31" s="44" t="s">
        <v>54</v>
      </c>
      <c r="F31" s="44" t="s">
        <v>54</v>
      </c>
      <c r="G31" s="44" t="s">
        <v>54</v>
      </c>
      <c r="H31" s="44" t="s">
        <v>54</v>
      </c>
      <c r="I31" s="44" t="s">
        <v>54</v>
      </c>
      <c r="J31" s="44" t="s">
        <v>54</v>
      </c>
      <c r="K31" s="44" t="s">
        <v>54</v>
      </c>
      <c r="L31" s="44" t="s">
        <v>54</v>
      </c>
      <c r="M31" s="44" t="s">
        <v>54</v>
      </c>
      <c r="N31" s="44" t="s">
        <v>54</v>
      </c>
      <c r="O31" s="44" t="s">
        <v>54</v>
      </c>
      <c r="P31" s="44" t="s">
        <v>54</v>
      </c>
      <c r="Q31" s="44" t="s">
        <v>54</v>
      </c>
      <c r="R31" s="44" t="s">
        <v>54</v>
      </c>
      <c r="S31" s="44" t="s">
        <v>54</v>
      </c>
      <c r="T31" s="44" t="s">
        <v>54</v>
      </c>
      <c r="U31" s="44" t="s">
        <v>54</v>
      </c>
      <c r="V31" s="44" t="s">
        <v>54</v>
      </c>
      <c r="W31" s="44" t="s">
        <v>54</v>
      </c>
      <c r="X31" s="44" t="s">
        <v>54</v>
      </c>
      <c r="Y31" s="44" t="s">
        <v>54</v>
      </c>
      <c r="Z31" s="44" t="s">
        <v>54</v>
      </c>
      <c r="AA31" s="44" t="s">
        <v>54</v>
      </c>
      <c r="AB31" s="44" t="s">
        <v>54</v>
      </c>
      <c r="AC31" s="44" t="s">
        <v>54</v>
      </c>
      <c r="AD31" s="44" t="s">
        <v>54</v>
      </c>
      <c r="AE31" s="44" t="s">
        <v>54</v>
      </c>
      <c r="AF31" s="44" t="s">
        <v>54</v>
      </c>
      <c r="AG31" s="44" t="s">
        <v>54</v>
      </c>
      <c r="AH31" s="44">
        <v>3.55</v>
      </c>
      <c r="AI31" s="44">
        <v>3.76</v>
      </c>
      <c r="AJ31" s="44">
        <v>4.5199999999999996</v>
      </c>
      <c r="AK31" s="44" t="s">
        <v>54</v>
      </c>
      <c r="AL31" s="44">
        <v>0</v>
      </c>
      <c r="AM31" s="44">
        <v>0</v>
      </c>
      <c r="AN31" s="44">
        <v>0</v>
      </c>
      <c r="AO31" s="44">
        <v>0</v>
      </c>
      <c r="AP31" s="44">
        <v>0</v>
      </c>
      <c r="AQ31" s="44">
        <v>0</v>
      </c>
      <c r="AR31" s="44">
        <v>0</v>
      </c>
      <c r="AS31" s="44">
        <v>0</v>
      </c>
      <c r="AT31" s="44">
        <v>0</v>
      </c>
      <c r="AU31" s="44">
        <v>0</v>
      </c>
      <c r="AV31" s="44">
        <v>0</v>
      </c>
      <c r="AW31" s="44">
        <v>0</v>
      </c>
      <c r="AX31" s="44">
        <v>0</v>
      </c>
      <c r="AY31" s="44">
        <v>0</v>
      </c>
      <c r="AZ31" s="44">
        <v>0</v>
      </c>
      <c r="BA31" s="44">
        <v>0</v>
      </c>
    </row>
    <row r="32" spans="1:53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 t="s">
        <v>54</v>
      </c>
      <c r="O32" s="44" t="s">
        <v>54</v>
      </c>
      <c r="P32" s="44" t="s">
        <v>54</v>
      </c>
      <c r="Q32" s="44" t="s">
        <v>54</v>
      </c>
      <c r="R32" s="44" t="s">
        <v>54</v>
      </c>
      <c r="S32" s="44" t="s">
        <v>54</v>
      </c>
      <c r="T32" s="44" t="s">
        <v>54</v>
      </c>
      <c r="U32" s="44" t="s">
        <v>54</v>
      </c>
      <c r="V32" s="44" t="s">
        <v>54</v>
      </c>
      <c r="W32" s="44" t="s">
        <v>54</v>
      </c>
      <c r="X32" s="44" t="s">
        <v>54</v>
      </c>
      <c r="Y32" s="44" t="s">
        <v>54</v>
      </c>
      <c r="Z32" s="44" t="s">
        <v>54</v>
      </c>
      <c r="AA32" s="44" t="s">
        <v>54</v>
      </c>
      <c r="AB32" s="44" t="s">
        <v>54</v>
      </c>
      <c r="AC32" s="44" t="s">
        <v>54</v>
      </c>
      <c r="AD32" s="44" t="s">
        <v>54</v>
      </c>
      <c r="AE32" s="44" t="s">
        <v>54</v>
      </c>
      <c r="AF32" s="44" t="s">
        <v>54</v>
      </c>
      <c r="AG32" s="44" t="s">
        <v>54</v>
      </c>
      <c r="AH32" s="44">
        <v>0.56000000000000005</v>
      </c>
      <c r="AI32" s="44">
        <v>0.23</v>
      </c>
      <c r="AJ32" s="44">
        <v>0</v>
      </c>
      <c r="AK32" s="44" t="s">
        <v>54</v>
      </c>
      <c r="AL32" s="44">
        <v>0</v>
      </c>
      <c r="AM32" s="44">
        <v>0</v>
      </c>
      <c r="AN32" s="44">
        <v>0</v>
      </c>
      <c r="AO32" s="44">
        <v>0</v>
      </c>
      <c r="AP32" s="44">
        <v>0</v>
      </c>
      <c r="AQ32" s="44">
        <v>0</v>
      </c>
      <c r="AR32" s="44">
        <v>0</v>
      </c>
      <c r="AS32" s="44">
        <v>0</v>
      </c>
      <c r="AT32" s="44">
        <v>0</v>
      </c>
      <c r="AU32" s="44">
        <v>0</v>
      </c>
      <c r="AV32" s="44">
        <v>0</v>
      </c>
      <c r="AW32" s="44">
        <v>0</v>
      </c>
      <c r="AX32" s="44">
        <v>0</v>
      </c>
      <c r="AY32" s="44">
        <v>0</v>
      </c>
      <c r="AZ32" s="44">
        <v>0</v>
      </c>
      <c r="BA32" s="44">
        <v>0</v>
      </c>
    </row>
    <row r="33" spans="1:53" x14ac:dyDescent="0.2">
      <c r="A33" s="39" t="s">
        <v>139</v>
      </c>
      <c r="E33" s="44" t="s">
        <v>54</v>
      </c>
      <c r="F33" s="44" t="s">
        <v>54</v>
      </c>
      <c r="G33" s="44" t="s">
        <v>54</v>
      </c>
      <c r="H33" s="44" t="s">
        <v>54</v>
      </c>
      <c r="I33" s="44" t="s">
        <v>54</v>
      </c>
      <c r="J33" s="44" t="s">
        <v>54</v>
      </c>
      <c r="K33" s="44" t="s">
        <v>54</v>
      </c>
      <c r="L33" s="44" t="s">
        <v>54</v>
      </c>
      <c r="M33" s="44" t="s">
        <v>54</v>
      </c>
      <c r="N33" s="44" t="s">
        <v>54</v>
      </c>
      <c r="O33" s="44" t="s">
        <v>54</v>
      </c>
      <c r="P33" s="44" t="s">
        <v>54</v>
      </c>
      <c r="Q33" s="44" t="s">
        <v>54</v>
      </c>
      <c r="R33" s="44" t="s">
        <v>54</v>
      </c>
      <c r="S33" s="44" t="s">
        <v>54</v>
      </c>
      <c r="T33" s="44" t="s">
        <v>54</v>
      </c>
      <c r="U33" s="44" t="s">
        <v>54</v>
      </c>
      <c r="V33" s="44" t="s">
        <v>54</v>
      </c>
      <c r="W33" s="44" t="s">
        <v>54</v>
      </c>
      <c r="X33" s="44" t="s">
        <v>54</v>
      </c>
      <c r="Y33" s="44" t="s">
        <v>54</v>
      </c>
      <c r="Z33" s="44" t="s">
        <v>54</v>
      </c>
      <c r="AA33" s="44" t="s">
        <v>54</v>
      </c>
      <c r="AB33" s="44" t="s">
        <v>54</v>
      </c>
      <c r="AC33" s="44" t="s">
        <v>54</v>
      </c>
      <c r="AD33" s="44" t="s">
        <v>54</v>
      </c>
      <c r="AE33" s="44" t="s">
        <v>54</v>
      </c>
      <c r="AF33" s="44" t="s">
        <v>54</v>
      </c>
      <c r="AG33" s="44" t="s">
        <v>54</v>
      </c>
      <c r="AH33" s="44">
        <v>94.88</v>
      </c>
      <c r="AI33" s="44">
        <v>94.15</v>
      </c>
      <c r="AJ33" s="44">
        <v>96.2</v>
      </c>
      <c r="AK33" s="44" t="s">
        <v>54</v>
      </c>
      <c r="AL33" s="44">
        <v>0</v>
      </c>
      <c r="AM33" s="44">
        <v>0</v>
      </c>
      <c r="AN33" s="44">
        <v>0</v>
      </c>
      <c r="AO33" s="44">
        <v>0</v>
      </c>
      <c r="AP33" s="44">
        <v>0</v>
      </c>
      <c r="AQ33" s="44">
        <v>0</v>
      </c>
      <c r="AR33" s="44">
        <v>0</v>
      </c>
      <c r="AS33" s="44">
        <v>0</v>
      </c>
      <c r="AT33" s="44">
        <v>0</v>
      </c>
      <c r="AU33" s="44">
        <v>0</v>
      </c>
      <c r="AV33" s="44">
        <v>0</v>
      </c>
      <c r="AW33" s="44">
        <v>0</v>
      </c>
      <c r="AX33" s="44">
        <v>0</v>
      </c>
      <c r="AY33" s="44">
        <v>0</v>
      </c>
      <c r="AZ33" s="44">
        <v>0</v>
      </c>
      <c r="BA33" s="44">
        <v>0</v>
      </c>
    </row>
    <row r="34" spans="1:53" x14ac:dyDescent="0.2">
      <c r="A34" s="39" t="s">
        <v>73</v>
      </c>
      <c r="E34" s="44" t="s">
        <v>54</v>
      </c>
      <c r="F34" s="44" t="s">
        <v>54</v>
      </c>
      <c r="G34" s="44" t="s">
        <v>54</v>
      </c>
      <c r="H34" s="44" t="s">
        <v>54</v>
      </c>
      <c r="I34" s="44" t="s">
        <v>54</v>
      </c>
      <c r="J34" s="44" t="s">
        <v>54</v>
      </c>
      <c r="K34" s="44" t="s">
        <v>54</v>
      </c>
      <c r="L34" s="44" t="s">
        <v>54</v>
      </c>
      <c r="M34" s="44" t="s">
        <v>54</v>
      </c>
      <c r="N34" s="44" t="s">
        <v>54</v>
      </c>
      <c r="O34" s="44" t="s">
        <v>54</v>
      </c>
      <c r="P34" s="44" t="s">
        <v>54</v>
      </c>
      <c r="Q34" s="44" t="s">
        <v>54</v>
      </c>
      <c r="R34" s="44" t="s">
        <v>54</v>
      </c>
      <c r="S34" s="44" t="s">
        <v>54</v>
      </c>
      <c r="T34" s="44" t="s">
        <v>54</v>
      </c>
      <c r="U34" s="44" t="s">
        <v>54</v>
      </c>
      <c r="V34" s="44" t="s">
        <v>54</v>
      </c>
      <c r="W34" s="44" t="s">
        <v>54</v>
      </c>
      <c r="X34" s="44" t="s">
        <v>54</v>
      </c>
      <c r="Y34" s="44" t="s">
        <v>54</v>
      </c>
      <c r="Z34" s="44" t="s">
        <v>54</v>
      </c>
      <c r="AA34" s="44" t="s">
        <v>54</v>
      </c>
      <c r="AB34" s="44" t="s">
        <v>54</v>
      </c>
      <c r="AC34" s="44" t="s">
        <v>54</v>
      </c>
      <c r="AD34" s="44" t="s">
        <v>54</v>
      </c>
      <c r="AE34" s="44" t="s">
        <v>54</v>
      </c>
      <c r="AF34" s="44" t="s">
        <v>54</v>
      </c>
      <c r="AG34" s="44" t="s">
        <v>54</v>
      </c>
      <c r="AH34" s="44">
        <v>0.25</v>
      </c>
      <c r="AI34" s="44">
        <v>0.28999999999999998</v>
      </c>
      <c r="AJ34" s="44">
        <v>0.2</v>
      </c>
      <c r="AK34" s="44" t="s">
        <v>54</v>
      </c>
      <c r="AL34" s="44">
        <v>0</v>
      </c>
      <c r="AM34" s="44">
        <v>0</v>
      </c>
      <c r="AN34" s="44">
        <v>0</v>
      </c>
      <c r="AO34" s="44">
        <v>0</v>
      </c>
      <c r="AP34" s="44">
        <v>0</v>
      </c>
      <c r="AQ34" s="44">
        <v>0</v>
      </c>
      <c r="AR34" s="44">
        <v>0</v>
      </c>
      <c r="AS34" s="44">
        <v>0</v>
      </c>
      <c r="AT34" s="44">
        <v>0</v>
      </c>
      <c r="AU34" s="44">
        <v>0</v>
      </c>
      <c r="AV34" s="44">
        <v>0</v>
      </c>
      <c r="AW34" s="44">
        <v>0</v>
      </c>
      <c r="AX34" s="44">
        <v>0</v>
      </c>
      <c r="AY34" s="44">
        <v>0</v>
      </c>
      <c r="AZ34" s="44">
        <v>0</v>
      </c>
      <c r="BA34" s="44">
        <v>0</v>
      </c>
    </row>
    <row r="35" spans="1:53" x14ac:dyDescent="0.2">
      <c r="A35" s="39" t="s">
        <v>140</v>
      </c>
      <c r="E35" s="44" t="s">
        <v>54</v>
      </c>
      <c r="F35" s="44" t="s">
        <v>54</v>
      </c>
      <c r="G35" s="44" t="s">
        <v>54</v>
      </c>
      <c r="H35" s="44" t="s">
        <v>54</v>
      </c>
      <c r="I35" s="44" t="s">
        <v>54</v>
      </c>
      <c r="J35" s="44" t="s">
        <v>54</v>
      </c>
      <c r="K35" s="44" t="s">
        <v>54</v>
      </c>
      <c r="L35" s="44" t="s">
        <v>54</v>
      </c>
      <c r="M35" s="44" t="s">
        <v>54</v>
      </c>
      <c r="N35" s="44" t="s">
        <v>54</v>
      </c>
      <c r="O35" s="44" t="s">
        <v>54</v>
      </c>
      <c r="P35" s="44" t="s">
        <v>54</v>
      </c>
      <c r="Q35" s="44" t="s">
        <v>54</v>
      </c>
      <c r="R35" s="44" t="s">
        <v>54</v>
      </c>
      <c r="S35" s="44" t="s">
        <v>54</v>
      </c>
      <c r="T35" s="44" t="s">
        <v>54</v>
      </c>
      <c r="U35" s="44" t="s">
        <v>54</v>
      </c>
      <c r="V35" s="44" t="s">
        <v>54</v>
      </c>
      <c r="W35" s="44" t="s">
        <v>54</v>
      </c>
      <c r="X35" s="44" t="s">
        <v>54</v>
      </c>
      <c r="Y35" s="44" t="s">
        <v>54</v>
      </c>
      <c r="Z35" s="44" t="s">
        <v>54</v>
      </c>
      <c r="AA35" s="44" t="s">
        <v>54</v>
      </c>
      <c r="AB35" s="44" t="s">
        <v>54</v>
      </c>
      <c r="AC35" s="44" t="s">
        <v>54</v>
      </c>
      <c r="AD35" s="44" t="s">
        <v>54</v>
      </c>
      <c r="AE35" s="44" t="s">
        <v>54</v>
      </c>
      <c r="AF35" s="44" t="s">
        <v>54</v>
      </c>
      <c r="AG35" s="44" t="s">
        <v>54</v>
      </c>
      <c r="AH35" s="44">
        <v>13.47</v>
      </c>
      <c r="AI35" s="44">
        <v>13.61</v>
      </c>
      <c r="AJ35" s="44">
        <v>9.08</v>
      </c>
      <c r="AK35" s="44" t="s">
        <v>54</v>
      </c>
      <c r="AL35" s="44">
        <v>100</v>
      </c>
      <c r="AM35" s="44">
        <v>100</v>
      </c>
      <c r="AN35" s="44">
        <v>100</v>
      </c>
      <c r="AO35" s="44">
        <v>100</v>
      </c>
      <c r="AP35" s="44">
        <v>100</v>
      </c>
      <c r="AQ35" s="44">
        <v>100</v>
      </c>
      <c r="AR35" s="44">
        <v>100</v>
      </c>
      <c r="AS35" s="44">
        <v>100</v>
      </c>
      <c r="AT35" s="44">
        <v>100</v>
      </c>
      <c r="AU35" s="44">
        <v>100</v>
      </c>
      <c r="AV35" s="44">
        <v>100</v>
      </c>
      <c r="AW35" s="44">
        <v>100</v>
      </c>
      <c r="AX35" s="44">
        <v>100</v>
      </c>
      <c r="AY35" s="44">
        <v>100</v>
      </c>
      <c r="AZ35" s="44">
        <v>100</v>
      </c>
      <c r="BA35" s="44">
        <v>100</v>
      </c>
    </row>
    <row r="36" spans="1:53" ht="12.75" customHeight="1" x14ac:dyDescent="0.2"/>
    <row r="37" spans="1:53" ht="12.75" customHeight="1" x14ac:dyDescent="0.2"/>
    <row r="38" spans="1:53" ht="12.75" customHeight="1" x14ac:dyDescent="0.2"/>
    <row r="39" spans="1:53" ht="12.75" customHeight="1" x14ac:dyDescent="0.2"/>
    <row r="40" spans="1:53" x14ac:dyDescent="0.2">
      <c r="A40" s="38" t="s">
        <v>141</v>
      </c>
    </row>
    <row r="41" spans="1:53" x14ac:dyDescent="0.2">
      <c r="A41" s="39" t="s">
        <v>77</v>
      </c>
      <c r="E41" s="43" t="s">
        <v>54</v>
      </c>
      <c r="F41" s="43" t="s">
        <v>54</v>
      </c>
      <c r="G41" s="43" t="s">
        <v>54</v>
      </c>
      <c r="H41" s="43" t="s">
        <v>54</v>
      </c>
      <c r="I41" s="43" t="s">
        <v>54</v>
      </c>
      <c r="J41" s="43" t="s">
        <v>54</v>
      </c>
      <c r="K41" s="43" t="s">
        <v>54</v>
      </c>
      <c r="L41" s="43">
        <v>11139</v>
      </c>
      <c r="M41" s="43">
        <v>476450</v>
      </c>
      <c r="N41" s="43">
        <v>440061</v>
      </c>
      <c r="O41" s="43">
        <v>410726</v>
      </c>
      <c r="P41" s="43">
        <v>391356</v>
      </c>
      <c r="Q41" s="43">
        <v>385639</v>
      </c>
      <c r="R41" s="43">
        <v>382835</v>
      </c>
      <c r="S41" s="43">
        <v>407614</v>
      </c>
      <c r="T41" s="43">
        <v>439981</v>
      </c>
      <c r="U41" s="43">
        <v>480171</v>
      </c>
      <c r="V41" s="43">
        <v>501639</v>
      </c>
      <c r="W41" s="43">
        <v>560698</v>
      </c>
      <c r="X41" s="43">
        <v>592957</v>
      </c>
      <c r="Y41" s="43">
        <v>693680</v>
      </c>
      <c r="Z41" s="43">
        <v>763336</v>
      </c>
      <c r="AA41" s="43">
        <v>884096</v>
      </c>
      <c r="AB41" s="43">
        <v>971855</v>
      </c>
      <c r="AC41" s="43">
        <v>1066330</v>
      </c>
      <c r="AD41" s="43">
        <v>1141562</v>
      </c>
      <c r="AE41" s="43">
        <v>1255142</v>
      </c>
      <c r="AF41" s="43">
        <v>1320579</v>
      </c>
      <c r="AG41" s="43">
        <v>1379825</v>
      </c>
      <c r="AH41" s="43">
        <v>1390235</v>
      </c>
      <c r="AI41" s="43">
        <v>1378601</v>
      </c>
      <c r="AJ41" s="43">
        <v>1207718</v>
      </c>
      <c r="AK41" s="43">
        <v>0</v>
      </c>
      <c r="AL41" s="43">
        <v>0</v>
      </c>
      <c r="AM41" s="43">
        <v>0</v>
      </c>
      <c r="AN41" s="43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</row>
    <row r="42" spans="1:53" x14ac:dyDescent="0.2">
      <c r="A42" s="39" t="s">
        <v>142</v>
      </c>
      <c r="E42" s="44" t="s">
        <v>54</v>
      </c>
      <c r="F42" s="44" t="s">
        <v>54</v>
      </c>
      <c r="G42" s="44" t="s">
        <v>54</v>
      </c>
      <c r="H42" s="44" t="s">
        <v>54</v>
      </c>
      <c r="I42" s="44" t="s">
        <v>54</v>
      </c>
      <c r="J42" s="44" t="s">
        <v>54</v>
      </c>
      <c r="K42" s="44" t="s">
        <v>54</v>
      </c>
      <c r="L42" s="44" t="s">
        <v>54</v>
      </c>
      <c r="M42" s="44" t="s">
        <v>111</v>
      </c>
      <c r="N42" s="44">
        <v>-30.55</v>
      </c>
      <c r="O42" s="44">
        <v>-26.66</v>
      </c>
      <c r="P42" s="44">
        <v>-18.86</v>
      </c>
      <c r="Q42" s="44">
        <v>-5.84</v>
      </c>
      <c r="R42" s="44">
        <v>-2.91</v>
      </c>
      <c r="S42" s="44">
        <v>25.89</v>
      </c>
      <c r="T42" s="44">
        <v>31.76</v>
      </c>
      <c r="U42" s="44">
        <v>36.54</v>
      </c>
      <c r="V42" s="44">
        <v>17.88</v>
      </c>
      <c r="W42" s="44">
        <v>47.09</v>
      </c>
      <c r="X42" s="44">
        <v>23.01</v>
      </c>
      <c r="Y42" s="44">
        <v>67.95</v>
      </c>
      <c r="Z42" s="44">
        <v>40.17</v>
      </c>
      <c r="AA42" s="44">
        <v>63.28</v>
      </c>
      <c r="AB42" s="44">
        <v>39.71</v>
      </c>
      <c r="AC42" s="44">
        <v>38.880000000000003</v>
      </c>
      <c r="AD42" s="44">
        <v>28.22</v>
      </c>
      <c r="AE42" s="44">
        <v>39.799999999999997</v>
      </c>
      <c r="AF42" s="44">
        <v>20.85</v>
      </c>
      <c r="AG42" s="44">
        <v>17.95</v>
      </c>
      <c r="AH42" s="44" t="s">
        <v>54</v>
      </c>
      <c r="AI42" s="44">
        <v>-3.35</v>
      </c>
      <c r="AJ42" s="44">
        <v>-49.58</v>
      </c>
      <c r="AK42" s="44" t="s">
        <v>111</v>
      </c>
      <c r="AL42" s="44" t="s">
        <v>54</v>
      </c>
      <c r="AM42" s="44" t="s">
        <v>54</v>
      </c>
      <c r="AN42" s="44" t="s">
        <v>54</v>
      </c>
      <c r="AO42" s="44" t="s">
        <v>54</v>
      </c>
      <c r="AP42" s="44" t="s">
        <v>54</v>
      </c>
      <c r="AQ42" s="44" t="s">
        <v>54</v>
      </c>
      <c r="AR42" s="44" t="s">
        <v>54</v>
      </c>
      <c r="AS42" s="44" t="s">
        <v>54</v>
      </c>
      <c r="AT42" s="44" t="s">
        <v>54</v>
      </c>
      <c r="AU42" s="44" t="s">
        <v>54</v>
      </c>
      <c r="AV42" s="44" t="s">
        <v>54</v>
      </c>
      <c r="AW42" s="44" t="s">
        <v>54</v>
      </c>
      <c r="AX42" s="44" t="s">
        <v>54</v>
      </c>
      <c r="AY42" s="44" t="s">
        <v>54</v>
      </c>
      <c r="AZ42" s="44" t="s">
        <v>54</v>
      </c>
      <c r="BA42" s="44" t="s">
        <v>54</v>
      </c>
    </row>
    <row r="43" spans="1:53" ht="12.75" customHeight="1" x14ac:dyDescent="0.2"/>
    <row r="44" spans="1:53" x14ac:dyDescent="0.2">
      <c r="B44" s="39" t="s">
        <v>143</v>
      </c>
      <c r="E44" s="44" t="s">
        <v>54</v>
      </c>
      <c r="F44" s="44" t="s">
        <v>54</v>
      </c>
      <c r="G44" s="44" t="s">
        <v>54</v>
      </c>
      <c r="H44" s="44" t="s">
        <v>54</v>
      </c>
      <c r="I44" s="44" t="s">
        <v>54</v>
      </c>
      <c r="J44" s="44" t="s">
        <v>54</v>
      </c>
      <c r="K44" s="44" t="s">
        <v>54</v>
      </c>
      <c r="L44" s="44" t="s">
        <v>54</v>
      </c>
      <c r="M44" s="44" t="s">
        <v>54</v>
      </c>
      <c r="N44" s="44" t="s">
        <v>54</v>
      </c>
      <c r="O44" s="44" t="s">
        <v>54</v>
      </c>
      <c r="P44" s="44" t="s">
        <v>54</v>
      </c>
      <c r="Q44" s="44" t="s">
        <v>54</v>
      </c>
      <c r="R44" s="44" t="s">
        <v>54</v>
      </c>
      <c r="S44" s="44" t="s">
        <v>54</v>
      </c>
      <c r="T44" s="44" t="s">
        <v>54</v>
      </c>
      <c r="U44" s="44" t="s">
        <v>54</v>
      </c>
      <c r="V44" s="44" t="s">
        <v>54</v>
      </c>
      <c r="W44" s="44" t="s">
        <v>54</v>
      </c>
      <c r="X44" s="44" t="s">
        <v>54</v>
      </c>
      <c r="Y44" s="44" t="s">
        <v>54</v>
      </c>
      <c r="Z44" s="44" t="s">
        <v>54</v>
      </c>
      <c r="AA44" s="44" t="s">
        <v>54</v>
      </c>
      <c r="AB44" s="44" t="s">
        <v>54</v>
      </c>
      <c r="AC44" s="44" t="s">
        <v>54</v>
      </c>
      <c r="AD44" s="44" t="s">
        <v>54</v>
      </c>
      <c r="AE44" s="44" t="s">
        <v>54</v>
      </c>
      <c r="AF44" s="44" t="s">
        <v>54</v>
      </c>
      <c r="AG44" s="44" t="s">
        <v>54</v>
      </c>
      <c r="AH44" s="44">
        <v>0</v>
      </c>
      <c r="AI44" s="44">
        <v>0</v>
      </c>
      <c r="AJ44" s="44">
        <v>0</v>
      </c>
      <c r="AK44" s="44" t="s">
        <v>54</v>
      </c>
      <c r="AL44" s="44" t="s">
        <v>54</v>
      </c>
      <c r="AM44" s="44" t="s">
        <v>54</v>
      </c>
      <c r="AN44" s="44" t="s">
        <v>54</v>
      </c>
      <c r="AO44" s="44" t="s">
        <v>54</v>
      </c>
      <c r="AP44" s="44" t="s">
        <v>54</v>
      </c>
      <c r="AQ44" s="44" t="s">
        <v>54</v>
      </c>
      <c r="AR44" s="44" t="s">
        <v>54</v>
      </c>
      <c r="AS44" s="44" t="s">
        <v>54</v>
      </c>
      <c r="AT44" s="44" t="s">
        <v>54</v>
      </c>
      <c r="AU44" s="44" t="s">
        <v>54</v>
      </c>
      <c r="AV44" s="44" t="s">
        <v>54</v>
      </c>
      <c r="AW44" s="44" t="s">
        <v>54</v>
      </c>
      <c r="AX44" s="44" t="s">
        <v>54</v>
      </c>
      <c r="AY44" s="44" t="s">
        <v>54</v>
      </c>
      <c r="AZ44" s="44" t="s">
        <v>54</v>
      </c>
      <c r="BA44" s="44" t="s">
        <v>54</v>
      </c>
    </row>
    <row r="45" spans="1:53" x14ac:dyDescent="0.2">
      <c r="B45" s="39" t="s">
        <v>144</v>
      </c>
      <c r="E45" s="44" t="s">
        <v>54</v>
      </c>
      <c r="F45" s="44" t="s">
        <v>54</v>
      </c>
      <c r="G45" s="44" t="s">
        <v>54</v>
      </c>
      <c r="H45" s="44" t="s">
        <v>54</v>
      </c>
      <c r="I45" s="44" t="s">
        <v>54</v>
      </c>
      <c r="J45" s="44" t="s">
        <v>54</v>
      </c>
      <c r="K45" s="44" t="s">
        <v>54</v>
      </c>
      <c r="L45" s="44" t="s">
        <v>54</v>
      </c>
      <c r="M45" s="44" t="s">
        <v>54</v>
      </c>
      <c r="N45" s="44" t="s">
        <v>54</v>
      </c>
      <c r="O45" s="44" t="s">
        <v>54</v>
      </c>
      <c r="P45" s="44" t="s">
        <v>54</v>
      </c>
      <c r="Q45" s="44" t="s">
        <v>54</v>
      </c>
      <c r="R45" s="44" t="s">
        <v>54</v>
      </c>
      <c r="S45" s="44" t="s">
        <v>54</v>
      </c>
      <c r="T45" s="44" t="s">
        <v>54</v>
      </c>
      <c r="U45" s="44" t="s">
        <v>54</v>
      </c>
      <c r="V45" s="44" t="s">
        <v>54</v>
      </c>
      <c r="W45" s="44" t="s">
        <v>54</v>
      </c>
      <c r="X45" s="44" t="s">
        <v>54</v>
      </c>
      <c r="Y45" s="44" t="s">
        <v>54</v>
      </c>
      <c r="Z45" s="44" t="s">
        <v>54</v>
      </c>
      <c r="AA45" s="44" t="s">
        <v>54</v>
      </c>
      <c r="AB45" s="44" t="s">
        <v>54</v>
      </c>
      <c r="AC45" s="44" t="s">
        <v>54</v>
      </c>
      <c r="AD45" s="44" t="s">
        <v>54</v>
      </c>
      <c r="AE45" s="44" t="s">
        <v>54</v>
      </c>
      <c r="AF45" s="44" t="s">
        <v>54</v>
      </c>
      <c r="AG45" s="44" t="s">
        <v>54</v>
      </c>
      <c r="AH45" s="44">
        <v>0</v>
      </c>
      <c r="AI45" s="44">
        <v>0</v>
      </c>
      <c r="AJ45" s="44">
        <v>0</v>
      </c>
      <c r="AK45" s="44" t="s">
        <v>54</v>
      </c>
      <c r="AL45" s="44" t="s">
        <v>54</v>
      </c>
      <c r="AM45" s="44" t="s">
        <v>54</v>
      </c>
      <c r="AN45" s="44" t="s">
        <v>54</v>
      </c>
      <c r="AO45" s="44" t="s">
        <v>54</v>
      </c>
      <c r="AP45" s="44" t="s">
        <v>54</v>
      </c>
      <c r="AQ45" s="44" t="s">
        <v>54</v>
      </c>
      <c r="AR45" s="44" t="s">
        <v>54</v>
      </c>
      <c r="AS45" s="44" t="s">
        <v>54</v>
      </c>
      <c r="AT45" s="44" t="s">
        <v>54</v>
      </c>
      <c r="AU45" s="44" t="s">
        <v>54</v>
      </c>
      <c r="AV45" s="44" t="s">
        <v>54</v>
      </c>
      <c r="AW45" s="44" t="s">
        <v>54</v>
      </c>
      <c r="AX45" s="44" t="s">
        <v>54</v>
      </c>
      <c r="AY45" s="44" t="s">
        <v>54</v>
      </c>
      <c r="AZ45" s="44" t="s">
        <v>54</v>
      </c>
      <c r="BA45" s="44" t="s">
        <v>54</v>
      </c>
    </row>
    <row r="46" spans="1:53" x14ac:dyDescent="0.2">
      <c r="C46" s="39" t="s">
        <v>145</v>
      </c>
      <c r="E46" s="44" t="s">
        <v>54</v>
      </c>
      <c r="F46" s="44" t="s">
        <v>54</v>
      </c>
      <c r="G46" s="44" t="s">
        <v>54</v>
      </c>
      <c r="H46" s="44" t="s">
        <v>54</v>
      </c>
      <c r="I46" s="44" t="s">
        <v>54</v>
      </c>
      <c r="J46" s="44" t="s">
        <v>54</v>
      </c>
      <c r="K46" s="44" t="s">
        <v>54</v>
      </c>
      <c r="L46" s="44">
        <v>0</v>
      </c>
      <c r="M46" s="44">
        <v>86.09</v>
      </c>
      <c r="N46" s="44">
        <v>85.02</v>
      </c>
      <c r="O46" s="44">
        <v>84.72</v>
      </c>
      <c r="P46" s="44">
        <v>84.91</v>
      </c>
      <c r="Q46" s="44">
        <v>84.61</v>
      </c>
      <c r="R46" s="44">
        <v>84.41</v>
      </c>
      <c r="S46" s="44">
        <v>80.92</v>
      </c>
      <c r="T46" s="44">
        <v>79.010000000000005</v>
      </c>
      <c r="U46" s="44">
        <v>78.42</v>
      </c>
      <c r="V46" s="44">
        <v>77.900000000000006</v>
      </c>
      <c r="W46" s="44">
        <v>73.23</v>
      </c>
      <c r="X46" s="44">
        <v>73.27</v>
      </c>
      <c r="Y46" s="44">
        <v>70.7</v>
      </c>
      <c r="Z46" s="44">
        <v>72.39</v>
      </c>
      <c r="AA46" s="44">
        <v>74.05</v>
      </c>
      <c r="AB46" s="44">
        <v>75.11</v>
      </c>
      <c r="AC46" s="44">
        <v>74.42</v>
      </c>
      <c r="AD46" s="44">
        <v>77.94</v>
      </c>
      <c r="AE46" s="44">
        <v>78.5</v>
      </c>
      <c r="AF46" s="44">
        <v>79.540000000000006</v>
      </c>
      <c r="AG46" s="44">
        <v>78.39</v>
      </c>
      <c r="AH46" s="44">
        <v>78.55</v>
      </c>
      <c r="AI46" s="44">
        <v>77.790000000000006</v>
      </c>
      <c r="AJ46" s="44">
        <v>76.06</v>
      </c>
      <c r="AK46" s="44" t="s">
        <v>54</v>
      </c>
      <c r="AL46" s="44" t="s">
        <v>54</v>
      </c>
      <c r="AM46" s="44" t="s">
        <v>54</v>
      </c>
      <c r="AN46" s="44" t="s">
        <v>54</v>
      </c>
      <c r="AO46" s="44" t="s">
        <v>54</v>
      </c>
      <c r="AP46" s="44" t="s">
        <v>54</v>
      </c>
      <c r="AQ46" s="44" t="s">
        <v>54</v>
      </c>
      <c r="AR46" s="44" t="s">
        <v>54</v>
      </c>
      <c r="AS46" s="44" t="s">
        <v>54</v>
      </c>
      <c r="AT46" s="44" t="s">
        <v>54</v>
      </c>
      <c r="AU46" s="44" t="s">
        <v>54</v>
      </c>
      <c r="AV46" s="44" t="s">
        <v>54</v>
      </c>
      <c r="AW46" s="44" t="s">
        <v>54</v>
      </c>
      <c r="AX46" s="44" t="s">
        <v>54</v>
      </c>
      <c r="AY46" s="44" t="s">
        <v>54</v>
      </c>
      <c r="AZ46" s="44" t="s">
        <v>54</v>
      </c>
      <c r="BA46" s="44" t="s">
        <v>54</v>
      </c>
    </row>
    <row r="47" spans="1:53" x14ac:dyDescent="0.2">
      <c r="D47" s="39" t="s">
        <v>146</v>
      </c>
      <c r="E47" s="44" t="s">
        <v>54</v>
      </c>
      <c r="F47" s="44" t="s">
        <v>54</v>
      </c>
      <c r="G47" s="44" t="s">
        <v>54</v>
      </c>
      <c r="H47" s="44" t="s">
        <v>54</v>
      </c>
      <c r="I47" s="44" t="s">
        <v>54</v>
      </c>
      <c r="J47" s="44" t="s">
        <v>54</v>
      </c>
      <c r="K47" s="44" t="s">
        <v>54</v>
      </c>
      <c r="L47" s="44">
        <v>0</v>
      </c>
      <c r="M47" s="44">
        <v>1.73</v>
      </c>
      <c r="N47" s="44">
        <v>2.14</v>
      </c>
      <c r="O47" s="44">
        <v>2.25</v>
      </c>
      <c r="P47" s="44">
        <v>1.9</v>
      </c>
      <c r="Q47" s="44">
        <v>1.89</v>
      </c>
      <c r="R47" s="44">
        <v>2.12</v>
      </c>
      <c r="S47" s="44">
        <v>2.23</v>
      </c>
      <c r="T47" s="44">
        <v>1.04</v>
      </c>
      <c r="U47" s="44">
        <v>0.72</v>
      </c>
      <c r="V47" s="44">
        <v>2.14</v>
      </c>
      <c r="W47" s="44">
        <v>5.73</v>
      </c>
      <c r="X47" s="44">
        <v>2.12</v>
      </c>
      <c r="Y47" s="44">
        <v>3.09</v>
      </c>
      <c r="Z47" s="44">
        <v>3.28</v>
      </c>
      <c r="AA47" s="44">
        <v>3.4</v>
      </c>
      <c r="AB47" s="44">
        <v>3.94</v>
      </c>
      <c r="AC47" s="44">
        <v>5.08</v>
      </c>
      <c r="AD47" s="44">
        <v>3.77</v>
      </c>
      <c r="AE47" s="44">
        <v>4.2300000000000004</v>
      </c>
      <c r="AF47" s="44">
        <v>4.33</v>
      </c>
      <c r="AG47" s="44">
        <v>4.63</v>
      </c>
      <c r="AH47" s="44">
        <v>4.71</v>
      </c>
      <c r="AI47" s="44">
        <v>4.3899999999999997</v>
      </c>
      <c r="AJ47" s="44">
        <v>4.41</v>
      </c>
      <c r="AK47" s="44" t="s">
        <v>54</v>
      </c>
      <c r="AL47" s="44" t="s">
        <v>54</v>
      </c>
      <c r="AM47" s="44" t="s">
        <v>54</v>
      </c>
      <c r="AN47" s="44" t="s">
        <v>54</v>
      </c>
      <c r="AO47" s="44" t="s">
        <v>54</v>
      </c>
      <c r="AP47" s="44" t="s">
        <v>54</v>
      </c>
      <c r="AQ47" s="44" t="s">
        <v>54</v>
      </c>
      <c r="AR47" s="44" t="s">
        <v>54</v>
      </c>
      <c r="AS47" s="44" t="s">
        <v>54</v>
      </c>
      <c r="AT47" s="44" t="s">
        <v>54</v>
      </c>
      <c r="AU47" s="44" t="s">
        <v>54</v>
      </c>
      <c r="AV47" s="44" t="s">
        <v>54</v>
      </c>
      <c r="AW47" s="44" t="s">
        <v>54</v>
      </c>
      <c r="AX47" s="44" t="s">
        <v>54</v>
      </c>
      <c r="AY47" s="44" t="s">
        <v>54</v>
      </c>
      <c r="AZ47" s="44" t="s">
        <v>54</v>
      </c>
      <c r="BA47" s="44" t="s">
        <v>54</v>
      </c>
    </row>
    <row r="48" spans="1:53" x14ac:dyDescent="0.2">
      <c r="D48" s="39" t="s">
        <v>147</v>
      </c>
      <c r="E48" s="44" t="s">
        <v>54</v>
      </c>
      <c r="F48" s="44" t="s">
        <v>54</v>
      </c>
      <c r="G48" s="44" t="s">
        <v>54</v>
      </c>
      <c r="H48" s="44" t="s">
        <v>54</v>
      </c>
      <c r="I48" s="44" t="s">
        <v>54</v>
      </c>
      <c r="J48" s="44" t="s">
        <v>54</v>
      </c>
      <c r="K48" s="44" t="s">
        <v>54</v>
      </c>
      <c r="L48" s="44">
        <v>0</v>
      </c>
      <c r="M48" s="44">
        <v>0.08</v>
      </c>
      <c r="N48" s="44">
        <v>0.3</v>
      </c>
      <c r="O48" s="44">
        <v>0.1</v>
      </c>
      <c r="P48" s="44">
        <v>0.01</v>
      </c>
      <c r="Q48" s="44">
        <v>0</v>
      </c>
      <c r="R48" s="44">
        <v>0</v>
      </c>
      <c r="S48" s="44">
        <v>0.17</v>
      </c>
      <c r="T48" s="44">
        <v>0.23</v>
      </c>
      <c r="U48" s="44">
        <v>0.25</v>
      </c>
      <c r="V48" s="44">
        <v>0.25</v>
      </c>
      <c r="W48" s="44">
        <v>0.28999999999999998</v>
      </c>
      <c r="X48" s="44">
        <v>0.31</v>
      </c>
      <c r="Y48" s="44">
        <v>0.23</v>
      </c>
      <c r="Z48" s="44">
        <v>0.22</v>
      </c>
      <c r="AA48" s="44">
        <v>0.19</v>
      </c>
      <c r="AB48" s="44">
        <v>0.17</v>
      </c>
      <c r="AC48" s="44">
        <v>0.12</v>
      </c>
      <c r="AD48" s="44">
        <v>0.09</v>
      </c>
      <c r="AE48" s="44">
        <v>0.08</v>
      </c>
      <c r="AF48" s="44">
        <v>0.06</v>
      </c>
      <c r="AG48" s="44">
        <v>0.06</v>
      </c>
      <c r="AH48" s="44">
        <v>0.06</v>
      </c>
      <c r="AI48" s="44">
        <v>0.06</v>
      </c>
      <c r="AJ48" s="44">
        <v>0.05</v>
      </c>
      <c r="AK48" s="44" t="s">
        <v>54</v>
      </c>
      <c r="AL48" s="44" t="s">
        <v>54</v>
      </c>
      <c r="AM48" s="44" t="s">
        <v>54</v>
      </c>
      <c r="AN48" s="44" t="s">
        <v>54</v>
      </c>
      <c r="AO48" s="44" t="s">
        <v>54</v>
      </c>
      <c r="AP48" s="44" t="s">
        <v>54</v>
      </c>
      <c r="AQ48" s="44" t="s">
        <v>54</v>
      </c>
      <c r="AR48" s="44" t="s">
        <v>54</v>
      </c>
      <c r="AS48" s="44" t="s">
        <v>54</v>
      </c>
      <c r="AT48" s="44" t="s">
        <v>54</v>
      </c>
      <c r="AU48" s="44" t="s">
        <v>54</v>
      </c>
      <c r="AV48" s="44" t="s">
        <v>54</v>
      </c>
      <c r="AW48" s="44" t="s">
        <v>54</v>
      </c>
      <c r="AX48" s="44" t="s">
        <v>54</v>
      </c>
      <c r="AY48" s="44" t="s">
        <v>54</v>
      </c>
      <c r="AZ48" s="44" t="s">
        <v>54</v>
      </c>
      <c r="BA48" s="44" t="s">
        <v>54</v>
      </c>
    </row>
    <row r="49" spans="1:53" x14ac:dyDescent="0.2">
      <c r="C49" s="39" t="s">
        <v>148</v>
      </c>
      <c r="E49" s="44" t="s">
        <v>54</v>
      </c>
      <c r="F49" s="44" t="s">
        <v>54</v>
      </c>
      <c r="G49" s="44" t="s">
        <v>54</v>
      </c>
      <c r="H49" s="44" t="s">
        <v>54</v>
      </c>
      <c r="I49" s="44" t="s">
        <v>54</v>
      </c>
      <c r="J49" s="44" t="s">
        <v>54</v>
      </c>
      <c r="K49" s="44" t="s">
        <v>54</v>
      </c>
      <c r="L49" s="44" t="s">
        <v>54</v>
      </c>
      <c r="M49" s="44" t="s">
        <v>54</v>
      </c>
      <c r="N49" s="44" t="s">
        <v>54</v>
      </c>
      <c r="O49" s="44" t="s">
        <v>54</v>
      </c>
      <c r="P49" s="44" t="s">
        <v>54</v>
      </c>
      <c r="Q49" s="44" t="s">
        <v>54</v>
      </c>
      <c r="R49" s="44" t="s">
        <v>54</v>
      </c>
      <c r="S49" s="44" t="s">
        <v>54</v>
      </c>
      <c r="T49" s="44" t="s">
        <v>54</v>
      </c>
      <c r="U49" s="44" t="s">
        <v>54</v>
      </c>
      <c r="V49" s="44" t="s">
        <v>54</v>
      </c>
      <c r="W49" s="44" t="s">
        <v>54</v>
      </c>
      <c r="X49" s="44" t="s">
        <v>54</v>
      </c>
      <c r="Y49" s="44" t="s">
        <v>54</v>
      </c>
      <c r="Z49" s="44" t="s">
        <v>54</v>
      </c>
      <c r="AA49" s="44" t="s">
        <v>54</v>
      </c>
      <c r="AB49" s="44" t="s">
        <v>54</v>
      </c>
      <c r="AC49" s="44" t="s">
        <v>54</v>
      </c>
      <c r="AD49" s="44" t="s">
        <v>54</v>
      </c>
      <c r="AE49" s="44" t="s">
        <v>54</v>
      </c>
      <c r="AF49" s="44" t="s">
        <v>54</v>
      </c>
      <c r="AG49" s="44" t="s">
        <v>54</v>
      </c>
      <c r="AH49" s="44">
        <v>4.7699999999999996</v>
      </c>
      <c r="AI49" s="44">
        <v>4.45</v>
      </c>
      <c r="AJ49" s="44">
        <v>4.47</v>
      </c>
      <c r="AK49" s="44" t="s">
        <v>54</v>
      </c>
      <c r="AL49" s="44" t="s">
        <v>54</v>
      </c>
      <c r="AM49" s="44" t="s">
        <v>54</v>
      </c>
      <c r="AN49" s="44" t="s">
        <v>54</v>
      </c>
      <c r="AO49" s="44" t="s">
        <v>54</v>
      </c>
      <c r="AP49" s="44" t="s">
        <v>54</v>
      </c>
      <c r="AQ49" s="44" t="s">
        <v>54</v>
      </c>
      <c r="AR49" s="44" t="s">
        <v>54</v>
      </c>
      <c r="AS49" s="44" t="s">
        <v>54</v>
      </c>
      <c r="AT49" s="44" t="s">
        <v>54</v>
      </c>
      <c r="AU49" s="44" t="s">
        <v>54</v>
      </c>
      <c r="AV49" s="44" t="s">
        <v>54</v>
      </c>
      <c r="AW49" s="44" t="s">
        <v>54</v>
      </c>
      <c r="AX49" s="44" t="s">
        <v>54</v>
      </c>
      <c r="AY49" s="44" t="s">
        <v>54</v>
      </c>
      <c r="AZ49" s="44" t="s">
        <v>54</v>
      </c>
      <c r="BA49" s="44" t="s">
        <v>54</v>
      </c>
    </row>
    <row r="50" spans="1:53" x14ac:dyDescent="0.2">
      <c r="B50" s="39" t="s">
        <v>149</v>
      </c>
      <c r="E50" s="44" t="s">
        <v>54</v>
      </c>
      <c r="F50" s="44" t="s">
        <v>54</v>
      </c>
      <c r="G50" s="44" t="s">
        <v>54</v>
      </c>
      <c r="H50" s="44" t="s">
        <v>54</v>
      </c>
      <c r="I50" s="44" t="s">
        <v>54</v>
      </c>
      <c r="J50" s="44" t="s">
        <v>54</v>
      </c>
      <c r="K50" s="44" t="s">
        <v>54</v>
      </c>
      <c r="L50" s="44" t="s">
        <v>54</v>
      </c>
      <c r="M50" s="44" t="s">
        <v>54</v>
      </c>
      <c r="N50" s="44" t="s">
        <v>54</v>
      </c>
      <c r="O50" s="44" t="s">
        <v>54</v>
      </c>
      <c r="P50" s="44" t="s">
        <v>54</v>
      </c>
      <c r="Q50" s="44" t="s">
        <v>54</v>
      </c>
      <c r="R50" s="44" t="s">
        <v>54</v>
      </c>
      <c r="S50" s="44" t="s">
        <v>54</v>
      </c>
      <c r="T50" s="44" t="s">
        <v>54</v>
      </c>
      <c r="U50" s="44" t="s">
        <v>54</v>
      </c>
      <c r="V50" s="44" t="s">
        <v>54</v>
      </c>
      <c r="W50" s="44" t="s">
        <v>54</v>
      </c>
      <c r="X50" s="44" t="s">
        <v>54</v>
      </c>
      <c r="Y50" s="44" t="s">
        <v>54</v>
      </c>
      <c r="Z50" s="44" t="s">
        <v>54</v>
      </c>
      <c r="AA50" s="44" t="s">
        <v>54</v>
      </c>
      <c r="AB50" s="44" t="s">
        <v>54</v>
      </c>
      <c r="AC50" s="44" t="s">
        <v>54</v>
      </c>
      <c r="AD50" s="44" t="s">
        <v>54</v>
      </c>
      <c r="AE50" s="44" t="s">
        <v>54</v>
      </c>
      <c r="AF50" s="44" t="s">
        <v>54</v>
      </c>
      <c r="AG50" s="44" t="s">
        <v>54</v>
      </c>
      <c r="AH50" s="44">
        <v>83.32</v>
      </c>
      <c r="AI50" s="44">
        <v>82.24</v>
      </c>
      <c r="AJ50" s="44">
        <v>80.53</v>
      </c>
      <c r="AK50" s="44" t="s">
        <v>54</v>
      </c>
      <c r="AL50" s="44" t="s">
        <v>54</v>
      </c>
      <c r="AM50" s="44" t="s">
        <v>54</v>
      </c>
      <c r="AN50" s="44" t="s">
        <v>54</v>
      </c>
      <c r="AO50" s="44" t="s">
        <v>54</v>
      </c>
      <c r="AP50" s="44" t="s">
        <v>54</v>
      </c>
      <c r="AQ50" s="44" t="s">
        <v>54</v>
      </c>
      <c r="AR50" s="44" t="s">
        <v>54</v>
      </c>
      <c r="AS50" s="44" t="s">
        <v>54</v>
      </c>
      <c r="AT50" s="44" t="s">
        <v>54</v>
      </c>
      <c r="AU50" s="44" t="s">
        <v>54</v>
      </c>
      <c r="AV50" s="44" t="s">
        <v>54</v>
      </c>
      <c r="AW50" s="44" t="s">
        <v>54</v>
      </c>
      <c r="AX50" s="44" t="s">
        <v>54</v>
      </c>
      <c r="AY50" s="44" t="s">
        <v>54</v>
      </c>
      <c r="AZ50" s="44" t="s">
        <v>54</v>
      </c>
      <c r="BA50" s="44" t="s">
        <v>54</v>
      </c>
    </row>
    <row r="51" spans="1:53" x14ac:dyDescent="0.2">
      <c r="B51" s="39" t="s">
        <v>150</v>
      </c>
      <c r="E51" s="44" t="s">
        <v>54</v>
      </c>
      <c r="F51" s="44" t="s">
        <v>54</v>
      </c>
      <c r="G51" s="44" t="s">
        <v>54</v>
      </c>
      <c r="H51" s="44" t="s">
        <v>54</v>
      </c>
      <c r="I51" s="44" t="s">
        <v>54</v>
      </c>
      <c r="J51" s="44" t="s">
        <v>54</v>
      </c>
      <c r="K51" s="44" t="s">
        <v>54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0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44">
        <v>0</v>
      </c>
      <c r="Y51" s="44">
        <v>0</v>
      </c>
      <c r="Z51" s="44">
        <v>0</v>
      </c>
      <c r="AA51" s="44">
        <v>0</v>
      </c>
      <c r="AB51" s="44">
        <v>0</v>
      </c>
      <c r="AC51" s="44">
        <v>0</v>
      </c>
      <c r="AD51" s="44">
        <v>0</v>
      </c>
      <c r="AE51" s="44">
        <v>0</v>
      </c>
      <c r="AF51" s="44">
        <v>0</v>
      </c>
      <c r="AG51" s="44">
        <v>0</v>
      </c>
      <c r="AH51" s="44">
        <v>0</v>
      </c>
      <c r="AI51" s="44">
        <v>0</v>
      </c>
      <c r="AJ51" s="44">
        <v>0</v>
      </c>
      <c r="AK51" s="44" t="s">
        <v>54</v>
      </c>
      <c r="AL51" s="44" t="s">
        <v>54</v>
      </c>
      <c r="AM51" s="44" t="s">
        <v>54</v>
      </c>
      <c r="AN51" s="44" t="s">
        <v>54</v>
      </c>
      <c r="AO51" s="44" t="s">
        <v>54</v>
      </c>
      <c r="AP51" s="44" t="s">
        <v>54</v>
      </c>
      <c r="AQ51" s="44" t="s">
        <v>54</v>
      </c>
      <c r="AR51" s="44" t="s">
        <v>54</v>
      </c>
      <c r="AS51" s="44" t="s">
        <v>54</v>
      </c>
      <c r="AT51" s="44" t="s">
        <v>54</v>
      </c>
      <c r="AU51" s="44" t="s">
        <v>54</v>
      </c>
      <c r="AV51" s="44" t="s">
        <v>54</v>
      </c>
      <c r="AW51" s="44" t="s">
        <v>54</v>
      </c>
      <c r="AX51" s="44" t="s">
        <v>54</v>
      </c>
      <c r="AY51" s="44" t="s">
        <v>54</v>
      </c>
      <c r="AZ51" s="44" t="s">
        <v>54</v>
      </c>
      <c r="BA51" s="44" t="s">
        <v>54</v>
      </c>
    </row>
    <row r="52" spans="1:53" x14ac:dyDescent="0.2">
      <c r="B52" s="39" t="s">
        <v>151</v>
      </c>
      <c r="E52" s="44" t="s">
        <v>54</v>
      </c>
      <c r="F52" s="44" t="s">
        <v>54</v>
      </c>
      <c r="G52" s="44" t="s">
        <v>54</v>
      </c>
      <c r="H52" s="44" t="s">
        <v>54</v>
      </c>
      <c r="I52" s="44" t="s">
        <v>54</v>
      </c>
      <c r="J52" s="44" t="s">
        <v>54</v>
      </c>
      <c r="K52" s="44" t="s">
        <v>54</v>
      </c>
      <c r="L52" s="44" t="s">
        <v>54</v>
      </c>
      <c r="M52" s="44" t="s">
        <v>54</v>
      </c>
      <c r="N52" s="44" t="s">
        <v>54</v>
      </c>
      <c r="O52" s="44" t="s">
        <v>54</v>
      </c>
      <c r="P52" s="44" t="s">
        <v>54</v>
      </c>
      <c r="Q52" s="44" t="s">
        <v>54</v>
      </c>
      <c r="R52" s="44" t="s">
        <v>54</v>
      </c>
      <c r="S52" s="44" t="s">
        <v>54</v>
      </c>
      <c r="T52" s="44" t="s">
        <v>54</v>
      </c>
      <c r="U52" s="44" t="s">
        <v>54</v>
      </c>
      <c r="V52" s="44" t="s">
        <v>54</v>
      </c>
      <c r="W52" s="44" t="s">
        <v>54</v>
      </c>
      <c r="X52" s="44" t="s">
        <v>54</v>
      </c>
      <c r="Y52" s="44" t="s">
        <v>54</v>
      </c>
      <c r="Z52" s="44" t="s">
        <v>54</v>
      </c>
      <c r="AA52" s="44" t="s">
        <v>54</v>
      </c>
      <c r="AB52" s="44" t="s">
        <v>54</v>
      </c>
      <c r="AC52" s="44" t="s">
        <v>54</v>
      </c>
      <c r="AD52" s="44" t="s">
        <v>54</v>
      </c>
      <c r="AE52" s="44" t="s">
        <v>54</v>
      </c>
      <c r="AF52" s="44" t="s">
        <v>54</v>
      </c>
      <c r="AG52" s="44" t="s">
        <v>54</v>
      </c>
      <c r="AH52" s="44">
        <v>0</v>
      </c>
      <c r="AI52" s="44">
        <v>0</v>
      </c>
      <c r="AJ52" s="44">
        <v>0</v>
      </c>
      <c r="AK52" s="44" t="s">
        <v>54</v>
      </c>
      <c r="AL52" s="44" t="s">
        <v>54</v>
      </c>
      <c r="AM52" s="44" t="s">
        <v>54</v>
      </c>
      <c r="AN52" s="44" t="s">
        <v>54</v>
      </c>
      <c r="AO52" s="44" t="s">
        <v>54</v>
      </c>
      <c r="AP52" s="44" t="s">
        <v>54</v>
      </c>
      <c r="AQ52" s="44" t="s">
        <v>54</v>
      </c>
      <c r="AR52" s="44" t="s">
        <v>54</v>
      </c>
      <c r="AS52" s="44" t="s">
        <v>54</v>
      </c>
      <c r="AT52" s="44" t="s">
        <v>54</v>
      </c>
      <c r="AU52" s="44" t="s">
        <v>54</v>
      </c>
      <c r="AV52" s="44" t="s">
        <v>54</v>
      </c>
      <c r="AW52" s="44" t="s">
        <v>54</v>
      </c>
      <c r="AX52" s="44" t="s">
        <v>54</v>
      </c>
      <c r="AY52" s="44" t="s">
        <v>54</v>
      </c>
      <c r="AZ52" s="44" t="s">
        <v>54</v>
      </c>
      <c r="BA52" s="44" t="s">
        <v>54</v>
      </c>
    </row>
    <row r="53" spans="1:53" x14ac:dyDescent="0.2">
      <c r="B53" s="39" t="s">
        <v>152</v>
      </c>
      <c r="E53" s="44" t="s">
        <v>54</v>
      </c>
      <c r="F53" s="44" t="s">
        <v>54</v>
      </c>
      <c r="G53" s="44" t="s">
        <v>54</v>
      </c>
      <c r="H53" s="44" t="s">
        <v>54</v>
      </c>
      <c r="I53" s="44" t="s">
        <v>54</v>
      </c>
      <c r="J53" s="44" t="s">
        <v>54</v>
      </c>
      <c r="K53" s="44" t="s">
        <v>54</v>
      </c>
      <c r="L53" s="44" t="s">
        <v>54</v>
      </c>
      <c r="M53" s="44" t="s">
        <v>54</v>
      </c>
      <c r="N53" s="44" t="s">
        <v>54</v>
      </c>
      <c r="O53" s="44" t="s">
        <v>54</v>
      </c>
      <c r="P53" s="44" t="s">
        <v>54</v>
      </c>
      <c r="Q53" s="44" t="s">
        <v>54</v>
      </c>
      <c r="R53" s="44" t="s">
        <v>54</v>
      </c>
      <c r="S53" s="44" t="s">
        <v>54</v>
      </c>
      <c r="T53" s="44" t="s">
        <v>54</v>
      </c>
      <c r="U53" s="44" t="s">
        <v>54</v>
      </c>
      <c r="V53" s="44" t="s">
        <v>54</v>
      </c>
      <c r="W53" s="44" t="s">
        <v>54</v>
      </c>
      <c r="X53" s="44" t="s">
        <v>54</v>
      </c>
      <c r="Y53" s="44" t="s">
        <v>54</v>
      </c>
      <c r="Z53" s="44" t="s">
        <v>54</v>
      </c>
      <c r="AA53" s="44" t="s">
        <v>54</v>
      </c>
      <c r="AB53" s="44" t="s">
        <v>54</v>
      </c>
      <c r="AC53" s="44" t="s">
        <v>54</v>
      </c>
      <c r="AD53" s="44" t="s">
        <v>54</v>
      </c>
      <c r="AE53" s="44" t="s">
        <v>54</v>
      </c>
      <c r="AF53" s="44" t="s">
        <v>54</v>
      </c>
      <c r="AG53" s="44" t="s">
        <v>54</v>
      </c>
      <c r="AH53" s="44">
        <v>0</v>
      </c>
      <c r="AI53" s="44">
        <v>0</v>
      </c>
      <c r="AJ53" s="44">
        <v>0</v>
      </c>
      <c r="AK53" s="44" t="s">
        <v>54</v>
      </c>
      <c r="AL53" s="44" t="s">
        <v>54</v>
      </c>
      <c r="AM53" s="44" t="s">
        <v>54</v>
      </c>
      <c r="AN53" s="44" t="s">
        <v>54</v>
      </c>
      <c r="AO53" s="44" t="s">
        <v>54</v>
      </c>
      <c r="AP53" s="44" t="s">
        <v>54</v>
      </c>
      <c r="AQ53" s="44" t="s">
        <v>54</v>
      </c>
      <c r="AR53" s="44" t="s">
        <v>54</v>
      </c>
      <c r="AS53" s="44" t="s">
        <v>54</v>
      </c>
      <c r="AT53" s="44" t="s">
        <v>54</v>
      </c>
      <c r="AU53" s="44" t="s">
        <v>54</v>
      </c>
      <c r="AV53" s="44" t="s">
        <v>54</v>
      </c>
      <c r="AW53" s="44" t="s">
        <v>54</v>
      </c>
      <c r="AX53" s="44" t="s">
        <v>54</v>
      </c>
      <c r="AY53" s="44" t="s">
        <v>54</v>
      </c>
      <c r="AZ53" s="44" t="s">
        <v>54</v>
      </c>
      <c r="BA53" s="44" t="s">
        <v>54</v>
      </c>
    </row>
    <row r="54" spans="1:53" x14ac:dyDescent="0.2">
      <c r="A54" s="39" t="s">
        <v>153</v>
      </c>
      <c r="E54" s="44" t="s">
        <v>54</v>
      </c>
      <c r="F54" s="44" t="s">
        <v>54</v>
      </c>
      <c r="G54" s="44" t="s">
        <v>54</v>
      </c>
      <c r="H54" s="44" t="s">
        <v>54</v>
      </c>
      <c r="I54" s="44" t="s">
        <v>54</v>
      </c>
      <c r="J54" s="44" t="s">
        <v>54</v>
      </c>
      <c r="K54" s="44" t="s">
        <v>54</v>
      </c>
      <c r="L54" s="44">
        <v>0</v>
      </c>
      <c r="M54" s="44">
        <v>87.89</v>
      </c>
      <c r="N54" s="44">
        <v>87.46</v>
      </c>
      <c r="O54" s="44">
        <v>87.07</v>
      </c>
      <c r="P54" s="44">
        <v>86.81</v>
      </c>
      <c r="Q54" s="44">
        <v>86.49</v>
      </c>
      <c r="R54" s="44">
        <v>86.53</v>
      </c>
      <c r="S54" s="44">
        <v>83.32</v>
      </c>
      <c r="T54" s="44">
        <v>80.27</v>
      </c>
      <c r="U54" s="44">
        <v>79.39</v>
      </c>
      <c r="V54" s="44">
        <v>80.290000000000006</v>
      </c>
      <c r="W54" s="44">
        <v>79.239999999999995</v>
      </c>
      <c r="X54" s="44">
        <v>75.7</v>
      </c>
      <c r="Y54" s="44">
        <v>74.02</v>
      </c>
      <c r="Z54" s="44">
        <v>75.89</v>
      </c>
      <c r="AA54" s="44">
        <v>77.63</v>
      </c>
      <c r="AB54" s="44">
        <v>79.209999999999994</v>
      </c>
      <c r="AC54" s="44">
        <v>79.63</v>
      </c>
      <c r="AD54" s="44">
        <v>81.81</v>
      </c>
      <c r="AE54" s="44">
        <v>82.81</v>
      </c>
      <c r="AF54" s="44">
        <v>83.94</v>
      </c>
      <c r="AG54" s="44">
        <v>83.08</v>
      </c>
      <c r="AH54" s="44">
        <v>83.32</v>
      </c>
      <c r="AI54" s="44">
        <v>82.24</v>
      </c>
      <c r="AJ54" s="44">
        <v>80.53</v>
      </c>
      <c r="AK54" s="44" t="s">
        <v>54</v>
      </c>
      <c r="AL54" s="44" t="s">
        <v>54</v>
      </c>
      <c r="AM54" s="44" t="s">
        <v>54</v>
      </c>
      <c r="AN54" s="44" t="s">
        <v>54</v>
      </c>
      <c r="AO54" s="44" t="s">
        <v>54</v>
      </c>
      <c r="AP54" s="44" t="s">
        <v>54</v>
      </c>
      <c r="AQ54" s="44" t="s">
        <v>54</v>
      </c>
      <c r="AR54" s="44" t="s">
        <v>54</v>
      </c>
      <c r="AS54" s="44" t="s">
        <v>54</v>
      </c>
      <c r="AT54" s="44" t="s">
        <v>54</v>
      </c>
      <c r="AU54" s="44" t="s">
        <v>54</v>
      </c>
      <c r="AV54" s="44" t="s">
        <v>54</v>
      </c>
      <c r="AW54" s="44" t="s">
        <v>54</v>
      </c>
      <c r="AX54" s="44" t="s">
        <v>54</v>
      </c>
      <c r="AY54" s="44" t="s">
        <v>54</v>
      </c>
      <c r="AZ54" s="44" t="s">
        <v>54</v>
      </c>
      <c r="BA54" s="44" t="s">
        <v>54</v>
      </c>
    </row>
    <row r="55" spans="1:53" x14ac:dyDescent="0.2">
      <c r="A55" s="39" t="s">
        <v>154</v>
      </c>
      <c r="E55" s="44" t="s">
        <v>54</v>
      </c>
      <c r="F55" s="44" t="s">
        <v>54</v>
      </c>
      <c r="G55" s="44" t="s">
        <v>54</v>
      </c>
      <c r="H55" s="44" t="s">
        <v>54</v>
      </c>
      <c r="I55" s="44" t="s">
        <v>54</v>
      </c>
      <c r="J55" s="44" t="s">
        <v>54</v>
      </c>
      <c r="K55" s="44" t="s">
        <v>54</v>
      </c>
      <c r="L55" s="44" t="s">
        <v>54</v>
      </c>
      <c r="M55" s="44" t="s">
        <v>54</v>
      </c>
      <c r="N55" s="44" t="s">
        <v>54</v>
      </c>
      <c r="O55" s="44" t="s">
        <v>54</v>
      </c>
      <c r="P55" s="44" t="s">
        <v>54</v>
      </c>
      <c r="Q55" s="44" t="s">
        <v>54</v>
      </c>
      <c r="R55" s="44" t="s">
        <v>54</v>
      </c>
      <c r="S55" s="44" t="s">
        <v>54</v>
      </c>
      <c r="T55" s="44" t="s">
        <v>54</v>
      </c>
      <c r="U55" s="44" t="s">
        <v>54</v>
      </c>
      <c r="V55" s="44" t="s">
        <v>54</v>
      </c>
      <c r="W55" s="44" t="s">
        <v>54</v>
      </c>
      <c r="X55" s="44" t="s">
        <v>54</v>
      </c>
      <c r="Y55" s="44" t="s">
        <v>54</v>
      </c>
      <c r="Z55" s="44" t="s">
        <v>54</v>
      </c>
      <c r="AA55" s="44" t="s">
        <v>54</v>
      </c>
      <c r="AB55" s="44" t="s">
        <v>54</v>
      </c>
      <c r="AC55" s="44" t="s">
        <v>54</v>
      </c>
      <c r="AD55" s="44" t="s">
        <v>54</v>
      </c>
      <c r="AE55" s="44" t="s">
        <v>54</v>
      </c>
      <c r="AF55" s="44" t="s">
        <v>54</v>
      </c>
      <c r="AG55" s="44" t="s">
        <v>54</v>
      </c>
      <c r="AH55" s="44">
        <v>0</v>
      </c>
      <c r="AI55" s="44">
        <v>0</v>
      </c>
      <c r="AJ55" s="44">
        <v>0</v>
      </c>
      <c r="AK55" s="44" t="s">
        <v>54</v>
      </c>
      <c r="AL55" s="44" t="s">
        <v>54</v>
      </c>
      <c r="AM55" s="44" t="s">
        <v>54</v>
      </c>
      <c r="AN55" s="44" t="s">
        <v>54</v>
      </c>
      <c r="AO55" s="44" t="s">
        <v>54</v>
      </c>
      <c r="AP55" s="44" t="s">
        <v>54</v>
      </c>
      <c r="AQ55" s="44" t="s">
        <v>54</v>
      </c>
      <c r="AR55" s="44" t="s">
        <v>54</v>
      </c>
      <c r="AS55" s="44" t="s">
        <v>54</v>
      </c>
      <c r="AT55" s="44" t="s">
        <v>54</v>
      </c>
      <c r="AU55" s="44" t="s">
        <v>54</v>
      </c>
      <c r="AV55" s="44" t="s">
        <v>54</v>
      </c>
      <c r="AW55" s="44" t="s">
        <v>54</v>
      </c>
      <c r="AX55" s="44" t="s">
        <v>54</v>
      </c>
      <c r="AY55" s="44" t="s">
        <v>54</v>
      </c>
      <c r="AZ55" s="44" t="s">
        <v>54</v>
      </c>
      <c r="BA55" s="44" t="s">
        <v>54</v>
      </c>
    </row>
    <row r="56" spans="1:53" x14ac:dyDescent="0.2">
      <c r="A56" s="39" t="s">
        <v>155</v>
      </c>
      <c r="E56" s="44" t="s">
        <v>54</v>
      </c>
      <c r="F56" s="44" t="s">
        <v>54</v>
      </c>
      <c r="G56" s="44" t="s">
        <v>54</v>
      </c>
      <c r="H56" s="44" t="s">
        <v>54</v>
      </c>
      <c r="I56" s="44" t="s">
        <v>54</v>
      </c>
      <c r="J56" s="44" t="s">
        <v>54</v>
      </c>
      <c r="K56" s="44" t="s">
        <v>54</v>
      </c>
      <c r="L56" s="44">
        <v>0</v>
      </c>
      <c r="M56" s="44">
        <v>0</v>
      </c>
      <c r="N56" s="44">
        <v>0</v>
      </c>
      <c r="O56" s="44">
        <v>0</v>
      </c>
      <c r="P56" s="44">
        <v>0.18</v>
      </c>
      <c r="Q56" s="44">
        <v>0.25</v>
      </c>
      <c r="R56" s="44">
        <v>0.24</v>
      </c>
      <c r="S56" s="44">
        <v>0.23</v>
      </c>
      <c r="T56" s="44">
        <v>0.19</v>
      </c>
      <c r="U56" s="44">
        <v>0.14000000000000001</v>
      </c>
      <c r="V56" s="44">
        <v>0.11</v>
      </c>
      <c r="W56" s="44">
        <v>7.0000000000000007E-2</v>
      </c>
      <c r="X56" s="44">
        <v>0.05</v>
      </c>
      <c r="Y56" s="44">
        <v>0.03</v>
      </c>
      <c r="Z56" s="44">
        <v>0.02</v>
      </c>
      <c r="AA56" s="44">
        <v>0.01</v>
      </c>
      <c r="AB56" s="44">
        <v>0.01</v>
      </c>
      <c r="AC56" s="44">
        <v>0</v>
      </c>
      <c r="AD56" s="44">
        <v>0</v>
      </c>
      <c r="AE56" s="44">
        <v>0</v>
      </c>
      <c r="AF56" s="44">
        <v>0</v>
      </c>
      <c r="AG56" s="44">
        <v>0</v>
      </c>
      <c r="AH56" s="44">
        <v>0</v>
      </c>
      <c r="AI56" s="44">
        <v>0</v>
      </c>
      <c r="AJ56" s="44">
        <v>0</v>
      </c>
      <c r="AK56" s="44" t="s">
        <v>54</v>
      </c>
      <c r="AL56" s="44" t="s">
        <v>54</v>
      </c>
      <c r="AM56" s="44" t="s">
        <v>54</v>
      </c>
      <c r="AN56" s="44" t="s">
        <v>54</v>
      </c>
      <c r="AO56" s="44" t="s">
        <v>54</v>
      </c>
      <c r="AP56" s="44" t="s">
        <v>54</v>
      </c>
      <c r="AQ56" s="44" t="s">
        <v>54</v>
      </c>
      <c r="AR56" s="44" t="s">
        <v>54</v>
      </c>
      <c r="AS56" s="44" t="s">
        <v>54</v>
      </c>
      <c r="AT56" s="44" t="s">
        <v>54</v>
      </c>
      <c r="AU56" s="44" t="s">
        <v>54</v>
      </c>
      <c r="AV56" s="44" t="s">
        <v>54</v>
      </c>
      <c r="AW56" s="44" t="s">
        <v>54</v>
      </c>
      <c r="AX56" s="44" t="s">
        <v>54</v>
      </c>
      <c r="AY56" s="44" t="s">
        <v>54</v>
      </c>
      <c r="AZ56" s="44" t="s">
        <v>54</v>
      </c>
      <c r="BA56" s="44" t="s">
        <v>54</v>
      </c>
    </row>
    <row r="57" spans="1:53" x14ac:dyDescent="0.2">
      <c r="A57" s="39" t="s">
        <v>156</v>
      </c>
      <c r="E57" s="44" t="s">
        <v>54</v>
      </c>
      <c r="F57" s="44" t="s">
        <v>54</v>
      </c>
      <c r="G57" s="44" t="s">
        <v>54</v>
      </c>
      <c r="H57" s="44" t="s">
        <v>54</v>
      </c>
      <c r="I57" s="44" t="s">
        <v>54</v>
      </c>
      <c r="J57" s="44" t="s">
        <v>54</v>
      </c>
      <c r="K57" s="44" t="s">
        <v>54</v>
      </c>
      <c r="L57" s="44">
        <v>100</v>
      </c>
      <c r="M57" s="44">
        <v>12.11</v>
      </c>
      <c r="N57" s="44">
        <v>12.54</v>
      </c>
      <c r="O57" s="44">
        <v>12.93</v>
      </c>
      <c r="P57" s="44">
        <v>13.01</v>
      </c>
      <c r="Q57" s="44">
        <v>13.26</v>
      </c>
      <c r="R57" s="44">
        <v>13.23</v>
      </c>
      <c r="S57" s="44">
        <v>16.45</v>
      </c>
      <c r="T57" s="44">
        <v>19.54</v>
      </c>
      <c r="U57" s="44">
        <v>20.47</v>
      </c>
      <c r="V57" s="44">
        <v>19.600000000000001</v>
      </c>
      <c r="W57" s="44">
        <v>20.69</v>
      </c>
      <c r="X57" s="44">
        <v>24.25</v>
      </c>
      <c r="Y57" s="44">
        <v>25.95</v>
      </c>
      <c r="Z57" s="44">
        <v>24.09</v>
      </c>
      <c r="AA57" s="44">
        <v>22.35</v>
      </c>
      <c r="AB57" s="44">
        <v>20.78</v>
      </c>
      <c r="AC57" s="44">
        <v>20.37</v>
      </c>
      <c r="AD57" s="44">
        <v>18.190000000000001</v>
      </c>
      <c r="AE57" s="44">
        <v>17.190000000000001</v>
      </c>
      <c r="AF57" s="44">
        <v>16.059999999999999</v>
      </c>
      <c r="AG57" s="44">
        <v>16.920000000000002</v>
      </c>
      <c r="AH57" s="44">
        <v>16.68</v>
      </c>
      <c r="AI57" s="44">
        <v>17.760000000000002</v>
      </c>
      <c r="AJ57" s="44">
        <v>19.47</v>
      </c>
      <c r="AK57" s="44" t="s">
        <v>54</v>
      </c>
      <c r="AL57" s="44" t="s">
        <v>54</v>
      </c>
      <c r="AM57" s="44" t="s">
        <v>54</v>
      </c>
      <c r="AN57" s="44" t="s">
        <v>54</v>
      </c>
      <c r="AO57" s="44" t="s">
        <v>54</v>
      </c>
      <c r="AP57" s="44" t="s">
        <v>54</v>
      </c>
      <c r="AQ57" s="44" t="s">
        <v>54</v>
      </c>
      <c r="AR57" s="44" t="s">
        <v>54</v>
      </c>
      <c r="AS57" s="44" t="s">
        <v>54</v>
      </c>
      <c r="AT57" s="44" t="s">
        <v>54</v>
      </c>
      <c r="AU57" s="44" t="s">
        <v>54</v>
      </c>
      <c r="AV57" s="44" t="s">
        <v>54</v>
      </c>
      <c r="AW57" s="44" t="s">
        <v>54</v>
      </c>
      <c r="AX57" s="44" t="s">
        <v>54</v>
      </c>
      <c r="AY57" s="44" t="s">
        <v>54</v>
      </c>
      <c r="AZ57" s="44" t="s">
        <v>54</v>
      </c>
      <c r="BA57" s="44" t="s">
        <v>54</v>
      </c>
    </row>
    <row r="58" spans="1:53" x14ac:dyDescent="0.2">
      <c r="A58" s="39" t="s">
        <v>157</v>
      </c>
      <c r="E58" s="44" t="s">
        <v>54</v>
      </c>
      <c r="F58" s="44" t="s">
        <v>54</v>
      </c>
      <c r="G58" s="44" t="s">
        <v>54</v>
      </c>
      <c r="H58" s="44" t="s">
        <v>54</v>
      </c>
      <c r="I58" s="44" t="s">
        <v>54</v>
      </c>
      <c r="J58" s="44" t="s">
        <v>54</v>
      </c>
      <c r="K58" s="44" t="s">
        <v>54</v>
      </c>
      <c r="L58" s="44" t="s">
        <v>54</v>
      </c>
      <c r="M58" s="44" t="s">
        <v>54</v>
      </c>
      <c r="N58" s="44" t="s">
        <v>54</v>
      </c>
      <c r="O58" s="44" t="s">
        <v>54</v>
      </c>
      <c r="P58" s="44" t="s">
        <v>54</v>
      </c>
      <c r="Q58" s="44" t="s">
        <v>54</v>
      </c>
      <c r="R58" s="44" t="s">
        <v>54</v>
      </c>
      <c r="S58" s="44" t="s">
        <v>54</v>
      </c>
      <c r="T58" s="44" t="s">
        <v>54</v>
      </c>
      <c r="U58" s="44" t="s">
        <v>54</v>
      </c>
      <c r="V58" s="44" t="s">
        <v>54</v>
      </c>
      <c r="W58" s="44" t="s">
        <v>54</v>
      </c>
      <c r="X58" s="44" t="s">
        <v>54</v>
      </c>
      <c r="Y58" s="44" t="s">
        <v>54</v>
      </c>
      <c r="Z58" s="44" t="s">
        <v>54</v>
      </c>
      <c r="AA58" s="44" t="s">
        <v>54</v>
      </c>
      <c r="AB58" s="44" t="s">
        <v>54</v>
      </c>
      <c r="AC58" s="44" t="s">
        <v>54</v>
      </c>
      <c r="AD58" s="44" t="s">
        <v>54</v>
      </c>
      <c r="AE58" s="44" t="s">
        <v>54</v>
      </c>
      <c r="AF58" s="44" t="s">
        <v>54</v>
      </c>
      <c r="AG58" s="44" t="s">
        <v>54</v>
      </c>
      <c r="AH58" s="44">
        <v>0</v>
      </c>
      <c r="AI58" s="44">
        <v>0</v>
      </c>
      <c r="AJ58" s="44">
        <v>0</v>
      </c>
      <c r="AK58" s="44" t="s">
        <v>54</v>
      </c>
      <c r="AL58" s="44" t="s">
        <v>54</v>
      </c>
      <c r="AM58" s="44" t="s">
        <v>54</v>
      </c>
      <c r="AN58" s="44" t="s">
        <v>54</v>
      </c>
      <c r="AO58" s="44" t="s">
        <v>54</v>
      </c>
      <c r="AP58" s="44" t="s">
        <v>54</v>
      </c>
      <c r="AQ58" s="44" t="s">
        <v>54</v>
      </c>
      <c r="AR58" s="44" t="s">
        <v>54</v>
      </c>
      <c r="AS58" s="44" t="s">
        <v>54</v>
      </c>
      <c r="AT58" s="44" t="s">
        <v>54</v>
      </c>
      <c r="AU58" s="44" t="s">
        <v>54</v>
      </c>
      <c r="AV58" s="44" t="s">
        <v>54</v>
      </c>
      <c r="AW58" s="44" t="s">
        <v>54</v>
      </c>
      <c r="AX58" s="44" t="s">
        <v>54</v>
      </c>
      <c r="AY58" s="44" t="s">
        <v>54</v>
      </c>
      <c r="AZ58" s="44" t="s">
        <v>54</v>
      </c>
      <c r="BA58" s="44" t="s">
        <v>54</v>
      </c>
    </row>
    <row r="59" spans="1:53" x14ac:dyDescent="0.2">
      <c r="A59" s="39" t="s">
        <v>158</v>
      </c>
      <c r="E59" s="44" t="s">
        <v>54</v>
      </c>
      <c r="F59" s="44" t="s">
        <v>54</v>
      </c>
      <c r="G59" s="44" t="s">
        <v>54</v>
      </c>
      <c r="H59" s="44" t="s">
        <v>54</v>
      </c>
      <c r="I59" s="44" t="s">
        <v>54</v>
      </c>
      <c r="J59" s="44" t="s">
        <v>54</v>
      </c>
      <c r="K59" s="44" t="s">
        <v>54</v>
      </c>
      <c r="L59" s="44" t="s">
        <v>54</v>
      </c>
      <c r="M59" s="44" t="s">
        <v>54</v>
      </c>
      <c r="N59" s="44" t="s">
        <v>54</v>
      </c>
      <c r="O59" s="44" t="s">
        <v>54</v>
      </c>
      <c r="P59" s="44" t="s">
        <v>54</v>
      </c>
      <c r="Q59" s="44" t="s">
        <v>54</v>
      </c>
      <c r="R59" s="44" t="s">
        <v>54</v>
      </c>
      <c r="S59" s="44" t="s">
        <v>54</v>
      </c>
      <c r="T59" s="44" t="s">
        <v>54</v>
      </c>
      <c r="U59" s="44" t="s">
        <v>54</v>
      </c>
      <c r="V59" s="44" t="s">
        <v>54</v>
      </c>
      <c r="W59" s="44" t="s">
        <v>54</v>
      </c>
      <c r="X59" s="44" t="s">
        <v>54</v>
      </c>
      <c r="Y59" s="44" t="s">
        <v>54</v>
      </c>
      <c r="Z59" s="44" t="s">
        <v>54</v>
      </c>
      <c r="AA59" s="44" t="s">
        <v>54</v>
      </c>
      <c r="AB59" s="44" t="s">
        <v>54</v>
      </c>
      <c r="AC59" s="44" t="s">
        <v>54</v>
      </c>
      <c r="AD59" s="44" t="s">
        <v>54</v>
      </c>
      <c r="AE59" s="44" t="s">
        <v>54</v>
      </c>
      <c r="AF59" s="44" t="s">
        <v>54</v>
      </c>
      <c r="AG59" s="44" t="s">
        <v>54</v>
      </c>
      <c r="AH59" s="44">
        <v>0</v>
      </c>
      <c r="AI59" s="44">
        <v>0</v>
      </c>
      <c r="AJ59" s="44">
        <v>0</v>
      </c>
      <c r="AK59" s="44" t="s">
        <v>54</v>
      </c>
      <c r="AL59" s="44" t="s">
        <v>54</v>
      </c>
      <c r="AM59" s="44" t="s">
        <v>54</v>
      </c>
      <c r="AN59" s="44" t="s">
        <v>54</v>
      </c>
      <c r="AO59" s="44" t="s">
        <v>54</v>
      </c>
      <c r="AP59" s="44" t="s">
        <v>54</v>
      </c>
      <c r="AQ59" s="44" t="s">
        <v>54</v>
      </c>
      <c r="AR59" s="44" t="s">
        <v>54</v>
      </c>
      <c r="AS59" s="44" t="s">
        <v>54</v>
      </c>
      <c r="AT59" s="44" t="s">
        <v>54</v>
      </c>
      <c r="AU59" s="44" t="s">
        <v>54</v>
      </c>
      <c r="AV59" s="44" t="s">
        <v>54</v>
      </c>
      <c r="AW59" s="44" t="s">
        <v>54</v>
      </c>
      <c r="AX59" s="44" t="s">
        <v>54</v>
      </c>
      <c r="AY59" s="44" t="s">
        <v>54</v>
      </c>
      <c r="AZ59" s="44" t="s">
        <v>54</v>
      </c>
      <c r="BA59" s="44" t="s">
        <v>54</v>
      </c>
    </row>
    <row r="60" spans="1:53" x14ac:dyDescent="0.2">
      <c r="A60" s="39" t="s">
        <v>159</v>
      </c>
      <c r="E60" s="44" t="s">
        <v>54</v>
      </c>
      <c r="F60" s="44" t="s">
        <v>54</v>
      </c>
      <c r="G60" s="44" t="s">
        <v>54</v>
      </c>
      <c r="H60" s="44" t="s">
        <v>54</v>
      </c>
      <c r="I60" s="44" t="s">
        <v>54</v>
      </c>
      <c r="J60" s="44" t="s">
        <v>54</v>
      </c>
      <c r="K60" s="44" t="s">
        <v>54</v>
      </c>
      <c r="L60" s="44">
        <v>0</v>
      </c>
      <c r="M60" s="44">
        <v>0</v>
      </c>
      <c r="N60" s="44">
        <v>0</v>
      </c>
      <c r="O60" s="44">
        <v>0</v>
      </c>
      <c r="P60" s="44">
        <v>0</v>
      </c>
      <c r="Q60" s="44">
        <v>0</v>
      </c>
      <c r="R60" s="44">
        <v>0</v>
      </c>
      <c r="S60" s="44">
        <v>0</v>
      </c>
      <c r="T60" s="44">
        <v>0</v>
      </c>
      <c r="U60" s="44">
        <v>0</v>
      </c>
      <c r="V60" s="44">
        <v>0</v>
      </c>
      <c r="W60" s="44">
        <v>0</v>
      </c>
      <c r="X60" s="44">
        <v>0</v>
      </c>
      <c r="Y60" s="44">
        <v>0</v>
      </c>
      <c r="Z60" s="44">
        <v>0</v>
      </c>
      <c r="AA60" s="44">
        <v>0</v>
      </c>
      <c r="AB60" s="44">
        <v>0</v>
      </c>
      <c r="AC60" s="44">
        <v>0</v>
      </c>
      <c r="AD60" s="44">
        <v>0</v>
      </c>
      <c r="AE60" s="44">
        <v>0</v>
      </c>
      <c r="AF60" s="44">
        <v>0</v>
      </c>
      <c r="AG60" s="44">
        <v>0</v>
      </c>
      <c r="AH60" s="44">
        <v>0</v>
      </c>
      <c r="AI60" s="44">
        <v>0</v>
      </c>
      <c r="AJ60" s="44">
        <v>0</v>
      </c>
      <c r="AK60" s="44" t="s">
        <v>54</v>
      </c>
      <c r="AL60" s="44" t="s">
        <v>54</v>
      </c>
      <c r="AM60" s="44" t="s">
        <v>54</v>
      </c>
      <c r="AN60" s="44" t="s">
        <v>54</v>
      </c>
      <c r="AO60" s="44" t="s">
        <v>54</v>
      </c>
      <c r="AP60" s="44" t="s">
        <v>54</v>
      </c>
      <c r="AQ60" s="44" t="s">
        <v>54</v>
      </c>
      <c r="AR60" s="44" t="s">
        <v>54</v>
      </c>
      <c r="AS60" s="44" t="s">
        <v>54</v>
      </c>
      <c r="AT60" s="44" t="s">
        <v>54</v>
      </c>
      <c r="AU60" s="44" t="s">
        <v>54</v>
      </c>
      <c r="AV60" s="44" t="s">
        <v>54</v>
      </c>
      <c r="AW60" s="44" t="s">
        <v>54</v>
      </c>
      <c r="AX60" s="44" t="s">
        <v>54</v>
      </c>
      <c r="AY60" s="44" t="s">
        <v>54</v>
      </c>
      <c r="AZ60" s="44" t="s">
        <v>54</v>
      </c>
      <c r="BA60" s="44" t="s">
        <v>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59" width="18.7109375" customWidth="1"/>
    <col min="257" max="259" width="4.85546875" customWidth="1"/>
    <col min="260" max="260" width="41.28515625" customWidth="1"/>
    <col min="261" max="315" width="18.7109375" customWidth="1"/>
    <col min="513" max="515" width="4.85546875" customWidth="1"/>
    <col min="516" max="516" width="41.28515625" customWidth="1"/>
    <col min="517" max="571" width="18.7109375" customWidth="1"/>
    <col min="769" max="771" width="4.85546875" customWidth="1"/>
    <col min="772" max="772" width="41.28515625" customWidth="1"/>
    <col min="773" max="827" width="18.7109375" customWidth="1"/>
    <col min="1025" max="1027" width="4.85546875" customWidth="1"/>
    <col min="1028" max="1028" width="41.28515625" customWidth="1"/>
    <col min="1029" max="1083" width="18.7109375" customWidth="1"/>
    <col min="1281" max="1283" width="4.85546875" customWidth="1"/>
    <col min="1284" max="1284" width="41.28515625" customWidth="1"/>
    <col min="1285" max="1339" width="18.7109375" customWidth="1"/>
    <col min="1537" max="1539" width="4.85546875" customWidth="1"/>
    <col min="1540" max="1540" width="41.28515625" customWidth="1"/>
    <col min="1541" max="1595" width="18.7109375" customWidth="1"/>
    <col min="1793" max="1795" width="4.85546875" customWidth="1"/>
    <col min="1796" max="1796" width="41.28515625" customWidth="1"/>
    <col min="1797" max="1851" width="18.7109375" customWidth="1"/>
    <col min="2049" max="2051" width="4.85546875" customWidth="1"/>
    <col min="2052" max="2052" width="41.28515625" customWidth="1"/>
    <col min="2053" max="2107" width="18.7109375" customWidth="1"/>
    <col min="2305" max="2307" width="4.85546875" customWidth="1"/>
    <col min="2308" max="2308" width="41.28515625" customWidth="1"/>
    <col min="2309" max="2363" width="18.7109375" customWidth="1"/>
    <col min="2561" max="2563" width="4.85546875" customWidth="1"/>
    <col min="2564" max="2564" width="41.28515625" customWidth="1"/>
    <col min="2565" max="2619" width="18.7109375" customWidth="1"/>
    <col min="2817" max="2819" width="4.85546875" customWidth="1"/>
    <col min="2820" max="2820" width="41.28515625" customWidth="1"/>
    <col min="2821" max="2875" width="18.7109375" customWidth="1"/>
    <col min="3073" max="3075" width="4.85546875" customWidth="1"/>
    <col min="3076" max="3076" width="41.28515625" customWidth="1"/>
    <col min="3077" max="3131" width="18.7109375" customWidth="1"/>
    <col min="3329" max="3331" width="4.85546875" customWidth="1"/>
    <col min="3332" max="3332" width="41.28515625" customWidth="1"/>
    <col min="3333" max="3387" width="18.7109375" customWidth="1"/>
    <col min="3585" max="3587" width="4.85546875" customWidth="1"/>
    <col min="3588" max="3588" width="41.28515625" customWidth="1"/>
    <col min="3589" max="3643" width="18.7109375" customWidth="1"/>
    <col min="3841" max="3843" width="4.85546875" customWidth="1"/>
    <col min="3844" max="3844" width="41.28515625" customWidth="1"/>
    <col min="3845" max="3899" width="18.7109375" customWidth="1"/>
    <col min="4097" max="4099" width="4.85546875" customWidth="1"/>
    <col min="4100" max="4100" width="41.28515625" customWidth="1"/>
    <col min="4101" max="4155" width="18.7109375" customWidth="1"/>
    <col min="4353" max="4355" width="4.85546875" customWidth="1"/>
    <col min="4356" max="4356" width="41.28515625" customWidth="1"/>
    <col min="4357" max="4411" width="18.7109375" customWidth="1"/>
    <col min="4609" max="4611" width="4.85546875" customWidth="1"/>
    <col min="4612" max="4612" width="41.28515625" customWidth="1"/>
    <col min="4613" max="4667" width="18.7109375" customWidth="1"/>
    <col min="4865" max="4867" width="4.85546875" customWidth="1"/>
    <col min="4868" max="4868" width="41.28515625" customWidth="1"/>
    <col min="4869" max="4923" width="18.7109375" customWidth="1"/>
    <col min="5121" max="5123" width="4.85546875" customWidth="1"/>
    <col min="5124" max="5124" width="41.28515625" customWidth="1"/>
    <col min="5125" max="5179" width="18.7109375" customWidth="1"/>
    <col min="5377" max="5379" width="4.85546875" customWidth="1"/>
    <col min="5380" max="5380" width="41.28515625" customWidth="1"/>
    <col min="5381" max="5435" width="18.7109375" customWidth="1"/>
    <col min="5633" max="5635" width="4.85546875" customWidth="1"/>
    <col min="5636" max="5636" width="41.28515625" customWidth="1"/>
    <col min="5637" max="5691" width="18.7109375" customWidth="1"/>
    <col min="5889" max="5891" width="4.85546875" customWidth="1"/>
    <col min="5892" max="5892" width="41.28515625" customWidth="1"/>
    <col min="5893" max="5947" width="18.7109375" customWidth="1"/>
    <col min="6145" max="6147" width="4.85546875" customWidth="1"/>
    <col min="6148" max="6148" width="41.28515625" customWidth="1"/>
    <col min="6149" max="6203" width="18.7109375" customWidth="1"/>
    <col min="6401" max="6403" width="4.85546875" customWidth="1"/>
    <col min="6404" max="6404" width="41.28515625" customWidth="1"/>
    <col min="6405" max="6459" width="18.7109375" customWidth="1"/>
    <col min="6657" max="6659" width="4.85546875" customWidth="1"/>
    <col min="6660" max="6660" width="41.28515625" customWidth="1"/>
    <col min="6661" max="6715" width="18.7109375" customWidth="1"/>
    <col min="6913" max="6915" width="4.85546875" customWidth="1"/>
    <col min="6916" max="6916" width="41.28515625" customWidth="1"/>
    <col min="6917" max="6971" width="18.7109375" customWidth="1"/>
    <col min="7169" max="7171" width="4.85546875" customWidth="1"/>
    <col min="7172" max="7172" width="41.28515625" customWidth="1"/>
    <col min="7173" max="7227" width="18.7109375" customWidth="1"/>
    <col min="7425" max="7427" width="4.85546875" customWidth="1"/>
    <col min="7428" max="7428" width="41.28515625" customWidth="1"/>
    <col min="7429" max="7483" width="18.7109375" customWidth="1"/>
    <col min="7681" max="7683" width="4.85546875" customWidth="1"/>
    <col min="7684" max="7684" width="41.28515625" customWidth="1"/>
    <col min="7685" max="7739" width="18.7109375" customWidth="1"/>
    <col min="7937" max="7939" width="4.85546875" customWidth="1"/>
    <col min="7940" max="7940" width="41.28515625" customWidth="1"/>
    <col min="7941" max="7995" width="18.7109375" customWidth="1"/>
    <col min="8193" max="8195" width="4.85546875" customWidth="1"/>
    <col min="8196" max="8196" width="41.28515625" customWidth="1"/>
    <col min="8197" max="8251" width="18.7109375" customWidth="1"/>
    <col min="8449" max="8451" width="4.85546875" customWidth="1"/>
    <col min="8452" max="8452" width="41.28515625" customWidth="1"/>
    <col min="8453" max="8507" width="18.7109375" customWidth="1"/>
    <col min="8705" max="8707" width="4.85546875" customWidth="1"/>
    <col min="8708" max="8708" width="41.28515625" customWidth="1"/>
    <col min="8709" max="8763" width="18.7109375" customWidth="1"/>
    <col min="8961" max="8963" width="4.85546875" customWidth="1"/>
    <col min="8964" max="8964" width="41.28515625" customWidth="1"/>
    <col min="8965" max="9019" width="18.7109375" customWidth="1"/>
    <col min="9217" max="9219" width="4.85546875" customWidth="1"/>
    <col min="9220" max="9220" width="41.28515625" customWidth="1"/>
    <col min="9221" max="9275" width="18.7109375" customWidth="1"/>
    <col min="9473" max="9475" width="4.85546875" customWidth="1"/>
    <col min="9476" max="9476" width="41.28515625" customWidth="1"/>
    <col min="9477" max="9531" width="18.7109375" customWidth="1"/>
    <col min="9729" max="9731" width="4.85546875" customWidth="1"/>
    <col min="9732" max="9732" width="41.28515625" customWidth="1"/>
    <col min="9733" max="9787" width="18.7109375" customWidth="1"/>
    <col min="9985" max="9987" width="4.85546875" customWidth="1"/>
    <col min="9988" max="9988" width="41.28515625" customWidth="1"/>
    <col min="9989" max="10043" width="18.7109375" customWidth="1"/>
    <col min="10241" max="10243" width="4.85546875" customWidth="1"/>
    <col min="10244" max="10244" width="41.28515625" customWidth="1"/>
    <col min="10245" max="10299" width="18.7109375" customWidth="1"/>
    <col min="10497" max="10499" width="4.85546875" customWidth="1"/>
    <col min="10500" max="10500" width="41.28515625" customWidth="1"/>
    <col min="10501" max="10555" width="18.7109375" customWidth="1"/>
    <col min="10753" max="10755" width="4.85546875" customWidth="1"/>
    <col min="10756" max="10756" width="41.28515625" customWidth="1"/>
    <col min="10757" max="10811" width="18.7109375" customWidth="1"/>
    <col min="11009" max="11011" width="4.85546875" customWidth="1"/>
    <col min="11012" max="11012" width="41.28515625" customWidth="1"/>
    <col min="11013" max="11067" width="18.7109375" customWidth="1"/>
    <col min="11265" max="11267" width="4.85546875" customWidth="1"/>
    <col min="11268" max="11268" width="41.28515625" customWidth="1"/>
    <col min="11269" max="11323" width="18.7109375" customWidth="1"/>
    <col min="11521" max="11523" width="4.85546875" customWidth="1"/>
    <col min="11524" max="11524" width="41.28515625" customWidth="1"/>
    <col min="11525" max="11579" width="18.7109375" customWidth="1"/>
    <col min="11777" max="11779" width="4.85546875" customWidth="1"/>
    <col min="11780" max="11780" width="41.28515625" customWidth="1"/>
    <col min="11781" max="11835" width="18.7109375" customWidth="1"/>
    <col min="12033" max="12035" width="4.85546875" customWidth="1"/>
    <col min="12036" max="12036" width="41.28515625" customWidth="1"/>
    <col min="12037" max="12091" width="18.7109375" customWidth="1"/>
    <col min="12289" max="12291" width="4.85546875" customWidth="1"/>
    <col min="12292" max="12292" width="41.28515625" customWidth="1"/>
    <col min="12293" max="12347" width="18.7109375" customWidth="1"/>
    <col min="12545" max="12547" width="4.85546875" customWidth="1"/>
    <col min="12548" max="12548" width="41.28515625" customWidth="1"/>
    <col min="12549" max="12603" width="18.7109375" customWidth="1"/>
    <col min="12801" max="12803" width="4.85546875" customWidth="1"/>
    <col min="12804" max="12804" width="41.28515625" customWidth="1"/>
    <col min="12805" max="12859" width="18.7109375" customWidth="1"/>
    <col min="13057" max="13059" width="4.85546875" customWidth="1"/>
    <col min="13060" max="13060" width="41.28515625" customWidth="1"/>
    <col min="13061" max="13115" width="18.7109375" customWidth="1"/>
    <col min="13313" max="13315" width="4.85546875" customWidth="1"/>
    <col min="13316" max="13316" width="41.28515625" customWidth="1"/>
    <col min="13317" max="13371" width="18.7109375" customWidth="1"/>
    <col min="13569" max="13571" width="4.85546875" customWidth="1"/>
    <col min="13572" max="13572" width="41.28515625" customWidth="1"/>
    <col min="13573" max="13627" width="18.7109375" customWidth="1"/>
    <col min="13825" max="13827" width="4.85546875" customWidth="1"/>
    <col min="13828" max="13828" width="41.28515625" customWidth="1"/>
    <col min="13829" max="13883" width="18.7109375" customWidth="1"/>
    <col min="14081" max="14083" width="4.85546875" customWidth="1"/>
    <col min="14084" max="14084" width="41.28515625" customWidth="1"/>
    <col min="14085" max="14139" width="18.7109375" customWidth="1"/>
    <col min="14337" max="14339" width="4.85546875" customWidth="1"/>
    <col min="14340" max="14340" width="41.28515625" customWidth="1"/>
    <col min="14341" max="14395" width="18.7109375" customWidth="1"/>
    <col min="14593" max="14595" width="4.85546875" customWidth="1"/>
    <col min="14596" max="14596" width="41.28515625" customWidth="1"/>
    <col min="14597" max="14651" width="18.7109375" customWidth="1"/>
    <col min="14849" max="14851" width="4.85546875" customWidth="1"/>
    <col min="14852" max="14852" width="41.28515625" customWidth="1"/>
    <col min="14853" max="14907" width="18.7109375" customWidth="1"/>
    <col min="15105" max="15107" width="4.85546875" customWidth="1"/>
    <col min="15108" max="15108" width="41.28515625" customWidth="1"/>
    <col min="15109" max="15163" width="18.7109375" customWidth="1"/>
    <col min="15361" max="15363" width="4.85546875" customWidth="1"/>
    <col min="15364" max="15364" width="41.28515625" customWidth="1"/>
    <col min="15365" max="15419" width="18.7109375" customWidth="1"/>
    <col min="15617" max="15619" width="4.85546875" customWidth="1"/>
    <col min="15620" max="15620" width="41.28515625" customWidth="1"/>
    <col min="15621" max="15675" width="18.7109375" customWidth="1"/>
    <col min="15873" max="15875" width="4.85546875" customWidth="1"/>
    <col min="15876" max="15876" width="41.28515625" customWidth="1"/>
    <col min="15877" max="15931" width="18.7109375" customWidth="1"/>
    <col min="16129" max="16131" width="4.85546875" customWidth="1"/>
    <col min="16132" max="16132" width="41.28515625" customWidth="1"/>
    <col min="16133" max="16187" width="18.7109375" customWidth="1"/>
  </cols>
  <sheetData>
    <row r="1" spans="1:53" ht="18" customHeight="1" x14ac:dyDescent="0.2">
      <c r="A1" s="25" t="s">
        <v>184</v>
      </c>
    </row>
    <row r="2" spans="1:53" ht="15.75" customHeight="1" x14ac:dyDescent="0.2">
      <c r="A2" s="27" t="s">
        <v>2</v>
      </c>
    </row>
    <row r="3" spans="1:53" x14ac:dyDescent="0.2">
      <c r="A3" t="s">
        <v>185</v>
      </c>
    </row>
    <row r="5" spans="1:53" x14ac:dyDescent="0.2">
      <c r="E5" s="38" t="s">
        <v>4</v>
      </c>
      <c r="F5" s="38" t="s">
        <v>5</v>
      </c>
      <c r="G5" s="38" t="s">
        <v>6</v>
      </c>
      <c r="H5" s="38" t="s">
        <v>7</v>
      </c>
      <c r="I5" s="38" t="s">
        <v>8</v>
      </c>
      <c r="J5" s="38" t="s">
        <v>9</v>
      </c>
      <c r="K5" s="38" t="s">
        <v>10</v>
      </c>
      <c r="L5" s="38" t="s">
        <v>11</v>
      </c>
      <c r="M5" s="38" t="s">
        <v>12</v>
      </c>
      <c r="N5" s="38" t="s">
        <v>13</v>
      </c>
      <c r="O5" s="38" t="s">
        <v>14</v>
      </c>
      <c r="P5" s="38" t="s">
        <v>15</v>
      </c>
      <c r="Q5" s="38" t="s">
        <v>16</v>
      </c>
      <c r="R5" s="38" t="s">
        <v>17</v>
      </c>
      <c r="S5" s="38" t="s">
        <v>18</v>
      </c>
      <c r="T5" s="38" t="s">
        <v>19</v>
      </c>
      <c r="U5" s="38" t="s">
        <v>20</v>
      </c>
      <c r="V5" s="38" t="s">
        <v>21</v>
      </c>
      <c r="W5" s="38" t="s">
        <v>22</v>
      </c>
      <c r="X5" s="38" t="s">
        <v>23</v>
      </c>
      <c r="Y5" s="38" t="s">
        <v>24</v>
      </c>
      <c r="Z5" s="38" t="s">
        <v>25</v>
      </c>
      <c r="AA5" s="38" t="s">
        <v>26</v>
      </c>
      <c r="AB5" s="38" t="s">
        <v>27</v>
      </c>
      <c r="AC5" s="38" t="s">
        <v>28</v>
      </c>
      <c r="AD5" s="38" t="s">
        <v>29</v>
      </c>
      <c r="AE5" s="38" t="s">
        <v>30</v>
      </c>
      <c r="AF5" s="38" t="s">
        <v>31</v>
      </c>
      <c r="AG5" s="38" t="s">
        <v>32</v>
      </c>
      <c r="AH5" s="38" t="s">
        <v>33</v>
      </c>
      <c r="AI5" s="38" t="s">
        <v>34</v>
      </c>
      <c r="AJ5" s="38" t="s">
        <v>35</v>
      </c>
      <c r="AK5" s="38" t="s">
        <v>36</v>
      </c>
      <c r="AL5" s="38" t="s">
        <v>37</v>
      </c>
      <c r="AM5" s="38" t="s">
        <v>38</v>
      </c>
      <c r="AN5" s="38" t="s">
        <v>39</v>
      </c>
      <c r="AO5" s="38" t="s">
        <v>40</v>
      </c>
      <c r="AP5" s="38" t="s">
        <v>41</v>
      </c>
      <c r="AQ5" s="38" t="s">
        <v>42</v>
      </c>
      <c r="AR5" s="38" t="s">
        <v>43</v>
      </c>
      <c r="AS5" s="38" t="s">
        <v>44</v>
      </c>
      <c r="AT5" s="38" t="s">
        <v>45</v>
      </c>
      <c r="AU5" s="38" t="s">
        <v>46</v>
      </c>
      <c r="AV5" s="38" t="s">
        <v>47</v>
      </c>
      <c r="AW5" s="38" t="s">
        <v>48</v>
      </c>
      <c r="AX5" s="38" t="s">
        <v>49</v>
      </c>
      <c r="AY5" s="38" t="s">
        <v>50</v>
      </c>
      <c r="AZ5" s="38" t="s">
        <v>51</v>
      </c>
      <c r="BA5" s="38" t="s">
        <v>52</v>
      </c>
    </row>
    <row r="6" spans="1:53" x14ac:dyDescent="0.2">
      <c r="A6" s="39" t="s">
        <v>53</v>
      </c>
      <c r="E6" s="40">
        <v>38352</v>
      </c>
      <c r="F6" s="40">
        <v>38442</v>
      </c>
      <c r="G6" s="40">
        <v>38533</v>
      </c>
      <c r="H6" s="40">
        <v>38625</v>
      </c>
      <c r="I6" s="40">
        <v>38717</v>
      </c>
      <c r="J6" s="40">
        <v>38807</v>
      </c>
      <c r="K6" s="40">
        <v>38898</v>
      </c>
      <c r="L6" s="40">
        <v>38990</v>
      </c>
      <c r="M6" s="40">
        <v>39082</v>
      </c>
      <c r="N6" s="40">
        <v>39172</v>
      </c>
      <c r="O6" s="40">
        <v>39263</v>
      </c>
      <c r="P6" s="40">
        <v>39355</v>
      </c>
      <c r="Q6" s="40">
        <v>39447</v>
      </c>
      <c r="R6" s="40">
        <v>39538</v>
      </c>
      <c r="S6" s="40">
        <v>39629</v>
      </c>
      <c r="T6" s="40">
        <v>39721</v>
      </c>
      <c r="U6" s="40">
        <v>39813</v>
      </c>
      <c r="V6" s="40">
        <v>39903</v>
      </c>
      <c r="W6" s="40">
        <v>39994</v>
      </c>
      <c r="X6" s="40">
        <v>40086</v>
      </c>
      <c r="Y6" s="40">
        <v>40178</v>
      </c>
      <c r="Z6" s="40">
        <v>40268</v>
      </c>
      <c r="AA6" s="40">
        <v>40359</v>
      </c>
      <c r="AB6" s="40">
        <v>40451</v>
      </c>
      <c r="AC6" s="40">
        <v>40543</v>
      </c>
      <c r="AD6" s="40">
        <v>40633</v>
      </c>
      <c r="AE6" s="40">
        <v>40724</v>
      </c>
      <c r="AF6" s="40">
        <v>40816</v>
      </c>
      <c r="AG6" s="40">
        <v>40908</v>
      </c>
      <c r="AH6" s="40">
        <v>40999</v>
      </c>
      <c r="AI6" s="40">
        <v>41090</v>
      </c>
      <c r="AJ6" s="40">
        <v>41182</v>
      </c>
      <c r="AK6" s="40">
        <v>41274</v>
      </c>
      <c r="AL6" s="40">
        <v>41364</v>
      </c>
      <c r="AM6" s="40">
        <v>41455</v>
      </c>
      <c r="AN6" s="40">
        <v>41547</v>
      </c>
      <c r="AO6" s="40">
        <v>41639</v>
      </c>
      <c r="AP6" s="40">
        <v>41729</v>
      </c>
      <c r="AQ6" s="40">
        <v>41820</v>
      </c>
      <c r="AR6" s="40">
        <v>41912</v>
      </c>
      <c r="AS6" s="40">
        <v>42004</v>
      </c>
      <c r="AT6" s="40">
        <v>42094</v>
      </c>
      <c r="AU6" s="40">
        <v>42185</v>
      </c>
      <c r="AV6" s="40">
        <v>42277</v>
      </c>
      <c r="AW6" s="40">
        <v>42369</v>
      </c>
      <c r="AX6" s="40">
        <v>42460</v>
      </c>
      <c r="AY6" s="40">
        <v>42551</v>
      </c>
      <c r="AZ6" s="40">
        <v>42643</v>
      </c>
      <c r="BA6" s="40">
        <v>42735</v>
      </c>
    </row>
    <row r="7" spans="1:53" x14ac:dyDescent="0.2">
      <c r="A7" s="39" t="s">
        <v>55</v>
      </c>
      <c r="E7" s="41" t="s">
        <v>54</v>
      </c>
      <c r="F7" s="41">
        <v>38594</v>
      </c>
      <c r="G7" s="41">
        <v>38596</v>
      </c>
      <c r="H7" s="41">
        <v>38880</v>
      </c>
      <c r="I7" s="41">
        <v>39071</v>
      </c>
      <c r="J7" s="41">
        <v>39071</v>
      </c>
      <c r="K7" s="41">
        <v>39071</v>
      </c>
      <c r="L7" s="41">
        <v>39071</v>
      </c>
      <c r="M7" s="41">
        <v>39177</v>
      </c>
      <c r="N7" s="41">
        <v>39202</v>
      </c>
      <c r="O7" s="41">
        <v>39433</v>
      </c>
      <c r="P7" s="41">
        <v>39433</v>
      </c>
      <c r="Q7" s="41">
        <v>39533</v>
      </c>
      <c r="R7" s="41">
        <v>39568</v>
      </c>
      <c r="S7" s="41">
        <v>39659</v>
      </c>
      <c r="T7" s="41">
        <v>39751</v>
      </c>
      <c r="U7" s="41">
        <v>39948</v>
      </c>
      <c r="V7" s="41">
        <v>40029</v>
      </c>
      <c r="W7" s="41">
        <v>40029</v>
      </c>
      <c r="X7" s="41">
        <v>40114</v>
      </c>
      <c r="Y7" s="41">
        <v>40336</v>
      </c>
      <c r="Z7" s="41">
        <v>40336</v>
      </c>
      <c r="AA7" s="41">
        <v>40387</v>
      </c>
      <c r="AB7" s="41">
        <v>40479</v>
      </c>
      <c r="AC7" s="41">
        <v>40774</v>
      </c>
      <c r="AD7" s="41">
        <v>40774</v>
      </c>
      <c r="AE7" s="41">
        <v>40792</v>
      </c>
      <c r="AF7" s="41">
        <v>40843</v>
      </c>
      <c r="AG7" s="41">
        <v>41495</v>
      </c>
      <c r="AH7" s="41">
        <v>41495</v>
      </c>
      <c r="AI7" s="41">
        <v>41495</v>
      </c>
      <c r="AJ7" s="41">
        <v>41495</v>
      </c>
      <c r="AK7" s="41">
        <v>42186</v>
      </c>
      <c r="AL7" s="41">
        <v>42187</v>
      </c>
      <c r="AM7" s="41">
        <v>42187</v>
      </c>
      <c r="AN7" s="41">
        <v>42188</v>
      </c>
      <c r="AO7" s="41">
        <v>42320</v>
      </c>
      <c r="AP7" s="41">
        <v>42327</v>
      </c>
      <c r="AQ7" s="41">
        <v>42347</v>
      </c>
      <c r="AR7" s="41">
        <v>42347</v>
      </c>
      <c r="AS7" s="41">
        <v>42347</v>
      </c>
      <c r="AT7" s="41">
        <v>42369</v>
      </c>
      <c r="AU7" s="41">
        <v>42375</v>
      </c>
      <c r="AV7" s="41">
        <v>42375</v>
      </c>
      <c r="AW7" s="41">
        <v>42487</v>
      </c>
      <c r="AX7" s="41">
        <v>42594</v>
      </c>
      <c r="AY7" s="41">
        <v>42594</v>
      </c>
      <c r="AZ7" s="41">
        <v>42671</v>
      </c>
      <c r="BA7" s="41">
        <v>42765</v>
      </c>
    </row>
    <row r="8" spans="1:53" x14ac:dyDescent="0.2">
      <c r="A8" s="39" t="s">
        <v>56</v>
      </c>
      <c r="E8" s="42" t="s">
        <v>120</v>
      </c>
      <c r="F8" s="42" t="s">
        <v>120</v>
      </c>
      <c r="G8" s="42" t="s">
        <v>186</v>
      </c>
      <c r="H8" s="42" t="s">
        <v>186</v>
      </c>
      <c r="I8" s="42" t="s">
        <v>186</v>
      </c>
      <c r="J8" s="42" t="s">
        <v>186</v>
      </c>
      <c r="K8" s="42" t="s">
        <v>186</v>
      </c>
      <c r="L8" s="42" t="s">
        <v>186</v>
      </c>
      <c r="M8" s="42" t="s">
        <v>186</v>
      </c>
      <c r="N8" s="42" t="s">
        <v>186</v>
      </c>
      <c r="O8" s="42" t="s">
        <v>186</v>
      </c>
      <c r="P8" s="42" t="s">
        <v>186</v>
      </c>
      <c r="Q8" s="42" t="s">
        <v>186</v>
      </c>
      <c r="R8" s="42" t="s">
        <v>186</v>
      </c>
      <c r="S8" s="42" t="s">
        <v>186</v>
      </c>
      <c r="T8" s="42" t="s">
        <v>186</v>
      </c>
      <c r="U8" s="42" t="s">
        <v>186</v>
      </c>
      <c r="V8" s="42" t="s">
        <v>186</v>
      </c>
      <c r="W8" s="42" t="s">
        <v>186</v>
      </c>
      <c r="X8" s="42" t="s">
        <v>186</v>
      </c>
      <c r="Y8" s="42" t="s">
        <v>186</v>
      </c>
      <c r="Z8" s="42" t="s">
        <v>186</v>
      </c>
      <c r="AA8" s="42" t="s">
        <v>186</v>
      </c>
      <c r="AB8" s="42" t="s">
        <v>186</v>
      </c>
      <c r="AC8" s="42" t="s">
        <v>186</v>
      </c>
      <c r="AD8" s="42" t="s">
        <v>186</v>
      </c>
      <c r="AE8" s="42" t="s">
        <v>186</v>
      </c>
      <c r="AF8" s="42" t="s">
        <v>186</v>
      </c>
      <c r="AG8" s="42" t="s">
        <v>186</v>
      </c>
      <c r="AH8" s="42" t="s">
        <v>186</v>
      </c>
      <c r="AI8" s="42" t="s">
        <v>186</v>
      </c>
      <c r="AJ8" s="42" t="s">
        <v>186</v>
      </c>
      <c r="AK8" s="42" t="s">
        <v>186</v>
      </c>
      <c r="AL8" s="42" t="s">
        <v>186</v>
      </c>
      <c r="AM8" s="42" t="s">
        <v>186</v>
      </c>
      <c r="AN8" s="42" t="s">
        <v>186</v>
      </c>
      <c r="AO8" s="42" t="s">
        <v>186</v>
      </c>
      <c r="AP8" s="42" t="s">
        <v>186</v>
      </c>
      <c r="AQ8" s="42" t="s">
        <v>186</v>
      </c>
      <c r="AR8" s="42" t="s">
        <v>186</v>
      </c>
      <c r="AS8" s="42" t="s">
        <v>186</v>
      </c>
      <c r="AT8" s="42" t="s">
        <v>186</v>
      </c>
      <c r="AU8" s="42" t="s">
        <v>186</v>
      </c>
      <c r="AV8" s="42" t="s">
        <v>186</v>
      </c>
      <c r="AW8" s="42" t="s">
        <v>186</v>
      </c>
      <c r="AX8" s="42" t="s">
        <v>120</v>
      </c>
      <c r="AY8" s="42" t="s">
        <v>120</v>
      </c>
      <c r="AZ8" s="42" t="s">
        <v>120</v>
      </c>
      <c r="BA8" s="42" t="s">
        <v>120</v>
      </c>
    </row>
    <row r="9" spans="1:53" ht="12.75" customHeight="1" x14ac:dyDescent="0.2"/>
    <row r="10" spans="1:53" ht="12.75" customHeight="1" x14ac:dyDescent="0.2">
      <c r="E10" s="11">
        <f>E15</f>
        <v>1894201</v>
      </c>
      <c r="F10" s="12">
        <f>IFERROR((F15-E15)/E15,"0")</f>
        <v>0.10176375157652223</v>
      </c>
      <c r="G10" s="12">
        <f t="shared" ref="G10:BA10" si="0">IFERROR((G15-F15)/F15,"0")</f>
        <v>-0.13226786113019787</v>
      </c>
      <c r="H10" s="12">
        <f t="shared" si="0"/>
        <v>8.3383952059832442E-2</v>
      </c>
      <c r="I10" s="12">
        <f t="shared" si="0"/>
        <v>3.4802535875461155E-3</v>
      </c>
      <c r="J10" s="12">
        <f t="shared" si="0"/>
        <v>-1.019375706665231E-2</v>
      </c>
      <c r="K10" s="12">
        <f t="shared" si="0"/>
        <v>2.324644568003551E-4</v>
      </c>
      <c r="L10" s="12">
        <f t="shared" si="0"/>
        <v>1.2609676687848679E-2</v>
      </c>
      <c r="M10" s="12">
        <f t="shared" si="0"/>
        <v>0.10790508867537174</v>
      </c>
      <c r="N10" s="12">
        <f t="shared" si="0"/>
        <v>4.0958709282065589E-2</v>
      </c>
      <c r="O10" s="12">
        <f t="shared" si="0"/>
        <v>6.1750138604918431E-2</v>
      </c>
      <c r="P10" s="12">
        <f t="shared" si="0"/>
        <v>-6.7386264473089149E-3</v>
      </c>
      <c r="Q10" s="12">
        <f t="shared" si="0"/>
        <v>8.2373578801654811E-3</v>
      </c>
      <c r="R10" s="12">
        <f t="shared" si="0"/>
        <v>1.5610868234983996E-2</v>
      </c>
      <c r="S10" s="12">
        <f t="shared" si="0"/>
        <v>-1.0258803197937906E-2</v>
      </c>
      <c r="T10" s="12">
        <f t="shared" si="0"/>
        <v>0.10210504725494653</v>
      </c>
      <c r="U10" s="12">
        <f t="shared" si="0"/>
        <v>-1.5692161378448685E-2</v>
      </c>
      <c r="V10" s="12">
        <f t="shared" si="0"/>
        <v>5.1244316459533194E-2</v>
      </c>
      <c r="W10" s="12">
        <f t="shared" si="0"/>
        <v>1.8877656207874443E-2</v>
      </c>
      <c r="X10" s="12">
        <f t="shared" si="0"/>
        <v>6.2658061941709031E-2</v>
      </c>
      <c r="Y10" s="12">
        <f t="shared" si="0"/>
        <v>1.9848252729247104E-2</v>
      </c>
      <c r="Z10" s="12">
        <f t="shared" si="0"/>
        <v>-3.1487499041149773E-2</v>
      </c>
      <c r="AA10" s="12">
        <f t="shared" si="0"/>
        <v>-3.9190442118417941E-2</v>
      </c>
      <c r="AB10" s="12">
        <f t="shared" si="0"/>
        <v>-1.4364293208372753E-3</v>
      </c>
      <c r="AC10" s="12">
        <f t="shared" si="0"/>
        <v>5.1045341943932745E-2</v>
      </c>
      <c r="AD10" s="12">
        <f t="shared" si="0"/>
        <v>-1.5290925643942787E-2</v>
      </c>
      <c r="AE10" s="12">
        <f t="shared" si="0"/>
        <v>-3.0462769216148471E-2</v>
      </c>
      <c r="AF10" s="12">
        <f t="shared" si="0"/>
        <v>-6.0793976474278434E-3</v>
      </c>
      <c r="AG10" s="12">
        <f t="shared" si="0"/>
        <v>-6.4744342266587346E-2</v>
      </c>
      <c r="AH10" s="12">
        <f t="shared" si="0"/>
        <v>-2.7755317854879231E-2</v>
      </c>
      <c r="AI10" s="12">
        <f t="shared" si="0"/>
        <v>-3.9908631970211265E-2</v>
      </c>
      <c r="AJ10" s="12">
        <f t="shared" si="0"/>
        <v>-6.543971900459006E-3</v>
      </c>
      <c r="AK10" s="12">
        <f t="shared" si="0"/>
        <v>2.1666693063709871E-2</v>
      </c>
      <c r="AL10" s="12">
        <f t="shared" si="0"/>
        <v>-3.8010151251178077E-2</v>
      </c>
      <c r="AM10" s="12">
        <f t="shared" si="0"/>
        <v>1.3350963276690254E-2</v>
      </c>
      <c r="AN10" s="12">
        <f t="shared" si="0"/>
        <v>6.4101978604130749E-2</v>
      </c>
      <c r="AO10" s="12">
        <f t="shared" si="0"/>
        <v>-1.0938665150238999E-2</v>
      </c>
      <c r="AP10" s="12">
        <f t="shared" si="0"/>
        <v>3.5786735557298138E-2</v>
      </c>
      <c r="AQ10" s="12">
        <f t="shared" si="0"/>
        <v>-3.8504712049718247E-2</v>
      </c>
      <c r="AR10" s="12">
        <f t="shared" si="0"/>
        <v>-1.6192807380907552E-2</v>
      </c>
      <c r="AS10" s="12">
        <f t="shared" si="0"/>
        <v>-2.0103602356755903E-3</v>
      </c>
      <c r="AT10" s="12">
        <f t="shared" si="0"/>
        <v>2.8191437093670856E-2</v>
      </c>
      <c r="AU10" s="12">
        <f t="shared" si="0"/>
        <v>-8.0848843491591025E-4</v>
      </c>
      <c r="AV10" s="12">
        <f t="shared" si="0"/>
        <v>4.6091432344415526E-2</v>
      </c>
      <c r="AW10" s="12">
        <f t="shared" si="0"/>
        <v>7.7887402820478128E-3</v>
      </c>
      <c r="AX10" s="12">
        <f t="shared" si="0"/>
        <v>4.9153046475529753E-2</v>
      </c>
      <c r="AY10" s="12">
        <f t="shared" si="0"/>
        <v>2.6385848975352032E-2</v>
      </c>
      <c r="AZ10" s="12">
        <f t="shared" si="0"/>
        <v>4.7138915331027265E-2</v>
      </c>
      <c r="BA10" s="12">
        <f t="shared" si="0"/>
        <v>-1.9862186835822339E-2</v>
      </c>
    </row>
    <row r="11" spans="1:53" x14ac:dyDescent="0.2">
      <c r="A11" s="38" t="s">
        <v>121</v>
      </c>
      <c r="E11" s="13"/>
      <c r="F11" s="13"/>
      <c r="G11" s="12">
        <f>IFERROR((G15-E15)/E15,"0")</f>
        <v>-4.3964183315287023E-2</v>
      </c>
      <c r="H11" s="12">
        <f t="shared" ref="H11:BA11" si="1">IFERROR((H15-F15)/F15,"0")</f>
        <v>-5.9912926061902419E-2</v>
      </c>
      <c r="I11" s="12">
        <f t="shared" si="1"/>
        <v>8.7154402945678555E-2</v>
      </c>
      <c r="J11" s="12">
        <f t="shared" si="1"/>
        <v>-6.7489803387079843E-3</v>
      </c>
      <c r="K11" s="12">
        <f t="shared" si="1"/>
        <v>-9.9636622960512077E-3</v>
      </c>
      <c r="L11" s="12">
        <f t="shared" si="1"/>
        <v>1.2845072446290703E-2</v>
      </c>
      <c r="M11" s="12">
        <f t="shared" si="1"/>
        <v>0.1218754136443905</v>
      </c>
      <c r="N11" s="12">
        <f t="shared" si="1"/>
        <v>0.15328345111454739</v>
      </c>
      <c r="O11" s="12">
        <f t="shared" si="1"/>
        <v>0.10523805386223013</v>
      </c>
      <c r="P11" s="12">
        <f t="shared" si="1"/>
        <v>5.4595401040481426E-2</v>
      </c>
      <c r="Q11" s="12">
        <f t="shared" si="1"/>
        <v>1.443222955189334E-3</v>
      </c>
      <c r="R11" s="12">
        <f t="shared" si="1"/>
        <v>2.3976818423621146E-2</v>
      </c>
      <c r="S11" s="12">
        <f t="shared" si="1"/>
        <v>5.1919162120744487E-3</v>
      </c>
      <c r="T11" s="12">
        <f t="shared" si="1"/>
        <v>9.0798768471703983E-2</v>
      </c>
      <c r="U11" s="12">
        <f t="shared" si="1"/>
        <v>8.48106369974191E-2</v>
      </c>
      <c r="V11" s="12">
        <f t="shared" si="1"/>
        <v>3.474802099747322E-2</v>
      </c>
      <c r="W11" s="12">
        <f t="shared" si="1"/>
        <v>7.108934525613822E-2</v>
      </c>
      <c r="X11" s="12">
        <f t="shared" si="1"/>
        <v>8.271855550157077E-2</v>
      </c>
      <c r="Y11" s="12">
        <f t="shared" si="1"/>
        <v>8.3749967719899995E-2</v>
      </c>
      <c r="Z11" s="12">
        <f t="shared" si="1"/>
        <v>-1.2264218150683336E-2</v>
      </c>
      <c r="AA11" s="12">
        <f t="shared" si="1"/>
        <v>-6.9443932150941801E-2</v>
      </c>
      <c r="AB11" s="12">
        <f t="shared" si="1"/>
        <v>-4.0570577139099749E-2</v>
      </c>
      <c r="AC11" s="12">
        <f t="shared" si="1"/>
        <v>4.9535589597235037E-2</v>
      </c>
      <c r="AD11" s="12">
        <f t="shared" si="1"/>
        <v>3.4973885771855652E-2</v>
      </c>
      <c r="AE11" s="12">
        <f t="shared" si="1"/>
        <v>-4.5287890921098542E-2</v>
      </c>
      <c r="AF11" s="12">
        <f t="shared" si="1"/>
        <v>-3.6356971576069527E-2</v>
      </c>
      <c r="AG11" s="12">
        <f t="shared" si="1"/>
        <v>-7.043013331195544E-2</v>
      </c>
      <c r="AH11" s="12">
        <f t="shared" si="1"/>
        <v>-9.070266032255235E-2</v>
      </c>
      <c r="AI11" s="12">
        <f t="shared" si="1"/>
        <v>-6.655627305960389E-2</v>
      </c>
      <c r="AJ11" s="12">
        <f t="shared" si="1"/>
        <v>-4.6191442904471448E-2</v>
      </c>
      <c r="AK11" s="12">
        <f t="shared" si="1"/>
        <v>1.4980934932666079E-2</v>
      </c>
      <c r="AL11" s="12">
        <f t="shared" si="1"/>
        <v>-1.7167012467932667E-2</v>
      </c>
      <c r="AM11" s="12">
        <f t="shared" si="1"/>
        <v>-2.5166660107983744E-2</v>
      </c>
      <c r="AN11" s="12">
        <f t="shared" si="1"/>
        <v>7.8308765043127934E-2</v>
      </c>
      <c r="AO11" s="12">
        <f t="shared" si="1"/>
        <v>5.2462123374473382E-2</v>
      </c>
      <c r="AP11" s="12">
        <f t="shared" si="1"/>
        <v>2.4456611289977705E-2</v>
      </c>
      <c r="AQ11" s="12">
        <f t="shared" si="1"/>
        <v>-4.0959344402532877E-3</v>
      </c>
      <c r="AR11" s="12">
        <f t="shared" si="1"/>
        <v>-5.40740200451474E-2</v>
      </c>
      <c r="AS11" s="12">
        <f t="shared" si="1"/>
        <v>-1.8170614240520609E-2</v>
      </c>
      <c r="AT11" s="12">
        <f t="shared" si="1"/>
        <v>2.6124401913875599E-2</v>
      </c>
      <c r="AU11" s="12">
        <f t="shared" si="1"/>
        <v>2.7360156207901051E-2</v>
      </c>
      <c r="AV11" s="12">
        <f t="shared" si="1"/>
        <v>4.5245679519500447E-2</v>
      </c>
      <c r="AW11" s="12">
        <f t="shared" si="1"/>
        <v>5.4239166822221574E-2</v>
      </c>
      <c r="AX11" s="12">
        <f t="shared" si="1"/>
        <v>5.7324627070646887E-2</v>
      </c>
      <c r="AY11" s="12">
        <f t="shared" si="1"/>
        <v>7.6835840311863565E-2</v>
      </c>
      <c r="AZ11" s="12">
        <f t="shared" si="1"/>
        <v>7.4768564607165688E-2</v>
      </c>
      <c r="BA11" s="12">
        <f t="shared" si="1"/>
        <v>2.6340446551662049E-2</v>
      </c>
    </row>
    <row r="12" spans="1:53" ht="12.75" customHeight="1" x14ac:dyDescent="0.2">
      <c r="E12" s="13"/>
      <c r="F12" s="13"/>
      <c r="G12" s="13"/>
      <c r="H12" s="12">
        <f>IFERROR((H15-E15)/E15,"0")</f>
        <v>3.5753861390633836E-2</v>
      </c>
      <c r="I12" s="12">
        <f>IFERROR((I15-F15)/F15,"0")</f>
        <v>-5.6641184650223629E-2</v>
      </c>
      <c r="J12" s="12">
        <f t="shared" ref="J12:BA12" si="2">IFERROR((J15-G15)/G15,"0")</f>
        <v>7.6072215068108878E-2</v>
      </c>
      <c r="K12" s="12">
        <f t="shared" si="2"/>
        <v>-6.5180847799560229E-3</v>
      </c>
      <c r="L12" s="12">
        <f t="shared" si="2"/>
        <v>2.5203758316173579E-3</v>
      </c>
      <c r="M12" s="12">
        <f t="shared" si="2"/>
        <v>0.12213620980302101</v>
      </c>
      <c r="N12" s="12">
        <f t="shared" si="2"/>
        <v>0.16782598256254816</v>
      </c>
      <c r="O12" s="12">
        <f t="shared" si="2"/>
        <v>0.22449886407162936</v>
      </c>
      <c r="P12" s="12">
        <f t="shared" si="2"/>
        <v>9.7790267481901866E-2</v>
      </c>
      <c r="Q12" s="12">
        <f t="shared" si="2"/>
        <v>6.3282480777628505E-2</v>
      </c>
      <c r="R12" s="12">
        <f t="shared" si="2"/>
        <v>1.7076621153560494E-2</v>
      </c>
      <c r="S12" s="12">
        <f t="shared" si="2"/>
        <v>1.3472041764162619E-2</v>
      </c>
      <c r="T12" s="12">
        <f t="shared" si="2"/>
        <v>0.10782708431719856</v>
      </c>
      <c r="U12" s="12">
        <f t="shared" si="2"/>
        <v>7.3681778165432921E-2</v>
      </c>
      <c r="V12" s="12">
        <f t="shared" si="2"/>
        <v>0.14040101657838264</v>
      </c>
      <c r="W12" s="12">
        <f t="shared" si="2"/>
        <v>5.4281638399641959E-2</v>
      </c>
      <c r="X12" s="12">
        <f t="shared" si="2"/>
        <v>0.13820172779630191</v>
      </c>
      <c r="Y12" s="12">
        <f t="shared" si="2"/>
        <v>0.1042086270258113</v>
      </c>
      <c r="Z12" s="12">
        <f t="shared" si="2"/>
        <v>4.9625391650473555E-2</v>
      </c>
      <c r="AA12" s="12">
        <f t="shared" si="2"/>
        <v>-5.0974020137539273E-2</v>
      </c>
      <c r="AB12" s="12">
        <f t="shared" si="2"/>
        <v>-7.0780610171483224E-2</v>
      </c>
      <c r="AC12" s="12">
        <f t="shared" si="2"/>
        <v>8.4038258219049505E-3</v>
      </c>
      <c r="AD12" s="12">
        <f t="shared" si="2"/>
        <v>3.3487218936032064E-2</v>
      </c>
      <c r="AE12" s="12">
        <f t="shared" si="2"/>
        <v>3.4457151448472E-3</v>
      </c>
      <c r="AF12" s="12">
        <f t="shared" si="2"/>
        <v>-5.1091965471003691E-2</v>
      </c>
      <c r="AG12" s="12">
        <f t="shared" si="2"/>
        <v>-9.8747405631159246E-2</v>
      </c>
      <c r="AH12" s="12">
        <f t="shared" si="2"/>
        <v>-9.6230640430199826E-2</v>
      </c>
      <c r="AI12" s="12">
        <f t="shared" si="2"/>
        <v>-0.12699147320323179</v>
      </c>
      <c r="AJ12" s="12">
        <f t="shared" si="2"/>
        <v>-7.266470257936157E-2</v>
      </c>
      <c r="AK12" s="12">
        <f t="shared" si="2"/>
        <v>-2.5525565656342637E-2</v>
      </c>
      <c r="AL12" s="12">
        <f t="shared" si="2"/>
        <v>-2.3598643921186695E-2</v>
      </c>
      <c r="AM12" s="12">
        <f t="shared" si="2"/>
        <v>-4.0452453442722681E-3</v>
      </c>
      <c r="AN12" s="12">
        <f t="shared" si="2"/>
        <v>3.7322085788367598E-2</v>
      </c>
      <c r="AO12" s="12">
        <f t="shared" si="2"/>
        <v>6.6513506533753416E-2</v>
      </c>
      <c r="AP12" s="12">
        <f t="shared" si="2"/>
        <v>9.0126307067748143E-2</v>
      </c>
      <c r="AQ12" s="12">
        <f t="shared" si="2"/>
        <v>-1.4989795535173024E-2</v>
      </c>
      <c r="AR12" s="12">
        <f t="shared" si="2"/>
        <v>-2.022241714372499E-2</v>
      </c>
      <c r="AS12" s="12">
        <f t="shared" si="2"/>
        <v>-5.5975672021141107E-2</v>
      </c>
      <c r="AT12" s="12">
        <f t="shared" si="2"/>
        <v>9.5085671248352471E-3</v>
      </c>
      <c r="AU12" s="12">
        <f t="shared" si="2"/>
        <v>2.5294792202143226E-2</v>
      </c>
      <c r="AV12" s="12">
        <f t="shared" si="2"/>
        <v>7.4712657341105687E-2</v>
      </c>
      <c r="AW12" s="12">
        <f t="shared" si="2"/>
        <v>5.3386826648210421E-2</v>
      </c>
      <c r="AX12" s="12">
        <f t="shared" si="2"/>
        <v>0.10605823358535799</v>
      </c>
      <c r="AY12" s="12">
        <f t="shared" si="2"/>
        <v>8.5223034998453392E-2</v>
      </c>
      <c r="AZ12" s="12">
        <f t="shared" si="2"/>
        <v>0.1275967138137401</v>
      </c>
      <c r="BA12" s="12">
        <f t="shared" si="2"/>
        <v>5.3421310571669565E-2</v>
      </c>
    </row>
    <row r="13" spans="1:53" ht="12.75" customHeight="1" x14ac:dyDescent="0.2">
      <c r="E13" s="13"/>
      <c r="F13" s="13"/>
      <c r="G13" s="13"/>
      <c r="H13" s="13"/>
      <c r="I13" s="12">
        <f>IFERROR((I15-E15)/E15,"0")</f>
        <v>3.9358547482553331E-2</v>
      </c>
      <c r="J13" s="12">
        <f t="shared" ref="J13:BA13" si="3">IFERROR((J15-F15)/F15,"0")</f>
        <v>-6.6257555240584159E-2</v>
      </c>
      <c r="K13" s="12">
        <f t="shared" si="3"/>
        <v>7.6322363611062635E-2</v>
      </c>
      <c r="L13" s="12">
        <f t="shared" si="3"/>
        <v>6.0094009661934246E-3</v>
      </c>
      <c r="M13" s="12">
        <f t="shared" si="3"/>
        <v>0.11069742588459502</v>
      </c>
      <c r="N13" s="12">
        <f t="shared" si="3"/>
        <v>0.1680974605952219</v>
      </c>
      <c r="O13" s="12">
        <f t="shared" si="3"/>
        <v>0.23993939885221058</v>
      </c>
      <c r="P13" s="12">
        <f t="shared" si="3"/>
        <v>0.21624742364149654</v>
      </c>
      <c r="Q13" s="12">
        <f t="shared" si="3"/>
        <v>0.10683315879251289</v>
      </c>
      <c r="R13" s="12">
        <f t="shared" si="3"/>
        <v>7.9881243481614975E-2</v>
      </c>
      <c r="S13" s="12">
        <f t="shared" si="3"/>
        <v>6.642632259922468E-3</v>
      </c>
      <c r="T13" s="12">
        <f t="shared" si="3"/>
        <v>0.11695265248005959</v>
      </c>
      <c r="U13" s="12">
        <f t="shared" si="3"/>
        <v>9.0442882930676802E-2</v>
      </c>
      <c r="V13" s="12">
        <f t="shared" si="3"/>
        <v>0.12870186698257668</v>
      </c>
      <c r="W13" s="12">
        <f t="shared" si="3"/>
        <v>0.16192911490845985</v>
      </c>
      <c r="X13" s="12">
        <f t="shared" si="3"/>
        <v>0.12034088260249322</v>
      </c>
      <c r="Y13" s="12">
        <f t="shared" si="3"/>
        <v>0.16079304334646863</v>
      </c>
      <c r="Z13" s="12">
        <f t="shared" si="3"/>
        <v>6.9439858941106755E-2</v>
      </c>
      <c r="AA13" s="12">
        <f t="shared" si="3"/>
        <v>8.4901084929739044E-3</v>
      </c>
      <c r="AB13" s="12">
        <f t="shared" si="3"/>
        <v>-5.2337228881250038E-2</v>
      </c>
      <c r="AC13" s="12">
        <f t="shared" si="3"/>
        <v>-2.3348288676754043E-2</v>
      </c>
      <c r="AD13" s="12">
        <f t="shared" si="3"/>
        <v>-7.0156020978052311E-3</v>
      </c>
      <c r="AE13" s="12">
        <f t="shared" si="3"/>
        <v>2.004336297744613E-3</v>
      </c>
      <c r="AF13" s="12">
        <f t="shared" si="3"/>
        <v>-2.6546303751259341E-3</v>
      </c>
      <c r="AG13" s="12">
        <f t="shared" si="3"/>
        <v>-0.11252839203806371</v>
      </c>
      <c r="AH13" s="12">
        <f t="shared" si="3"/>
        <v>-0.12376195785540095</v>
      </c>
      <c r="AI13" s="12">
        <f t="shared" si="3"/>
        <v>-0.13229883918722452</v>
      </c>
      <c r="AJ13" s="12">
        <f t="shared" si="3"/>
        <v>-0.13270441647145095</v>
      </c>
      <c r="AK13" s="12">
        <f t="shared" si="3"/>
        <v>-5.257241332300449E-2</v>
      </c>
      <c r="AL13" s="12">
        <f t="shared" si="3"/>
        <v>-6.256548629615126E-2</v>
      </c>
      <c r="AM13" s="12">
        <f t="shared" si="3"/>
        <v>-1.0562745272867893E-2</v>
      </c>
      <c r="AN13" s="12">
        <f t="shared" si="3"/>
        <v>5.9797425029351481E-2</v>
      </c>
      <c r="AO13" s="12">
        <f t="shared" si="3"/>
        <v>2.5975166838981153E-2</v>
      </c>
      <c r="AP13" s="12">
        <f t="shared" si="3"/>
        <v>0.10468054336036361</v>
      </c>
      <c r="AQ13" s="12">
        <f t="shared" si="3"/>
        <v>4.8151307516281772E-2</v>
      </c>
      <c r="AR13" s="12">
        <f t="shared" si="3"/>
        <v>-3.0939876044300329E-2</v>
      </c>
      <c r="AS13" s="12">
        <f t="shared" si="3"/>
        <v>-2.2192123036105592E-2</v>
      </c>
      <c r="AT13" s="12">
        <f t="shared" si="3"/>
        <v>-2.9362269564030201E-2</v>
      </c>
      <c r="AU13" s="12">
        <f t="shared" si="3"/>
        <v>8.6923911233662866E-3</v>
      </c>
      <c r="AV13" s="12">
        <f t="shared" si="3"/>
        <v>7.2552097750009883E-2</v>
      </c>
      <c r="AW13" s="12">
        <f t="shared" si="3"/>
        <v>8.3083315106965011E-2</v>
      </c>
      <c r="AX13" s="12">
        <f t="shared" si="3"/>
        <v>0.10516399829516071</v>
      </c>
      <c r="AY13" s="12">
        <f t="shared" si="3"/>
        <v>0.13524251909468588</v>
      </c>
      <c r="AZ13" s="12">
        <f t="shared" si="3"/>
        <v>0.13637927176052592</v>
      </c>
      <c r="BA13" s="12">
        <f t="shared" si="3"/>
        <v>0.1052001772085123</v>
      </c>
    </row>
    <row r="14" spans="1:53" x14ac:dyDescent="0.2">
      <c r="A14" s="38" t="s">
        <v>122</v>
      </c>
    </row>
    <row r="15" spans="1:53" x14ac:dyDescent="0.2">
      <c r="A15" s="39" t="s">
        <v>123</v>
      </c>
      <c r="E15" s="43">
        <v>1894201</v>
      </c>
      <c r="F15" s="43">
        <v>2086962</v>
      </c>
      <c r="G15" s="43">
        <v>1810924</v>
      </c>
      <c r="H15" s="43">
        <v>1961926</v>
      </c>
      <c r="I15" s="43">
        <v>1968754</v>
      </c>
      <c r="J15" s="43">
        <v>1948685</v>
      </c>
      <c r="K15" s="43">
        <v>1949138</v>
      </c>
      <c r="L15" s="43">
        <v>1973716</v>
      </c>
      <c r="M15" s="43">
        <v>2186690</v>
      </c>
      <c r="N15" s="43">
        <v>2276254</v>
      </c>
      <c r="O15" s="43">
        <v>2416813</v>
      </c>
      <c r="P15" s="43">
        <v>2400527</v>
      </c>
      <c r="Q15" s="43">
        <v>2420301</v>
      </c>
      <c r="R15" s="43">
        <v>2458084</v>
      </c>
      <c r="S15" s="43">
        <v>2432867</v>
      </c>
      <c r="T15" s="43">
        <v>2681275</v>
      </c>
      <c r="U15" s="43">
        <v>2639200</v>
      </c>
      <c r="V15" s="43">
        <v>2774444</v>
      </c>
      <c r="W15" s="43">
        <v>2826819</v>
      </c>
      <c r="X15" s="43">
        <v>3003942</v>
      </c>
      <c r="Y15" s="43">
        <v>3063565</v>
      </c>
      <c r="Z15" s="43">
        <v>2967101</v>
      </c>
      <c r="AA15" s="43">
        <v>2850819</v>
      </c>
      <c r="AB15" s="43">
        <v>2846724</v>
      </c>
      <c r="AC15" s="43">
        <v>2992036</v>
      </c>
      <c r="AD15" s="43">
        <v>2946285</v>
      </c>
      <c r="AE15" s="43">
        <v>2856533</v>
      </c>
      <c r="AF15" s="43">
        <v>2839167</v>
      </c>
      <c r="AG15" s="43">
        <v>2655347</v>
      </c>
      <c r="AH15" s="43">
        <v>2581647</v>
      </c>
      <c r="AI15" s="43">
        <v>2478617</v>
      </c>
      <c r="AJ15" s="43">
        <v>2462397</v>
      </c>
      <c r="AK15" s="43">
        <v>2515749</v>
      </c>
      <c r="AL15" s="43">
        <v>2420125</v>
      </c>
      <c r="AM15" s="43">
        <v>2452436</v>
      </c>
      <c r="AN15" s="43">
        <v>2609642</v>
      </c>
      <c r="AO15" s="43">
        <v>2581096</v>
      </c>
      <c r="AP15" s="43">
        <v>2673465</v>
      </c>
      <c r="AQ15" s="43">
        <v>2570524</v>
      </c>
      <c r="AR15" s="43">
        <v>2528900</v>
      </c>
      <c r="AS15" s="43">
        <v>2523816</v>
      </c>
      <c r="AT15" s="43">
        <v>2594966</v>
      </c>
      <c r="AU15" s="43">
        <v>2592868</v>
      </c>
      <c r="AV15" s="43">
        <v>2712377</v>
      </c>
      <c r="AW15" s="43">
        <v>2733503</v>
      </c>
      <c r="AX15" s="43">
        <v>2867863</v>
      </c>
      <c r="AY15" s="43">
        <v>2943534</v>
      </c>
      <c r="AZ15" s="43">
        <v>3082289</v>
      </c>
      <c r="BA15" s="43">
        <v>3021068</v>
      </c>
    </row>
    <row r="16" spans="1:53" x14ac:dyDescent="0.2">
      <c r="A16" s="39" t="s">
        <v>124</v>
      </c>
      <c r="E16" s="44">
        <v>-9.67</v>
      </c>
      <c r="F16" s="44">
        <v>40.71</v>
      </c>
      <c r="G16" s="44">
        <v>-52.91</v>
      </c>
      <c r="H16" s="44">
        <v>33.35</v>
      </c>
      <c r="I16" s="44">
        <v>1.39</v>
      </c>
      <c r="J16" s="44">
        <v>-4.08</v>
      </c>
      <c r="K16" s="44">
        <v>0.09</v>
      </c>
      <c r="L16" s="44">
        <v>5.04</v>
      </c>
      <c r="M16" s="44">
        <v>43.16</v>
      </c>
      <c r="N16" s="44">
        <v>16.38</v>
      </c>
      <c r="O16" s="44">
        <v>24.7</v>
      </c>
      <c r="P16" s="44">
        <v>-2.7</v>
      </c>
      <c r="Q16" s="44">
        <v>3.29</v>
      </c>
      <c r="R16" s="44">
        <v>6.24</v>
      </c>
      <c r="S16" s="44">
        <v>-4.0999999999999996</v>
      </c>
      <c r="T16" s="44">
        <v>40.840000000000003</v>
      </c>
      <c r="U16" s="44">
        <v>-6.28</v>
      </c>
      <c r="V16" s="44">
        <v>20.5</v>
      </c>
      <c r="W16" s="44">
        <v>7.55</v>
      </c>
      <c r="X16" s="44">
        <v>25.06</v>
      </c>
      <c r="Y16" s="44">
        <v>7.94</v>
      </c>
      <c r="Z16" s="44">
        <v>-12.59</v>
      </c>
      <c r="AA16" s="44">
        <v>-15.68</v>
      </c>
      <c r="AB16" s="44">
        <v>-0.56999999999999995</v>
      </c>
      <c r="AC16" s="44">
        <v>20.420000000000002</v>
      </c>
      <c r="AD16" s="44">
        <v>-6.12</v>
      </c>
      <c r="AE16" s="44">
        <v>-12.19</v>
      </c>
      <c r="AF16" s="44">
        <v>-2.4300000000000002</v>
      </c>
      <c r="AG16" s="44">
        <v>-25.9</v>
      </c>
      <c r="AH16" s="44">
        <v>-11.1</v>
      </c>
      <c r="AI16" s="44">
        <v>-15.96</v>
      </c>
      <c r="AJ16" s="44">
        <v>-2.62</v>
      </c>
      <c r="AK16" s="44">
        <v>8.67</v>
      </c>
      <c r="AL16" s="44">
        <v>-15.2</v>
      </c>
      <c r="AM16" s="44">
        <v>5.34</v>
      </c>
      <c r="AN16" s="44">
        <v>25.64</v>
      </c>
      <c r="AO16" s="44">
        <v>-4.38</v>
      </c>
      <c r="AP16" s="44">
        <v>14.31</v>
      </c>
      <c r="AQ16" s="44">
        <v>-15.4</v>
      </c>
      <c r="AR16" s="44">
        <v>-6.48</v>
      </c>
      <c r="AS16" s="44">
        <v>-0.8</v>
      </c>
      <c r="AT16" s="44">
        <v>11.28</v>
      </c>
      <c r="AU16" s="44">
        <v>-0.32</v>
      </c>
      <c r="AV16" s="44">
        <v>18.440000000000001</v>
      </c>
      <c r="AW16" s="44">
        <v>3.12</v>
      </c>
      <c r="AX16" s="44">
        <v>19.66</v>
      </c>
      <c r="AY16" s="44">
        <v>10.55</v>
      </c>
      <c r="AZ16" s="44">
        <v>18.86</v>
      </c>
      <c r="BA16" s="44">
        <v>-7.94</v>
      </c>
    </row>
    <row r="17" spans="1:53" x14ac:dyDescent="0.2">
      <c r="A17" s="39" t="s">
        <v>125</v>
      </c>
      <c r="E17" s="44">
        <v>16.559999999999999</v>
      </c>
      <c r="F17" s="44">
        <v>22.87</v>
      </c>
      <c r="G17" s="44">
        <v>12.67</v>
      </c>
      <c r="H17" s="44">
        <v>15.35</v>
      </c>
      <c r="I17" s="44">
        <v>12.44</v>
      </c>
      <c r="J17" s="44">
        <v>16.82</v>
      </c>
      <c r="K17" s="44">
        <v>16.68</v>
      </c>
      <c r="L17" s="44">
        <v>15.28</v>
      </c>
      <c r="M17" s="44">
        <v>13.27</v>
      </c>
      <c r="N17" s="44">
        <v>12.96</v>
      </c>
      <c r="O17" s="44">
        <v>13.35</v>
      </c>
      <c r="P17" s="44">
        <v>9.8800000000000008</v>
      </c>
      <c r="Q17" s="44">
        <v>19.79</v>
      </c>
      <c r="R17" s="44">
        <v>15.05</v>
      </c>
      <c r="S17" s="44">
        <v>14.29</v>
      </c>
      <c r="T17" s="44">
        <v>19.670000000000002</v>
      </c>
      <c r="U17" s="44">
        <v>13.41</v>
      </c>
      <c r="V17" s="44">
        <v>11.46</v>
      </c>
      <c r="W17" s="44">
        <v>19.149999999999999</v>
      </c>
      <c r="X17" s="44">
        <v>18.55</v>
      </c>
      <c r="Y17" s="44">
        <v>18.48</v>
      </c>
      <c r="Z17" s="44">
        <v>18.760000000000002</v>
      </c>
      <c r="AA17" s="44">
        <v>19.03</v>
      </c>
      <c r="AB17" s="44">
        <v>19.260000000000002</v>
      </c>
      <c r="AC17" s="44">
        <v>20.059999999999999</v>
      </c>
      <c r="AD17" s="44">
        <v>23.04</v>
      </c>
      <c r="AE17" s="44">
        <v>27.3</v>
      </c>
      <c r="AF17" s="44">
        <v>33.49</v>
      </c>
      <c r="AG17" s="44">
        <v>30.75</v>
      </c>
      <c r="AH17" s="44">
        <v>32.82</v>
      </c>
      <c r="AI17" s="44">
        <v>30.65</v>
      </c>
      <c r="AJ17" s="44">
        <v>35.46</v>
      </c>
      <c r="AK17" s="44">
        <v>35.97</v>
      </c>
      <c r="AL17" s="44">
        <v>32.4</v>
      </c>
      <c r="AM17" s="44">
        <v>33.9</v>
      </c>
      <c r="AN17" s="44">
        <v>32.67</v>
      </c>
      <c r="AO17" s="44">
        <v>31.81</v>
      </c>
      <c r="AP17" s="44">
        <v>31.96</v>
      </c>
      <c r="AQ17" s="44">
        <v>32.89</v>
      </c>
      <c r="AR17" s="44">
        <v>32.57</v>
      </c>
      <c r="AS17" s="44">
        <v>31.98</v>
      </c>
      <c r="AT17" s="44">
        <v>32.520000000000003</v>
      </c>
      <c r="AU17" s="44">
        <v>35.049999999999997</v>
      </c>
      <c r="AV17" s="44">
        <v>34.29</v>
      </c>
      <c r="AW17" s="44">
        <v>35.24</v>
      </c>
      <c r="AX17" s="44">
        <v>36.159999999999997</v>
      </c>
      <c r="AY17" s="44">
        <v>38.61</v>
      </c>
      <c r="AZ17" s="44">
        <v>41.73</v>
      </c>
      <c r="BA17" s="44">
        <v>34.130000000000003</v>
      </c>
    </row>
    <row r="18" spans="1:53" ht="12.75" customHeight="1" x14ac:dyDescent="0.2"/>
    <row r="19" spans="1:53" x14ac:dyDescent="0.2">
      <c r="B19" s="39" t="s">
        <v>126</v>
      </c>
      <c r="E19" s="44">
        <v>6.79</v>
      </c>
      <c r="F19" s="44">
        <v>9.0500000000000007</v>
      </c>
      <c r="G19" s="44">
        <v>8.09</v>
      </c>
      <c r="H19" s="44">
        <v>8.9</v>
      </c>
      <c r="I19" s="44">
        <v>8.9</v>
      </c>
      <c r="J19" s="44">
        <v>11.15</v>
      </c>
      <c r="K19" s="44">
        <v>10.62</v>
      </c>
      <c r="L19" s="44">
        <v>10.85</v>
      </c>
      <c r="M19" s="44">
        <v>8.99</v>
      </c>
      <c r="N19" s="44">
        <v>8.3699999999999992</v>
      </c>
      <c r="O19" s="44">
        <v>8.73</v>
      </c>
      <c r="P19" s="44">
        <v>4.13</v>
      </c>
      <c r="Q19" s="44">
        <v>9.31</v>
      </c>
      <c r="R19" s="44">
        <v>9.5</v>
      </c>
      <c r="S19" s="44">
        <v>12.4</v>
      </c>
      <c r="T19" s="44">
        <v>13.68</v>
      </c>
      <c r="U19" s="44">
        <v>10.15</v>
      </c>
      <c r="V19" s="44">
        <v>9.4</v>
      </c>
      <c r="W19" s="44">
        <v>4.66</v>
      </c>
      <c r="X19" s="44">
        <v>7.12</v>
      </c>
      <c r="Y19" s="44">
        <v>8.41</v>
      </c>
      <c r="Z19" s="44">
        <v>8.81</v>
      </c>
      <c r="AA19" s="44">
        <v>7.71</v>
      </c>
      <c r="AB19" s="44">
        <v>6.82</v>
      </c>
      <c r="AC19" s="44">
        <v>9.02</v>
      </c>
      <c r="AD19" s="44">
        <v>9.84</v>
      </c>
      <c r="AE19" s="44">
        <v>10.49</v>
      </c>
      <c r="AF19" s="44">
        <v>8.2100000000000009</v>
      </c>
      <c r="AG19" s="44">
        <v>11.51</v>
      </c>
      <c r="AH19" s="44">
        <v>11.72</v>
      </c>
      <c r="AI19" s="44">
        <v>9.92</v>
      </c>
      <c r="AJ19" s="44">
        <v>10.99</v>
      </c>
      <c r="AK19" s="44">
        <v>10.41</v>
      </c>
      <c r="AL19" s="44">
        <v>11.1</v>
      </c>
      <c r="AM19" s="44">
        <v>11.24</v>
      </c>
      <c r="AN19" s="44">
        <v>9.58</v>
      </c>
      <c r="AO19" s="44">
        <v>10.84</v>
      </c>
      <c r="AP19" s="44">
        <v>4.8099999999999996</v>
      </c>
      <c r="AQ19" s="44">
        <v>4.79</v>
      </c>
      <c r="AR19" s="44">
        <v>4.97</v>
      </c>
      <c r="AS19" s="44">
        <v>5.09</v>
      </c>
      <c r="AT19" s="44">
        <v>5.28</v>
      </c>
      <c r="AU19" s="44">
        <v>5.13</v>
      </c>
      <c r="AV19" s="44">
        <v>5.22</v>
      </c>
      <c r="AW19" s="44">
        <v>5.13</v>
      </c>
      <c r="AX19" s="44">
        <v>5.36</v>
      </c>
      <c r="AY19" s="44">
        <v>5.81</v>
      </c>
      <c r="AZ19" s="44">
        <v>4.78</v>
      </c>
      <c r="BA19" s="44">
        <v>4.01</v>
      </c>
    </row>
    <row r="20" spans="1:53" x14ac:dyDescent="0.2">
      <c r="B20" s="39" t="s">
        <v>127</v>
      </c>
      <c r="E20" s="44">
        <v>9.77</v>
      </c>
      <c r="F20" s="44">
        <v>13.82</v>
      </c>
      <c r="G20" s="44">
        <v>4.58</v>
      </c>
      <c r="H20" s="44">
        <v>6.45</v>
      </c>
      <c r="I20" s="44">
        <v>3.21</v>
      </c>
      <c r="J20" s="44">
        <v>5.68</v>
      </c>
      <c r="K20" s="44">
        <v>6.06</v>
      </c>
      <c r="L20" s="44">
        <v>4.4400000000000004</v>
      </c>
      <c r="M20" s="44">
        <v>4.2699999999999996</v>
      </c>
      <c r="N20" s="44">
        <v>4.59</v>
      </c>
      <c r="O20" s="44">
        <v>4.62</v>
      </c>
      <c r="P20" s="44">
        <v>5.75</v>
      </c>
      <c r="Q20" s="44">
        <v>10.48</v>
      </c>
      <c r="R20" s="44">
        <v>5.54</v>
      </c>
      <c r="S20" s="44">
        <v>1.89</v>
      </c>
      <c r="T20" s="44">
        <v>5.99</v>
      </c>
      <c r="U20" s="44">
        <v>3.26</v>
      </c>
      <c r="V20" s="44">
        <v>2.06</v>
      </c>
      <c r="W20" s="44">
        <v>4.29</v>
      </c>
      <c r="X20" s="44">
        <v>6.52</v>
      </c>
      <c r="Y20" s="44">
        <v>7.64</v>
      </c>
      <c r="Z20" s="44">
        <v>6.57</v>
      </c>
      <c r="AA20" s="44">
        <v>6.17</v>
      </c>
      <c r="AB20" s="44">
        <v>6.76</v>
      </c>
      <c r="AC20" s="44">
        <v>7.26</v>
      </c>
      <c r="AD20" s="44">
        <v>4.7699999999999996</v>
      </c>
      <c r="AE20" s="44">
        <v>5.08</v>
      </c>
      <c r="AF20" s="44">
        <v>5.59</v>
      </c>
      <c r="AG20" s="44">
        <v>4.7699999999999996</v>
      </c>
      <c r="AH20" s="44">
        <v>3.84</v>
      </c>
      <c r="AI20" s="44">
        <v>6.05</v>
      </c>
      <c r="AJ20" s="44">
        <v>4.0199999999999996</v>
      </c>
      <c r="AK20" s="44">
        <v>3.45</v>
      </c>
      <c r="AL20" s="44">
        <v>3.81</v>
      </c>
      <c r="AM20" s="44">
        <v>3.99</v>
      </c>
      <c r="AN20" s="44">
        <v>5.51</v>
      </c>
      <c r="AO20" s="44">
        <v>3.93</v>
      </c>
      <c r="AP20" s="44">
        <v>0.32</v>
      </c>
      <c r="AQ20" s="44">
        <v>0.04</v>
      </c>
      <c r="AR20" s="44">
        <v>0.13</v>
      </c>
      <c r="AS20" s="44">
        <v>0.24</v>
      </c>
      <c r="AT20" s="44">
        <v>0.2</v>
      </c>
      <c r="AU20" s="44">
        <v>0.79</v>
      </c>
      <c r="AV20" s="44">
        <v>0.16</v>
      </c>
      <c r="AW20" s="44">
        <v>0.06</v>
      </c>
      <c r="AX20" s="44">
        <v>0.25</v>
      </c>
      <c r="AY20" s="44">
        <v>0.38</v>
      </c>
      <c r="AZ20" s="44">
        <v>0.57999999999999996</v>
      </c>
      <c r="BA20" s="44">
        <v>0.43</v>
      </c>
    </row>
    <row r="21" spans="1:53" x14ac:dyDescent="0.2">
      <c r="A21" s="39" t="s">
        <v>128</v>
      </c>
      <c r="E21" s="44">
        <v>16.559999999999999</v>
      </c>
      <c r="F21" s="44">
        <v>22.87</v>
      </c>
      <c r="G21" s="44">
        <v>12.67</v>
      </c>
      <c r="H21" s="44">
        <v>15.35</v>
      </c>
      <c r="I21" s="44">
        <v>12.11</v>
      </c>
      <c r="J21" s="44">
        <v>16.82</v>
      </c>
      <c r="K21" s="44">
        <v>16.68</v>
      </c>
      <c r="L21" s="44">
        <v>15.28</v>
      </c>
      <c r="M21" s="44">
        <v>13.27</v>
      </c>
      <c r="N21" s="44">
        <v>12.96</v>
      </c>
      <c r="O21" s="44">
        <v>13.35</v>
      </c>
      <c r="P21" s="44">
        <v>9.8800000000000008</v>
      </c>
      <c r="Q21" s="44">
        <v>19.79</v>
      </c>
      <c r="R21" s="44">
        <v>15.05</v>
      </c>
      <c r="S21" s="44">
        <v>14.29</v>
      </c>
      <c r="T21" s="44">
        <v>19.670000000000002</v>
      </c>
      <c r="U21" s="44">
        <v>13.41</v>
      </c>
      <c r="V21" s="44">
        <v>11.46</v>
      </c>
      <c r="W21" s="44">
        <v>8.9499999999999993</v>
      </c>
      <c r="X21" s="44">
        <v>13.63</v>
      </c>
      <c r="Y21" s="44">
        <v>16.05</v>
      </c>
      <c r="Z21" s="44">
        <v>15.38</v>
      </c>
      <c r="AA21" s="44">
        <v>13.88</v>
      </c>
      <c r="AB21" s="44">
        <v>13.58</v>
      </c>
      <c r="AC21" s="44">
        <v>16.28</v>
      </c>
      <c r="AD21" s="44">
        <v>14.61</v>
      </c>
      <c r="AE21" s="44">
        <v>15.57</v>
      </c>
      <c r="AF21" s="44">
        <v>13.8</v>
      </c>
      <c r="AG21" s="44">
        <v>16.27</v>
      </c>
      <c r="AH21" s="44">
        <v>15.57</v>
      </c>
      <c r="AI21" s="44">
        <v>15.97</v>
      </c>
      <c r="AJ21" s="44">
        <v>15.01</v>
      </c>
      <c r="AK21" s="44">
        <v>13.86</v>
      </c>
      <c r="AL21" s="44">
        <v>14.92</v>
      </c>
      <c r="AM21" s="44">
        <v>15.22</v>
      </c>
      <c r="AN21" s="44">
        <v>15.1</v>
      </c>
      <c r="AO21" s="44">
        <v>14.77</v>
      </c>
      <c r="AP21" s="44">
        <v>5.12</v>
      </c>
      <c r="AQ21" s="44">
        <v>4.83</v>
      </c>
      <c r="AR21" s="44">
        <v>5.0999999999999996</v>
      </c>
      <c r="AS21" s="44">
        <v>5.33</v>
      </c>
      <c r="AT21" s="44">
        <v>5.48</v>
      </c>
      <c r="AU21" s="44">
        <v>5.92</v>
      </c>
      <c r="AV21" s="44">
        <v>5.39</v>
      </c>
      <c r="AW21" s="44">
        <v>5.19</v>
      </c>
      <c r="AX21" s="44">
        <v>5.61</v>
      </c>
      <c r="AY21" s="44">
        <v>6.18</v>
      </c>
      <c r="AZ21" s="44">
        <v>5.35</v>
      </c>
      <c r="BA21" s="44">
        <v>4.4400000000000004</v>
      </c>
    </row>
    <row r="22" spans="1:53" x14ac:dyDescent="0.2">
      <c r="A22" s="39" t="s">
        <v>129</v>
      </c>
      <c r="E22" s="44">
        <v>60.87</v>
      </c>
      <c r="F22" s="44">
        <v>55.98</v>
      </c>
      <c r="G22" s="44">
        <v>62.85</v>
      </c>
      <c r="H22" s="44">
        <v>61.46</v>
      </c>
      <c r="I22" s="44">
        <v>64.05</v>
      </c>
      <c r="J22" s="44">
        <v>57.81</v>
      </c>
      <c r="K22" s="44">
        <v>58.36</v>
      </c>
      <c r="L22" s="44">
        <v>59.32</v>
      </c>
      <c r="M22" s="44">
        <v>57.88</v>
      </c>
      <c r="N22" s="44">
        <v>52</v>
      </c>
      <c r="O22" s="44">
        <v>45.92</v>
      </c>
      <c r="P22" s="44">
        <v>52.56</v>
      </c>
      <c r="Q22" s="44">
        <v>49.89</v>
      </c>
      <c r="R22" s="44">
        <v>55.34</v>
      </c>
      <c r="S22" s="44">
        <v>53.99</v>
      </c>
      <c r="T22" s="44">
        <v>46.61</v>
      </c>
      <c r="U22" s="44">
        <v>47.95</v>
      </c>
      <c r="V22" s="44">
        <v>49.04</v>
      </c>
      <c r="W22" s="44">
        <v>51.47</v>
      </c>
      <c r="X22" s="44">
        <v>48.4</v>
      </c>
      <c r="Y22" s="44">
        <v>48.41</v>
      </c>
      <c r="Z22" s="44">
        <v>49.49</v>
      </c>
      <c r="AA22" s="44">
        <v>52.5</v>
      </c>
      <c r="AB22" s="44">
        <v>52.52</v>
      </c>
      <c r="AC22" s="44">
        <v>47.85</v>
      </c>
      <c r="AD22" s="44">
        <v>48.88</v>
      </c>
      <c r="AE22" s="44">
        <v>48.99</v>
      </c>
      <c r="AF22" s="44">
        <v>57.1</v>
      </c>
      <c r="AG22" s="44">
        <v>52.64</v>
      </c>
      <c r="AH22" s="44">
        <v>55.43</v>
      </c>
      <c r="AI22" s="44">
        <v>55.35</v>
      </c>
      <c r="AJ22" s="44">
        <v>58.22</v>
      </c>
      <c r="AK22" s="44">
        <v>59.63</v>
      </c>
      <c r="AL22" s="44">
        <v>58.74</v>
      </c>
      <c r="AM22" s="44">
        <v>58.02</v>
      </c>
      <c r="AN22" s="44">
        <v>56.49</v>
      </c>
      <c r="AO22" s="44">
        <v>57.26</v>
      </c>
      <c r="AP22" s="44">
        <v>69.91</v>
      </c>
      <c r="AQ22" s="44">
        <v>70.489999999999995</v>
      </c>
      <c r="AR22" s="44">
        <v>70.900000000000006</v>
      </c>
      <c r="AS22" s="44">
        <v>71.67</v>
      </c>
      <c r="AT22" s="44">
        <v>73.53</v>
      </c>
      <c r="AU22" s="44">
        <v>73.62</v>
      </c>
      <c r="AV22" s="44">
        <v>73.28</v>
      </c>
      <c r="AW22" s="44">
        <v>76.25</v>
      </c>
      <c r="AX22" s="44">
        <v>77.099999999999994</v>
      </c>
      <c r="AY22" s="44">
        <v>78.28</v>
      </c>
      <c r="AZ22" s="44">
        <v>80.569999999999993</v>
      </c>
      <c r="BA22" s="44">
        <v>79.47</v>
      </c>
    </row>
    <row r="23" spans="1:53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>
        <v>1.03</v>
      </c>
      <c r="O23" s="44">
        <v>1.04</v>
      </c>
      <c r="P23" s="44">
        <v>1.08</v>
      </c>
      <c r="Q23" s="44">
        <v>0</v>
      </c>
      <c r="R23" s="44">
        <v>1.04</v>
      </c>
      <c r="S23" s="44">
        <v>1.06</v>
      </c>
      <c r="T23" s="44">
        <v>1</v>
      </c>
      <c r="U23" s="44">
        <v>1.1200000000000001</v>
      </c>
      <c r="V23" s="44">
        <v>1.19</v>
      </c>
      <c r="W23" s="44">
        <v>1.21</v>
      </c>
      <c r="X23" s="44">
        <v>1.1599999999999999</v>
      </c>
      <c r="Y23" s="44">
        <v>1.1299999999999999</v>
      </c>
      <c r="Z23" s="44">
        <v>1.1499999999999999</v>
      </c>
      <c r="AA23" s="44">
        <v>1.1499999999999999</v>
      </c>
      <c r="AB23" s="44">
        <v>1.1499999999999999</v>
      </c>
      <c r="AC23" s="44">
        <v>1.03</v>
      </c>
      <c r="AD23" s="44">
        <v>1.02</v>
      </c>
      <c r="AE23" s="44">
        <v>1.01</v>
      </c>
      <c r="AF23" s="44">
        <v>1</v>
      </c>
      <c r="AG23" s="44">
        <v>0.98</v>
      </c>
      <c r="AH23" s="44">
        <v>1.01</v>
      </c>
      <c r="AI23" s="44">
        <v>1.1100000000000001</v>
      </c>
      <c r="AJ23" s="44">
        <v>1.0900000000000001</v>
      </c>
      <c r="AK23" s="44">
        <v>1</v>
      </c>
      <c r="AL23" s="44">
        <v>0.99</v>
      </c>
      <c r="AM23" s="44">
        <v>0.98</v>
      </c>
      <c r="AN23" s="44">
        <v>1.34</v>
      </c>
      <c r="AO23" s="44">
        <v>0.87</v>
      </c>
      <c r="AP23" s="44">
        <v>0.74</v>
      </c>
      <c r="AQ23" s="44">
        <v>0.72</v>
      </c>
      <c r="AR23" s="44">
        <v>0.68</v>
      </c>
      <c r="AS23" s="44">
        <v>0.66</v>
      </c>
      <c r="AT23" s="44">
        <v>0.62</v>
      </c>
      <c r="AU23" s="44">
        <v>0.57999999999999996</v>
      </c>
      <c r="AV23" s="44">
        <v>0.54</v>
      </c>
      <c r="AW23" s="44">
        <v>0.51</v>
      </c>
      <c r="AX23" s="44">
        <v>0.48</v>
      </c>
      <c r="AY23" s="44">
        <v>0.45</v>
      </c>
      <c r="AZ23" s="44">
        <v>0.41</v>
      </c>
      <c r="BA23" s="44">
        <v>0.4</v>
      </c>
    </row>
    <row r="24" spans="1:53" x14ac:dyDescent="0.2">
      <c r="A24" s="39" t="s">
        <v>131</v>
      </c>
      <c r="E24" s="44">
        <v>0</v>
      </c>
      <c r="F24" s="44">
        <v>0</v>
      </c>
      <c r="G24" s="44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5.09</v>
      </c>
      <c r="N24" s="44">
        <v>9.65</v>
      </c>
      <c r="O24" s="44">
        <v>11.76</v>
      </c>
      <c r="P24" s="44">
        <v>7.95</v>
      </c>
      <c r="Q24" s="44">
        <v>2.64</v>
      </c>
      <c r="R24" s="44">
        <v>0.91</v>
      </c>
      <c r="S24" s="44">
        <v>1.69</v>
      </c>
      <c r="T24" s="44">
        <v>3.91</v>
      </c>
      <c r="U24" s="44">
        <v>7.13</v>
      </c>
      <c r="V24" s="44">
        <v>6.33</v>
      </c>
      <c r="W24" s="44">
        <v>9.99</v>
      </c>
      <c r="X24" s="44">
        <v>10.15</v>
      </c>
      <c r="Y24" s="44">
        <v>8.8000000000000007</v>
      </c>
      <c r="Z24" s="44">
        <v>9.44</v>
      </c>
      <c r="AA24" s="44">
        <v>8.92</v>
      </c>
      <c r="AB24" s="44">
        <v>7.75</v>
      </c>
      <c r="AC24" s="44">
        <v>9.65</v>
      </c>
      <c r="AD24" s="44">
        <v>10.78</v>
      </c>
      <c r="AE24" s="44">
        <v>8.99</v>
      </c>
      <c r="AF24" s="44">
        <v>4.7300000000000004</v>
      </c>
      <c r="AG24" s="44">
        <v>6.17</v>
      </c>
      <c r="AH24" s="44">
        <v>5.24</v>
      </c>
      <c r="AI24" s="44">
        <v>6.23</v>
      </c>
      <c r="AJ24" s="44">
        <v>5.25</v>
      </c>
      <c r="AK24" s="44">
        <v>5.96</v>
      </c>
      <c r="AL24" s="44">
        <v>5.32</v>
      </c>
      <c r="AM24" s="44">
        <v>5.32</v>
      </c>
      <c r="AN24" s="44">
        <v>7.76</v>
      </c>
      <c r="AO24" s="44">
        <v>8.6999999999999993</v>
      </c>
      <c r="AP24" s="44">
        <v>7.13</v>
      </c>
      <c r="AQ24" s="44">
        <v>7.59</v>
      </c>
      <c r="AR24" s="44">
        <v>8.82</v>
      </c>
      <c r="AS24" s="44">
        <v>9.11</v>
      </c>
      <c r="AT24" s="44">
        <v>8.76</v>
      </c>
      <c r="AU24" s="44">
        <v>8.66</v>
      </c>
      <c r="AV24" s="44">
        <v>9.32</v>
      </c>
      <c r="AW24" s="44">
        <v>7.44</v>
      </c>
      <c r="AX24" s="44">
        <v>7.37</v>
      </c>
      <c r="AY24" s="44">
        <v>5.14</v>
      </c>
      <c r="AZ24" s="44">
        <v>6.8</v>
      </c>
      <c r="BA24" s="44">
        <v>9.83</v>
      </c>
    </row>
    <row r="25" spans="1:53" x14ac:dyDescent="0.2">
      <c r="A25" s="39" t="s">
        <v>132</v>
      </c>
      <c r="E25" s="44">
        <v>17.690000000000001</v>
      </c>
      <c r="F25" s="44">
        <v>16.14</v>
      </c>
      <c r="G25" s="44">
        <v>18.82</v>
      </c>
      <c r="H25" s="44">
        <v>17.46</v>
      </c>
      <c r="I25" s="44">
        <v>17.559999999999999</v>
      </c>
      <c r="J25" s="44">
        <v>18.05</v>
      </c>
      <c r="K25" s="44">
        <v>18.05</v>
      </c>
      <c r="L25" s="44">
        <v>17.78</v>
      </c>
      <c r="M25" s="44">
        <v>21.36</v>
      </c>
      <c r="N25" s="44">
        <v>27.16</v>
      </c>
      <c r="O25" s="44">
        <v>30.1</v>
      </c>
      <c r="P25" s="44">
        <v>26.67</v>
      </c>
      <c r="Q25" s="44">
        <v>20.95</v>
      </c>
      <c r="R25" s="44">
        <v>19.18</v>
      </c>
      <c r="S25" s="44">
        <v>18.97</v>
      </c>
      <c r="T25" s="44">
        <v>19.88</v>
      </c>
      <c r="U25" s="44">
        <v>24.5</v>
      </c>
      <c r="V25" s="44">
        <v>27.26</v>
      </c>
      <c r="W25" s="44">
        <v>29.88</v>
      </c>
      <c r="X25" s="44">
        <v>29.17</v>
      </c>
      <c r="Y25" s="44">
        <v>19.899999999999999</v>
      </c>
      <c r="Z25" s="44">
        <v>32.01</v>
      </c>
      <c r="AA25" s="44">
        <v>30.41</v>
      </c>
      <c r="AB25" s="44">
        <v>30.64</v>
      </c>
      <c r="AC25" s="44">
        <v>32.64</v>
      </c>
      <c r="AD25" s="44">
        <v>33.18</v>
      </c>
      <c r="AE25" s="44">
        <v>31.96</v>
      </c>
      <c r="AF25" s="44">
        <v>26.37</v>
      </c>
      <c r="AG25" s="44">
        <v>28.26</v>
      </c>
      <c r="AH25" s="44">
        <v>26.18</v>
      </c>
      <c r="AI25" s="44">
        <v>26.27</v>
      </c>
      <c r="AJ25" s="44">
        <v>24.37</v>
      </c>
      <c r="AK25" s="44">
        <v>24.19</v>
      </c>
      <c r="AL25" s="44">
        <v>23.94</v>
      </c>
      <c r="AM25" s="44">
        <v>24.42</v>
      </c>
      <c r="AN25" s="44">
        <v>26.18</v>
      </c>
      <c r="AO25" s="44">
        <v>25.71</v>
      </c>
      <c r="AP25" s="44">
        <v>22.93</v>
      </c>
      <c r="AQ25" s="44">
        <v>22.69</v>
      </c>
      <c r="AR25" s="44">
        <v>22</v>
      </c>
      <c r="AS25" s="44">
        <v>20.97</v>
      </c>
      <c r="AT25" s="44">
        <v>18.899999999999999</v>
      </c>
      <c r="AU25" s="44">
        <v>18.39</v>
      </c>
      <c r="AV25" s="44">
        <v>18.739999999999998</v>
      </c>
      <c r="AW25" s="44">
        <v>15.98</v>
      </c>
      <c r="AX25" s="44">
        <v>14.03</v>
      </c>
      <c r="AY25" s="44">
        <v>13.3</v>
      </c>
      <c r="AZ25" s="44">
        <v>12.01</v>
      </c>
      <c r="BA25" s="44">
        <v>13.4</v>
      </c>
    </row>
    <row r="26" spans="1:53" x14ac:dyDescent="0.2">
      <c r="A26" s="39" t="s">
        <v>133</v>
      </c>
      <c r="E26" s="44">
        <v>4.8899999999999997</v>
      </c>
      <c r="F26" s="44">
        <v>5.01</v>
      </c>
      <c r="G26" s="44">
        <v>5.66</v>
      </c>
      <c r="H26" s="44">
        <v>5.74</v>
      </c>
      <c r="I26" s="44">
        <v>6.28</v>
      </c>
      <c r="J26" s="44">
        <v>7.32</v>
      </c>
      <c r="K26" s="44">
        <v>6.91</v>
      </c>
      <c r="L26" s="44">
        <v>7.62</v>
      </c>
      <c r="M26" s="44">
        <v>7.49</v>
      </c>
      <c r="N26" s="44">
        <v>7.88</v>
      </c>
      <c r="O26" s="44">
        <v>10.63</v>
      </c>
      <c r="P26" s="44">
        <v>10.9</v>
      </c>
      <c r="Q26" s="44">
        <v>9.3699999999999992</v>
      </c>
      <c r="R26" s="44">
        <v>10.43</v>
      </c>
      <c r="S26" s="44">
        <v>12.76</v>
      </c>
      <c r="T26" s="44">
        <v>13.84</v>
      </c>
      <c r="U26" s="44">
        <v>14.14</v>
      </c>
      <c r="V26" s="44">
        <v>12.24</v>
      </c>
      <c r="W26" s="44">
        <v>9.6999999999999993</v>
      </c>
      <c r="X26" s="44">
        <v>8.8000000000000007</v>
      </c>
      <c r="Y26" s="44">
        <v>15.64</v>
      </c>
      <c r="Z26" s="44">
        <v>3.12</v>
      </c>
      <c r="AA26" s="44">
        <v>3.21</v>
      </c>
      <c r="AB26" s="44">
        <v>3.26</v>
      </c>
      <c r="AC26" s="44">
        <v>3.22</v>
      </c>
      <c r="AD26" s="44">
        <v>3.33</v>
      </c>
      <c r="AE26" s="44">
        <v>3.48</v>
      </c>
      <c r="AF26" s="44">
        <v>2.72</v>
      </c>
      <c r="AG26" s="44">
        <v>2.83</v>
      </c>
      <c r="AH26" s="44">
        <v>2.82</v>
      </c>
      <c r="AI26" s="44">
        <v>2.41</v>
      </c>
      <c r="AJ26" s="44">
        <v>2.4</v>
      </c>
      <c r="AK26" s="44">
        <v>2.3199999999999998</v>
      </c>
      <c r="AL26" s="44">
        <v>2.4</v>
      </c>
      <c r="AM26" s="44">
        <v>2.34</v>
      </c>
      <c r="AN26" s="44">
        <v>2.23</v>
      </c>
      <c r="AO26" s="44">
        <v>2.2599999999999998</v>
      </c>
      <c r="AP26" s="44">
        <v>2.04</v>
      </c>
      <c r="AQ26" s="44">
        <v>1.99</v>
      </c>
      <c r="AR26" s="44">
        <v>2</v>
      </c>
      <c r="AS26" s="44">
        <v>2.02</v>
      </c>
      <c r="AT26" s="44">
        <v>2.09</v>
      </c>
      <c r="AU26" s="44">
        <v>2.0699999999999998</v>
      </c>
      <c r="AV26" s="44">
        <v>2.59</v>
      </c>
      <c r="AW26" s="44">
        <v>2.59</v>
      </c>
      <c r="AX26" s="44">
        <v>3.26</v>
      </c>
      <c r="AY26" s="44">
        <v>2.23</v>
      </c>
      <c r="AZ26" s="44">
        <v>2.0699999999999998</v>
      </c>
      <c r="BA26" s="44">
        <v>2.69</v>
      </c>
    </row>
    <row r="27" spans="1:53" x14ac:dyDescent="0.2">
      <c r="A27" s="39" t="s">
        <v>134</v>
      </c>
      <c r="E27" s="44" t="s">
        <v>54</v>
      </c>
      <c r="F27" s="44" t="s">
        <v>54</v>
      </c>
      <c r="G27" s="44">
        <v>0</v>
      </c>
      <c r="H27" s="44">
        <v>0</v>
      </c>
      <c r="I27" s="44">
        <v>0</v>
      </c>
      <c r="J27" s="44">
        <v>0</v>
      </c>
      <c r="K27" s="44">
        <v>0</v>
      </c>
      <c r="L27" s="44">
        <v>0</v>
      </c>
      <c r="M27" s="44">
        <v>0</v>
      </c>
      <c r="N27" s="44">
        <v>0</v>
      </c>
      <c r="O27" s="44">
        <v>0</v>
      </c>
      <c r="P27" s="44">
        <v>0</v>
      </c>
      <c r="Q27" s="44">
        <v>0</v>
      </c>
      <c r="R27" s="44">
        <v>0</v>
      </c>
      <c r="S27" s="44">
        <v>0</v>
      </c>
      <c r="T27" s="44">
        <v>0</v>
      </c>
      <c r="U27" s="44">
        <v>0</v>
      </c>
      <c r="V27" s="44">
        <v>0</v>
      </c>
      <c r="W27" s="44">
        <v>0</v>
      </c>
      <c r="X27" s="44">
        <v>0</v>
      </c>
      <c r="Y27" s="44">
        <v>0</v>
      </c>
      <c r="Z27" s="44">
        <v>0</v>
      </c>
      <c r="AA27" s="44">
        <v>0</v>
      </c>
      <c r="AB27" s="44">
        <v>0</v>
      </c>
      <c r="AC27" s="44">
        <v>0</v>
      </c>
      <c r="AD27" s="44">
        <v>0</v>
      </c>
      <c r="AE27" s="44">
        <v>0</v>
      </c>
      <c r="AF27" s="44">
        <v>0</v>
      </c>
      <c r="AG27" s="44">
        <v>0</v>
      </c>
      <c r="AH27" s="44">
        <v>0</v>
      </c>
      <c r="AI27" s="44">
        <v>0</v>
      </c>
      <c r="AJ27" s="44">
        <v>0</v>
      </c>
      <c r="AK27" s="44">
        <v>0</v>
      </c>
      <c r="AL27" s="44">
        <v>0</v>
      </c>
      <c r="AM27" s="44">
        <v>0</v>
      </c>
      <c r="AN27" s="44">
        <v>0</v>
      </c>
      <c r="AO27" s="44">
        <v>0</v>
      </c>
      <c r="AP27" s="44">
        <v>0</v>
      </c>
      <c r="AQ27" s="44">
        <v>0</v>
      </c>
      <c r="AR27" s="44">
        <v>0</v>
      </c>
      <c r="AS27" s="44">
        <v>0</v>
      </c>
      <c r="AT27" s="44">
        <v>0</v>
      </c>
      <c r="AU27" s="44">
        <v>0</v>
      </c>
      <c r="AV27" s="44">
        <v>0</v>
      </c>
      <c r="AW27" s="44">
        <v>0</v>
      </c>
      <c r="AX27" s="44" t="s">
        <v>54</v>
      </c>
      <c r="AY27" s="44" t="s">
        <v>54</v>
      </c>
      <c r="AZ27" s="44" t="s">
        <v>54</v>
      </c>
      <c r="BA27" s="44" t="s">
        <v>54</v>
      </c>
    </row>
    <row r="28" spans="1:53" x14ac:dyDescent="0.2">
      <c r="A28" s="39" t="s">
        <v>135</v>
      </c>
      <c r="E28" s="44">
        <v>4.8899999999999997</v>
      </c>
      <c r="F28" s="44">
        <v>5.01</v>
      </c>
      <c r="G28" s="44">
        <v>5.66</v>
      </c>
      <c r="H28" s="44">
        <v>5.74</v>
      </c>
      <c r="I28" s="44">
        <v>6.28</v>
      </c>
      <c r="J28" s="44">
        <v>7.32</v>
      </c>
      <c r="K28" s="44">
        <v>6.91</v>
      </c>
      <c r="L28" s="44">
        <v>7.62</v>
      </c>
      <c r="M28" s="44">
        <v>7.49</v>
      </c>
      <c r="N28" s="44">
        <v>7.88</v>
      </c>
      <c r="O28" s="44">
        <v>10.63</v>
      </c>
      <c r="P28" s="44">
        <v>10.9</v>
      </c>
      <c r="Q28" s="44">
        <v>9.3699999999999992</v>
      </c>
      <c r="R28" s="44">
        <v>10.43</v>
      </c>
      <c r="S28" s="44">
        <v>12.76</v>
      </c>
      <c r="T28" s="44">
        <v>13.84</v>
      </c>
      <c r="U28" s="44">
        <v>14.14</v>
      </c>
      <c r="V28" s="44">
        <v>12.24</v>
      </c>
      <c r="W28" s="44">
        <v>9.6999999999999993</v>
      </c>
      <c r="X28" s="44">
        <v>8.8000000000000007</v>
      </c>
      <c r="Y28" s="44">
        <v>15.64</v>
      </c>
      <c r="Z28" s="44">
        <v>3.12</v>
      </c>
      <c r="AA28" s="44">
        <v>3.21</v>
      </c>
      <c r="AB28" s="44">
        <v>3.26</v>
      </c>
      <c r="AC28" s="44">
        <v>3.22</v>
      </c>
      <c r="AD28" s="44">
        <v>3.33</v>
      </c>
      <c r="AE28" s="44">
        <v>3.48</v>
      </c>
      <c r="AF28" s="44">
        <v>2.72</v>
      </c>
      <c r="AG28" s="44">
        <v>2.83</v>
      </c>
      <c r="AH28" s="44">
        <v>2.82</v>
      </c>
      <c r="AI28" s="44">
        <v>2.41</v>
      </c>
      <c r="AJ28" s="44">
        <v>2.4</v>
      </c>
      <c r="AK28" s="44">
        <v>2.3199999999999998</v>
      </c>
      <c r="AL28" s="44">
        <v>2.4</v>
      </c>
      <c r="AM28" s="44">
        <v>2.34</v>
      </c>
      <c r="AN28" s="44">
        <v>2.23</v>
      </c>
      <c r="AO28" s="44">
        <v>2.2599999999999998</v>
      </c>
      <c r="AP28" s="44">
        <v>2.04</v>
      </c>
      <c r="AQ28" s="44">
        <v>1.99</v>
      </c>
      <c r="AR28" s="44">
        <v>2</v>
      </c>
      <c r="AS28" s="44">
        <v>2.02</v>
      </c>
      <c r="AT28" s="44">
        <v>2.09</v>
      </c>
      <c r="AU28" s="44">
        <v>2.0699999999999998</v>
      </c>
      <c r="AV28" s="44">
        <v>2.59</v>
      </c>
      <c r="AW28" s="44">
        <v>2.59</v>
      </c>
      <c r="AX28" s="44">
        <v>3.26</v>
      </c>
      <c r="AY28" s="44">
        <v>2.23</v>
      </c>
      <c r="AZ28" s="44">
        <v>2.0699999999999998</v>
      </c>
      <c r="BA28" s="44">
        <v>2.69</v>
      </c>
    </row>
    <row r="29" spans="1:53" x14ac:dyDescent="0.2">
      <c r="A29" s="39" t="s">
        <v>136</v>
      </c>
      <c r="E29" s="44">
        <v>95.11</v>
      </c>
      <c r="F29" s="44">
        <v>94.99</v>
      </c>
      <c r="G29" s="44">
        <v>94.34</v>
      </c>
      <c r="H29" s="44">
        <v>94.26</v>
      </c>
      <c r="I29" s="44">
        <v>93.72</v>
      </c>
      <c r="J29" s="44">
        <v>92.68</v>
      </c>
      <c r="K29" s="44">
        <v>93.09</v>
      </c>
      <c r="L29" s="44">
        <v>92.38</v>
      </c>
      <c r="M29" s="44">
        <v>87.41</v>
      </c>
      <c r="N29" s="44">
        <v>82.48</v>
      </c>
      <c r="O29" s="44">
        <v>77.61</v>
      </c>
      <c r="P29" s="44">
        <v>81.150000000000006</v>
      </c>
      <c r="Q29" s="44">
        <v>87.98</v>
      </c>
      <c r="R29" s="44">
        <v>88.67</v>
      </c>
      <c r="S29" s="44">
        <v>85.55</v>
      </c>
      <c r="T29" s="44">
        <v>82.26</v>
      </c>
      <c r="U29" s="44">
        <v>78.73</v>
      </c>
      <c r="V29" s="44">
        <v>81.44</v>
      </c>
      <c r="W29" s="44">
        <v>80.31</v>
      </c>
      <c r="X29" s="44">
        <v>81.05</v>
      </c>
      <c r="Y29" s="44">
        <v>75.55</v>
      </c>
      <c r="Z29" s="44">
        <v>87.44</v>
      </c>
      <c r="AA29" s="44">
        <v>87.87</v>
      </c>
      <c r="AB29" s="44">
        <v>88.99</v>
      </c>
      <c r="AC29" s="44">
        <v>87.13</v>
      </c>
      <c r="AD29" s="44">
        <v>85.89</v>
      </c>
      <c r="AE29" s="44">
        <v>87.53</v>
      </c>
      <c r="AF29" s="44">
        <v>92.54</v>
      </c>
      <c r="AG29" s="44">
        <v>91</v>
      </c>
      <c r="AH29" s="44">
        <v>91.94</v>
      </c>
      <c r="AI29" s="44">
        <v>91.36</v>
      </c>
      <c r="AJ29" s="44">
        <v>92.36</v>
      </c>
      <c r="AK29" s="44">
        <v>91.72</v>
      </c>
      <c r="AL29" s="44">
        <v>92.27</v>
      </c>
      <c r="AM29" s="44">
        <v>92.34</v>
      </c>
      <c r="AN29" s="44">
        <v>90.01</v>
      </c>
      <c r="AO29" s="44">
        <v>90.01</v>
      </c>
      <c r="AP29" s="44">
        <v>90.83</v>
      </c>
      <c r="AQ29" s="44">
        <v>90.41</v>
      </c>
      <c r="AR29" s="44">
        <v>89.18</v>
      </c>
      <c r="AS29" s="44">
        <v>88.87</v>
      </c>
      <c r="AT29" s="44">
        <v>89.15</v>
      </c>
      <c r="AU29" s="44">
        <v>89.37</v>
      </c>
      <c r="AV29" s="44">
        <v>88.15</v>
      </c>
      <c r="AW29" s="44">
        <v>90.06</v>
      </c>
      <c r="AX29" s="44">
        <v>89.37</v>
      </c>
      <c r="AY29" s="44">
        <v>92.63</v>
      </c>
      <c r="AZ29" s="44">
        <v>91.13</v>
      </c>
      <c r="BA29" s="44">
        <v>87.47</v>
      </c>
    </row>
    <row r="30" spans="1:53" ht="12.75" customHeight="1" x14ac:dyDescent="0.2"/>
    <row r="31" spans="1:53" x14ac:dyDescent="0.2">
      <c r="A31" s="39" t="s">
        <v>137</v>
      </c>
      <c r="E31" s="44">
        <v>16.559999999999999</v>
      </c>
      <c r="F31" s="44">
        <v>22.87</v>
      </c>
      <c r="G31" s="44">
        <v>12.67</v>
      </c>
      <c r="H31" s="44">
        <v>15.35</v>
      </c>
      <c r="I31" s="44">
        <v>12.11</v>
      </c>
      <c r="J31" s="44">
        <v>16.82</v>
      </c>
      <c r="K31" s="44">
        <v>16.68</v>
      </c>
      <c r="L31" s="44">
        <v>15.28</v>
      </c>
      <c r="M31" s="44">
        <v>13.27</v>
      </c>
      <c r="N31" s="44">
        <v>12.96</v>
      </c>
      <c r="O31" s="44">
        <v>13.35</v>
      </c>
      <c r="P31" s="44">
        <v>9.8800000000000008</v>
      </c>
      <c r="Q31" s="44">
        <v>19.79</v>
      </c>
      <c r="R31" s="44">
        <v>15.05</v>
      </c>
      <c r="S31" s="44">
        <v>14.29</v>
      </c>
      <c r="T31" s="44">
        <v>19.670000000000002</v>
      </c>
      <c r="U31" s="44">
        <v>13.41</v>
      </c>
      <c r="V31" s="44">
        <v>11.46</v>
      </c>
      <c r="W31" s="44">
        <v>8.9499999999999993</v>
      </c>
      <c r="X31" s="44">
        <v>13.63</v>
      </c>
      <c r="Y31" s="44">
        <v>16.05</v>
      </c>
      <c r="Z31" s="44">
        <v>15.38</v>
      </c>
      <c r="AA31" s="44">
        <v>13.88</v>
      </c>
      <c r="AB31" s="44">
        <v>13.58</v>
      </c>
      <c r="AC31" s="44">
        <v>16.28</v>
      </c>
      <c r="AD31" s="44">
        <v>14.61</v>
      </c>
      <c r="AE31" s="44">
        <v>15.57</v>
      </c>
      <c r="AF31" s="44">
        <v>13.8</v>
      </c>
      <c r="AG31" s="44">
        <v>16.27</v>
      </c>
      <c r="AH31" s="44">
        <v>15.57</v>
      </c>
      <c r="AI31" s="44">
        <v>15.97</v>
      </c>
      <c r="AJ31" s="44">
        <v>15.01</v>
      </c>
      <c r="AK31" s="44">
        <v>13.86</v>
      </c>
      <c r="AL31" s="44">
        <v>14.92</v>
      </c>
      <c r="AM31" s="44">
        <v>15.22</v>
      </c>
      <c r="AN31" s="44">
        <v>15.1</v>
      </c>
      <c r="AO31" s="44">
        <v>14.77</v>
      </c>
      <c r="AP31" s="44">
        <v>5.12</v>
      </c>
      <c r="AQ31" s="44">
        <v>4.83</v>
      </c>
      <c r="AR31" s="44">
        <v>5.0999999999999996</v>
      </c>
      <c r="AS31" s="44">
        <v>5.33</v>
      </c>
      <c r="AT31" s="44">
        <v>5.48</v>
      </c>
      <c r="AU31" s="44">
        <v>5.92</v>
      </c>
      <c r="AV31" s="44">
        <v>5.39</v>
      </c>
      <c r="AW31" s="44">
        <v>5.19</v>
      </c>
      <c r="AX31" s="44">
        <v>5.61</v>
      </c>
      <c r="AY31" s="44">
        <v>6.18</v>
      </c>
      <c r="AZ31" s="44">
        <v>5.35</v>
      </c>
      <c r="BA31" s="44">
        <v>4.4400000000000004</v>
      </c>
    </row>
    <row r="32" spans="1:53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>
        <v>1.03</v>
      </c>
      <c r="O32" s="44">
        <v>1.04</v>
      </c>
      <c r="P32" s="44">
        <v>1.08</v>
      </c>
      <c r="Q32" s="44">
        <v>0</v>
      </c>
      <c r="R32" s="44">
        <v>1.04</v>
      </c>
      <c r="S32" s="44">
        <v>1.06</v>
      </c>
      <c r="T32" s="44">
        <v>1</v>
      </c>
      <c r="U32" s="44">
        <v>1.1200000000000001</v>
      </c>
      <c r="V32" s="44">
        <v>1.19</v>
      </c>
      <c r="W32" s="44">
        <v>1.21</v>
      </c>
      <c r="X32" s="44">
        <v>1.1599999999999999</v>
      </c>
      <c r="Y32" s="44">
        <v>1.1299999999999999</v>
      </c>
      <c r="Z32" s="44">
        <v>1.1499999999999999</v>
      </c>
      <c r="AA32" s="44">
        <v>1.1499999999999999</v>
      </c>
      <c r="AB32" s="44">
        <v>1.1499999999999999</v>
      </c>
      <c r="AC32" s="44">
        <v>1.03</v>
      </c>
      <c r="AD32" s="44">
        <v>1.02</v>
      </c>
      <c r="AE32" s="44">
        <v>1.01</v>
      </c>
      <c r="AF32" s="44">
        <v>1</v>
      </c>
      <c r="AG32" s="44">
        <v>0.98</v>
      </c>
      <c r="AH32" s="44">
        <v>1.01</v>
      </c>
      <c r="AI32" s="44">
        <v>1.1100000000000001</v>
      </c>
      <c r="AJ32" s="44">
        <v>1.0900000000000001</v>
      </c>
      <c r="AK32" s="44">
        <v>1</v>
      </c>
      <c r="AL32" s="44">
        <v>0.99</v>
      </c>
      <c r="AM32" s="44">
        <v>0.98</v>
      </c>
      <c r="AN32" s="44">
        <v>1.34</v>
      </c>
      <c r="AO32" s="44">
        <v>0.87</v>
      </c>
      <c r="AP32" s="44">
        <v>0.74</v>
      </c>
      <c r="AQ32" s="44">
        <v>0.72</v>
      </c>
      <c r="AR32" s="44">
        <v>0.68</v>
      </c>
      <c r="AS32" s="44">
        <v>0.66</v>
      </c>
      <c r="AT32" s="44">
        <v>0.62</v>
      </c>
      <c r="AU32" s="44">
        <v>0.57999999999999996</v>
      </c>
      <c r="AV32" s="44">
        <v>0.54</v>
      </c>
      <c r="AW32" s="44">
        <v>0.51</v>
      </c>
      <c r="AX32" s="44">
        <v>0.48</v>
      </c>
      <c r="AY32" s="44">
        <v>0.45</v>
      </c>
      <c r="AZ32" s="44">
        <v>0.41</v>
      </c>
      <c r="BA32" s="44">
        <v>0.4</v>
      </c>
    </row>
    <row r="33" spans="1:53" x14ac:dyDescent="0.2">
      <c r="A33" s="39" t="s">
        <v>139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5.09</v>
      </c>
      <c r="N33" s="44">
        <v>9.65</v>
      </c>
      <c r="O33" s="44">
        <v>11.76</v>
      </c>
      <c r="P33" s="44">
        <v>7.95</v>
      </c>
      <c r="Q33" s="44">
        <v>2.64</v>
      </c>
      <c r="R33" s="44">
        <v>0.91</v>
      </c>
      <c r="S33" s="44">
        <v>1.69</v>
      </c>
      <c r="T33" s="44">
        <v>3.91</v>
      </c>
      <c r="U33" s="44">
        <v>7.13</v>
      </c>
      <c r="V33" s="44">
        <v>6.33</v>
      </c>
      <c r="W33" s="44">
        <v>9.99</v>
      </c>
      <c r="X33" s="44">
        <v>10.15</v>
      </c>
      <c r="Y33" s="44">
        <v>8.8000000000000007</v>
      </c>
      <c r="Z33" s="44">
        <v>9.44</v>
      </c>
      <c r="AA33" s="44">
        <v>8.92</v>
      </c>
      <c r="AB33" s="44">
        <v>7.75</v>
      </c>
      <c r="AC33" s="44">
        <v>9.65</v>
      </c>
      <c r="AD33" s="44">
        <v>10.78</v>
      </c>
      <c r="AE33" s="44">
        <v>8.99</v>
      </c>
      <c r="AF33" s="44">
        <v>4.7300000000000004</v>
      </c>
      <c r="AG33" s="44">
        <v>6.17</v>
      </c>
      <c r="AH33" s="44">
        <v>5.24</v>
      </c>
      <c r="AI33" s="44">
        <v>6.23</v>
      </c>
      <c r="AJ33" s="44">
        <v>5.25</v>
      </c>
      <c r="AK33" s="44">
        <v>5.96</v>
      </c>
      <c r="AL33" s="44">
        <v>5.32</v>
      </c>
      <c r="AM33" s="44">
        <v>5.32</v>
      </c>
      <c r="AN33" s="44">
        <v>7.76</v>
      </c>
      <c r="AO33" s="44">
        <v>8.6999999999999993</v>
      </c>
      <c r="AP33" s="44">
        <v>7.13</v>
      </c>
      <c r="AQ33" s="44">
        <v>7.59</v>
      </c>
      <c r="AR33" s="44">
        <v>8.82</v>
      </c>
      <c r="AS33" s="44">
        <v>9.11</v>
      </c>
      <c r="AT33" s="44">
        <v>8.76</v>
      </c>
      <c r="AU33" s="44">
        <v>8.66</v>
      </c>
      <c r="AV33" s="44">
        <v>9.32</v>
      </c>
      <c r="AW33" s="44">
        <v>7.44</v>
      </c>
      <c r="AX33" s="44">
        <v>7.37</v>
      </c>
      <c r="AY33" s="44">
        <v>5.14</v>
      </c>
      <c r="AZ33" s="44">
        <v>6.8</v>
      </c>
      <c r="BA33" s="44">
        <v>9.83</v>
      </c>
    </row>
    <row r="34" spans="1:53" x14ac:dyDescent="0.2">
      <c r="A34" s="39" t="s">
        <v>73</v>
      </c>
      <c r="E34" s="44">
        <v>4.8899999999999997</v>
      </c>
      <c r="F34" s="44">
        <v>5.01</v>
      </c>
      <c r="G34" s="44">
        <v>5.66</v>
      </c>
      <c r="H34" s="44">
        <v>5.74</v>
      </c>
      <c r="I34" s="44">
        <v>6.28</v>
      </c>
      <c r="J34" s="44">
        <v>7.32</v>
      </c>
      <c r="K34" s="44">
        <v>6.91</v>
      </c>
      <c r="L34" s="44">
        <v>7.62</v>
      </c>
      <c r="M34" s="44">
        <v>7.49</v>
      </c>
      <c r="N34" s="44">
        <v>7.88</v>
      </c>
      <c r="O34" s="44">
        <v>10.63</v>
      </c>
      <c r="P34" s="44">
        <v>10.9</v>
      </c>
      <c r="Q34" s="44">
        <v>9.3699999999999992</v>
      </c>
      <c r="R34" s="44">
        <v>10.43</v>
      </c>
      <c r="S34" s="44">
        <v>12.76</v>
      </c>
      <c r="T34" s="44">
        <v>13.84</v>
      </c>
      <c r="U34" s="44">
        <v>14.14</v>
      </c>
      <c r="V34" s="44">
        <v>12.24</v>
      </c>
      <c r="W34" s="44">
        <v>9.6999999999999993</v>
      </c>
      <c r="X34" s="44">
        <v>8.8000000000000007</v>
      </c>
      <c r="Y34" s="44">
        <v>15.64</v>
      </c>
      <c r="Z34" s="44">
        <v>3.12</v>
      </c>
      <c r="AA34" s="44">
        <v>3.21</v>
      </c>
      <c r="AB34" s="44">
        <v>3.26</v>
      </c>
      <c r="AC34" s="44">
        <v>3.22</v>
      </c>
      <c r="AD34" s="44">
        <v>3.33</v>
      </c>
      <c r="AE34" s="44">
        <v>3.48</v>
      </c>
      <c r="AF34" s="44">
        <v>2.72</v>
      </c>
      <c r="AG34" s="44">
        <v>2.83</v>
      </c>
      <c r="AH34" s="44">
        <v>2.82</v>
      </c>
      <c r="AI34" s="44">
        <v>2.41</v>
      </c>
      <c r="AJ34" s="44">
        <v>2.4</v>
      </c>
      <c r="AK34" s="44">
        <v>2.3199999999999998</v>
      </c>
      <c r="AL34" s="44">
        <v>2.4</v>
      </c>
      <c r="AM34" s="44">
        <v>2.34</v>
      </c>
      <c r="AN34" s="44">
        <v>2.23</v>
      </c>
      <c r="AO34" s="44">
        <v>2.2599999999999998</v>
      </c>
      <c r="AP34" s="44">
        <v>2.04</v>
      </c>
      <c r="AQ34" s="44">
        <v>1.99</v>
      </c>
      <c r="AR34" s="44">
        <v>2</v>
      </c>
      <c r="AS34" s="44">
        <v>2.02</v>
      </c>
      <c r="AT34" s="44">
        <v>2.09</v>
      </c>
      <c r="AU34" s="44">
        <v>2.0699999999999998</v>
      </c>
      <c r="AV34" s="44">
        <v>2.59</v>
      </c>
      <c r="AW34" s="44">
        <v>2.59</v>
      </c>
      <c r="AX34" s="44">
        <v>3.26</v>
      </c>
      <c r="AY34" s="44">
        <v>2.23</v>
      </c>
      <c r="AZ34" s="44">
        <v>2.0699999999999998</v>
      </c>
      <c r="BA34" s="44">
        <v>2.69</v>
      </c>
    </row>
    <row r="35" spans="1:53" x14ac:dyDescent="0.2">
      <c r="A35" s="39" t="s">
        <v>140</v>
      </c>
      <c r="E35" s="44">
        <v>95.11</v>
      </c>
      <c r="F35" s="44">
        <v>94.99</v>
      </c>
      <c r="G35" s="44">
        <v>94.34</v>
      </c>
      <c r="H35" s="44">
        <v>94.26</v>
      </c>
      <c r="I35" s="44">
        <v>93.72</v>
      </c>
      <c r="J35" s="44">
        <v>92.68</v>
      </c>
      <c r="K35" s="44">
        <v>93.09</v>
      </c>
      <c r="L35" s="44">
        <v>92.38</v>
      </c>
      <c r="M35" s="44">
        <v>87.41</v>
      </c>
      <c r="N35" s="44">
        <v>82.48</v>
      </c>
      <c r="O35" s="44">
        <v>77.61</v>
      </c>
      <c r="P35" s="44">
        <v>81.150000000000006</v>
      </c>
      <c r="Q35" s="44">
        <v>87.98</v>
      </c>
      <c r="R35" s="44">
        <v>88.67</v>
      </c>
      <c r="S35" s="44">
        <v>85.55</v>
      </c>
      <c r="T35" s="44">
        <v>82.26</v>
      </c>
      <c r="U35" s="44">
        <v>78.73</v>
      </c>
      <c r="V35" s="44">
        <v>81.44</v>
      </c>
      <c r="W35" s="44">
        <v>80.31</v>
      </c>
      <c r="X35" s="44">
        <v>81.05</v>
      </c>
      <c r="Y35" s="44">
        <v>75.55</v>
      </c>
      <c r="Z35" s="44">
        <v>87.44</v>
      </c>
      <c r="AA35" s="44">
        <v>87.87</v>
      </c>
      <c r="AB35" s="44">
        <v>88.99</v>
      </c>
      <c r="AC35" s="44">
        <v>87.13</v>
      </c>
      <c r="AD35" s="44">
        <v>85.89</v>
      </c>
      <c r="AE35" s="44">
        <v>87.53</v>
      </c>
      <c r="AF35" s="44">
        <v>92.54</v>
      </c>
      <c r="AG35" s="44">
        <v>91</v>
      </c>
      <c r="AH35" s="44">
        <v>91.94</v>
      </c>
      <c r="AI35" s="44">
        <v>91.36</v>
      </c>
      <c r="AJ35" s="44">
        <v>92.36</v>
      </c>
      <c r="AK35" s="44">
        <v>91.72</v>
      </c>
      <c r="AL35" s="44">
        <v>92.27</v>
      </c>
      <c r="AM35" s="44">
        <v>92.34</v>
      </c>
      <c r="AN35" s="44">
        <v>90.01</v>
      </c>
      <c r="AO35" s="44">
        <v>90.01</v>
      </c>
      <c r="AP35" s="44">
        <v>90.83</v>
      </c>
      <c r="AQ35" s="44">
        <v>90.41</v>
      </c>
      <c r="AR35" s="44">
        <v>89.18</v>
      </c>
      <c r="AS35" s="44">
        <v>88.87</v>
      </c>
      <c r="AT35" s="44">
        <v>89.15</v>
      </c>
      <c r="AU35" s="44">
        <v>89.37</v>
      </c>
      <c r="AV35" s="44">
        <v>88.15</v>
      </c>
      <c r="AW35" s="44">
        <v>90.06</v>
      </c>
      <c r="AX35" s="44">
        <v>89.37</v>
      </c>
      <c r="AY35" s="44">
        <v>92.63</v>
      </c>
      <c r="AZ35" s="44">
        <v>91.13</v>
      </c>
      <c r="BA35" s="44">
        <v>87.47</v>
      </c>
    </row>
    <row r="36" spans="1:53" ht="12.75" customHeight="1" x14ac:dyDescent="0.2"/>
    <row r="37" spans="1:53" ht="12.75" customHeight="1" x14ac:dyDescent="0.2"/>
    <row r="38" spans="1:53" ht="12.75" customHeight="1" x14ac:dyDescent="0.2"/>
    <row r="39" spans="1:53" ht="12.75" customHeight="1" x14ac:dyDescent="0.2"/>
    <row r="40" spans="1:53" x14ac:dyDescent="0.2">
      <c r="A40" s="38" t="s">
        <v>141</v>
      </c>
    </row>
    <row r="41" spans="1:53" x14ac:dyDescent="0.2">
      <c r="A41" s="39" t="s">
        <v>77</v>
      </c>
      <c r="E41" s="43">
        <v>1412732</v>
      </c>
      <c r="F41" s="43">
        <v>1491942</v>
      </c>
      <c r="G41" s="43">
        <v>1490858</v>
      </c>
      <c r="H41" s="43">
        <v>1482908</v>
      </c>
      <c r="I41" s="43">
        <v>1486712</v>
      </c>
      <c r="J41" s="43">
        <v>1589748</v>
      </c>
      <c r="K41" s="43">
        <v>1658179</v>
      </c>
      <c r="L41" s="43">
        <v>1721158</v>
      </c>
      <c r="M41" s="43">
        <v>1838237</v>
      </c>
      <c r="N41" s="43">
        <v>1949470</v>
      </c>
      <c r="O41" s="43">
        <v>2039227</v>
      </c>
      <c r="P41" s="43">
        <v>2118039</v>
      </c>
      <c r="Q41" s="43">
        <v>2132413</v>
      </c>
      <c r="R41" s="43">
        <v>2188427</v>
      </c>
      <c r="S41" s="43">
        <v>2240043</v>
      </c>
      <c r="T41" s="43">
        <v>2306493</v>
      </c>
      <c r="U41" s="43">
        <v>2276614</v>
      </c>
      <c r="V41" s="43">
        <v>2219415</v>
      </c>
      <c r="W41" s="43">
        <v>2104488</v>
      </c>
      <c r="X41" s="43">
        <v>2026862</v>
      </c>
      <c r="Y41" s="43">
        <v>1962819</v>
      </c>
      <c r="Z41" s="43">
        <v>1943948</v>
      </c>
      <c r="AA41" s="43">
        <v>1982209</v>
      </c>
      <c r="AB41" s="43">
        <v>2079868</v>
      </c>
      <c r="AC41" s="43">
        <v>2186240</v>
      </c>
      <c r="AD41" s="43">
        <v>2297224</v>
      </c>
      <c r="AE41" s="43">
        <v>2206595</v>
      </c>
      <c r="AF41" s="43">
        <v>2137698</v>
      </c>
      <c r="AG41" s="43">
        <v>2152234</v>
      </c>
      <c r="AH41" s="43">
        <v>2072998</v>
      </c>
      <c r="AI41" s="43">
        <v>2011601</v>
      </c>
      <c r="AJ41" s="43">
        <v>1963669</v>
      </c>
      <c r="AK41" s="43">
        <v>1881479</v>
      </c>
      <c r="AL41" s="43">
        <v>1870565</v>
      </c>
      <c r="AM41" s="43">
        <v>1897512</v>
      </c>
      <c r="AN41" s="43">
        <v>1882631</v>
      </c>
      <c r="AO41" s="43">
        <v>1959131</v>
      </c>
      <c r="AP41" s="43">
        <v>1917589</v>
      </c>
      <c r="AQ41" s="43">
        <v>1876199</v>
      </c>
      <c r="AR41" s="43">
        <v>1916822</v>
      </c>
      <c r="AS41" s="43">
        <v>2008973</v>
      </c>
      <c r="AT41" s="43">
        <v>2125110</v>
      </c>
      <c r="AU41" s="43">
        <v>2192528</v>
      </c>
      <c r="AV41" s="43">
        <v>2358555</v>
      </c>
      <c r="AW41" s="43">
        <v>2303645</v>
      </c>
      <c r="AX41" s="43">
        <v>2325725</v>
      </c>
      <c r="AY41" s="43">
        <v>2337404</v>
      </c>
      <c r="AZ41" s="43">
        <v>2416179</v>
      </c>
      <c r="BA41" s="43">
        <v>2545312</v>
      </c>
    </row>
    <row r="42" spans="1:53" x14ac:dyDescent="0.2">
      <c r="A42" s="39" t="s">
        <v>142</v>
      </c>
      <c r="E42" s="44">
        <v>3.08</v>
      </c>
      <c r="F42" s="44">
        <v>22.43</v>
      </c>
      <c r="G42" s="44">
        <v>-0.28999999999999998</v>
      </c>
      <c r="H42" s="44">
        <v>-2.13</v>
      </c>
      <c r="I42" s="44">
        <v>1.03</v>
      </c>
      <c r="J42" s="44">
        <v>27.72</v>
      </c>
      <c r="K42" s="44">
        <v>17.22</v>
      </c>
      <c r="L42" s="44">
        <v>15.19</v>
      </c>
      <c r="M42" s="44">
        <v>27.21</v>
      </c>
      <c r="N42" s="44">
        <v>24.2</v>
      </c>
      <c r="O42" s="44">
        <v>18.420000000000002</v>
      </c>
      <c r="P42" s="44">
        <v>15.46</v>
      </c>
      <c r="Q42" s="44">
        <v>2.71</v>
      </c>
      <c r="R42" s="44">
        <v>10.51</v>
      </c>
      <c r="S42" s="44">
        <v>9.43</v>
      </c>
      <c r="T42" s="44">
        <v>11.87</v>
      </c>
      <c r="U42" s="44">
        <v>-5.18</v>
      </c>
      <c r="V42" s="44">
        <v>-10.050000000000001</v>
      </c>
      <c r="W42" s="44">
        <v>-20.71</v>
      </c>
      <c r="X42" s="44">
        <v>-14.75</v>
      </c>
      <c r="Y42" s="44">
        <v>-12.64</v>
      </c>
      <c r="Z42" s="44">
        <v>-3.85</v>
      </c>
      <c r="AA42" s="44">
        <v>7.87</v>
      </c>
      <c r="AB42" s="44">
        <v>19.71</v>
      </c>
      <c r="AC42" s="44">
        <v>20.46</v>
      </c>
      <c r="AD42" s="44">
        <v>20.309999999999999</v>
      </c>
      <c r="AE42" s="44">
        <v>-15.78</v>
      </c>
      <c r="AF42" s="44">
        <v>-12.49</v>
      </c>
      <c r="AG42" s="44">
        <v>2.72</v>
      </c>
      <c r="AH42" s="44">
        <v>-14.73</v>
      </c>
      <c r="AI42" s="44">
        <v>-11.85</v>
      </c>
      <c r="AJ42" s="44">
        <v>-9.5299999999999994</v>
      </c>
      <c r="AK42" s="44">
        <v>-16.739999999999998</v>
      </c>
      <c r="AL42" s="44">
        <v>-2.3199999999999998</v>
      </c>
      <c r="AM42" s="44">
        <v>5.76</v>
      </c>
      <c r="AN42" s="44">
        <v>-3.14</v>
      </c>
      <c r="AO42" s="44">
        <v>16.25</v>
      </c>
      <c r="AP42" s="44">
        <v>-8.48</v>
      </c>
      <c r="AQ42" s="44">
        <v>-8.6300000000000008</v>
      </c>
      <c r="AR42" s="44">
        <v>8.66</v>
      </c>
      <c r="AS42" s="44">
        <v>19.23</v>
      </c>
      <c r="AT42" s="44">
        <v>23.12</v>
      </c>
      <c r="AU42" s="44">
        <v>12.69</v>
      </c>
      <c r="AV42" s="44">
        <v>30.29</v>
      </c>
      <c r="AW42" s="44">
        <v>-9.31</v>
      </c>
      <c r="AX42" s="44">
        <v>3.83</v>
      </c>
      <c r="AY42" s="44">
        <v>2.0099999999999998</v>
      </c>
      <c r="AZ42" s="44">
        <v>13.48</v>
      </c>
      <c r="BA42" s="44">
        <v>21.38</v>
      </c>
    </row>
    <row r="43" spans="1:53" ht="12.75" customHeight="1" x14ac:dyDescent="0.2"/>
    <row r="44" spans="1:53" x14ac:dyDescent="0.2">
      <c r="B44" s="39" t="s">
        <v>143</v>
      </c>
      <c r="E44" s="44">
        <v>0</v>
      </c>
      <c r="F44" s="44">
        <v>0.1</v>
      </c>
      <c r="G44" s="44">
        <v>0.1</v>
      </c>
      <c r="H44" s="44">
        <v>0.1</v>
      </c>
      <c r="I44" s="44">
        <v>0</v>
      </c>
      <c r="J44" s="44">
        <v>0</v>
      </c>
      <c r="K44" s="44">
        <v>0</v>
      </c>
      <c r="L44" s="44">
        <v>0</v>
      </c>
      <c r="M44" s="44">
        <v>0</v>
      </c>
      <c r="N44" s="44">
        <v>0</v>
      </c>
      <c r="O44" s="44">
        <v>0</v>
      </c>
      <c r="P44" s="44">
        <v>0</v>
      </c>
      <c r="Q44" s="44">
        <v>1.36</v>
      </c>
      <c r="R44" s="44">
        <v>2.82</v>
      </c>
      <c r="S44" s="44">
        <v>3.05</v>
      </c>
      <c r="T44" s="44">
        <v>2.42</v>
      </c>
      <c r="U44" s="44">
        <v>2.7</v>
      </c>
      <c r="V44" s="44">
        <v>3.04</v>
      </c>
      <c r="W44" s="44">
        <v>3.62</v>
      </c>
      <c r="X44" s="44">
        <v>3.19</v>
      </c>
      <c r="Y44" s="44">
        <v>3.77</v>
      </c>
      <c r="Z44" s="44">
        <v>4.0599999999999996</v>
      </c>
      <c r="AA44" s="44">
        <v>4.34</v>
      </c>
      <c r="AB44" s="44">
        <v>4.43</v>
      </c>
      <c r="AC44" s="44">
        <v>4.53</v>
      </c>
      <c r="AD44" s="44">
        <v>4.42</v>
      </c>
      <c r="AE44" s="44">
        <v>4.28</v>
      </c>
      <c r="AF44" s="44">
        <v>3.61</v>
      </c>
      <c r="AG44" s="44">
        <v>3.45</v>
      </c>
      <c r="AH44" s="44">
        <v>2.0099999999999998</v>
      </c>
      <c r="AI44" s="44">
        <v>1.98</v>
      </c>
      <c r="AJ44" s="44">
        <v>1.98</v>
      </c>
      <c r="AK44" s="44">
        <v>1.92</v>
      </c>
      <c r="AL44" s="44">
        <v>1.65</v>
      </c>
      <c r="AM44" s="44">
        <v>0.1</v>
      </c>
      <c r="AN44" s="44">
        <v>0</v>
      </c>
      <c r="AO44" s="44">
        <v>0</v>
      </c>
      <c r="AP44" s="44">
        <v>0</v>
      </c>
      <c r="AQ44" s="44">
        <v>0</v>
      </c>
      <c r="AR44" s="44">
        <v>0.09</v>
      </c>
      <c r="AS44" s="44">
        <v>0.08</v>
      </c>
      <c r="AT44" s="44">
        <v>0</v>
      </c>
      <c r="AU44" s="44">
        <v>0</v>
      </c>
      <c r="AV44" s="44">
        <v>0</v>
      </c>
      <c r="AW44" s="44">
        <v>0.36</v>
      </c>
      <c r="AX44" s="44">
        <v>0.36</v>
      </c>
      <c r="AY44" s="44">
        <v>0.36</v>
      </c>
      <c r="AZ44" s="44">
        <v>0.35</v>
      </c>
      <c r="BA44" s="44">
        <v>0.33</v>
      </c>
    </row>
    <row r="45" spans="1:53" x14ac:dyDescent="0.2">
      <c r="B45" s="39" t="s">
        <v>144</v>
      </c>
      <c r="E45" s="44">
        <v>0</v>
      </c>
      <c r="F45" s="44">
        <v>0</v>
      </c>
      <c r="G45" s="44">
        <v>0</v>
      </c>
      <c r="H45" s="44">
        <v>0</v>
      </c>
      <c r="I45" s="44">
        <v>0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0</v>
      </c>
      <c r="W45" s="44">
        <v>0</v>
      </c>
      <c r="X45" s="44">
        <v>0</v>
      </c>
      <c r="Y45" s="44">
        <v>0</v>
      </c>
      <c r="Z45" s="44">
        <v>0</v>
      </c>
      <c r="AA45" s="44">
        <v>0</v>
      </c>
      <c r="AB45" s="44">
        <v>0</v>
      </c>
      <c r="AC45" s="44">
        <v>0</v>
      </c>
      <c r="AD45" s="44">
        <v>0</v>
      </c>
      <c r="AE45" s="44">
        <v>0</v>
      </c>
      <c r="AF45" s="44">
        <v>0</v>
      </c>
      <c r="AG45" s="44">
        <v>0</v>
      </c>
      <c r="AH45" s="44">
        <v>0</v>
      </c>
      <c r="AI45" s="44">
        <v>0</v>
      </c>
      <c r="AJ45" s="44">
        <v>0</v>
      </c>
      <c r="AK45" s="44">
        <v>0</v>
      </c>
      <c r="AL45" s="44">
        <v>0</v>
      </c>
      <c r="AM45" s="44">
        <v>0</v>
      </c>
      <c r="AN45" s="44">
        <v>0</v>
      </c>
      <c r="AO45" s="44">
        <v>0</v>
      </c>
      <c r="AP45" s="44">
        <v>0</v>
      </c>
      <c r="AQ45" s="44">
        <v>0</v>
      </c>
      <c r="AR45" s="44">
        <v>0</v>
      </c>
      <c r="AS45" s="44">
        <v>0</v>
      </c>
      <c r="AT45" s="44">
        <v>0</v>
      </c>
      <c r="AU45" s="44">
        <v>0</v>
      </c>
      <c r="AV45" s="44">
        <v>0</v>
      </c>
      <c r="AW45" s="44">
        <v>0</v>
      </c>
      <c r="AX45" s="44">
        <v>0</v>
      </c>
      <c r="AY45" s="44">
        <v>0</v>
      </c>
      <c r="AZ45" s="44">
        <v>0</v>
      </c>
      <c r="BA45" s="44">
        <v>0</v>
      </c>
    </row>
    <row r="46" spans="1:53" x14ac:dyDescent="0.2">
      <c r="C46" s="39" t="s">
        <v>145</v>
      </c>
      <c r="E46" s="44">
        <v>0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8.5</v>
      </c>
      <c r="Q46" s="44">
        <v>8.18</v>
      </c>
      <c r="R46" s="44">
        <v>7.83</v>
      </c>
      <c r="S46" s="44">
        <v>7.52</v>
      </c>
      <c r="T46" s="44">
        <v>7.05</v>
      </c>
      <c r="U46" s="44">
        <v>6</v>
      </c>
      <c r="V46" s="44">
        <v>5.66</v>
      </c>
      <c r="W46" s="44">
        <v>5.57</v>
      </c>
      <c r="X46" s="44">
        <v>5.46</v>
      </c>
      <c r="Y46" s="44">
        <v>5.28</v>
      </c>
      <c r="Z46" s="44">
        <v>5.19</v>
      </c>
      <c r="AA46" s="44">
        <v>4.8899999999999997</v>
      </c>
      <c r="AB46" s="44">
        <v>4.5199999999999996</v>
      </c>
      <c r="AC46" s="44">
        <v>4.09</v>
      </c>
      <c r="AD46" s="44">
        <v>3.74</v>
      </c>
      <c r="AE46" s="44">
        <v>3.78</v>
      </c>
      <c r="AF46" s="44">
        <v>3.78</v>
      </c>
      <c r="AG46" s="44">
        <v>3.58</v>
      </c>
      <c r="AH46" s="44">
        <v>3.52</v>
      </c>
      <c r="AI46" s="44">
        <v>3.47</v>
      </c>
      <c r="AJ46" s="44">
        <v>3.31</v>
      </c>
      <c r="AK46" s="44">
        <v>3.39</v>
      </c>
      <c r="AL46" s="44">
        <v>3.18</v>
      </c>
      <c r="AM46" s="44">
        <v>3.13</v>
      </c>
      <c r="AN46" s="44">
        <v>3.09</v>
      </c>
      <c r="AO46" s="44">
        <v>2.76</v>
      </c>
      <c r="AP46" s="44">
        <v>2.75</v>
      </c>
      <c r="AQ46" s="44">
        <v>2.71</v>
      </c>
      <c r="AR46" s="44">
        <v>2.61</v>
      </c>
      <c r="AS46" s="44">
        <v>2.42</v>
      </c>
      <c r="AT46" s="44">
        <v>2.2000000000000002</v>
      </c>
      <c r="AU46" s="44">
        <v>2.06</v>
      </c>
      <c r="AV46" s="44">
        <v>1.89</v>
      </c>
      <c r="AW46" s="44">
        <v>1.89</v>
      </c>
      <c r="AX46" s="44">
        <v>1.84</v>
      </c>
      <c r="AY46" s="44">
        <v>1.79</v>
      </c>
      <c r="AZ46" s="44">
        <v>1.69</v>
      </c>
      <c r="BA46" s="44">
        <v>1.61</v>
      </c>
    </row>
    <row r="47" spans="1:53" x14ac:dyDescent="0.2">
      <c r="D47" s="39" t="s">
        <v>146</v>
      </c>
      <c r="E47" s="44">
        <v>61.35</v>
      </c>
      <c r="F47" s="44">
        <v>60.67</v>
      </c>
      <c r="G47" s="44">
        <v>60.26</v>
      </c>
      <c r="H47" s="44">
        <v>57.44</v>
      </c>
      <c r="I47" s="44">
        <v>57.32</v>
      </c>
      <c r="J47" s="44">
        <v>56.71</v>
      </c>
      <c r="K47" s="44">
        <v>56.73</v>
      </c>
      <c r="L47" s="44">
        <v>54.63</v>
      </c>
      <c r="M47" s="44">
        <v>50.73</v>
      </c>
      <c r="N47" s="44">
        <v>47.54</v>
      </c>
      <c r="O47" s="44">
        <v>47.34</v>
      </c>
      <c r="P47" s="44">
        <v>48.22</v>
      </c>
      <c r="Q47" s="44">
        <v>47.56</v>
      </c>
      <c r="R47" s="44">
        <v>46</v>
      </c>
      <c r="S47" s="44">
        <v>43.79</v>
      </c>
      <c r="T47" s="44">
        <v>41.6</v>
      </c>
      <c r="U47" s="44">
        <v>41.2</v>
      </c>
      <c r="V47" s="44">
        <v>40.75</v>
      </c>
      <c r="W47" s="44">
        <v>40.369999999999997</v>
      </c>
      <c r="X47" s="44">
        <v>39.619999999999997</v>
      </c>
      <c r="Y47" s="44">
        <v>39.21</v>
      </c>
      <c r="Z47" s="44">
        <v>38.26</v>
      </c>
      <c r="AA47" s="44">
        <v>36.19</v>
      </c>
      <c r="AB47" s="44">
        <v>32.909999999999997</v>
      </c>
      <c r="AC47" s="44">
        <v>29.05</v>
      </c>
      <c r="AD47" s="44">
        <v>25.91</v>
      </c>
      <c r="AE47" s="44">
        <v>25.75</v>
      </c>
      <c r="AF47" s="44">
        <v>25.39</v>
      </c>
      <c r="AG47" s="44">
        <v>23.63</v>
      </c>
      <c r="AH47" s="44">
        <v>22.98</v>
      </c>
      <c r="AI47" s="44">
        <v>22.01</v>
      </c>
      <c r="AJ47" s="44">
        <v>21.31</v>
      </c>
      <c r="AK47" s="44">
        <v>20.95</v>
      </c>
      <c r="AL47" s="44">
        <v>20.11</v>
      </c>
      <c r="AM47" s="44">
        <v>19.32</v>
      </c>
      <c r="AN47" s="44">
        <v>19.73</v>
      </c>
      <c r="AO47" s="44">
        <v>19.29</v>
      </c>
      <c r="AP47" s="44">
        <v>19.91</v>
      </c>
      <c r="AQ47" s="44">
        <v>20.48</v>
      </c>
      <c r="AR47" s="44">
        <v>22.36</v>
      </c>
      <c r="AS47" s="44">
        <v>20.98</v>
      </c>
      <c r="AT47" s="44">
        <v>22.33</v>
      </c>
      <c r="AU47" s="44">
        <v>21.47</v>
      </c>
      <c r="AV47" s="44">
        <v>22.51</v>
      </c>
      <c r="AW47" s="44">
        <v>23.21</v>
      </c>
      <c r="AX47" s="44">
        <v>23.49</v>
      </c>
      <c r="AY47" s="44">
        <v>23.94</v>
      </c>
      <c r="AZ47" s="44">
        <v>25.2</v>
      </c>
      <c r="BA47" s="44">
        <v>25.18</v>
      </c>
    </row>
    <row r="48" spans="1:53" x14ac:dyDescent="0.2">
      <c r="D48" s="39" t="s">
        <v>147</v>
      </c>
      <c r="E48" s="44">
        <v>0.03</v>
      </c>
      <c r="F48" s="44">
        <v>0.03</v>
      </c>
      <c r="G48" s="44">
        <v>0.03</v>
      </c>
      <c r="H48" s="44">
        <v>0.02</v>
      </c>
      <c r="I48" s="44">
        <v>0.04</v>
      </c>
      <c r="J48" s="44">
        <v>0.03</v>
      </c>
      <c r="K48" s="44">
        <v>0.03</v>
      </c>
      <c r="L48" s="44">
        <v>0.03</v>
      </c>
      <c r="M48" s="44">
        <v>3.03</v>
      </c>
      <c r="N48" s="44">
        <v>7.51</v>
      </c>
      <c r="O48" s="44">
        <v>9.43</v>
      </c>
      <c r="P48" s="44">
        <v>7.0000000000000007E-2</v>
      </c>
      <c r="Q48" s="44">
        <v>0</v>
      </c>
      <c r="R48" s="44">
        <v>0</v>
      </c>
      <c r="S48" s="44">
        <v>0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0</v>
      </c>
      <c r="Z48" s="44">
        <v>0</v>
      </c>
      <c r="AA48" s="44">
        <v>0</v>
      </c>
      <c r="AB48" s="44">
        <v>0</v>
      </c>
      <c r="AC48" s="44">
        <v>0</v>
      </c>
      <c r="AD48" s="44">
        <v>0</v>
      </c>
      <c r="AE48" s="44">
        <v>0</v>
      </c>
      <c r="AF48" s="44">
        <v>0</v>
      </c>
      <c r="AG48" s="44">
        <v>0</v>
      </c>
      <c r="AH48" s="44">
        <v>0</v>
      </c>
      <c r="AI48" s="44">
        <v>0</v>
      </c>
      <c r="AJ48" s="44">
        <v>0</v>
      </c>
      <c r="AK48" s="44">
        <v>0</v>
      </c>
      <c r="AL48" s="44">
        <v>0</v>
      </c>
      <c r="AM48" s="44">
        <v>0</v>
      </c>
      <c r="AN48" s="44">
        <v>0</v>
      </c>
      <c r="AO48" s="44">
        <v>0</v>
      </c>
      <c r="AP48" s="44">
        <v>0</v>
      </c>
      <c r="AQ48" s="44">
        <v>0</v>
      </c>
      <c r="AR48" s="44">
        <v>0</v>
      </c>
      <c r="AS48" s="44">
        <v>0</v>
      </c>
      <c r="AT48" s="44">
        <v>0</v>
      </c>
      <c r="AU48" s="44">
        <v>0</v>
      </c>
      <c r="AV48" s="44">
        <v>0</v>
      </c>
      <c r="AW48" s="44">
        <v>0</v>
      </c>
      <c r="AX48" s="44">
        <v>0</v>
      </c>
      <c r="AY48" s="44">
        <v>0</v>
      </c>
      <c r="AZ48" s="44">
        <v>0</v>
      </c>
      <c r="BA48" s="44">
        <v>0</v>
      </c>
    </row>
    <row r="49" spans="1:54" x14ac:dyDescent="0.2">
      <c r="C49" s="39" t="s">
        <v>148</v>
      </c>
      <c r="E49" s="44">
        <v>61.39</v>
      </c>
      <c r="F49" s="44">
        <v>60.7</v>
      </c>
      <c r="G49" s="44">
        <v>60.28</v>
      </c>
      <c r="H49" s="44">
        <v>57.46</v>
      </c>
      <c r="I49" s="44">
        <v>57.35</v>
      </c>
      <c r="J49" s="44">
        <v>56.75</v>
      </c>
      <c r="K49" s="44">
        <v>56.76</v>
      </c>
      <c r="L49" s="44">
        <v>54.66</v>
      </c>
      <c r="M49" s="44">
        <v>53.76</v>
      </c>
      <c r="N49" s="44">
        <v>55.05</v>
      </c>
      <c r="O49" s="44">
        <v>56.77</v>
      </c>
      <c r="P49" s="44">
        <v>48.29</v>
      </c>
      <c r="Q49" s="44">
        <v>47.56</v>
      </c>
      <c r="R49" s="44">
        <v>46</v>
      </c>
      <c r="S49" s="44">
        <v>43.79</v>
      </c>
      <c r="T49" s="44">
        <v>41.6</v>
      </c>
      <c r="U49" s="44">
        <v>41.2</v>
      </c>
      <c r="V49" s="44">
        <v>40.75</v>
      </c>
      <c r="W49" s="44">
        <v>40.369999999999997</v>
      </c>
      <c r="X49" s="44">
        <v>39.619999999999997</v>
      </c>
      <c r="Y49" s="44">
        <v>39.21</v>
      </c>
      <c r="Z49" s="44">
        <v>38.26</v>
      </c>
      <c r="AA49" s="44">
        <v>36.19</v>
      </c>
      <c r="AB49" s="44">
        <v>32.909999999999997</v>
      </c>
      <c r="AC49" s="44">
        <v>29.05</v>
      </c>
      <c r="AD49" s="44">
        <v>25.91</v>
      </c>
      <c r="AE49" s="44">
        <v>25.75</v>
      </c>
      <c r="AF49" s="44">
        <v>25.39</v>
      </c>
      <c r="AG49" s="44">
        <v>23.63</v>
      </c>
      <c r="AH49" s="44">
        <v>22.98</v>
      </c>
      <c r="AI49" s="44">
        <v>22.02</v>
      </c>
      <c r="AJ49" s="44">
        <v>21.31</v>
      </c>
      <c r="AK49" s="44">
        <v>20.95</v>
      </c>
      <c r="AL49" s="44">
        <v>20.11</v>
      </c>
      <c r="AM49" s="44">
        <v>19.32</v>
      </c>
      <c r="AN49" s="44">
        <v>19.73</v>
      </c>
      <c r="AO49" s="44">
        <v>19.29</v>
      </c>
      <c r="AP49" s="44">
        <v>19.91</v>
      </c>
      <c r="AQ49" s="44">
        <v>20.48</v>
      </c>
      <c r="AR49" s="44">
        <v>22.36</v>
      </c>
      <c r="AS49" s="44">
        <v>20.98</v>
      </c>
      <c r="AT49" s="44">
        <v>22.33</v>
      </c>
      <c r="AU49" s="44">
        <v>21.47</v>
      </c>
      <c r="AV49" s="44">
        <v>22.51</v>
      </c>
      <c r="AW49" s="44">
        <v>23.21</v>
      </c>
      <c r="AX49" s="44">
        <v>23.49</v>
      </c>
      <c r="AY49" s="44">
        <v>23.94</v>
      </c>
      <c r="AZ49" s="44">
        <v>25.2</v>
      </c>
      <c r="BA49" s="44">
        <v>25.18</v>
      </c>
    </row>
    <row r="50" spans="1:54" x14ac:dyDescent="0.2">
      <c r="B50" s="39" t="s">
        <v>149</v>
      </c>
      <c r="E50" s="44">
        <v>61.39</v>
      </c>
      <c r="F50" s="44">
        <v>60.7</v>
      </c>
      <c r="G50" s="44">
        <v>60.28</v>
      </c>
      <c r="H50" s="44">
        <v>57.46</v>
      </c>
      <c r="I50" s="44">
        <v>57.35</v>
      </c>
      <c r="J50" s="44">
        <v>56.75</v>
      </c>
      <c r="K50" s="44">
        <v>56.76</v>
      </c>
      <c r="L50" s="44">
        <v>54.66</v>
      </c>
      <c r="M50" s="44">
        <v>53.76</v>
      </c>
      <c r="N50" s="44">
        <v>55.05</v>
      </c>
      <c r="O50" s="44">
        <v>56.77</v>
      </c>
      <c r="P50" s="44">
        <v>56.78</v>
      </c>
      <c r="Q50" s="44">
        <v>55.74</v>
      </c>
      <c r="R50" s="44">
        <v>53.82</v>
      </c>
      <c r="S50" s="44">
        <v>51.31</v>
      </c>
      <c r="T50" s="44">
        <v>48.65</v>
      </c>
      <c r="U50" s="44">
        <v>47.2</v>
      </c>
      <c r="V50" s="44">
        <v>46.41</v>
      </c>
      <c r="W50" s="44">
        <v>45.94</v>
      </c>
      <c r="X50" s="44">
        <v>45.08</v>
      </c>
      <c r="Y50" s="44">
        <v>44.49</v>
      </c>
      <c r="Z50" s="44">
        <v>43.46</v>
      </c>
      <c r="AA50" s="44">
        <v>41.07</v>
      </c>
      <c r="AB50" s="44">
        <v>37.44</v>
      </c>
      <c r="AC50" s="44">
        <v>33.14</v>
      </c>
      <c r="AD50" s="44">
        <v>29.66</v>
      </c>
      <c r="AE50" s="44">
        <v>29.53</v>
      </c>
      <c r="AF50" s="44">
        <v>29.16</v>
      </c>
      <c r="AG50" s="44">
        <v>27.21</v>
      </c>
      <c r="AH50" s="44">
        <v>26.51</v>
      </c>
      <c r="AI50" s="44">
        <v>25.49</v>
      </c>
      <c r="AJ50" s="44">
        <v>24.62</v>
      </c>
      <c r="AK50" s="44">
        <v>24.34</v>
      </c>
      <c r="AL50" s="44">
        <v>23.3</v>
      </c>
      <c r="AM50" s="44">
        <v>22.44</v>
      </c>
      <c r="AN50" s="44">
        <v>22.82</v>
      </c>
      <c r="AO50" s="44">
        <v>22.05</v>
      </c>
      <c r="AP50" s="44">
        <v>22.66</v>
      </c>
      <c r="AQ50" s="44">
        <v>23.2</v>
      </c>
      <c r="AR50" s="44">
        <v>24.97</v>
      </c>
      <c r="AS50" s="44">
        <v>23.39</v>
      </c>
      <c r="AT50" s="44">
        <v>24.53</v>
      </c>
      <c r="AU50" s="44">
        <v>23.53</v>
      </c>
      <c r="AV50" s="44">
        <v>24.4</v>
      </c>
      <c r="AW50" s="44">
        <v>25.1</v>
      </c>
      <c r="AX50" s="44">
        <v>25.33</v>
      </c>
      <c r="AY50" s="44">
        <v>25.73</v>
      </c>
      <c r="AZ50" s="44">
        <v>26.89</v>
      </c>
      <c r="BA50" s="44">
        <v>26.79</v>
      </c>
    </row>
    <row r="51" spans="1:54" x14ac:dyDescent="0.2">
      <c r="B51" s="39" t="s">
        <v>150</v>
      </c>
      <c r="E51" s="44">
        <v>6.9</v>
      </c>
      <c r="F51" s="44">
        <v>6.5</v>
      </c>
      <c r="G51" s="44">
        <v>6.47</v>
      </c>
      <c r="H51" s="44">
        <v>6.47</v>
      </c>
      <c r="I51" s="44">
        <v>6.41</v>
      </c>
      <c r="J51" s="44">
        <v>5.96</v>
      </c>
      <c r="K51" s="44">
        <v>6.1</v>
      </c>
      <c r="L51" s="44">
        <v>5.84</v>
      </c>
      <c r="M51" s="44">
        <v>5.57</v>
      </c>
      <c r="N51" s="44">
        <v>5.22</v>
      </c>
      <c r="O51" s="44">
        <v>4.96</v>
      </c>
      <c r="P51" s="44">
        <v>4.74</v>
      </c>
      <c r="Q51" s="44">
        <v>4.68</v>
      </c>
      <c r="R51" s="44">
        <v>4.53</v>
      </c>
      <c r="S51" s="44">
        <v>4.4000000000000004</v>
      </c>
      <c r="T51" s="44">
        <v>5.5</v>
      </c>
      <c r="U51" s="44">
        <v>5.22</v>
      </c>
      <c r="V51" s="44">
        <v>5.65</v>
      </c>
      <c r="W51" s="44">
        <v>7.04</v>
      </c>
      <c r="X51" s="44">
        <v>7.2</v>
      </c>
      <c r="Y51" s="44">
        <v>7.32</v>
      </c>
      <c r="Z51" s="44">
        <v>7.55</v>
      </c>
      <c r="AA51" s="44">
        <v>8.18</v>
      </c>
      <c r="AB51" s="44">
        <v>9.48</v>
      </c>
      <c r="AC51" s="44">
        <v>15.25</v>
      </c>
      <c r="AD51" s="44">
        <v>18.39</v>
      </c>
      <c r="AE51" s="44">
        <v>20.91</v>
      </c>
      <c r="AF51" s="44">
        <v>21.24</v>
      </c>
      <c r="AG51" s="44">
        <v>22.46</v>
      </c>
      <c r="AH51" s="44">
        <v>24.25</v>
      </c>
      <c r="AI51" s="44">
        <v>24.24</v>
      </c>
      <c r="AJ51" s="44">
        <v>24.2</v>
      </c>
      <c r="AK51" s="44">
        <v>26.21</v>
      </c>
      <c r="AL51" s="44">
        <v>26.27</v>
      </c>
      <c r="AM51" s="44">
        <v>27.39</v>
      </c>
      <c r="AN51" s="44">
        <v>26.33</v>
      </c>
      <c r="AO51" s="44">
        <v>25.64</v>
      </c>
      <c r="AP51" s="44">
        <v>26</v>
      </c>
      <c r="AQ51" s="44">
        <v>27.25</v>
      </c>
      <c r="AR51" s="44">
        <v>26.35</v>
      </c>
      <c r="AS51" s="44">
        <v>28.3</v>
      </c>
      <c r="AT51" s="44">
        <v>29.47</v>
      </c>
      <c r="AU51" s="44">
        <v>31.5</v>
      </c>
      <c r="AV51" s="44">
        <v>31.63</v>
      </c>
      <c r="AW51" s="44">
        <v>30.53</v>
      </c>
      <c r="AX51" s="44">
        <v>29.94</v>
      </c>
      <c r="AY51" s="44">
        <v>29.8</v>
      </c>
      <c r="AZ51" s="44">
        <v>29.28</v>
      </c>
      <c r="BA51" s="44">
        <v>29.4</v>
      </c>
    </row>
    <row r="52" spans="1:54" x14ac:dyDescent="0.2">
      <c r="B52" s="39" t="s">
        <v>151</v>
      </c>
      <c r="E52" s="44">
        <v>16.71</v>
      </c>
      <c r="F52" s="44">
        <v>17.579999999999998</v>
      </c>
      <c r="G52" s="44">
        <v>18.46</v>
      </c>
      <c r="H52" s="44">
        <v>20.8</v>
      </c>
      <c r="I52" s="44">
        <v>21.97</v>
      </c>
      <c r="J52" s="44">
        <v>21.4</v>
      </c>
      <c r="K52" s="44">
        <v>21.33</v>
      </c>
      <c r="L52" s="44">
        <v>21.99</v>
      </c>
      <c r="M52" s="44">
        <v>22.09</v>
      </c>
      <c r="N52" s="44">
        <v>20.91</v>
      </c>
      <c r="O52" s="44">
        <v>20.45</v>
      </c>
      <c r="P52" s="44">
        <v>20.74</v>
      </c>
      <c r="Q52" s="44">
        <v>21.09</v>
      </c>
      <c r="R52" s="44">
        <v>22.1</v>
      </c>
      <c r="S52" s="44">
        <v>23.43</v>
      </c>
      <c r="T52" s="44">
        <v>25.35</v>
      </c>
      <c r="U52" s="44">
        <v>25.32</v>
      </c>
      <c r="V52" s="44">
        <v>25.22</v>
      </c>
      <c r="W52" s="44">
        <v>24.55</v>
      </c>
      <c r="X52" s="44">
        <v>25.57</v>
      </c>
      <c r="Y52" s="44">
        <v>25.58</v>
      </c>
      <c r="Z52" s="44">
        <v>26.18</v>
      </c>
      <c r="AA52" s="44">
        <v>27.45</v>
      </c>
      <c r="AB52" s="44">
        <v>27.52</v>
      </c>
      <c r="AC52" s="44">
        <v>23.23</v>
      </c>
      <c r="AD52" s="44">
        <v>23.29</v>
      </c>
      <c r="AE52" s="44">
        <v>22.14</v>
      </c>
      <c r="AF52" s="44">
        <v>21.93</v>
      </c>
      <c r="AG52" s="44">
        <v>21.8</v>
      </c>
      <c r="AH52" s="44">
        <v>22.56</v>
      </c>
      <c r="AI52" s="44">
        <v>23.62</v>
      </c>
      <c r="AJ52" s="44">
        <v>22.7</v>
      </c>
      <c r="AK52" s="44">
        <v>23.9</v>
      </c>
      <c r="AL52" s="44">
        <v>24.21</v>
      </c>
      <c r="AM52" s="44">
        <v>25.04</v>
      </c>
      <c r="AN52" s="44">
        <v>25.29</v>
      </c>
      <c r="AO52" s="44">
        <v>23.81</v>
      </c>
      <c r="AP52" s="44">
        <v>23.61</v>
      </c>
      <c r="AQ52" s="44">
        <v>22.9</v>
      </c>
      <c r="AR52" s="44">
        <v>21.9</v>
      </c>
      <c r="AS52" s="44">
        <v>20.56</v>
      </c>
      <c r="AT52" s="44">
        <v>18.579999999999998</v>
      </c>
      <c r="AU52" s="44">
        <v>17.54</v>
      </c>
      <c r="AV52" s="44">
        <v>16.79</v>
      </c>
      <c r="AW52" s="44">
        <v>16.28</v>
      </c>
      <c r="AX52" s="44">
        <v>15.9</v>
      </c>
      <c r="AY52" s="44">
        <v>15.99</v>
      </c>
      <c r="AZ52" s="44">
        <v>15.09</v>
      </c>
      <c r="BA52" s="44">
        <v>15.13</v>
      </c>
    </row>
    <row r="53" spans="1:54" x14ac:dyDescent="0.2">
      <c r="B53" s="39" t="s">
        <v>152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0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0</v>
      </c>
      <c r="AO53" s="44">
        <v>0</v>
      </c>
      <c r="AP53" s="44">
        <v>0</v>
      </c>
      <c r="AQ53" s="44">
        <v>0</v>
      </c>
      <c r="AR53" s="44">
        <v>0</v>
      </c>
      <c r="AS53" s="44">
        <v>0</v>
      </c>
      <c r="AT53" s="44">
        <v>0</v>
      </c>
      <c r="AU53" s="44">
        <v>0</v>
      </c>
      <c r="AV53" s="44">
        <v>0</v>
      </c>
      <c r="AW53" s="44">
        <v>0</v>
      </c>
      <c r="AX53" s="44">
        <v>0</v>
      </c>
      <c r="AY53" s="44">
        <v>0</v>
      </c>
      <c r="AZ53" s="44">
        <v>0</v>
      </c>
      <c r="BA53" s="44">
        <v>0</v>
      </c>
    </row>
    <row r="54" spans="1:54" x14ac:dyDescent="0.2">
      <c r="A54" s="39" t="s">
        <v>153</v>
      </c>
      <c r="E54" s="44">
        <v>84.99</v>
      </c>
      <c r="F54" s="44">
        <v>84.88</v>
      </c>
      <c r="G54" s="44">
        <v>85.31</v>
      </c>
      <c r="H54" s="44">
        <v>84.83</v>
      </c>
      <c r="I54" s="44">
        <v>85.73</v>
      </c>
      <c r="J54" s="44">
        <v>84.11</v>
      </c>
      <c r="K54" s="44">
        <v>84.19</v>
      </c>
      <c r="L54" s="44">
        <v>82.49</v>
      </c>
      <c r="M54" s="44">
        <v>81.42</v>
      </c>
      <c r="N54" s="44">
        <v>81.19</v>
      </c>
      <c r="O54" s="44">
        <v>82.18</v>
      </c>
      <c r="P54" s="44">
        <v>82.27</v>
      </c>
      <c r="Q54" s="44">
        <v>82.88</v>
      </c>
      <c r="R54" s="44">
        <v>83.27</v>
      </c>
      <c r="S54" s="44">
        <v>82.18</v>
      </c>
      <c r="T54" s="44">
        <v>81.91</v>
      </c>
      <c r="U54" s="44">
        <v>80.430000000000007</v>
      </c>
      <c r="V54" s="44">
        <v>80.319999999999993</v>
      </c>
      <c r="W54" s="44">
        <v>81.14</v>
      </c>
      <c r="X54" s="44">
        <v>81.040000000000006</v>
      </c>
      <c r="Y54" s="44">
        <v>81.17</v>
      </c>
      <c r="Z54" s="44">
        <v>81.239999999999995</v>
      </c>
      <c r="AA54" s="44">
        <v>81.040000000000006</v>
      </c>
      <c r="AB54" s="44">
        <v>78.86</v>
      </c>
      <c r="AC54" s="44">
        <v>76.16</v>
      </c>
      <c r="AD54" s="44">
        <v>75.760000000000005</v>
      </c>
      <c r="AE54" s="44">
        <v>76.86</v>
      </c>
      <c r="AF54" s="44">
        <v>75.95</v>
      </c>
      <c r="AG54" s="44">
        <v>74.930000000000007</v>
      </c>
      <c r="AH54" s="44">
        <v>75.319999999999993</v>
      </c>
      <c r="AI54" s="44">
        <v>75.34</v>
      </c>
      <c r="AJ54" s="44">
        <v>73.5</v>
      </c>
      <c r="AK54" s="44">
        <v>76.38</v>
      </c>
      <c r="AL54" s="44">
        <v>75.44</v>
      </c>
      <c r="AM54" s="44">
        <v>74.97</v>
      </c>
      <c r="AN54" s="44">
        <v>74.430000000000007</v>
      </c>
      <c r="AO54" s="44">
        <v>71.5</v>
      </c>
      <c r="AP54" s="44">
        <v>72.260000000000005</v>
      </c>
      <c r="AQ54" s="44">
        <v>73.349999999999994</v>
      </c>
      <c r="AR54" s="44">
        <v>73.31</v>
      </c>
      <c r="AS54" s="44">
        <v>72.34</v>
      </c>
      <c r="AT54" s="44">
        <v>72.58</v>
      </c>
      <c r="AU54" s="44">
        <v>72.56</v>
      </c>
      <c r="AV54" s="44">
        <v>72.819999999999993</v>
      </c>
      <c r="AW54" s="44">
        <v>72.28</v>
      </c>
      <c r="AX54" s="44">
        <v>71.52</v>
      </c>
      <c r="AY54" s="44">
        <v>71.88</v>
      </c>
      <c r="AZ54" s="44">
        <v>71.62</v>
      </c>
      <c r="BA54" s="44">
        <v>71.64</v>
      </c>
    </row>
    <row r="55" spans="1:54" x14ac:dyDescent="0.2">
      <c r="A55" s="39" t="s">
        <v>154</v>
      </c>
      <c r="E55" s="44">
        <v>0</v>
      </c>
      <c r="F55" s="44">
        <v>0</v>
      </c>
      <c r="G55" s="44">
        <v>0</v>
      </c>
      <c r="H55" s="44">
        <v>0</v>
      </c>
      <c r="I55" s="44">
        <v>0</v>
      </c>
      <c r="J55" s="44">
        <v>0</v>
      </c>
      <c r="K55" s="44">
        <v>0</v>
      </c>
      <c r="L55" s="44">
        <v>0</v>
      </c>
      <c r="M55" s="44">
        <v>0</v>
      </c>
      <c r="N55" s="44">
        <v>0</v>
      </c>
      <c r="O55" s="44">
        <v>0</v>
      </c>
      <c r="P55" s="44">
        <v>0</v>
      </c>
      <c r="Q55" s="44">
        <v>0</v>
      </c>
      <c r="R55" s="44">
        <v>0</v>
      </c>
      <c r="S55" s="44">
        <v>0</v>
      </c>
      <c r="T55" s="44">
        <v>0</v>
      </c>
      <c r="U55" s="44">
        <v>0</v>
      </c>
      <c r="V55" s="44">
        <v>0</v>
      </c>
      <c r="W55" s="44">
        <v>0</v>
      </c>
      <c r="X55" s="44">
        <v>0</v>
      </c>
      <c r="Y55" s="44">
        <v>0</v>
      </c>
      <c r="Z55" s="44">
        <v>0</v>
      </c>
      <c r="AA55" s="44">
        <v>0</v>
      </c>
      <c r="AB55" s="44">
        <v>0</v>
      </c>
      <c r="AC55" s="44">
        <v>0</v>
      </c>
      <c r="AD55" s="44">
        <v>0</v>
      </c>
      <c r="AE55" s="44">
        <v>0</v>
      </c>
      <c r="AF55" s="44">
        <v>0</v>
      </c>
      <c r="AG55" s="44">
        <v>0</v>
      </c>
      <c r="AH55" s="44">
        <v>0</v>
      </c>
      <c r="AI55" s="44">
        <v>0</v>
      </c>
      <c r="AJ55" s="44">
        <v>0</v>
      </c>
      <c r="AK55" s="44">
        <v>0</v>
      </c>
      <c r="AL55" s="44">
        <v>0</v>
      </c>
      <c r="AM55" s="44">
        <v>0</v>
      </c>
      <c r="AN55" s="44">
        <v>0</v>
      </c>
      <c r="AO55" s="44">
        <v>0</v>
      </c>
      <c r="AP55" s="44">
        <v>0</v>
      </c>
      <c r="AQ55" s="44">
        <v>0</v>
      </c>
      <c r="AR55" s="44">
        <v>0</v>
      </c>
      <c r="AS55" s="44">
        <v>0</v>
      </c>
      <c r="AT55" s="44">
        <v>0</v>
      </c>
      <c r="AU55" s="44">
        <v>0</v>
      </c>
      <c r="AV55" s="44">
        <v>0</v>
      </c>
      <c r="AW55" s="44">
        <v>0</v>
      </c>
      <c r="AX55" s="44">
        <v>0</v>
      </c>
      <c r="AY55" s="44">
        <v>0</v>
      </c>
      <c r="AZ55" s="44">
        <v>0</v>
      </c>
      <c r="BA55" s="44">
        <v>0</v>
      </c>
    </row>
    <row r="56" spans="1:54" x14ac:dyDescent="0.2">
      <c r="A56" s="39" t="s">
        <v>155</v>
      </c>
      <c r="E56" s="44">
        <v>14.19</v>
      </c>
      <c r="F56" s="44">
        <v>14.43</v>
      </c>
      <c r="G56" s="44">
        <v>14.06</v>
      </c>
      <c r="H56" s="44">
        <v>14.36</v>
      </c>
      <c r="I56" s="44">
        <v>13.52</v>
      </c>
      <c r="J56" s="44">
        <v>15.29</v>
      </c>
      <c r="K56" s="44">
        <v>15.19</v>
      </c>
      <c r="L56" s="44">
        <v>16.98</v>
      </c>
      <c r="M56" s="44">
        <v>18.010000000000002</v>
      </c>
      <c r="N56" s="44">
        <v>18.2</v>
      </c>
      <c r="O56" s="44">
        <v>17.190000000000001</v>
      </c>
      <c r="P56" s="44">
        <v>17.170000000000002</v>
      </c>
      <c r="Q56" s="44">
        <v>16.55</v>
      </c>
      <c r="R56" s="44">
        <v>16.23</v>
      </c>
      <c r="S56" s="44">
        <v>17.78</v>
      </c>
      <c r="T56" s="44">
        <v>18.079999999999998</v>
      </c>
      <c r="U56" s="44">
        <v>19.61</v>
      </c>
      <c r="V56" s="44">
        <v>19.899999999999999</v>
      </c>
      <c r="W56" s="44">
        <v>19</v>
      </c>
      <c r="X56" s="44">
        <v>19.18</v>
      </c>
      <c r="Y56" s="44">
        <v>19.09</v>
      </c>
      <c r="Z56" s="44">
        <v>18.96</v>
      </c>
      <c r="AA56" s="44">
        <v>19.22</v>
      </c>
      <c r="AB56" s="44">
        <v>21.37</v>
      </c>
      <c r="AC56" s="44">
        <v>24.09</v>
      </c>
      <c r="AD56" s="44">
        <v>24.43</v>
      </c>
      <c r="AE56" s="44">
        <v>23.27</v>
      </c>
      <c r="AF56" s="44">
        <v>24.2</v>
      </c>
      <c r="AG56" s="44">
        <v>25.09</v>
      </c>
      <c r="AH56" s="44">
        <v>24.71</v>
      </c>
      <c r="AI56" s="44">
        <v>23.19</v>
      </c>
      <c r="AJ56" s="44">
        <v>23.42</v>
      </c>
      <c r="AK56" s="44">
        <v>20.43</v>
      </c>
      <c r="AL56" s="44">
        <v>20.97</v>
      </c>
      <c r="AM56" s="44">
        <v>22.29</v>
      </c>
      <c r="AN56" s="44">
        <v>23.33</v>
      </c>
      <c r="AO56" s="44">
        <v>25.99</v>
      </c>
      <c r="AP56" s="44">
        <v>25.48</v>
      </c>
      <c r="AQ56" s="44">
        <v>23.2</v>
      </c>
      <c r="AR56" s="44">
        <v>23</v>
      </c>
      <c r="AS56" s="44">
        <v>21.95</v>
      </c>
      <c r="AT56" s="44">
        <v>21.2</v>
      </c>
      <c r="AU56" s="44">
        <v>23.56</v>
      </c>
      <c r="AV56" s="44">
        <v>23.73</v>
      </c>
      <c r="AW56" s="44">
        <v>24.88</v>
      </c>
      <c r="AX56" s="44">
        <v>25.21</v>
      </c>
      <c r="AY56" s="44">
        <v>26.07</v>
      </c>
      <c r="AZ56" s="44">
        <v>26.06</v>
      </c>
      <c r="BA56" s="44">
        <v>26.09</v>
      </c>
    </row>
    <row r="57" spans="1:54" x14ac:dyDescent="0.2">
      <c r="A57" s="39" t="s">
        <v>156</v>
      </c>
      <c r="E57" s="44">
        <v>0.68</v>
      </c>
      <c r="F57" s="44">
        <v>0.59</v>
      </c>
      <c r="G57" s="44">
        <v>0.54</v>
      </c>
      <c r="H57" s="44">
        <v>0.68</v>
      </c>
      <c r="I57" s="44">
        <v>0.65</v>
      </c>
      <c r="J57" s="44">
        <v>0.53</v>
      </c>
      <c r="K57" s="44">
        <v>0.46</v>
      </c>
      <c r="L57" s="44">
        <v>0.45</v>
      </c>
      <c r="M57" s="44">
        <v>0.52</v>
      </c>
      <c r="N57" s="44">
        <v>0.56999999999999995</v>
      </c>
      <c r="O57" s="44">
        <v>0.55000000000000004</v>
      </c>
      <c r="P57" s="44">
        <v>0.51</v>
      </c>
      <c r="Q57" s="44">
        <v>0.5</v>
      </c>
      <c r="R57" s="44">
        <v>0.46</v>
      </c>
      <c r="S57" s="44">
        <v>0.45</v>
      </c>
      <c r="T57" s="44">
        <v>0.43</v>
      </c>
      <c r="U57" s="44">
        <v>0.41</v>
      </c>
      <c r="V57" s="44">
        <v>0.21</v>
      </c>
      <c r="W57" s="44">
        <v>0.14000000000000001</v>
      </c>
      <c r="X57" s="44">
        <v>0.19</v>
      </c>
      <c r="Y57" s="44">
        <v>0.22</v>
      </c>
      <c r="Z57" s="44">
        <v>0.22</v>
      </c>
      <c r="AA57" s="44">
        <v>0.18</v>
      </c>
      <c r="AB57" s="44">
        <v>0.2</v>
      </c>
      <c r="AC57" s="44">
        <v>0.2</v>
      </c>
      <c r="AD57" s="44">
        <v>0.17</v>
      </c>
      <c r="AE57" s="44">
        <v>0.19</v>
      </c>
      <c r="AF57" s="44">
        <v>0.2</v>
      </c>
      <c r="AG57" s="44">
        <v>0.19</v>
      </c>
      <c r="AH57" s="44">
        <v>0.2</v>
      </c>
      <c r="AI57" s="44">
        <v>0.22</v>
      </c>
      <c r="AJ57" s="44">
        <v>0.25</v>
      </c>
      <c r="AK57" s="44">
        <v>0.27</v>
      </c>
      <c r="AL57" s="44">
        <v>0.33</v>
      </c>
      <c r="AM57" s="44">
        <v>0.28000000000000003</v>
      </c>
      <c r="AN57" s="44">
        <v>0.28999999999999998</v>
      </c>
      <c r="AO57" s="44">
        <v>0.32</v>
      </c>
      <c r="AP57" s="44">
        <v>0.31</v>
      </c>
      <c r="AQ57" s="44">
        <v>0.34</v>
      </c>
      <c r="AR57" s="44">
        <v>0.31</v>
      </c>
      <c r="AS57" s="44">
        <v>0.36</v>
      </c>
      <c r="AT57" s="44">
        <v>0.27</v>
      </c>
      <c r="AU57" s="44">
        <v>0.28000000000000003</v>
      </c>
      <c r="AV57" s="44">
        <v>0.2</v>
      </c>
      <c r="AW57" s="44">
        <v>0.19</v>
      </c>
      <c r="AX57" s="44">
        <v>0.18</v>
      </c>
      <c r="AY57" s="44">
        <v>0.17</v>
      </c>
      <c r="AZ57" s="44">
        <v>0.15</v>
      </c>
      <c r="BA57" s="44">
        <v>0.14000000000000001</v>
      </c>
    </row>
    <row r="58" spans="1:54" x14ac:dyDescent="0.2">
      <c r="A58" s="39" t="s">
        <v>157</v>
      </c>
      <c r="E58" s="44">
        <v>0.14000000000000001</v>
      </c>
      <c r="F58" s="44">
        <v>0.1</v>
      </c>
      <c r="G58" s="44">
        <v>0.1</v>
      </c>
      <c r="H58" s="44">
        <v>0.13</v>
      </c>
      <c r="I58" s="44">
        <v>0.1</v>
      </c>
      <c r="J58" s="44">
        <v>0.06</v>
      </c>
      <c r="K58" s="44">
        <v>0.15</v>
      </c>
      <c r="L58" s="44">
        <v>0.09</v>
      </c>
      <c r="M58" s="44">
        <v>0.04</v>
      </c>
      <c r="N58" s="44">
        <v>0.04</v>
      </c>
      <c r="O58" s="44">
        <v>7.0000000000000007E-2</v>
      </c>
      <c r="P58" s="44">
        <v>0.05</v>
      </c>
      <c r="Q58" s="44">
        <v>7.0000000000000007E-2</v>
      </c>
      <c r="R58" s="44">
        <v>0.04</v>
      </c>
      <c r="S58" s="44">
        <v>0.05</v>
      </c>
      <c r="T58" s="44">
        <v>0.08</v>
      </c>
      <c r="U58" s="44">
        <v>0.04</v>
      </c>
      <c r="V58" s="44">
        <v>0.05</v>
      </c>
      <c r="W58" s="44">
        <v>0.18</v>
      </c>
      <c r="X58" s="44">
        <v>0.05</v>
      </c>
      <c r="Y58" s="44">
        <v>0</v>
      </c>
      <c r="Z58" s="44">
        <v>0</v>
      </c>
      <c r="AA58" s="44">
        <v>0</v>
      </c>
      <c r="AB58" s="44">
        <v>0</v>
      </c>
      <c r="AC58" s="44">
        <v>0</v>
      </c>
      <c r="AD58" s="44">
        <v>0</v>
      </c>
      <c r="AE58" s="44">
        <v>0.04</v>
      </c>
      <c r="AF58" s="44">
        <v>0.04</v>
      </c>
      <c r="AG58" s="44">
        <v>0.15</v>
      </c>
      <c r="AH58" s="44">
        <v>0.14000000000000001</v>
      </c>
      <c r="AI58" s="44">
        <v>1.61</v>
      </c>
      <c r="AJ58" s="44">
        <v>3.16</v>
      </c>
      <c r="AK58" s="44">
        <v>3.21</v>
      </c>
      <c r="AL58" s="44">
        <v>3.53</v>
      </c>
      <c r="AM58" s="44">
        <v>2.71</v>
      </c>
      <c r="AN58" s="44">
        <v>2.19</v>
      </c>
      <c r="AO58" s="44">
        <v>2.39</v>
      </c>
      <c r="AP58" s="44">
        <v>2.14</v>
      </c>
      <c r="AQ58" s="44">
        <v>3.27</v>
      </c>
      <c r="AR58" s="44">
        <v>3.52</v>
      </c>
      <c r="AS58" s="44">
        <v>5.46</v>
      </c>
      <c r="AT58" s="44">
        <v>6.04</v>
      </c>
      <c r="AU58" s="44">
        <v>3.68</v>
      </c>
      <c r="AV58" s="44">
        <v>3.33</v>
      </c>
      <c r="AW58" s="44">
        <v>2.74</v>
      </c>
      <c r="AX58" s="44">
        <v>3.16</v>
      </c>
      <c r="AY58" s="44">
        <v>1.95</v>
      </c>
      <c r="AZ58" s="44">
        <v>2.25</v>
      </c>
      <c r="BA58" s="44">
        <v>2.19</v>
      </c>
    </row>
    <row r="59" spans="1:54" x14ac:dyDescent="0.2">
      <c r="A59" s="39" t="s">
        <v>158</v>
      </c>
      <c r="E59" s="44">
        <v>0</v>
      </c>
      <c r="F59" s="44">
        <v>0</v>
      </c>
      <c r="G59" s="44">
        <v>0</v>
      </c>
      <c r="H59" s="44">
        <v>0</v>
      </c>
      <c r="I59" s="44">
        <v>0</v>
      </c>
      <c r="J59" s="44">
        <v>0</v>
      </c>
      <c r="K59" s="44">
        <v>0</v>
      </c>
      <c r="L59" s="44">
        <v>0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44">
        <v>0</v>
      </c>
      <c r="Y59" s="44">
        <v>0</v>
      </c>
      <c r="Z59" s="44">
        <v>0</v>
      </c>
      <c r="AA59" s="44">
        <v>0</v>
      </c>
      <c r="AB59" s="44">
        <v>0</v>
      </c>
      <c r="AC59" s="44">
        <v>0</v>
      </c>
      <c r="AD59" s="44">
        <v>0</v>
      </c>
      <c r="AE59" s="44">
        <v>0</v>
      </c>
      <c r="AF59" s="44">
        <v>0</v>
      </c>
      <c r="AG59" s="44">
        <v>0</v>
      </c>
      <c r="AH59" s="44">
        <v>0</v>
      </c>
      <c r="AI59" s="44">
        <v>0</v>
      </c>
      <c r="AJ59" s="44">
        <v>0</v>
      </c>
      <c r="AK59" s="44">
        <v>0</v>
      </c>
      <c r="AL59" s="44">
        <v>0</v>
      </c>
      <c r="AM59" s="44">
        <v>0</v>
      </c>
      <c r="AN59" s="44">
        <v>0</v>
      </c>
      <c r="AO59" s="44">
        <v>0</v>
      </c>
      <c r="AP59" s="44">
        <v>0</v>
      </c>
      <c r="AQ59" s="44">
        <v>0</v>
      </c>
      <c r="AR59" s="44">
        <v>0</v>
      </c>
      <c r="AS59" s="44">
        <v>0</v>
      </c>
      <c r="AT59" s="44">
        <v>0</v>
      </c>
      <c r="AU59" s="44">
        <v>0</v>
      </c>
      <c r="AV59" s="44">
        <v>0</v>
      </c>
      <c r="AW59" s="44">
        <v>0</v>
      </c>
      <c r="AX59" s="44">
        <v>0</v>
      </c>
      <c r="AY59" s="44">
        <v>0</v>
      </c>
      <c r="AZ59" s="44">
        <v>0</v>
      </c>
      <c r="BA59" s="44">
        <v>0</v>
      </c>
    </row>
    <row r="60" spans="1:54" x14ac:dyDescent="0.2">
      <c r="A60" s="39" t="s">
        <v>159</v>
      </c>
      <c r="E60" s="16" t="s">
        <v>96</v>
      </c>
      <c r="F60" s="11">
        <f>F22</f>
        <v>55.98</v>
      </c>
      <c r="G60" s="12">
        <f>IFERROR((G22-F22)/F22,"0")</f>
        <v>0.12272240085744918</v>
      </c>
      <c r="H60" s="12">
        <f t="shared" ref="H60:BA60" si="4">IFERROR((H22-G22)/G22,"0")</f>
        <v>-2.2116149562450286E-2</v>
      </c>
      <c r="I60" s="12">
        <f t="shared" si="4"/>
        <v>4.2141230068337067E-2</v>
      </c>
      <c r="J60" s="12">
        <f t="shared" si="4"/>
        <v>-9.7423887587821945E-2</v>
      </c>
      <c r="K60" s="12">
        <f t="shared" si="4"/>
        <v>9.5139249264832582E-3</v>
      </c>
      <c r="L60" s="12">
        <f t="shared" si="4"/>
        <v>1.6449623029472255E-2</v>
      </c>
      <c r="M60" s="12">
        <f t="shared" si="4"/>
        <v>-2.4275118004045814E-2</v>
      </c>
      <c r="N60" s="12">
        <f t="shared" si="4"/>
        <v>-0.10158949550794752</v>
      </c>
      <c r="O60" s="12">
        <f t="shared" si="4"/>
        <v>-0.11692307692307689</v>
      </c>
      <c r="P60" s="12">
        <f t="shared" si="4"/>
        <v>0.14459930313588851</v>
      </c>
      <c r="Q60" s="12">
        <f t="shared" si="4"/>
        <v>-5.0799086757990899E-2</v>
      </c>
      <c r="R60" s="12">
        <f t="shared" si="4"/>
        <v>0.10924032872319107</v>
      </c>
      <c r="S60" s="12">
        <f t="shared" si="4"/>
        <v>-2.4394651246837755E-2</v>
      </c>
      <c r="T60" s="12">
        <f t="shared" si="4"/>
        <v>-0.13669197999629565</v>
      </c>
      <c r="U60" s="12">
        <f t="shared" si="4"/>
        <v>2.8749195451619896E-2</v>
      </c>
      <c r="V60" s="12">
        <f t="shared" si="4"/>
        <v>2.2732012513034333E-2</v>
      </c>
      <c r="W60" s="12">
        <f t="shared" si="4"/>
        <v>4.9551386623164759E-2</v>
      </c>
      <c r="X60" s="12">
        <f t="shared" si="4"/>
        <v>-5.9646395958810966E-2</v>
      </c>
      <c r="Y60" s="12">
        <f t="shared" si="4"/>
        <v>2.0661157024789279E-4</v>
      </c>
      <c r="Z60" s="12">
        <f t="shared" si="4"/>
        <v>2.230944019830625E-2</v>
      </c>
      <c r="AA60" s="12">
        <f t="shared" si="4"/>
        <v>6.0820367751060776E-2</v>
      </c>
      <c r="AB60" s="12">
        <f t="shared" si="4"/>
        <v>3.8095238095244049E-4</v>
      </c>
      <c r="AC60" s="12">
        <f t="shared" si="4"/>
        <v>-8.8918507235338951E-2</v>
      </c>
      <c r="AD60" s="12">
        <f t="shared" si="4"/>
        <v>2.1525600835945687E-2</v>
      </c>
      <c r="AE60" s="12">
        <f t="shared" si="4"/>
        <v>2.2504091653027707E-3</v>
      </c>
      <c r="AF60" s="12">
        <f t="shared" si="4"/>
        <v>0.16554398856909572</v>
      </c>
      <c r="AG60" s="12">
        <f t="shared" si="4"/>
        <v>-7.8108581436077074E-2</v>
      </c>
      <c r="AH60" s="12">
        <f t="shared" si="4"/>
        <v>5.3001519756838887E-2</v>
      </c>
      <c r="AI60" s="12">
        <f t="shared" si="4"/>
        <v>-1.4432617716037938E-3</v>
      </c>
      <c r="AJ60" s="12">
        <f t="shared" si="4"/>
        <v>5.1851851851851802E-2</v>
      </c>
      <c r="AK60" s="12">
        <f t="shared" si="4"/>
        <v>2.4218481621435996E-2</v>
      </c>
      <c r="AL60" s="12">
        <f t="shared" si="4"/>
        <v>-1.4925373134328367E-2</v>
      </c>
      <c r="AM60" s="12">
        <f t="shared" si="4"/>
        <v>-1.2257405515832463E-2</v>
      </c>
      <c r="AN60" s="12">
        <f t="shared" si="4"/>
        <v>-2.637021716649433E-2</v>
      </c>
      <c r="AO60" s="12">
        <f t="shared" si="4"/>
        <v>1.3630731102849991E-2</v>
      </c>
      <c r="AP60" s="12">
        <f t="shared" si="4"/>
        <v>0.2209221096751659</v>
      </c>
      <c r="AQ60" s="12">
        <f t="shared" si="4"/>
        <v>8.2963810613645873E-3</v>
      </c>
      <c r="AR60" s="12">
        <f t="shared" si="4"/>
        <v>5.8164278621082545E-3</v>
      </c>
      <c r="AS60" s="12">
        <f t="shared" si="4"/>
        <v>1.0860366713681183E-2</v>
      </c>
      <c r="AT60" s="12">
        <f t="shared" si="4"/>
        <v>2.5952281289242353E-2</v>
      </c>
      <c r="AU60" s="12">
        <f t="shared" si="4"/>
        <v>1.2239902080783817E-3</v>
      </c>
      <c r="AV60" s="12">
        <f t="shared" si="4"/>
        <v>-4.6183102417821703E-3</v>
      </c>
      <c r="AW60" s="12">
        <f t="shared" si="4"/>
        <v>4.0529475982532738E-2</v>
      </c>
      <c r="AX60" s="12">
        <f t="shared" si="4"/>
        <v>1.1147540983606484E-2</v>
      </c>
      <c r="AY60" s="12">
        <f t="shared" si="4"/>
        <v>1.5304798962386601E-2</v>
      </c>
      <c r="AZ60" s="12">
        <f t="shared" si="4"/>
        <v>2.9253960143076036E-2</v>
      </c>
      <c r="BA60" s="12">
        <f t="shared" si="4"/>
        <v>-1.3652724339083957E-2</v>
      </c>
      <c r="BB60" s="12"/>
    </row>
    <row r="61" spans="1:54" x14ac:dyDescent="0.2">
      <c r="E61" s="16"/>
      <c r="F61" s="13"/>
      <c r="G61" s="13"/>
      <c r="H61" s="12">
        <f>IFERROR((H22-F22)/F22,"0")</f>
        <v>9.7892104322972573E-2</v>
      </c>
      <c r="I61" s="12">
        <f t="shared" ref="I61:BA61" si="5">IFERROR((I22-G22)/G22,"0")</f>
        <v>1.9093078758949812E-2</v>
      </c>
      <c r="J61" s="12">
        <f t="shared" si="5"/>
        <v>-5.9388219980475082E-2</v>
      </c>
      <c r="K61" s="12">
        <f t="shared" si="5"/>
        <v>-8.8836846213895357E-2</v>
      </c>
      <c r="L61" s="12">
        <f t="shared" si="5"/>
        <v>2.6120048434526862E-2</v>
      </c>
      <c r="M61" s="12">
        <f t="shared" si="5"/>
        <v>-8.2248115147360665E-3</v>
      </c>
      <c r="N61" s="12">
        <f t="shared" si="5"/>
        <v>-0.12339851652056642</v>
      </c>
      <c r="O61" s="12">
        <f t="shared" si="5"/>
        <v>-0.20663441603317209</v>
      </c>
      <c r="P61" s="12">
        <f t="shared" si="5"/>
        <v>1.0769230769230812E-2</v>
      </c>
      <c r="Q61" s="12">
        <f t="shared" si="5"/>
        <v>8.6454703832752583E-2</v>
      </c>
      <c r="R61" s="12">
        <f t="shared" si="5"/>
        <v>5.2891933028919348E-2</v>
      </c>
      <c r="S61" s="12">
        <f t="shared" si="5"/>
        <v>8.2180797755061166E-2</v>
      </c>
      <c r="T61" s="12">
        <f t="shared" si="5"/>
        <v>-0.15775207806288405</v>
      </c>
      <c r="U61" s="12">
        <f t="shared" si="5"/>
        <v>-0.11187256899425818</v>
      </c>
      <c r="V61" s="12">
        <f t="shared" si="5"/>
        <v>5.2134735035400122E-2</v>
      </c>
      <c r="W61" s="12">
        <f t="shared" si="5"/>
        <v>7.3409801876955075E-2</v>
      </c>
      <c r="X61" s="12">
        <f t="shared" si="5"/>
        <v>-1.3050570962479619E-2</v>
      </c>
      <c r="Y61" s="12">
        <f t="shared" si="5"/>
        <v>-5.9452108024091746E-2</v>
      </c>
      <c r="Z61" s="12">
        <f t="shared" si="5"/>
        <v>2.2520661157024866E-2</v>
      </c>
      <c r="AA61" s="12">
        <f t="shared" si="5"/>
        <v>8.4486676306548311E-2</v>
      </c>
      <c r="AB61" s="12">
        <f t="shared" si="5"/>
        <v>6.1224489795918387E-2</v>
      </c>
      <c r="AC61" s="12">
        <f t="shared" si="5"/>
        <v>-8.8571428571428551E-2</v>
      </c>
      <c r="AD61" s="12">
        <f t="shared" si="5"/>
        <v>-6.9306930693069313E-2</v>
      </c>
      <c r="AE61" s="12">
        <f t="shared" si="5"/>
        <v>2.382445141065832E-2</v>
      </c>
      <c r="AF61" s="12">
        <f t="shared" si="5"/>
        <v>0.16816693944353517</v>
      </c>
      <c r="AG61" s="12">
        <f t="shared" si="5"/>
        <v>7.4505001020616426E-2</v>
      </c>
      <c r="AH61" s="12">
        <f t="shared" si="5"/>
        <v>-2.9246935201401082E-2</v>
      </c>
      <c r="AI61" s="12">
        <f t="shared" si="5"/>
        <v>5.1481762917933147E-2</v>
      </c>
      <c r="AJ61" s="12">
        <f t="shared" si="5"/>
        <v>5.0333754284683369E-2</v>
      </c>
      <c r="AK61" s="12">
        <f t="shared" si="5"/>
        <v>7.7326106594399299E-2</v>
      </c>
      <c r="AL61" s="12">
        <f t="shared" si="5"/>
        <v>8.9316386121608242E-3</v>
      </c>
      <c r="AM61" s="12">
        <f t="shared" si="5"/>
        <v>-2.6999832299178256E-2</v>
      </c>
      <c r="AN61" s="12">
        <f t="shared" si="5"/>
        <v>-3.8304392236976507E-2</v>
      </c>
      <c r="AO61" s="12">
        <f t="shared" si="5"/>
        <v>-1.3098931402964583E-2</v>
      </c>
      <c r="AP61" s="12">
        <f t="shared" si="5"/>
        <v>0.23756417064967242</v>
      </c>
      <c r="AQ61" s="12">
        <f t="shared" si="5"/>
        <v>0.23105134474327624</v>
      </c>
      <c r="AR61" s="12">
        <f t="shared" si="5"/>
        <v>1.416106422543283E-2</v>
      </c>
      <c r="AS61" s="12">
        <f t="shared" si="5"/>
        <v>1.6739963115335606E-2</v>
      </c>
      <c r="AT61" s="12">
        <f t="shared" si="5"/>
        <v>3.7094499294781313E-2</v>
      </c>
      <c r="AU61" s="12">
        <f t="shared" si="5"/>
        <v>2.7208036835496063E-2</v>
      </c>
      <c r="AV61" s="12">
        <f t="shared" si="5"/>
        <v>-3.3999728002175982E-3</v>
      </c>
      <c r="AW61" s="12">
        <f t="shared" si="5"/>
        <v>3.5723988046726371E-2</v>
      </c>
      <c r="AX61" s="12">
        <f t="shared" si="5"/>
        <v>5.2128820960698596E-2</v>
      </c>
      <c r="AY61" s="12">
        <f t="shared" si="5"/>
        <v>2.6622950819672146E-2</v>
      </c>
      <c r="AZ61" s="12">
        <f t="shared" si="5"/>
        <v>4.5006485084306082E-2</v>
      </c>
      <c r="BA61" s="12">
        <f t="shared" si="5"/>
        <v>1.5201839550332111E-2</v>
      </c>
      <c r="BB61" s="12"/>
    </row>
    <row r="62" spans="1:54" x14ac:dyDescent="0.2">
      <c r="E62" s="16"/>
      <c r="F62" s="13"/>
      <c r="G62" s="13"/>
      <c r="H62" s="13"/>
      <c r="I62" s="12">
        <f>IFERROR((I22-F22)/F22,"0")</f>
        <v>0.14415862808145768</v>
      </c>
      <c r="J62" s="12">
        <f>IFERROR((J22-G22)/G22,"0")</f>
        <v>-8.0190930787589487E-2</v>
      </c>
      <c r="K62" s="12">
        <f t="shared" ref="K62:BA62" si="6">IFERROR((K22-H22)/H22,"0")</f>
        <v>-5.0439310120403535E-2</v>
      </c>
      <c r="L62" s="12">
        <f t="shared" si="6"/>
        <v>-7.3848555815768879E-2</v>
      </c>
      <c r="M62" s="12">
        <f t="shared" si="6"/>
        <v>1.2108631724615168E-3</v>
      </c>
      <c r="N62" s="12">
        <f t="shared" si="6"/>
        <v>-0.10897875257025359</v>
      </c>
      <c r="O62" s="12">
        <f t="shared" si="6"/>
        <v>-0.22589345920431556</v>
      </c>
      <c r="P62" s="12">
        <f t="shared" si="6"/>
        <v>-9.1914305459571521E-2</v>
      </c>
      <c r="Q62" s="12">
        <f t="shared" si="6"/>
        <v>-4.0576923076923066E-2</v>
      </c>
      <c r="R62" s="12">
        <f t="shared" si="6"/>
        <v>0.20513937282229969</v>
      </c>
      <c r="S62" s="12">
        <f t="shared" si="6"/>
        <v>2.720700152207001E-2</v>
      </c>
      <c r="T62" s="12">
        <f t="shared" si="6"/>
        <v>-6.5744638204048925E-2</v>
      </c>
      <c r="U62" s="12">
        <f t="shared" si="6"/>
        <v>-0.13353812793639322</v>
      </c>
      <c r="V62" s="12">
        <f t="shared" si="6"/>
        <v>-9.1683645119466611E-2</v>
      </c>
      <c r="W62" s="12">
        <f t="shared" si="6"/>
        <v>0.10426947007080024</v>
      </c>
      <c r="X62" s="12">
        <f t="shared" si="6"/>
        <v>9.3847758081333828E-3</v>
      </c>
      <c r="Y62" s="12">
        <f t="shared" si="6"/>
        <v>-1.2846655791190917E-2</v>
      </c>
      <c r="Z62" s="12">
        <f t="shared" si="6"/>
        <v>-3.8469011074412217E-2</v>
      </c>
      <c r="AA62" s="12">
        <f t="shared" si="6"/>
        <v>8.471074380165293E-2</v>
      </c>
      <c r="AB62" s="12">
        <f t="shared" si="6"/>
        <v>8.4899814087998487E-2</v>
      </c>
      <c r="AC62" s="12">
        <f t="shared" si="6"/>
        <v>-3.3138007678318863E-2</v>
      </c>
      <c r="AD62" s="12">
        <f t="shared" si="6"/>
        <v>-6.8952380952380904E-2</v>
      </c>
      <c r="AE62" s="12">
        <f t="shared" si="6"/>
        <v>-6.7212490479817227E-2</v>
      </c>
      <c r="AF62" s="12">
        <f t="shared" si="6"/>
        <v>0.19331243469174503</v>
      </c>
      <c r="AG62" s="12">
        <f t="shared" si="6"/>
        <v>7.6923076923076872E-2</v>
      </c>
      <c r="AH62" s="12">
        <f t="shared" si="6"/>
        <v>0.13145539906103282</v>
      </c>
      <c r="AI62" s="12">
        <f t="shared" si="6"/>
        <v>-3.0647985989492119E-2</v>
      </c>
      <c r="AJ62" s="12">
        <f t="shared" si="6"/>
        <v>0.10600303951367777</v>
      </c>
      <c r="AK62" s="12">
        <f t="shared" si="6"/>
        <v>7.577124300920085E-2</v>
      </c>
      <c r="AL62" s="12">
        <f t="shared" si="6"/>
        <v>6.1246612466124672E-2</v>
      </c>
      <c r="AM62" s="12">
        <f t="shared" si="6"/>
        <v>-3.4352456200617614E-3</v>
      </c>
      <c r="AN62" s="12">
        <f t="shared" si="6"/>
        <v>-5.2658058024484325E-2</v>
      </c>
      <c r="AO62" s="12">
        <f t="shared" si="6"/>
        <v>-2.5195778004766835E-2</v>
      </c>
      <c r="AP62" s="12">
        <f t="shared" si="6"/>
        <v>0.20492933471216809</v>
      </c>
      <c r="AQ62" s="12">
        <f t="shared" si="6"/>
        <v>0.24783147459727373</v>
      </c>
      <c r="AR62" s="12">
        <f t="shared" si="6"/>
        <v>0.23821166608452687</v>
      </c>
      <c r="AS62" s="12">
        <f t="shared" si="6"/>
        <v>2.5175225289658206E-2</v>
      </c>
      <c r="AT62" s="12">
        <f t="shared" si="6"/>
        <v>4.3126684636118691E-2</v>
      </c>
      <c r="AU62" s="12">
        <f t="shared" si="6"/>
        <v>3.8363892806770078E-2</v>
      </c>
      <c r="AV62" s="12">
        <f t="shared" si="6"/>
        <v>2.2464071438537733E-2</v>
      </c>
      <c r="AW62" s="12">
        <f t="shared" si="6"/>
        <v>3.6991704066367453E-2</v>
      </c>
      <c r="AX62" s="12">
        <f t="shared" si="6"/>
        <v>4.7269763651181601E-2</v>
      </c>
      <c r="AY62" s="12">
        <f t="shared" si="6"/>
        <v>6.8231441048034927E-2</v>
      </c>
      <c r="AZ62" s="12">
        <f t="shared" si="6"/>
        <v>5.6655737704917941E-2</v>
      </c>
      <c r="BA62" s="12">
        <f t="shared" si="6"/>
        <v>3.0739299610895002E-2</v>
      </c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3.2690246516613175E-2</v>
      </c>
      <c r="K63" s="12">
        <f t="shared" ref="K63:BA63" si="7">IFERROR((K22-G22)/G22,"0")</f>
        <v>-7.1439936356404166E-2</v>
      </c>
      <c r="L63" s="12">
        <f t="shared" si="7"/>
        <v>-3.4819394728278566E-2</v>
      </c>
      <c r="M63" s="12">
        <f t="shared" si="7"/>
        <v>-9.6330991412958547E-2</v>
      </c>
      <c r="N63" s="12">
        <f t="shared" si="7"/>
        <v>-0.10050164331430551</v>
      </c>
      <c r="O63" s="12">
        <f t="shared" si="7"/>
        <v>-0.21315969842357776</v>
      </c>
      <c r="P63" s="12">
        <f t="shared" si="7"/>
        <v>-0.11395819285232633</v>
      </c>
      <c r="Q63" s="12">
        <f t="shared" si="7"/>
        <v>-0.13804422944022118</v>
      </c>
      <c r="R63" s="12">
        <f t="shared" si="7"/>
        <v>6.42307692307693E-2</v>
      </c>
      <c r="S63" s="12">
        <f t="shared" si="7"/>
        <v>0.17574041811846691</v>
      </c>
      <c r="T63" s="12">
        <f t="shared" si="7"/>
        <v>-0.11320395738203962</v>
      </c>
      <c r="U63" s="12">
        <f t="shared" si="7"/>
        <v>-3.8885548206053271E-2</v>
      </c>
      <c r="V63" s="12">
        <f t="shared" si="7"/>
        <v>-0.11384170581857614</v>
      </c>
      <c r="W63" s="12">
        <f t="shared" si="7"/>
        <v>-4.6675310242637581E-2</v>
      </c>
      <c r="X63" s="12">
        <f t="shared" si="7"/>
        <v>3.8403776013730941E-2</v>
      </c>
      <c r="Y63" s="12">
        <f t="shared" si="7"/>
        <v>9.5933263816474178E-3</v>
      </c>
      <c r="Z63" s="12">
        <f t="shared" si="7"/>
        <v>9.1761827079935333E-3</v>
      </c>
      <c r="AA63" s="12">
        <f t="shared" si="7"/>
        <v>2.0011657276083179E-2</v>
      </c>
      <c r="AB63" s="12">
        <f t="shared" si="7"/>
        <v>8.5123966942148854E-2</v>
      </c>
      <c r="AC63" s="12">
        <f t="shared" si="7"/>
        <v>-1.1567857880603083E-2</v>
      </c>
      <c r="AD63" s="12">
        <f t="shared" si="7"/>
        <v>-1.232572236815517E-2</v>
      </c>
      <c r="AE63" s="12">
        <f t="shared" si="7"/>
        <v>-6.6857142857142823E-2</v>
      </c>
      <c r="AF63" s="12">
        <f t="shared" si="7"/>
        <v>8.7204874333587173E-2</v>
      </c>
      <c r="AG63" s="12">
        <f t="shared" si="7"/>
        <v>0.10010449320794146</v>
      </c>
      <c r="AH63" s="12">
        <f t="shared" si="7"/>
        <v>0.13400163666121107</v>
      </c>
      <c r="AI63" s="12">
        <f t="shared" si="7"/>
        <v>0.12982241273729331</v>
      </c>
      <c r="AJ63" s="12">
        <f t="shared" si="7"/>
        <v>1.9614711033274911E-2</v>
      </c>
      <c r="AK63" s="12">
        <f t="shared" si="7"/>
        <v>0.13278875379939215</v>
      </c>
      <c r="AL63" s="12">
        <f t="shared" si="7"/>
        <v>5.9714955800108285E-2</v>
      </c>
      <c r="AM63" s="12">
        <f t="shared" si="7"/>
        <v>4.823848238482388E-2</v>
      </c>
      <c r="AN63" s="12">
        <f t="shared" si="7"/>
        <v>-2.9714874613534815E-2</v>
      </c>
      <c r="AO63" s="12">
        <f t="shared" si="7"/>
        <v>-3.9745094750964355E-2</v>
      </c>
      <c r="AP63" s="12">
        <f t="shared" si="7"/>
        <v>0.19016002723867884</v>
      </c>
      <c r="AQ63" s="12">
        <f t="shared" si="7"/>
        <v>0.21492588762495676</v>
      </c>
      <c r="AR63" s="12">
        <f t="shared" si="7"/>
        <v>0.25508939635333694</v>
      </c>
      <c r="AS63" s="12">
        <f t="shared" si="7"/>
        <v>0.25165909884736298</v>
      </c>
      <c r="AT63" s="12">
        <f t="shared" si="7"/>
        <v>5.1780861107137817E-2</v>
      </c>
      <c r="AU63" s="12">
        <f t="shared" si="7"/>
        <v>4.4403461483898565E-2</v>
      </c>
      <c r="AV63" s="12">
        <f t="shared" si="7"/>
        <v>3.3568406205923766E-2</v>
      </c>
      <c r="AW63" s="12">
        <f t="shared" si="7"/>
        <v>6.3904004464908584E-2</v>
      </c>
      <c r="AX63" s="12">
        <f t="shared" si="7"/>
        <v>4.8551611587107212E-2</v>
      </c>
      <c r="AY63" s="12">
        <f t="shared" si="7"/>
        <v>6.3298016843249066E-2</v>
      </c>
      <c r="AZ63" s="12">
        <f t="shared" si="7"/>
        <v>9.948144104803483E-2</v>
      </c>
      <c r="BA63" s="12">
        <f t="shared" si="7"/>
        <v>4.2229508196721298E-2</v>
      </c>
      <c r="BB63" s="12"/>
    </row>
  </sheetData>
  <mergeCells count="1">
    <mergeCell ref="E60:E6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/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59" width="18.7109375" customWidth="1"/>
    <col min="257" max="259" width="4.85546875" customWidth="1"/>
    <col min="260" max="260" width="41.28515625" customWidth="1"/>
    <col min="261" max="315" width="18.7109375" customWidth="1"/>
    <col min="513" max="515" width="4.85546875" customWidth="1"/>
    <col min="516" max="516" width="41.28515625" customWidth="1"/>
    <col min="517" max="571" width="18.7109375" customWidth="1"/>
    <col min="769" max="771" width="4.85546875" customWidth="1"/>
    <col min="772" max="772" width="41.28515625" customWidth="1"/>
    <col min="773" max="827" width="18.7109375" customWidth="1"/>
    <col min="1025" max="1027" width="4.85546875" customWidth="1"/>
    <col min="1028" max="1028" width="41.28515625" customWidth="1"/>
    <col min="1029" max="1083" width="18.7109375" customWidth="1"/>
    <col min="1281" max="1283" width="4.85546875" customWidth="1"/>
    <col min="1284" max="1284" width="41.28515625" customWidth="1"/>
    <col min="1285" max="1339" width="18.7109375" customWidth="1"/>
    <col min="1537" max="1539" width="4.85546875" customWidth="1"/>
    <col min="1540" max="1540" width="41.28515625" customWidth="1"/>
    <col min="1541" max="1595" width="18.7109375" customWidth="1"/>
    <col min="1793" max="1795" width="4.85546875" customWidth="1"/>
    <col min="1796" max="1796" width="41.28515625" customWidth="1"/>
    <col min="1797" max="1851" width="18.7109375" customWidth="1"/>
    <col min="2049" max="2051" width="4.85546875" customWidth="1"/>
    <col min="2052" max="2052" width="41.28515625" customWidth="1"/>
    <col min="2053" max="2107" width="18.7109375" customWidth="1"/>
    <col min="2305" max="2307" width="4.85546875" customWidth="1"/>
    <col min="2308" max="2308" width="41.28515625" customWidth="1"/>
    <col min="2309" max="2363" width="18.7109375" customWidth="1"/>
    <col min="2561" max="2563" width="4.85546875" customWidth="1"/>
    <col min="2564" max="2564" width="41.28515625" customWidth="1"/>
    <col min="2565" max="2619" width="18.7109375" customWidth="1"/>
    <col min="2817" max="2819" width="4.85546875" customWidth="1"/>
    <col min="2820" max="2820" width="41.28515625" customWidth="1"/>
    <col min="2821" max="2875" width="18.7109375" customWidth="1"/>
    <col min="3073" max="3075" width="4.85546875" customWidth="1"/>
    <col min="3076" max="3076" width="41.28515625" customWidth="1"/>
    <col min="3077" max="3131" width="18.7109375" customWidth="1"/>
    <col min="3329" max="3331" width="4.85546875" customWidth="1"/>
    <col min="3332" max="3332" width="41.28515625" customWidth="1"/>
    <col min="3333" max="3387" width="18.7109375" customWidth="1"/>
    <col min="3585" max="3587" width="4.85546875" customWidth="1"/>
    <col min="3588" max="3588" width="41.28515625" customWidth="1"/>
    <col min="3589" max="3643" width="18.7109375" customWidth="1"/>
    <col min="3841" max="3843" width="4.85546875" customWidth="1"/>
    <col min="3844" max="3844" width="41.28515625" customWidth="1"/>
    <col min="3845" max="3899" width="18.7109375" customWidth="1"/>
    <col min="4097" max="4099" width="4.85546875" customWidth="1"/>
    <col min="4100" max="4100" width="41.28515625" customWidth="1"/>
    <col min="4101" max="4155" width="18.7109375" customWidth="1"/>
    <col min="4353" max="4355" width="4.85546875" customWidth="1"/>
    <col min="4356" max="4356" width="41.28515625" customWidth="1"/>
    <col min="4357" max="4411" width="18.7109375" customWidth="1"/>
    <col min="4609" max="4611" width="4.85546875" customWidth="1"/>
    <col min="4612" max="4612" width="41.28515625" customWidth="1"/>
    <col min="4613" max="4667" width="18.7109375" customWidth="1"/>
    <col min="4865" max="4867" width="4.85546875" customWidth="1"/>
    <col min="4868" max="4868" width="41.28515625" customWidth="1"/>
    <col min="4869" max="4923" width="18.7109375" customWidth="1"/>
    <col min="5121" max="5123" width="4.85546875" customWidth="1"/>
    <col min="5124" max="5124" width="41.28515625" customWidth="1"/>
    <col min="5125" max="5179" width="18.7109375" customWidth="1"/>
    <col min="5377" max="5379" width="4.85546875" customWidth="1"/>
    <col min="5380" max="5380" width="41.28515625" customWidth="1"/>
    <col min="5381" max="5435" width="18.7109375" customWidth="1"/>
    <col min="5633" max="5635" width="4.85546875" customWidth="1"/>
    <col min="5636" max="5636" width="41.28515625" customWidth="1"/>
    <col min="5637" max="5691" width="18.7109375" customWidth="1"/>
    <col min="5889" max="5891" width="4.85546875" customWidth="1"/>
    <col min="5892" max="5892" width="41.28515625" customWidth="1"/>
    <col min="5893" max="5947" width="18.7109375" customWidth="1"/>
    <col min="6145" max="6147" width="4.85546875" customWidth="1"/>
    <col min="6148" max="6148" width="41.28515625" customWidth="1"/>
    <col min="6149" max="6203" width="18.7109375" customWidth="1"/>
    <col min="6401" max="6403" width="4.85546875" customWidth="1"/>
    <col min="6404" max="6404" width="41.28515625" customWidth="1"/>
    <col min="6405" max="6459" width="18.7109375" customWidth="1"/>
    <col min="6657" max="6659" width="4.85546875" customWidth="1"/>
    <col min="6660" max="6660" width="41.28515625" customWidth="1"/>
    <col min="6661" max="6715" width="18.7109375" customWidth="1"/>
    <col min="6913" max="6915" width="4.85546875" customWidth="1"/>
    <col min="6916" max="6916" width="41.28515625" customWidth="1"/>
    <col min="6917" max="6971" width="18.7109375" customWidth="1"/>
    <col min="7169" max="7171" width="4.85546875" customWidth="1"/>
    <col min="7172" max="7172" width="41.28515625" customWidth="1"/>
    <col min="7173" max="7227" width="18.7109375" customWidth="1"/>
    <col min="7425" max="7427" width="4.85546875" customWidth="1"/>
    <col min="7428" max="7428" width="41.28515625" customWidth="1"/>
    <col min="7429" max="7483" width="18.7109375" customWidth="1"/>
    <col min="7681" max="7683" width="4.85546875" customWidth="1"/>
    <col min="7684" max="7684" width="41.28515625" customWidth="1"/>
    <col min="7685" max="7739" width="18.7109375" customWidth="1"/>
    <col min="7937" max="7939" width="4.85546875" customWidth="1"/>
    <col min="7940" max="7940" width="41.28515625" customWidth="1"/>
    <col min="7941" max="7995" width="18.7109375" customWidth="1"/>
    <col min="8193" max="8195" width="4.85546875" customWidth="1"/>
    <col min="8196" max="8196" width="41.28515625" customWidth="1"/>
    <col min="8197" max="8251" width="18.7109375" customWidth="1"/>
    <col min="8449" max="8451" width="4.85546875" customWidth="1"/>
    <col min="8452" max="8452" width="41.28515625" customWidth="1"/>
    <col min="8453" max="8507" width="18.7109375" customWidth="1"/>
    <col min="8705" max="8707" width="4.85546875" customWidth="1"/>
    <col min="8708" max="8708" width="41.28515625" customWidth="1"/>
    <col min="8709" max="8763" width="18.7109375" customWidth="1"/>
    <col min="8961" max="8963" width="4.85546875" customWidth="1"/>
    <col min="8964" max="8964" width="41.28515625" customWidth="1"/>
    <col min="8965" max="9019" width="18.7109375" customWidth="1"/>
    <col min="9217" max="9219" width="4.85546875" customWidth="1"/>
    <col min="9220" max="9220" width="41.28515625" customWidth="1"/>
    <col min="9221" max="9275" width="18.7109375" customWidth="1"/>
    <col min="9473" max="9475" width="4.85546875" customWidth="1"/>
    <col min="9476" max="9476" width="41.28515625" customWidth="1"/>
    <col min="9477" max="9531" width="18.7109375" customWidth="1"/>
    <col min="9729" max="9731" width="4.85546875" customWidth="1"/>
    <col min="9732" max="9732" width="41.28515625" customWidth="1"/>
    <col min="9733" max="9787" width="18.7109375" customWidth="1"/>
    <col min="9985" max="9987" width="4.85546875" customWidth="1"/>
    <col min="9988" max="9988" width="41.28515625" customWidth="1"/>
    <col min="9989" max="10043" width="18.7109375" customWidth="1"/>
    <col min="10241" max="10243" width="4.85546875" customWidth="1"/>
    <col min="10244" max="10244" width="41.28515625" customWidth="1"/>
    <col min="10245" max="10299" width="18.7109375" customWidth="1"/>
    <col min="10497" max="10499" width="4.85546875" customWidth="1"/>
    <col min="10500" max="10500" width="41.28515625" customWidth="1"/>
    <col min="10501" max="10555" width="18.7109375" customWidth="1"/>
    <col min="10753" max="10755" width="4.85546875" customWidth="1"/>
    <col min="10756" max="10756" width="41.28515625" customWidth="1"/>
    <col min="10757" max="10811" width="18.7109375" customWidth="1"/>
    <col min="11009" max="11011" width="4.85546875" customWidth="1"/>
    <col min="11012" max="11012" width="41.28515625" customWidth="1"/>
    <col min="11013" max="11067" width="18.7109375" customWidth="1"/>
    <col min="11265" max="11267" width="4.85546875" customWidth="1"/>
    <col min="11268" max="11268" width="41.28515625" customWidth="1"/>
    <col min="11269" max="11323" width="18.7109375" customWidth="1"/>
    <col min="11521" max="11523" width="4.85546875" customWidth="1"/>
    <col min="11524" max="11524" width="41.28515625" customWidth="1"/>
    <col min="11525" max="11579" width="18.7109375" customWidth="1"/>
    <col min="11777" max="11779" width="4.85546875" customWidth="1"/>
    <col min="11780" max="11780" width="41.28515625" customWidth="1"/>
    <col min="11781" max="11835" width="18.7109375" customWidth="1"/>
    <col min="12033" max="12035" width="4.85546875" customWidth="1"/>
    <col min="12036" max="12036" width="41.28515625" customWidth="1"/>
    <col min="12037" max="12091" width="18.7109375" customWidth="1"/>
    <col min="12289" max="12291" width="4.85546875" customWidth="1"/>
    <col min="12292" max="12292" width="41.28515625" customWidth="1"/>
    <col min="12293" max="12347" width="18.7109375" customWidth="1"/>
    <col min="12545" max="12547" width="4.85546875" customWidth="1"/>
    <col min="12548" max="12548" width="41.28515625" customWidth="1"/>
    <col min="12549" max="12603" width="18.7109375" customWidth="1"/>
    <col min="12801" max="12803" width="4.85546875" customWidth="1"/>
    <col min="12804" max="12804" width="41.28515625" customWidth="1"/>
    <col min="12805" max="12859" width="18.7109375" customWidth="1"/>
    <col min="13057" max="13059" width="4.85546875" customWidth="1"/>
    <col min="13060" max="13060" width="41.28515625" customWidth="1"/>
    <col min="13061" max="13115" width="18.7109375" customWidth="1"/>
    <col min="13313" max="13315" width="4.85546875" customWidth="1"/>
    <col min="13316" max="13316" width="41.28515625" customWidth="1"/>
    <col min="13317" max="13371" width="18.7109375" customWidth="1"/>
    <col min="13569" max="13571" width="4.85546875" customWidth="1"/>
    <col min="13572" max="13572" width="41.28515625" customWidth="1"/>
    <col min="13573" max="13627" width="18.7109375" customWidth="1"/>
    <col min="13825" max="13827" width="4.85546875" customWidth="1"/>
    <col min="13828" max="13828" width="41.28515625" customWidth="1"/>
    <col min="13829" max="13883" width="18.7109375" customWidth="1"/>
    <col min="14081" max="14083" width="4.85546875" customWidth="1"/>
    <col min="14084" max="14084" width="41.28515625" customWidth="1"/>
    <col min="14085" max="14139" width="18.7109375" customWidth="1"/>
    <col min="14337" max="14339" width="4.85546875" customWidth="1"/>
    <col min="14340" max="14340" width="41.28515625" customWidth="1"/>
    <col min="14341" max="14395" width="18.7109375" customWidth="1"/>
    <col min="14593" max="14595" width="4.85546875" customWidth="1"/>
    <col min="14596" max="14596" width="41.28515625" customWidth="1"/>
    <col min="14597" max="14651" width="18.7109375" customWidth="1"/>
    <col min="14849" max="14851" width="4.85546875" customWidth="1"/>
    <col min="14852" max="14852" width="41.28515625" customWidth="1"/>
    <col min="14853" max="14907" width="18.7109375" customWidth="1"/>
    <col min="15105" max="15107" width="4.85546875" customWidth="1"/>
    <col min="15108" max="15108" width="41.28515625" customWidth="1"/>
    <col min="15109" max="15163" width="18.7109375" customWidth="1"/>
    <col min="15361" max="15363" width="4.85546875" customWidth="1"/>
    <col min="15364" max="15364" width="41.28515625" customWidth="1"/>
    <col min="15365" max="15419" width="18.7109375" customWidth="1"/>
    <col min="15617" max="15619" width="4.85546875" customWidth="1"/>
    <col min="15620" max="15620" width="41.28515625" customWidth="1"/>
    <col min="15621" max="15675" width="18.7109375" customWidth="1"/>
    <col min="15873" max="15875" width="4.85546875" customWidth="1"/>
    <col min="15876" max="15876" width="41.28515625" customWidth="1"/>
    <col min="15877" max="15931" width="18.7109375" customWidth="1"/>
    <col min="16129" max="16131" width="4.85546875" customWidth="1"/>
    <col min="16132" max="16132" width="41.28515625" customWidth="1"/>
    <col min="16133" max="16187" width="18.7109375" customWidth="1"/>
  </cols>
  <sheetData>
    <row r="1" spans="1:53" ht="18" customHeight="1" x14ac:dyDescent="0.2">
      <c r="A1" s="25" t="s">
        <v>187</v>
      </c>
    </row>
    <row r="2" spans="1:53" ht="15.75" customHeight="1" x14ac:dyDescent="0.2">
      <c r="A2" s="27" t="s">
        <v>2</v>
      </c>
    </row>
    <row r="3" spans="1:53" x14ac:dyDescent="0.2">
      <c r="A3" t="s">
        <v>188</v>
      </c>
    </row>
    <row r="5" spans="1:53" x14ac:dyDescent="0.2">
      <c r="E5" s="38" t="s">
        <v>4</v>
      </c>
      <c r="F5" s="38" t="s">
        <v>5</v>
      </c>
      <c r="G5" s="38" t="s">
        <v>6</v>
      </c>
      <c r="H5" s="38" t="s">
        <v>7</v>
      </c>
      <c r="I5" s="38" t="s">
        <v>8</v>
      </c>
      <c r="J5" s="38" t="s">
        <v>9</v>
      </c>
      <c r="K5" s="38" t="s">
        <v>10</v>
      </c>
      <c r="L5" s="38" t="s">
        <v>11</v>
      </c>
      <c r="M5" s="38" t="s">
        <v>12</v>
      </c>
      <c r="N5" s="38" t="s">
        <v>13</v>
      </c>
      <c r="O5" s="38" t="s">
        <v>14</v>
      </c>
      <c r="P5" s="38" t="s">
        <v>15</v>
      </c>
      <c r="Q5" s="38" t="s">
        <v>16</v>
      </c>
      <c r="R5" s="38" t="s">
        <v>17</v>
      </c>
      <c r="S5" s="38" t="s">
        <v>18</v>
      </c>
      <c r="T5" s="38" t="s">
        <v>19</v>
      </c>
      <c r="U5" s="38" t="s">
        <v>20</v>
      </c>
      <c r="V5" s="38" t="s">
        <v>21</v>
      </c>
      <c r="W5" s="38" t="s">
        <v>22</v>
      </c>
      <c r="X5" s="38" t="s">
        <v>23</v>
      </c>
      <c r="Y5" s="38" t="s">
        <v>24</v>
      </c>
      <c r="Z5" s="38" t="s">
        <v>25</v>
      </c>
      <c r="AA5" s="38" t="s">
        <v>26</v>
      </c>
      <c r="AB5" s="38" t="s">
        <v>27</v>
      </c>
      <c r="AC5" s="38" t="s">
        <v>28</v>
      </c>
      <c r="AD5" s="38" t="s">
        <v>29</v>
      </c>
      <c r="AE5" s="38" t="s">
        <v>30</v>
      </c>
      <c r="AF5" s="38" t="s">
        <v>31</v>
      </c>
      <c r="AG5" s="38" t="s">
        <v>32</v>
      </c>
      <c r="AH5" s="38" t="s">
        <v>33</v>
      </c>
      <c r="AI5" s="38" t="s">
        <v>34</v>
      </c>
      <c r="AJ5" s="38" t="s">
        <v>35</v>
      </c>
      <c r="AK5" s="38" t="s">
        <v>36</v>
      </c>
      <c r="AL5" s="38" t="s">
        <v>37</v>
      </c>
      <c r="AM5" s="38" t="s">
        <v>38</v>
      </c>
      <c r="AN5" s="38" t="s">
        <v>39</v>
      </c>
      <c r="AO5" s="38" t="s">
        <v>40</v>
      </c>
      <c r="AP5" s="38" t="s">
        <v>41</v>
      </c>
      <c r="AQ5" s="38" t="s">
        <v>42</v>
      </c>
      <c r="AR5" s="38" t="s">
        <v>43</v>
      </c>
      <c r="AS5" s="38" t="s">
        <v>44</v>
      </c>
      <c r="AT5" s="38" t="s">
        <v>45</v>
      </c>
      <c r="AU5" s="38" t="s">
        <v>46</v>
      </c>
      <c r="AV5" s="38" t="s">
        <v>47</v>
      </c>
      <c r="AW5" s="38" t="s">
        <v>48</v>
      </c>
      <c r="AX5" s="38" t="s">
        <v>49</v>
      </c>
      <c r="AY5" s="38" t="s">
        <v>50</v>
      </c>
      <c r="AZ5" s="38" t="s">
        <v>51</v>
      </c>
      <c r="BA5" s="38" t="s">
        <v>52</v>
      </c>
    </row>
    <row r="6" spans="1:53" x14ac:dyDescent="0.2">
      <c r="A6" s="39" t="s">
        <v>53</v>
      </c>
      <c r="E6" s="40">
        <v>38352</v>
      </c>
      <c r="F6" s="40">
        <v>38442</v>
      </c>
      <c r="G6" s="40">
        <v>38533</v>
      </c>
      <c r="H6" s="40">
        <v>38625</v>
      </c>
      <c r="I6" s="40">
        <v>38717</v>
      </c>
      <c r="J6" s="40">
        <v>38807</v>
      </c>
      <c r="K6" s="40">
        <v>38898</v>
      </c>
      <c r="L6" s="40">
        <v>38990</v>
      </c>
      <c r="M6" s="40">
        <v>39082</v>
      </c>
      <c r="N6" s="40">
        <v>39172</v>
      </c>
      <c r="O6" s="40">
        <v>39263</v>
      </c>
      <c r="P6" s="40">
        <v>39355</v>
      </c>
      <c r="Q6" s="40">
        <v>39447</v>
      </c>
      <c r="R6" s="40">
        <v>39538</v>
      </c>
      <c r="S6" s="40">
        <v>39629</v>
      </c>
      <c r="T6" s="40">
        <v>39721</v>
      </c>
      <c r="U6" s="40">
        <v>39813</v>
      </c>
      <c r="V6" s="40">
        <v>39903</v>
      </c>
      <c r="W6" s="40">
        <v>39994</v>
      </c>
      <c r="X6" s="40">
        <v>40086</v>
      </c>
      <c r="Y6" s="40">
        <v>40178</v>
      </c>
      <c r="Z6" s="40">
        <v>40268</v>
      </c>
      <c r="AA6" s="40">
        <v>40359</v>
      </c>
      <c r="AB6" s="40">
        <v>40451</v>
      </c>
      <c r="AC6" s="40">
        <v>40543</v>
      </c>
      <c r="AD6" s="40">
        <v>40633</v>
      </c>
      <c r="AE6" s="40">
        <v>40724</v>
      </c>
      <c r="AF6" s="40">
        <v>40816</v>
      </c>
      <c r="AG6" s="40">
        <v>40908</v>
      </c>
      <c r="AH6" s="40">
        <v>40999</v>
      </c>
      <c r="AI6" s="40">
        <v>41090</v>
      </c>
      <c r="AJ6" s="40">
        <v>41182</v>
      </c>
      <c r="AK6" s="40">
        <v>41274</v>
      </c>
      <c r="AL6" s="40">
        <v>41364</v>
      </c>
      <c r="AM6" s="40">
        <v>41455</v>
      </c>
      <c r="AN6" s="40">
        <v>41547</v>
      </c>
      <c r="AO6" s="40">
        <v>41639</v>
      </c>
      <c r="AP6" s="40">
        <v>41729</v>
      </c>
      <c r="AQ6" s="40">
        <v>41820</v>
      </c>
      <c r="AR6" s="40">
        <v>41912</v>
      </c>
      <c r="AS6" s="40">
        <v>42004</v>
      </c>
      <c r="AT6" s="40">
        <v>42094</v>
      </c>
      <c r="AU6" s="40">
        <v>42185</v>
      </c>
      <c r="AV6" s="40">
        <v>42277</v>
      </c>
      <c r="AW6" s="40">
        <v>42369</v>
      </c>
      <c r="AX6" s="40">
        <v>42460</v>
      </c>
      <c r="AY6" s="40">
        <v>42551</v>
      </c>
      <c r="AZ6" s="40">
        <v>42643</v>
      </c>
      <c r="BA6" s="40">
        <v>42735</v>
      </c>
    </row>
    <row r="7" spans="1:53" x14ac:dyDescent="0.2">
      <c r="A7" s="39" t="s">
        <v>55</v>
      </c>
      <c r="E7" s="41" t="s">
        <v>54</v>
      </c>
      <c r="F7" s="41">
        <v>38594</v>
      </c>
      <c r="G7" s="41">
        <v>38596</v>
      </c>
      <c r="H7" s="41">
        <v>38653</v>
      </c>
      <c r="I7" s="41">
        <v>38771</v>
      </c>
      <c r="J7" s="41">
        <v>39183</v>
      </c>
      <c r="K7" s="41">
        <v>39183</v>
      </c>
      <c r="L7" s="41">
        <v>39183</v>
      </c>
      <c r="M7" s="41">
        <v>39183</v>
      </c>
      <c r="N7" s="41">
        <v>39204</v>
      </c>
      <c r="O7" s="41">
        <v>39293</v>
      </c>
      <c r="P7" s="41">
        <v>39385</v>
      </c>
      <c r="Q7" s="41">
        <v>39492</v>
      </c>
      <c r="R7" s="41">
        <v>39625</v>
      </c>
      <c r="S7" s="41">
        <v>39659</v>
      </c>
      <c r="T7" s="41">
        <v>39751</v>
      </c>
      <c r="U7" s="41">
        <v>39876</v>
      </c>
      <c r="V7" s="41">
        <v>39933</v>
      </c>
      <c r="W7" s="41">
        <v>40332</v>
      </c>
      <c r="X7" s="41">
        <v>40337</v>
      </c>
      <c r="Y7" s="41">
        <v>40337</v>
      </c>
      <c r="Z7" s="41">
        <v>40337</v>
      </c>
      <c r="AA7" s="41">
        <v>40389</v>
      </c>
      <c r="AB7" s="41">
        <v>40480</v>
      </c>
      <c r="AC7" s="41">
        <v>40571</v>
      </c>
      <c r="AD7" s="41">
        <v>40662</v>
      </c>
      <c r="AE7" s="41">
        <v>40890</v>
      </c>
      <c r="AF7" s="41">
        <v>40890</v>
      </c>
      <c r="AG7" s="41">
        <v>40942</v>
      </c>
      <c r="AH7" s="41">
        <v>41029</v>
      </c>
      <c r="AI7" s="41">
        <v>41120</v>
      </c>
      <c r="AJ7" s="41">
        <v>41213</v>
      </c>
      <c r="AK7" s="41">
        <v>41304</v>
      </c>
      <c r="AL7" s="41">
        <v>41431</v>
      </c>
      <c r="AM7" s="41">
        <v>41506</v>
      </c>
      <c r="AN7" s="41">
        <v>41577</v>
      </c>
      <c r="AO7" s="41">
        <v>41669</v>
      </c>
      <c r="AP7" s="41">
        <v>41863</v>
      </c>
      <c r="AQ7" s="41">
        <v>41915</v>
      </c>
      <c r="AR7" s="41">
        <v>41942</v>
      </c>
      <c r="AS7" s="41">
        <v>42034</v>
      </c>
      <c r="AT7" s="41">
        <v>42307</v>
      </c>
      <c r="AU7" s="41">
        <v>42307</v>
      </c>
      <c r="AV7" s="41">
        <v>42307</v>
      </c>
      <c r="AW7" s="41">
        <v>42397</v>
      </c>
      <c r="AX7" s="41">
        <v>42509</v>
      </c>
      <c r="AY7" s="41">
        <v>42579</v>
      </c>
      <c r="AZ7" s="41">
        <v>42670</v>
      </c>
      <c r="BA7" s="41">
        <v>42776</v>
      </c>
    </row>
    <row r="8" spans="1:53" x14ac:dyDescent="0.2">
      <c r="A8" s="39" t="s">
        <v>56</v>
      </c>
      <c r="E8" s="42" t="s">
        <v>120</v>
      </c>
      <c r="F8" s="42" t="s">
        <v>120</v>
      </c>
      <c r="G8" s="42" t="s">
        <v>120</v>
      </c>
      <c r="H8" s="42" t="s">
        <v>120</v>
      </c>
      <c r="I8" s="42" t="s">
        <v>120</v>
      </c>
      <c r="J8" s="42" t="s">
        <v>120</v>
      </c>
      <c r="K8" s="42" t="s">
        <v>120</v>
      </c>
      <c r="L8" s="42" t="s">
        <v>120</v>
      </c>
      <c r="M8" s="42" t="s">
        <v>120</v>
      </c>
      <c r="N8" s="42" t="s">
        <v>120</v>
      </c>
      <c r="O8" s="42" t="s">
        <v>120</v>
      </c>
      <c r="P8" s="42" t="s">
        <v>120</v>
      </c>
      <c r="Q8" s="42" t="s">
        <v>120</v>
      </c>
      <c r="R8" s="42" t="s">
        <v>120</v>
      </c>
      <c r="S8" s="42" t="s">
        <v>120</v>
      </c>
      <c r="T8" s="42" t="s">
        <v>120</v>
      </c>
      <c r="U8" s="42" t="s">
        <v>120</v>
      </c>
      <c r="V8" s="42" t="s">
        <v>120</v>
      </c>
      <c r="W8" s="42" t="s">
        <v>120</v>
      </c>
      <c r="X8" s="42" t="s">
        <v>120</v>
      </c>
      <c r="Y8" s="42" t="s">
        <v>120</v>
      </c>
      <c r="Z8" s="42" t="s">
        <v>120</v>
      </c>
      <c r="AA8" s="42" t="s">
        <v>120</v>
      </c>
      <c r="AB8" s="42" t="s">
        <v>120</v>
      </c>
      <c r="AC8" s="42" t="s">
        <v>120</v>
      </c>
      <c r="AD8" s="42" t="s">
        <v>120</v>
      </c>
      <c r="AE8" s="42" t="s">
        <v>120</v>
      </c>
      <c r="AF8" s="42" t="s">
        <v>120</v>
      </c>
      <c r="AG8" s="42" t="s">
        <v>120</v>
      </c>
      <c r="AH8" s="42" t="s">
        <v>120</v>
      </c>
      <c r="AI8" s="42" t="s">
        <v>120</v>
      </c>
      <c r="AJ8" s="42" t="s">
        <v>120</v>
      </c>
      <c r="AK8" s="42" t="s">
        <v>120</v>
      </c>
      <c r="AL8" s="42" t="s">
        <v>120</v>
      </c>
      <c r="AM8" s="42" t="s">
        <v>120</v>
      </c>
      <c r="AN8" s="42" t="s">
        <v>120</v>
      </c>
      <c r="AO8" s="42" t="s">
        <v>120</v>
      </c>
      <c r="AP8" s="42" t="s">
        <v>120</v>
      </c>
      <c r="AQ8" s="42" t="s">
        <v>120</v>
      </c>
      <c r="AR8" s="42" t="s">
        <v>120</v>
      </c>
      <c r="AS8" s="42" t="s">
        <v>120</v>
      </c>
      <c r="AT8" s="42" t="s">
        <v>120</v>
      </c>
      <c r="AU8" s="42" t="s">
        <v>120</v>
      </c>
      <c r="AV8" s="42" t="s">
        <v>120</v>
      </c>
      <c r="AW8" s="42" t="s">
        <v>120</v>
      </c>
      <c r="AX8" s="42" t="s">
        <v>120</v>
      </c>
      <c r="AY8" s="42" t="s">
        <v>120</v>
      </c>
      <c r="AZ8" s="42" t="s">
        <v>120</v>
      </c>
      <c r="BA8" s="42" t="s">
        <v>120</v>
      </c>
    </row>
    <row r="9" spans="1:53" ht="12.75" customHeight="1" x14ac:dyDescent="0.2"/>
    <row r="10" spans="1:53" ht="12.75" customHeight="1" x14ac:dyDescent="0.2">
      <c r="E10" s="11">
        <f>E15</f>
        <v>2580729</v>
      </c>
      <c r="F10" s="12">
        <f>IFERROR((F15-E15)/E15,"0")</f>
        <v>7.0257667504026969E-2</v>
      </c>
      <c r="G10" s="12">
        <f t="shared" ref="G10:BA10" si="0">IFERROR((G15-F15)/F15,"0")</f>
        <v>5.4996207520152642E-2</v>
      </c>
      <c r="H10" s="12">
        <f t="shared" si="0"/>
        <v>7.4299566876130554E-2</v>
      </c>
      <c r="I10" s="12">
        <f t="shared" si="0"/>
        <v>0.11413080283613995</v>
      </c>
      <c r="J10" s="12">
        <f t="shared" si="0"/>
        <v>-4.6896365060054769E-2</v>
      </c>
      <c r="K10" s="12">
        <f t="shared" si="0"/>
        <v>0.11750899697999892</v>
      </c>
      <c r="L10" s="12">
        <f t="shared" si="0"/>
        <v>-4.5942826931582421E-2</v>
      </c>
      <c r="M10" s="12">
        <f t="shared" si="0"/>
        <v>0.18845988133030372</v>
      </c>
      <c r="N10" s="12">
        <f t="shared" si="0"/>
        <v>-5.8128254948661556E-2</v>
      </c>
      <c r="O10" s="12">
        <f t="shared" si="0"/>
        <v>0.13609744281181052</v>
      </c>
      <c r="P10" s="12">
        <f t="shared" si="0"/>
        <v>-2.5941751036578441E-2</v>
      </c>
      <c r="Q10" s="12">
        <f t="shared" si="0"/>
        <v>2.7822795841568507E-2</v>
      </c>
      <c r="R10" s="12">
        <f t="shared" si="0"/>
        <v>1.6822014018825177E-2</v>
      </c>
      <c r="S10" s="12">
        <f t="shared" si="0"/>
        <v>6.0665157309904301E-2</v>
      </c>
      <c r="T10" s="12">
        <f t="shared" si="0"/>
        <v>2.0375143631632328E-2</v>
      </c>
      <c r="U10" s="12">
        <f t="shared" si="0"/>
        <v>8.510294669068709E-2</v>
      </c>
      <c r="V10" s="12">
        <f t="shared" si="0"/>
        <v>8.3203733369757421E-2</v>
      </c>
      <c r="W10" s="12">
        <f t="shared" si="0"/>
        <v>4.5820512895194877E-2</v>
      </c>
      <c r="X10" s="12">
        <f t="shared" si="0"/>
        <v>0.114795835620029</v>
      </c>
      <c r="Y10" s="12">
        <f t="shared" si="0"/>
        <v>6.1525396256010945E-2</v>
      </c>
      <c r="Z10" s="12">
        <f t="shared" si="0"/>
        <v>9.3628565661722743E-2</v>
      </c>
      <c r="AA10" s="12">
        <f t="shared" si="0"/>
        <v>7.2333964355177319E-2</v>
      </c>
      <c r="AB10" s="12">
        <f t="shared" si="0"/>
        <v>6.8592420421150671E-2</v>
      </c>
      <c r="AC10" s="12">
        <f t="shared" si="0"/>
        <v>4.3213593591875203E-2</v>
      </c>
      <c r="AD10" s="12">
        <f t="shared" si="0"/>
        <v>7.9160537716196064E-2</v>
      </c>
      <c r="AE10" s="12">
        <f t="shared" si="0"/>
        <v>6.7128296997966963E-2</v>
      </c>
      <c r="AF10" s="12">
        <f t="shared" si="0"/>
        <v>2.8820329482383836E-2</v>
      </c>
      <c r="AG10" s="12">
        <f t="shared" si="0"/>
        <v>5.0584037349217979E-2</v>
      </c>
      <c r="AH10" s="12">
        <f t="shared" si="0"/>
        <v>6.4035840837606536E-2</v>
      </c>
      <c r="AI10" s="12">
        <f t="shared" si="0"/>
        <v>3.5769755937187037E-2</v>
      </c>
      <c r="AJ10" s="12">
        <f t="shared" si="0"/>
        <v>5.1727016653905569E-2</v>
      </c>
      <c r="AK10" s="12">
        <f t="shared" si="0"/>
        <v>3.3669143782804493E-2</v>
      </c>
      <c r="AL10" s="12">
        <f t="shared" si="0"/>
        <v>5.1027273877547949E-2</v>
      </c>
      <c r="AM10" s="12">
        <f t="shared" si="0"/>
        <v>3.1931060671724326E-2</v>
      </c>
      <c r="AN10" s="12">
        <f t="shared" si="0"/>
        <v>5.0715867956836858E-2</v>
      </c>
      <c r="AO10" s="12">
        <f t="shared" si="0"/>
        <v>6.285423472277718E-2</v>
      </c>
      <c r="AP10" s="12">
        <f t="shared" si="0"/>
        <v>7.3239398473920039E-2</v>
      </c>
      <c r="AQ10" s="12">
        <f t="shared" si="0"/>
        <v>7.9266640371703931E-2</v>
      </c>
      <c r="AR10" s="12">
        <f t="shared" si="0"/>
        <v>7.9096343425977933E-2</v>
      </c>
      <c r="AS10" s="12">
        <f t="shared" si="0"/>
        <v>6.0972998770784721E-2</v>
      </c>
      <c r="AT10" s="12">
        <f t="shared" si="0"/>
        <v>6.2165745290722663E-2</v>
      </c>
      <c r="AU10" s="12">
        <f t="shared" si="0"/>
        <v>1.7847116642638532E-2</v>
      </c>
      <c r="AV10" s="12">
        <f t="shared" si="0"/>
        <v>8.8132333943181304E-2</v>
      </c>
      <c r="AW10" s="12">
        <f t="shared" si="0"/>
        <v>6.1044191495981566E-3</v>
      </c>
      <c r="AX10" s="12">
        <f t="shared" si="0"/>
        <v>4.9818499199228768E-2</v>
      </c>
      <c r="AY10" s="12">
        <f t="shared" si="0"/>
        <v>5.23588182360945E-2</v>
      </c>
      <c r="AZ10" s="12">
        <f t="shared" si="0"/>
        <v>6.1427770899356707E-2</v>
      </c>
      <c r="BA10" s="12">
        <f t="shared" si="0"/>
        <v>1.4843064535218291E-2</v>
      </c>
    </row>
    <row r="11" spans="1:53" x14ac:dyDescent="0.2">
      <c r="A11" s="38" t="s">
        <v>121</v>
      </c>
      <c r="E11" s="13"/>
      <c r="F11" s="13"/>
      <c r="G11" s="12">
        <f>IFERROR((G15-E15)/E15,"0")</f>
        <v>0.12911778028611295</v>
      </c>
      <c r="H11" s="12">
        <f t="shared" ref="H11:BA11" si="1">IFERROR((H15-F15)/F15,"0")</f>
        <v>0.13338196879486033</v>
      </c>
      <c r="I11" s="12">
        <f t="shared" si="1"/>
        <v>0.19691023893022075</v>
      </c>
      <c r="J11" s="12">
        <f t="shared" si="1"/>
        <v>6.1882117981684436E-2</v>
      </c>
      <c r="K11" s="12">
        <f t="shared" si="1"/>
        <v>6.510188709972925E-2</v>
      </c>
      <c r="L11" s="12">
        <f t="shared" si="1"/>
        <v>6.6167474537260573E-2</v>
      </c>
      <c r="M11" s="12">
        <f t="shared" si="1"/>
        <v>0.1338586746872166</v>
      </c>
      <c r="N11" s="12">
        <f t="shared" si="1"/>
        <v>0.11937678235207977</v>
      </c>
      <c r="O11" s="12">
        <f t="shared" si="1"/>
        <v>7.0058081009523154E-2</v>
      </c>
      <c r="P11" s="12">
        <f t="shared" si="1"/>
        <v>0.10662508579709312</v>
      </c>
      <c r="Q11" s="12">
        <f t="shared" si="1"/>
        <v>1.1592727621265477E-3</v>
      </c>
      <c r="R11" s="12">
        <f t="shared" si="1"/>
        <v>4.5112845322083463E-2</v>
      </c>
      <c r="S11" s="12">
        <f t="shared" si="1"/>
        <v>7.8507681455450923E-2</v>
      </c>
      <c r="T11" s="12">
        <f t="shared" si="1"/>
        <v>8.2276362235161507E-2</v>
      </c>
      <c r="U11" s="12">
        <f t="shared" si="1"/>
        <v>0.10721207508461732</v>
      </c>
      <c r="V11" s="12">
        <f t="shared" si="1"/>
        <v>0.17538756294587712</v>
      </c>
      <c r="W11" s="12">
        <f t="shared" si="1"/>
        <v>0.13283668400274962</v>
      </c>
      <c r="X11" s="12">
        <f t="shared" si="1"/>
        <v>0.16587635258156608</v>
      </c>
      <c r="Y11" s="12">
        <f t="shared" si="1"/>
        <v>0.18338409115110213</v>
      </c>
      <c r="Z11" s="12">
        <f t="shared" si="1"/>
        <v>0.16091449652095313</v>
      </c>
      <c r="AA11" s="12">
        <f t="shared" si="1"/>
        <v>0.17273505534810149</v>
      </c>
      <c r="AB11" s="12">
        <f t="shared" si="1"/>
        <v>0.14588794647010683</v>
      </c>
      <c r="AC11" s="12">
        <f t="shared" si="1"/>
        <v>0.11477013899258852</v>
      </c>
      <c r="AD11" s="12">
        <f t="shared" si="1"/>
        <v>0.12579494261345328</v>
      </c>
      <c r="AE11" s="12">
        <f t="shared" si="1"/>
        <v>0.1516027468004946</v>
      </c>
      <c r="AF11" s="12">
        <f t="shared" si="1"/>
        <v>9.7883286117423515E-2</v>
      </c>
      <c r="AG11" s="12">
        <f t="shared" si="1"/>
        <v>8.0862215454555492E-2</v>
      </c>
      <c r="AH11" s="12">
        <f t="shared" si="1"/>
        <v>0.11785906955144258</v>
      </c>
      <c r="AI11" s="12">
        <f t="shared" si="1"/>
        <v>0.10209614317278731</v>
      </c>
      <c r="AJ11" s="12">
        <f t="shared" si="1"/>
        <v>8.9347035352161611E-2</v>
      </c>
      <c r="AK11" s="12">
        <f t="shared" si="1"/>
        <v>8.713776479788593E-2</v>
      </c>
      <c r="AL11" s="12">
        <f t="shared" si="1"/>
        <v>8.6414462281380153E-2</v>
      </c>
      <c r="AM11" s="12">
        <f t="shared" si="1"/>
        <v>8.4587689527368948E-2</v>
      </c>
      <c r="AN11" s="12">
        <f t="shared" si="1"/>
        <v>8.4266340085310101E-2</v>
      </c>
      <c r="AO11" s="12">
        <f t="shared" si="1"/>
        <v>0.11675780974834245</v>
      </c>
      <c r="AP11" s="12">
        <f t="shared" si="1"/>
        <v>0.14069703953933199</v>
      </c>
      <c r="AQ11" s="12">
        <f t="shared" si="1"/>
        <v>0.1583114799054961</v>
      </c>
      <c r="AR11" s="12">
        <f t="shared" si="1"/>
        <v>0.16463268520674565</v>
      </c>
      <c r="AS11" s="12">
        <f t="shared" si="1"/>
        <v>0.14489208344724838</v>
      </c>
      <c r="AT11" s="12">
        <f t="shared" si="1"/>
        <v>0.12692917597270353</v>
      </c>
      <c r="AU11" s="12">
        <f t="shared" si="1"/>
        <v>8.1122341240741275E-2</v>
      </c>
      <c r="AV11" s="12">
        <f t="shared" si="1"/>
        <v>0.10755235862969177</v>
      </c>
      <c r="AW11" s="12">
        <f t="shared" si="1"/>
        <v>9.4774749799800995E-2</v>
      </c>
      <c r="AX11" s="12">
        <f t="shared" si="1"/>
        <v>5.622703134934294E-2</v>
      </c>
      <c r="AY11" s="12">
        <f t="shared" si="1"/>
        <v>0.1047857551796907</v>
      </c>
      <c r="AZ11" s="12">
        <f t="shared" si="1"/>
        <v>0.11700287462661908</v>
      </c>
      <c r="BA11" s="12">
        <f t="shared" si="1"/>
        <v>7.7182611802288761E-2</v>
      </c>
    </row>
    <row r="12" spans="1:53" ht="12.75" customHeight="1" x14ac:dyDescent="0.2">
      <c r="E12" s="13"/>
      <c r="F12" s="13"/>
      <c r="G12" s="13"/>
      <c r="H12" s="12">
        <f>IFERROR((H15-E15)/E15,"0")</f>
        <v>0.21301074231350908</v>
      </c>
      <c r="I12" s="12">
        <f>IFERROR((I15-F15)/F15,"0")</f>
        <v>0.26273576281342265</v>
      </c>
      <c r="J12" s="12">
        <f t="shared" ref="J12:BA12" si="2">IFERROR((J15-G15)/G15,"0")</f>
        <v>0.14077949942123175</v>
      </c>
      <c r="K12" s="12">
        <f t="shared" si="2"/>
        <v>0.18666282057670905</v>
      </c>
      <c r="L12" s="12">
        <f t="shared" si="2"/>
        <v>1.6168095436204549E-2</v>
      </c>
      <c r="M12" s="12">
        <f t="shared" si="2"/>
        <v>0.26709727026678232</v>
      </c>
      <c r="N12" s="12">
        <f t="shared" si="2"/>
        <v>6.7949448569246562E-2</v>
      </c>
      <c r="O12" s="12">
        <f t="shared" si="2"/>
        <v>0.27172109997311039</v>
      </c>
      <c r="P12" s="12">
        <f t="shared" si="2"/>
        <v>4.2298900677295227E-2</v>
      </c>
      <c r="Q12" s="12">
        <f t="shared" si="2"/>
        <v>0.13741448963238387</v>
      </c>
      <c r="R12" s="12">
        <f t="shared" si="2"/>
        <v>1.800078808360786E-2</v>
      </c>
      <c r="S12" s="12">
        <f t="shared" si="2"/>
        <v>0.10851478049014934</v>
      </c>
      <c r="T12" s="12">
        <f t="shared" si="2"/>
        <v>0.10048243037292451</v>
      </c>
      <c r="U12" s="12">
        <f t="shared" si="2"/>
        <v>0.1743812697950512</v>
      </c>
      <c r="V12" s="12">
        <f t="shared" si="2"/>
        <v>0.19933625336373365</v>
      </c>
      <c r="W12" s="12">
        <f t="shared" si="2"/>
        <v>0.22924442393069036</v>
      </c>
      <c r="X12" s="12">
        <f t="shared" si="2"/>
        <v>0.26288161776386798</v>
      </c>
      <c r="Y12" s="12">
        <f t="shared" si="2"/>
        <v>0.23760735715965967</v>
      </c>
      <c r="Z12" s="12">
        <f t="shared" si="2"/>
        <v>0.29418264623248119</v>
      </c>
      <c r="AA12" s="12">
        <f t="shared" si="2"/>
        <v>0.24488804433170838</v>
      </c>
      <c r="AB12" s="12">
        <f t="shared" si="2"/>
        <v>0.25317579130715989</v>
      </c>
      <c r="AC12" s="12">
        <f t="shared" si="2"/>
        <v>0.19540588249069449</v>
      </c>
      <c r="AD12" s="12">
        <f t="shared" si="2"/>
        <v>0.20301594262520045</v>
      </c>
      <c r="AE12" s="12">
        <f t="shared" si="2"/>
        <v>0.20136763988001832</v>
      </c>
      <c r="AF12" s="12">
        <f t="shared" si="2"/>
        <v>0.18479231739610311</v>
      </c>
      <c r="AG12" s="12">
        <f t="shared" si="2"/>
        <v>0.15341865526746945</v>
      </c>
      <c r="AH12" s="12">
        <f t="shared" si="2"/>
        <v>0.1500761362507862</v>
      </c>
      <c r="AI12" s="12">
        <f t="shared" si="2"/>
        <v>0.15784461564146868</v>
      </c>
      <c r="AJ12" s="12">
        <f t="shared" si="2"/>
        <v>0.15910428872489119</v>
      </c>
      <c r="AK12" s="12">
        <f t="shared" si="2"/>
        <v>0.12602441731480535</v>
      </c>
      <c r="AL12" s="12">
        <f t="shared" si="2"/>
        <v>0.14261144126485295</v>
      </c>
      <c r="AM12" s="12">
        <f t="shared" si="2"/>
        <v>0.12110482839112566</v>
      </c>
      <c r="AN12" s="12">
        <f t="shared" si="2"/>
        <v>0.13959349557704975</v>
      </c>
      <c r="AO12" s="12">
        <f t="shared" si="2"/>
        <v>0.15241707112703873</v>
      </c>
      <c r="AP12" s="12">
        <f t="shared" si="2"/>
        <v>0.19854847997536348</v>
      </c>
      <c r="AQ12" s="12">
        <f t="shared" si="2"/>
        <v>0.23111626154556358</v>
      </c>
      <c r="AR12" s="12">
        <f t="shared" si="2"/>
        <v>0.24992968251435396</v>
      </c>
      <c r="AS12" s="12">
        <f t="shared" si="2"/>
        <v>0.23564383249027226</v>
      </c>
      <c r="AT12" s="12">
        <f t="shared" si="2"/>
        <v>0.21606515309219482</v>
      </c>
      <c r="AU12" s="12">
        <f t="shared" si="2"/>
        <v>0.1470416124242809</v>
      </c>
      <c r="AV12" s="12">
        <f t="shared" si="2"/>
        <v>0.1764041764524043</v>
      </c>
      <c r="AW12" s="12">
        <f t="shared" si="2"/>
        <v>0.11431332245689346</v>
      </c>
      <c r="AX12" s="12">
        <f t="shared" si="2"/>
        <v>0.14931478479603827</v>
      </c>
      <c r="AY12" s="12">
        <f t="shared" si="2"/>
        <v>0.11152983049981287</v>
      </c>
      <c r="AZ12" s="12">
        <f t="shared" si="2"/>
        <v>0.17265028144174155</v>
      </c>
      <c r="BA12" s="12">
        <f t="shared" si="2"/>
        <v>0.13358262038072632</v>
      </c>
    </row>
    <row r="13" spans="1:53" ht="12.75" customHeight="1" x14ac:dyDescent="0.2">
      <c r="E13" s="13"/>
      <c r="F13" s="13"/>
      <c r="G13" s="13"/>
      <c r="H13" s="13"/>
      <c r="I13" s="12">
        <f>IFERROR((I15-E15)/E15,"0")</f>
        <v>0.35145263218261197</v>
      </c>
      <c r="J13" s="12">
        <f t="shared" ref="J13:BA13" si="3">IFERROR((J15-F15)/F15,"0")</f>
        <v>0.20351804550613767</v>
      </c>
      <c r="K13" s="12">
        <f t="shared" si="3"/>
        <v>0.27483135417356597</v>
      </c>
      <c r="L13" s="12">
        <f t="shared" si="3"/>
        <v>0.13214417598480988</v>
      </c>
      <c r="M13" s="12">
        <f t="shared" si="3"/>
        <v>0.20767501411375239</v>
      </c>
      <c r="N13" s="12">
        <f t="shared" si="3"/>
        <v>0.19344311709596168</v>
      </c>
      <c r="O13" s="12">
        <f t="shared" si="3"/>
        <v>0.21329463757180417</v>
      </c>
      <c r="P13" s="12">
        <f t="shared" si="3"/>
        <v>0.23873042780964429</v>
      </c>
      <c r="Q13" s="12">
        <f t="shared" si="3"/>
        <v>7.1298570196730901E-2</v>
      </c>
      <c r="R13" s="12">
        <f t="shared" si="3"/>
        <v>0.15654809212219473</v>
      </c>
      <c r="S13" s="12">
        <f t="shared" si="3"/>
        <v>7.9757966034306488E-2</v>
      </c>
      <c r="T13" s="12">
        <f t="shared" si="3"/>
        <v>0.1311009283604235</v>
      </c>
      <c r="U13" s="12">
        <f t="shared" si="3"/>
        <v>0.19413672797898926</v>
      </c>
      <c r="V13" s="12">
        <f t="shared" si="3"/>
        <v>0.2720941758415158</v>
      </c>
      <c r="W13" s="12">
        <f t="shared" si="3"/>
        <v>0.2542904556266613</v>
      </c>
      <c r="X13" s="12">
        <f t="shared" si="3"/>
        <v>0.37035656475707512</v>
      </c>
      <c r="Y13" s="12">
        <f t="shared" si="3"/>
        <v>0.34058090972122212</v>
      </c>
      <c r="Z13" s="12">
        <f t="shared" si="3"/>
        <v>0.35348275886291403</v>
      </c>
      <c r="AA13" s="12">
        <f t="shared" si="3"/>
        <v>0.38779600763415056</v>
      </c>
      <c r="AB13" s="12">
        <f t="shared" si="3"/>
        <v>0.33027792844577297</v>
      </c>
      <c r="AC13" s="12">
        <f t="shared" si="3"/>
        <v>0.30733002065188408</v>
      </c>
      <c r="AD13" s="12">
        <f t="shared" si="3"/>
        <v>0.29003485493776177</v>
      </c>
      <c r="AE13" s="12">
        <f t="shared" si="3"/>
        <v>0.2837723541150341</v>
      </c>
      <c r="AF13" s="12">
        <f t="shared" si="3"/>
        <v>0.2359914510908343</v>
      </c>
      <c r="AG13" s="12">
        <f t="shared" si="3"/>
        <v>0.24472389623033411</v>
      </c>
      <c r="AH13" s="12">
        <f t="shared" si="3"/>
        <v>0.22727878869530327</v>
      </c>
      <c r="AI13" s="12">
        <f t="shared" si="3"/>
        <v>0.19121407895365988</v>
      </c>
      <c r="AJ13" s="12">
        <f t="shared" si="3"/>
        <v>0.2177364633573898</v>
      </c>
      <c r="AK13" s="12">
        <f t="shared" si="3"/>
        <v>0.19813033768123486</v>
      </c>
      <c r="AL13" s="12">
        <f t="shared" si="3"/>
        <v>0.18348237364993428</v>
      </c>
      <c r="AM13" s="12">
        <f t="shared" si="3"/>
        <v>0.17909623652008735</v>
      </c>
      <c r="AN13" s="12">
        <f t="shared" si="3"/>
        <v>0.17796263283358224</v>
      </c>
      <c r="AO13" s="12">
        <f t="shared" si="3"/>
        <v>0.2112217726365998</v>
      </c>
      <c r="AP13" s="12">
        <f t="shared" si="3"/>
        <v>0.23681940420745978</v>
      </c>
      <c r="AQ13" s="12">
        <f t="shared" si="3"/>
        <v>0.29355339130562302</v>
      </c>
      <c r="AR13" s="12">
        <f t="shared" si="3"/>
        <v>0.32849305616607755</v>
      </c>
      <c r="AS13" s="12">
        <f t="shared" si="3"/>
        <v>0.32614164350986902</v>
      </c>
      <c r="AT13" s="12">
        <f t="shared" si="3"/>
        <v>0.3124585522509149</v>
      </c>
      <c r="AU13" s="12">
        <f t="shared" si="3"/>
        <v>0.2377684097244793</v>
      </c>
      <c r="AV13" s="12">
        <f t="shared" si="3"/>
        <v>0.24813306685718275</v>
      </c>
      <c r="AW13" s="12">
        <f t="shared" si="3"/>
        <v>0.18358544063480761</v>
      </c>
      <c r="AX13" s="12">
        <f t="shared" si="3"/>
        <v>0.16982673981940216</v>
      </c>
      <c r="AY13" s="12">
        <f t="shared" si="3"/>
        <v>0.20949154870923009</v>
      </c>
      <c r="AZ13" s="12">
        <f t="shared" si="3"/>
        <v>0.17980863027555616</v>
      </c>
      <c r="BA13" s="12">
        <f t="shared" si="3"/>
        <v>0.19005600524642319</v>
      </c>
    </row>
    <row r="14" spans="1:53" x14ac:dyDescent="0.2">
      <c r="A14" s="38" t="s">
        <v>122</v>
      </c>
    </row>
    <row r="15" spans="1:53" x14ac:dyDescent="0.2">
      <c r="A15" s="39" t="s">
        <v>123</v>
      </c>
      <c r="E15" s="43">
        <v>2580729</v>
      </c>
      <c r="F15" s="43">
        <v>2762045</v>
      </c>
      <c r="G15" s="43">
        <v>2913947</v>
      </c>
      <c r="H15" s="43">
        <v>3130452</v>
      </c>
      <c r="I15" s="43">
        <v>3487733</v>
      </c>
      <c r="J15" s="43">
        <v>3324171</v>
      </c>
      <c r="K15" s="43">
        <v>3714791</v>
      </c>
      <c r="L15" s="43">
        <v>3544123</v>
      </c>
      <c r="M15" s="43">
        <v>4212048</v>
      </c>
      <c r="N15" s="43">
        <v>3967209</v>
      </c>
      <c r="O15" s="43">
        <v>4507136</v>
      </c>
      <c r="P15" s="43">
        <v>4390213</v>
      </c>
      <c r="Q15" s="43">
        <v>4512361</v>
      </c>
      <c r="R15" s="43">
        <v>4588268</v>
      </c>
      <c r="S15" s="43">
        <v>4866616</v>
      </c>
      <c r="T15" s="43">
        <v>4965774</v>
      </c>
      <c r="U15" s="43">
        <v>5388376</v>
      </c>
      <c r="V15" s="43">
        <v>5836709</v>
      </c>
      <c r="W15" s="43">
        <v>6104150</v>
      </c>
      <c r="X15" s="43">
        <v>6804881</v>
      </c>
      <c r="Y15" s="43">
        <v>7223554</v>
      </c>
      <c r="Z15" s="43">
        <v>7899885</v>
      </c>
      <c r="AA15" s="43">
        <v>8471315</v>
      </c>
      <c r="AB15" s="43">
        <v>9052383</v>
      </c>
      <c r="AC15" s="43">
        <v>9443569</v>
      </c>
      <c r="AD15" s="43">
        <v>10191127</v>
      </c>
      <c r="AE15" s="43">
        <v>10875240</v>
      </c>
      <c r="AF15" s="43">
        <v>11188668</v>
      </c>
      <c r="AG15" s="43">
        <v>11754636</v>
      </c>
      <c r="AH15" s="43">
        <v>12507354</v>
      </c>
      <c r="AI15" s="43">
        <v>12954739</v>
      </c>
      <c r="AJ15" s="43">
        <v>13624849</v>
      </c>
      <c r="AK15" s="43">
        <v>14083586</v>
      </c>
      <c r="AL15" s="43">
        <v>14802233</v>
      </c>
      <c r="AM15" s="43">
        <v>15274884</v>
      </c>
      <c r="AN15" s="43">
        <v>16049563</v>
      </c>
      <c r="AO15" s="43">
        <v>17058346</v>
      </c>
      <c r="AP15" s="43">
        <v>18307689</v>
      </c>
      <c r="AQ15" s="43">
        <v>19758878</v>
      </c>
      <c r="AR15" s="43">
        <v>21321733</v>
      </c>
      <c r="AS15" s="43">
        <v>22621783</v>
      </c>
      <c r="AT15" s="43">
        <v>24028083</v>
      </c>
      <c r="AU15" s="43">
        <v>24456915</v>
      </c>
      <c r="AV15" s="43">
        <v>26612360</v>
      </c>
      <c r="AW15" s="43">
        <v>26774813</v>
      </c>
      <c r="AX15" s="43">
        <v>28108694</v>
      </c>
      <c r="AY15" s="43">
        <v>29580432</v>
      </c>
      <c r="AZ15" s="43">
        <v>31397492</v>
      </c>
      <c r="BA15" s="43">
        <v>31863527</v>
      </c>
    </row>
    <row r="16" spans="1:53" x14ac:dyDescent="0.2">
      <c r="A16" s="39" t="s">
        <v>124</v>
      </c>
      <c r="E16" s="44">
        <v>26.3</v>
      </c>
      <c r="F16" s="44">
        <v>28.1</v>
      </c>
      <c r="G16" s="44">
        <v>22</v>
      </c>
      <c r="H16" s="44">
        <v>29.72</v>
      </c>
      <c r="I16" s="44">
        <v>45.65</v>
      </c>
      <c r="J16" s="44">
        <v>-18.760000000000002</v>
      </c>
      <c r="K16" s="44">
        <v>47</v>
      </c>
      <c r="L16" s="44">
        <v>-18.38</v>
      </c>
      <c r="M16" s="44">
        <v>75.38</v>
      </c>
      <c r="N16" s="44">
        <v>-23.25</v>
      </c>
      <c r="O16" s="44">
        <v>54.44</v>
      </c>
      <c r="P16" s="44">
        <v>-10.38</v>
      </c>
      <c r="Q16" s="44">
        <v>11.13</v>
      </c>
      <c r="R16" s="44">
        <v>6.73</v>
      </c>
      <c r="S16" s="44">
        <v>24.27</v>
      </c>
      <c r="T16" s="44">
        <v>8.15</v>
      </c>
      <c r="U16" s="44">
        <v>34.04</v>
      </c>
      <c r="V16" s="44">
        <v>33.28</v>
      </c>
      <c r="W16" s="44">
        <v>18.329999999999998</v>
      </c>
      <c r="X16" s="44">
        <v>45.92</v>
      </c>
      <c r="Y16" s="44">
        <v>24.61</v>
      </c>
      <c r="Z16" s="44">
        <v>37.450000000000003</v>
      </c>
      <c r="AA16" s="44">
        <v>28.93</v>
      </c>
      <c r="AB16" s="44">
        <v>27.44</v>
      </c>
      <c r="AC16" s="44">
        <v>17.29</v>
      </c>
      <c r="AD16" s="44">
        <v>31.66</v>
      </c>
      <c r="AE16" s="44">
        <v>26.85</v>
      </c>
      <c r="AF16" s="44">
        <v>11.53</v>
      </c>
      <c r="AG16" s="44">
        <v>20.23</v>
      </c>
      <c r="AH16" s="44">
        <v>25.61</v>
      </c>
      <c r="AI16" s="44">
        <v>14.31</v>
      </c>
      <c r="AJ16" s="44">
        <v>20.69</v>
      </c>
      <c r="AK16" s="44">
        <v>13.47</v>
      </c>
      <c r="AL16" s="44">
        <v>20.41</v>
      </c>
      <c r="AM16" s="44">
        <v>12.77</v>
      </c>
      <c r="AN16" s="44">
        <v>20.29</v>
      </c>
      <c r="AO16" s="44">
        <v>25.14</v>
      </c>
      <c r="AP16" s="44">
        <v>29.3</v>
      </c>
      <c r="AQ16" s="44">
        <v>31.71</v>
      </c>
      <c r="AR16" s="44">
        <v>31.64</v>
      </c>
      <c r="AS16" s="44">
        <v>24.39</v>
      </c>
      <c r="AT16" s="44">
        <v>24.87</v>
      </c>
      <c r="AU16" s="44">
        <v>7.14</v>
      </c>
      <c r="AV16" s="44">
        <v>35.25</v>
      </c>
      <c r="AW16" s="44">
        <v>2.44</v>
      </c>
      <c r="AX16" s="44">
        <v>19.93</v>
      </c>
      <c r="AY16" s="44">
        <v>20.94</v>
      </c>
      <c r="AZ16" s="44">
        <v>24.57</v>
      </c>
      <c r="BA16" s="44">
        <v>5.94</v>
      </c>
    </row>
    <row r="17" spans="1:53" x14ac:dyDescent="0.2">
      <c r="A17" s="39" t="s">
        <v>125</v>
      </c>
      <c r="E17" s="44">
        <v>29.42</v>
      </c>
      <c r="F17" s="44">
        <v>28.26</v>
      </c>
      <c r="G17" s="44">
        <v>28.17</v>
      </c>
      <c r="H17" s="44">
        <v>30.13</v>
      </c>
      <c r="I17" s="44">
        <v>36.619999999999997</v>
      </c>
      <c r="J17" s="44">
        <v>28.95</v>
      </c>
      <c r="K17" s="44">
        <v>36.92</v>
      </c>
      <c r="L17" s="44">
        <v>28.89</v>
      </c>
      <c r="M17" s="44">
        <v>37.69</v>
      </c>
      <c r="N17" s="44">
        <v>31.06</v>
      </c>
      <c r="O17" s="44">
        <v>33.869999999999997</v>
      </c>
      <c r="P17" s="44">
        <v>26.29</v>
      </c>
      <c r="Q17" s="44">
        <v>28.79</v>
      </c>
      <c r="R17" s="44">
        <v>27.74</v>
      </c>
      <c r="S17" s="44">
        <v>29.34</v>
      </c>
      <c r="T17" s="44">
        <v>28.01</v>
      </c>
      <c r="U17" s="44">
        <v>29.02</v>
      </c>
      <c r="V17" s="44">
        <v>29.39</v>
      </c>
      <c r="W17" s="44">
        <v>26.06</v>
      </c>
      <c r="X17" s="44">
        <v>24.07</v>
      </c>
      <c r="Y17" s="44">
        <v>27.28</v>
      </c>
      <c r="Z17" s="44">
        <v>23.77</v>
      </c>
      <c r="AA17" s="44">
        <v>22.98</v>
      </c>
      <c r="AB17" s="44">
        <v>23.49</v>
      </c>
      <c r="AC17" s="44">
        <v>25.97</v>
      </c>
      <c r="AD17" s="44">
        <v>25.11</v>
      </c>
      <c r="AE17" s="44">
        <v>25.71</v>
      </c>
      <c r="AF17" s="44">
        <v>24.17</v>
      </c>
      <c r="AG17" s="44">
        <v>26.79</v>
      </c>
      <c r="AH17" s="44">
        <v>26.65</v>
      </c>
      <c r="AI17" s="44">
        <v>27.05</v>
      </c>
      <c r="AJ17" s="44">
        <v>28.48</v>
      </c>
      <c r="AK17" s="44">
        <v>31.63</v>
      </c>
      <c r="AL17" s="44">
        <v>29.45</v>
      </c>
      <c r="AM17" s="44">
        <v>30.92</v>
      </c>
      <c r="AN17" s="44">
        <v>30.2</v>
      </c>
      <c r="AO17" s="44">
        <v>31.97</v>
      </c>
      <c r="AP17" s="44">
        <v>29.65</v>
      </c>
      <c r="AQ17" s="44">
        <v>29.29</v>
      </c>
      <c r="AR17" s="44">
        <v>29.99</v>
      </c>
      <c r="AS17" s="44">
        <v>32.01</v>
      </c>
      <c r="AT17" s="44">
        <v>30.69</v>
      </c>
      <c r="AU17" s="44">
        <v>32.130000000000003</v>
      </c>
      <c r="AV17" s="44">
        <v>32.53</v>
      </c>
      <c r="AW17" s="44">
        <v>32.71</v>
      </c>
      <c r="AX17" s="44">
        <v>31.51</v>
      </c>
      <c r="AY17" s="44">
        <v>32.19</v>
      </c>
      <c r="AZ17" s="44">
        <v>32.590000000000003</v>
      </c>
      <c r="BA17" s="44">
        <v>33.229999999999997</v>
      </c>
    </row>
    <row r="18" spans="1:53" ht="12.75" customHeight="1" x14ac:dyDescent="0.2"/>
    <row r="19" spans="1:53" x14ac:dyDescent="0.2">
      <c r="B19" s="39" t="s">
        <v>126</v>
      </c>
      <c r="E19" s="44">
        <v>11.31</v>
      </c>
      <c r="F19" s="44">
        <v>10.16</v>
      </c>
      <c r="G19" s="44">
        <v>7.08</v>
      </c>
      <c r="H19" s="44">
        <v>11.25</v>
      </c>
      <c r="I19" s="44">
        <v>14.29</v>
      </c>
      <c r="J19" s="44">
        <v>10.17</v>
      </c>
      <c r="K19" s="44">
        <v>13.24</v>
      </c>
      <c r="L19" s="44">
        <v>10.130000000000001</v>
      </c>
      <c r="M19" s="44">
        <v>17.190000000000001</v>
      </c>
      <c r="N19" s="44">
        <v>12.94</v>
      </c>
      <c r="O19" s="44">
        <v>13</v>
      </c>
      <c r="P19" s="44">
        <v>8.6</v>
      </c>
      <c r="Q19" s="44">
        <v>10.79</v>
      </c>
      <c r="R19" s="44">
        <v>9.43</v>
      </c>
      <c r="S19" s="44">
        <v>4.3499999999999996</v>
      </c>
      <c r="T19" s="44">
        <v>9.34</v>
      </c>
      <c r="U19" s="44">
        <v>10.72</v>
      </c>
      <c r="V19" s="44">
        <v>12.17</v>
      </c>
      <c r="W19" s="44">
        <v>10.07</v>
      </c>
      <c r="X19" s="44">
        <v>9.1999999999999993</v>
      </c>
      <c r="Y19" s="44">
        <v>9.85</v>
      </c>
      <c r="Z19" s="44">
        <v>8.35</v>
      </c>
      <c r="AA19" s="44">
        <v>7.89</v>
      </c>
      <c r="AB19" s="44">
        <v>7.68</v>
      </c>
      <c r="AC19" s="44">
        <v>8.9499999999999993</v>
      </c>
      <c r="AD19" s="44">
        <v>8.0399999999999991</v>
      </c>
      <c r="AE19" s="44">
        <v>8.3699999999999992</v>
      </c>
      <c r="AF19" s="44">
        <v>7.61</v>
      </c>
      <c r="AG19" s="44">
        <v>8.31</v>
      </c>
      <c r="AH19" s="44">
        <v>8.5500000000000007</v>
      </c>
      <c r="AI19" s="44">
        <v>8.66</v>
      </c>
      <c r="AJ19" s="44">
        <v>8.92</v>
      </c>
      <c r="AK19" s="44">
        <v>9.89</v>
      </c>
      <c r="AL19" s="44">
        <v>8.82</v>
      </c>
      <c r="AM19" s="44">
        <v>8.85</v>
      </c>
      <c r="AN19" s="44">
        <v>8.1300000000000008</v>
      </c>
      <c r="AO19" s="44">
        <v>6.81</v>
      </c>
      <c r="AP19" s="44">
        <v>7.85</v>
      </c>
      <c r="AQ19" s="44">
        <v>9.5</v>
      </c>
      <c r="AR19" s="44">
        <v>9.61</v>
      </c>
      <c r="AS19" s="44">
        <v>10.74</v>
      </c>
      <c r="AT19" s="44">
        <v>10.38</v>
      </c>
      <c r="AU19" s="44">
        <v>10.79</v>
      </c>
      <c r="AV19" s="44">
        <v>11.06</v>
      </c>
      <c r="AW19" s="44">
        <v>13.15</v>
      </c>
      <c r="AX19" s="44">
        <v>12.43</v>
      </c>
      <c r="AY19" s="44">
        <v>12.02</v>
      </c>
      <c r="AZ19" s="44">
        <v>11.82</v>
      </c>
      <c r="BA19" s="44">
        <v>11.98</v>
      </c>
    </row>
    <row r="20" spans="1:53" x14ac:dyDescent="0.2">
      <c r="B20" s="39" t="s">
        <v>127</v>
      </c>
      <c r="E20" s="44">
        <v>1.03</v>
      </c>
      <c r="F20" s="44">
        <v>0.95</v>
      </c>
      <c r="G20" s="44">
        <v>1.25</v>
      </c>
      <c r="H20" s="44">
        <v>1.1200000000000001</v>
      </c>
      <c r="I20" s="44">
        <v>1.01</v>
      </c>
      <c r="J20" s="44">
        <v>1.18</v>
      </c>
      <c r="K20" s="44">
        <v>1.08</v>
      </c>
      <c r="L20" s="44">
        <v>1.05</v>
      </c>
      <c r="M20" s="44">
        <v>0.95</v>
      </c>
      <c r="N20" s="44">
        <v>1.64</v>
      </c>
      <c r="O20" s="44">
        <v>1.08</v>
      </c>
      <c r="P20" s="44">
        <v>0.78</v>
      </c>
      <c r="Q20" s="44">
        <v>0.33</v>
      </c>
      <c r="R20" s="44">
        <v>0.96</v>
      </c>
      <c r="S20" s="44">
        <v>11.32</v>
      </c>
      <c r="T20" s="44">
        <v>0.9</v>
      </c>
      <c r="U20" s="44">
        <v>1.21</v>
      </c>
      <c r="V20" s="44">
        <v>1.1000000000000001</v>
      </c>
      <c r="W20" s="44">
        <v>1.36</v>
      </c>
      <c r="X20" s="44">
        <v>1.34</v>
      </c>
      <c r="Y20" s="44">
        <v>1.05</v>
      </c>
      <c r="Z20" s="44">
        <v>1.0900000000000001</v>
      </c>
      <c r="AA20" s="44">
        <v>1.22</v>
      </c>
      <c r="AB20" s="44">
        <v>1.2</v>
      </c>
      <c r="AC20" s="44">
        <v>1.39</v>
      </c>
      <c r="AD20" s="44">
        <v>0.99</v>
      </c>
      <c r="AE20" s="44">
        <v>0.74</v>
      </c>
      <c r="AF20" s="44">
        <v>0.97</v>
      </c>
      <c r="AG20" s="44">
        <v>1.05</v>
      </c>
      <c r="AH20" s="44">
        <v>0.86</v>
      </c>
      <c r="AI20" s="44">
        <v>0.83</v>
      </c>
      <c r="AJ20" s="44">
        <v>0.84</v>
      </c>
      <c r="AK20" s="44">
        <v>1.0900000000000001</v>
      </c>
      <c r="AL20" s="44">
        <v>0.9</v>
      </c>
      <c r="AM20" s="44">
        <v>0.88</v>
      </c>
      <c r="AN20" s="44">
        <v>0.8</v>
      </c>
      <c r="AO20" s="44">
        <v>2.06</v>
      </c>
      <c r="AP20" s="44">
        <v>0.79</v>
      </c>
      <c r="AQ20" s="44">
        <v>0.7</v>
      </c>
      <c r="AR20" s="44">
        <v>0.64</v>
      </c>
      <c r="AS20" s="44">
        <v>0.65</v>
      </c>
      <c r="AT20" s="44">
        <v>0.59</v>
      </c>
      <c r="AU20" s="44">
        <v>0.59</v>
      </c>
      <c r="AV20" s="44">
        <v>0.57999999999999996</v>
      </c>
      <c r="AW20" s="44">
        <v>0.68</v>
      </c>
      <c r="AX20" s="44">
        <v>0.59</v>
      </c>
      <c r="AY20" s="44">
        <v>0.67</v>
      </c>
      <c r="AZ20" s="44">
        <v>0.59</v>
      </c>
      <c r="BA20" s="44">
        <v>0.64</v>
      </c>
    </row>
    <row r="21" spans="1:53" x14ac:dyDescent="0.2">
      <c r="A21" s="39" t="s">
        <v>128</v>
      </c>
      <c r="E21" s="44">
        <v>12.35</v>
      </c>
      <c r="F21" s="44">
        <v>11.11</v>
      </c>
      <c r="G21" s="44">
        <v>8.33</v>
      </c>
      <c r="H21" s="44">
        <v>12.37</v>
      </c>
      <c r="I21" s="44">
        <v>15.3</v>
      </c>
      <c r="J21" s="44">
        <v>11.35</v>
      </c>
      <c r="K21" s="44">
        <v>14.32</v>
      </c>
      <c r="L21" s="44">
        <v>11.18</v>
      </c>
      <c r="M21" s="44">
        <v>18.149999999999999</v>
      </c>
      <c r="N21" s="44">
        <v>14.58</v>
      </c>
      <c r="O21" s="44">
        <v>14.08</v>
      </c>
      <c r="P21" s="44">
        <v>9.39</v>
      </c>
      <c r="Q21" s="44">
        <v>11.13</v>
      </c>
      <c r="R21" s="44">
        <v>10.39</v>
      </c>
      <c r="S21" s="44">
        <v>15.68</v>
      </c>
      <c r="T21" s="44">
        <v>10.24</v>
      </c>
      <c r="U21" s="44">
        <v>11.93</v>
      </c>
      <c r="V21" s="44">
        <v>13.27</v>
      </c>
      <c r="W21" s="44">
        <v>11.43</v>
      </c>
      <c r="X21" s="44">
        <v>10.54</v>
      </c>
      <c r="Y21" s="44">
        <v>10.9</v>
      </c>
      <c r="Z21" s="44">
        <v>9.43</v>
      </c>
      <c r="AA21" s="44">
        <v>9.1199999999999992</v>
      </c>
      <c r="AB21" s="44">
        <v>8.8800000000000008</v>
      </c>
      <c r="AC21" s="44">
        <v>10.33</v>
      </c>
      <c r="AD21" s="44">
        <v>9.0299999999999994</v>
      </c>
      <c r="AE21" s="44">
        <v>9.11</v>
      </c>
      <c r="AF21" s="44">
        <v>8.59</v>
      </c>
      <c r="AG21" s="44">
        <v>9.36</v>
      </c>
      <c r="AH21" s="44">
        <v>9.41</v>
      </c>
      <c r="AI21" s="44">
        <v>9.49</v>
      </c>
      <c r="AJ21" s="44">
        <v>9.76</v>
      </c>
      <c r="AK21" s="44">
        <v>10.98</v>
      </c>
      <c r="AL21" s="44">
        <v>9.7200000000000006</v>
      </c>
      <c r="AM21" s="44">
        <v>9.73</v>
      </c>
      <c r="AN21" s="44">
        <v>8.92</v>
      </c>
      <c r="AO21" s="44">
        <v>8.8699999999999992</v>
      </c>
      <c r="AP21" s="44">
        <v>8.65</v>
      </c>
      <c r="AQ21" s="44">
        <v>10.199999999999999</v>
      </c>
      <c r="AR21" s="44">
        <v>10.25</v>
      </c>
      <c r="AS21" s="44">
        <v>11.4</v>
      </c>
      <c r="AT21" s="44">
        <v>10.97</v>
      </c>
      <c r="AU21" s="44">
        <v>11.37</v>
      </c>
      <c r="AV21" s="44">
        <v>11.64</v>
      </c>
      <c r="AW21" s="44">
        <v>13.82</v>
      </c>
      <c r="AX21" s="44">
        <v>13.02</v>
      </c>
      <c r="AY21" s="44">
        <v>12.7</v>
      </c>
      <c r="AZ21" s="44">
        <v>12.41</v>
      </c>
      <c r="BA21" s="44">
        <v>12.62</v>
      </c>
    </row>
    <row r="22" spans="1:53" x14ac:dyDescent="0.2">
      <c r="A22" s="39" t="s">
        <v>129</v>
      </c>
      <c r="E22" s="44">
        <v>82.11</v>
      </c>
      <c r="F22" s="44">
        <v>81.56</v>
      </c>
      <c r="G22" s="44">
        <v>80.94</v>
      </c>
      <c r="H22" s="44">
        <v>77.25</v>
      </c>
      <c r="I22" s="44">
        <v>75.31</v>
      </c>
      <c r="J22" s="44">
        <v>80.02</v>
      </c>
      <c r="K22" s="44">
        <v>78.739999999999995</v>
      </c>
      <c r="L22" s="44">
        <v>79.69</v>
      </c>
      <c r="M22" s="44">
        <v>73.33</v>
      </c>
      <c r="N22" s="44">
        <v>75.989999999999995</v>
      </c>
      <c r="O22" s="44">
        <v>78.89</v>
      </c>
      <c r="P22" s="44">
        <v>82.39</v>
      </c>
      <c r="Q22" s="44">
        <v>81.52</v>
      </c>
      <c r="R22" s="44">
        <v>81.459999999999994</v>
      </c>
      <c r="S22" s="44">
        <v>76.39</v>
      </c>
      <c r="T22" s="44">
        <v>79.489999999999995</v>
      </c>
      <c r="U22" s="44">
        <v>75.2</v>
      </c>
      <c r="V22" s="44">
        <v>72.38</v>
      </c>
      <c r="W22" s="44">
        <v>75</v>
      </c>
      <c r="X22" s="44">
        <v>75.55</v>
      </c>
      <c r="Y22" s="44">
        <v>78.489999999999995</v>
      </c>
      <c r="Z22" s="44">
        <v>79.91</v>
      </c>
      <c r="AA22" s="44">
        <v>79.73</v>
      </c>
      <c r="AB22" s="44">
        <v>80.81</v>
      </c>
      <c r="AC22" s="44">
        <v>79.83</v>
      </c>
      <c r="AD22" s="44">
        <v>81.89</v>
      </c>
      <c r="AE22" s="44">
        <v>82.53</v>
      </c>
      <c r="AF22" s="44">
        <v>83.19</v>
      </c>
      <c r="AG22" s="44">
        <v>83.02</v>
      </c>
      <c r="AH22" s="44">
        <v>83.38</v>
      </c>
      <c r="AI22" s="44">
        <v>83.27</v>
      </c>
      <c r="AJ22" s="44">
        <v>83.3</v>
      </c>
      <c r="AK22" s="44">
        <v>82.3</v>
      </c>
      <c r="AL22" s="44">
        <v>83.65</v>
      </c>
      <c r="AM22" s="44">
        <v>83.98</v>
      </c>
      <c r="AN22" s="44">
        <v>83.92</v>
      </c>
      <c r="AO22" s="44">
        <v>83.95</v>
      </c>
      <c r="AP22" s="44">
        <v>84.35</v>
      </c>
      <c r="AQ22" s="44">
        <v>83.72</v>
      </c>
      <c r="AR22" s="44">
        <v>84.58</v>
      </c>
      <c r="AS22" s="44">
        <v>84.1</v>
      </c>
      <c r="AT22" s="44">
        <v>85.12</v>
      </c>
      <c r="AU22" s="44">
        <v>84.71</v>
      </c>
      <c r="AV22" s="44">
        <v>84.73</v>
      </c>
      <c r="AW22" s="44">
        <v>82.61</v>
      </c>
      <c r="AX22" s="44">
        <v>82.84</v>
      </c>
      <c r="AY22" s="44">
        <v>82.91</v>
      </c>
      <c r="AZ22" s="44">
        <v>83.12</v>
      </c>
      <c r="BA22" s="44">
        <v>83.16</v>
      </c>
    </row>
    <row r="23" spans="1:53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>
        <v>0</v>
      </c>
      <c r="O23" s="44">
        <v>0</v>
      </c>
      <c r="P23" s="44">
        <v>0</v>
      </c>
      <c r="Q23" s="44">
        <v>0</v>
      </c>
      <c r="R23" s="44">
        <v>0</v>
      </c>
      <c r="S23" s="44">
        <v>0</v>
      </c>
      <c r="T23" s="44">
        <v>0</v>
      </c>
      <c r="U23" s="44">
        <v>0</v>
      </c>
      <c r="V23" s="44">
        <v>0</v>
      </c>
      <c r="W23" s="44">
        <v>0</v>
      </c>
      <c r="X23" s="44">
        <v>0</v>
      </c>
      <c r="Y23" s="44">
        <v>0</v>
      </c>
      <c r="Z23" s="44">
        <v>0</v>
      </c>
      <c r="AA23" s="44">
        <v>0</v>
      </c>
      <c r="AB23" s="44">
        <v>0</v>
      </c>
      <c r="AC23" s="44">
        <v>0</v>
      </c>
      <c r="AD23" s="44">
        <v>0</v>
      </c>
      <c r="AE23" s="44">
        <v>0</v>
      </c>
      <c r="AF23" s="44">
        <v>0</v>
      </c>
      <c r="AG23" s="44">
        <v>0</v>
      </c>
      <c r="AH23" s="44">
        <v>0</v>
      </c>
      <c r="AI23" s="44">
        <v>0</v>
      </c>
      <c r="AJ23" s="44">
        <v>0</v>
      </c>
      <c r="AK23" s="44">
        <v>0</v>
      </c>
      <c r="AL23" s="44">
        <v>0.01</v>
      </c>
      <c r="AM23" s="44">
        <v>0.01</v>
      </c>
      <c r="AN23" s="44">
        <v>0.01</v>
      </c>
      <c r="AO23" s="44">
        <v>0.02</v>
      </c>
      <c r="AP23" s="44">
        <v>0.03</v>
      </c>
      <c r="AQ23" s="44">
        <v>0.03</v>
      </c>
      <c r="AR23" s="44">
        <v>0.02</v>
      </c>
      <c r="AS23" s="44">
        <v>0.02</v>
      </c>
      <c r="AT23" s="44">
        <v>0.02</v>
      </c>
      <c r="AU23" s="44">
        <v>0.01</v>
      </c>
      <c r="AV23" s="44">
        <v>0.01</v>
      </c>
      <c r="AW23" s="44">
        <v>0.01</v>
      </c>
      <c r="AX23" s="44">
        <v>0.01</v>
      </c>
      <c r="AY23" s="44">
        <v>0.01</v>
      </c>
      <c r="AZ23" s="44">
        <v>0.01</v>
      </c>
      <c r="BA23" s="44">
        <v>0.01</v>
      </c>
    </row>
    <row r="24" spans="1:53" x14ac:dyDescent="0.2">
      <c r="A24" s="39" t="s">
        <v>131</v>
      </c>
      <c r="E24" s="44">
        <v>0</v>
      </c>
      <c r="F24" s="44">
        <v>0</v>
      </c>
      <c r="G24" s="44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0</v>
      </c>
      <c r="U24" s="44">
        <v>2.66</v>
      </c>
      <c r="V24" s="44">
        <v>2.65</v>
      </c>
      <c r="W24" s="44">
        <v>1.69</v>
      </c>
      <c r="X24" s="44">
        <v>1.1200000000000001</v>
      </c>
      <c r="Y24" s="44">
        <v>0.14000000000000001</v>
      </c>
      <c r="Z24" s="44">
        <v>0.24</v>
      </c>
      <c r="AA24" s="44">
        <v>0.22</v>
      </c>
      <c r="AB24" s="44">
        <v>0.23</v>
      </c>
      <c r="AC24" s="44">
        <v>0.28000000000000003</v>
      </c>
      <c r="AD24" s="44">
        <v>0.45</v>
      </c>
      <c r="AE24" s="44">
        <v>0.4</v>
      </c>
      <c r="AF24" s="44">
        <v>0.46</v>
      </c>
      <c r="AG24" s="44">
        <v>0.49</v>
      </c>
      <c r="AH24" s="44">
        <v>0.38</v>
      </c>
      <c r="AI24" s="44">
        <v>0.68</v>
      </c>
      <c r="AJ24" s="44">
        <v>0.68</v>
      </c>
      <c r="AK24" s="44">
        <v>0.77</v>
      </c>
      <c r="AL24" s="44">
        <v>1.03</v>
      </c>
      <c r="AM24" s="44">
        <v>0.97</v>
      </c>
      <c r="AN24" s="44">
        <v>1.95</v>
      </c>
      <c r="AO24" s="44">
        <v>2.37</v>
      </c>
      <c r="AP24" s="44">
        <v>2.0299999999999998</v>
      </c>
      <c r="AQ24" s="44">
        <v>1.69</v>
      </c>
      <c r="AR24" s="44">
        <v>1.29</v>
      </c>
      <c r="AS24" s="44">
        <v>0.93</v>
      </c>
      <c r="AT24" s="44">
        <v>1.1599999999999999</v>
      </c>
      <c r="AU24" s="44">
        <v>1.2</v>
      </c>
      <c r="AV24" s="44">
        <v>1.66</v>
      </c>
      <c r="AW24" s="44">
        <v>1.7</v>
      </c>
      <c r="AX24" s="44">
        <v>1.64</v>
      </c>
      <c r="AY24" s="44">
        <v>1.83</v>
      </c>
      <c r="AZ24" s="44">
        <v>1.87</v>
      </c>
      <c r="BA24" s="44">
        <v>1.93</v>
      </c>
    </row>
    <row r="25" spans="1:53" x14ac:dyDescent="0.2">
      <c r="A25" s="39" t="s">
        <v>132</v>
      </c>
      <c r="E25" s="44">
        <v>0.6</v>
      </c>
      <c r="F25" s="44">
        <v>0.62</v>
      </c>
      <c r="G25" s="44">
        <v>0.64</v>
      </c>
      <c r="H25" s="44">
        <v>0.64</v>
      </c>
      <c r="I25" s="44">
        <v>0.61</v>
      </c>
      <c r="J25" s="44">
        <v>0.68</v>
      </c>
      <c r="K25" s="44">
        <v>0.66</v>
      </c>
      <c r="L25" s="44">
        <v>0.7</v>
      </c>
      <c r="M25" s="44">
        <v>0.61</v>
      </c>
      <c r="N25" s="44">
        <v>0.69</v>
      </c>
      <c r="O25" s="44">
        <v>0.62</v>
      </c>
      <c r="P25" s="44">
        <v>0.67</v>
      </c>
      <c r="Q25" s="44">
        <v>0.66</v>
      </c>
      <c r="R25" s="44">
        <v>0.67</v>
      </c>
      <c r="S25" s="44">
        <v>0.67</v>
      </c>
      <c r="T25" s="44">
        <v>0.74</v>
      </c>
      <c r="U25" s="44">
        <v>3.44</v>
      </c>
      <c r="V25" s="44">
        <v>3.24</v>
      </c>
      <c r="W25" s="44">
        <v>2.54</v>
      </c>
      <c r="X25" s="44">
        <v>2.5299999999999998</v>
      </c>
      <c r="Y25" s="44">
        <v>1.76</v>
      </c>
      <c r="Z25" s="44">
        <v>5.03</v>
      </c>
      <c r="AA25" s="44">
        <v>4.99</v>
      </c>
      <c r="AB25" s="44">
        <v>4.7</v>
      </c>
      <c r="AC25" s="44">
        <v>4.41</v>
      </c>
      <c r="AD25" s="44">
        <v>4.28</v>
      </c>
      <c r="AE25" s="44">
        <v>4.07</v>
      </c>
      <c r="AF25" s="44">
        <v>4.13</v>
      </c>
      <c r="AG25" s="44">
        <v>3.86</v>
      </c>
      <c r="AH25" s="44">
        <v>3.56</v>
      </c>
      <c r="AI25" s="44">
        <v>3.69</v>
      </c>
      <c r="AJ25" s="44">
        <v>3.53</v>
      </c>
      <c r="AK25" s="44">
        <v>3.49</v>
      </c>
      <c r="AL25" s="44">
        <v>3.58</v>
      </c>
      <c r="AM25" s="44">
        <v>3.39</v>
      </c>
      <c r="AN25" s="44">
        <v>3.88</v>
      </c>
      <c r="AO25" s="44">
        <v>4.12</v>
      </c>
      <c r="AP25" s="44">
        <v>3.72</v>
      </c>
      <c r="AQ25" s="44">
        <v>3.19</v>
      </c>
      <c r="AR25" s="44">
        <v>2.68</v>
      </c>
      <c r="AS25" s="44">
        <v>2.21</v>
      </c>
      <c r="AT25" s="44">
        <v>1.8</v>
      </c>
      <c r="AU25" s="44">
        <v>1.75</v>
      </c>
      <c r="AV25" s="44">
        <v>1.58</v>
      </c>
      <c r="AW25" s="44">
        <v>1.61</v>
      </c>
      <c r="AX25" s="44">
        <v>1.72</v>
      </c>
      <c r="AY25" s="44">
        <v>1.93</v>
      </c>
      <c r="AZ25" s="44">
        <v>1.95</v>
      </c>
      <c r="BA25" s="44">
        <v>1.8</v>
      </c>
    </row>
    <row r="26" spans="1:53" x14ac:dyDescent="0.2">
      <c r="A26" s="39" t="s">
        <v>133</v>
      </c>
      <c r="E26" s="44">
        <v>4.93</v>
      </c>
      <c r="F26" s="44">
        <v>6.71</v>
      </c>
      <c r="G26" s="44">
        <v>10.1</v>
      </c>
      <c r="H26" s="44">
        <v>9.74</v>
      </c>
      <c r="I26" s="44">
        <v>8.77</v>
      </c>
      <c r="J26" s="44">
        <v>7.96</v>
      </c>
      <c r="K26" s="44">
        <v>6.28</v>
      </c>
      <c r="L26" s="44">
        <v>8.43</v>
      </c>
      <c r="M26" s="44">
        <v>7.92</v>
      </c>
      <c r="N26" s="44">
        <v>8.74</v>
      </c>
      <c r="O26" s="44">
        <v>6.41</v>
      </c>
      <c r="P26" s="44">
        <v>7.55</v>
      </c>
      <c r="Q26" s="44">
        <v>6.69</v>
      </c>
      <c r="R26" s="44">
        <v>7.47</v>
      </c>
      <c r="S26" s="44">
        <v>7.27</v>
      </c>
      <c r="T26" s="44">
        <v>9.5299999999999994</v>
      </c>
      <c r="U26" s="44">
        <v>9.43</v>
      </c>
      <c r="V26" s="44">
        <v>11.11</v>
      </c>
      <c r="W26" s="44">
        <v>11.03</v>
      </c>
      <c r="X26" s="44">
        <v>11.37</v>
      </c>
      <c r="Y26" s="44">
        <v>8.84</v>
      </c>
      <c r="Z26" s="44">
        <v>5.62</v>
      </c>
      <c r="AA26" s="44">
        <v>6.16</v>
      </c>
      <c r="AB26" s="44">
        <v>5.61</v>
      </c>
      <c r="AC26" s="44">
        <v>5.42</v>
      </c>
      <c r="AD26" s="44">
        <v>4.8</v>
      </c>
      <c r="AE26" s="44">
        <v>4.29</v>
      </c>
      <c r="AF26" s="44">
        <v>4.09</v>
      </c>
      <c r="AG26" s="44">
        <v>3.76</v>
      </c>
      <c r="AH26" s="44">
        <v>3.65</v>
      </c>
      <c r="AI26" s="44">
        <v>3.55</v>
      </c>
      <c r="AJ26" s="44">
        <v>3.41</v>
      </c>
      <c r="AK26" s="44">
        <v>3.23</v>
      </c>
      <c r="AL26" s="44">
        <v>3.05</v>
      </c>
      <c r="AM26" s="44">
        <v>2.9</v>
      </c>
      <c r="AN26" s="44">
        <v>3.28</v>
      </c>
      <c r="AO26" s="44">
        <v>3.06</v>
      </c>
      <c r="AP26" s="44">
        <v>3.28</v>
      </c>
      <c r="AQ26" s="44">
        <v>2.89</v>
      </c>
      <c r="AR26" s="44">
        <v>2.48</v>
      </c>
      <c r="AS26" s="44">
        <v>2.29</v>
      </c>
      <c r="AT26" s="44">
        <v>2.11</v>
      </c>
      <c r="AU26" s="44">
        <v>2.17</v>
      </c>
      <c r="AV26" s="44">
        <v>2.0499999999999998</v>
      </c>
      <c r="AW26" s="44">
        <v>1.95</v>
      </c>
      <c r="AX26" s="44">
        <v>2.42</v>
      </c>
      <c r="AY26" s="44">
        <v>2.46</v>
      </c>
      <c r="AZ26" s="44">
        <v>2.52</v>
      </c>
      <c r="BA26" s="44">
        <v>2.42</v>
      </c>
    </row>
    <row r="27" spans="1:53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  <c r="AK27" s="44" t="s">
        <v>54</v>
      </c>
      <c r="AL27" s="44" t="s">
        <v>54</v>
      </c>
      <c r="AM27" s="44" t="s">
        <v>54</v>
      </c>
      <c r="AN27" s="44" t="s">
        <v>54</v>
      </c>
      <c r="AO27" s="44" t="s">
        <v>54</v>
      </c>
      <c r="AP27" s="44" t="s">
        <v>54</v>
      </c>
      <c r="AQ27" s="44" t="s">
        <v>54</v>
      </c>
      <c r="AR27" s="44" t="s">
        <v>54</v>
      </c>
      <c r="AS27" s="44" t="s">
        <v>54</v>
      </c>
      <c r="AT27" s="44" t="s">
        <v>54</v>
      </c>
      <c r="AU27" s="44" t="s">
        <v>54</v>
      </c>
      <c r="AV27" s="44" t="s">
        <v>54</v>
      </c>
      <c r="AW27" s="44" t="s">
        <v>54</v>
      </c>
      <c r="AX27" s="44" t="s">
        <v>54</v>
      </c>
      <c r="AY27" s="44" t="s">
        <v>54</v>
      </c>
      <c r="AZ27" s="44" t="s">
        <v>54</v>
      </c>
      <c r="BA27" s="44" t="s">
        <v>54</v>
      </c>
    </row>
    <row r="28" spans="1:53" x14ac:dyDescent="0.2">
      <c r="A28" s="39" t="s">
        <v>135</v>
      </c>
      <c r="E28" s="44">
        <v>4.93</v>
      </c>
      <c r="F28" s="44">
        <v>6.71</v>
      </c>
      <c r="G28" s="44">
        <v>10.1</v>
      </c>
      <c r="H28" s="44">
        <v>9.74</v>
      </c>
      <c r="I28" s="44">
        <v>8.77</v>
      </c>
      <c r="J28" s="44">
        <v>7.96</v>
      </c>
      <c r="K28" s="44">
        <v>6.28</v>
      </c>
      <c r="L28" s="44">
        <v>8.43</v>
      </c>
      <c r="M28" s="44">
        <v>7.92</v>
      </c>
      <c r="N28" s="44">
        <v>8.74</v>
      </c>
      <c r="O28" s="44">
        <v>6.41</v>
      </c>
      <c r="P28" s="44">
        <v>7.55</v>
      </c>
      <c r="Q28" s="44">
        <v>6.69</v>
      </c>
      <c r="R28" s="44">
        <v>7.47</v>
      </c>
      <c r="S28" s="44">
        <v>7.27</v>
      </c>
      <c r="T28" s="44">
        <v>9.5299999999999994</v>
      </c>
      <c r="U28" s="44">
        <v>9.43</v>
      </c>
      <c r="V28" s="44">
        <v>11.11</v>
      </c>
      <c r="W28" s="44">
        <v>11.03</v>
      </c>
      <c r="X28" s="44">
        <v>11.37</v>
      </c>
      <c r="Y28" s="44">
        <v>8.84</v>
      </c>
      <c r="Z28" s="44">
        <v>5.62</v>
      </c>
      <c r="AA28" s="44">
        <v>6.16</v>
      </c>
      <c r="AB28" s="44">
        <v>5.61</v>
      </c>
      <c r="AC28" s="44">
        <v>5.42</v>
      </c>
      <c r="AD28" s="44">
        <v>4.8</v>
      </c>
      <c r="AE28" s="44">
        <v>4.29</v>
      </c>
      <c r="AF28" s="44">
        <v>4.09</v>
      </c>
      <c r="AG28" s="44">
        <v>3.76</v>
      </c>
      <c r="AH28" s="44">
        <v>3.65</v>
      </c>
      <c r="AI28" s="44">
        <v>3.55</v>
      </c>
      <c r="AJ28" s="44">
        <v>3.41</v>
      </c>
      <c r="AK28" s="44">
        <v>3.23</v>
      </c>
      <c r="AL28" s="44">
        <v>3.05</v>
      </c>
      <c r="AM28" s="44">
        <v>2.9</v>
      </c>
      <c r="AN28" s="44">
        <v>3.28</v>
      </c>
      <c r="AO28" s="44">
        <v>3.06</v>
      </c>
      <c r="AP28" s="44">
        <v>3.28</v>
      </c>
      <c r="AQ28" s="44">
        <v>2.89</v>
      </c>
      <c r="AR28" s="44">
        <v>2.48</v>
      </c>
      <c r="AS28" s="44">
        <v>2.29</v>
      </c>
      <c r="AT28" s="44">
        <v>2.11</v>
      </c>
      <c r="AU28" s="44">
        <v>2.17</v>
      </c>
      <c r="AV28" s="44">
        <v>2.0499999999999998</v>
      </c>
      <c r="AW28" s="44">
        <v>1.95</v>
      </c>
      <c r="AX28" s="44">
        <v>2.42</v>
      </c>
      <c r="AY28" s="44">
        <v>2.46</v>
      </c>
      <c r="AZ28" s="44">
        <v>2.52</v>
      </c>
      <c r="BA28" s="44">
        <v>2.42</v>
      </c>
    </row>
    <row r="29" spans="1:53" x14ac:dyDescent="0.2">
      <c r="A29" s="39" t="s">
        <v>136</v>
      </c>
      <c r="E29" s="44">
        <v>95.07</v>
      </c>
      <c r="F29" s="44">
        <v>93.29</v>
      </c>
      <c r="G29" s="44">
        <v>89.9</v>
      </c>
      <c r="H29" s="44">
        <v>90.26</v>
      </c>
      <c r="I29" s="44">
        <v>91.23</v>
      </c>
      <c r="J29" s="44">
        <v>92.04</v>
      </c>
      <c r="K29" s="44">
        <v>93.72</v>
      </c>
      <c r="L29" s="44">
        <v>91.57</v>
      </c>
      <c r="M29" s="44">
        <v>92.08</v>
      </c>
      <c r="N29" s="44">
        <v>91.26</v>
      </c>
      <c r="O29" s="44">
        <v>93.59</v>
      </c>
      <c r="P29" s="44">
        <v>92.45</v>
      </c>
      <c r="Q29" s="44">
        <v>93.31</v>
      </c>
      <c r="R29" s="44">
        <v>92.53</v>
      </c>
      <c r="S29" s="44">
        <v>92.73</v>
      </c>
      <c r="T29" s="44">
        <v>90.47</v>
      </c>
      <c r="U29" s="44">
        <v>87.91</v>
      </c>
      <c r="V29" s="44">
        <v>86.63</v>
      </c>
      <c r="W29" s="44">
        <v>87.65</v>
      </c>
      <c r="X29" s="44">
        <v>87.5</v>
      </c>
      <c r="Y29" s="44">
        <v>91.02</v>
      </c>
      <c r="Z29" s="44">
        <v>94.14</v>
      </c>
      <c r="AA29" s="44">
        <v>93.62</v>
      </c>
      <c r="AB29" s="44">
        <v>94.39</v>
      </c>
      <c r="AC29" s="44">
        <v>94.34</v>
      </c>
      <c r="AD29" s="44">
        <v>94.83</v>
      </c>
      <c r="AE29" s="44">
        <v>95.35</v>
      </c>
      <c r="AF29" s="44">
        <v>95.49</v>
      </c>
      <c r="AG29" s="44">
        <v>95.78</v>
      </c>
      <c r="AH29" s="44">
        <v>95.99</v>
      </c>
      <c r="AI29" s="44">
        <v>95.78</v>
      </c>
      <c r="AJ29" s="44">
        <v>95.92</v>
      </c>
      <c r="AK29" s="44">
        <v>96</v>
      </c>
      <c r="AL29" s="44">
        <v>95.92</v>
      </c>
      <c r="AM29" s="44">
        <v>96.13</v>
      </c>
      <c r="AN29" s="44">
        <v>95.09</v>
      </c>
      <c r="AO29" s="44">
        <v>94.86</v>
      </c>
      <c r="AP29" s="44">
        <v>94.86</v>
      </c>
      <c r="AQ29" s="44">
        <v>95.57</v>
      </c>
      <c r="AR29" s="44">
        <v>96.27</v>
      </c>
      <c r="AS29" s="44">
        <v>96.82</v>
      </c>
      <c r="AT29" s="44">
        <v>96.73</v>
      </c>
      <c r="AU29" s="44">
        <v>96.64</v>
      </c>
      <c r="AV29" s="44">
        <v>97.27</v>
      </c>
      <c r="AW29" s="44">
        <v>97.26</v>
      </c>
      <c r="AX29" s="44">
        <v>96.62</v>
      </c>
      <c r="AY29" s="44">
        <v>96.31</v>
      </c>
      <c r="AZ29" s="44">
        <v>96.16</v>
      </c>
      <c r="BA29" s="44">
        <v>96.38</v>
      </c>
    </row>
    <row r="30" spans="1:53" ht="12.75" customHeight="1" x14ac:dyDescent="0.2"/>
    <row r="31" spans="1:53" x14ac:dyDescent="0.2">
      <c r="A31" s="39" t="s">
        <v>137</v>
      </c>
      <c r="E31" s="44">
        <v>12.35</v>
      </c>
      <c r="F31" s="44">
        <v>11.11</v>
      </c>
      <c r="G31" s="44">
        <v>8.33</v>
      </c>
      <c r="H31" s="44">
        <v>12.37</v>
      </c>
      <c r="I31" s="44">
        <v>15.3</v>
      </c>
      <c r="J31" s="44">
        <v>11.35</v>
      </c>
      <c r="K31" s="44">
        <v>14.32</v>
      </c>
      <c r="L31" s="44">
        <v>11.18</v>
      </c>
      <c r="M31" s="44">
        <v>18.149999999999999</v>
      </c>
      <c r="N31" s="44">
        <v>14.58</v>
      </c>
      <c r="O31" s="44">
        <v>14.08</v>
      </c>
      <c r="P31" s="44">
        <v>9.39</v>
      </c>
      <c r="Q31" s="44">
        <v>11.13</v>
      </c>
      <c r="R31" s="44">
        <v>10.39</v>
      </c>
      <c r="S31" s="44">
        <v>15.68</v>
      </c>
      <c r="T31" s="44">
        <v>10.24</v>
      </c>
      <c r="U31" s="44">
        <v>11.93</v>
      </c>
      <c r="V31" s="44">
        <v>13.27</v>
      </c>
      <c r="W31" s="44">
        <v>11.43</v>
      </c>
      <c r="X31" s="44">
        <v>10.54</v>
      </c>
      <c r="Y31" s="44">
        <v>10.9</v>
      </c>
      <c r="Z31" s="44">
        <v>9.43</v>
      </c>
      <c r="AA31" s="44">
        <v>9.1199999999999992</v>
      </c>
      <c r="AB31" s="44">
        <v>8.8800000000000008</v>
      </c>
      <c r="AC31" s="44">
        <v>10.33</v>
      </c>
      <c r="AD31" s="44">
        <v>9.0299999999999994</v>
      </c>
      <c r="AE31" s="44">
        <v>9.11</v>
      </c>
      <c r="AF31" s="44">
        <v>8.59</v>
      </c>
      <c r="AG31" s="44">
        <v>9.36</v>
      </c>
      <c r="AH31" s="44">
        <v>9.41</v>
      </c>
      <c r="AI31" s="44">
        <v>9.49</v>
      </c>
      <c r="AJ31" s="44">
        <v>9.76</v>
      </c>
      <c r="AK31" s="44">
        <v>10.98</v>
      </c>
      <c r="AL31" s="44">
        <v>9.7200000000000006</v>
      </c>
      <c r="AM31" s="44">
        <v>9.73</v>
      </c>
      <c r="AN31" s="44">
        <v>8.92</v>
      </c>
      <c r="AO31" s="44">
        <v>8.8699999999999992</v>
      </c>
      <c r="AP31" s="44">
        <v>8.65</v>
      </c>
      <c r="AQ31" s="44">
        <v>10.199999999999999</v>
      </c>
      <c r="AR31" s="44">
        <v>10.25</v>
      </c>
      <c r="AS31" s="44">
        <v>11.4</v>
      </c>
      <c r="AT31" s="44">
        <v>10.97</v>
      </c>
      <c r="AU31" s="44">
        <v>11.37</v>
      </c>
      <c r="AV31" s="44">
        <v>11.64</v>
      </c>
      <c r="AW31" s="44">
        <v>13.82</v>
      </c>
      <c r="AX31" s="44">
        <v>13.02</v>
      </c>
      <c r="AY31" s="44">
        <v>12.7</v>
      </c>
      <c r="AZ31" s="44">
        <v>12.41</v>
      </c>
      <c r="BA31" s="44">
        <v>12.62</v>
      </c>
    </row>
    <row r="32" spans="1:53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0</v>
      </c>
      <c r="T32" s="44">
        <v>0</v>
      </c>
      <c r="U32" s="44">
        <v>0</v>
      </c>
      <c r="V32" s="44">
        <v>0</v>
      </c>
      <c r="W32" s="44">
        <v>0</v>
      </c>
      <c r="X32" s="44">
        <v>0</v>
      </c>
      <c r="Y32" s="44">
        <v>0</v>
      </c>
      <c r="Z32" s="44">
        <v>0</v>
      </c>
      <c r="AA32" s="44">
        <v>0</v>
      </c>
      <c r="AB32" s="44">
        <v>0</v>
      </c>
      <c r="AC32" s="44">
        <v>0</v>
      </c>
      <c r="AD32" s="44">
        <v>0</v>
      </c>
      <c r="AE32" s="44">
        <v>0</v>
      </c>
      <c r="AF32" s="44">
        <v>0</v>
      </c>
      <c r="AG32" s="44">
        <v>0</v>
      </c>
      <c r="AH32" s="44">
        <v>0</v>
      </c>
      <c r="AI32" s="44">
        <v>0</v>
      </c>
      <c r="AJ32" s="44">
        <v>0</v>
      </c>
      <c r="AK32" s="44">
        <v>0</v>
      </c>
      <c r="AL32" s="44">
        <v>0.01</v>
      </c>
      <c r="AM32" s="44">
        <v>0.01</v>
      </c>
      <c r="AN32" s="44">
        <v>0.01</v>
      </c>
      <c r="AO32" s="44">
        <v>0.02</v>
      </c>
      <c r="AP32" s="44">
        <v>0.03</v>
      </c>
      <c r="AQ32" s="44">
        <v>0.03</v>
      </c>
      <c r="AR32" s="44">
        <v>0.02</v>
      </c>
      <c r="AS32" s="44">
        <v>0.02</v>
      </c>
      <c r="AT32" s="44">
        <v>0.02</v>
      </c>
      <c r="AU32" s="44">
        <v>0.01</v>
      </c>
      <c r="AV32" s="44">
        <v>0.01</v>
      </c>
      <c r="AW32" s="44">
        <v>0.01</v>
      </c>
      <c r="AX32" s="44">
        <v>0.01</v>
      </c>
      <c r="AY32" s="44">
        <v>0.01</v>
      </c>
      <c r="AZ32" s="44">
        <v>0.01</v>
      </c>
      <c r="BA32" s="44">
        <v>0.01</v>
      </c>
    </row>
    <row r="33" spans="1:53" x14ac:dyDescent="0.2">
      <c r="A33" s="39" t="s">
        <v>139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44">
        <v>2.66</v>
      </c>
      <c r="V33" s="44">
        <v>2.65</v>
      </c>
      <c r="W33" s="44">
        <v>1.69</v>
      </c>
      <c r="X33" s="44">
        <v>1.1200000000000001</v>
      </c>
      <c r="Y33" s="44">
        <v>0.14000000000000001</v>
      </c>
      <c r="Z33" s="44">
        <v>0.24</v>
      </c>
      <c r="AA33" s="44">
        <v>0.22</v>
      </c>
      <c r="AB33" s="44">
        <v>0.23</v>
      </c>
      <c r="AC33" s="44">
        <v>0.28000000000000003</v>
      </c>
      <c r="AD33" s="44">
        <v>0.45</v>
      </c>
      <c r="AE33" s="44">
        <v>0.4</v>
      </c>
      <c r="AF33" s="44">
        <v>0.46</v>
      </c>
      <c r="AG33" s="44">
        <v>0.49</v>
      </c>
      <c r="AH33" s="44">
        <v>0.38</v>
      </c>
      <c r="AI33" s="44">
        <v>0.68</v>
      </c>
      <c r="AJ33" s="44">
        <v>0.68</v>
      </c>
      <c r="AK33" s="44">
        <v>0.77</v>
      </c>
      <c r="AL33" s="44">
        <v>1.03</v>
      </c>
      <c r="AM33" s="44">
        <v>0.97</v>
      </c>
      <c r="AN33" s="44">
        <v>1.95</v>
      </c>
      <c r="AO33" s="44">
        <v>2.37</v>
      </c>
      <c r="AP33" s="44">
        <v>2.0299999999999998</v>
      </c>
      <c r="AQ33" s="44">
        <v>1.69</v>
      </c>
      <c r="AR33" s="44">
        <v>1.29</v>
      </c>
      <c r="AS33" s="44">
        <v>0.93</v>
      </c>
      <c r="AT33" s="44">
        <v>1.1599999999999999</v>
      </c>
      <c r="AU33" s="44">
        <v>1.2</v>
      </c>
      <c r="AV33" s="44">
        <v>1.66</v>
      </c>
      <c r="AW33" s="44">
        <v>1.7</v>
      </c>
      <c r="AX33" s="44">
        <v>1.64</v>
      </c>
      <c r="AY33" s="44">
        <v>1.83</v>
      </c>
      <c r="AZ33" s="44">
        <v>1.87</v>
      </c>
      <c r="BA33" s="44">
        <v>1.93</v>
      </c>
    </row>
    <row r="34" spans="1:53" x14ac:dyDescent="0.2">
      <c r="A34" s="39" t="s">
        <v>73</v>
      </c>
      <c r="E34" s="44">
        <v>4.93</v>
      </c>
      <c r="F34" s="44">
        <v>6.71</v>
      </c>
      <c r="G34" s="44">
        <v>10.1</v>
      </c>
      <c r="H34" s="44">
        <v>9.74</v>
      </c>
      <c r="I34" s="44">
        <v>8.77</v>
      </c>
      <c r="J34" s="44">
        <v>7.96</v>
      </c>
      <c r="K34" s="44">
        <v>6.28</v>
      </c>
      <c r="L34" s="44">
        <v>8.43</v>
      </c>
      <c r="M34" s="44">
        <v>7.92</v>
      </c>
      <c r="N34" s="44">
        <v>8.74</v>
      </c>
      <c r="O34" s="44">
        <v>6.41</v>
      </c>
      <c r="P34" s="44">
        <v>7.55</v>
      </c>
      <c r="Q34" s="44">
        <v>6.69</v>
      </c>
      <c r="R34" s="44">
        <v>7.47</v>
      </c>
      <c r="S34" s="44">
        <v>7.27</v>
      </c>
      <c r="T34" s="44">
        <v>9.5299999999999994</v>
      </c>
      <c r="U34" s="44">
        <v>9.43</v>
      </c>
      <c r="V34" s="44">
        <v>11.11</v>
      </c>
      <c r="W34" s="44">
        <v>11.03</v>
      </c>
      <c r="X34" s="44">
        <v>11.37</v>
      </c>
      <c r="Y34" s="44">
        <v>8.84</v>
      </c>
      <c r="Z34" s="44">
        <v>5.62</v>
      </c>
      <c r="AA34" s="44">
        <v>6.16</v>
      </c>
      <c r="AB34" s="44">
        <v>5.61</v>
      </c>
      <c r="AC34" s="44">
        <v>5.42</v>
      </c>
      <c r="AD34" s="44">
        <v>4.8</v>
      </c>
      <c r="AE34" s="44">
        <v>4.29</v>
      </c>
      <c r="AF34" s="44">
        <v>4.09</v>
      </c>
      <c r="AG34" s="44">
        <v>3.76</v>
      </c>
      <c r="AH34" s="44">
        <v>3.65</v>
      </c>
      <c r="AI34" s="44">
        <v>3.55</v>
      </c>
      <c r="AJ34" s="44">
        <v>3.41</v>
      </c>
      <c r="AK34" s="44">
        <v>3.23</v>
      </c>
      <c r="AL34" s="44">
        <v>3.05</v>
      </c>
      <c r="AM34" s="44">
        <v>2.9</v>
      </c>
      <c r="AN34" s="44">
        <v>3.28</v>
      </c>
      <c r="AO34" s="44">
        <v>3.06</v>
      </c>
      <c r="AP34" s="44">
        <v>3.28</v>
      </c>
      <c r="AQ34" s="44">
        <v>2.89</v>
      </c>
      <c r="AR34" s="44">
        <v>2.48</v>
      </c>
      <c r="AS34" s="44">
        <v>2.29</v>
      </c>
      <c r="AT34" s="44">
        <v>2.11</v>
      </c>
      <c r="AU34" s="44">
        <v>2.17</v>
      </c>
      <c r="AV34" s="44">
        <v>2.0499999999999998</v>
      </c>
      <c r="AW34" s="44">
        <v>1.95</v>
      </c>
      <c r="AX34" s="44">
        <v>2.42</v>
      </c>
      <c r="AY34" s="44">
        <v>2.46</v>
      </c>
      <c r="AZ34" s="44">
        <v>2.52</v>
      </c>
      <c r="BA34" s="44">
        <v>2.42</v>
      </c>
    </row>
    <row r="35" spans="1:53" x14ac:dyDescent="0.2">
      <c r="A35" s="39" t="s">
        <v>140</v>
      </c>
      <c r="E35" s="44">
        <v>95.07</v>
      </c>
      <c r="F35" s="44">
        <v>93.29</v>
      </c>
      <c r="G35" s="44">
        <v>89.9</v>
      </c>
      <c r="H35" s="44">
        <v>90.26</v>
      </c>
      <c r="I35" s="44">
        <v>91.23</v>
      </c>
      <c r="J35" s="44">
        <v>92.04</v>
      </c>
      <c r="K35" s="44">
        <v>93.72</v>
      </c>
      <c r="L35" s="44">
        <v>91.57</v>
      </c>
      <c r="M35" s="44">
        <v>92.08</v>
      </c>
      <c r="N35" s="44">
        <v>91.26</v>
      </c>
      <c r="O35" s="44">
        <v>93.59</v>
      </c>
      <c r="P35" s="44">
        <v>92.45</v>
      </c>
      <c r="Q35" s="44">
        <v>93.31</v>
      </c>
      <c r="R35" s="44">
        <v>92.53</v>
      </c>
      <c r="S35" s="44">
        <v>92.73</v>
      </c>
      <c r="T35" s="44">
        <v>90.47</v>
      </c>
      <c r="U35" s="44">
        <v>87.91</v>
      </c>
      <c r="V35" s="44">
        <v>86.63</v>
      </c>
      <c r="W35" s="44">
        <v>87.65</v>
      </c>
      <c r="X35" s="44">
        <v>87.5</v>
      </c>
      <c r="Y35" s="44">
        <v>91.02</v>
      </c>
      <c r="Z35" s="44">
        <v>94.14</v>
      </c>
      <c r="AA35" s="44">
        <v>93.62</v>
      </c>
      <c r="AB35" s="44">
        <v>94.39</v>
      </c>
      <c r="AC35" s="44">
        <v>94.34</v>
      </c>
      <c r="AD35" s="44">
        <v>94.83</v>
      </c>
      <c r="AE35" s="44">
        <v>95.35</v>
      </c>
      <c r="AF35" s="44">
        <v>95.49</v>
      </c>
      <c r="AG35" s="44">
        <v>95.78</v>
      </c>
      <c r="AH35" s="44">
        <v>95.99</v>
      </c>
      <c r="AI35" s="44">
        <v>95.78</v>
      </c>
      <c r="AJ35" s="44">
        <v>95.92</v>
      </c>
      <c r="AK35" s="44">
        <v>96</v>
      </c>
      <c r="AL35" s="44">
        <v>95.92</v>
      </c>
      <c r="AM35" s="44">
        <v>96.13</v>
      </c>
      <c r="AN35" s="44">
        <v>95.09</v>
      </c>
      <c r="AO35" s="44">
        <v>94.86</v>
      </c>
      <c r="AP35" s="44">
        <v>94.86</v>
      </c>
      <c r="AQ35" s="44">
        <v>95.57</v>
      </c>
      <c r="AR35" s="44">
        <v>96.27</v>
      </c>
      <c r="AS35" s="44">
        <v>96.82</v>
      </c>
      <c r="AT35" s="44">
        <v>96.73</v>
      </c>
      <c r="AU35" s="44">
        <v>96.64</v>
      </c>
      <c r="AV35" s="44">
        <v>97.27</v>
      </c>
      <c r="AW35" s="44">
        <v>97.26</v>
      </c>
      <c r="AX35" s="44">
        <v>96.62</v>
      </c>
      <c r="AY35" s="44">
        <v>96.31</v>
      </c>
      <c r="AZ35" s="44">
        <v>96.16</v>
      </c>
      <c r="BA35" s="44">
        <v>96.38</v>
      </c>
    </row>
    <row r="36" spans="1:53" ht="12.75" customHeight="1" x14ac:dyDescent="0.2"/>
    <row r="37" spans="1:53" ht="12.75" customHeight="1" x14ac:dyDescent="0.2"/>
    <row r="38" spans="1:53" ht="12.75" customHeight="1" x14ac:dyDescent="0.2"/>
    <row r="39" spans="1:53" ht="12.75" customHeight="1" x14ac:dyDescent="0.2"/>
    <row r="40" spans="1:53" x14ac:dyDescent="0.2">
      <c r="A40" s="38" t="s">
        <v>141</v>
      </c>
    </row>
    <row r="41" spans="1:53" x14ac:dyDescent="0.2">
      <c r="A41" s="39" t="s">
        <v>77</v>
      </c>
      <c r="E41" s="43">
        <v>683738</v>
      </c>
      <c r="F41" s="43">
        <v>755674</v>
      </c>
      <c r="G41" s="43">
        <v>864116</v>
      </c>
      <c r="H41" s="43">
        <v>961163</v>
      </c>
      <c r="I41" s="43">
        <v>1143548</v>
      </c>
      <c r="J41" s="43">
        <v>1211369</v>
      </c>
      <c r="K41" s="43">
        <v>1365360</v>
      </c>
      <c r="L41" s="43">
        <v>1504231</v>
      </c>
      <c r="M41" s="43">
        <v>1703596</v>
      </c>
      <c r="N41" s="43">
        <v>1817888</v>
      </c>
      <c r="O41" s="43">
        <v>1926122</v>
      </c>
      <c r="P41" s="43">
        <v>2085043</v>
      </c>
      <c r="Q41" s="43">
        <v>2297946</v>
      </c>
      <c r="R41" s="43">
        <v>2377590</v>
      </c>
      <c r="S41" s="43">
        <v>2888291</v>
      </c>
      <c r="T41" s="43">
        <v>3282429</v>
      </c>
      <c r="U41" s="43">
        <v>3688221</v>
      </c>
      <c r="V41" s="43">
        <v>3690150</v>
      </c>
      <c r="W41" s="43">
        <v>3949501</v>
      </c>
      <c r="X41" s="43">
        <v>4396149</v>
      </c>
      <c r="Y41" s="43">
        <v>4669305</v>
      </c>
      <c r="Z41" s="43">
        <v>4701222</v>
      </c>
      <c r="AA41" s="43">
        <v>5100936</v>
      </c>
      <c r="AB41" s="43">
        <v>5307482</v>
      </c>
      <c r="AC41" s="43">
        <v>5627127</v>
      </c>
      <c r="AD41" s="43">
        <v>5964393</v>
      </c>
      <c r="AE41" s="43">
        <v>6417185</v>
      </c>
      <c r="AF41" s="43">
        <v>6812690</v>
      </c>
      <c r="AG41" s="43">
        <v>7242751</v>
      </c>
      <c r="AH41" s="43">
        <v>7739449</v>
      </c>
      <c r="AI41" s="43">
        <v>8393798</v>
      </c>
      <c r="AJ41" s="43">
        <v>9168147</v>
      </c>
      <c r="AK41" s="43">
        <v>10141239</v>
      </c>
      <c r="AL41" s="43">
        <v>10816780</v>
      </c>
      <c r="AM41" s="43">
        <v>11604625</v>
      </c>
      <c r="AN41" s="43">
        <v>12612655</v>
      </c>
      <c r="AO41" s="43">
        <v>13940230</v>
      </c>
      <c r="AP41" s="43">
        <v>14646912</v>
      </c>
      <c r="AQ41" s="43">
        <v>15831542</v>
      </c>
      <c r="AR41" s="43">
        <v>16977713</v>
      </c>
      <c r="AS41" s="43">
        <v>18406004</v>
      </c>
      <c r="AT41" s="43">
        <v>19555841</v>
      </c>
      <c r="AU41" s="43">
        <v>20991239</v>
      </c>
      <c r="AV41" s="43">
        <v>22830705</v>
      </c>
      <c r="AW41" s="43">
        <v>24248922</v>
      </c>
      <c r="AX41" s="43">
        <v>25438922</v>
      </c>
      <c r="AY41" s="43">
        <v>27207719</v>
      </c>
      <c r="AZ41" s="43">
        <v>28284902</v>
      </c>
      <c r="BA41" s="43">
        <v>29602691</v>
      </c>
    </row>
    <row r="42" spans="1:53" x14ac:dyDescent="0.2">
      <c r="A42" s="39" t="s">
        <v>142</v>
      </c>
      <c r="E42" s="44">
        <v>38.35</v>
      </c>
      <c r="F42" s="44">
        <v>42.08</v>
      </c>
      <c r="G42" s="44">
        <v>57.4</v>
      </c>
      <c r="H42" s="44">
        <v>44.92</v>
      </c>
      <c r="I42" s="44">
        <v>75.900000000000006</v>
      </c>
      <c r="J42" s="44">
        <v>23.72</v>
      </c>
      <c r="K42" s="44">
        <v>50.85</v>
      </c>
      <c r="L42" s="44">
        <v>40.68</v>
      </c>
      <c r="M42" s="44">
        <v>53.01</v>
      </c>
      <c r="N42" s="44">
        <v>26.84</v>
      </c>
      <c r="O42" s="44">
        <v>23.82</v>
      </c>
      <c r="P42" s="44">
        <v>33</v>
      </c>
      <c r="Q42" s="44">
        <v>40.840000000000003</v>
      </c>
      <c r="R42" s="44">
        <v>13.86</v>
      </c>
      <c r="S42" s="44">
        <v>85.92</v>
      </c>
      <c r="T42" s="44">
        <v>54.58</v>
      </c>
      <c r="U42" s="44">
        <v>49.45</v>
      </c>
      <c r="V42" s="44">
        <v>0.21</v>
      </c>
      <c r="W42" s="44">
        <v>28.11</v>
      </c>
      <c r="X42" s="44">
        <v>45.24</v>
      </c>
      <c r="Y42" s="44">
        <v>24.85</v>
      </c>
      <c r="Z42" s="44">
        <v>2.73</v>
      </c>
      <c r="AA42" s="44">
        <v>34.01</v>
      </c>
      <c r="AB42" s="44">
        <v>16.2</v>
      </c>
      <c r="AC42" s="44">
        <v>24.09</v>
      </c>
      <c r="AD42" s="44">
        <v>23.97</v>
      </c>
      <c r="AE42" s="44">
        <v>30.37</v>
      </c>
      <c r="AF42" s="44">
        <v>24.65</v>
      </c>
      <c r="AG42" s="44">
        <v>25.25</v>
      </c>
      <c r="AH42" s="44">
        <v>27.43</v>
      </c>
      <c r="AI42" s="44">
        <v>33.82</v>
      </c>
      <c r="AJ42" s="44">
        <v>36.9</v>
      </c>
      <c r="AK42" s="44">
        <v>42.46</v>
      </c>
      <c r="AL42" s="44">
        <v>26.65</v>
      </c>
      <c r="AM42" s="44">
        <v>29.13</v>
      </c>
      <c r="AN42" s="44">
        <v>34.75</v>
      </c>
      <c r="AO42" s="44">
        <v>42.1</v>
      </c>
      <c r="AP42" s="44">
        <v>20.28</v>
      </c>
      <c r="AQ42" s="44">
        <v>32.35</v>
      </c>
      <c r="AR42" s="44">
        <v>28.96</v>
      </c>
      <c r="AS42" s="44">
        <v>33.65</v>
      </c>
      <c r="AT42" s="44">
        <v>24.99</v>
      </c>
      <c r="AU42" s="44">
        <v>29.36</v>
      </c>
      <c r="AV42" s="44">
        <v>35.049999999999997</v>
      </c>
      <c r="AW42" s="44">
        <v>24.85</v>
      </c>
      <c r="AX42" s="44">
        <v>19.63</v>
      </c>
      <c r="AY42" s="44">
        <v>27.81</v>
      </c>
      <c r="AZ42" s="44">
        <v>15.84</v>
      </c>
      <c r="BA42" s="44">
        <v>18.64</v>
      </c>
    </row>
    <row r="43" spans="1:53" ht="12.75" customHeight="1" x14ac:dyDescent="0.2"/>
    <row r="44" spans="1:53" x14ac:dyDescent="0.2">
      <c r="B44" s="39" t="s">
        <v>143</v>
      </c>
      <c r="E44" s="44">
        <v>0.6</v>
      </c>
      <c r="F44" s="44">
        <v>0.51</v>
      </c>
      <c r="G44" s="44">
        <v>0.36</v>
      </c>
      <c r="H44" s="44">
        <v>0.5</v>
      </c>
      <c r="I44" s="44">
        <v>0.38</v>
      </c>
      <c r="J44" s="44">
        <v>0.43</v>
      </c>
      <c r="K44" s="44">
        <v>0.51</v>
      </c>
      <c r="L44" s="44">
        <v>0.45</v>
      </c>
      <c r="M44" s="44">
        <v>0.52</v>
      </c>
      <c r="N44" s="44">
        <v>0.66</v>
      </c>
      <c r="O44" s="44">
        <v>0.85</v>
      </c>
      <c r="P44" s="44">
        <v>2.46</v>
      </c>
      <c r="Q44" s="44">
        <v>5.05</v>
      </c>
      <c r="R44" s="44">
        <v>5.62</v>
      </c>
      <c r="S44" s="44">
        <v>5.0999999999999996</v>
      </c>
      <c r="T44" s="44">
        <v>5.12</v>
      </c>
      <c r="U44" s="44">
        <v>4.58</v>
      </c>
      <c r="V44" s="44">
        <v>4.47</v>
      </c>
      <c r="W44" s="44">
        <v>4.13</v>
      </c>
      <c r="X44" s="44">
        <v>4.12</v>
      </c>
      <c r="Y44" s="44">
        <v>3.83</v>
      </c>
      <c r="Z44" s="44">
        <v>3.5</v>
      </c>
      <c r="AA44" s="44">
        <v>2.7</v>
      </c>
      <c r="AB44" s="44">
        <v>2.14</v>
      </c>
      <c r="AC44" s="44">
        <v>2.0499999999999998</v>
      </c>
      <c r="AD44" s="44">
        <v>1.67</v>
      </c>
      <c r="AE44" s="44">
        <v>1.0900000000000001</v>
      </c>
      <c r="AF44" s="44">
        <v>1.07</v>
      </c>
      <c r="AG44" s="44">
        <v>0.88</v>
      </c>
      <c r="AH44" s="44">
        <v>0.83</v>
      </c>
      <c r="AI44" s="44">
        <v>0.83</v>
      </c>
      <c r="AJ44" s="44">
        <v>0.55000000000000004</v>
      </c>
      <c r="AK44" s="44">
        <v>0.98</v>
      </c>
      <c r="AL44" s="44">
        <v>0.97</v>
      </c>
      <c r="AM44" s="44">
        <v>0.9</v>
      </c>
      <c r="AN44" s="44">
        <v>1.08</v>
      </c>
      <c r="AO44" s="44">
        <v>0.9</v>
      </c>
      <c r="AP44" s="44">
        <v>0.87</v>
      </c>
      <c r="AQ44" s="44">
        <v>0.69</v>
      </c>
      <c r="AR44" s="44">
        <v>0.55000000000000004</v>
      </c>
      <c r="AS44" s="44">
        <v>0.35</v>
      </c>
      <c r="AT44" s="44">
        <v>0.38</v>
      </c>
      <c r="AU44" s="44">
        <v>0.37</v>
      </c>
      <c r="AV44" s="44">
        <v>0.35</v>
      </c>
      <c r="AW44" s="44">
        <v>0.36</v>
      </c>
      <c r="AX44" s="44">
        <v>0.59</v>
      </c>
      <c r="AY44" s="44">
        <v>0.64</v>
      </c>
      <c r="AZ44" s="44">
        <v>0.82</v>
      </c>
      <c r="BA44" s="44">
        <v>1.64</v>
      </c>
    </row>
    <row r="45" spans="1:53" x14ac:dyDescent="0.2">
      <c r="B45" s="39" t="s">
        <v>144</v>
      </c>
      <c r="E45" s="44">
        <v>0</v>
      </c>
      <c r="F45" s="44">
        <v>0</v>
      </c>
      <c r="G45" s="44">
        <v>0</v>
      </c>
      <c r="H45" s="44">
        <v>0</v>
      </c>
      <c r="I45" s="44">
        <v>0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0</v>
      </c>
      <c r="W45" s="44">
        <v>0</v>
      </c>
      <c r="X45" s="44">
        <v>0</v>
      </c>
      <c r="Y45" s="44">
        <v>0</v>
      </c>
      <c r="Z45" s="44">
        <v>0</v>
      </c>
      <c r="AA45" s="44">
        <v>0</v>
      </c>
      <c r="AB45" s="44">
        <v>0</v>
      </c>
      <c r="AC45" s="44">
        <v>0</v>
      </c>
      <c r="AD45" s="44">
        <v>0</v>
      </c>
      <c r="AE45" s="44">
        <v>0</v>
      </c>
      <c r="AF45" s="44">
        <v>0</v>
      </c>
      <c r="AG45" s="44">
        <v>0</v>
      </c>
      <c r="AH45" s="44">
        <v>0</v>
      </c>
      <c r="AI45" s="44">
        <v>0</v>
      </c>
      <c r="AJ45" s="44">
        <v>0</v>
      </c>
      <c r="AK45" s="44">
        <v>0</v>
      </c>
      <c r="AL45" s="44">
        <v>0</v>
      </c>
      <c r="AM45" s="44">
        <v>0</v>
      </c>
      <c r="AN45" s="44">
        <v>0</v>
      </c>
      <c r="AO45" s="44">
        <v>0</v>
      </c>
      <c r="AP45" s="44">
        <v>0</v>
      </c>
      <c r="AQ45" s="44">
        <v>0</v>
      </c>
      <c r="AR45" s="44">
        <v>0</v>
      </c>
      <c r="AS45" s="44">
        <v>0</v>
      </c>
      <c r="AT45" s="44">
        <v>0</v>
      </c>
      <c r="AU45" s="44">
        <v>0</v>
      </c>
      <c r="AV45" s="44">
        <v>0</v>
      </c>
      <c r="AW45" s="44">
        <v>0</v>
      </c>
      <c r="AX45" s="44">
        <v>0</v>
      </c>
      <c r="AY45" s="44">
        <v>0</v>
      </c>
      <c r="AZ45" s="44">
        <v>0</v>
      </c>
      <c r="BA45" s="44">
        <v>0</v>
      </c>
    </row>
    <row r="46" spans="1:53" x14ac:dyDescent="0.2">
      <c r="C46" s="39" t="s">
        <v>145</v>
      </c>
      <c r="E46" s="44">
        <v>7.12</v>
      </c>
      <c r="F46" s="44">
        <v>6.75</v>
      </c>
      <c r="G46" s="44">
        <v>6.5</v>
      </c>
      <c r="H46" s="44">
        <v>6.34</v>
      </c>
      <c r="I46" s="44">
        <v>6.08</v>
      </c>
      <c r="J46" s="44">
        <v>5.74</v>
      </c>
      <c r="K46" s="44">
        <v>5.8</v>
      </c>
      <c r="L46" s="44">
        <v>5.65</v>
      </c>
      <c r="M46" s="44">
        <v>4.99</v>
      </c>
      <c r="N46" s="44">
        <v>4.53</v>
      </c>
      <c r="O46" s="44">
        <v>4.59</v>
      </c>
      <c r="P46" s="44">
        <v>4.33</v>
      </c>
      <c r="Q46" s="44">
        <v>3.92</v>
      </c>
      <c r="R46" s="44">
        <v>4</v>
      </c>
      <c r="S46" s="44">
        <v>3.57</v>
      </c>
      <c r="T46" s="44">
        <v>3.5</v>
      </c>
      <c r="U46" s="44">
        <v>3.54</v>
      </c>
      <c r="V46" s="44">
        <v>3.86</v>
      </c>
      <c r="W46" s="44">
        <v>3.92</v>
      </c>
      <c r="X46" s="44">
        <v>3.75</v>
      </c>
      <c r="Y46" s="44">
        <v>3.74</v>
      </c>
      <c r="Z46" s="44">
        <v>3.8</v>
      </c>
      <c r="AA46" s="44">
        <v>3.76</v>
      </c>
      <c r="AB46" s="44">
        <v>3.58</v>
      </c>
      <c r="AC46" s="44">
        <v>3.45</v>
      </c>
      <c r="AD46" s="44">
        <v>3.18</v>
      </c>
      <c r="AE46" s="44">
        <v>3.02</v>
      </c>
      <c r="AF46" s="44">
        <v>2.85</v>
      </c>
      <c r="AG46" s="44">
        <v>2.77</v>
      </c>
      <c r="AH46" s="44">
        <v>2.5299999999999998</v>
      </c>
      <c r="AI46" s="44">
        <v>2.25</v>
      </c>
      <c r="AJ46" s="44">
        <v>2.08</v>
      </c>
      <c r="AK46" s="44">
        <v>1.9</v>
      </c>
      <c r="AL46" s="44">
        <v>1.74</v>
      </c>
      <c r="AM46" s="44">
        <v>1.6</v>
      </c>
      <c r="AN46" s="44">
        <v>1.43</v>
      </c>
      <c r="AO46" s="44">
        <v>1.24</v>
      </c>
      <c r="AP46" s="44">
        <v>1.1200000000000001</v>
      </c>
      <c r="AQ46" s="44">
        <v>1.05</v>
      </c>
      <c r="AR46" s="44">
        <v>1.01</v>
      </c>
      <c r="AS46" s="44">
        <v>0.88</v>
      </c>
      <c r="AT46" s="44">
        <v>0.84</v>
      </c>
      <c r="AU46" s="44">
        <v>0.77</v>
      </c>
      <c r="AV46" s="44">
        <v>0.75</v>
      </c>
      <c r="AW46" s="44">
        <v>0.68</v>
      </c>
      <c r="AX46" s="44">
        <v>0.63</v>
      </c>
      <c r="AY46" s="44">
        <v>0.59</v>
      </c>
      <c r="AZ46" s="44">
        <v>0.54</v>
      </c>
      <c r="BA46" s="44">
        <v>0.51</v>
      </c>
    </row>
    <row r="47" spans="1:53" x14ac:dyDescent="0.2">
      <c r="D47" s="39" t="s">
        <v>146</v>
      </c>
      <c r="E47" s="44">
        <v>11.19</v>
      </c>
      <c r="F47" s="44">
        <v>10.54</v>
      </c>
      <c r="G47" s="44">
        <v>9.14</v>
      </c>
      <c r="H47" s="44">
        <v>9.33</v>
      </c>
      <c r="I47" s="44">
        <v>8.11</v>
      </c>
      <c r="J47" s="44">
        <v>8.48</v>
      </c>
      <c r="K47" s="44">
        <v>13.38</v>
      </c>
      <c r="L47" s="44">
        <v>12.04</v>
      </c>
      <c r="M47" s="44">
        <v>10.95</v>
      </c>
      <c r="N47" s="44">
        <v>11.23</v>
      </c>
      <c r="O47" s="44">
        <v>10.67</v>
      </c>
      <c r="P47" s="44">
        <v>9.9</v>
      </c>
      <c r="Q47" s="44">
        <v>8.82</v>
      </c>
      <c r="R47" s="44">
        <v>8.7899999999999991</v>
      </c>
      <c r="S47" s="44">
        <v>7.23</v>
      </c>
      <c r="T47" s="44">
        <v>6.99</v>
      </c>
      <c r="U47" s="44">
        <v>6.44</v>
      </c>
      <c r="V47" s="44">
        <v>6.61</v>
      </c>
      <c r="W47" s="44">
        <v>6.39</v>
      </c>
      <c r="X47" s="44">
        <v>6.07</v>
      </c>
      <c r="Y47" s="44">
        <v>5.4</v>
      </c>
      <c r="Z47" s="44">
        <v>5.47</v>
      </c>
      <c r="AA47" s="44">
        <v>5.1100000000000003</v>
      </c>
      <c r="AB47" s="44">
        <v>5.0599999999999996</v>
      </c>
      <c r="AC47" s="44">
        <v>4.68</v>
      </c>
      <c r="AD47" s="44">
        <v>4.26</v>
      </c>
      <c r="AE47" s="44">
        <v>3.98</v>
      </c>
      <c r="AF47" s="44">
        <v>3.86</v>
      </c>
      <c r="AG47" s="44">
        <v>3.54</v>
      </c>
      <c r="AH47" s="44">
        <v>3.32</v>
      </c>
      <c r="AI47" s="44">
        <v>3</v>
      </c>
      <c r="AJ47" s="44">
        <v>3.2</v>
      </c>
      <c r="AK47" s="44">
        <v>2.99</v>
      </c>
      <c r="AL47" s="44">
        <v>2.94</v>
      </c>
      <c r="AM47" s="44">
        <v>2.87</v>
      </c>
      <c r="AN47" s="44">
        <v>2.67</v>
      </c>
      <c r="AO47" s="44">
        <v>2.4</v>
      </c>
      <c r="AP47" s="44">
        <v>2.4700000000000002</v>
      </c>
      <c r="AQ47" s="44">
        <v>2.48</v>
      </c>
      <c r="AR47" s="44">
        <v>2.42</v>
      </c>
      <c r="AS47" s="44">
        <v>2.4500000000000002</v>
      </c>
      <c r="AT47" s="44">
        <v>2.41</v>
      </c>
      <c r="AU47" s="44">
        <v>2.39</v>
      </c>
      <c r="AV47" s="44">
        <v>2.2599999999999998</v>
      </c>
      <c r="AW47" s="44">
        <v>2.17</v>
      </c>
      <c r="AX47" s="44">
        <v>2.13</v>
      </c>
      <c r="AY47" s="44">
        <v>2.02</v>
      </c>
      <c r="AZ47" s="44">
        <v>1.92</v>
      </c>
      <c r="BA47" s="44">
        <v>1.8</v>
      </c>
    </row>
    <row r="48" spans="1:53" x14ac:dyDescent="0.2">
      <c r="D48" s="39" t="s">
        <v>147</v>
      </c>
      <c r="E48" s="44">
        <v>0.84</v>
      </c>
      <c r="F48" s="44">
        <v>0.76</v>
      </c>
      <c r="G48" s="44">
        <v>0.64</v>
      </c>
      <c r="H48" s="44">
        <v>0.56999999999999995</v>
      </c>
      <c r="I48" s="44">
        <v>0.48</v>
      </c>
      <c r="J48" s="44">
        <v>0.45</v>
      </c>
      <c r="K48" s="44">
        <v>0.4</v>
      </c>
      <c r="L48" s="44">
        <v>0.43</v>
      </c>
      <c r="M48" s="44">
        <v>0.44</v>
      </c>
      <c r="N48" s="44">
        <v>0.41</v>
      </c>
      <c r="O48" s="44">
        <v>0.37</v>
      </c>
      <c r="P48" s="44">
        <v>0.34</v>
      </c>
      <c r="Q48" s="44">
        <v>0.31</v>
      </c>
      <c r="R48" s="44">
        <v>0.31</v>
      </c>
      <c r="S48" s="44">
        <v>0.25</v>
      </c>
      <c r="T48" s="44">
        <v>0.22</v>
      </c>
      <c r="U48" s="44">
        <v>0.19</v>
      </c>
      <c r="V48" s="44">
        <v>0.19</v>
      </c>
      <c r="W48" s="44">
        <v>0.2</v>
      </c>
      <c r="X48" s="44">
        <v>0.17</v>
      </c>
      <c r="Y48" s="44">
        <v>0.16</v>
      </c>
      <c r="Z48" s="44">
        <v>0.05</v>
      </c>
      <c r="AA48" s="44">
        <v>7.0000000000000007E-2</v>
      </c>
      <c r="AB48" s="44">
        <v>0.06</v>
      </c>
      <c r="AC48" s="44">
        <v>0.05</v>
      </c>
      <c r="AD48" s="44">
        <v>0.05</v>
      </c>
      <c r="AE48" s="44">
        <v>0.04</v>
      </c>
      <c r="AF48" s="44">
        <v>0.04</v>
      </c>
      <c r="AG48" s="44">
        <v>0.04</v>
      </c>
      <c r="AH48" s="44">
        <v>0.03</v>
      </c>
      <c r="AI48" s="44">
        <v>0.03</v>
      </c>
      <c r="AJ48" s="44">
        <v>0.04</v>
      </c>
      <c r="AK48" s="44">
        <v>0.04</v>
      </c>
      <c r="AL48" s="44">
        <v>7.0000000000000007E-2</v>
      </c>
      <c r="AM48" s="44">
        <v>7.0000000000000007E-2</v>
      </c>
      <c r="AN48" s="44">
        <v>0.12</v>
      </c>
      <c r="AO48" s="44">
        <v>0.1</v>
      </c>
      <c r="AP48" s="44">
        <v>0.09</v>
      </c>
      <c r="AQ48" s="44">
        <v>0.08</v>
      </c>
      <c r="AR48" s="44">
        <v>0.08</v>
      </c>
      <c r="AS48" s="44">
        <v>7.0000000000000007E-2</v>
      </c>
      <c r="AT48" s="44">
        <v>7.0000000000000007E-2</v>
      </c>
      <c r="AU48" s="44">
        <v>7.0000000000000007E-2</v>
      </c>
      <c r="AV48" s="44">
        <v>0.06</v>
      </c>
      <c r="AW48" s="44">
        <v>0.06</v>
      </c>
      <c r="AX48" s="44">
        <v>0.05</v>
      </c>
      <c r="AY48" s="44">
        <v>0.02</v>
      </c>
      <c r="AZ48" s="44">
        <v>0.01</v>
      </c>
      <c r="BA48" s="44">
        <v>0.01</v>
      </c>
    </row>
    <row r="49" spans="1:54" x14ac:dyDescent="0.2">
      <c r="C49" s="39" t="s">
        <v>148</v>
      </c>
      <c r="E49" s="44">
        <v>12.03</v>
      </c>
      <c r="F49" s="44">
        <v>11.3</v>
      </c>
      <c r="G49" s="44">
        <v>9.7799999999999994</v>
      </c>
      <c r="H49" s="44">
        <v>9.9</v>
      </c>
      <c r="I49" s="44">
        <v>8.59</v>
      </c>
      <c r="J49" s="44">
        <v>8.93</v>
      </c>
      <c r="K49" s="44">
        <v>13.78</v>
      </c>
      <c r="L49" s="44">
        <v>12.47</v>
      </c>
      <c r="M49" s="44">
        <v>11.39</v>
      </c>
      <c r="N49" s="44">
        <v>11.64</v>
      </c>
      <c r="O49" s="44">
        <v>11.04</v>
      </c>
      <c r="P49" s="44">
        <v>10.24</v>
      </c>
      <c r="Q49" s="44">
        <v>9.1300000000000008</v>
      </c>
      <c r="R49" s="44">
        <v>9.1</v>
      </c>
      <c r="S49" s="44">
        <v>7.48</v>
      </c>
      <c r="T49" s="44">
        <v>7.2</v>
      </c>
      <c r="U49" s="44">
        <v>6.63</v>
      </c>
      <c r="V49" s="44">
        <v>6.8</v>
      </c>
      <c r="W49" s="44">
        <v>6.59</v>
      </c>
      <c r="X49" s="44">
        <v>6.24</v>
      </c>
      <c r="Y49" s="44">
        <v>5.56</v>
      </c>
      <c r="Z49" s="44">
        <v>5.52</v>
      </c>
      <c r="AA49" s="44">
        <v>5.18</v>
      </c>
      <c r="AB49" s="44">
        <v>5.12</v>
      </c>
      <c r="AC49" s="44">
        <v>4.7300000000000004</v>
      </c>
      <c r="AD49" s="44">
        <v>4.3</v>
      </c>
      <c r="AE49" s="44">
        <v>4.0199999999999996</v>
      </c>
      <c r="AF49" s="44">
        <v>3.9</v>
      </c>
      <c r="AG49" s="44">
        <v>3.58</v>
      </c>
      <c r="AH49" s="44">
        <v>3.36</v>
      </c>
      <c r="AI49" s="44">
        <v>3.03</v>
      </c>
      <c r="AJ49" s="44">
        <v>3.24</v>
      </c>
      <c r="AK49" s="44">
        <v>3.04</v>
      </c>
      <c r="AL49" s="44">
        <v>3.01</v>
      </c>
      <c r="AM49" s="44">
        <v>2.94</v>
      </c>
      <c r="AN49" s="44">
        <v>2.79</v>
      </c>
      <c r="AO49" s="44">
        <v>2.4900000000000002</v>
      </c>
      <c r="AP49" s="44">
        <v>2.56</v>
      </c>
      <c r="AQ49" s="44">
        <v>2.56</v>
      </c>
      <c r="AR49" s="44">
        <v>2.5</v>
      </c>
      <c r="AS49" s="44">
        <v>2.52</v>
      </c>
      <c r="AT49" s="44">
        <v>2.4900000000000002</v>
      </c>
      <c r="AU49" s="44">
        <v>2.46</v>
      </c>
      <c r="AV49" s="44">
        <v>2.3199999999999998</v>
      </c>
      <c r="AW49" s="44">
        <v>2.23</v>
      </c>
      <c r="AX49" s="44">
        <v>2.19</v>
      </c>
      <c r="AY49" s="44">
        <v>2.0499999999999998</v>
      </c>
      <c r="AZ49" s="44">
        <v>1.93</v>
      </c>
      <c r="BA49" s="44">
        <v>1.81</v>
      </c>
    </row>
    <row r="50" spans="1:54" x14ac:dyDescent="0.2">
      <c r="B50" s="39" t="s">
        <v>149</v>
      </c>
      <c r="E50" s="44">
        <v>19.149999999999999</v>
      </c>
      <c r="F50" s="44">
        <v>18.05</v>
      </c>
      <c r="G50" s="44">
        <v>16.28</v>
      </c>
      <c r="H50" s="44">
        <v>16.239999999999998</v>
      </c>
      <c r="I50" s="44">
        <v>14.67</v>
      </c>
      <c r="J50" s="44">
        <v>14.67</v>
      </c>
      <c r="K50" s="44">
        <v>19.59</v>
      </c>
      <c r="L50" s="44">
        <v>18.12</v>
      </c>
      <c r="M50" s="44">
        <v>16.38</v>
      </c>
      <c r="N50" s="44">
        <v>16.18</v>
      </c>
      <c r="O50" s="44">
        <v>15.64</v>
      </c>
      <c r="P50" s="44">
        <v>14.58</v>
      </c>
      <c r="Q50" s="44">
        <v>13.05</v>
      </c>
      <c r="R50" s="44">
        <v>13.09</v>
      </c>
      <c r="S50" s="44">
        <v>11.06</v>
      </c>
      <c r="T50" s="44">
        <v>10.7</v>
      </c>
      <c r="U50" s="44">
        <v>10.18</v>
      </c>
      <c r="V50" s="44">
        <v>10.66</v>
      </c>
      <c r="W50" s="44">
        <v>10.51</v>
      </c>
      <c r="X50" s="44">
        <v>9.99</v>
      </c>
      <c r="Y50" s="44">
        <v>9.3000000000000007</v>
      </c>
      <c r="Z50" s="44">
        <v>9.32</v>
      </c>
      <c r="AA50" s="44">
        <v>8.94</v>
      </c>
      <c r="AB50" s="44">
        <v>8.6999999999999993</v>
      </c>
      <c r="AC50" s="44">
        <v>8.18</v>
      </c>
      <c r="AD50" s="44">
        <v>7.48</v>
      </c>
      <c r="AE50" s="44">
        <v>7.04</v>
      </c>
      <c r="AF50" s="44">
        <v>6.76</v>
      </c>
      <c r="AG50" s="44">
        <v>6.35</v>
      </c>
      <c r="AH50" s="44">
        <v>5.88</v>
      </c>
      <c r="AI50" s="44">
        <v>5.28</v>
      </c>
      <c r="AJ50" s="44">
        <v>5.32</v>
      </c>
      <c r="AK50" s="44">
        <v>4.9400000000000004</v>
      </c>
      <c r="AL50" s="44">
        <v>4.74</v>
      </c>
      <c r="AM50" s="44">
        <v>4.54</v>
      </c>
      <c r="AN50" s="44">
        <v>4.22</v>
      </c>
      <c r="AO50" s="44">
        <v>3.73</v>
      </c>
      <c r="AP50" s="44">
        <v>3.68</v>
      </c>
      <c r="AQ50" s="44">
        <v>3.61</v>
      </c>
      <c r="AR50" s="44">
        <v>3.51</v>
      </c>
      <c r="AS50" s="44">
        <v>3.4</v>
      </c>
      <c r="AT50" s="44">
        <v>3.33</v>
      </c>
      <c r="AU50" s="44">
        <v>3.23</v>
      </c>
      <c r="AV50" s="44">
        <v>3.07</v>
      </c>
      <c r="AW50" s="44">
        <v>2.91</v>
      </c>
      <c r="AX50" s="44">
        <v>2.82</v>
      </c>
      <c r="AY50" s="44">
        <v>2.63</v>
      </c>
      <c r="AZ50" s="44">
        <v>2.4700000000000002</v>
      </c>
      <c r="BA50" s="44">
        <v>2.3199999999999998</v>
      </c>
    </row>
    <row r="51" spans="1:54" x14ac:dyDescent="0.2">
      <c r="B51" s="39" t="s">
        <v>150</v>
      </c>
      <c r="E51" s="44">
        <v>0.82</v>
      </c>
      <c r="F51" s="44">
        <v>1.17</v>
      </c>
      <c r="G51" s="44">
        <v>1.1200000000000001</v>
      </c>
      <c r="H51" s="44">
        <v>1.47</v>
      </c>
      <c r="I51" s="44">
        <v>1.3</v>
      </c>
      <c r="J51" s="44">
        <v>2.4</v>
      </c>
      <c r="K51" s="44">
        <v>2.76</v>
      </c>
      <c r="L51" s="44">
        <v>3.28</v>
      </c>
      <c r="M51" s="44">
        <v>3.66</v>
      </c>
      <c r="N51" s="44">
        <v>3.97</v>
      </c>
      <c r="O51" s="44">
        <v>3.88</v>
      </c>
      <c r="P51" s="44">
        <v>3.43</v>
      </c>
      <c r="Q51" s="44">
        <v>5.91</v>
      </c>
      <c r="R51" s="44">
        <v>9.14</v>
      </c>
      <c r="S51" s="44">
        <v>13.82</v>
      </c>
      <c r="T51" s="44">
        <v>17.239999999999998</v>
      </c>
      <c r="U51" s="44">
        <v>19.55</v>
      </c>
      <c r="V51" s="44">
        <v>20.67</v>
      </c>
      <c r="W51" s="44">
        <v>21.85</v>
      </c>
      <c r="X51" s="44">
        <v>22.89</v>
      </c>
      <c r="Y51" s="44">
        <v>24.71</v>
      </c>
      <c r="Z51" s="44">
        <v>26.04</v>
      </c>
      <c r="AA51" s="44">
        <v>27.12</v>
      </c>
      <c r="AB51" s="44">
        <v>28.75</v>
      </c>
      <c r="AC51" s="44">
        <v>30.5</v>
      </c>
      <c r="AD51" s="44">
        <v>33.92</v>
      </c>
      <c r="AE51" s="44">
        <v>38.54</v>
      </c>
      <c r="AF51" s="44">
        <v>39.67</v>
      </c>
      <c r="AG51" s="44">
        <v>41.47</v>
      </c>
      <c r="AH51" s="44">
        <v>44.33</v>
      </c>
      <c r="AI51" s="44">
        <v>45.06</v>
      </c>
      <c r="AJ51" s="44">
        <v>43.81</v>
      </c>
      <c r="AK51" s="44">
        <v>43.19</v>
      </c>
      <c r="AL51" s="44">
        <v>43.97</v>
      </c>
      <c r="AM51" s="44">
        <v>43.99</v>
      </c>
      <c r="AN51" s="44">
        <v>45.47</v>
      </c>
      <c r="AO51" s="44">
        <v>47.61</v>
      </c>
      <c r="AP51" s="44">
        <v>47.24</v>
      </c>
      <c r="AQ51" s="44">
        <v>47.58</v>
      </c>
      <c r="AR51" s="44">
        <v>46.61</v>
      </c>
      <c r="AS51" s="44">
        <v>46.77</v>
      </c>
      <c r="AT51" s="44">
        <v>49.42</v>
      </c>
      <c r="AU51" s="44">
        <v>48.73</v>
      </c>
      <c r="AV51" s="44">
        <v>48.35</v>
      </c>
      <c r="AW51" s="44">
        <v>48.76</v>
      </c>
      <c r="AX51" s="44">
        <v>49.1</v>
      </c>
      <c r="AY51" s="44">
        <v>49.49</v>
      </c>
      <c r="AZ51" s="44">
        <v>49.44</v>
      </c>
      <c r="BA51" s="44">
        <v>48.53</v>
      </c>
    </row>
    <row r="52" spans="1:54" x14ac:dyDescent="0.2">
      <c r="B52" s="39" t="s">
        <v>151</v>
      </c>
      <c r="E52" s="44">
        <v>9.6199999999999992</v>
      </c>
      <c r="F52" s="44">
        <v>11.05</v>
      </c>
      <c r="G52" s="44">
        <v>13.33</v>
      </c>
      <c r="H52" s="44">
        <v>15.53</v>
      </c>
      <c r="I52" s="44">
        <v>14.47</v>
      </c>
      <c r="J52" s="44">
        <v>13.67</v>
      </c>
      <c r="K52" s="44">
        <v>16.05</v>
      </c>
      <c r="L52" s="44">
        <v>16.97</v>
      </c>
      <c r="M52" s="44">
        <v>17.13</v>
      </c>
      <c r="N52" s="44">
        <v>17.62</v>
      </c>
      <c r="O52" s="44">
        <v>16.010000000000002</v>
      </c>
      <c r="P52" s="44">
        <v>17.77</v>
      </c>
      <c r="Q52" s="44">
        <v>19.22</v>
      </c>
      <c r="R52" s="44">
        <v>21.78</v>
      </c>
      <c r="S52" s="44">
        <v>28.53</v>
      </c>
      <c r="T52" s="44">
        <v>30.74</v>
      </c>
      <c r="U52" s="44">
        <v>31.35</v>
      </c>
      <c r="V52" s="44">
        <v>33.51</v>
      </c>
      <c r="W52" s="44">
        <v>33.58</v>
      </c>
      <c r="X52" s="44">
        <v>32.9</v>
      </c>
      <c r="Y52" s="44">
        <v>31.97</v>
      </c>
      <c r="Z52" s="44">
        <v>33.299999999999997</v>
      </c>
      <c r="AA52" s="44">
        <v>32.15</v>
      </c>
      <c r="AB52" s="44">
        <v>31.78</v>
      </c>
      <c r="AC52" s="44">
        <v>31.97</v>
      </c>
      <c r="AD52" s="44">
        <v>32.340000000000003</v>
      </c>
      <c r="AE52" s="44">
        <v>31.98</v>
      </c>
      <c r="AF52" s="44">
        <v>31.53</v>
      </c>
      <c r="AG52" s="44">
        <v>30.62</v>
      </c>
      <c r="AH52" s="44">
        <v>29.93</v>
      </c>
      <c r="AI52" s="44">
        <v>29.42</v>
      </c>
      <c r="AJ52" s="44">
        <v>29.6</v>
      </c>
      <c r="AK52" s="44">
        <v>28.79</v>
      </c>
      <c r="AL52" s="44">
        <v>27.51</v>
      </c>
      <c r="AM52" s="44">
        <v>27.46</v>
      </c>
      <c r="AN52" s="44">
        <v>26.63</v>
      </c>
      <c r="AO52" s="44">
        <v>26.19</v>
      </c>
      <c r="AP52" s="44">
        <v>26.25</v>
      </c>
      <c r="AQ52" s="44">
        <v>26.3</v>
      </c>
      <c r="AR52" s="44">
        <v>26.77</v>
      </c>
      <c r="AS52" s="44">
        <v>26.26</v>
      </c>
      <c r="AT52" s="44">
        <v>26.48</v>
      </c>
      <c r="AU52" s="44">
        <v>27.27</v>
      </c>
      <c r="AV52" s="44">
        <v>28.45</v>
      </c>
      <c r="AW52" s="44">
        <v>28.69</v>
      </c>
      <c r="AX52" s="44">
        <v>28.89</v>
      </c>
      <c r="AY52" s="44">
        <v>28.69</v>
      </c>
      <c r="AZ52" s="44">
        <v>29.18</v>
      </c>
      <c r="BA52" s="44">
        <v>29.6</v>
      </c>
    </row>
    <row r="53" spans="1:54" x14ac:dyDescent="0.2">
      <c r="B53" s="39" t="s">
        <v>152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0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0</v>
      </c>
      <c r="AO53" s="44">
        <v>0</v>
      </c>
      <c r="AP53" s="44">
        <v>0</v>
      </c>
      <c r="AQ53" s="44">
        <v>0</v>
      </c>
      <c r="AR53" s="44">
        <v>0</v>
      </c>
      <c r="AS53" s="44">
        <v>0</v>
      </c>
      <c r="AT53" s="44">
        <v>0</v>
      </c>
      <c r="AU53" s="44">
        <v>0</v>
      </c>
      <c r="AV53" s="44">
        <v>0</v>
      </c>
      <c r="AW53" s="44">
        <v>0</v>
      </c>
      <c r="AX53" s="44">
        <v>0</v>
      </c>
      <c r="AY53" s="44">
        <v>0</v>
      </c>
      <c r="AZ53" s="44">
        <v>0</v>
      </c>
      <c r="BA53" s="44">
        <v>0</v>
      </c>
    </row>
    <row r="54" spans="1:54" x14ac:dyDescent="0.2">
      <c r="A54" s="39" t="s">
        <v>153</v>
      </c>
      <c r="E54" s="44">
        <v>30.18</v>
      </c>
      <c r="F54" s="44">
        <v>30.79</v>
      </c>
      <c r="G54" s="44">
        <v>31.08</v>
      </c>
      <c r="H54" s="44">
        <v>33.75</v>
      </c>
      <c r="I54" s="44">
        <v>30.82</v>
      </c>
      <c r="J54" s="44">
        <v>31.18</v>
      </c>
      <c r="K54" s="44">
        <v>38.9</v>
      </c>
      <c r="L54" s="44">
        <v>38.81</v>
      </c>
      <c r="M54" s="44">
        <v>37.69</v>
      </c>
      <c r="N54" s="44">
        <v>38.42</v>
      </c>
      <c r="O54" s="44">
        <v>36.369999999999997</v>
      </c>
      <c r="P54" s="44">
        <v>38.24</v>
      </c>
      <c r="Q54" s="44">
        <v>43.23</v>
      </c>
      <c r="R54" s="44">
        <v>49.64</v>
      </c>
      <c r="S54" s="44">
        <v>58.51</v>
      </c>
      <c r="T54" s="44">
        <v>63.81</v>
      </c>
      <c r="U54" s="44">
        <v>65.66</v>
      </c>
      <c r="V54" s="44">
        <v>69.31</v>
      </c>
      <c r="W54" s="44">
        <v>70.069999999999993</v>
      </c>
      <c r="X54" s="44">
        <v>69.900000000000006</v>
      </c>
      <c r="Y54" s="44">
        <v>69.81</v>
      </c>
      <c r="Z54" s="44">
        <v>72.150000000000006</v>
      </c>
      <c r="AA54" s="44">
        <v>70.92</v>
      </c>
      <c r="AB54" s="44">
        <v>71.37</v>
      </c>
      <c r="AC54" s="44">
        <v>72.7</v>
      </c>
      <c r="AD54" s="44">
        <v>75.400000000000006</v>
      </c>
      <c r="AE54" s="44">
        <v>78.650000000000006</v>
      </c>
      <c r="AF54" s="44">
        <v>79.02</v>
      </c>
      <c r="AG54" s="44">
        <v>79.319999999999993</v>
      </c>
      <c r="AH54" s="44">
        <v>80.97</v>
      </c>
      <c r="AI54" s="44">
        <v>80.58</v>
      </c>
      <c r="AJ54" s="44">
        <v>79.28</v>
      </c>
      <c r="AK54" s="44">
        <v>77.900000000000006</v>
      </c>
      <c r="AL54" s="44">
        <v>77.19</v>
      </c>
      <c r="AM54" s="44">
        <v>76.88</v>
      </c>
      <c r="AN54" s="44">
        <v>77.400000000000006</v>
      </c>
      <c r="AO54" s="44">
        <v>78.430000000000007</v>
      </c>
      <c r="AP54" s="44">
        <v>78.05</v>
      </c>
      <c r="AQ54" s="44">
        <v>78.19</v>
      </c>
      <c r="AR54" s="44">
        <v>77.44</v>
      </c>
      <c r="AS54" s="44">
        <v>76.78</v>
      </c>
      <c r="AT54" s="44">
        <v>79.599999999999994</v>
      </c>
      <c r="AU54" s="44">
        <v>79.59</v>
      </c>
      <c r="AV54" s="44">
        <v>80.23</v>
      </c>
      <c r="AW54" s="44">
        <v>80.7</v>
      </c>
      <c r="AX54" s="44">
        <v>81.400000000000006</v>
      </c>
      <c r="AY54" s="44">
        <v>81.45</v>
      </c>
      <c r="AZ54" s="44">
        <v>81.91</v>
      </c>
      <c r="BA54" s="44">
        <v>82.08</v>
      </c>
    </row>
    <row r="55" spans="1:54" x14ac:dyDescent="0.2">
      <c r="A55" s="39" t="s">
        <v>154</v>
      </c>
      <c r="E55" s="44">
        <v>0</v>
      </c>
      <c r="F55" s="44">
        <v>0</v>
      </c>
      <c r="G55" s="44">
        <v>0</v>
      </c>
      <c r="H55" s="44">
        <v>0</v>
      </c>
      <c r="I55" s="44">
        <v>0</v>
      </c>
      <c r="J55" s="44">
        <v>0</v>
      </c>
      <c r="K55" s="44">
        <v>0</v>
      </c>
      <c r="L55" s="44">
        <v>0</v>
      </c>
      <c r="M55" s="44">
        <v>0</v>
      </c>
      <c r="N55" s="44">
        <v>0</v>
      </c>
      <c r="O55" s="44">
        <v>0</v>
      </c>
      <c r="P55" s="44">
        <v>0</v>
      </c>
      <c r="Q55" s="44">
        <v>0</v>
      </c>
      <c r="R55" s="44">
        <v>0</v>
      </c>
      <c r="S55" s="44">
        <v>0</v>
      </c>
      <c r="T55" s="44">
        <v>0</v>
      </c>
      <c r="U55" s="44">
        <v>0</v>
      </c>
      <c r="V55" s="44">
        <v>0</v>
      </c>
      <c r="W55" s="44">
        <v>0</v>
      </c>
      <c r="X55" s="44">
        <v>0</v>
      </c>
      <c r="Y55" s="44">
        <v>0</v>
      </c>
      <c r="Z55" s="44">
        <v>0</v>
      </c>
      <c r="AA55" s="44">
        <v>0</v>
      </c>
      <c r="AB55" s="44">
        <v>0</v>
      </c>
      <c r="AC55" s="44">
        <v>0</v>
      </c>
      <c r="AD55" s="44">
        <v>0</v>
      </c>
      <c r="AE55" s="44">
        <v>0</v>
      </c>
      <c r="AF55" s="44">
        <v>0</v>
      </c>
      <c r="AG55" s="44">
        <v>0</v>
      </c>
      <c r="AH55" s="44">
        <v>0</v>
      </c>
      <c r="AI55" s="44">
        <v>0</v>
      </c>
      <c r="AJ55" s="44">
        <v>0</v>
      </c>
      <c r="AK55" s="44">
        <v>0</v>
      </c>
      <c r="AL55" s="44">
        <v>0</v>
      </c>
      <c r="AM55" s="44">
        <v>0</v>
      </c>
      <c r="AN55" s="44">
        <v>0</v>
      </c>
      <c r="AO55" s="44">
        <v>0</v>
      </c>
      <c r="AP55" s="44">
        <v>0</v>
      </c>
      <c r="AQ55" s="44">
        <v>0</v>
      </c>
      <c r="AR55" s="44">
        <v>0</v>
      </c>
      <c r="AS55" s="44">
        <v>0</v>
      </c>
      <c r="AT55" s="44">
        <v>0</v>
      </c>
      <c r="AU55" s="44">
        <v>0</v>
      </c>
      <c r="AV55" s="44">
        <v>0</v>
      </c>
      <c r="AW55" s="44">
        <v>0</v>
      </c>
      <c r="AX55" s="44">
        <v>0</v>
      </c>
      <c r="AY55" s="44">
        <v>0</v>
      </c>
      <c r="AZ55" s="44">
        <v>0</v>
      </c>
      <c r="BA55" s="44">
        <v>0</v>
      </c>
    </row>
    <row r="56" spans="1:54" x14ac:dyDescent="0.2">
      <c r="A56" s="39" t="s">
        <v>155</v>
      </c>
      <c r="E56" s="44">
        <v>66.540000000000006</v>
      </c>
      <c r="F56" s="44">
        <v>65.510000000000005</v>
      </c>
      <c r="G56" s="44">
        <v>63.25</v>
      </c>
      <c r="H56" s="44">
        <v>58.64</v>
      </c>
      <c r="I56" s="44">
        <v>62.06</v>
      </c>
      <c r="J56" s="44">
        <v>50.93</v>
      </c>
      <c r="K56" s="44">
        <v>45.19</v>
      </c>
      <c r="L56" s="44">
        <v>46.98</v>
      </c>
      <c r="M56" s="44">
        <v>44.74</v>
      </c>
      <c r="N56" s="44">
        <v>47.17</v>
      </c>
      <c r="O56" s="44">
        <v>49.23</v>
      </c>
      <c r="P56" s="44">
        <v>47.06</v>
      </c>
      <c r="Q56" s="44">
        <v>39.14</v>
      </c>
      <c r="R56" s="44">
        <v>38.56</v>
      </c>
      <c r="S56" s="44">
        <v>32.06</v>
      </c>
      <c r="T56" s="44">
        <v>28.18</v>
      </c>
      <c r="U56" s="44">
        <v>27.35</v>
      </c>
      <c r="V56" s="44">
        <v>22.49</v>
      </c>
      <c r="W56" s="44">
        <v>23.83</v>
      </c>
      <c r="X56" s="44">
        <v>24.32</v>
      </c>
      <c r="Y56" s="44">
        <v>24.64</v>
      </c>
      <c r="Z56" s="44">
        <v>22.7</v>
      </c>
      <c r="AA56" s="44">
        <v>22.37</v>
      </c>
      <c r="AB56" s="44">
        <v>23.1</v>
      </c>
      <c r="AC56" s="44">
        <v>22.63</v>
      </c>
      <c r="AD56" s="44">
        <v>20.27</v>
      </c>
      <c r="AE56" s="44">
        <v>17.559999999999999</v>
      </c>
      <c r="AF56" s="44">
        <v>17.41</v>
      </c>
      <c r="AG56" s="44">
        <v>17.03</v>
      </c>
      <c r="AH56" s="44">
        <v>15.73</v>
      </c>
      <c r="AI56" s="44">
        <v>16.670000000000002</v>
      </c>
      <c r="AJ56" s="44">
        <v>17.809999999999999</v>
      </c>
      <c r="AK56" s="44">
        <v>18.91</v>
      </c>
      <c r="AL56" s="44">
        <v>19.72</v>
      </c>
      <c r="AM56" s="44">
        <v>20.13</v>
      </c>
      <c r="AN56" s="44">
        <v>19.47</v>
      </c>
      <c r="AO56" s="44">
        <v>18.579999999999998</v>
      </c>
      <c r="AP56" s="44">
        <v>18.95</v>
      </c>
      <c r="AQ56" s="44">
        <v>18.5</v>
      </c>
      <c r="AR56" s="44">
        <v>19.059999999999999</v>
      </c>
      <c r="AS56" s="44">
        <v>19.7</v>
      </c>
      <c r="AT56" s="44">
        <v>17.03</v>
      </c>
      <c r="AU56" s="44">
        <v>17.16</v>
      </c>
      <c r="AV56" s="44">
        <v>16.72</v>
      </c>
      <c r="AW56" s="44">
        <v>16.11</v>
      </c>
      <c r="AX56" s="44">
        <v>15.6</v>
      </c>
      <c r="AY56" s="44">
        <v>15.45</v>
      </c>
      <c r="AZ56" s="44">
        <v>14.95</v>
      </c>
      <c r="BA56" s="44">
        <v>14.58</v>
      </c>
    </row>
    <row r="57" spans="1:54" x14ac:dyDescent="0.2">
      <c r="A57" s="39" t="s">
        <v>156</v>
      </c>
      <c r="E57" s="44">
        <v>1.51</v>
      </c>
      <c r="F57" s="44">
        <v>1</v>
      </c>
      <c r="G57" s="44">
        <v>3.21</v>
      </c>
      <c r="H57" s="44">
        <v>5.5</v>
      </c>
      <c r="I57" s="44">
        <v>4.96</v>
      </c>
      <c r="J57" s="44">
        <v>13.21</v>
      </c>
      <c r="K57" s="44">
        <v>11.7</v>
      </c>
      <c r="L57" s="44">
        <v>9.75</v>
      </c>
      <c r="M57" s="44">
        <v>12.71</v>
      </c>
      <c r="N57" s="44">
        <v>9.7200000000000006</v>
      </c>
      <c r="O57" s="44">
        <v>8.6199999999999992</v>
      </c>
      <c r="P57" s="44">
        <v>8.9</v>
      </c>
      <c r="Q57" s="44">
        <v>7.68</v>
      </c>
      <c r="R57" s="44">
        <v>6.93</v>
      </c>
      <c r="S57" s="44">
        <v>5.9</v>
      </c>
      <c r="T57" s="44">
        <v>5.04</v>
      </c>
      <c r="U57" s="44">
        <v>4.3</v>
      </c>
      <c r="V57" s="44">
        <v>4.22</v>
      </c>
      <c r="W57" s="44">
        <v>3.74</v>
      </c>
      <c r="X57" s="44">
        <v>3.7</v>
      </c>
      <c r="Y57" s="44">
        <v>3.57</v>
      </c>
      <c r="Z57" s="44">
        <v>3.48</v>
      </c>
      <c r="AA57" s="44">
        <v>3.4</v>
      </c>
      <c r="AB57" s="44">
        <v>3.16</v>
      </c>
      <c r="AC57" s="44">
        <v>3.28</v>
      </c>
      <c r="AD57" s="44">
        <v>3.25</v>
      </c>
      <c r="AE57" s="44">
        <v>2.85</v>
      </c>
      <c r="AF57" s="44">
        <v>2.56</v>
      </c>
      <c r="AG57" s="44">
        <v>2.5099999999999998</v>
      </c>
      <c r="AH57" s="44">
        <v>2.3199999999999998</v>
      </c>
      <c r="AI57" s="44">
        <v>1.78</v>
      </c>
      <c r="AJ57" s="44">
        <v>1.88</v>
      </c>
      <c r="AK57" s="44">
        <v>1.88</v>
      </c>
      <c r="AL57" s="44">
        <v>1.64</v>
      </c>
      <c r="AM57" s="44">
        <v>1.27</v>
      </c>
      <c r="AN57" s="44">
        <v>1.34</v>
      </c>
      <c r="AO57" s="44">
        <v>0.97</v>
      </c>
      <c r="AP57" s="44">
        <v>0.89</v>
      </c>
      <c r="AQ57" s="44">
        <v>1.04</v>
      </c>
      <c r="AR57" s="44">
        <v>0.98</v>
      </c>
      <c r="AS57" s="44">
        <v>0.85</v>
      </c>
      <c r="AT57" s="44">
        <v>0.75</v>
      </c>
      <c r="AU57" s="44">
        <v>0.7</v>
      </c>
      <c r="AV57" s="44">
        <v>0.64</v>
      </c>
      <c r="AW57" s="44">
        <v>0.66</v>
      </c>
      <c r="AX57" s="44">
        <v>0.56999999999999995</v>
      </c>
      <c r="AY57" s="44">
        <v>0.57999999999999996</v>
      </c>
      <c r="AZ57" s="44">
        <v>0.62</v>
      </c>
      <c r="BA57" s="44">
        <v>0.63</v>
      </c>
    </row>
    <row r="58" spans="1:54" x14ac:dyDescent="0.2">
      <c r="A58" s="39" t="s">
        <v>157</v>
      </c>
      <c r="E58" s="44">
        <v>1.93</v>
      </c>
      <c r="F58" s="44">
        <v>2.81</v>
      </c>
      <c r="G58" s="44">
        <v>2.7</v>
      </c>
      <c r="H58" s="44">
        <v>2.33</v>
      </c>
      <c r="I58" s="44">
        <v>2.36</v>
      </c>
      <c r="J58" s="44">
        <v>4.8600000000000003</v>
      </c>
      <c r="K58" s="44">
        <v>4.3899999999999997</v>
      </c>
      <c r="L58" s="44">
        <v>4.63</v>
      </c>
      <c r="M58" s="44">
        <v>5.0199999999999996</v>
      </c>
      <c r="N58" s="44">
        <v>4.83</v>
      </c>
      <c r="O58" s="44">
        <v>5.9</v>
      </c>
      <c r="P58" s="44">
        <v>5.93</v>
      </c>
      <c r="Q58" s="44">
        <v>10.08</v>
      </c>
      <c r="R58" s="44">
        <v>5</v>
      </c>
      <c r="S58" s="44">
        <v>3.67</v>
      </c>
      <c r="T58" s="44">
        <v>3.1</v>
      </c>
      <c r="U58" s="44">
        <v>2.81</v>
      </c>
      <c r="V58" s="44">
        <v>4.17</v>
      </c>
      <c r="W58" s="44">
        <v>2.5499999999999998</v>
      </c>
      <c r="X58" s="44">
        <v>2.25</v>
      </c>
      <c r="Y58" s="44">
        <v>2.15</v>
      </c>
      <c r="Z58" s="44">
        <v>1.82</v>
      </c>
      <c r="AA58" s="44">
        <v>3.46</v>
      </c>
      <c r="AB58" s="44">
        <v>2.5099999999999998</v>
      </c>
      <c r="AC58" s="44">
        <v>1.53</v>
      </c>
      <c r="AD58" s="44">
        <v>1.22</v>
      </c>
      <c r="AE58" s="44">
        <v>1.08</v>
      </c>
      <c r="AF58" s="44">
        <v>1.1399999999999999</v>
      </c>
      <c r="AG58" s="44">
        <v>1.25</v>
      </c>
      <c r="AH58" s="44">
        <v>1.0900000000000001</v>
      </c>
      <c r="AI58" s="44">
        <v>1</v>
      </c>
      <c r="AJ58" s="44">
        <v>0.91</v>
      </c>
      <c r="AK58" s="44">
        <v>0.78</v>
      </c>
      <c r="AL58" s="44">
        <v>0.69</v>
      </c>
      <c r="AM58" s="44">
        <v>0.62</v>
      </c>
      <c r="AN58" s="44">
        <v>0.55000000000000004</v>
      </c>
      <c r="AO58" s="44">
        <v>0.52</v>
      </c>
      <c r="AP58" s="44">
        <v>0.5</v>
      </c>
      <c r="AQ58" s="44">
        <v>0.48</v>
      </c>
      <c r="AR58" s="44">
        <v>0.4</v>
      </c>
      <c r="AS58" s="44">
        <v>0.36</v>
      </c>
      <c r="AT58" s="44">
        <v>0.33</v>
      </c>
      <c r="AU58" s="44">
        <v>0.33</v>
      </c>
      <c r="AV58" s="44">
        <v>0.31</v>
      </c>
      <c r="AW58" s="44">
        <v>0.42</v>
      </c>
      <c r="AX58" s="44">
        <v>0.41</v>
      </c>
      <c r="AY58" s="44">
        <v>0.56000000000000005</v>
      </c>
      <c r="AZ58" s="44">
        <v>0.66</v>
      </c>
      <c r="BA58" s="44">
        <v>0.85</v>
      </c>
    </row>
    <row r="59" spans="1:54" x14ac:dyDescent="0.2">
      <c r="A59" s="39" t="s">
        <v>158</v>
      </c>
      <c r="E59" s="44">
        <v>0</v>
      </c>
      <c r="F59" s="44">
        <v>0</v>
      </c>
      <c r="G59" s="44">
        <v>0</v>
      </c>
      <c r="H59" s="44">
        <v>0</v>
      </c>
      <c r="I59" s="44">
        <v>0</v>
      </c>
      <c r="J59" s="44">
        <v>0</v>
      </c>
      <c r="K59" s="44">
        <v>0</v>
      </c>
      <c r="L59" s="44">
        <v>0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44">
        <v>0</v>
      </c>
      <c r="Y59" s="44">
        <v>0</v>
      </c>
      <c r="Z59" s="44">
        <v>0</v>
      </c>
      <c r="AA59" s="44">
        <v>0</v>
      </c>
      <c r="AB59" s="44">
        <v>0</v>
      </c>
      <c r="AC59" s="44">
        <v>0</v>
      </c>
      <c r="AD59" s="44">
        <v>0</v>
      </c>
      <c r="AE59" s="44">
        <v>0</v>
      </c>
      <c r="AF59" s="44">
        <v>0</v>
      </c>
      <c r="AG59" s="44">
        <v>0</v>
      </c>
      <c r="AH59" s="44">
        <v>0</v>
      </c>
      <c r="AI59" s="44">
        <v>0.12</v>
      </c>
      <c r="AJ59" s="44">
        <v>0.32</v>
      </c>
      <c r="AK59" s="44">
        <v>0.63</v>
      </c>
      <c r="AL59" s="44">
        <v>0.86</v>
      </c>
      <c r="AM59" s="44">
        <v>1.19</v>
      </c>
      <c r="AN59" s="44">
        <v>1.46</v>
      </c>
      <c r="AO59" s="44">
        <v>1.72</v>
      </c>
      <c r="AP59" s="44">
        <v>1.84</v>
      </c>
      <c r="AQ59" s="44">
        <v>2.0299999999999998</v>
      </c>
      <c r="AR59" s="44">
        <v>2.34</v>
      </c>
      <c r="AS59" s="44">
        <v>2.5099999999999998</v>
      </c>
      <c r="AT59" s="44">
        <v>2.48</v>
      </c>
      <c r="AU59" s="44">
        <v>2.4300000000000002</v>
      </c>
      <c r="AV59" s="44">
        <v>2.29</v>
      </c>
      <c r="AW59" s="44">
        <v>2.29</v>
      </c>
      <c r="AX59" s="44">
        <v>2.2000000000000002</v>
      </c>
      <c r="AY59" s="44">
        <v>2.12</v>
      </c>
      <c r="AZ59" s="44">
        <v>2.0299999999999998</v>
      </c>
      <c r="BA59" s="44">
        <v>2.0299999999999998</v>
      </c>
    </row>
    <row r="60" spans="1:54" x14ac:dyDescent="0.2">
      <c r="A60" s="39" t="s">
        <v>159</v>
      </c>
      <c r="E60" s="16" t="s">
        <v>96</v>
      </c>
      <c r="F60" s="11">
        <f>F22</f>
        <v>81.56</v>
      </c>
      <c r="G60" s="12">
        <f>IFERROR((G22-F22)/F22,"0")</f>
        <v>-7.6017655713585645E-3</v>
      </c>
      <c r="H60" s="12">
        <f t="shared" ref="H60:BA60" si="4">IFERROR((H22-G22)/G22,"0")</f>
        <v>-4.5589325426241632E-2</v>
      </c>
      <c r="I60" s="12">
        <f t="shared" si="4"/>
        <v>-2.5113268608414209E-2</v>
      </c>
      <c r="J60" s="12">
        <f t="shared" si="4"/>
        <v>6.2541495153366003E-2</v>
      </c>
      <c r="K60" s="12">
        <f t="shared" si="4"/>
        <v>-1.5996000999750078E-2</v>
      </c>
      <c r="L60" s="12">
        <f t="shared" si="4"/>
        <v>1.2065024130048297E-2</v>
      </c>
      <c r="M60" s="12">
        <f t="shared" si="4"/>
        <v>-7.9809260885932987E-2</v>
      </c>
      <c r="N60" s="12">
        <f t="shared" si="4"/>
        <v>3.6274376108004866E-2</v>
      </c>
      <c r="O60" s="12">
        <f t="shared" si="4"/>
        <v>3.816291617318076E-2</v>
      </c>
      <c r="P60" s="12">
        <f t="shared" si="4"/>
        <v>4.4365572315882874E-2</v>
      </c>
      <c r="Q60" s="12">
        <f t="shared" si="4"/>
        <v>-1.0559533924019961E-2</v>
      </c>
      <c r="R60" s="12">
        <f t="shared" si="4"/>
        <v>-7.3601570166833023E-4</v>
      </c>
      <c r="S60" s="12">
        <f t="shared" si="4"/>
        <v>-6.2239135772158033E-2</v>
      </c>
      <c r="T60" s="12">
        <f t="shared" si="4"/>
        <v>4.0581227909412154E-2</v>
      </c>
      <c r="U60" s="12">
        <f t="shared" si="4"/>
        <v>-5.3969052711032736E-2</v>
      </c>
      <c r="V60" s="12">
        <f t="shared" si="4"/>
        <v>-3.7500000000000096E-2</v>
      </c>
      <c r="W60" s="12">
        <f t="shared" si="4"/>
        <v>3.6197844708483071E-2</v>
      </c>
      <c r="X60" s="12">
        <f t="shared" si="4"/>
        <v>7.333333333333295E-3</v>
      </c>
      <c r="Y60" s="12">
        <f t="shared" si="4"/>
        <v>3.8914626075446698E-2</v>
      </c>
      <c r="Z60" s="12">
        <f t="shared" si="4"/>
        <v>1.8091476621225656E-2</v>
      </c>
      <c r="AA60" s="12">
        <f t="shared" si="4"/>
        <v>-2.2525341008633789E-3</v>
      </c>
      <c r="AB60" s="12">
        <f t="shared" si="4"/>
        <v>1.3545716794180337E-2</v>
      </c>
      <c r="AC60" s="12">
        <f t="shared" si="4"/>
        <v>-1.2127211978715554E-2</v>
      </c>
      <c r="AD60" s="12">
        <f t="shared" si="4"/>
        <v>2.5804835274959317E-2</v>
      </c>
      <c r="AE60" s="12">
        <f t="shared" si="4"/>
        <v>7.8153620710709557E-3</v>
      </c>
      <c r="AF60" s="12">
        <f t="shared" si="4"/>
        <v>7.9970919665575731E-3</v>
      </c>
      <c r="AG60" s="12">
        <f t="shared" si="4"/>
        <v>-2.0435148455343398E-3</v>
      </c>
      <c r="AH60" s="12">
        <f t="shared" si="4"/>
        <v>4.3363045049385623E-3</v>
      </c>
      <c r="AI60" s="12">
        <f t="shared" si="4"/>
        <v>-1.3192612137203099E-3</v>
      </c>
      <c r="AJ60" s="12">
        <f t="shared" si="4"/>
        <v>3.6027380809416524E-4</v>
      </c>
      <c r="AK60" s="12">
        <f t="shared" si="4"/>
        <v>-1.2004801920768308E-2</v>
      </c>
      <c r="AL60" s="12">
        <f t="shared" si="4"/>
        <v>1.6403402187120397E-2</v>
      </c>
      <c r="AM60" s="12">
        <f t="shared" si="4"/>
        <v>3.9450089659294474E-3</v>
      </c>
      <c r="AN60" s="12">
        <f t="shared" si="4"/>
        <v>-7.1445582281498294E-4</v>
      </c>
      <c r="AO60" s="12">
        <f t="shared" si="4"/>
        <v>3.5748331744519943E-4</v>
      </c>
      <c r="AP60" s="12">
        <f t="shared" si="4"/>
        <v>4.7647409172125246E-3</v>
      </c>
      <c r="AQ60" s="12">
        <f t="shared" si="4"/>
        <v>-7.4688796680497391E-3</v>
      </c>
      <c r="AR60" s="12">
        <f t="shared" si="4"/>
        <v>1.0272336359292875E-2</v>
      </c>
      <c r="AS60" s="12">
        <f t="shared" si="4"/>
        <v>-5.6751004965713402E-3</v>
      </c>
      <c r="AT60" s="12">
        <f t="shared" si="4"/>
        <v>1.212841854934614E-2</v>
      </c>
      <c r="AU60" s="12">
        <f t="shared" si="4"/>
        <v>-4.816729323308397E-3</v>
      </c>
      <c r="AV60" s="12">
        <f t="shared" si="4"/>
        <v>2.3609963404568803E-4</v>
      </c>
      <c r="AW60" s="12">
        <f t="shared" si="4"/>
        <v>-2.5020653841614594E-2</v>
      </c>
      <c r="AX60" s="12">
        <f t="shared" si="4"/>
        <v>2.7841665657911147E-3</v>
      </c>
      <c r="AY60" s="12">
        <f t="shared" si="4"/>
        <v>8.4500241429252994E-4</v>
      </c>
      <c r="AZ60" s="12">
        <f t="shared" si="4"/>
        <v>2.5328669641781205E-3</v>
      </c>
      <c r="BA60" s="12">
        <f t="shared" si="4"/>
        <v>4.8123195380163667E-4</v>
      </c>
      <c r="BB60" s="12"/>
    </row>
    <row r="61" spans="1:54" x14ac:dyDescent="0.2">
      <c r="E61" s="16"/>
      <c r="F61" s="13"/>
      <c r="G61" s="13"/>
      <c r="H61" s="12">
        <f>IFERROR((H22-F22)/F22,"0")</f>
        <v>-5.284453163315353E-2</v>
      </c>
      <c r="I61" s="12">
        <f t="shared" ref="I61:BA61" si="5">IFERROR((I22-G22)/G22,"0")</f>
        <v>-6.9557697059550228E-2</v>
      </c>
      <c r="J61" s="12">
        <f t="shared" si="5"/>
        <v>3.5857605177993475E-2</v>
      </c>
      <c r="K61" s="12">
        <f t="shared" si="5"/>
        <v>4.5545080334616815E-2</v>
      </c>
      <c r="L61" s="12">
        <f t="shared" si="5"/>
        <v>-4.1239690077480417E-3</v>
      </c>
      <c r="M61" s="12">
        <f t="shared" si="5"/>
        <v>-6.8707137414274796E-2</v>
      </c>
      <c r="N61" s="12">
        <f t="shared" si="5"/>
        <v>-4.6429915924206339E-2</v>
      </c>
      <c r="O61" s="12">
        <f t="shared" si="5"/>
        <v>7.5821628255829845E-2</v>
      </c>
      <c r="P61" s="12">
        <f t="shared" si="5"/>
        <v>8.4221608106329865E-2</v>
      </c>
      <c r="Q61" s="12">
        <f t="shared" si="5"/>
        <v>3.3337558625934786E-2</v>
      </c>
      <c r="R61" s="12">
        <f t="shared" si="5"/>
        <v>-1.1287777642917912E-2</v>
      </c>
      <c r="S61" s="12">
        <f t="shared" si="5"/>
        <v>-6.2929342492639789E-2</v>
      </c>
      <c r="T61" s="12">
        <f t="shared" si="5"/>
        <v>-2.4183648416400676E-2</v>
      </c>
      <c r="U61" s="12">
        <f t="shared" si="5"/>
        <v>-1.5577955229742082E-2</v>
      </c>
      <c r="V61" s="12">
        <f t="shared" si="5"/>
        <v>-8.9445213234369103E-2</v>
      </c>
      <c r="W61" s="12">
        <f t="shared" si="5"/>
        <v>-2.659574468085144E-3</v>
      </c>
      <c r="X61" s="12">
        <f t="shared" si="5"/>
        <v>4.3796628903011905E-2</v>
      </c>
      <c r="Y61" s="12">
        <f t="shared" si="5"/>
        <v>4.6533333333333267E-2</v>
      </c>
      <c r="Z61" s="12">
        <f t="shared" si="5"/>
        <v>5.7710125744540035E-2</v>
      </c>
      <c r="AA61" s="12">
        <f t="shared" si="5"/>
        <v>1.5798190852337995E-2</v>
      </c>
      <c r="AB61" s="12">
        <f t="shared" si="5"/>
        <v>1.1262670504317429E-2</v>
      </c>
      <c r="AC61" s="12">
        <f t="shared" si="5"/>
        <v>1.2542330364981101E-3</v>
      </c>
      <c r="AD61" s="12">
        <f t="shared" si="5"/>
        <v>1.3364682588788495E-2</v>
      </c>
      <c r="AE61" s="12">
        <f t="shared" si="5"/>
        <v>3.3821871476888421E-2</v>
      </c>
      <c r="AF61" s="12">
        <f t="shared" si="5"/>
        <v>1.5874954206862829E-2</v>
      </c>
      <c r="AG61" s="12">
        <f t="shared" si="5"/>
        <v>5.9372349448684704E-3</v>
      </c>
      <c r="AH61" s="12">
        <f t="shared" si="5"/>
        <v>2.2839283567736234E-3</v>
      </c>
      <c r="AI61" s="12">
        <f t="shared" si="5"/>
        <v>3.0113225728740063E-3</v>
      </c>
      <c r="AJ61" s="12">
        <f t="shared" si="5"/>
        <v>-9.5946270088748261E-4</v>
      </c>
      <c r="AK61" s="12">
        <f t="shared" si="5"/>
        <v>-1.1648853128377554E-2</v>
      </c>
      <c r="AL61" s="12">
        <f t="shared" si="5"/>
        <v>4.2016806722690097E-3</v>
      </c>
      <c r="AM61" s="12">
        <f t="shared" si="5"/>
        <v>2.041312272174978E-2</v>
      </c>
      <c r="AN61" s="12">
        <f t="shared" si="5"/>
        <v>3.2277346084876989E-3</v>
      </c>
      <c r="AO61" s="12">
        <f t="shared" si="5"/>
        <v>-3.5722791140749147E-4</v>
      </c>
      <c r="AP61" s="12">
        <f t="shared" si="5"/>
        <v>5.1239275500475764E-3</v>
      </c>
      <c r="AQ61" s="12">
        <f t="shared" si="5"/>
        <v>-2.7397260273973076E-3</v>
      </c>
      <c r="AR61" s="12">
        <f t="shared" si="5"/>
        <v>2.7267338470658448E-3</v>
      </c>
      <c r="AS61" s="12">
        <f t="shared" si="5"/>
        <v>4.5389393215479633E-3</v>
      </c>
      <c r="AT61" s="12">
        <f t="shared" si="5"/>
        <v>6.3844880586427788E-3</v>
      </c>
      <c r="AU61" s="12">
        <f t="shared" si="5"/>
        <v>7.2532699167657489E-3</v>
      </c>
      <c r="AV61" s="12">
        <f t="shared" si="5"/>
        <v>-4.5817669172932398E-3</v>
      </c>
      <c r="AW61" s="12">
        <f t="shared" si="5"/>
        <v>-2.4790461574784494E-2</v>
      </c>
      <c r="AX61" s="12">
        <f t="shared" si="5"/>
        <v>-2.2306148943703533E-2</v>
      </c>
      <c r="AY61" s="12">
        <f t="shared" si="5"/>
        <v>3.6315216075535305E-3</v>
      </c>
      <c r="AZ61" s="12">
        <f t="shared" si="5"/>
        <v>3.3800096571704628E-3</v>
      </c>
      <c r="BA61" s="12">
        <f t="shared" si="5"/>
        <v>3.0153178144976481E-3</v>
      </c>
      <c r="BB61" s="12"/>
    </row>
    <row r="62" spans="1:54" x14ac:dyDescent="0.2">
      <c r="E62" s="16"/>
      <c r="F62" s="13"/>
      <c r="G62" s="13"/>
      <c r="H62" s="13"/>
      <c r="I62" s="12">
        <f>IFERROR((I22-F22)/F22,"0")</f>
        <v>-7.6630701324178513E-2</v>
      </c>
      <c r="J62" s="12">
        <f>IFERROR((J22-G22)/G22,"0")</f>
        <v>-1.1366444279713389E-2</v>
      </c>
      <c r="K62" s="12">
        <f t="shared" ref="K62:BA62" si="6">IFERROR((K22-H22)/H22,"0")</f>
        <v>1.9288025889967572E-2</v>
      </c>
      <c r="L62" s="12">
        <f t="shared" si="6"/>
        <v>5.8159606957907256E-2</v>
      </c>
      <c r="M62" s="12">
        <f t="shared" si="6"/>
        <v>-8.3604098975256155E-2</v>
      </c>
      <c r="N62" s="12">
        <f t="shared" si="6"/>
        <v>-3.4925069850139705E-2</v>
      </c>
      <c r="O62" s="12">
        <f t="shared" si="6"/>
        <v>-1.0038900740368895E-2</v>
      </c>
      <c r="P62" s="12">
        <f t="shared" si="6"/>
        <v>0.12355107050320473</v>
      </c>
      <c r="Q62" s="12">
        <f t="shared" si="6"/>
        <v>7.2772733254375596E-2</v>
      </c>
      <c r="R62" s="12">
        <f t="shared" si="6"/>
        <v>3.2577005957662483E-2</v>
      </c>
      <c r="S62" s="12">
        <f t="shared" si="6"/>
        <v>-7.2824371889792447E-2</v>
      </c>
      <c r="T62" s="12">
        <f t="shared" si="6"/>
        <v>-2.4901864573110909E-2</v>
      </c>
      <c r="U62" s="12">
        <f t="shared" si="6"/>
        <v>-7.6847532531303608E-2</v>
      </c>
      <c r="V62" s="12">
        <f t="shared" si="6"/>
        <v>-5.2493781908626851E-2</v>
      </c>
      <c r="W62" s="12">
        <f t="shared" si="6"/>
        <v>-5.648509246446088E-2</v>
      </c>
      <c r="X62" s="12">
        <f t="shared" si="6"/>
        <v>4.6542553191488605E-3</v>
      </c>
      <c r="Y62" s="12">
        <f t="shared" si="6"/>
        <v>8.4415584415584416E-2</v>
      </c>
      <c r="Z62" s="12">
        <f t="shared" si="6"/>
        <v>6.5466666666666617E-2</v>
      </c>
      <c r="AA62" s="12">
        <f t="shared" si="6"/>
        <v>5.5327597617471969E-2</v>
      </c>
      <c r="AB62" s="12">
        <f t="shared" si="6"/>
        <v>2.9557905465664513E-2</v>
      </c>
      <c r="AC62" s="12">
        <f t="shared" si="6"/>
        <v>-1.0011262670504104E-3</v>
      </c>
      <c r="AD62" s="12">
        <f t="shared" si="6"/>
        <v>2.7091433588360674E-2</v>
      </c>
      <c r="AE62" s="12">
        <f t="shared" si="6"/>
        <v>2.1284494493255771E-2</v>
      </c>
      <c r="AF62" s="12">
        <f t="shared" si="6"/>
        <v>4.2089440060127763E-2</v>
      </c>
      <c r="AG62" s="12">
        <f t="shared" si="6"/>
        <v>1.3798998656734588E-2</v>
      </c>
      <c r="AH62" s="12">
        <f t="shared" si="6"/>
        <v>1.0299285108445345E-2</v>
      </c>
      <c r="AI62" s="12">
        <f t="shared" si="6"/>
        <v>9.6165404495730615E-4</v>
      </c>
      <c r="AJ62" s="12">
        <f t="shared" si="6"/>
        <v>3.3726812816189007E-3</v>
      </c>
      <c r="AK62" s="12">
        <f t="shared" si="6"/>
        <v>-1.295274646198127E-2</v>
      </c>
      <c r="AL62" s="12">
        <f t="shared" si="6"/>
        <v>4.5634682358593696E-3</v>
      </c>
      <c r="AM62" s="12">
        <f t="shared" si="6"/>
        <v>8.1632653061225312E-3</v>
      </c>
      <c r="AN62" s="12">
        <f t="shared" si="6"/>
        <v>1.9684082624544404E-2</v>
      </c>
      <c r="AO62" s="12">
        <f t="shared" si="6"/>
        <v>3.5863717872085732E-3</v>
      </c>
      <c r="AP62" s="12">
        <f t="shared" si="6"/>
        <v>4.4058109073587797E-3</v>
      </c>
      <c r="AQ62" s="12">
        <f t="shared" si="6"/>
        <v>-2.3832221163012732E-3</v>
      </c>
      <c r="AR62" s="12">
        <f t="shared" si="6"/>
        <v>7.5044669446098326E-3</v>
      </c>
      <c r="AS62" s="12">
        <f t="shared" si="6"/>
        <v>-2.9638411381149973E-3</v>
      </c>
      <c r="AT62" s="12">
        <f t="shared" si="6"/>
        <v>1.6722408026755922E-2</v>
      </c>
      <c r="AU62" s="12">
        <f t="shared" si="6"/>
        <v>1.5370063844880049E-3</v>
      </c>
      <c r="AV62" s="12">
        <f t="shared" si="6"/>
        <v>7.49108204518442E-3</v>
      </c>
      <c r="AW62" s="12">
        <f t="shared" si="6"/>
        <v>-2.9487781954887278E-2</v>
      </c>
      <c r="AX62" s="12">
        <f t="shared" si="6"/>
        <v>-2.2075315783260423E-2</v>
      </c>
      <c r="AY62" s="12">
        <f t="shared" si="6"/>
        <v>-2.1479995279122002E-2</v>
      </c>
      <c r="AZ62" s="12">
        <f t="shared" si="6"/>
        <v>6.173586732841122E-3</v>
      </c>
      <c r="BA62" s="12">
        <f t="shared" si="6"/>
        <v>3.8628681796232878E-3</v>
      </c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-1.8881804806277665E-2</v>
      </c>
      <c r="K63" s="12">
        <f t="shared" ref="K63:BA63" si="7">IFERROR((K22-G22)/G22,"0")</f>
        <v>-2.7180627625401566E-2</v>
      </c>
      <c r="L63" s="12">
        <f t="shared" si="7"/>
        <v>3.1585760517799322E-2</v>
      </c>
      <c r="M63" s="12">
        <f t="shared" si="7"/>
        <v>-2.6291329172752675E-2</v>
      </c>
      <c r="N63" s="12">
        <f t="shared" si="7"/>
        <v>-5.0362409397650604E-2</v>
      </c>
      <c r="O63" s="12">
        <f t="shared" si="7"/>
        <v>1.9050038100076924E-3</v>
      </c>
      <c r="P63" s="12">
        <f t="shared" si="7"/>
        <v>3.3881289998745172E-2</v>
      </c>
      <c r="Q63" s="12">
        <f t="shared" si="7"/>
        <v>0.11168689485885719</v>
      </c>
      <c r="R63" s="12">
        <f t="shared" si="7"/>
        <v>7.1983155678378721E-2</v>
      </c>
      <c r="S63" s="12">
        <f t="shared" si="7"/>
        <v>-3.1689694511344908E-2</v>
      </c>
      <c r="T63" s="12">
        <f t="shared" si="7"/>
        <v>-3.5198446413399753E-2</v>
      </c>
      <c r="U63" s="12">
        <f t="shared" si="7"/>
        <v>-7.752698724239443E-2</v>
      </c>
      <c r="V63" s="12">
        <f t="shared" si="7"/>
        <v>-0.11146575006137981</v>
      </c>
      <c r="W63" s="12">
        <f t="shared" si="7"/>
        <v>-1.819609896583323E-2</v>
      </c>
      <c r="X63" s="12">
        <f t="shared" si="7"/>
        <v>-4.9565983142533625E-2</v>
      </c>
      <c r="Y63" s="12">
        <f t="shared" si="7"/>
        <v>4.3749999999999893E-2</v>
      </c>
      <c r="Z63" s="12">
        <f t="shared" si="7"/>
        <v>0.10403426360873172</v>
      </c>
      <c r="AA63" s="12">
        <f t="shared" si="7"/>
        <v>6.3066666666666715E-2</v>
      </c>
      <c r="AB63" s="12">
        <f t="shared" si="7"/>
        <v>6.9622766379880949E-2</v>
      </c>
      <c r="AC63" s="12">
        <f t="shared" si="7"/>
        <v>1.7072238501720009E-2</v>
      </c>
      <c r="AD63" s="12">
        <f t="shared" si="7"/>
        <v>2.4777875109498235E-2</v>
      </c>
      <c r="AE63" s="12">
        <f t="shared" si="7"/>
        <v>3.5118525021949037E-2</v>
      </c>
      <c r="AF63" s="12">
        <f t="shared" si="7"/>
        <v>2.94518005197376E-2</v>
      </c>
      <c r="AG63" s="12">
        <f t="shared" si="7"/>
        <v>3.9959914818990326E-2</v>
      </c>
      <c r="AH63" s="12">
        <f t="shared" si="7"/>
        <v>1.8195139821711989E-2</v>
      </c>
      <c r="AI63" s="12">
        <f t="shared" si="7"/>
        <v>8.966436447352415E-3</v>
      </c>
      <c r="AJ63" s="12">
        <f t="shared" si="7"/>
        <v>1.3222743118163174E-3</v>
      </c>
      <c r="AK63" s="12">
        <f t="shared" si="7"/>
        <v>-8.6726090098771247E-3</v>
      </c>
      <c r="AL63" s="12">
        <f t="shared" si="7"/>
        <v>3.2381866154954455E-3</v>
      </c>
      <c r="AM63" s="12">
        <f t="shared" si="7"/>
        <v>8.5264801248950157E-3</v>
      </c>
      <c r="AN63" s="12">
        <f t="shared" si="7"/>
        <v>7.4429771908764058E-3</v>
      </c>
      <c r="AO63" s="12">
        <f t="shared" si="7"/>
        <v>2.0048602673147092E-2</v>
      </c>
      <c r="AP63" s="12">
        <f t="shared" si="7"/>
        <v>8.3682008368199477E-3</v>
      </c>
      <c r="AQ63" s="12">
        <f t="shared" si="7"/>
        <v>-3.0959752321982033E-3</v>
      </c>
      <c r="AR63" s="12">
        <f t="shared" si="7"/>
        <v>7.8646329837940496E-3</v>
      </c>
      <c r="AS63" s="12">
        <f t="shared" si="7"/>
        <v>1.7867778439546334E-3</v>
      </c>
      <c r="AT63" s="12">
        <f t="shared" si="7"/>
        <v>9.1286307053943128E-3</v>
      </c>
      <c r="AU63" s="12">
        <f t="shared" si="7"/>
        <v>1.1825131390348721E-2</v>
      </c>
      <c r="AV63" s="12">
        <f t="shared" si="7"/>
        <v>1.7734689051785964E-3</v>
      </c>
      <c r="AW63" s="12">
        <f t="shared" si="7"/>
        <v>-1.7717003567181866E-2</v>
      </c>
      <c r="AX63" s="12">
        <f t="shared" si="7"/>
        <v>-2.6785714285714298E-2</v>
      </c>
      <c r="AY63" s="12">
        <f t="shared" si="7"/>
        <v>-2.124896706410102E-2</v>
      </c>
      <c r="AZ63" s="12">
        <f t="shared" si="7"/>
        <v>-1.9001534285377073E-2</v>
      </c>
      <c r="BA63" s="12">
        <f t="shared" si="7"/>
        <v>6.6577896138481684E-3</v>
      </c>
      <c r="BB63" s="12"/>
    </row>
  </sheetData>
  <mergeCells count="1">
    <mergeCell ref="E60:E6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/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59" width="18.7109375" customWidth="1"/>
    <col min="257" max="259" width="4.85546875" customWidth="1"/>
    <col min="260" max="260" width="41.28515625" customWidth="1"/>
    <col min="261" max="315" width="18.7109375" customWidth="1"/>
    <col min="513" max="515" width="4.85546875" customWidth="1"/>
    <col min="516" max="516" width="41.28515625" customWidth="1"/>
    <col min="517" max="571" width="18.7109375" customWidth="1"/>
    <col min="769" max="771" width="4.85546875" customWidth="1"/>
    <col min="772" max="772" width="41.28515625" customWidth="1"/>
    <col min="773" max="827" width="18.7109375" customWidth="1"/>
    <col min="1025" max="1027" width="4.85546875" customWidth="1"/>
    <col min="1028" max="1028" width="41.28515625" customWidth="1"/>
    <col min="1029" max="1083" width="18.7109375" customWidth="1"/>
    <col min="1281" max="1283" width="4.85546875" customWidth="1"/>
    <col min="1284" max="1284" width="41.28515625" customWidth="1"/>
    <col min="1285" max="1339" width="18.7109375" customWidth="1"/>
    <col min="1537" max="1539" width="4.85546875" customWidth="1"/>
    <col min="1540" max="1540" width="41.28515625" customWidth="1"/>
    <col min="1541" max="1595" width="18.7109375" customWidth="1"/>
    <col min="1793" max="1795" width="4.85546875" customWidth="1"/>
    <col min="1796" max="1796" width="41.28515625" customWidth="1"/>
    <col min="1797" max="1851" width="18.7109375" customWidth="1"/>
    <col min="2049" max="2051" width="4.85546875" customWidth="1"/>
    <col min="2052" max="2052" width="41.28515625" customWidth="1"/>
    <col min="2053" max="2107" width="18.7109375" customWidth="1"/>
    <col min="2305" max="2307" width="4.85546875" customWidth="1"/>
    <col min="2308" max="2308" width="41.28515625" customWidth="1"/>
    <col min="2309" max="2363" width="18.7109375" customWidth="1"/>
    <col min="2561" max="2563" width="4.85546875" customWidth="1"/>
    <col min="2564" max="2564" width="41.28515625" customWidth="1"/>
    <col min="2565" max="2619" width="18.7109375" customWidth="1"/>
    <col min="2817" max="2819" width="4.85546875" customWidth="1"/>
    <col min="2820" max="2820" width="41.28515625" customWidth="1"/>
    <col min="2821" max="2875" width="18.7109375" customWidth="1"/>
    <col min="3073" max="3075" width="4.85546875" customWidth="1"/>
    <col min="3076" max="3076" width="41.28515625" customWidth="1"/>
    <col min="3077" max="3131" width="18.7109375" customWidth="1"/>
    <col min="3329" max="3331" width="4.85546875" customWidth="1"/>
    <col min="3332" max="3332" width="41.28515625" customWidth="1"/>
    <col min="3333" max="3387" width="18.7109375" customWidth="1"/>
    <col min="3585" max="3587" width="4.85546875" customWidth="1"/>
    <col min="3588" max="3588" width="41.28515625" customWidth="1"/>
    <col min="3589" max="3643" width="18.7109375" customWidth="1"/>
    <col min="3841" max="3843" width="4.85546875" customWidth="1"/>
    <col min="3844" max="3844" width="41.28515625" customWidth="1"/>
    <col min="3845" max="3899" width="18.7109375" customWidth="1"/>
    <col min="4097" max="4099" width="4.85546875" customWidth="1"/>
    <col min="4100" max="4100" width="41.28515625" customWidth="1"/>
    <col min="4101" max="4155" width="18.7109375" customWidth="1"/>
    <col min="4353" max="4355" width="4.85546875" customWidth="1"/>
    <col min="4356" max="4356" width="41.28515625" customWidth="1"/>
    <col min="4357" max="4411" width="18.7109375" customWidth="1"/>
    <col min="4609" max="4611" width="4.85546875" customWidth="1"/>
    <col min="4612" max="4612" width="41.28515625" customWidth="1"/>
    <col min="4613" max="4667" width="18.7109375" customWidth="1"/>
    <col min="4865" max="4867" width="4.85546875" customWidth="1"/>
    <col min="4868" max="4868" width="41.28515625" customWidth="1"/>
    <col min="4869" max="4923" width="18.7109375" customWidth="1"/>
    <col min="5121" max="5123" width="4.85546875" customWidth="1"/>
    <col min="5124" max="5124" width="41.28515625" customWidth="1"/>
    <col min="5125" max="5179" width="18.7109375" customWidth="1"/>
    <col min="5377" max="5379" width="4.85546875" customWidth="1"/>
    <col min="5380" max="5380" width="41.28515625" customWidth="1"/>
    <col min="5381" max="5435" width="18.7109375" customWidth="1"/>
    <col min="5633" max="5635" width="4.85546875" customWidth="1"/>
    <col min="5636" max="5636" width="41.28515625" customWidth="1"/>
    <col min="5637" max="5691" width="18.7109375" customWidth="1"/>
    <col min="5889" max="5891" width="4.85546875" customWidth="1"/>
    <col min="5892" max="5892" width="41.28515625" customWidth="1"/>
    <col min="5893" max="5947" width="18.7109375" customWidth="1"/>
    <col min="6145" max="6147" width="4.85546875" customWidth="1"/>
    <col min="6148" max="6148" width="41.28515625" customWidth="1"/>
    <col min="6149" max="6203" width="18.7109375" customWidth="1"/>
    <col min="6401" max="6403" width="4.85546875" customWidth="1"/>
    <col min="6404" max="6404" width="41.28515625" customWidth="1"/>
    <col min="6405" max="6459" width="18.7109375" customWidth="1"/>
    <col min="6657" max="6659" width="4.85546875" customWidth="1"/>
    <col min="6660" max="6660" width="41.28515625" customWidth="1"/>
    <col min="6661" max="6715" width="18.7109375" customWidth="1"/>
    <col min="6913" max="6915" width="4.85546875" customWidth="1"/>
    <col min="6916" max="6916" width="41.28515625" customWidth="1"/>
    <col min="6917" max="6971" width="18.7109375" customWidth="1"/>
    <col min="7169" max="7171" width="4.85546875" customWidth="1"/>
    <col min="7172" max="7172" width="41.28515625" customWidth="1"/>
    <col min="7173" max="7227" width="18.7109375" customWidth="1"/>
    <col min="7425" max="7427" width="4.85546875" customWidth="1"/>
    <col min="7428" max="7428" width="41.28515625" customWidth="1"/>
    <col min="7429" max="7483" width="18.7109375" customWidth="1"/>
    <col min="7681" max="7683" width="4.85546875" customWidth="1"/>
    <col min="7684" max="7684" width="41.28515625" customWidth="1"/>
    <col min="7685" max="7739" width="18.7109375" customWidth="1"/>
    <col min="7937" max="7939" width="4.85546875" customWidth="1"/>
    <col min="7940" max="7940" width="41.28515625" customWidth="1"/>
    <col min="7941" max="7995" width="18.7109375" customWidth="1"/>
    <col min="8193" max="8195" width="4.85546875" customWidth="1"/>
    <col min="8196" max="8196" width="41.28515625" customWidth="1"/>
    <col min="8197" max="8251" width="18.7109375" customWidth="1"/>
    <col min="8449" max="8451" width="4.85546875" customWidth="1"/>
    <col min="8452" max="8452" width="41.28515625" customWidth="1"/>
    <col min="8453" max="8507" width="18.7109375" customWidth="1"/>
    <col min="8705" max="8707" width="4.85546875" customWidth="1"/>
    <col min="8708" max="8708" width="41.28515625" customWidth="1"/>
    <col min="8709" max="8763" width="18.7109375" customWidth="1"/>
    <col min="8961" max="8963" width="4.85546875" customWidth="1"/>
    <col min="8964" max="8964" width="41.28515625" customWidth="1"/>
    <col min="8965" max="9019" width="18.7109375" customWidth="1"/>
    <col min="9217" max="9219" width="4.85546875" customWidth="1"/>
    <col min="9220" max="9220" width="41.28515625" customWidth="1"/>
    <col min="9221" max="9275" width="18.7109375" customWidth="1"/>
    <col min="9473" max="9475" width="4.85546875" customWidth="1"/>
    <col min="9476" max="9476" width="41.28515625" customWidth="1"/>
    <col min="9477" max="9531" width="18.7109375" customWidth="1"/>
    <col min="9729" max="9731" width="4.85546875" customWidth="1"/>
    <col min="9732" max="9732" width="41.28515625" customWidth="1"/>
    <col min="9733" max="9787" width="18.7109375" customWidth="1"/>
    <col min="9985" max="9987" width="4.85546875" customWidth="1"/>
    <col min="9988" max="9988" width="41.28515625" customWidth="1"/>
    <col min="9989" max="10043" width="18.7109375" customWidth="1"/>
    <col min="10241" max="10243" width="4.85546875" customWidth="1"/>
    <col min="10244" max="10244" width="41.28515625" customWidth="1"/>
    <col min="10245" max="10299" width="18.7109375" customWidth="1"/>
    <col min="10497" max="10499" width="4.85546875" customWidth="1"/>
    <col min="10500" max="10500" width="41.28515625" customWidth="1"/>
    <col min="10501" max="10555" width="18.7109375" customWidth="1"/>
    <col min="10753" max="10755" width="4.85546875" customWidth="1"/>
    <col min="10756" max="10756" width="41.28515625" customWidth="1"/>
    <col min="10757" max="10811" width="18.7109375" customWidth="1"/>
    <col min="11009" max="11011" width="4.85546875" customWidth="1"/>
    <col min="11012" max="11012" width="41.28515625" customWidth="1"/>
    <col min="11013" max="11067" width="18.7109375" customWidth="1"/>
    <col min="11265" max="11267" width="4.85546875" customWidth="1"/>
    <col min="11268" max="11268" width="41.28515625" customWidth="1"/>
    <col min="11269" max="11323" width="18.7109375" customWidth="1"/>
    <col min="11521" max="11523" width="4.85546875" customWidth="1"/>
    <col min="11524" max="11524" width="41.28515625" customWidth="1"/>
    <col min="11525" max="11579" width="18.7109375" customWidth="1"/>
    <col min="11777" max="11779" width="4.85546875" customWidth="1"/>
    <col min="11780" max="11780" width="41.28515625" customWidth="1"/>
    <col min="11781" max="11835" width="18.7109375" customWidth="1"/>
    <col min="12033" max="12035" width="4.85546875" customWidth="1"/>
    <col min="12036" max="12036" width="41.28515625" customWidth="1"/>
    <col min="12037" max="12091" width="18.7109375" customWidth="1"/>
    <col min="12289" max="12291" width="4.85546875" customWidth="1"/>
    <col min="12292" max="12292" width="41.28515625" customWidth="1"/>
    <col min="12293" max="12347" width="18.7109375" customWidth="1"/>
    <col min="12545" max="12547" width="4.85546875" customWidth="1"/>
    <col min="12548" max="12548" width="41.28515625" customWidth="1"/>
    <col min="12549" max="12603" width="18.7109375" customWidth="1"/>
    <col min="12801" max="12803" width="4.85546875" customWidth="1"/>
    <col min="12804" max="12804" width="41.28515625" customWidth="1"/>
    <col min="12805" max="12859" width="18.7109375" customWidth="1"/>
    <col min="13057" max="13059" width="4.85546875" customWidth="1"/>
    <col min="13060" max="13060" width="41.28515625" customWidth="1"/>
    <col min="13061" max="13115" width="18.7109375" customWidth="1"/>
    <col min="13313" max="13315" width="4.85546875" customWidth="1"/>
    <col min="13316" max="13316" width="41.28515625" customWidth="1"/>
    <col min="13317" max="13371" width="18.7109375" customWidth="1"/>
    <col min="13569" max="13571" width="4.85546875" customWidth="1"/>
    <col min="13572" max="13572" width="41.28515625" customWidth="1"/>
    <col min="13573" max="13627" width="18.7109375" customWidth="1"/>
    <col min="13825" max="13827" width="4.85546875" customWidth="1"/>
    <col min="13828" max="13828" width="41.28515625" customWidth="1"/>
    <col min="13829" max="13883" width="18.7109375" customWidth="1"/>
    <col min="14081" max="14083" width="4.85546875" customWidth="1"/>
    <col min="14084" max="14084" width="41.28515625" customWidth="1"/>
    <col min="14085" max="14139" width="18.7109375" customWidth="1"/>
    <col min="14337" max="14339" width="4.85546875" customWidth="1"/>
    <col min="14340" max="14340" width="41.28515625" customWidth="1"/>
    <col min="14341" max="14395" width="18.7109375" customWidth="1"/>
    <col min="14593" max="14595" width="4.85546875" customWidth="1"/>
    <col min="14596" max="14596" width="41.28515625" customWidth="1"/>
    <col min="14597" max="14651" width="18.7109375" customWidth="1"/>
    <col min="14849" max="14851" width="4.85546875" customWidth="1"/>
    <col min="14852" max="14852" width="41.28515625" customWidth="1"/>
    <col min="14853" max="14907" width="18.7109375" customWidth="1"/>
    <col min="15105" max="15107" width="4.85546875" customWidth="1"/>
    <col min="15108" max="15108" width="41.28515625" customWidth="1"/>
    <col min="15109" max="15163" width="18.7109375" customWidth="1"/>
    <col min="15361" max="15363" width="4.85546875" customWidth="1"/>
    <col min="15364" max="15364" width="41.28515625" customWidth="1"/>
    <col min="15365" max="15419" width="18.7109375" customWidth="1"/>
    <col min="15617" max="15619" width="4.85546875" customWidth="1"/>
    <col min="15620" max="15620" width="41.28515625" customWidth="1"/>
    <col min="15621" max="15675" width="18.7109375" customWidth="1"/>
    <col min="15873" max="15875" width="4.85546875" customWidth="1"/>
    <col min="15876" max="15876" width="41.28515625" customWidth="1"/>
    <col min="15877" max="15931" width="18.7109375" customWidth="1"/>
    <col min="16129" max="16131" width="4.85546875" customWidth="1"/>
    <col min="16132" max="16132" width="41.28515625" customWidth="1"/>
    <col min="16133" max="16187" width="18.7109375" customWidth="1"/>
  </cols>
  <sheetData>
    <row r="1" spans="1:53" ht="18" customHeight="1" x14ac:dyDescent="0.2">
      <c r="A1" s="25" t="s">
        <v>189</v>
      </c>
    </row>
    <row r="2" spans="1:53" ht="15.75" customHeight="1" x14ac:dyDescent="0.2">
      <c r="A2" s="27" t="s">
        <v>2</v>
      </c>
    </row>
    <row r="3" spans="1:53" x14ac:dyDescent="0.2">
      <c r="A3" t="s">
        <v>190</v>
      </c>
    </row>
    <row r="5" spans="1:53" x14ac:dyDescent="0.2">
      <c r="E5" s="38" t="s">
        <v>4</v>
      </c>
      <c r="F5" s="38" t="s">
        <v>5</v>
      </c>
      <c r="G5" s="38" t="s">
        <v>6</v>
      </c>
      <c r="H5" s="38" t="s">
        <v>7</v>
      </c>
      <c r="I5" s="38" t="s">
        <v>8</v>
      </c>
      <c r="J5" s="38" t="s">
        <v>9</v>
      </c>
      <c r="K5" s="38" t="s">
        <v>10</v>
      </c>
      <c r="L5" s="38" t="s">
        <v>11</v>
      </c>
      <c r="M5" s="38" t="s">
        <v>12</v>
      </c>
      <c r="N5" s="38" t="s">
        <v>13</v>
      </c>
      <c r="O5" s="38" t="s">
        <v>14</v>
      </c>
      <c r="P5" s="38" t="s">
        <v>15</v>
      </c>
      <c r="Q5" s="38" t="s">
        <v>16</v>
      </c>
      <c r="R5" s="38" t="s">
        <v>17</v>
      </c>
      <c r="S5" s="38" t="s">
        <v>18</v>
      </c>
      <c r="T5" s="38" t="s">
        <v>19</v>
      </c>
      <c r="U5" s="38" t="s">
        <v>20</v>
      </c>
      <c r="V5" s="38" t="s">
        <v>21</v>
      </c>
      <c r="W5" s="38" t="s">
        <v>22</v>
      </c>
      <c r="X5" s="38" t="s">
        <v>23</v>
      </c>
      <c r="Y5" s="38" t="s">
        <v>24</v>
      </c>
      <c r="Z5" s="38" t="s">
        <v>25</v>
      </c>
      <c r="AA5" s="38" t="s">
        <v>26</v>
      </c>
      <c r="AB5" s="38" t="s">
        <v>27</v>
      </c>
      <c r="AC5" s="38" t="s">
        <v>28</v>
      </c>
      <c r="AD5" s="38" t="s">
        <v>29</v>
      </c>
      <c r="AE5" s="38" t="s">
        <v>30</v>
      </c>
      <c r="AF5" s="38" t="s">
        <v>31</v>
      </c>
      <c r="AG5" s="38" t="s">
        <v>32</v>
      </c>
      <c r="AH5" s="38" t="s">
        <v>33</v>
      </c>
      <c r="AI5" s="38" t="s">
        <v>34</v>
      </c>
      <c r="AJ5" s="38" t="s">
        <v>35</v>
      </c>
      <c r="AK5" s="38" t="s">
        <v>36</v>
      </c>
      <c r="AL5" s="38" t="s">
        <v>37</v>
      </c>
      <c r="AM5" s="38" t="s">
        <v>38</v>
      </c>
      <c r="AN5" s="38" t="s">
        <v>39</v>
      </c>
      <c r="AO5" s="38" t="s">
        <v>40</v>
      </c>
      <c r="AP5" s="38" t="s">
        <v>41</v>
      </c>
      <c r="AQ5" s="38" t="s">
        <v>42</v>
      </c>
      <c r="AR5" s="38" t="s">
        <v>43</v>
      </c>
      <c r="AS5" s="38" t="s">
        <v>44</v>
      </c>
      <c r="AT5" s="38" t="s">
        <v>45</v>
      </c>
      <c r="AU5" s="38" t="s">
        <v>46</v>
      </c>
      <c r="AV5" s="38" t="s">
        <v>47</v>
      </c>
      <c r="AW5" s="38" t="s">
        <v>48</v>
      </c>
      <c r="AX5" s="38" t="s">
        <v>49</v>
      </c>
      <c r="AY5" s="38" t="s">
        <v>50</v>
      </c>
      <c r="AZ5" s="38" t="s">
        <v>51</v>
      </c>
      <c r="BA5" s="38" t="s">
        <v>52</v>
      </c>
    </row>
    <row r="6" spans="1:53" x14ac:dyDescent="0.2">
      <c r="A6" s="39" t="s">
        <v>53</v>
      </c>
      <c r="E6" s="40">
        <v>38352</v>
      </c>
      <c r="F6" s="40">
        <v>38442</v>
      </c>
      <c r="G6" s="40">
        <v>38533</v>
      </c>
      <c r="H6" s="40">
        <v>38625</v>
      </c>
      <c r="I6" s="40">
        <v>38717</v>
      </c>
      <c r="J6" s="40">
        <v>38807</v>
      </c>
      <c r="K6" s="40">
        <v>38898</v>
      </c>
      <c r="L6" s="40">
        <v>38990</v>
      </c>
      <c r="M6" s="40">
        <v>39082</v>
      </c>
      <c r="N6" s="40">
        <v>39172</v>
      </c>
      <c r="O6" s="40">
        <v>39263</v>
      </c>
      <c r="P6" s="40">
        <v>39355</v>
      </c>
      <c r="Q6" s="40">
        <v>39447</v>
      </c>
      <c r="R6" s="40">
        <v>39538</v>
      </c>
      <c r="S6" s="40">
        <v>39629</v>
      </c>
      <c r="T6" s="40">
        <v>39721</v>
      </c>
      <c r="U6" s="40">
        <v>39813</v>
      </c>
      <c r="V6" s="40">
        <v>39903</v>
      </c>
      <c r="W6" s="40">
        <v>39994</v>
      </c>
      <c r="X6" s="40">
        <v>40086</v>
      </c>
      <c r="Y6" s="40">
        <v>40178</v>
      </c>
      <c r="Z6" s="40">
        <v>40268</v>
      </c>
      <c r="AA6" s="40">
        <v>40359</v>
      </c>
      <c r="AB6" s="40">
        <v>40451</v>
      </c>
      <c r="AC6" s="40">
        <v>40543</v>
      </c>
      <c r="AD6" s="40">
        <v>40633</v>
      </c>
      <c r="AE6" s="40">
        <v>40724</v>
      </c>
      <c r="AF6" s="40">
        <v>40816</v>
      </c>
      <c r="AG6" s="40">
        <v>40908</v>
      </c>
      <c r="AH6" s="40">
        <v>40999</v>
      </c>
      <c r="AI6" s="40">
        <v>41090</v>
      </c>
      <c r="AJ6" s="40">
        <v>41182</v>
      </c>
      <c r="AK6" s="40">
        <v>41274</v>
      </c>
      <c r="AL6" s="40">
        <v>41364</v>
      </c>
      <c r="AM6" s="40">
        <v>41455</v>
      </c>
      <c r="AN6" s="40">
        <v>41547</v>
      </c>
      <c r="AO6" s="40">
        <v>41639</v>
      </c>
      <c r="AP6" s="40">
        <v>41729</v>
      </c>
      <c r="AQ6" s="40">
        <v>41820</v>
      </c>
      <c r="AR6" s="40">
        <v>41912</v>
      </c>
      <c r="AS6" s="40">
        <v>42004</v>
      </c>
      <c r="AT6" s="40">
        <v>42094</v>
      </c>
      <c r="AU6" s="40">
        <v>42185</v>
      </c>
      <c r="AV6" s="40">
        <v>42277</v>
      </c>
      <c r="AW6" s="40">
        <v>42369</v>
      </c>
      <c r="AX6" s="40">
        <v>42460</v>
      </c>
      <c r="AY6" s="40">
        <v>42551</v>
      </c>
      <c r="AZ6" s="40">
        <v>42643</v>
      </c>
      <c r="BA6" s="40">
        <v>42735</v>
      </c>
    </row>
    <row r="7" spans="1:53" x14ac:dyDescent="0.2">
      <c r="A7" s="39" t="s">
        <v>55</v>
      </c>
      <c r="E7" s="41" t="s">
        <v>54</v>
      </c>
      <c r="F7" s="41">
        <v>38895</v>
      </c>
      <c r="G7" s="41">
        <v>38895</v>
      </c>
      <c r="H7" s="41">
        <v>38896</v>
      </c>
      <c r="I7" s="41">
        <v>38896</v>
      </c>
      <c r="J7" s="41">
        <v>39123</v>
      </c>
      <c r="K7" s="41">
        <v>39123</v>
      </c>
      <c r="L7" s="41">
        <v>39123</v>
      </c>
      <c r="M7" s="41">
        <v>39123</v>
      </c>
      <c r="N7" s="41">
        <v>39217</v>
      </c>
      <c r="O7" s="41">
        <v>39399</v>
      </c>
      <c r="P7" s="41">
        <v>39399</v>
      </c>
      <c r="Q7" s="41">
        <v>39477</v>
      </c>
      <c r="R7" s="41">
        <v>39582</v>
      </c>
      <c r="S7" s="41">
        <v>39668</v>
      </c>
      <c r="T7" s="41">
        <v>39750</v>
      </c>
      <c r="U7" s="41">
        <v>39947</v>
      </c>
      <c r="V7" s="41">
        <v>40126</v>
      </c>
      <c r="W7" s="41">
        <v>40126</v>
      </c>
      <c r="X7" s="41">
        <v>40126</v>
      </c>
      <c r="Y7" s="41">
        <v>40311</v>
      </c>
      <c r="Z7" s="41">
        <v>40401</v>
      </c>
      <c r="AA7" s="41">
        <v>40401</v>
      </c>
      <c r="AB7" s="41">
        <v>40483</v>
      </c>
      <c r="AC7" s="41">
        <v>40574</v>
      </c>
      <c r="AD7" s="41">
        <v>41082</v>
      </c>
      <c r="AE7" s="41">
        <v>41082</v>
      </c>
      <c r="AF7" s="41">
        <v>41082</v>
      </c>
      <c r="AG7" s="41">
        <v>41082</v>
      </c>
      <c r="AH7" s="41">
        <v>41082</v>
      </c>
      <c r="AI7" s="41">
        <v>41130</v>
      </c>
      <c r="AJ7" s="41">
        <v>41212</v>
      </c>
      <c r="AK7" s="41">
        <v>41326</v>
      </c>
      <c r="AL7" s="41">
        <v>41390</v>
      </c>
      <c r="AM7" s="41">
        <v>41481</v>
      </c>
      <c r="AN7" s="41">
        <v>41576</v>
      </c>
      <c r="AO7" s="41">
        <v>41669</v>
      </c>
      <c r="AP7" s="41">
        <v>41957</v>
      </c>
      <c r="AQ7" s="41">
        <v>41957</v>
      </c>
      <c r="AR7" s="41">
        <v>41957</v>
      </c>
      <c r="AS7" s="41">
        <v>42033</v>
      </c>
      <c r="AT7" s="41">
        <v>42216</v>
      </c>
      <c r="AU7" s="41">
        <v>42228</v>
      </c>
      <c r="AV7" s="41">
        <v>42306</v>
      </c>
      <c r="AW7" s="41">
        <v>42412</v>
      </c>
      <c r="AX7" s="41">
        <v>42488</v>
      </c>
      <c r="AY7" s="41">
        <v>42585</v>
      </c>
      <c r="AZ7" s="41">
        <v>42689</v>
      </c>
      <c r="BA7" s="41">
        <v>42765</v>
      </c>
    </row>
    <row r="8" spans="1:53" x14ac:dyDescent="0.2">
      <c r="A8" s="39" t="s">
        <v>56</v>
      </c>
      <c r="E8" s="42" t="s">
        <v>120</v>
      </c>
      <c r="F8" s="42" t="s">
        <v>120</v>
      </c>
      <c r="G8" s="42" t="s">
        <v>120</v>
      </c>
      <c r="H8" s="42" t="s">
        <v>120</v>
      </c>
      <c r="I8" s="42" t="s">
        <v>120</v>
      </c>
      <c r="J8" s="42" t="s">
        <v>120</v>
      </c>
      <c r="K8" s="42" t="s">
        <v>120</v>
      </c>
      <c r="L8" s="42" t="s">
        <v>120</v>
      </c>
      <c r="M8" s="42" t="s">
        <v>120</v>
      </c>
      <c r="N8" s="42" t="s">
        <v>120</v>
      </c>
      <c r="O8" s="42" t="s">
        <v>120</v>
      </c>
      <c r="P8" s="42" t="s">
        <v>120</v>
      </c>
      <c r="Q8" s="42" t="s">
        <v>120</v>
      </c>
      <c r="R8" s="42" t="s">
        <v>120</v>
      </c>
      <c r="S8" s="42" t="s">
        <v>120</v>
      </c>
      <c r="T8" s="42" t="s">
        <v>120</v>
      </c>
      <c r="U8" s="42" t="s">
        <v>120</v>
      </c>
      <c r="V8" s="42" t="s">
        <v>120</v>
      </c>
      <c r="W8" s="42" t="s">
        <v>120</v>
      </c>
      <c r="X8" s="42" t="s">
        <v>120</v>
      </c>
      <c r="Y8" s="42" t="s">
        <v>120</v>
      </c>
      <c r="Z8" s="42" t="s">
        <v>120</v>
      </c>
      <c r="AA8" s="42" t="s">
        <v>120</v>
      </c>
      <c r="AB8" s="42" t="s">
        <v>120</v>
      </c>
      <c r="AC8" s="42" t="s">
        <v>120</v>
      </c>
      <c r="AD8" s="42" t="s">
        <v>120</v>
      </c>
      <c r="AE8" s="42" t="s">
        <v>120</v>
      </c>
      <c r="AF8" s="42" t="s">
        <v>120</v>
      </c>
      <c r="AG8" s="42" t="s">
        <v>120</v>
      </c>
      <c r="AH8" s="42" t="s">
        <v>120</v>
      </c>
      <c r="AI8" s="42" t="s">
        <v>120</v>
      </c>
      <c r="AJ8" s="42" t="s">
        <v>120</v>
      </c>
      <c r="AK8" s="42" t="s">
        <v>120</v>
      </c>
      <c r="AL8" s="42" t="s">
        <v>120</v>
      </c>
      <c r="AM8" s="42" t="s">
        <v>120</v>
      </c>
      <c r="AN8" s="42" t="s">
        <v>120</v>
      </c>
      <c r="AO8" s="42" t="s">
        <v>120</v>
      </c>
      <c r="AP8" s="42" t="s">
        <v>120</v>
      </c>
      <c r="AQ8" s="42" t="s">
        <v>120</v>
      </c>
      <c r="AR8" s="42" t="s">
        <v>120</v>
      </c>
      <c r="AS8" s="42" t="s">
        <v>120</v>
      </c>
      <c r="AT8" s="42" t="s">
        <v>120</v>
      </c>
      <c r="AU8" s="42" t="s">
        <v>120</v>
      </c>
      <c r="AV8" s="42" t="s">
        <v>120</v>
      </c>
      <c r="AW8" s="42" t="s">
        <v>120</v>
      </c>
      <c r="AX8" s="42" t="s">
        <v>120</v>
      </c>
      <c r="AY8" s="42" t="s">
        <v>120</v>
      </c>
      <c r="AZ8" s="42" t="s">
        <v>120</v>
      </c>
      <c r="BA8" s="42" t="s">
        <v>120</v>
      </c>
    </row>
    <row r="9" spans="1:53" ht="12.75" customHeight="1" x14ac:dyDescent="0.2"/>
    <row r="10" spans="1:53" ht="12.75" customHeight="1" x14ac:dyDescent="0.2">
      <c r="E10" s="11">
        <f>E15</f>
        <v>2055195</v>
      </c>
      <c r="F10" s="12">
        <f>IFERROR((F15-E15)/E15,"0")</f>
        <v>1.9311549512333378E-2</v>
      </c>
      <c r="G10" s="12">
        <f t="shared" ref="G10:BA10" si="0">IFERROR((G15-F15)/F15,"0")</f>
        <v>1.7275419545903258E-3</v>
      </c>
      <c r="H10" s="12">
        <f t="shared" si="0"/>
        <v>1.6187730015158424E-2</v>
      </c>
      <c r="I10" s="12">
        <f t="shared" si="0"/>
        <v>3.4345100735155851E-3</v>
      </c>
      <c r="J10" s="12">
        <f t="shared" si="0"/>
        <v>-1.3588204862423866E-2</v>
      </c>
      <c r="K10" s="12">
        <f t="shared" si="0"/>
        <v>-3.8078931322519653E-2</v>
      </c>
      <c r="L10" s="12">
        <f t="shared" si="0"/>
        <v>4.1076722353371121E-4</v>
      </c>
      <c r="M10" s="12">
        <f t="shared" si="0"/>
        <v>1.6939406187828656E-2</v>
      </c>
      <c r="N10" s="12">
        <f t="shared" si="0"/>
        <v>-1.2143757612844381E-2</v>
      </c>
      <c r="O10" s="12">
        <f t="shared" si="0"/>
        <v>-8.562590418837699E-3</v>
      </c>
      <c r="P10" s="12">
        <f t="shared" si="0"/>
        <v>-1.1772428710964532E-2</v>
      </c>
      <c r="Q10" s="12">
        <f t="shared" si="0"/>
        <v>6.3950068426823319E-3</v>
      </c>
      <c r="R10" s="12">
        <f t="shared" si="0"/>
        <v>7.0167957172983506E-2</v>
      </c>
      <c r="S10" s="12">
        <f t="shared" si="0"/>
        <v>3.7268150952614716E-2</v>
      </c>
      <c r="T10" s="12">
        <f t="shared" si="0"/>
        <v>0.15232306986940231</v>
      </c>
      <c r="U10" s="12">
        <f t="shared" si="0"/>
        <v>3.970778970992677E-2</v>
      </c>
      <c r="V10" s="12">
        <f t="shared" si="0"/>
        <v>7.3020260338984067E-2</v>
      </c>
      <c r="W10" s="12">
        <f t="shared" si="0"/>
        <v>-8.6218065706141801E-3</v>
      </c>
      <c r="X10" s="12">
        <f t="shared" si="0"/>
        <v>-9.7535423911794782E-3</v>
      </c>
      <c r="Y10" s="12">
        <f t="shared" si="0"/>
        <v>8.6210260794908275E-3</v>
      </c>
      <c r="Z10" s="12">
        <f t="shared" si="0"/>
        <v>3.0695500160042771E-2</v>
      </c>
      <c r="AA10" s="12">
        <f t="shared" si="0"/>
        <v>2.7608499868782841E-3</v>
      </c>
      <c r="AB10" s="12">
        <f t="shared" si="0"/>
        <v>9.816063249166963E-3</v>
      </c>
      <c r="AC10" s="12">
        <f t="shared" si="0"/>
        <v>1.2403317617004641E-2</v>
      </c>
      <c r="AD10" s="12">
        <f t="shared" si="0"/>
        <v>2.2290331568682084E-2</v>
      </c>
      <c r="AE10" s="12">
        <f t="shared" si="0"/>
        <v>-4.1570157537415909E-3</v>
      </c>
      <c r="AF10" s="12">
        <f t="shared" si="0"/>
        <v>5.8378706076508725E-2</v>
      </c>
      <c r="AG10" s="12">
        <f t="shared" si="0"/>
        <v>4.8431127808398623E-2</v>
      </c>
      <c r="AH10" s="12">
        <f t="shared" si="0"/>
        <v>4.1291854551583948E-2</v>
      </c>
      <c r="AI10" s="12">
        <f t="shared" si="0"/>
        <v>-1.3976960047271891E-2</v>
      </c>
      <c r="AJ10" s="12">
        <f t="shared" si="0"/>
        <v>1.2667139657403166E-2</v>
      </c>
      <c r="AK10" s="12">
        <f t="shared" si="0"/>
        <v>4.4643851639308715E-2</v>
      </c>
      <c r="AL10" s="12">
        <f t="shared" si="0"/>
        <v>1.4292434939305987E-2</v>
      </c>
      <c r="AM10" s="12">
        <f t="shared" si="0"/>
        <v>8.9679249633413637E-3</v>
      </c>
      <c r="AN10" s="12">
        <f t="shared" si="0"/>
        <v>1.7036255661011863E-2</v>
      </c>
      <c r="AO10" s="12">
        <f t="shared" si="0"/>
        <v>-1.2754360607194106E-3</v>
      </c>
      <c r="AP10" s="12">
        <f t="shared" si="0"/>
        <v>3.8629320240264629E-2</v>
      </c>
      <c r="AQ10" s="12">
        <f t="shared" si="0"/>
        <v>4.5860631926840107E-3</v>
      </c>
      <c r="AR10" s="12">
        <f t="shared" si="0"/>
        <v>2.7164633246433322E-2</v>
      </c>
      <c r="AS10" s="12">
        <f t="shared" si="0"/>
        <v>2.2886817164090054E-2</v>
      </c>
      <c r="AT10" s="12">
        <f t="shared" si="0"/>
        <v>-4.3023383712586368E-3</v>
      </c>
      <c r="AU10" s="12">
        <f t="shared" si="0"/>
        <v>1.3751365010258948E-2</v>
      </c>
      <c r="AV10" s="12">
        <f t="shared" si="0"/>
        <v>6.6523590978070687E-2</v>
      </c>
      <c r="AW10" s="12">
        <f t="shared" si="0"/>
        <v>3.7200379056361962E-2</v>
      </c>
      <c r="AX10" s="12">
        <f t="shared" si="0"/>
        <v>1.408922793896587E-2</v>
      </c>
      <c r="AY10" s="12">
        <f t="shared" si="0"/>
        <v>2.0420542787240824E-2</v>
      </c>
      <c r="AZ10" s="12">
        <f t="shared" si="0"/>
        <v>5.1657217506513788E-2</v>
      </c>
      <c r="BA10" s="12">
        <f t="shared" si="0"/>
        <v>3.7404978892470924E-3</v>
      </c>
    </row>
    <row r="11" spans="1:53" x14ac:dyDescent="0.2">
      <c r="A11" s="38" t="s">
        <v>121</v>
      </c>
      <c r="E11" s="13"/>
      <c r="F11" s="13"/>
      <c r="G11" s="12">
        <f>IFERROR((G15-E15)/E15,"0")</f>
        <v>2.107245297891441E-2</v>
      </c>
      <c r="H11" s="12">
        <f t="shared" ref="H11:BA11" si="1">IFERROR((H15-F15)/F15,"0")</f>
        <v>1.7943236952499518E-2</v>
      </c>
      <c r="I11" s="12">
        <f t="shared" si="1"/>
        <v>1.967783701047842E-2</v>
      </c>
      <c r="J11" s="12">
        <f t="shared" si="1"/>
        <v>-1.020036361538927E-2</v>
      </c>
      <c r="K11" s="12">
        <f t="shared" si="1"/>
        <v>-5.1149711865190947E-2</v>
      </c>
      <c r="L11" s="12">
        <f t="shared" si="1"/>
        <v>-3.7683805675880422E-2</v>
      </c>
      <c r="M11" s="12">
        <f t="shared" si="1"/>
        <v>1.7357131564210454E-2</v>
      </c>
      <c r="N11" s="12">
        <f t="shared" si="1"/>
        <v>4.5899405321337683E-3</v>
      </c>
      <c r="O11" s="12">
        <f t="shared" si="1"/>
        <v>-2.060236600909765E-2</v>
      </c>
      <c r="P11" s="12">
        <f t="shared" si="1"/>
        <v>-2.0234216644515277E-2</v>
      </c>
      <c r="Q11" s="12">
        <f t="shared" si="1"/>
        <v>-5.452706630443809E-3</v>
      </c>
      <c r="R11" s="12">
        <f t="shared" si="1"/>
        <v>7.7011688581924115E-2</v>
      </c>
      <c r="S11" s="12">
        <f t="shared" si="1"/>
        <v>0.11005113814555759</v>
      </c>
      <c r="T11" s="12">
        <f t="shared" si="1"/>
        <v>0.19526801998347559</v>
      </c>
      <c r="U11" s="12">
        <f t="shared" si="1"/>
        <v>0.1980792720056738</v>
      </c>
      <c r="V11" s="12">
        <f t="shared" si="1"/>
        <v>0.11562752319101532</v>
      </c>
      <c r="W11" s="12">
        <f t="shared" si="1"/>
        <v>6.3768887207991273E-2</v>
      </c>
      <c r="X11" s="12">
        <f t="shared" si="1"/>
        <v>-1.8291255805918623E-2</v>
      </c>
      <c r="Y11" s="12">
        <f t="shared" si="1"/>
        <v>-1.2166018550104289E-3</v>
      </c>
      <c r="Z11" s="12">
        <f t="shared" si="1"/>
        <v>3.9581152946936343E-2</v>
      </c>
      <c r="AA11" s="12">
        <f t="shared" si="1"/>
        <v>3.3541095818135129E-2</v>
      </c>
      <c r="AB11" s="12">
        <f t="shared" si="1"/>
        <v>1.2604013914137907E-2</v>
      </c>
      <c r="AC11" s="12">
        <f t="shared" si="1"/>
        <v>2.2341132616399629E-2</v>
      </c>
      <c r="AD11" s="12">
        <f t="shared" si="1"/>
        <v>3.4970123247921432E-2</v>
      </c>
      <c r="AE11" s="12">
        <f t="shared" si="1"/>
        <v>1.8040654555453357E-2</v>
      </c>
      <c r="AF11" s="12">
        <f t="shared" si="1"/>
        <v>5.3979009121924042E-2</v>
      </c>
      <c r="AG11" s="12">
        <f t="shared" si="1"/>
        <v>0.10963718046018768</v>
      </c>
      <c r="AH11" s="12">
        <f t="shared" si="1"/>
        <v>9.1722793445216139E-2</v>
      </c>
      <c r="AI11" s="12">
        <f t="shared" si="1"/>
        <v>2.6737759902966809E-2</v>
      </c>
      <c r="AJ11" s="12">
        <f t="shared" si="1"/>
        <v>-1.4868684947734619E-3</v>
      </c>
      <c r="AK11" s="12">
        <f t="shared" si="1"/>
        <v>5.7876501200271394E-2</v>
      </c>
      <c r="AL11" s="12">
        <f t="shared" si="1"/>
        <v>5.9574355923609552E-2</v>
      </c>
      <c r="AM11" s="12">
        <f t="shared" si="1"/>
        <v>2.3388533386726484E-2</v>
      </c>
      <c r="AN11" s="12">
        <f t="shared" si="1"/>
        <v>2.6156960486777479E-2</v>
      </c>
      <c r="AO11" s="12">
        <f t="shared" si="1"/>
        <v>1.5739090945482762E-2</v>
      </c>
      <c r="AP11" s="12">
        <f t="shared" si="1"/>
        <v>3.7304614951509711E-2</v>
      </c>
      <c r="AQ11" s="12">
        <f t="shared" si="1"/>
        <v>4.3392539936660923E-2</v>
      </c>
      <c r="AR11" s="12">
        <f t="shared" si="1"/>
        <v>3.1875275163791558E-2</v>
      </c>
      <c r="AS11" s="12">
        <f t="shared" si="1"/>
        <v>5.0673162404964056E-2</v>
      </c>
      <c r="AT11" s="12">
        <f t="shared" si="1"/>
        <v>1.8486011961150371E-2</v>
      </c>
      <c r="AU11" s="12">
        <f t="shared" si="1"/>
        <v>9.3898636136594896E-3</v>
      </c>
      <c r="AV11" s="12">
        <f t="shared" si="1"/>
        <v>8.1189746169662264E-2</v>
      </c>
      <c r="AW11" s="12">
        <f t="shared" si="1"/>
        <v>0.10619867283500727</v>
      </c>
      <c r="AX11" s="12">
        <f t="shared" si="1"/>
        <v>5.1813731615268852E-2</v>
      </c>
      <c r="AY11" s="12">
        <f t="shared" si="1"/>
        <v>3.4797480408173535E-2</v>
      </c>
      <c r="AZ11" s="12">
        <f t="shared" si="1"/>
        <v>7.3132628714116188E-2</v>
      </c>
      <c r="BA11" s="12">
        <f t="shared" si="1"/>
        <v>5.5590939108808378E-2</v>
      </c>
    </row>
    <row r="12" spans="1:53" ht="12.75" customHeight="1" x14ac:dyDescent="0.2">
      <c r="E12" s="13"/>
      <c r="F12" s="13"/>
      <c r="G12" s="13"/>
      <c r="H12" s="12">
        <f>IFERROR((H15-E15)/E15,"0")</f>
        <v>3.7601298173652618E-2</v>
      </c>
      <c r="I12" s="12">
        <f>IFERROR((I15-F15)/F15,"0")</f>
        <v>2.1439373254079939E-2</v>
      </c>
      <c r="J12" s="12">
        <f t="shared" ref="J12:BA12" si="2">IFERROR((J15-G15)/G15,"0")</f>
        <v>5.8222456675067896E-3</v>
      </c>
      <c r="K12" s="12">
        <f t="shared" si="2"/>
        <v>-4.7890875992333784E-2</v>
      </c>
      <c r="L12" s="12">
        <f t="shared" si="2"/>
        <v>-5.0759955266784652E-2</v>
      </c>
      <c r="M12" s="12">
        <f t="shared" si="2"/>
        <v>-2.1382740779098706E-2</v>
      </c>
      <c r="N12" s="12">
        <f t="shared" si="2"/>
        <v>5.0025931527960489E-3</v>
      </c>
      <c r="O12" s="12">
        <f t="shared" si="2"/>
        <v>-4.0119516675274141E-3</v>
      </c>
      <c r="P12" s="12">
        <f t="shared" si="2"/>
        <v>-3.2132254834942885E-2</v>
      </c>
      <c r="Q12" s="12">
        <f t="shared" si="2"/>
        <v>-1.3968607755730937E-2</v>
      </c>
      <c r="R12" s="12">
        <f t="shared" si="2"/>
        <v>6.433264525721788E-2</v>
      </c>
      <c r="S12" s="12">
        <f t="shared" si="2"/>
        <v>0.11714992276972573</v>
      </c>
      <c r="T12" s="12">
        <f t="shared" si="2"/>
        <v>0.27913753521991291</v>
      </c>
      <c r="U12" s="12">
        <f t="shared" si="2"/>
        <v>0.24272947116797999</v>
      </c>
      <c r="V12" s="12">
        <f t="shared" si="2"/>
        <v>0.28556333235426862</v>
      </c>
      <c r="W12" s="12">
        <f t="shared" si="2"/>
        <v>0.106008798481209</v>
      </c>
      <c r="X12" s="12">
        <f t="shared" si="2"/>
        <v>5.3393372272190306E-2</v>
      </c>
      <c r="Y12" s="12">
        <f t="shared" si="2"/>
        <v>-9.8279191197572589E-3</v>
      </c>
      <c r="Z12" s="12">
        <f t="shared" si="2"/>
        <v>2.9441554102597162E-2</v>
      </c>
      <c r="AA12" s="12">
        <f t="shared" si="2"/>
        <v>4.2451280559408805E-2</v>
      </c>
      <c r="AB12" s="12">
        <f t="shared" si="2"/>
        <v>4.3686400585299281E-2</v>
      </c>
      <c r="AC12" s="12">
        <f t="shared" si="2"/>
        <v>2.5163663118968747E-2</v>
      </c>
      <c r="AD12" s="12">
        <f t="shared" si="2"/>
        <v>4.5129455438721156E-2</v>
      </c>
      <c r="AE12" s="12">
        <f t="shared" si="2"/>
        <v>3.0667736140927947E-2</v>
      </c>
      <c r="AF12" s="12">
        <f t="shared" si="2"/>
        <v>7.7472550701682727E-2</v>
      </c>
      <c r="AG12" s="12">
        <f t="shared" si="2"/>
        <v>0.10502440122007728</v>
      </c>
      <c r="AH12" s="12">
        <f t="shared" si="2"/>
        <v>0.15545615752077946</v>
      </c>
      <c r="AI12" s="12">
        <f t="shared" si="2"/>
        <v>7.64638275785363E-2</v>
      </c>
      <c r="AJ12" s="12">
        <f t="shared" si="2"/>
        <v>3.9743590499186972E-2</v>
      </c>
      <c r="AK12" s="12">
        <f t="shared" si="2"/>
        <v>4.309060360804743E-2</v>
      </c>
      <c r="AL12" s="12">
        <f t="shared" si="2"/>
        <v>7.2996132267496933E-2</v>
      </c>
      <c r="AM12" s="12">
        <f t="shared" si="2"/>
        <v>6.9076539240613244E-2</v>
      </c>
      <c r="AN12" s="12">
        <f t="shared" si="2"/>
        <v>4.082324208205073E-2</v>
      </c>
      <c r="AO12" s="12">
        <f t="shared" si="2"/>
        <v>2.484816289541442E-2</v>
      </c>
      <c r="AP12" s="12">
        <f t="shared" si="2"/>
        <v>5.4976401570171099E-2</v>
      </c>
      <c r="AQ12" s="12">
        <f t="shared" si="2"/>
        <v>4.206175946574009E-2</v>
      </c>
      <c r="AR12" s="12">
        <f t="shared" si="2"/>
        <v>7.1735915616104845E-2</v>
      </c>
      <c r="AS12" s="12">
        <f t="shared" si="2"/>
        <v>5.5491615922610371E-2</v>
      </c>
      <c r="AT12" s="12">
        <f t="shared" si="2"/>
        <v>4.615281094269752E-2</v>
      </c>
      <c r="AU12" s="12">
        <f t="shared" si="2"/>
        <v>3.249158486947111E-2</v>
      </c>
      <c r="AV12" s="12">
        <f t="shared" si="2"/>
        <v>7.6538102038105127E-2</v>
      </c>
      <c r="AW12" s="12">
        <f t="shared" si="2"/>
        <v>0.12141041455902547</v>
      </c>
      <c r="AX12" s="12">
        <f t="shared" si="2"/>
        <v>0.12178415808236122</v>
      </c>
      <c r="AY12" s="12">
        <f t="shared" si="2"/>
        <v>7.329233892592589E-2</v>
      </c>
      <c r="AZ12" s="12">
        <f t="shared" si="2"/>
        <v>8.8252238928810997E-2</v>
      </c>
      <c r="BA12" s="12">
        <f t="shared" si="2"/>
        <v>7.7146679046703526E-2</v>
      </c>
    </row>
    <row r="13" spans="1:53" ht="12.75" customHeight="1" x14ac:dyDescent="0.2">
      <c r="E13" s="13"/>
      <c r="F13" s="13"/>
      <c r="G13" s="13"/>
      <c r="H13" s="13"/>
      <c r="I13" s="12">
        <f>IFERROR((I15-E15)/E15,"0")</f>
        <v>4.1164950284522883E-2</v>
      </c>
      <c r="J13" s="12">
        <f t="shared" ref="J13:BA13" si="3">IFERROR((J15-F15)/F15,"0")</f>
        <v>7.5598457957576646E-3</v>
      </c>
      <c r="K13" s="12">
        <f t="shared" si="3"/>
        <v>-3.2478390547928691E-2</v>
      </c>
      <c r="L13" s="12">
        <f t="shared" si="3"/>
        <v>-4.7499780770964041E-2</v>
      </c>
      <c r="M13" s="12">
        <f t="shared" si="3"/>
        <v>-3.4680392579296074E-2</v>
      </c>
      <c r="N13" s="12">
        <f t="shared" si="3"/>
        <v>-3.3266831570823427E-2</v>
      </c>
      <c r="O13" s="12">
        <f t="shared" si="3"/>
        <v>-3.6028324222411243E-3</v>
      </c>
      <c r="P13" s="12">
        <f t="shared" si="3"/>
        <v>-1.5737149963494144E-2</v>
      </c>
      <c r="Q13" s="12">
        <f t="shared" si="3"/>
        <v>-2.5942733981800824E-2</v>
      </c>
      <c r="R13" s="12">
        <f t="shared" si="3"/>
        <v>5.521920074648224E-2</v>
      </c>
      <c r="S13" s="12">
        <f t="shared" si="3"/>
        <v>0.10399835494445961</v>
      </c>
      <c r="T13" s="12">
        <f t="shared" si="3"/>
        <v>0.28731762851037607</v>
      </c>
      <c r="U13" s="12">
        <f t="shared" si="3"/>
        <v>0.32992925947849927</v>
      </c>
      <c r="V13" s="12">
        <f t="shared" si="3"/>
        <v>0.33347390068359389</v>
      </c>
      <c r="W13" s="12">
        <f t="shared" si="3"/>
        <v>0.27447945396843593</v>
      </c>
      <c r="X13" s="12">
        <f t="shared" si="3"/>
        <v>9.5221294780205051E-2</v>
      </c>
      <c r="Y13" s="12">
        <f t="shared" si="3"/>
        <v>6.2474704006511651E-2</v>
      </c>
      <c r="Z13" s="12">
        <f t="shared" si="3"/>
        <v>2.0565908147372115E-2</v>
      </c>
      <c r="AA13" s="12">
        <f t="shared" si="3"/>
        <v>3.228368780373328E-2</v>
      </c>
      <c r="AB13" s="12">
        <f t="shared" si="3"/>
        <v>5.2684048263555057E-2</v>
      </c>
      <c r="AC13" s="12">
        <f t="shared" si="3"/>
        <v>5.6631574504307086E-2</v>
      </c>
      <c r="AD13" s="12">
        <f t="shared" si="3"/>
        <v>4.8014901082055257E-2</v>
      </c>
      <c r="AE13" s="12">
        <f t="shared" si="3"/>
        <v>4.0784835827763023E-2</v>
      </c>
      <c r="AF13" s="12">
        <f t="shared" si="3"/>
        <v>9.0836784971639828E-2</v>
      </c>
      <c r="AG13" s="12">
        <f t="shared" si="3"/>
        <v>0.12965576151475719</v>
      </c>
      <c r="AH13" s="12">
        <f t="shared" si="3"/>
        <v>0.15065290807120787</v>
      </c>
      <c r="AI13" s="12">
        <f t="shared" si="3"/>
        <v>0.13930639297073724</v>
      </c>
      <c r="AJ13" s="12">
        <f t="shared" si="3"/>
        <v>9.0099545218616378E-2</v>
      </c>
      <c r="AK13" s="12">
        <f t="shared" si="3"/>
        <v>8.6161749096354837E-2</v>
      </c>
      <c r="AL13" s="12">
        <f t="shared" si="3"/>
        <v>5.7998908195916854E-2</v>
      </c>
      <c r="AM13" s="12">
        <f t="shared" si="3"/>
        <v>8.2618681067627348E-2</v>
      </c>
      <c r="AN13" s="12">
        <f t="shared" si="3"/>
        <v>8.7289600484306104E-2</v>
      </c>
      <c r="AO13" s="12">
        <f t="shared" si="3"/>
        <v>3.9495738586264394E-2</v>
      </c>
      <c r="AP13" s="12">
        <f t="shared" si="3"/>
        <v>6.443735077754828E-2</v>
      </c>
      <c r="AQ13" s="12">
        <f t="shared" si="3"/>
        <v>5.9814590014562283E-2</v>
      </c>
      <c r="AR13" s="12">
        <f t="shared" si="3"/>
        <v>7.0368984981759933E-2</v>
      </c>
      <c r="AS13" s="12">
        <f t="shared" si="3"/>
        <v>9.6264539564999294E-2</v>
      </c>
      <c r="AT13" s="12">
        <f t="shared" si="3"/>
        <v>5.095053384288474E-2</v>
      </c>
      <c r="AU13" s="12">
        <f t="shared" si="3"/>
        <v>6.0538840102478973E-2</v>
      </c>
      <c r="AV13" s="12">
        <f t="shared" si="3"/>
        <v>0.10117663274962777</v>
      </c>
      <c r="AW13" s="12">
        <f t="shared" si="3"/>
        <v>0.11658572750253912</v>
      </c>
      <c r="AX13" s="12">
        <f t="shared" si="3"/>
        <v>0.13721022150287779</v>
      </c>
      <c r="AY13" s="12">
        <f t="shared" si="3"/>
        <v>0.14469159948053101</v>
      </c>
      <c r="AZ13" s="12">
        <f t="shared" si="3"/>
        <v>0.12873563472589736</v>
      </c>
      <c r="BA13" s="12">
        <f t="shared" si="3"/>
        <v>9.2322844131492637E-2</v>
      </c>
    </row>
    <row r="14" spans="1:53" x14ac:dyDescent="0.2">
      <c r="A14" s="38" t="s">
        <v>122</v>
      </c>
    </row>
    <row r="15" spans="1:53" x14ac:dyDescent="0.2">
      <c r="A15" s="39" t="s">
        <v>123</v>
      </c>
      <c r="E15" s="43">
        <v>2055195</v>
      </c>
      <c r="F15" s="43">
        <v>2094884</v>
      </c>
      <c r="G15" s="43">
        <v>2098503</v>
      </c>
      <c r="H15" s="43">
        <v>2132473</v>
      </c>
      <c r="I15" s="43">
        <v>2139797</v>
      </c>
      <c r="J15" s="43">
        <v>2110721</v>
      </c>
      <c r="K15" s="43">
        <v>2030347</v>
      </c>
      <c r="L15" s="43">
        <v>2031181</v>
      </c>
      <c r="M15" s="43">
        <v>2065588</v>
      </c>
      <c r="N15" s="43">
        <v>2040504</v>
      </c>
      <c r="O15" s="43">
        <v>2023032</v>
      </c>
      <c r="P15" s="43">
        <v>1999216</v>
      </c>
      <c r="Q15" s="43">
        <v>2012001</v>
      </c>
      <c r="R15" s="43">
        <v>2153179</v>
      </c>
      <c r="S15" s="43">
        <v>2233424</v>
      </c>
      <c r="T15" s="43">
        <v>2573626</v>
      </c>
      <c r="U15" s="43">
        <v>2675819</v>
      </c>
      <c r="V15" s="43">
        <v>2871208</v>
      </c>
      <c r="W15" s="43">
        <v>2846453</v>
      </c>
      <c r="X15" s="43">
        <v>2818690</v>
      </c>
      <c r="Y15" s="43">
        <v>2842990</v>
      </c>
      <c r="Z15" s="43">
        <v>2930257</v>
      </c>
      <c r="AA15" s="43">
        <v>2938347</v>
      </c>
      <c r="AB15" s="43">
        <v>2967190</v>
      </c>
      <c r="AC15" s="43">
        <v>3003993</v>
      </c>
      <c r="AD15" s="43">
        <v>3070953</v>
      </c>
      <c r="AE15" s="43">
        <v>3058187</v>
      </c>
      <c r="AF15" s="43">
        <v>3236720</v>
      </c>
      <c r="AG15" s="43">
        <v>3393478</v>
      </c>
      <c r="AH15" s="43">
        <v>3533601</v>
      </c>
      <c r="AI15" s="43">
        <v>3484212</v>
      </c>
      <c r="AJ15" s="43">
        <v>3528347</v>
      </c>
      <c r="AK15" s="43">
        <v>3685866</v>
      </c>
      <c r="AL15" s="43">
        <v>3738546</v>
      </c>
      <c r="AM15" s="43">
        <v>3772073</v>
      </c>
      <c r="AN15" s="43">
        <v>3836335</v>
      </c>
      <c r="AO15" s="43">
        <v>3831442</v>
      </c>
      <c r="AP15" s="43">
        <v>3979448</v>
      </c>
      <c r="AQ15" s="43">
        <v>3997698</v>
      </c>
      <c r="AR15" s="43">
        <v>4106294</v>
      </c>
      <c r="AS15" s="43">
        <v>4200274</v>
      </c>
      <c r="AT15" s="43">
        <v>4182203</v>
      </c>
      <c r="AU15" s="43">
        <v>4239714</v>
      </c>
      <c r="AV15" s="43">
        <v>4521755</v>
      </c>
      <c r="AW15" s="43">
        <v>4689966</v>
      </c>
      <c r="AX15" s="43">
        <v>4756044</v>
      </c>
      <c r="AY15" s="43">
        <v>4853165</v>
      </c>
      <c r="AZ15" s="43">
        <v>5103866</v>
      </c>
      <c r="BA15" s="43">
        <v>5122957</v>
      </c>
    </row>
    <row r="16" spans="1:53" x14ac:dyDescent="0.2">
      <c r="A16" s="39" t="s">
        <v>124</v>
      </c>
      <c r="E16" s="44">
        <v>5.28</v>
      </c>
      <c r="F16" s="44">
        <v>7.72</v>
      </c>
      <c r="G16" s="44">
        <v>0.69</v>
      </c>
      <c r="H16" s="44">
        <v>6.48</v>
      </c>
      <c r="I16" s="44">
        <v>1.37</v>
      </c>
      <c r="J16" s="44">
        <v>-5.44</v>
      </c>
      <c r="K16" s="44">
        <v>-15.23</v>
      </c>
      <c r="L16" s="44">
        <v>0.16</v>
      </c>
      <c r="M16" s="44">
        <v>6.78</v>
      </c>
      <c r="N16" s="44">
        <v>-4.8600000000000003</v>
      </c>
      <c r="O16" s="44">
        <v>-3.43</v>
      </c>
      <c r="P16" s="44">
        <v>-4.71</v>
      </c>
      <c r="Q16" s="44">
        <v>2.56</v>
      </c>
      <c r="R16" s="44">
        <v>28.07</v>
      </c>
      <c r="S16" s="44">
        <v>14.91</v>
      </c>
      <c r="T16" s="44">
        <v>60.93</v>
      </c>
      <c r="U16" s="44">
        <v>15.88</v>
      </c>
      <c r="V16" s="44">
        <v>29.21</v>
      </c>
      <c r="W16" s="44">
        <v>-3.45</v>
      </c>
      <c r="X16" s="44">
        <v>-3.9</v>
      </c>
      <c r="Y16" s="44">
        <v>3.45</v>
      </c>
      <c r="Z16" s="44">
        <v>12.28</v>
      </c>
      <c r="AA16" s="44">
        <v>1.1000000000000001</v>
      </c>
      <c r="AB16" s="44">
        <v>3.93</v>
      </c>
      <c r="AC16" s="44">
        <v>4.96</v>
      </c>
      <c r="AD16" s="44">
        <v>8.92</v>
      </c>
      <c r="AE16" s="44">
        <v>-1.66</v>
      </c>
      <c r="AF16" s="44">
        <v>23.35</v>
      </c>
      <c r="AG16" s="44">
        <v>19.37</v>
      </c>
      <c r="AH16" s="44">
        <v>16.52</v>
      </c>
      <c r="AI16" s="44">
        <v>-5.59</v>
      </c>
      <c r="AJ16" s="44">
        <v>5.07</v>
      </c>
      <c r="AK16" s="44">
        <v>17.86</v>
      </c>
      <c r="AL16" s="44">
        <v>5.72</v>
      </c>
      <c r="AM16" s="44">
        <v>3.59</v>
      </c>
      <c r="AN16" s="44">
        <v>6.81</v>
      </c>
      <c r="AO16" s="44">
        <v>-0.51</v>
      </c>
      <c r="AP16" s="44">
        <v>15.45</v>
      </c>
      <c r="AQ16" s="44">
        <v>1.83</v>
      </c>
      <c r="AR16" s="44">
        <v>10.87</v>
      </c>
      <c r="AS16" s="44">
        <v>9.15</v>
      </c>
      <c r="AT16" s="44">
        <v>-1.72</v>
      </c>
      <c r="AU16" s="44">
        <v>5.5</v>
      </c>
      <c r="AV16" s="44">
        <v>26.61</v>
      </c>
      <c r="AW16" s="44">
        <v>14.88</v>
      </c>
      <c r="AX16" s="44">
        <v>5.64</v>
      </c>
      <c r="AY16" s="44">
        <v>8.17</v>
      </c>
      <c r="AZ16" s="44">
        <v>20.66</v>
      </c>
      <c r="BA16" s="44">
        <v>1.5</v>
      </c>
    </row>
    <row r="17" spans="1:53" x14ac:dyDescent="0.2">
      <c r="A17" s="39" t="s">
        <v>125</v>
      </c>
      <c r="E17" s="44">
        <v>33.83</v>
      </c>
      <c r="F17" s="44">
        <v>34.49</v>
      </c>
      <c r="G17" s="44">
        <v>35.020000000000003</v>
      </c>
      <c r="H17" s="44">
        <v>36.4</v>
      </c>
      <c r="I17" s="44">
        <v>38.159999999999997</v>
      </c>
      <c r="J17" s="44">
        <v>37.36</v>
      </c>
      <c r="K17" s="44">
        <v>37.96</v>
      </c>
      <c r="L17" s="44">
        <v>37.590000000000003</v>
      </c>
      <c r="M17" s="44">
        <v>37.29</v>
      </c>
      <c r="N17" s="44">
        <v>37.65</v>
      </c>
      <c r="O17" s="44">
        <v>37.79</v>
      </c>
      <c r="P17" s="44">
        <v>36.54</v>
      </c>
      <c r="Q17" s="44">
        <v>35.04</v>
      </c>
      <c r="R17" s="44">
        <v>33.65</v>
      </c>
      <c r="S17" s="44">
        <v>33.17</v>
      </c>
      <c r="T17" s="44">
        <v>30.38</v>
      </c>
      <c r="U17" s="44">
        <v>30.26</v>
      </c>
      <c r="V17" s="44">
        <v>30.7</v>
      </c>
      <c r="W17" s="44">
        <v>30.75</v>
      </c>
      <c r="X17" s="44">
        <v>30.75</v>
      </c>
      <c r="Y17" s="44">
        <v>31.59</v>
      </c>
      <c r="Z17" s="44">
        <v>31.79</v>
      </c>
      <c r="AA17" s="44">
        <v>32.29</v>
      </c>
      <c r="AB17" s="44">
        <v>33.39</v>
      </c>
      <c r="AC17" s="44">
        <v>33.43</v>
      </c>
      <c r="AD17" s="44">
        <v>34.47</v>
      </c>
      <c r="AE17" s="44">
        <v>34.35</v>
      </c>
      <c r="AF17" s="44">
        <v>34.96</v>
      </c>
      <c r="AG17" s="44">
        <v>37.22</v>
      </c>
      <c r="AH17" s="44">
        <v>37.880000000000003</v>
      </c>
      <c r="AI17" s="44">
        <v>37.72</v>
      </c>
      <c r="AJ17" s="44">
        <v>38.020000000000003</v>
      </c>
      <c r="AK17" s="44">
        <v>40</v>
      </c>
      <c r="AL17" s="44">
        <v>39.409999999999997</v>
      </c>
      <c r="AM17" s="44">
        <v>40.5</v>
      </c>
      <c r="AN17" s="44">
        <v>40.380000000000003</v>
      </c>
      <c r="AO17" s="44">
        <v>38.520000000000003</v>
      </c>
      <c r="AP17" s="44">
        <v>39.119999999999997</v>
      </c>
      <c r="AQ17" s="44">
        <v>39.33</v>
      </c>
      <c r="AR17" s="44">
        <v>40</v>
      </c>
      <c r="AS17" s="44">
        <v>37.31</v>
      </c>
      <c r="AT17" s="44">
        <v>37.83</v>
      </c>
      <c r="AU17" s="44">
        <v>38.229999999999997</v>
      </c>
      <c r="AV17" s="44">
        <v>37.82</v>
      </c>
      <c r="AW17" s="44">
        <v>38.9</v>
      </c>
      <c r="AX17" s="44">
        <v>38.29</v>
      </c>
      <c r="AY17" s="44">
        <v>37.56</v>
      </c>
      <c r="AZ17" s="44">
        <v>38.5</v>
      </c>
      <c r="BA17" s="44">
        <v>37.71</v>
      </c>
    </row>
    <row r="18" spans="1:53" ht="12.75" customHeight="1" x14ac:dyDescent="0.2"/>
    <row r="19" spans="1:53" x14ac:dyDescent="0.2">
      <c r="B19" s="39" t="s">
        <v>126</v>
      </c>
      <c r="E19" s="44">
        <v>5.03</v>
      </c>
      <c r="F19" s="44">
        <v>7.24</v>
      </c>
      <c r="G19" s="44">
        <v>6.47</v>
      </c>
      <c r="H19" s="44">
        <v>6.11</v>
      </c>
      <c r="I19" s="44">
        <v>6.64</v>
      </c>
      <c r="J19" s="44">
        <v>8.06</v>
      </c>
      <c r="K19" s="44">
        <v>7.05</v>
      </c>
      <c r="L19" s="44">
        <v>6.06</v>
      </c>
      <c r="M19" s="44">
        <v>5.65</v>
      </c>
      <c r="N19" s="44">
        <v>6.86</v>
      </c>
      <c r="O19" s="44">
        <v>5.74</v>
      </c>
      <c r="P19" s="44">
        <v>4.5999999999999996</v>
      </c>
      <c r="Q19" s="44">
        <v>6.26</v>
      </c>
      <c r="R19" s="44">
        <v>5.19</v>
      </c>
      <c r="S19" s="44">
        <v>5.17</v>
      </c>
      <c r="T19" s="44">
        <v>5.53</v>
      </c>
      <c r="U19" s="44">
        <v>5.16</v>
      </c>
      <c r="V19" s="44">
        <v>6.01</v>
      </c>
      <c r="W19" s="44">
        <v>4.95</v>
      </c>
      <c r="X19" s="44">
        <v>4.92</v>
      </c>
      <c r="Y19" s="44">
        <v>5.24</v>
      </c>
      <c r="Z19" s="44">
        <v>4.5599999999999996</v>
      </c>
      <c r="AA19" s="44">
        <v>4.67</v>
      </c>
      <c r="AB19" s="44">
        <v>5.23</v>
      </c>
      <c r="AC19" s="44">
        <v>5.23</v>
      </c>
      <c r="AD19" s="44">
        <v>5.66</v>
      </c>
      <c r="AE19" s="44">
        <v>5.53</v>
      </c>
      <c r="AF19" s="44">
        <v>4.88</v>
      </c>
      <c r="AG19" s="44">
        <v>4.82</v>
      </c>
      <c r="AH19" s="44">
        <v>4.3899999999999997</v>
      </c>
      <c r="AI19" s="44">
        <v>4.43</v>
      </c>
      <c r="AJ19" s="44">
        <v>4.63</v>
      </c>
      <c r="AK19" s="44">
        <v>5.07</v>
      </c>
      <c r="AL19" s="44">
        <v>5.95</v>
      </c>
      <c r="AM19" s="44">
        <v>4.01</v>
      </c>
      <c r="AN19" s="44">
        <v>5.0199999999999996</v>
      </c>
      <c r="AO19" s="44">
        <v>4.5999999999999996</v>
      </c>
      <c r="AP19" s="44">
        <v>5.2</v>
      </c>
      <c r="AQ19" s="44">
        <v>4.88</v>
      </c>
      <c r="AR19" s="44">
        <v>4.5599999999999996</v>
      </c>
      <c r="AS19" s="44">
        <v>6.31</v>
      </c>
      <c r="AT19" s="44">
        <v>5.38</v>
      </c>
      <c r="AU19" s="44">
        <v>5.1100000000000003</v>
      </c>
      <c r="AV19" s="44">
        <v>4.79</v>
      </c>
      <c r="AW19" s="44">
        <v>5.33</v>
      </c>
      <c r="AX19" s="44">
        <v>6.53</v>
      </c>
      <c r="AY19" s="44">
        <v>6.04</v>
      </c>
      <c r="AZ19" s="44">
        <v>6.33</v>
      </c>
      <c r="BA19" s="44">
        <v>7.25</v>
      </c>
    </row>
    <row r="20" spans="1:53" x14ac:dyDescent="0.2">
      <c r="B20" s="39" t="s">
        <v>127</v>
      </c>
      <c r="E20" s="44">
        <v>0.52</v>
      </c>
      <c r="F20" s="44">
        <v>0.81</v>
      </c>
      <c r="G20" s="44">
        <v>0.7</v>
      </c>
      <c r="H20" s="44">
        <v>0.72</v>
      </c>
      <c r="I20" s="44">
        <v>0.7</v>
      </c>
      <c r="J20" s="44">
        <v>0.88</v>
      </c>
      <c r="K20" s="44">
        <v>0.56000000000000005</v>
      </c>
      <c r="L20" s="44">
        <v>0.35</v>
      </c>
      <c r="M20" s="44">
        <v>0.64</v>
      </c>
      <c r="N20" s="44">
        <v>0.57999999999999996</v>
      </c>
      <c r="O20" s="44">
        <v>0.6</v>
      </c>
      <c r="P20" s="44">
        <v>0.57999999999999996</v>
      </c>
      <c r="Q20" s="44">
        <v>0.71</v>
      </c>
      <c r="R20" s="44">
        <v>0.69</v>
      </c>
      <c r="S20" s="44">
        <v>0.65</v>
      </c>
      <c r="T20" s="44">
        <v>0.61</v>
      </c>
      <c r="U20" s="44">
        <v>0.62</v>
      </c>
      <c r="V20" s="44">
        <v>0.45</v>
      </c>
      <c r="W20" s="44">
        <v>0.48</v>
      </c>
      <c r="X20" s="44">
        <v>0.48</v>
      </c>
      <c r="Y20" s="44">
        <v>0.45</v>
      </c>
      <c r="Z20" s="44">
        <v>0.47</v>
      </c>
      <c r="AA20" s="44">
        <v>0.45</v>
      </c>
      <c r="AB20" s="44">
        <v>0.42</v>
      </c>
      <c r="AC20" s="44">
        <v>0.53</v>
      </c>
      <c r="AD20" s="44">
        <v>0.5</v>
      </c>
      <c r="AE20" s="44">
        <v>0.45</v>
      </c>
      <c r="AF20" s="44">
        <v>0.42</v>
      </c>
      <c r="AG20" s="44">
        <v>0.48</v>
      </c>
      <c r="AH20" s="44">
        <v>0.38</v>
      </c>
      <c r="AI20" s="44">
        <v>0.38</v>
      </c>
      <c r="AJ20" s="44">
        <v>0.38</v>
      </c>
      <c r="AK20" s="44">
        <v>0.49</v>
      </c>
      <c r="AL20" s="44">
        <v>0.44</v>
      </c>
      <c r="AM20" s="44">
        <v>0.55000000000000004</v>
      </c>
      <c r="AN20" s="44">
        <v>0.48</v>
      </c>
      <c r="AO20" s="44">
        <v>0.53</v>
      </c>
      <c r="AP20" s="44">
        <v>0.51</v>
      </c>
      <c r="AQ20" s="44">
        <v>0.54</v>
      </c>
      <c r="AR20" s="44">
        <v>0.5</v>
      </c>
      <c r="AS20" s="44">
        <v>0.19</v>
      </c>
      <c r="AT20" s="44">
        <v>0.32</v>
      </c>
      <c r="AU20" s="44">
        <v>0.71</v>
      </c>
      <c r="AV20" s="44">
        <v>1.1499999999999999</v>
      </c>
      <c r="AW20" s="44">
        <v>1.49</v>
      </c>
      <c r="AX20" s="44">
        <v>2.11</v>
      </c>
      <c r="AY20" s="44">
        <v>2.6</v>
      </c>
      <c r="AZ20" s="44">
        <v>3.07</v>
      </c>
      <c r="BA20" s="44">
        <v>3.89</v>
      </c>
    </row>
    <row r="21" spans="1:53" x14ac:dyDescent="0.2">
      <c r="A21" s="39" t="s">
        <v>128</v>
      </c>
      <c r="E21" s="44">
        <v>5.55</v>
      </c>
      <c r="F21" s="44">
        <v>8.06</v>
      </c>
      <c r="G21" s="44">
        <v>7.17</v>
      </c>
      <c r="H21" s="44">
        <v>6.84</v>
      </c>
      <c r="I21" s="44">
        <v>7.34</v>
      </c>
      <c r="J21" s="44">
        <v>8.94</v>
      </c>
      <c r="K21" s="44">
        <v>7.6</v>
      </c>
      <c r="L21" s="44">
        <v>6.41</v>
      </c>
      <c r="M21" s="44">
        <v>6.28</v>
      </c>
      <c r="N21" s="44">
        <v>7.44</v>
      </c>
      <c r="O21" s="44">
        <v>6.33</v>
      </c>
      <c r="P21" s="44">
        <v>5.18</v>
      </c>
      <c r="Q21" s="44">
        <v>6.97</v>
      </c>
      <c r="R21" s="44">
        <v>5.89</v>
      </c>
      <c r="S21" s="44">
        <v>5.82</v>
      </c>
      <c r="T21" s="44">
        <v>6.14</v>
      </c>
      <c r="U21" s="44">
        <v>5.78</v>
      </c>
      <c r="V21" s="44">
        <v>6.46</v>
      </c>
      <c r="W21" s="44">
        <v>5.44</v>
      </c>
      <c r="X21" s="44">
        <v>5.41</v>
      </c>
      <c r="Y21" s="44">
        <v>5.69</v>
      </c>
      <c r="Z21" s="44">
        <v>5.03</v>
      </c>
      <c r="AA21" s="44">
        <v>5.12</v>
      </c>
      <c r="AB21" s="44">
        <v>5.65</v>
      </c>
      <c r="AC21" s="44">
        <v>5.76</v>
      </c>
      <c r="AD21" s="44">
        <v>6.15</v>
      </c>
      <c r="AE21" s="44">
        <v>5.97</v>
      </c>
      <c r="AF21" s="44">
        <v>5.3</v>
      </c>
      <c r="AG21" s="44">
        <v>5.29</v>
      </c>
      <c r="AH21" s="44">
        <v>4.7699999999999996</v>
      </c>
      <c r="AI21" s="44">
        <v>4.82</v>
      </c>
      <c r="AJ21" s="44">
        <v>5.01</v>
      </c>
      <c r="AK21" s="44">
        <v>5.56</v>
      </c>
      <c r="AL21" s="44">
        <v>6.38</v>
      </c>
      <c r="AM21" s="44">
        <v>4.5599999999999996</v>
      </c>
      <c r="AN21" s="44">
        <v>5.5</v>
      </c>
      <c r="AO21" s="44">
        <v>5.13</v>
      </c>
      <c r="AP21" s="44">
        <v>5.71</v>
      </c>
      <c r="AQ21" s="44">
        <v>5.43</v>
      </c>
      <c r="AR21" s="44">
        <v>5.07</v>
      </c>
      <c r="AS21" s="44">
        <v>6.5</v>
      </c>
      <c r="AT21" s="44">
        <v>5.7</v>
      </c>
      <c r="AU21" s="44">
        <v>5.82</v>
      </c>
      <c r="AV21" s="44">
        <v>5.94</v>
      </c>
      <c r="AW21" s="44">
        <v>6.82</v>
      </c>
      <c r="AX21" s="44">
        <v>8.64</v>
      </c>
      <c r="AY21" s="44">
        <v>8.64</v>
      </c>
      <c r="AZ21" s="44">
        <v>9.4</v>
      </c>
      <c r="BA21" s="44">
        <v>11.13</v>
      </c>
    </row>
    <row r="22" spans="1:53" x14ac:dyDescent="0.2">
      <c r="A22" s="39" t="s">
        <v>129</v>
      </c>
      <c r="E22" s="44">
        <v>77.5</v>
      </c>
      <c r="F22" s="44">
        <v>73.89</v>
      </c>
      <c r="G22" s="44">
        <v>72.59</v>
      </c>
      <c r="H22" s="44">
        <v>71.400000000000006</v>
      </c>
      <c r="I22" s="44">
        <v>71.510000000000005</v>
      </c>
      <c r="J22" s="44">
        <v>69.67</v>
      </c>
      <c r="K22" s="44">
        <v>68.61</v>
      </c>
      <c r="L22" s="44">
        <v>67.27</v>
      </c>
      <c r="M22" s="44">
        <v>64.8</v>
      </c>
      <c r="N22" s="44">
        <v>64.5</v>
      </c>
      <c r="O22" s="44">
        <v>64.010000000000005</v>
      </c>
      <c r="P22" s="44">
        <v>63.05</v>
      </c>
      <c r="Q22" s="44">
        <v>59.6</v>
      </c>
      <c r="R22" s="44">
        <v>58.19</v>
      </c>
      <c r="S22" s="44">
        <v>55.86</v>
      </c>
      <c r="T22" s="44">
        <v>51.77</v>
      </c>
      <c r="U22" s="44">
        <v>51.88</v>
      </c>
      <c r="V22" s="44">
        <v>52.55</v>
      </c>
      <c r="W22" s="44">
        <v>54.52</v>
      </c>
      <c r="X22" s="44">
        <v>55.65</v>
      </c>
      <c r="Y22" s="44">
        <v>56.9</v>
      </c>
      <c r="Z22" s="44">
        <v>58.44</v>
      </c>
      <c r="AA22" s="44">
        <v>58.83</v>
      </c>
      <c r="AB22" s="44">
        <v>59.81</v>
      </c>
      <c r="AC22" s="44">
        <v>61.51</v>
      </c>
      <c r="AD22" s="44">
        <v>63.01</v>
      </c>
      <c r="AE22" s="44">
        <v>63.8</v>
      </c>
      <c r="AF22" s="44">
        <v>65.760000000000005</v>
      </c>
      <c r="AG22" s="44">
        <v>67.61</v>
      </c>
      <c r="AH22" s="44">
        <v>69.47</v>
      </c>
      <c r="AI22" s="44">
        <v>69.42</v>
      </c>
      <c r="AJ22" s="44">
        <v>70.099999999999994</v>
      </c>
      <c r="AK22" s="44">
        <v>71.28</v>
      </c>
      <c r="AL22" s="44">
        <v>70.930000000000007</v>
      </c>
      <c r="AM22" s="44">
        <v>73.260000000000005</v>
      </c>
      <c r="AN22" s="44">
        <v>72.67</v>
      </c>
      <c r="AO22" s="44">
        <v>72.38</v>
      </c>
      <c r="AP22" s="44">
        <v>72.680000000000007</v>
      </c>
      <c r="AQ22" s="44">
        <v>73.34</v>
      </c>
      <c r="AR22" s="44">
        <v>74.53</v>
      </c>
      <c r="AS22" s="44">
        <v>73.209999999999994</v>
      </c>
      <c r="AT22" s="44">
        <v>74.260000000000005</v>
      </c>
      <c r="AU22" s="44">
        <v>74.540000000000006</v>
      </c>
      <c r="AV22" s="44">
        <v>75.400000000000006</v>
      </c>
      <c r="AW22" s="44">
        <v>75.2</v>
      </c>
      <c r="AX22" s="44">
        <v>73.31</v>
      </c>
      <c r="AY22" s="44">
        <v>73.569999999999993</v>
      </c>
      <c r="AZ22" s="44">
        <v>73.78</v>
      </c>
      <c r="BA22" s="44">
        <v>72.040000000000006</v>
      </c>
    </row>
    <row r="23" spans="1:53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>
        <v>0.88</v>
      </c>
      <c r="O23" s="44">
        <v>0.97</v>
      </c>
      <c r="P23" s="44">
        <v>1.08</v>
      </c>
      <c r="Q23" s="44">
        <v>1.22</v>
      </c>
      <c r="R23" s="44">
        <v>1.1200000000000001</v>
      </c>
      <c r="S23" s="44">
        <v>1.17</v>
      </c>
      <c r="T23" s="44">
        <v>1.21</v>
      </c>
      <c r="U23" s="44">
        <v>1.3</v>
      </c>
      <c r="V23" s="44">
        <v>1.51</v>
      </c>
      <c r="W23" s="44">
        <v>1.61</v>
      </c>
      <c r="X23" s="44">
        <v>1.66</v>
      </c>
      <c r="Y23" s="44">
        <v>1.75</v>
      </c>
      <c r="Z23" s="44">
        <v>1.68</v>
      </c>
      <c r="AA23" s="44">
        <v>1.69</v>
      </c>
      <c r="AB23" s="44">
        <v>1.69</v>
      </c>
      <c r="AC23" s="44">
        <v>1.62</v>
      </c>
      <c r="AD23" s="44">
        <v>1.54</v>
      </c>
      <c r="AE23" s="44">
        <v>1.54</v>
      </c>
      <c r="AF23" s="44">
        <v>1.48</v>
      </c>
      <c r="AG23" s="44">
        <v>1.45</v>
      </c>
      <c r="AH23" s="44">
        <v>1.41</v>
      </c>
      <c r="AI23" s="44">
        <v>1.45</v>
      </c>
      <c r="AJ23" s="44">
        <v>1.47</v>
      </c>
      <c r="AK23" s="44">
        <v>1.43</v>
      </c>
      <c r="AL23" s="44">
        <v>1.42</v>
      </c>
      <c r="AM23" s="44">
        <v>1.37</v>
      </c>
      <c r="AN23" s="44">
        <v>1.32</v>
      </c>
      <c r="AO23" s="44">
        <v>1.3</v>
      </c>
      <c r="AP23" s="44">
        <v>1.28</v>
      </c>
      <c r="AQ23" s="44">
        <v>1.28</v>
      </c>
      <c r="AR23" s="44">
        <v>1.21</v>
      </c>
      <c r="AS23" s="44">
        <v>1.1599999999999999</v>
      </c>
      <c r="AT23" s="44">
        <v>1.1599999999999999</v>
      </c>
      <c r="AU23" s="44">
        <v>1.1499999999999999</v>
      </c>
      <c r="AV23" s="44">
        <v>1.1000000000000001</v>
      </c>
      <c r="AW23" s="44">
        <v>1.1100000000000001</v>
      </c>
      <c r="AX23" s="44">
        <v>1.0900000000000001</v>
      </c>
      <c r="AY23" s="44">
        <v>1.08</v>
      </c>
      <c r="AZ23" s="44">
        <v>1.02</v>
      </c>
      <c r="BA23" s="44">
        <v>1.03</v>
      </c>
    </row>
    <row r="24" spans="1:53" x14ac:dyDescent="0.2">
      <c r="A24" s="39" t="s">
        <v>131</v>
      </c>
      <c r="E24" s="44">
        <v>0</v>
      </c>
      <c r="F24" s="44">
        <v>0</v>
      </c>
      <c r="G24" s="44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0</v>
      </c>
      <c r="U24" s="44">
        <v>0</v>
      </c>
      <c r="V24" s="44">
        <v>0</v>
      </c>
      <c r="W24" s="44">
        <v>0</v>
      </c>
      <c r="X24" s="44">
        <v>0</v>
      </c>
      <c r="Y24" s="44">
        <v>0</v>
      </c>
      <c r="Z24" s="44">
        <v>0</v>
      </c>
      <c r="AA24" s="44">
        <v>0</v>
      </c>
      <c r="AB24" s="44">
        <v>0</v>
      </c>
      <c r="AC24" s="44">
        <v>0</v>
      </c>
      <c r="AD24" s="44">
        <v>0</v>
      </c>
      <c r="AE24" s="44">
        <v>0</v>
      </c>
      <c r="AF24" s="44">
        <v>0</v>
      </c>
      <c r="AG24" s="44">
        <v>0</v>
      </c>
      <c r="AH24" s="44">
        <v>0</v>
      </c>
      <c r="AI24" s="44">
        <v>0</v>
      </c>
      <c r="AJ24" s="44">
        <v>0</v>
      </c>
      <c r="AK24" s="44">
        <v>0</v>
      </c>
      <c r="AL24" s="44">
        <v>0</v>
      </c>
      <c r="AM24" s="44">
        <v>0</v>
      </c>
      <c r="AN24" s="44">
        <v>0</v>
      </c>
      <c r="AO24" s="44">
        <v>0</v>
      </c>
      <c r="AP24" s="44">
        <v>0</v>
      </c>
      <c r="AQ24" s="44">
        <v>0</v>
      </c>
      <c r="AR24" s="44">
        <v>0</v>
      </c>
      <c r="AS24" s="44">
        <v>0</v>
      </c>
      <c r="AT24" s="44">
        <v>0</v>
      </c>
      <c r="AU24" s="44">
        <v>0</v>
      </c>
      <c r="AV24" s="44">
        <v>1.81</v>
      </c>
      <c r="AW24" s="44">
        <v>1.61</v>
      </c>
      <c r="AX24" s="44">
        <v>0</v>
      </c>
      <c r="AY24" s="44">
        <v>0</v>
      </c>
      <c r="AZ24" s="44">
        <v>0</v>
      </c>
      <c r="BA24" s="44">
        <v>0</v>
      </c>
    </row>
    <row r="25" spans="1:53" x14ac:dyDescent="0.2">
      <c r="A25" s="39" t="s">
        <v>132</v>
      </c>
      <c r="E25" s="44">
        <v>6.64</v>
      </c>
      <c r="F25" s="44">
        <v>6.89</v>
      </c>
      <c r="G25" s="44">
        <v>7.28</v>
      </c>
      <c r="H25" s="44">
        <v>7.46</v>
      </c>
      <c r="I25" s="44">
        <v>7.69</v>
      </c>
      <c r="J25" s="44">
        <v>8.0299999999999994</v>
      </c>
      <c r="K25" s="44">
        <v>8.7899999999999991</v>
      </c>
      <c r="L25" s="44">
        <v>9.34</v>
      </c>
      <c r="M25" s="44">
        <v>9.5299999999999994</v>
      </c>
      <c r="N25" s="44">
        <v>10.02</v>
      </c>
      <c r="O25" s="44">
        <v>10.63</v>
      </c>
      <c r="P25" s="44">
        <v>11.19</v>
      </c>
      <c r="Q25" s="44">
        <v>11.45</v>
      </c>
      <c r="R25" s="44">
        <v>11.2</v>
      </c>
      <c r="S25" s="44">
        <v>11.22</v>
      </c>
      <c r="T25" s="44">
        <v>12.81</v>
      </c>
      <c r="U25" s="44">
        <v>12.62</v>
      </c>
      <c r="V25" s="44">
        <v>11.56</v>
      </c>
      <c r="W25" s="44">
        <v>11.39</v>
      </c>
      <c r="X25" s="44">
        <v>11.08</v>
      </c>
      <c r="Y25" s="44">
        <v>10.62</v>
      </c>
      <c r="Z25" s="44">
        <v>22.47</v>
      </c>
      <c r="AA25" s="44">
        <v>21.8</v>
      </c>
      <c r="AB25" s="44">
        <v>21.08</v>
      </c>
      <c r="AC25" s="44">
        <v>20.13</v>
      </c>
      <c r="AD25" s="44">
        <v>19.02</v>
      </c>
      <c r="AE25" s="44">
        <v>18.62</v>
      </c>
      <c r="AF25" s="44">
        <v>17.12</v>
      </c>
      <c r="AG25" s="44">
        <v>15.96</v>
      </c>
      <c r="AH25" s="44">
        <v>15.08</v>
      </c>
      <c r="AI25" s="44">
        <v>14.97</v>
      </c>
      <c r="AJ25" s="44">
        <v>14.47</v>
      </c>
      <c r="AK25" s="44">
        <v>13.54</v>
      </c>
      <c r="AL25" s="44">
        <v>13</v>
      </c>
      <c r="AM25" s="44">
        <v>12.65</v>
      </c>
      <c r="AN25" s="44">
        <v>12.17</v>
      </c>
      <c r="AO25" s="44">
        <v>11.97</v>
      </c>
      <c r="AP25" s="44">
        <v>11.35</v>
      </c>
      <c r="AQ25" s="44">
        <v>11.15</v>
      </c>
      <c r="AR25" s="44">
        <v>10.65</v>
      </c>
      <c r="AS25" s="44">
        <v>10.29</v>
      </c>
      <c r="AT25" s="44">
        <v>10.210000000000001</v>
      </c>
      <c r="AU25" s="44">
        <v>10.050000000000001</v>
      </c>
      <c r="AV25" s="44">
        <v>9.6199999999999992</v>
      </c>
      <c r="AW25" s="44">
        <v>9.31</v>
      </c>
      <c r="AX25" s="44">
        <v>9.2899999999999991</v>
      </c>
      <c r="AY25" s="44">
        <v>9.1999999999999993</v>
      </c>
      <c r="AZ25" s="44">
        <v>8.66</v>
      </c>
      <c r="BA25" s="44">
        <v>8.61</v>
      </c>
    </row>
    <row r="26" spans="1:53" x14ac:dyDescent="0.2">
      <c r="A26" s="39" t="s">
        <v>133</v>
      </c>
      <c r="E26" s="44">
        <v>10.3</v>
      </c>
      <c r="F26" s="44">
        <v>11.16</v>
      </c>
      <c r="G26" s="44">
        <v>12.96</v>
      </c>
      <c r="H26" s="44">
        <v>14.3</v>
      </c>
      <c r="I26" s="44">
        <v>13.47</v>
      </c>
      <c r="J26" s="44">
        <v>13.36</v>
      </c>
      <c r="K26" s="44">
        <v>14.99</v>
      </c>
      <c r="L26" s="44">
        <v>16.989999999999998</v>
      </c>
      <c r="M26" s="44">
        <v>19.39</v>
      </c>
      <c r="N26" s="44">
        <v>18.05</v>
      </c>
      <c r="O26" s="44">
        <v>19.02</v>
      </c>
      <c r="P26" s="44">
        <v>20.58</v>
      </c>
      <c r="Q26" s="44">
        <v>21.99</v>
      </c>
      <c r="R26" s="44">
        <v>24.72</v>
      </c>
      <c r="S26" s="44">
        <v>27.1</v>
      </c>
      <c r="T26" s="44">
        <v>29.27</v>
      </c>
      <c r="U26" s="44">
        <v>29.73</v>
      </c>
      <c r="V26" s="44">
        <v>29.43</v>
      </c>
      <c r="W26" s="44">
        <v>28.66</v>
      </c>
      <c r="X26" s="44">
        <v>27.86</v>
      </c>
      <c r="Y26" s="44">
        <v>26.79</v>
      </c>
      <c r="Z26" s="44">
        <v>14.06</v>
      </c>
      <c r="AA26" s="44">
        <v>14.25</v>
      </c>
      <c r="AB26" s="44">
        <v>13.46</v>
      </c>
      <c r="AC26" s="44">
        <v>12.61</v>
      </c>
      <c r="AD26" s="44">
        <v>11.82</v>
      </c>
      <c r="AE26" s="44">
        <v>11.61</v>
      </c>
      <c r="AF26" s="44">
        <v>11.82</v>
      </c>
      <c r="AG26" s="44">
        <v>11.14</v>
      </c>
      <c r="AH26" s="44">
        <v>10.67</v>
      </c>
      <c r="AI26" s="44">
        <v>10.79</v>
      </c>
      <c r="AJ26" s="44">
        <v>10.42</v>
      </c>
      <c r="AK26" s="44">
        <v>9.6199999999999992</v>
      </c>
      <c r="AL26" s="44">
        <v>9.68</v>
      </c>
      <c r="AM26" s="44">
        <v>9.5399999999999991</v>
      </c>
      <c r="AN26" s="44">
        <v>9.66</v>
      </c>
      <c r="AO26" s="44">
        <v>10.51</v>
      </c>
      <c r="AP26" s="44">
        <v>10.26</v>
      </c>
      <c r="AQ26" s="44">
        <v>10.08</v>
      </c>
      <c r="AR26" s="44">
        <v>9.76</v>
      </c>
      <c r="AS26" s="44">
        <v>10</v>
      </c>
      <c r="AT26" s="44">
        <v>9.83</v>
      </c>
      <c r="AU26" s="44">
        <v>9.58</v>
      </c>
      <c r="AV26" s="44">
        <v>9.0399999999999991</v>
      </c>
      <c r="AW26" s="44">
        <v>8.68</v>
      </c>
      <c r="AX26" s="44">
        <v>8.76</v>
      </c>
      <c r="AY26" s="44">
        <v>8.59</v>
      </c>
      <c r="AZ26" s="44">
        <v>8.15</v>
      </c>
      <c r="BA26" s="44">
        <v>8.2200000000000006</v>
      </c>
    </row>
    <row r="27" spans="1:53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  <c r="AK27" s="44" t="s">
        <v>54</v>
      </c>
      <c r="AL27" s="44" t="s">
        <v>54</v>
      </c>
      <c r="AM27" s="44" t="s">
        <v>54</v>
      </c>
      <c r="AN27" s="44" t="s">
        <v>54</v>
      </c>
      <c r="AO27" s="44" t="s">
        <v>54</v>
      </c>
      <c r="AP27" s="44" t="s">
        <v>54</v>
      </c>
      <c r="AQ27" s="44" t="s">
        <v>54</v>
      </c>
      <c r="AR27" s="44" t="s">
        <v>54</v>
      </c>
      <c r="AS27" s="44" t="s">
        <v>54</v>
      </c>
      <c r="AT27" s="44" t="s">
        <v>54</v>
      </c>
      <c r="AU27" s="44" t="s">
        <v>54</v>
      </c>
      <c r="AV27" s="44" t="s">
        <v>54</v>
      </c>
      <c r="AW27" s="44" t="s">
        <v>54</v>
      </c>
      <c r="AX27" s="44" t="s">
        <v>54</v>
      </c>
      <c r="AY27" s="44" t="s">
        <v>54</v>
      </c>
      <c r="AZ27" s="44" t="s">
        <v>54</v>
      </c>
      <c r="BA27" s="44" t="s">
        <v>54</v>
      </c>
    </row>
    <row r="28" spans="1:53" x14ac:dyDescent="0.2">
      <c r="A28" s="39" t="s">
        <v>135</v>
      </c>
      <c r="E28" s="44">
        <v>10.3</v>
      </c>
      <c r="F28" s="44">
        <v>11.16</v>
      </c>
      <c r="G28" s="44">
        <v>12.96</v>
      </c>
      <c r="H28" s="44">
        <v>14.3</v>
      </c>
      <c r="I28" s="44">
        <v>13.47</v>
      </c>
      <c r="J28" s="44">
        <v>13.36</v>
      </c>
      <c r="K28" s="44">
        <v>14.99</v>
      </c>
      <c r="L28" s="44">
        <v>16.989999999999998</v>
      </c>
      <c r="M28" s="44">
        <v>19.39</v>
      </c>
      <c r="N28" s="44">
        <v>18.05</v>
      </c>
      <c r="O28" s="44">
        <v>19.02</v>
      </c>
      <c r="P28" s="44">
        <v>20.58</v>
      </c>
      <c r="Q28" s="44">
        <v>21.99</v>
      </c>
      <c r="R28" s="44">
        <v>24.72</v>
      </c>
      <c r="S28" s="44">
        <v>27.1</v>
      </c>
      <c r="T28" s="44">
        <v>29.27</v>
      </c>
      <c r="U28" s="44">
        <v>29.73</v>
      </c>
      <c r="V28" s="44">
        <v>29.43</v>
      </c>
      <c r="W28" s="44">
        <v>28.66</v>
      </c>
      <c r="X28" s="44">
        <v>27.86</v>
      </c>
      <c r="Y28" s="44">
        <v>26.79</v>
      </c>
      <c r="Z28" s="44">
        <v>14.06</v>
      </c>
      <c r="AA28" s="44">
        <v>14.25</v>
      </c>
      <c r="AB28" s="44">
        <v>13.46</v>
      </c>
      <c r="AC28" s="44">
        <v>12.61</v>
      </c>
      <c r="AD28" s="44">
        <v>11.82</v>
      </c>
      <c r="AE28" s="44">
        <v>11.61</v>
      </c>
      <c r="AF28" s="44">
        <v>11.82</v>
      </c>
      <c r="AG28" s="44">
        <v>11.14</v>
      </c>
      <c r="AH28" s="44">
        <v>10.67</v>
      </c>
      <c r="AI28" s="44">
        <v>10.79</v>
      </c>
      <c r="AJ28" s="44">
        <v>10.42</v>
      </c>
      <c r="AK28" s="44">
        <v>9.6199999999999992</v>
      </c>
      <c r="AL28" s="44">
        <v>9.68</v>
      </c>
      <c r="AM28" s="44">
        <v>9.5399999999999991</v>
      </c>
      <c r="AN28" s="44">
        <v>9.66</v>
      </c>
      <c r="AO28" s="44">
        <v>10.51</v>
      </c>
      <c r="AP28" s="44">
        <v>10.26</v>
      </c>
      <c r="AQ28" s="44">
        <v>10.08</v>
      </c>
      <c r="AR28" s="44">
        <v>9.76</v>
      </c>
      <c r="AS28" s="44">
        <v>10</v>
      </c>
      <c r="AT28" s="44">
        <v>9.83</v>
      </c>
      <c r="AU28" s="44">
        <v>9.58</v>
      </c>
      <c r="AV28" s="44">
        <v>9.0399999999999991</v>
      </c>
      <c r="AW28" s="44">
        <v>8.68</v>
      </c>
      <c r="AX28" s="44">
        <v>8.76</v>
      </c>
      <c r="AY28" s="44">
        <v>8.59</v>
      </c>
      <c r="AZ28" s="44">
        <v>8.15</v>
      </c>
      <c r="BA28" s="44">
        <v>8.2200000000000006</v>
      </c>
    </row>
    <row r="29" spans="1:53" x14ac:dyDescent="0.2">
      <c r="A29" s="39" t="s">
        <v>136</v>
      </c>
      <c r="E29" s="44">
        <v>89.7</v>
      </c>
      <c r="F29" s="44">
        <v>88.84</v>
      </c>
      <c r="G29" s="44">
        <v>87.04</v>
      </c>
      <c r="H29" s="44">
        <v>85.7</v>
      </c>
      <c r="I29" s="44">
        <v>86.53</v>
      </c>
      <c r="J29" s="44">
        <v>86.64</v>
      </c>
      <c r="K29" s="44">
        <v>85.01</v>
      </c>
      <c r="L29" s="44">
        <v>83.01</v>
      </c>
      <c r="M29" s="44">
        <v>80.61</v>
      </c>
      <c r="N29" s="44">
        <v>81.95</v>
      </c>
      <c r="O29" s="44">
        <v>80.98</v>
      </c>
      <c r="P29" s="44">
        <v>79.42</v>
      </c>
      <c r="Q29" s="44">
        <v>78.010000000000005</v>
      </c>
      <c r="R29" s="44">
        <v>75.28</v>
      </c>
      <c r="S29" s="44">
        <v>72.900000000000006</v>
      </c>
      <c r="T29" s="44">
        <v>70.73</v>
      </c>
      <c r="U29" s="44">
        <v>70.27</v>
      </c>
      <c r="V29" s="44">
        <v>70.569999999999993</v>
      </c>
      <c r="W29" s="44">
        <v>71.34</v>
      </c>
      <c r="X29" s="44">
        <v>72.14</v>
      </c>
      <c r="Y29" s="44">
        <v>73.209999999999994</v>
      </c>
      <c r="Z29" s="44">
        <v>85.94</v>
      </c>
      <c r="AA29" s="44">
        <v>85.75</v>
      </c>
      <c r="AB29" s="44">
        <v>86.54</v>
      </c>
      <c r="AC29" s="44">
        <v>87.39</v>
      </c>
      <c r="AD29" s="44">
        <v>88.18</v>
      </c>
      <c r="AE29" s="44">
        <v>88.39</v>
      </c>
      <c r="AF29" s="44">
        <v>88.18</v>
      </c>
      <c r="AG29" s="44">
        <v>88.86</v>
      </c>
      <c r="AH29" s="44">
        <v>89.33</v>
      </c>
      <c r="AI29" s="44">
        <v>89.21</v>
      </c>
      <c r="AJ29" s="44">
        <v>89.58</v>
      </c>
      <c r="AK29" s="44">
        <v>90.38</v>
      </c>
      <c r="AL29" s="44">
        <v>90.32</v>
      </c>
      <c r="AM29" s="44">
        <v>90.46</v>
      </c>
      <c r="AN29" s="44">
        <v>90.34</v>
      </c>
      <c r="AO29" s="44">
        <v>89.49</v>
      </c>
      <c r="AP29" s="44">
        <v>89.74</v>
      </c>
      <c r="AQ29" s="44">
        <v>89.92</v>
      </c>
      <c r="AR29" s="44">
        <v>90.24</v>
      </c>
      <c r="AS29" s="44">
        <v>90</v>
      </c>
      <c r="AT29" s="44">
        <v>90.17</v>
      </c>
      <c r="AU29" s="44">
        <v>90.42</v>
      </c>
      <c r="AV29" s="44">
        <v>90.96</v>
      </c>
      <c r="AW29" s="44">
        <v>90.8</v>
      </c>
      <c r="AX29" s="44">
        <v>91.24</v>
      </c>
      <c r="AY29" s="44">
        <v>91.41</v>
      </c>
      <c r="AZ29" s="44">
        <v>91.85</v>
      </c>
      <c r="BA29" s="44">
        <v>91.78</v>
      </c>
    </row>
    <row r="30" spans="1:53" ht="12.75" customHeight="1" x14ac:dyDescent="0.2"/>
    <row r="31" spans="1:53" x14ac:dyDescent="0.2">
      <c r="A31" s="39" t="s">
        <v>137</v>
      </c>
      <c r="E31" s="44">
        <v>5.55</v>
      </c>
      <c r="F31" s="44">
        <v>8.06</v>
      </c>
      <c r="G31" s="44">
        <v>7.17</v>
      </c>
      <c r="H31" s="44">
        <v>6.84</v>
      </c>
      <c r="I31" s="44">
        <v>7.34</v>
      </c>
      <c r="J31" s="44">
        <v>8.94</v>
      </c>
      <c r="K31" s="44">
        <v>7.6</v>
      </c>
      <c r="L31" s="44">
        <v>6.41</v>
      </c>
      <c r="M31" s="44">
        <v>6.28</v>
      </c>
      <c r="N31" s="44">
        <v>7.44</v>
      </c>
      <c r="O31" s="44">
        <v>6.33</v>
      </c>
      <c r="P31" s="44">
        <v>5.18</v>
      </c>
      <c r="Q31" s="44">
        <v>6.97</v>
      </c>
      <c r="R31" s="44">
        <v>5.89</v>
      </c>
      <c r="S31" s="44">
        <v>5.82</v>
      </c>
      <c r="T31" s="44">
        <v>6.14</v>
      </c>
      <c r="U31" s="44">
        <v>5.78</v>
      </c>
      <c r="V31" s="44">
        <v>6.46</v>
      </c>
      <c r="W31" s="44">
        <v>5.44</v>
      </c>
      <c r="X31" s="44">
        <v>5.41</v>
      </c>
      <c r="Y31" s="44">
        <v>5.69</v>
      </c>
      <c r="Z31" s="44">
        <v>5.03</v>
      </c>
      <c r="AA31" s="44">
        <v>5.12</v>
      </c>
      <c r="AB31" s="44">
        <v>5.65</v>
      </c>
      <c r="AC31" s="44">
        <v>5.76</v>
      </c>
      <c r="AD31" s="44">
        <v>6.15</v>
      </c>
      <c r="AE31" s="44">
        <v>5.97</v>
      </c>
      <c r="AF31" s="44">
        <v>5.3</v>
      </c>
      <c r="AG31" s="44">
        <v>5.29</v>
      </c>
      <c r="AH31" s="44">
        <v>4.7699999999999996</v>
      </c>
      <c r="AI31" s="44">
        <v>4.82</v>
      </c>
      <c r="AJ31" s="44">
        <v>5.01</v>
      </c>
      <c r="AK31" s="44">
        <v>5.56</v>
      </c>
      <c r="AL31" s="44">
        <v>6.38</v>
      </c>
      <c r="AM31" s="44">
        <v>4.5599999999999996</v>
      </c>
      <c r="AN31" s="44">
        <v>5.5</v>
      </c>
      <c r="AO31" s="44">
        <v>5.13</v>
      </c>
      <c r="AP31" s="44">
        <v>5.71</v>
      </c>
      <c r="AQ31" s="44">
        <v>5.43</v>
      </c>
      <c r="AR31" s="44">
        <v>5.07</v>
      </c>
      <c r="AS31" s="44">
        <v>6.5</v>
      </c>
      <c r="AT31" s="44">
        <v>5.7</v>
      </c>
      <c r="AU31" s="44">
        <v>5.82</v>
      </c>
      <c r="AV31" s="44">
        <v>5.94</v>
      </c>
      <c r="AW31" s="44">
        <v>6.82</v>
      </c>
      <c r="AX31" s="44">
        <v>8.64</v>
      </c>
      <c r="AY31" s="44">
        <v>8.64</v>
      </c>
      <c r="AZ31" s="44">
        <v>9.4</v>
      </c>
      <c r="BA31" s="44">
        <v>11.13</v>
      </c>
    </row>
    <row r="32" spans="1:53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>
        <v>0.88</v>
      </c>
      <c r="O32" s="44">
        <v>0.97</v>
      </c>
      <c r="P32" s="44">
        <v>1.08</v>
      </c>
      <c r="Q32" s="44">
        <v>1.22</v>
      </c>
      <c r="R32" s="44">
        <v>1.1200000000000001</v>
      </c>
      <c r="S32" s="44">
        <v>1.17</v>
      </c>
      <c r="T32" s="44">
        <v>1.21</v>
      </c>
      <c r="U32" s="44">
        <v>1.3</v>
      </c>
      <c r="V32" s="44">
        <v>1.51</v>
      </c>
      <c r="W32" s="44">
        <v>1.61</v>
      </c>
      <c r="X32" s="44">
        <v>1.66</v>
      </c>
      <c r="Y32" s="44">
        <v>1.75</v>
      </c>
      <c r="Z32" s="44">
        <v>1.68</v>
      </c>
      <c r="AA32" s="44">
        <v>1.69</v>
      </c>
      <c r="AB32" s="44">
        <v>1.69</v>
      </c>
      <c r="AC32" s="44">
        <v>1.62</v>
      </c>
      <c r="AD32" s="44">
        <v>1.54</v>
      </c>
      <c r="AE32" s="44">
        <v>1.54</v>
      </c>
      <c r="AF32" s="44">
        <v>1.48</v>
      </c>
      <c r="AG32" s="44">
        <v>1.45</v>
      </c>
      <c r="AH32" s="44">
        <v>1.41</v>
      </c>
      <c r="AI32" s="44">
        <v>1.45</v>
      </c>
      <c r="AJ32" s="44">
        <v>1.47</v>
      </c>
      <c r="AK32" s="44">
        <v>1.43</v>
      </c>
      <c r="AL32" s="44">
        <v>1.42</v>
      </c>
      <c r="AM32" s="44">
        <v>1.37</v>
      </c>
      <c r="AN32" s="44">
        <v>1.32</v>
      </c>
      <c r="AO32" s="44">
        <v>1.3</v>
      </c>
      <c r="AP32" s="44">
        <v>1.28</v>
      </c>
      <c r="AQ32" s="44">
        <v>1.28</v>
      </c>
      <c r="AR32" s="44">
        <v>1.21</v>
      </c>
      <c r="AS32" s="44">
        <v>1.1599999999999999</v>
      </c>
      <c r="AT32" s="44">
        <v>1.1599999999999999</v>
      </c>
      <c r="AU32" s="44">
        <v>1.1499999999999999</v>
      </c>
      <c r="AV32" s="44">
        <v>1.1000000000000001</v>
      </c>
      <c r="AW32" s="44">
        <v>1.1100000000000001</v>
      </c>
      <c r="AX32" s="44">
        <v>1.0900000000000001</v>
      </c>
      <c r="AY32" s="44">
        <v>1.08</v>
      </c>
      <c r="AZ32" s="44">
        <v>1.02</v>
      </c>
      <c r="BA32" s="44">
        <v>1.03</v>
      </c>
    </row>
    <row r="33" spans="1:53" x14ac:dyDescent="0.2">
      <c r="A33" s="39" t="s">
        <v>139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44">
        <v>0</v>
      </c>
      <c r="V33" s="44">
        <v>0</v>
      </c>
      <c r="W33" s="44">
        <v>0</v>
      </c>
      <c r="X33" s="44">
        <v>0</v>
      </c>
      <c r="Y33" s="44">
        <v>0</v>
      </c>
      <c r="Z33" s="44">
        <v>0</v>
      </c>
      <c r="AA33" s="44">
        <v>0</v>
      </c>
      <c r="AB33" s="44">
        <v>0</v>
      </c>
      <c r="AC33" s="44">
        <v>0</v>
      </c>
      <c r="AD33" s="44">
        <v>0</v>
      </c>
      <c r="AE33" s="44">
        <v>0</v>
      </c>
      <c r="AF33" s="44">
        <v>0</v>
      </c>
      <c r="AG33" s="44">
        <v>0</v>
      </c>
      <c r="AH33" s="44">
        <v>0</v>
      </c>
      <c r="AI33" s="44">
        <v>0</v>
      </c>
      <c r="AJ33" s="44">
        <v>0</v>
      </c>
      <c r="AK33" s="44">
        <v>0</v>
      </c>
      <c r="AL33" s="44">
        <v>0</v>
      </c>
      <c r="AM33" s="44">
        <v>0</v>
      </c>
      <c r="AN33" s="44">
        <v>0</v>
      </c>
      <c r="AO33" s="44">
        <v>0</v>
      </c>
      <c r="AP33" s="44">
        <v>0</v>
      </c>
      <c r="AQ33" s="44">
        <v>0</v>
      </c>
      <c r="AR33" s="44">
        <v>0</v>
      </c>
      <c r="AS33" s="44">
        <v>0</v>
      </c>
      <c r="AT33" s="44">
        <v>0</v>
      </c>
      <c r="AU33" s="44">
        <v>0</v>
      </c>
      <c r="AV33" s="44">
        <v>1.81</v>
      </c>
      <c r="AW33" s="44">
        <v>1.61</v>
      </c>
      <c r="AX33" s="44">
        <v>0</v>
      </c>
      <c r="AY33" s="44">
        <v>0</v>
      </c>
      <c r="AZ33" s="44">
        <v>0</v>
      </c>
      <c r="BA33" s="44">
        <v>0</v>
      </c>
    </row>
    <row r="34" spans="1:53" x14ac:dyDescent="0.2">
      <c r="A34" s="39" t="s">
        <v>73</v>
      </c>
      <c r="E34" s="44">
        <v>10.3</v>
      </c>
      <c r="F34" s="44">
        <v>11.16</v>
      </c>
      <c r="G34" s="44">
        <v>12.96</v>
      </c>
      <c r="H34" s="44">
        <v>14.3</v>
      </c>
      <c r="I34" s="44">
        <v>13.47</v>
      </c>
      <c r="J34" s="44">
        <v>13.36</v>
      </c>
      <c r="K34" s="44">
        <v>14.99</v>
      </c>
      <c r="L34" s="44">
        <v>16.989999999999998</v>
      </c>
      <c r="M34" s="44">
        <v>19.39</v>
      </c>
      <c r="N34" s="44">
        <v>18.05</v>
      </c>
      <c r="O34" s="44">
        <v>19.02</v>
      </c>
      <c r="P34" s="44">
        <v>20.58</v>
      </c>
      <c r="Q34" s="44">
        <v>21.99</v>
      </c>
      <c r="R34" s="44">
        <v>24.72</v>
      </c>
      <c r="S34" s="44">
        <v>27.1</v>
      </c>
      <c r="T34" s="44">
        <v>29.27</v>
      </c>
      <c r="U34" s="44">
        <v>29.73</v>
      </c>
      <c r="V34" s="44">
        <v>29.43</v>
      </c>
      <c r="W34" s="44">
        <v>28.66</v>
      </c>
      <c r="X34" s="44">
        <v>27.86</v>
      </c>
      <c r="Y34" s="44">
        <v>26.79</v>
      </c>
      <c r="Z34" s="44">
        <v>14.06</v>
      </c>
      <c r="AA34" s="44">
        <v>14.25</v>
      </c>
      <c r="AB34" s="44">
        <v>13.46</v>
      </c>
      <c r="AC34" s="44">
        <v>12.61</v>
      </c>
      <c r="AD34" s="44">
        <v>11.82</v>
      </c>
      <c r="AE34" s="44">
        <v>11.61</v>
      </c>
      <c r="AF34" s="44">
        <v>11.82</v>
      </c>
      <c r="AG34" s="44">
        <v>11.14</v>
      </c>
      <c r="AH34" s="44">
        <v>10.67</v>
      </c>
      <c r="AI34" s="44">
        <v>10.79</v>
      </c>
      <c r="AJ34" s="44">
        <v>10.42</v>
      </c>
      <c r="AK34" s="44">
        <v>9.6199999999999992</v>
      </c>
      <c r="AL34" s="44">
        <v>9.68</v>
      </c>
      <c r="AM34" s="44">
        <v>9.5399999999999991</v>
      </c>
      <c r="AN34" s="44">
        <v>9.66</v>
      </c>
      <c r="AO34" s="44">
        <v>10.51</v>
      </c>
      <c r="AP34" s="44">
        <v>10.26</v>
      </c>
      <c r="AQ34" s="44">
        <v>10.08</v>
      </c>
      <c r="AR34" s="44">
        <v>9.76</v>
      </c>
      <c r="AS34" s="44">
        <v>10</v>
      </c>
      <c r="AT34" s="44">
        <v>9.83</v>
      </c>
      <c r="AU34" s="44">
        <v>9.58</v>
      </c>
      <c r="AV34" s="44">
        <v>9.0399999999999991</v>
      </c>
      <c r="AW34" s="44">
        <v>8.68</v>
      </c>
      <c r="AX34" s="44">
        <v>8.76</v>
      </c>
      <c r="AY34" s="44">
        <v>8.59</v>
      </c>
      <c r="AZ34" s="44">
        <v>8.15</v>
      </c>
      <c r="BA34" s="44">
        <v>8.2200000000000006</v>
      </c>
    </row>
    <row r="35" spans="1:53" x14ac:dyDescent="0.2">
      <c r="A35" s="39" t="s">
        <v>140</v>
      </c>
      <c r="E35" s="44">
        <v>89.7</v>
      </c>
      <c r="F35" s="44">
        <v>88.84</v>
      </c>
      <c r="G35" s="44">
        <v>87.04</v>
      </c>
      <c r="H35" s="44">
        <v>85.7</v>
      </c>
      <c r="I35" s="44">
        <v>86.53</v>
      </c>
      <c r="J35" s="44">
        <v>86.64</v>
      </c>
      <c r="K35" s="44">
        <v>85.01</v>
      </c>
      <c r="L35" s="44">
        <v>83.01</v>
      </c>
      <c r="M35" s="44">
        <v>80.61</v>
      </c>
      <c r="N35" s="44">
        <v>81.95</v>
      </c>
      <c r="O35" s="44">
        <v>80.98</v>
      </c>
      <c r="P35" s="44">
        <v>79.42</v>
      </c>
      <c r="Q35" s="44">
        <v>78.010000000000005</v>
      </c>
      <c r="R35" s="44">
        <v>75.28</v>
      </c>
      <c r="S35" s="44">
        <v>72.900000000000006</v>
      </c>
      <c r="T35" s="44">
        <v>70.73</v>
      </c>
      <c r="U35" s="44">
        <v>70.27</v>
      </c>
      <c r="V35" s="44">
        <v>70.569999999999993</v>
      </c>
      <c r="W35" s="44">
        <v>71.34</v>
      </c>
      <c r="X35" s="44">
        <v>72.14</v>
      </c>
      <c r="Y35" s="44">
        <v>73.209999999999994</v>
      </c>
      <c r="Z35" s="44">
        <v>85.94</v>
      </c>
      <c r="AA35" s="44">
        <v>85.75</v>
      </c>
      <c r="AB35" s="44">
        <v>86.54</v>
      </c>
      <c r="AC35" s="44">
        <v>87.39</v>
      </c>
      <c r="AD35" s="44">
        <v>88.18</v>
      </c>
      <c r="AE35" s="44">
        <v>88.39</v>
      </c>
      <c r="AF35" s="44">
        <v>88.18</v>
      </c>
      <c r="AG35" s="44">
        <v>88.86</v>
      </c>
      <c r="AH35" s="44">
        <v>89.33</v>
      </c>
      <c r="AI35" s="44">
        <v>89.21</v>
      </c>
      <c r="AJ35" s="44">
        <v>89.58</v>
      </c>
      <c r="AK35" s="44">
        <v>90.38</v>
      </c>
      <c r="AL35" s="44">
        <v>90.32</v>
      </c>
      <c r="AM35" s="44">
        <v>90.46</v>
      </c>
      <c r="AN35" s="44">
        <v>90.34</v>
      </c>
      <c r="AO35" s="44">
        <v>89.49</v>
      </c>
      <c r="AP35" s="44">
        <v>89.74</v>
      </c>
      <c r="AQ35" s="44">
        <v>89.92</v>
      </c>
      <c r="AR35" s="44">
        <v>90.24</v>
      </c>
      <c r="AS35" s="44">
        <v>90</v>
      </c>
      <c r="AT35" s="44">
        <v>90.17</v>
      </c>
      <c r="AU35" s="44">
        <v>90.42</v>
      </c>
      <c r="AV35" s="44">
        <v>90.96</v>
      </c>
      <c r="AW35" s="44">
        <v>90.8</v>
      </c>
      <c r="AX35" s="44">
        <v>91.24</v>
      </c>
      <c r="AY35" s="44">
        <v>91.41</v>
      </c>
      <c r="AZ35" s="44">
        <v>91.85</v>
      </c>
      <c r="BA35" s="44">
        <v>91.78</v>
      </c>
    </row>
    <row r="36" spans="1:53" ht="12.75" customHeight="1" x14ac:dyDescent="0.2"/>
    <row r="37" spans="1:53" ht="12.75" customHeight="1" x14ac:dyDescent="0.2"/>
    <row r="38" spans="1:53" ht="12.75" customHeight="1" x14ac:dyDescent="0.2"/>
    <row r="39" spans="1:53" ht="12.75" customHeight="1" x14ac:dyDescent="0.2"/>
    <row r="40" spans="1:53" x14ac:dyDescent="0.2">
      <c r="A40" s="38" t="s">
        <v>141</v>
      </c>
    </row>
    <row r="41" spans="1:53" x14ac:dyDescent="0.2">
      <c r="A41" s="39" t="s">
        <v>77</v>
      </c>
      <c r="E41" s="43">
        <v>1224795</v>
      </c>
      <c r="F41" s="43">
        <v>1204487</v>
      </c>
      <c r="G41" s="43">
        <v>1238630</v>
      </c>
      <c r="H41" s="43">
        <v>1168675</v>
      </c>
      <c r="I41" s="43">
        <v>1136965</v>
      </c>
      <c r="J41" s="43">
        <v>1134425</v>
      </c>
      <c r="K41" s="43">
        <v>1215691</v>
      </c>
      <c r="L41" s="43">
        <v>1325922</v>
      </c>
      <c r="M41" s="43">
        <v>1376039</v>
      </c>
      <c r="N41" s="43">
        <v>1396290</v>
      </c>
      <c r="O41" s="43">
        <v>1454640</v>
      </c>
      <c r="P41" s="43">
        <v>1493992</v>
      </c>
      <c r="Q41" s="43">
        <v>1557129</v>
      </c>
      <c r="R41" s="43">
        <v>1645777</v>
      </c>
      <c r="S41" s="43">
        <v>1810034</v>
      </c>
      <c r="T41" s="43">
        <v>1930768</v>
      </c>
      <c r="U41" s="43">
        <v>2000951</v>
      </c>
      <c r="V41" s="43">
        <v>2014004</v>
      </c>
      <c r="W41" s="43">
        <v>2020005</v>
      </c>
      <c r="X41" s="43">
        <v>2033454</v>
      </c>
      <c r="Y41" s="43">
        <v>2025457</v>
      </c>
      <c r="Z41" s="43">
        <v>2028596</v>
      </c>
      <c r="AA41" s="43">
        <v>2048594</v>
      </c>
      <c r="AB41" s="43">
        <v>2030118</v>
      </c>
      <c r="AC41" s="43">
        <v>2070067</v>
      </c>
      <c r="AD41" s="43">
        <v>2078316</v>
      </c>
      <c r="AE41" s="43">
        <v>2151967</v>
      </c>
      <c r="AF41" s="43">
        <v>2062471</v>
      </c>
      <c r="AG41" s="43">
        <v>2086970</v>
      </c>
      <c r="AH41" s="43">
        <v>2032203</v>
      </c>
      <c r="AI41" s="43">
        <v>2044266</v>
      </c>
      <c r="AJ41" s="43">
        <v>1975175</v>
      </c>
      <c r="AK41" s="43">
        <v>1984076</v>
      </c>
      <c r="AL41" s="43">
        <v>2018625</v>
      </c>
      <c r="AM41" s="43">
        <v>2112494</v>
      </c>
      <c r="AN41" s="43">
        <v>2229058</v>
      </c>
      <c r="AO41" s="43">
        <v>2453063</v>
      </c>
      <c r="AP41" s="43">
        <v>2583561</v>
      </c>
      <c r="AQ41" s="43">
        <v>2759316</v>
      </c>
      <c r="AR41" s="43">
        <v>2902116</v>
      </c>
      <c r="AS41" s="43">
        <v>3008705</v>
      </c>
      <c r="AT41" s="43">
        <v>3134870</v>
      </c>
      <c r="AU41" s="43">
        <v>3098643</v>
      </c>
      <c r="AV41" s="43">
        <v>3202321</v>
      </c>
      <c r="AW41" s="43">
        <v>3277881</v>
      </c>
      <c r="AX41" s="43">
        <v>3333666</v>
      </c>
      <c r="AY41" s="43">
        <v>3493801</v>
      </c>
      <c r="AZ41" s="43">
        <v>3436631</v>
      </c>
      <c r="BA41" s="43">
        <v>3467148</v>
      </c>
    </row>
    <row r="42" spans="1:53" x14ac:dyDescent="0.2">
      <c r="A42" s="39" t="s">
        <v>142</v>
      </c>
      <c r="E42" s="44">
        <v>3.36</v>
      </c>
      <c r="F42" s="44">
        <v>-6.63</v>
      </c>
      <c r="G42" s="44">
        <v>11.34</v>
      </c>
      <c r="H42" s="44">
        <v>-22.59</v>
      </c>
      <c r="I42" s="44">
        <v>-10.85</v>
      </c>
      <c r="J42" s="44">
        <v>-0.89</v>
      </c>
      <c r="K42" s="44">
        <v>28.65</v>
      </c>
      <c r="L42" s="44">
        <v>36.270000000000003</v>
      </c>
      <c r="M42" s="44">
        <v>15.12</v>
      </c>
      <c r="N42" s="44">
        <v>5.89</v>
      </c>
      <c r="O42" s="44">
        <v>16.72</v>
      </c>
      <c r="P42" s="44">
        <v>10.82</v>
      </c>
      <c r="Q42" s="44">
        <v>16.899999999999999</v>
      </c>
      <c r="R42" s="44">
        <v>22.77</v>
      </c>
      <c r="S42" s="44">
        <v>39.92</v>
      </c>
      <c r="T42" s="44">
        <v>26.68</v>
      </c>
      <c r="U42" s="44">
        <v>14.54</v>
      </c>
      <c r="V42" s="44">
        <v>2.61</v>
      </c>
      <c r="W42" s="44">
        <v>1.19</v>
      </c>
      <c r="X42" s="44">
        <v>2.66</v>
      </c>
      <c r="Y42" s="44">
        <v>-1.57</v>
      </c>
      <c r="Z42" s="44">
        <v>0.62</v>
      </c>
      <c r="AA42" s="44">
        <v>3.94</v>
      </c>
      <c r="AB42" s="44">
        <v>-3.61</v>
      </c>
      <c r="AC42" s="44">
        <v>7.87</v>
      </c>
      <c r="AD42" s="44">
        <v>1.59</v>
      </c>
      <c r="AE42" s="44">
        <v>14.18</v>
      </c>
      <c r="AF42" s="44">
        <v>-16.64</v>
      </c>
      <c r="AG42" s="44">
        <v>4.75</v>
      </c>
      <c r="AH42" s="44">
        <v>-10.5</v>
      </c>
      <c r="AI42" s="44">
        <v>2.37</v>
      </c>
      <c r="AJ42" s="44">
        <v>-13.52</v>
      </c>
      <c r="AK42" s="44">
        <v>1.8</v>
      </c>
      <c r="AL42" s="44">
        <v>6.97</v>
      </c>
      <c r="AM42" s="44">
        <v>18.600000000000001</v>
      </c>
      <c r="AN42" s="44">
        <v>22.07</v>
      </c>
      <c r="AO42" s="44">
        <v>40.200000000000003</v>
      </c>
      <c r="AP42" s="44">
        <v>21.28</v>
      </c>
      <c r="AQ42" s="44">
        <v>27.21</v>
      </c>
      <c r="AR42" s="44">
        <v>20.7</v>
      </c>
      <c r="AS42" s="44">
        <v>14.69</v>
      </c>
      <c r="AT42" s="44">
        <v>16.77</v>
      </c>
      <c r="AU42" s="44">
        <v>-4.62</v>
      </c>
      <c r="AV42" s="44">
        <v>13.38</v>
      </c>
      <c r="AW42" s="44">
        <v>9.44</v>
      </c>
      <c r="AX42" s="44">
        <v>6.81</v>
      </c>
      <c r="AY42" s="44">
        <v>19.21</v>
      </c>
      <c r="AZ42" s="44">
        <v>-6.55</v>
      </c>
      <c r="BA42" s="44">
        <v>3.55</v>
      </c>
    </row>
    <row r="43" spans="1:53" ht="12.75" customHeight="1" x14ac:dyDescent="0.2"/>
    <row r="44" spans="1:53" x14ac:dyDescent="0.2">
      <c r="B44" s="39" t="s">
        <v>143</v>
      </c>
      <c r="E44" s="44">
        <v>7.11</v>
      </c>
      <c r="F44" s="44">
        <v>7.29</v>
      </c>
      <c r="G44" s="44">
        <v>7.7</v>
      </c>
      <c r="H44" s="44">
        <v>6.94</v>
      </c>
      <c r="I44" s="44">
        <v>9.42</v>
      </c>
      <c r="J44" s="44">
        <v>9.4600000000000009</v>
      </c>
      <c r="K44" s="44">
        <v>9.8000000000000007</v>
      </c>
      <c r="L44" s="44">
        <v>10.59</v>
      </c>
      <c r="M44" s="44">
        <v>11.45</v>
      </c>
      <c r="N44" s="44">
        <v>15.64</v>
      </c>
      <c r="O44" s="44">
        <v>17.690000000000001</v>
      </c>
      <c r="P44" s="44">
        <v>17.760000000000002</v>
      </c>
      <c r="Q44" s="44">
        <v>17.5</v>
      </c>
      <c r="R44" s="44">
        <v>17.760000000000002</v>
      </c>
      <c r="S44" s="44">
        <v>17.07</v>
      </c>
      <c r="T44" s="44">
        <v>15.95</v>
      </c>
      <c r="U44" s="44">
        <v>15.44</v>
      </c>
      <c r="V44" s="44">
        <v>14.73</v>
      </c>
      <c r="W44" s="44">
        <v>13.41</v>
      </c>
      <c r="X44" s="44">
        <v>10.95</v>
      </c>
      <c r="Y44" s="44">
        <v>10.199999999999999</v>
      </c>
      <c r="Z44" s="44">
        <v>8.43</v>
      </c>
      <c r="AA44" s="44">
        <v>6.42</v>
      </c>
      <c r="AB44" s="44">
        <v>7.6</v>
      </c>
      <c r="AC44" s="44">
        <v>5.36</v>
      </c>
      <c r="AD44" s="44">
        <v>3.9</v>
      </c>
      <c r="AE44" s="44">
        <v>4.4400000000000004</v>
      </c>
      <c r="AF44" s="44">
        <v>3.62</v>
      </c>
      <c r="AG44" s="44">
        <v>3.89</v>
      </c>
      <c r="AH44" s="44">
        <v>3.16</v>
      </c>
      <c r="AI44" s="44">
        <v>3.12</v>
      </c>
      <c r="AJ44" s="44">
        <v>2.72</v>
      </c>
      <c r="AK44" s="44">
        <v>1.84</v>
      </c>
      <c r="AL44" s="44">
        <v>1.81</v>
      </c>
      <c r="AM44" s="44">
        <v>1.38</v>
      </c>
      <c r="AN44" s="44">
        <v>1.93</v>
      </c>
      <c r="AO44" s="44">
        <v>2.87</v>
      </c>
      <c r="AP44" s="44">
        <v>3.08</v>
      </c>
      <c r="AQ44" s="44">
        <v>3.55</v>
      </c>
      <c r="AR44" s="44">
        <v>4.41</v>
      </c>
      <c r="AS44" s="44">
        <v>5.0999999999999996</v>
      </c>
      <c r="AT44" s="44">
        <v>8.26</v>
      </c>
      <c r="AU44" s="44">
        <v>8.7799999999999994</v>
      </c>
      <c r="AV44" s="44">
        <v>8.9</v>
      </c>
      <c r="AW44" s="44">
        <v>9.08</v>
      </c>
      <c r="AX44" s="44">
        <v>9.27</v>
      </c>
      <c r="AY44" s="44">
        <v>9.5500000000000007</v>
      </c>
      <c r="AZ44" s="44">
        <v>10.36</v>
      </c>
      <c r="BA44" s="44">
        <v>10.29</v>
      </c>
    </row>
    <row r="45" spans="1:53" x14ac:dyDescent="0.2">
      <c r="B45" s="39" t="s">
        <v>144</v>
      </c>
      <c r="E45" s="44">
        <v>0.8</v>
      </c>
      <c r="F45" s="44">
        <v>0.81</v>
      </c>
      <c r="G45" s="44">
        <v>0.74</v>
      </c>
      <c r="H45" s="44">
        <v>0.89</v>
      </c>
      <c r="I45" s="44">
        <v>0.91</v>
      </c>
      <c r="J45" s="44">
        <v>0.94</v>
      </c>
      <c r="K45" s="44">
        <v>0.95</v>
      </c>
      <c r="L45" s="44">
        <v>0.85</v>
      </c>
      <c r="M45" s="44">
        <v>0.78</v>
      </c>
      <c r="N45" s="44">
        <v>0.77</v>
      </c>
      <c r="O45" s="44">
        <v>0.73</v>
      </c>
      <c r="P45" s="44">
        <v>0.71</v>
      </c>
      <c r="Q45" s="44">
        <v>0.68</v>
      </c>
      <c r="R45" s="44">
        <v>0.28999999999999998</v>
      </c>
      <c r="S45" s="44">
        <v>0.27</v>
      </c>
      <c r="T45" s="44">
        <v>0.26</v>
      </c>
      <c r="U45" s="44">
        <v>0.23</v>
      </c>
      <c r="V45" s="44">
        <v>0.23</v>
      </c>
      <c r="W45" s="44">
        <v>0.24</v>
      </c>
      <c r="X45" s="44">
        <v>0.24</v>
      </c>
      <c r="Y45" s="44">
        <v>0.22</v>
      </c>
      <c r="Z45" s="44">
        <v>0.25</v>
      </c>
      <c r="AA45" s="44">
        <v>0.25</v>
      </c>
      <c r="AB45" s="44">
        <v>0.25</v>
      </c>
      <c r="AC45" s="44">
        <v>0.55000000000000004</v>
      </c>
      <c r="AD45" s="44">
        <v>0.54</v>
      </c>
      <c r="AE45" s="44">
        <v>0.52</v>
      </c>
      <c r="AF45" s="44">
        <v>0.54</v>
      </c>
      <c r="AG45" s="44">
        <v>0.37</v>
      </c>
      <c r="AH45" s="44">
        <v>0.38</v>
      </c>
      <c r="AI45" s="44">
        <v>0.38</v>
      </c>
      <c r="AJ45" s="44">
        <v>0.34</v>
      </c>
      <c r="AK45" s="44">
        <v>0.32</v>
      </c>
      <c r="AL45" s="44">
        <v>0.31</v>
      </c>
      <c r="AM45" s="44">
        <v>0</v>
      </c>
      <c r="AN45" s="44">
        <v>0</v>
      </c>
      <c r="AO45" s="44">
        <v>0</v>
      </c>
      <c r="AP45" s="44">
        <v>0</v>
      </c>
      <c r="AQ45" s="44">
        <v>0</v>
      </c>
      <c r="AR45" s="44">
        <v>0</v>
      </c>
      <c r="AS45" s="44">
        <v>0</v>
      </c>
      <c r="AT45" s="44">
        <v>0</v>
      </c>
      <c r="AU45" s="44">
        <v>0</v>
      </c>
      <c r="AV45" s="44">
        <v>0</v>
      </c>
      <c r="AW45" s="44">
        <v>0</v>
      </c>
      <c r="AX45" s="44">
        <v>0</v>
      </c>
      <c r="AY45" s="44">
        <v>0</v>
      </c>
      <c r="AZ45" s="44">
        <v>0</v>
      </c>
      <c r="BA45" s="44">
        <v>0</v>
      </c>
    </row>
    <row r="46" spans="1:53" x14ac:dyDescent="0.2">
      <c r="C46" s="39" t="s">
        <v>145</v>
      </c>
      <c r="E46" s="44">
        <v>0.03</v>
      </c>
      <c r="F46" s="44">
        <v>0.03</v>
      </c>
      <c r="G46" s="44">
        <v>0.02</v>
      </c>
      <c r="H46" s="44">
        <v>0.16</v>
      </c>
      <c r="I46" s="44">
        <v>0.27</v>
      </c>
      <c r="J46" s="44">
        <v>0.52</v>
      </c>
      <c r="K46" s="44">
        <v>0.68</v>
      </c>
      <c r="L46" s="44">
        <v>0.78</v>
      </c>
      <c r="M46" s="44">
        <v>0.88</v>
      </c>
      <c r="N46" s="44">
        <v>0.86</v>
      </c>
      <c r="O46" s="44">
        <v>0.82</v>
      </c>
      <c r="P46" s="44">
        <v>0.89</v>
      </c>
      <c r="Q46" s="44">
        <v>1.0900000000000001</v>
      </c>
      <c r="R46" s="44">
        <v>1.62</v>
      </c>
      <c r="S46" s="44">
        <v>2.0699999999999998</v>
      </c>
      <c r="T46" s="44">
        <v>2.96</v>
      </c>
      <c r="U46" s="44">
        <v>3.59</v>
      </c>
      <c r="V46" s="44">
        <v>4.2699999999999996</v>
      </c>
      <c r="W46" s="44">
        <v>4.82</v>
      </c>
      <c r="X46" s="44">
        <v>5.26</v>
      </c>
      <c r="Y46" s="44">
        <v>5.76</v>
      </c>
      <c r="Z46" s="44">
        <v>6.16</v>
      </c>
      <c r="AA46" s="44">
        <v>6.47</v>
      </c>
      <c r="AB46" s="44">
        <v>6.57</v>
      </c>
      <c r="AC46" s="44">
        <v>6.56</v>
      </c>
      <c r="AD46" s="44">
        <v>6.32</v>
      </c>
      <c r="AE46" s="44">
        <v>5.99</v>
      </c>
      <c r="AF46" s="44">
        <v>6.14</v>
      </c>
      <c r="AG46" s="44">
        <v>6.1</v>
      </c>
      <c r="AH46" s="44">
        <v>6.4</v>
      </c>
      <c r="AI46" s="44">
        <v>6.3</v>
      </c>
      <c r="AJ46" s="44">
        <v>6.35</v>
      </c>
      <c r="AK46" s="44">
        <v>6.25</v>
      </c>
      <c r="AL46" s="44">
        <v>5.97</v>
      </c>
      <c r="AM46" s="44">
        <v>5.56</v>
      </c>
      <c r="AN46" s="44">
        <v>5.05</v>
      </c>
      <c r="AO46" s="44">
        <v>4.43</v>
      </c>
      <c r="AP46" s="44">
        <v>4.3</v>
      </c>
      <c r="AQ46" s="44">
        <v>4.05</v>
      </c>
      <c r="AR46" s="44">
        <v>3.88</v>
      </c>
      <c r="AS46" s="44">
        <v>3.79</v>
      </c>
      <c r="AT46" s="44">
        <v>3.65</v>
      </c>
      <c r="AU46" s="44">
        <v>3.83</v>
      </c>
      <c r="AV46" s="44">
        <v>3.78</v>
      </c>
      <c r="AW46" s="44">
        <v>3.66</v>
      </c>
      <c r="AX46" s="44">
        <v>3.68</v>
      </c>
      <c r="AY46" s="44">
        <v>3.77</v>
      </c>
      <c r="AZ46" s="44">
        <v>3.76</v>
      </c>
      <c r="BA46" s="44">
        <v>3.65</v>
      </c>
    </row>
    <row r="47" spans="1:53" x14ac:dyDescent="0.2">
      <c r="D47" s="39" t="s">
        <v>146</v>
      </c>
      <c r="E47" s="44">
        <v>5.24</v>
      </c>
      <c r="F47" s="44">
        <v>5.38</v>
      </c>
      <c r="G47" s="44">
        <v>5.32</v>
      </c>
      <c r="H47" s="44">
        <v>5.66</v>
      </c>
      <c r="I47" s="44">
        <v>5.1100000000000003</v>
      </c>
      <c r="J47" s="44">
        <v>5.49</v>
      </c>
      <c r="K47" s="44">
        <v>5.18</v>
      </c>
      <c r="L47" s="44">
        <v>4.4800000000000004</v>
      </c>
      <c r="M47" s="44">
        <v>4.83</v>
      </c>
      <c r="N47" s="44">
        <v>4.66</v>
      </c>
      <c r="O47" s="44">
        <v>4.7</v>
      </c>
      <c r="P47" s="44">
        <v>4.8600000000000003</v>
      </c>
      <c r="Q47" s="44">
        <v>4.0199999999999996</v>
      </c>
      <c r="R47" s="44">
        <v>4.1500000000000004</v>
      </c>
      <c r="S47" s="44">
        <v>4.41</v>
      </c>
      <c r="T47" s="44">
        <v>5.19</v>
      </c>
      <c r="U47" s="44">
        <v>7.5</v>
      </c>
      <c r="V47" s="44">
        <v>8.82</v>
      </c>
      <c r="W47" s="44">
        <v>9.08</v>
      </c>
      <c r="X47" s="44">
        <v>9.26</v>
      </c>
      <c r="Y47" s="44">
        <v>9.17</v>
      </c>
      <c r="Z47" s="44">
        <v>9.66</v>
      </c>
      <c r="AA47" s="44">
        <v>10.51</v>
      </c>
      <c r="AB47" s="44">
        <v>10.8</v>
      </c>
      <c r="AC47" s="44">
        <v>11.26</v>
      </c>
      <c r="AD47" s="44">
        <v>11.68</v>
      </c>
      <c r="AE47" s="44">
        <v>12.26</v>
      </c>
      <c r="AF47" s="44">
        <v>13.07</v>
      </c>
      <c r="AG47" s="44">
        <v>13.31</v>
      </c>
      <c r="AH47" s="44">
        <v>14.06</v>
      </c>
      <c r="AI47" s="44">
        <v>14.78</v>
      </c>
      <c r="AJ47" s="44">
        <v>14.85</v>
      </c>
      <c r="AK47" s="44">
        <v>14.84</v>
      </c>
      <c r="AL47" s="44">
        <v>14.15</v>
      </c>
      <c r="AM47" s="44">
        <v>14.53</v>
      </c>
      <c r="AN47" s="44">
        <v>16.22</v>
      </c>
      <c r="AO47" s="44">
        <v>16.39</v>
      </c>
      <c r="AP47" s="44">
        <v>16.86</v>
      </c>
      <c r="AQ47" s="44">
        <v>16.53</v>
      </c>
      <c r="AR47" s="44">
        <v>16.86</v>
      </c>
      <c r="AS47" s="44">
        <v>16.61</v>
      </c>
      <c r="AT47" s="44">
        <v>17.23</v>
      </c>
      <c r="AU47" s="44">
        <v>13.49</v>
      </c>
      <c r="AV47" s="44">
        <v>13</v>
      </c>
      <c r="AW47" s="44">
        <v>14.18</v>
      </c>
      <c r="AX47" s="44">
        <v>15</v>
      </c>
      <c r="AY47" s="44">
        <v>15.21</v>
      </c>
      <c r="AZ47" s="44">
        <v>15.76</v>
      </c>
      <c r="BA47" s="44">
        <v>16.809999999999999</v>
      </c>
    </row>
    <row r="48" spans="1:53" x14ac:dyDescent="0.2">
      <c r="D48" s="39" t="s">
        <v>147</v>
      </c>
      <c r="E48" s="44">
        <v>0.73</v>
      </c>
      <c r="F48" s="44">
        <v>0.71</v>
      </c>
      <c r="G48" s="44">
        <v>0.78</v>
      </c>
      <c r="H48" s="44">
        <v>0.87</v>
      </c>
      <c r="I48" s="44">
        <v>0.9</v>
      </c>
      <c r="J48" s="44">
        <v>1.08</v>
      </c>
      <c r="K48" s="44">
        <v>1.1299999999999999</v>
      </c>
      <c r="L48" s="44">
        <v>1.17</v>
      </c>
      <c r="M48" s="44">
        <v>1.1399999999999999</v>
      </c>
      <c r="N48" s="44">
        <v>0.95</v>
      </c>
      <c r="O48" s="44">
        <v>1.01</v>
      </c>
      <c r="P48" s="44">
        <v>1.06</v>
      </c>
      <c r="Q48" s="44">
        <v>0.75</v>
      </c>
      <c r="R48" s="44">
        <v>0.6</v>
      </c>
      <c r="S48" s="44">
        <v>0.55000000000000004</v>
      </c>
      <c r="T48" s="44">
        <v>0.46</v>
      </c>
      <c r="U48" s="44">
        <v>0.44</v>
      </c>
      <c r="V48" s="44">
        <v>0.44</v>
      </c>
      <c r="W48" s="44">
        <v>0.45</v>
      </c>
      <c r="X48" s="44">
        <v>0.39</v>
      </c>
      <c r="Y48" s="44">
        <v>0.28999999999999998</v>
      </c>
      <c r="Z48" s="44">
        <v>0.27</v>
      </c>
      <c r="AA48" s="44">
        <v>0.47</v>
      </c>
      <c r="AB48" s="44">
        <v>0.36</v>
      </c>
      <c r="AC48" s="44">
        <v>0.32</v>
      </c>
      <c r="AD48" s="44">
        <v>0.31</v>
      </c>
      <c r="AE48" s="44">
        <v>0.24</v>
      </c>
      <c r="AF48" s="44">
        <v>0.26</v>
      </c>
      <c r="AG48" s="44">
        <v>0.25</v>
      </c>
      <c r="AH48" s="44">
        <v>0.26</v>
      </c>
      <c r="AI48" s="44">
        <v>0.21</v>
      </c>
      <c r="AJ48" s="44">
        <v>0.15</v>
      </c>
      <c r="AK48" s="44">
        <v>0.12</v>
      </c>
      <c r="AL48" s="44">
        <v>0.11</v>
      </c>
      <c r="AM48" s="44">
        <v>0.13</v>
      </c>
      <c r="AN48" s="44">
        <v>0.1</v>
      </c>
      <c r="AO48" s="44">
        <v>0.1</v>
      </c>
      <c r="AP48" s="44">
        <v>0.09</v>
      </c>
      <c r="AQ48" s="44">
        <v>0.1</v>
      </c>
      <c r="AR48" s="44">
        <v>0.09</v>
      </c>
      <c r="AS48" s="44">
        <v>0.11</v>
      </c>
      <c r="AT48" s="44">
        <v>0.11</v>
      </c>
      <c r="AU48" s="44">
        <v>0.11</v>
      </c>
      <c r="AV48" s="44">
        <v>0.1</v>
      </c>
      <c r="AW48" s="44">
        <v>0.1</v>
      </c>
      <c r="AX48" s="44">
        <v>0.11</v>
      </c>
      <c r="AY48" s="44">
        <v>7.0000000000000007E-2</v>
      </c>
      <c r="AZ48" s="44">
        <v>0.32</v>
      </c>
      <c r="BA48" s="44">
        <v>0.31</v>
      </c>
    </row>
    <row r="49" spans="1:54" x14ac:dyDescent="0.2">
      <c r="C49" s="39" t="s">
        <v>148</v>
      </c>
      <c r="E49" s="44">
        <v>5.97</v>
      </c>
      <c r="F49" s="44">
        <v>6.1</v>
      </c>
      <c r="G49" s="44">
        <v>6.1</v>
      </c>
      <c r="H49" s="44">
        <v>6.53</v>
      </c>
      <c r="I49" s="44">
        <v>6.01</v>
      </c>
      <c r="J49" s="44">
        <v>6.57</v>
      </c>
      <c r="K49" s="44">
        <v>6.31</v>
      </c>
      <c r="L49" s="44">
        <v>5.65</v>
      </c>
      <c r="M49" s="44">
        <v>5.97</v>
      </c>
      <c r="N49" s="44">
        <v>5.61</v>
      </c>
      <c r="O49" s="44">
        <v>5.71</v>
      </c>
      <c r="P49" s="44">
        <v>5.92</v>
      </c>
      <c r="Q49" s="44">
        <v>4.7699999999999996</v>
      </c>
      <c r="R49" s="44">
        <v>4.76</v>
      </c>
      <c r="S49" s="44">
        <v>4.96</v>
      </c>
      <c r="T49" s="44">
        <v>5.64</v>
      </c>
      <c r="U49" s="44">
        <v>7.94</v>
      </c>
      <c r="V49" s="44">
        <v>9.26</v>
      </c>
      <c r="W49" s="44">
        <v>9.5299999999999994</v>
      </c>
      <c r="X49" s="44">
        <v>9.66</v>
      </c>
      <c r="Y49" s="44">
        <v>9.4499999999999993</v>
      </c>
      <c r="Z49" s="44">
        <v>9.93</v>
      </c>
      <c r="AA49" s="44">
        <v>10.97</v>
      </c>
      <c r="AB49" s="44">
        <v>11.16</v>
      </c>
      <c r="AC49" s="44">
        <v>11.58</v>
      </c>
      <c r="AD49" s="44">
        <v>11.99</v>
      </c>
      <c r="AE49" s="44">
        <v>12.5</v>
      </c>
      <c r="AF49" s="44">
        <v>13.33</v>
      </c>
      <c r="AG49" s="44">
        <v>13.56</v>
      </c>
      <c r="AH49" s="44">
        <v>14.31</v>
      </c>
      <c r="AI49" s="44">
        <v>14.99</v>
      </c>
      <c r="AJ49" s="44">
        <v>15</v>
      </c>
      <c r="AK49" s="44">
        <v>14.96</v>
      </c>
      <c r="AL49" s="44">
        <v>14.26</v>
      </c>
      <c r="AM49" s="44">
        <v>14.66</v>
      </c>
      <c r="AN49" s="44">
        <v>16.32</v>
      </c>
      <c r="AO49" s="44">
        <v>16.48</v>
      </c>
      <c r="AP49" s="44">
        <v>16.95</v>
      </c>
      <c r="AQ49" s="44">
        <v>16.63</v>
      </c>
      <c r="AR49" s="44">
        <v>16.96</v>
      </c>
      <c r="AS49" s="44">
        <v>16.73</v>
      </c>
      <c r="AT49" s="44">
        <v>17.34</v>
      </c>
      <c r="AU49" s="44">
        <v>13.6</v>
      </c>
      <c r="AV49" s="44">
        <v>13.1</v>
      </c>
      <c r="AW49" s="44">
        <v>14.27</v>
      </c>
      <c r="AX49" s="44">
        <v>15.11</v>
      </c>
      <c r="AY49" s="44">
        <v>15.28</v>
      </c>
      <c r="AZ49" s="44">
        <v>16.079999999999998</v>
      </c>
      <c r="BA49" s="44">
        <v>17.12</v>
      </c>
    </row>
    <row r="50" spans="1:54" x14ac:dyDescent="0.2">
      <c r="B50" s="39" t="s">
        <v>149</v>
      </c>
      <c r="E50" s="44">
        <v>6</v>
      </c>
      <c r="F50" s="44">
        <v>6.13</v>
      </c>
      <c r="G50" s="44">
        <v>6.12</v>
      </c>
      <c r="H50" s="44">
        <v>6.7</v>
      </c>
      <c r="I50" s="44">
        <v>6.28</v>
      </c>
      <c r="J50" s="44">
        <v>7.08</v>
      </c>
      <c r="K50" s="44">
        <v>6.99</v>
      </c>
      <c r="L50" s="44">
        <v>6.42</v>
      </c>
      <c r="M50" s="44">
        <v>6.85</v>
      </c>
      <c r="N50" s="44">
        <v>6.47</v>
      </c>
      <c r="O50" s="44">
        <v>6.53</v>
      </c>
      <c r="P50" s="44">
        <v>6.81</v>
      </c>
      <c r="Q50" s="44">
        <v>5.85</v>
      </c>
      <c r="R50" s="44">
        <v>6.38</v>
      </c>
      <c r="S50" s="44">
        <v>7.03</v>
      </c>
      <c r="T50" s="44">
        <v>8.6</v>
      </c>
      <c r="U50" s="44">
        <v>11.53</v>
      </c>
      <c r="V50" s="44">
        <v>13.53</v>
      </c>
      <c r="W50" s="44">
        <v>14.36</v>
      </c>
      <c r="X50" s="44">
        <v>14.91</v>
      </c>
      <c r="Y50" s="44">
        <v>15.21</v>
      </c>
      <c r="Z50" s="44">
        <v>16.09</v>
      </c>
      <c r="AA50" s="44">
        <v>17.45</v>
      </c>
      <c r="AB50" s="44">
        <v>17.73</v>
      </c>
      <c r="AC50" s="44">
        <v>18.14</v>
      </c>
      <c r="AD50" s="44">
        <v>18.309999999999999</v>
      </c>
      <c r="AE50" s="44">
        <v>18.489999999999998</v>
      </c>
      <c r="AF50" s="44">
        <v>19.46</v>
      </c>
      <c r="AG50" s="44">
        <v>19.670000000000002</v>
      </c>
      <c r="AH50" s="44">
        <v>20.71</v>
      </c>
      <c r="AI50" s="44">
        <v>21.29</v>
      </c>
      <c r="AJ50" s="44">
        <v>21.35</v>
      </c>
      <c r="AK50" s="44">
        <v>21.22</v>
      </c>
      <c r="AL50" s="44">
        <v>20.23</v>
      </c>
      <c r="AM50" s="44">
        <v>20.21</v>
      </c>
      <c r="AN50" s="44">
        <v>21.37</v>
      </c>
      <c r="AO50" s="44">
        <v>20.91</v>
      </c>
      <c r="AP50" s="44">
        <v>21.25</v>
      </c>
      <c r="AQ50" s="44">
        <v>20.69</v>
      </c>
      <c r="AR50" s="44">
        <v>20.83</v>
      </c>
      <c r="AS50" s="44">
        <v>20.52</v>
      </c>
      <c r="AT50" s="44">
        <v>20.99</v>
      </c>
      <c r="AU50" s="44">
        <v>17.43</v>
      </c>
      <c r="AV50" s="44">
        <v>16.88</v>
      </c>
      <c r="AW50" s="44">
        <v>17.93</v>
      </c>
      <c r="AX50" s="44">
        <v>18.8</v>
      </c>
      <c r="AY50" s="44">
        <v>19.05</v>
      </c>
      <c r="AZ50" s="44">
        <v>19.84</v>
      </c>
      <c r="BA50" s="44">
        <v>20.77</v>
      </c>
    </row>
    <row r="51" spans="1:54" x14ac:dyDescent="0.2">
      <c r="B51" s="39" t="s">
        <v>150</v>
      </c>
      <c r="E51" s="44">
        <v>17.11</v>
      </c>
      <c r="F51" s="44">
        <v>16.57</v>
      </c>
      <c r="G51" s="44">
        <v>11.63</v>
      </c>
      <c r="H51" s="44">
        <v>6.97</v>
      </c>
      <c r="I51" s="44">
        <v>5.3</v>
      </c>
      <c r="J51" s="44">
        <v>5.05</v>
      </c>
      <c r="K51" s="44">
        <v>4.3600000000000003</v>
      </c>
      <c r="L51" s="44">
        <v>4.8899999999999997</v>
      </c>
      <c r="M51" s="44">
        <v>4.84</v>
      </c>
      <c r="N51" s="44">
        <v>4.6900000000000004</v>
      </c>
      <c r="O51" s="44">
        <v>4.5599999999999996</v>
      </c>
      <c r="P51" s="44">
        <v>4.5199999999999996</v>
      </c>
      <c r="Q51" s="44">
        <v>4.3899999999999997</v>
      </c>
      <c r="R51" s="44">
        <v>4.5999999999999996</v>
      </c>
      <c r="S51" s="44">
        <v>4.87</v>
      </c>
      <c r="T51" s="44">
        <v>4.72</v>
      </c>
      <c r="U51" s="44">
        <v>4.9000000000000004</v>
      </c>
      <c r="V51" s="44">
        <v>4.91</v>
      </c>
      <c r="W51" s="44">
        <v>4.93</v>
      </c>
      <c r="X51" s="44">
        <v>5.55</v>
      </c>
      <c r="Y51" s="44">
        <v>5.71</v>
      </c>
      <c r="Z51" s="44">
        <v>5.74</v>
      </c>
      <c r="AA51" s="44">
        <v>5.65</v>
      </c>
      <c r="AB51" s="44">
        <v>5.48</v>
      </c>
      <c r="AC51" s="44">
        <v>5.16</v>
      </c>
      <c r="AD51" s="44">
        <v>4.97</v>
      </c>
      <c r="AE51" s="44">
        <v>4.91</v>
      </c>
      <c r="AF51" s="44">
        <v>5</v>
      </c>
      <c r="AG51" s="44">
        <v>4.66</v>
      </c>
      <c r="AH51" s="44">
        <v>4.5999999999999996</v>
      </c>
      <c r="AI51" s="44">
        <v>4.0599999999999996</v>
      </c>
      <c r="AJ51" s="44">
        <v>3.99</v>
      </c>
      <c r="AK51" s="44">
        <v>4.93</v>
      </c>
      <c r="AL51" s="44">
        <v>4.96</v>
      </c>
      <c r="AM51" s="44">
        <v>5.13</v>
      </c>
      <c r="AN51" s="44">
        <v>5.37</v>
      </c>
      <c r="AO51" s="44">
        <v>5.38</v>
      </c>
      <c r="AP51" s="44">
        <v>4.7</v>
      </c>
      <c r="AQ51" s="44">
        <v>4.43</v>
      </c>
      <c r="AR51" s="44">
        <v>4.42</v>
      </c>
      <c r="AS51" s="44">
        <v>4.37</v>
      </c>
      <c r="AT51" s="44">
        <v>3.82</v>
      </c>
      <c r="AU51" s="44">
        <v>3.77</v>
      </c>
      <c r="AV51" s="44">
        <v>3.76</v>
      </c>
      <c r="AW51" s="44">
        <v>3.84</v>
      </c>
      <c r="AX51" s="44">
        <v>3.67</v>
      </c>
      <c r="AY51" s="44">
        <v>3.58</v>
      </c>
      <c r="AZ51" s="44">
        <v>3.54</v>
      </c>
      <c r="BA51" s="44">
        <v>3.78</v>
      </c>
    </row>
    <row r="52" spans="1:54" x14ac:dyDescent="0.2">
      <c r="B52" s="39" t="s">
        <v>151</v>
      </c>
      <c r="E52" s="44">
        <v>58.55</v>
      </c>
      <c r="F52" s="44">
        <v>59.48</v>
      </c>
      <c r="G52" s="44">
        <v>64.08</v>
      </c>
      <c r="H52" s="44">
        <v>69.63</v>
      </c>
      <c r="I52" s="44">
        <v>68.39</v>
      </c>
      <c r="J52" s="44">
        <v>68.790000000000006</v>
      </c>
      <c r="K52" s="44">
        <v>64.989999999999995</v>
      </c>
      <c r="L52" s="44">
        <v>63.32</v>
      </c>
      <c r="M52" s="44">
        <v>62.75</v>
      </c>
      <c r="N52" s="44">
        <v>59.25</v>
      </c>
      <c r="O52" s="44">
        <v>57.41</v>
      </c>
      <c r="P52" s="44">
        <v>58.27</v>
      </c>
      <c r="Q52" s="44">
        <v>59.42</v>
      </c>
      <c r="R52" s="44">
        <v>60.45</v>
      </c>
      <c r="S52" s="44">
        <v>60.39</v>
      </c>
      <c r="T52" s="44">
        <v>59.91</v>
      </c>
      <c r="U52" s="44">
        <v>59.07</v>
      </c>
      <c r="V52" s="44">
        <v>59</v>
      </c>
      <c r="W52" s="44">
        <v>59.98</v>
      </c>
      <c r="X52" s="44">
        <v>61.73</v>
      </c>
      <c r="Y52" s="44">
        <v>62.54</v>
      </c>
      <c r="Z52" s="44">
        <v>63.48</v>
      </c>
      <c r="AA52" s="44">
        <v>64.650000000000006</v>
      </c>
      <c r="AB52" s="44">
        <v>63.84</v>
      </c>
      <c r="AC52" s="44">
        <v>64.12</v>
      </c>
      <c r="AD52" s="44">
        <v>65.56</v>
      </c>
      <c r="AE52" s="44">
        <v>64.77</v>
      </c>
      <c r="AF52" s="44">
        <v>62.77</v>
      </c>
      <c r="AG52" s="44">
        <v>61.9</v>
      </c>
      <c r="AH52" s="44">
        <v>61.52</v>
      </c>
      <c r="AI52" s="44">
        <v>61.7</v>
      </c>
      <c r="AJ52" s="44">
        <v>63.85</v>
      </c>
      <c r="AK52" s="44">
        <v>63.06</v>
      </c>
      <c r="AL52" s="44">
        <v>65.77</v>
      </c>
      <c r="AM52" s="44">
        <v>66.94</v>
      </c>
      <c r="AN52" s="44">
        <v>65.430000000000007</v>
      </c>
      <c r="AO52" s="44">
        <v>65.78</v>
      </c>
      <c r="AP52" s="44">
        <v>66.349999999999994</v>
      </c>
      <c r="AQ52" s="44">
        <v>67.400000000000006</v>
      </c>
      <c r="AR52" s="44">
        <v>66.16</v>
      </c>
      <c r="AS52" s="44">
        <v>65.7</v>
      </c>
      <c r="AT52" s="44">
        <v>63.54</v>
      </c>
      <c r="AU52" s="44">
        <v>66.22</v>
      </c>
      <c r="AV52" s="44">
        <v>66.23</v>
      </c>
      <c r="AW52" s="44">
        <v>64.489999999999995</v>
      </c>
      <c r="AX52" s="44">
        <v>64.209999999999994</v>
      </c>
      <c r="AY52" s="44">
        <v>63.25</v>
      </c>
      <c r="AZ52" s="44">
        <v>62.31</v>
      </c>
      <c r="BA52" s="44">
        <v>60.89</v>
      </c>
    </row>
    <row r="53" spans="1:54" x14ac:dyDescent="0.2">
      <c r="B53" s="39" t="s">
        <v>152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0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0</v>
      </c>
      <c r="AO53" s="44">
        <v>0</v>
      </c>
      <c r="AP53" s="44">
        <v>0</v>
      </c>
      <c r="AQ53" s="44">
        <v>0</v>
      </c>
      <c r="AR53" s="44">
        <v>0</v>
      </c>
      <c r="AS53" s="44">
        <v>0</v>
      </c>
      <c r="AT53" s="44">
        <v>0</v>
      </c>
      <c r="AU53" s="44">
        <v>0</v>
      </c>
      <c r="AV53" s="44">
        <v>0</v>
      </c>
      <c r="AW53" s="44">
        <v>0</v>
      </c>
      <c r="AX53" s="44">
        <v>0</v>
      </c>
      <c r="AY53" s="44">
        <v>0</v>
      </c>
      <c r="AZ53" s="44">
        <v>0</v>
      </c>
      <c r="BA53" s="44">
        <v>0</v>
      </c>
    </row>
    <row r="54" spans="1:54" x14ac:dyDescent="0.2">
      <c r="A54" s="39" t="s">
        <v>153</v>
      </c>
      <c r="E54" s="44">
        <v>89.57</v>
      </c>
      <c r="F54" s="44">
        <v>90.28</v>
      </c>
      <c r="G54" s="44">
        <v>90.27</v>
      </c>
      <c r="H54" s="44">
        <v>91.13</v>
      </c>
      <c r="I54" s="44">
        <v>90.28</v>
      </c>
      <c r="J54" s="44">
        <v>91.32</v>
      </c>
      <c r="K54" s="44">
        <v>87.09</v>
      </c>
      <c r="L54" s="44">
        <v>86.06</v>
      </c>
      <c r="M54" s="44">
        <v>86.67</v>
      </c>
      <c r="N54" s="44">
        <v>86.81</v>
      </c>
      <c r="O54" s="44">
        <v>86.93</v>
      </c>
      <c r="P54" s="44">
        <v>88.07</v>
      </c>
      <c r="Q54" s="44">
        <v>87.84</v>
      </c>
      <c r="R54" s="44">
        <v>89.48</v>
      </c>
      <c r="S54" s="44">
        <v>89.62</v>
      </c>
      <c r="T54" s="44">
        <v>89.44</v>
      </c>
      <c r="U54" s="44">
        <v>91.16</v>
      </c>
      <c r="V54" s="44">
        <v>92.41</v>
      </c>
      <c r="W54" s="44">
        <v>92.92</v>
      </c>
      <c r="X54" s="44">
        <v>93.38</v>
      </c>
      <c r="Y54" s="44">
        <v>93.89</v>
      </c>
      <c r="Z54" s="44">
        <v>93.97</v>
      </c>
      <c r="AA54" s="44">
        <v>94.42</v>
      </c>
      <c r="AB54" s="44">
        <v>94.9</v>
      </c>
      <c r="AC54" s="44">
        <v>93.34</v>
      </c>
      <c r="AD54" s="44">
        <v>93.29</v>
      </c>
      <c r="AE54" s="44">
        <v>93.13</v>
      </c>
      <c r="AF54" s="44">
        <v>91.4</v>
      </c>
      <c r="AG54" s="44">
        <v>90.49</v>
      </c>
      <c r="AH54" s="44">
        <v>90.37</v>
      </c>
      <c r="AI54" s="44">
        <v>90.55</v>
      </c>
      <c r="AJ54" s="44">
        <v>92.24</v>
      </c>
      <c r="AK54" s="44">
        <v>91.36</v>
      </c>
      <c r="AL54" s="44">
        <v>93.08</v>
      </c>
      <c r="AM54" s="44">
        <v>93.67</v>
      </c>
      <c r="AN54" s="44">
        <v>94.1</v>
      </c>
      <c r="AO54" s="44">
        <v>94.95</v>
      </c>
      <c r="AP54" s="44">
        <v>95.37</v>
      </c>
      <c r="AQ54" s="44">
        <v>96.07</v>
      </c>
      <c r="AR54" s="44">
        <v>95.83</v>
      </c>
      <c r="AS54" s="44">
        <v>95.69</v>
      </c>
      <c r="AT54" s="44">
        <v>96.6</v>
      </c>
      <c r="AU54" s="44">
        <v>96.21</v>
      </c>
      <c r="AV54" s="44">
        <v>95.77</v>
      </c>
      <c r="AW54" s="44">
        <v>95.34</v>
      </c>
      <c r="AX54" s="44">
        <v>95.95</v>
      </c>
      <c r="AY54" s="44">
        <v>95.42</v>
      </c>
      <c r="AZ54" s="44">
        <v>96.04</v>
      </c>
      <c r="BA54" s="44">
        <v>95.73</v>
      </c>
    </row>
    <row r="55" spans="1:54" x14ac:dyDescent="0.2">
      <c r="A55" s="39" t="s">
        <v>154</v>
      </c>
      <c r="E55" s="44">
        <v>0.03</v>
      </c>
      <c r="F55" s="44">
        <v>0.14000000000000001</v>
      </c>
      <c r="G55" s="44">
        <v>0.13</v>
      </c>
      <c r="H55" s="44">
        <v>0.03</v>
      </c>
      <c r="I55" s="44">
        <v>0.04</v>
      </c>
      <c r="J55" s="44">
        <v>0.04</v>
      </c>
      <c r="K55" s="44">
        <v>0.03</v>
      </c>
      <c r="L55" s="44">
        <v>0.03</v>
      </c>
      <c r="M55" s="44">
        <v>0.06</v>
      </c>
      <c r="N55" s="44">
        <v>0.03</v>
      </c>
      <c r="O55" s="44">
        <v>0</v>
      </c>
      <c r="P55" s="44">
        <v>0</v>
      </c>
      <c r="Q55" s="44">
        <v>0.04</v>
      </c>
      <c r="R55" s="44">
        <v>0.04</v>
      </c>
      <c r="S55" s="44">
        <v>0.03</v>
      </c>
      <c r="T55" s="44">
        <v>0.03</v>
      </c>
      <c r="U55" s="44">
        <v>0.03</v>
      </c>
      <c r="V55" s="44">
        <v>0.03</v>
      </c>
      <c r="W55" s="44">
        <v>0.03</v>
      </c>
      <c r="X55" s="44">
        <v>0.03</v>
      </c>
      <c r="Y55" s="44">
        <v>0.03</v>
      </c>
      <c r="Z55" s="44">
        <v>0.03</v>
      </c>
      <c r="AA55" s="44">
        <v>0.03</v>
      </c>
      <c r="AB55" s="44">
        <v>0.03</v>
      </c>
      <c r="AC55" s="44">
        <v>0.03</v>
      </c>
      <c r="AD55" s="44">
        <v>0.03</v>
      </c>
      <c r="AE55" s="44">
        <v>0.03</v>
      </c>
      <c r="AF55" s="44">
        <v>0.03</v>
      </c>
      <c r="AG55" s="44">
        <v>0.03</v>
      </c>
      <c r="AH55" s="44">
        <v>0.03</v>
      </c>
      <c r="AI55" s="44">
        <v>0.03</v>
      </c>
      <c r="AJ55" s="44">
        <v>0.03</v>
      </c>
      <c r="AK55" s="44">
        <v>0.03</v>
      </c>
      <c r="AL55" s="44">
        <v>0.03</v>
      </c>
      <c r="AM55" s="44">
        <v>0.03</v>
      </c>
      <c r="AN55" s="44">
        <v>0.03</v>
      </c>
      <c r="AO55" s="44">
        <v>0.03</v>
      </c>
      <c r="AP55" s="44">
        <v>0.02</v>
      </c>
      <c r="AQ55" s="44">
        <v>0.02</v>
      </c>
      <c r="AR55" s="44">
        <v>0.03</v>
      </c>
      <c r="AS55" s="44">
        <v>0.03</v>
      </c>
      <c r="AT55" s="44">
        <v>0.02</v>
      </c>
      <c r="AU55" s="44">
        <v>0.03</v>
      </c>
      <c r="AV55" s="44">
        <v>0.02</v>
      </c>
      <c r="AW55" s="44">
        <v>0.02</v>
      </c>
      <c r="AX55" s="44">
        <v>0.01</v>
      </c>
      <c r="AY55" s="44">
        <v>0</v>
      </c>
      <c r="AZ55" s="44">
        <v>0</v>
      </c>
      <c r="BA55" s="44">
        <v>0</v>
      </c>
    </row>
    <row r="56" spans="1:54" x14ac:dyDescent="0.2">
      <c r="A56" s="39" t="s">
        <v>155</v>
      </c>
      <c r="E56" s="44">
        <v>8.65</v>
      </c>
      <c r="F56" s="44">
        <v>8.7200000000000006</v>
      </c>
      <c r="G56" s="44">
        <v>8.69</v>
      </c>
      <c r="H56" s="44">
        <v>8</v>
      </c>
      <c r="I56" s="44">
        <v>8.8000000000000007</v>
      </c>
      <c r="J56" s="44">
        <v>7.79</v>
      </c>
      <c r="K56" s="44">
        <v>12.03</v>
      </c>
      <c r="L56" s="44">
        <v>12.49</v>
      </c>
      <c r="M56" s="44">
        <v>12.36</v>
      </c>
      <c r="N56" s="44">
        <v>12.44</v>
      </c>
      <c r="O56" s="44">
        <v>12.29</v>
      </c>
      <c r="P56" s="44">
        <v>11.1</v>
      </c>
      <c r="Q56" s="44">
        <v>10.89</v>
      </c>
      <c r="R56" s="44">
        <v>8.4700000000000006</v>
      </c>
      <c r="S56" s="44">
        <v>7.51</v>
      </c>
      <c r="T56" s="44">
        <v>6.73</v>
      </c>
      <c r="U56" s="44">
        <v>5.64</v>
      </c>
      <c r="V56" s="44">
        <v>5.08</v>
      </c>
      <c r="W56" s="44">
        <v>4.5599999999999996</v>
      </c>
      <c r="X56" s="44">
        <v>4.34</v>
      </c>
      <c r="Y56" s="44">
        <v>4.01</v>
      </c>
      <c r="Z56" s="44">
        <v>3.94</v>
      </c>
      <c r="AA56" s="44">
        <v>3.77</v>
      </c>
      <c r="AB56" s="44">
        <v>3.23</v>
      </c>
      <c r="AC56" s="44">
        <v>4.6500000000000004</v>
      </c>
      <c r="AD56" s="44">
        <v>4.5199999999999996</v>
      </c>
      <c r="AE56" s="44">
        <v>5.01</v>
      </c>
      <c r="AF56" s="44">
        <v>6.45</v>
      </c>
      <c r="AG56" s="44">
        <v>6.97</v>
      </c>
      <c r="AH56" s="44">
        <v>6.89</v>
      </c>
      <c r="AI56" s="44">
        <v>6.81</v>
      </c>
      <c r="AJ56" s="44">
        <v>5.44</v>
      </c>
      <c r="AK56" s="44">
        <v>6.41</v>
      </c>
      <c r="AL56" s="44">
        <v>4.88</v>
      </c>
      <c r="AM56" s="44">
        <v>4.12</v>
      </c>
      <c r="AN56" s="44">
        <v>3.52</v>
      </c>
      <c r="AO56" s="44">
        <v>3.08</v>
      </c>
      <c r="AP56" s="44">
        <v>2.91</v>
      </c>
      <c r="AQ56" s="44">
        <v>2.33</v>
      </c>
      <c r="AR56" s="44">
        <v>2.4900000000000002</v>
      </c>
      <c r="AS56" s="44">
        <v>2.4900000000000002</v>
      </c>
      <c r="AT56" s="44">
        <v>1.81</v>
      </c>
      <c r="AU56" s="44">
        <v>2.33</v>
      </c>
      <c r="AV56" s="44">
        <v>2.61</v>
      </c>
      <c r="AW56" s="44">
        <v>2.98</v>
      </c>
      <c r="AX56" s="44">
        <v>2.21</v>
      </c>
      <c r="AY56" s="44">
        <v>2.84</v>
      </c>
      <c r="AZ56" s="44">
        <v>2.5499999999999998</v>
      </c>
      <c r="BA56" s="44">
        <v>2.64</v>
      </c>
    </row>
    <row r="57" spans="1:54" x14ac:dyDescent="0.2">
      <c r="A57" s="39" t="s">
        <v>156</v>
      </c>
      <c r="E57" s="44">
        <v>0.77</v>
      </c>
      <c r="F57" s="44">
        <v>0.7</v>
      </c>
      <c r="G57" s="44">
        <v>0.77</v>
      </c>
      <c r="H57" s="44">
        <v>0.68</v>
      </c>
      <c r="I57" s="44">
        <v>0.7</v>
      </c>
      <c r="J57" s="44">
        <v>0.71</v>
      </c>
      <c r="K57" s="44">
        <v>0.69</v>
      </c>
      <c r="L57" s="44">
        <v>0.62</v>
      </c>
      <c r="M57" s="44">
        <v>0.78</v>
      </c>
      <c r="N57" s="44">
        <v>0.6</v>
      </c>
      <c r="O57" s="44">
        <v>0.59</v>
      </c>
      <c r="P57" s="44">
        <v>0.74</v>
      </c>
      <c r="Q57" s="44">
        <v>1.1399999999999999</v>
      </c>
      <c r="R57" s="44">
        <v>1.82</v>
      </c>
      <c r="S57" s="44">
        <v>2.4300000000000002</v>
      </c>
      <c r="T57" s="44">
        <v>2.37</v>
      </c>
      <c r="U57" s="44">
        <v>2.04</v>
      </c>
      <c r="V57" s="44">
        <v>1.92</v>
      </c>
      <c r="W57" s="44">
        <v>1.73</v>
      </c>
      <c r="X57" s="44">
        <v>1.56</v>
      </c>
      <c r="Y57" s="44">
        <v>1.45</v>
      </c>
      <c r="Z57" s="44">
        <v>1.37</v>
      </c>
      <c r="AA57" s="44">
        <v>1.23</v>
      </c>
      <c r="AB57" s="44">
        <v>1.1499999999999999</v>
      </c>
      <c r="AC57" s="44">
        <v>1.08</v>
      </c>
      <c r="AD57" s="44">
        <v>1.01</v>
      </c>
      <c r="AE57" s="44">
        <v>0.94</v>
      </c>
      <c r="AF57" s="44">
        <v>0.93</v>
      </c>
      <c r="AG57" s="44">
        <v>0.89</v>
      </c>
      <c r="AH57" s="44">
        <v>0.85</v>
      </c>
      <c r="AI57" s="44">
        <v>0.83</v>
      </c>
      <c r="AJ57" s="44">
        <v>0.83</v>
      </c>
      <c r="AK57" s="44">
        <v>0.82</v>
      </c>
      <c r="AL57" s="44">
        <v>0.71</v>
      </c>
      <c r="AM57" s="44">
        <v>0.68</v>
      </c>
      <c r="AN57" s="44">
        <v>0.71</v>
      </c>
      <c r="AO57" s="44">
        <v>0.66</v>
      </c>
      <c r="AP57" s="44">
        <v>0.59</v>
      </c>
      <c r="AQ57" s="44">
        <v>0.74</v>
      </c>
      <c r="AR57" s="44">
        <v>0.71</v>
      </c>
      <c r="AS57" s="44">
        <v>0.77</v>
      </c>
      <c r="AT57" s="44">
        <v>0.74</v>
      </c>
      <c r="AU57" s="44">
        <v>0.77</v>
      </c>
      <c r="AV57" s="44">
        <v>0.76</v>
      </c>
      <c r="AW57" s="44">
        <v>0.77</v>
      </c>
      <c r="AX57" s="44">
        <v>0.77</v>
      </c>
      <c r="AY57" s="44">
        <v>0.77</v>
      </c>
      <c r="AZ57" s="44">
        <v>0.81</v>
      </c>
      <c r="BA57" s="44">
        <v>0.85</v>
      </c>
    </row>
    <row r="58" spans="1:54" x14ac:dyDescent="0.2">
      <c r="A58" s="39" t="s">
        <v>157</v>
      </c>
      <c r="E58" s="44">
        <v>0.98</v>
      </c>
      <c r="F58" s="44">
        <v>0.16</v>
      </c>
      <c r="G58" s="44">
        <v>0.14000000000000001</v>
      </c>
      <c r="H58" s="44">
        <v>0.16</v>
      </c>
      <c r="I58" s="44">
        <v>0.19</v>
      </c>
      <c r="J58" s="44">
        <v>0.15</v>
      </c>
      <c r="K58" s="44">
        <v>0.16</v>
      </c>
      <c r="L58" s="44">
        <v>0.8</v>
      </c>
      <c r="M58" s="44">
        <v>0.14000000000000001</v>
      </c>
      <c r="N58" s="44">
        <v>0.12</v>
      </c>
      <c r="O58" s="44">
        <v>0.19</v>
      </c>
      <c r="P58" s="44">
        <v>0.09</v>
      </c>
      <c r="Q58" s="44">
        <v>0.1</v>
      </c>
      <c r="R58" s="44">
        <v>0.2</v>
      </c>
      <c r="S58" s="44">
        <v>0.4</v>
      </c>
      <c r="T58" s="44">
        <v>1.43</v>
      </c>
      <c r="U58" s="44">
        <v>1.1299999999999999</v>
      </c>
      <c r="V58" s="44">
        <v>0.56000000000000005</v>
      </c>
      <c r="W58" s="44">
        <v>0.76</v>
      </c>
      <c r="X58" s="44">
        <v>0.69</v>
      </c>
      <c r="Y58" s="44">
        <v>0.62</v>
      </c>
      <c r="Z58" s="44">
        <v>0.69</v>
      </c>
      <c r="AA58" s="44">
        <v>0.55000000000000004</v>
      </c>
      <c r="AB58" s="44">
        <v>0.69</v>
      </c>
      <c r="AC58" s="44">
        <v>0.9</v>
      </c>
      <c r="AD58" s="44">
        <v>1.1499999999999999</v>
      </c>
      <c r="AE58" s="44">
        <v>0.9</v>
      </c>
      <c r="AF58" s="44">
        <v>1.19</v>
      </c>
      <c r="AG58" s="44">
        <v>1.63</v>
      </c>
      <c r="AH58" s="44">
        <v>1.86</v>
      </c>
      <c r="AI58" s="44">
        <v>1.78</v>
      </c>
      <c r="AJ58" s="44">
        <v>1.46</v>
      </c>
      <c r="AK58" s="44">
        <v>1.37</v>
      </c>
      <c r="AL58" s="44">
        <v>1.3</v>
      </c>
      <c r="AM58" s="44">
        <v>1.5</v>
      </c>
      <c r="AN58" s="44">
        <v>1.64</v>
      </c>
      <c r="AO58" s="44">
        <v>1.28</v>
      </c>
      <c r="AP58" s="44">
        <v>1.1000000000000001</v>
      </c>
      <c r="AQ58" s="44">
        <v>0.84</v>
      </c>
      <c r="AR58" s="44">
        <v>0.95</v>
      </c>
      <c r="AS58" s="44">
        <v>1.02</v>
      </c>
      <c r="AT58" s="44">
        <v>0.82</v>
      </c>
      <c r="AU58" s="44">
        <v>0.67</v>
      </c>
      <c r="AV58" s="44">
        <v>0.84</v>
      </c>
      <c r="AW58" s="44">
        <v>0.88</v>
      </c>
      <c r="AX58" s="44">
        <v>1.06</v>
      </c>
      <c r="AY58" s="44">
        <v>0.97</v>
      </c>
      <c r="AZ58" s="44">
        <v>0.6</v>
      </c>
      <c r="BA58" s="44">
        <v>0.78</v>
      </c>
    </row>
    <row r="59" spans="1:54" x14ac:dyDescent="0.2">
      <c r="A59" s="39" t="s">
        <v>158</v>
      </c>
      <c r="E59" s="44">
        <v>0</v>
      </c>
      <c r="F59" s="44">
        <v>0</v>
      </c>
      <c r="G59" s="44">
        <v>0</v>
      </c>
      <c r="H59" s="44">
        <v>0</v>
      </c>
      <c r="I59" s="44">
        <v>0</v>
      </c>
      <c r="J59" s="44">
        <v>0</v>
      </c>
      <c r="K59" s="44">
        <v>0</v>
      </c>
      <c r="L59" s="44">
        <v>0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44">
        <v>0</v>
      </c>
      <c r="Y59" s="44">
        <v>0</v>
      </c>
      <c r="Z59" s="44">
        <v>0</v>
      </c>
      <c r="AA59" s="44">
        <v>0</v>
      </c>
      <c r="AB59" s="44">
        <v>0</v>
      </c>
      <c r="AC59" s="44">
        <v>0</v>
      </c>
      <c r="AD59" s="44">
        <v>0</v>
      </c>
      <c r="AE59" s="44">
        <v>0</v>
      </c>
      <c r="AF59" s="44">
        <v>0</v>
      </c>
      <c r="AG59" s="44">
        <v>0</v>
      </c>
      <c r="AH59" s="44">
        <v>0</v>
      </c>
      <c r="AI59" s="44">
        <v>0</v>
      </c>
      <c r="AJ59" s="44">
        <v>0</v>
      </c>
      <c r="AK59" s="44">
        <v>0</v>
      </c>
      <c r="AL59" s="44">
        <v>0</v>
      </c>
      <c r="AM59" s="44">
        <v>0</v>
      </c>
      <c r="AN59" s="44">
        <v>0</v>
      </c>
      <c r="AO59" s="44">
        <v>0</v>
      </c>
      <c r="AP59" s="44">
        <v>0</v>
      </c>
      <c r="AQ59" s="44">
        <v>0</v>
      </c>
      <c r="AR59" s="44">
        <v>0</v>
      </c>
      <c r="AS59" s="44">
        <v>0</v>
      </c>
      <c r="AT59" s="44">
        <v>0</v>
      </c>
      <c r="AU59" s="44">
        <v>0</v>
      </c>
      <c r="AV59" s="44">
        <v>0</v>
      </c>
      <c r="AW59" s="44">
        <v>0</v>
      </c>
      <c r="AX59" s="44">
        <v>0</v>
      </c>
      <c r="AY59" s="44">
        <v>0</v>
      </c>
      <c r="AZ59" s="44">
        <v>0</v>
      </c>
      <c r="BA59" s="44">
        <v>0</v>
      </c>
    </row>
    <row r="60" spans="1:54" x14ac:dyDescent="0.2">
      <c r="A60" s="39" t="s">
        <v>159</v>
      </c>
      <c r="E60" s="16" t="s">
        <v>96</v>
      </c>
      <c r="F60" s="11">
        <f>F22</f>
        <v>73.89</v>
      </c>
      <c r="G60" s="12">
        <f>IFERROR((G22-F22)/F22,"0")</f>
        <v>-1.7593720395181988E-2</v>
      </c>
      <c r="H60" s="12">
        <f t="shared" ref="H60:BA60" si="4">IFERROR((H22-G22)/G22,"0")</f>
        <v>-1.6393442622950789E-2</v>
      </c>
      <c r="I60" s="12">
        <f t="shared" si="4"/>
        <v>1.5406162464985914E-3</v>
      </c>
      <c r="J60" s="12">
        <f t="shared" si="4"/>
        <v>-2.5730667039574929E-2</v>
      </c>
      <c r="K60" s="12">
        <f t="shared" si="4"/>
        <v>-1.5214583034304612E-2</v>
      </c>
      <c r="L60" s="12">
        <f t="shared" si="4"/>
        <v>-1.9530680658796144E-2</v>
      </c>
      <c r="M60" s="12">
        <f t="shared" si="4"/>
        <v>-3.671770477181506E-2</v>
      </c>
      <c r="N60" s="12">
        <f t="shared" si="4"/>
        <v>-4.629629629629586E-3</v>
      </c>
      <c r="O60" s="12">
        <f t="shared" si="4"/>
        <v>-7.5968992248061223E-3</v>
      </c>
      <c r="P60" s="12">
        <f t="shared" si="4"/>
        <v>-1.4997656616153848E-2</v>
      </c>
      <c r="Q60" s="12">
        <f t="shared" si="4"/>
        <v>-5.4718477398889707E-2</v>
      </c>
      <c r="R60" s="12">
        <f t="shared" si="4"/>
        <v>-2.3657718120805429E-2</v>
      </c>
      <c r="S60" s="12">
        <f t="shared" si="4"/>
        <v>-4.004124420003434E-2</v>
      </c>
      <c r="T60" s="12">
        <f t="shared" si="4"/>
        <v>-7.3218761188685935E-2</v>
      </c>
      <c r="U60" s="12">
        <f t="shared" si="4"/>
        <v>2.1247826926791467E-3</v>
      </c>
      <c r="V60" s="12">
        <f t="shared" si="4"/>
        <v>1.2914417887432432E-2</v>
      </c>
      <c r="W60" s="12">
        <f t="shared" si="4"/>
        <v>3.7488106565176135E-2</v>
      </c>
      <c r="X60" s="12">
        <f t="shared" si="4"/>
        <v>2.07263389581804E-2</v>
      </c>
      <c r="Y60" s="12">
        <f t="shared" si="4"/>
        <v>2.2461814914645103E-2</v>
      </c>
      <c r="Z60" s="12">
        <f t="shared" si="4"/>
        <v>2.7065026362038652E-2</v>
      </c>
      <c r="AA60" s="12">
        <f t="shared" si="4"/>
        <v>6.6735112936345065E-3</v>
      </c>
      <c r="AB60" s="12">
        <f t="shared" si="4"/>
        <v>1.6658167601563897E-2</v>
      </c>
      <c r="AC60" s="12">
        <f t="shared" si="4"/>
        <v>2.8423340578498508E-2</v>
      </c>
      <c r="AD60" s="12">
        <f t="shared" si="4"/>
        <v>2.4386278653877418E-2</v>
      </c>
      <c r="AE60" s="12">
        <f t="shared" si="4"/>
        <v>1.2537692429773038E-2</v>
      </c>
      <c r="AF60" s="12">
        <f t="shared" si="4"/>
        <v>3.0721003134796365E-2</v>
      </c>
      <c r="AG60" s="12">
        <f t="shared" si="4"/>
        <v>2.8132603406325944E-2</v>
      </c>
      <c r="AH60" s="12">
        <f t="shared" si="4"/>
        <v>2.7510723265789076E-2</v>
      </c>
      <c r="AI60" s="12">
        <f t="shared" si="4"/>
        <v>-7.1973513746937041E-4</v>
      </c>
      <c r="AJ60" s="12">
        <f t="shared" si="4"/>
        <v>9.7954479976950816E-3</v>
      </c>
      <c r="AK60" s="12">
        <f t="shared" si="4"/>
        <v>1.6833095577746177E-2</v>
      </c>
      <c r="AL60" s="12">
        <f t="shared" si="4"/>
        <v>-4.9102132435464973E-3</v>
      </c>
      <c r="AM60" s="12">
        <f t="shared" si="4"/>
        <v>3.2849288030452534E-2</v>
      </c>
      <c r="AN60" s="12">
        <f t="shared" si="4"/>
        <v>-8.0535080535080999E-3</v>
      </c>
      <c r="AO60" s="12">
        <f t="shared" si="4"/>
        <v>-3.9906426310720548E-3</v>
      </c>
      <c r="AP60" s="12">
        <f t="shared" si="4"/>
        <v>4.1447913788340892E-3</v>
      </c>
      <c r="AQ60" s="12">
        <f t="shared" si="4"/>
        <v>9.0809025866812956E-3</v>
      </c>
      <c r="AR60" s="12">
        <f t="shared" si="4"/>
        <v>1.6225797654758626E-2</v>
      </c>
      <c r="AS60" s="12">
        <f t="shared" si="4"/>
        <v>-1.7710988863544979E-2</v>
      </c>
      <c r="AT60" s="12">
        <f t="shared" si="4"/>
        <v>1.4342302964076103E-2</v>
      </c>
      <c r="AU60" s="12">
        <f t="shared" si="4"/>
        <v>3.7705359547535837E-3</v>
      </c>
      <c r="AV60" s="12">
        <f t="shared" si="4"/>
        <v>1.1537429568017163E-2</v>
      </c>
      <c r="AW60" s="12">
        <f t="shared" si="4"/>
        <v>-2.6525198938992418E-3</v>
      </c>
      <c r="AX60" s="12">
        <f t="shared" si="4"/>
        <v>-2.513297872340426E-2</v>
      </c>
      <c r="AY60" s="12">
        <f t="shared" si="4"/>
        <v>3.5465830036828659E-3</v>
      </c>
      <c r="AZ60" s="12">
        <f t="shared" si="4"/>
        <v>2.8544243577546279E-3</v>
      </c>
      <c r="BA60" s="12">
        <f t="shared" si="4"/>
        <v>-2.3583626999186702E-2</v>
      </c>
      <c r="BB60" s="12"/>
    </row>
    <row r="61" spans="1:54" x14ac:dyDescent="0.2">
      <c r="E61" s="16"/>
      <c r="F61" s="13"/>
      <c r="G61" s="13"/>
      <c r="H61" s="12">
        <f>IFERROR((H22-F22)/F22,"0")</f>
        <v>-3.3698741372310125E-2</v>
      </c>
      <c r="I61" s="12">
        <f t="shared" ref="I61:BA61" si="5">IFERROR((I22-G22)/G22,"0")</f>
        <v>-1.4878082380493157E-2</v>
      </c>
      <c r="J61" s="12">
        <f t="shared" si="5"/>
        <v>-2.4229691876750753E-2</v>
      </c>
      <c r="K61" s="12">
        <f t="shared" si="5"/>
        <v>-4.0553768703677884E-2</v>
      </c>
      <c r="L61" s="12">
        <f t="shared" si="5"/>
        <v>-3.4448112530501014E-2</v>
      </c>
      <c r="M61" s="12">
        <f t="shared" si="5"/>
        <v>-5.553126366418893E-2</v>
      </c>
      <c r="N61" s="12">
        <f t="shared" si="5"/>
        <v>-4.1177345027501061E-2</v>
      </c>
      <c r="O61" s="12">
        <f t="shared" si="5"/>
        <v>-1.2191358024691236E-2</v>
      </c>
      <c r="P61" s="12">
        <f t="shared" si="5"/>
        <v>-2.2480620155038804E-2</v>
      </c>
      <c r="Q61" s="12">
        <f t="shared" si="5"/>
        <v>-6.8895485080456231E-2</v>
      </c>
      <c r="R61" s="12">
        <f t="shared" si="5"/>
        <v>-7.7081681205392535E-2</v>
      </c>
      <c r="S61" s="12">
        <f t="shared" si="5"/>
        <v>-6.275167785234903E-2</v>
      </c>
      <c r="T61" s="12">
        <f t="shared" si="5"/>
        <v>-0.11032823509194011</v>
      </c>
      <c r="U61" s="12">
        <f t="shared" si="5"/>
        <v>-7.1249552452559914E-2</v>
      </c>
      <c r="V61" s="12">
        <f t="shared" si="5"/>
        <v>1.5066640911724822E-2</v>
      </c>
      <c r="W61" s="12">
        <f t="shared" si="5"/>
        <v>5.0886661526599854E-2</v>
      </c>
      <c r="X61" s="12">
        <f t="shared" si="5"/>
        <v>5.899143672692677E-2</v>
      </c>
      <c r="Y61" s="12">
        <f t="shared" si="5"/>
        <v>4.3653705062362352E-2</v>
      </c>
      <c r="Z61" s="12">
        <f t="shared" si="5"/>
        <v>5.0134770889487854E-2</v>
      </c>
      <c r="AA61" s="12">
        <f t="shared" si="5"/>
        <v>3.3919156414762737E-2</v>
      </c>
      <c r="AB61" s="12">
        <f t="shared" si="5"/>
        <v>2.3442847364818695E-2</v>
      </c>
      <c r="AC61" s="12">
        <f t="shared" si="5"/>
        <v>4.5554988951215361E-2</v>
      </c>
      <c r="AD61" s="12">
        <f t="shared" si="5"/>
        <v>5.3502758735997254E-2</v>
      </c>
      <c r="AE61" s="12">
        <f t="shared" si="5"/>
        <v>3.722971874491951E-2</v>
      </c>
      <c r="AF61" s="12">
        <f t="shared" si="5"/>
        <v>4.3643866053007574E-2</v>
      </c>
      <c r="AG61" s="12">
        <f t="shared" si="5"/>
        <v>5.9717868338558029E-2</v>
      </c>
      <c r="AH61" s="12">
        <f t="shared" si="5"/>
        <v>5.6417274939172653E-2</v>
      </c>
      <c r="AI61" s="12">
        <f t="shared" si="5"/>
        <v>2.6771187694128121E-2</v>
      </c>
      <c r="AJ61" s="12">
        <f t="shared" si="5"/>
        <v>9.0686627321145165E-3</v>
      </c>
      <c r="AK61" s="12">
        <f t="shared" si="5"/>
        <v>2.67934312878133E-2</v>
      </c>
      <c r="AL61" s="12">
        <f t="shared" si="5"/>
        <v>1.1840228245363946E-2</v>
      </c>
      <c r="AM61" s="12">
        <f t="shared" si="5"/>
        <v>2.7777777777777832E-2</v>
      </c>
      <c r="AN61" s="12">
        <f t="shared" si="5"/>
        <v>2.4531227971239175E-2</v>
      </c>
      <c r="AO61" s="12">
        <f t="shared" si="5"/>
        <v>-1.2012012012012144E-2</v>
      </c>
      <c r="AP61" s="12">
        <f t="shared" si="5"/>
        <v>1.37608366588759E-4</v>
      </c>
      <c r="AQ61" s="12">
        <f t="shared" si="5"/>
        <v>1.3263332412268694E-2</v>
      </c>
      <c r="AR61" s="12">
        <f t="shared" si="5"/>
        <v>2.5454045129333986E-2</v>
      </c>
      <c r="AS61" s="12">
        <f t="shared" si="5"/>
        <v>-1.7725661303519178E-3</v>
      </c>
      <c r="AT61" s="12">
        <f t="shared" si="5"/>
        <v>-3.6227022675432178E-3</v>
      </c>
      <c r="AU61" s="12">
        <f t="shared" si="5"/>
        <v>1.8166917087829703E-2</v>
      </c>
      <c r="AV61" s="12">
        <f t="shared" si="5"/>
        <v>1.5351467815782394E-2</v>
      </c>
      <c r="AW61" s="12">
        <f t="shared" si="5"/>
        <v>8.8543064126642944E-3</v>
      </c>
      <c r="AX61" s="12">
        <f t="shared" si="5"/>
        <v>-2.7718832891246728E-2</v>
      </c>
      <c r="AY61" s="12">
        <f t="shared" si="5"/>
        <v>-2.1675531914893745E-2</v>
      </c>
      <c r="AZ61" s="12">
        <f t="shared" si="5"/>
        <v>6.4111308143500051E-3</v>
      </c>
      <c r="BA61" s="12">
        <f t="shared" si="5"/>
        <v>-2.0796520320782753E-2</v>
      </c>
      <c r="BB61" s="12"/>
    </row>
    <row r="62" spans="1:54" x14ac:dyDescent="0.2">
      <c r="E62" s="16"/>
      <c r="F62" s="13"/>
      <c r="G62" s="13"/>
      <c r="H62" s="13"/>
      <c r="I62" s="12">
        <f>IFERROR((I22-F22)/F22,"0")</f>
        <v>-3.2210041954256266E-2</v>
      </c>
      <c r="J62" s="12">
        <f>IFERROR((J22-G22)/G22,"0")</f>
        <v>-4.0225926436148252E-2</v>
      </c>
      <c r="K62" s="12">
        <f t="shared" ref="K62:BA62" si="6">IFERROR((K22-H22)/H22,"0")</f>
        <v>-3.9075630252100924E-2</v>
      </c>
      <c r="L62" s="12">
        <f t="shared" si="6"/>
        <v>-5.9292406656411813E-2</v>
      </c>
      <c r="M62" s="12">
        <f t="shared" si="6"/>
        <v>-6.9900961676474874E-2</v>
      </c>
      <c r="N62" s="12">
        <f t="shared" si="6"/>
        <v>-5.9903804110188009E-2</v>
      </c>
      <c r="O62" s="12">
        <f t="shared" si="6"/>
        <v>-4.8461424111788186E-2</v>
      </c>
      <c r="P62" s="12">
        <f t="shared" si="6"/>
        <v>-2.7006172839506175E-2</v>
      </c>
      <c r="Q62" s="12">
        <f t="shared" si="6"/>
        <v>-7.5968992248061987E-2</v>
      </c>
      <c r="R62" s="12">
        <f t="shared" si="6"/>
        <v>-9.0923293235432079E-2</v>
      </c>
      <c r="S62" s="12">
        <f t="shared" si="6"/>
        <v>-0.11403647898493256</v>
      </c>
      <c r="T62" s="12">
        <f t="shared" si="6"/>
        <v>-0.13137583892617447</v>
      </c>
      <c r="U62" s="12">
        <f t="shared" si="6"/>
        <v>-0.10843787592369815</v>
      </c>
      <c r="V62" s="12">
        <f t="shared" si="6"/>
        <v>-5.9255281059792379E-2</v>
      </c>
      <c r="W62" s="12">
        <f t="shared" si="6"/>
        <v>5.3119567316978943E-2</v>
      </c>
      <c r="X62" s="12">
        <f t="shared" si="6"/>
        <v>7.2667694680030759E-2</v>
      </c>
      <c r="Y62" s="12">
        <f t="shared" si="6"/>
        <v>8.2778306374881094E-2</v>
      </c>
      <c r="Z62" s="12">
        <f t="shared" si="6"/>
        <v>7.190022010271449E-2</v>
      </c>
      <c r="AA62" s="12">
        <f t="shared" si="6"/>
        <v>5.7142857142857141E-2</v>
      </c>
      <c r="AB62" s="12">
        <f t="shared" si="6"/>
        <v>5.1142355008787416E-2</v>
      </c>
      <c r="AC62" s="12">
        <f t="shared" si="6"/>
        <v>5.2532511978097197E-2</v>
      </c>
      <c r="AD62" s="12">
        <f t="shared" si="6"/>
        <v>7.1052184259731421E-2</v>
      </c>
      <c r="AE62" s="12">
        <f t="shared" si="6"/>
        <v>6.6711252298946574E-2</v>
      </c>
      <c r="AF62" s="12">
        <f t="shared" si="6"/>
        <v>6.9094456185986142E-2</v>
      </c>
      <c r="AG62" s="12">
        <f t="shared" si="6"/>
        <v>7.3004285034121597E-2</v>
      </c>
      <c r="AH62" s="12">
        <f t="shared" si="6"/>
        <v>8.8871473354232011E-2</v>
      </c>
      <c r="AI62" s="12">
        <f t="shared" si="6"/>
        <v>5.5656934306569289E-2</v>
      </c>
      <c r="AJ62" s="12">
        <f t="shared" si="6"/>
        <v>3.6828871468717571E-2</v>
      </c>
      <c r="AK62" s="12">
        <f t="shared" si="6"/>
        <v>2.605441197639272E-2</v>
      </c>
      <c r="AL62" s="12">
        <f t="shared" si="6"/>
        <v>2.175165658311733E-2</v>
      </c>
      <c r="AM62" s="12">
        <f t="shared" si="6"/>
        <v>4.5078459343794737E-2</v>
      </c>
      <c r="AN62" s="12">
        <f t="shared" si="6"/>
        <v>1.9500561167227842E-2</v>
      </c>
      <c r="AO62" s="12">
        <f t="shared" si="6"/>
        <v>2.0442689976032546E-2</v>
      </c>
      <c r="AP62" s="12">
        <f t="shared" si="6"/>
        <v>-7.9170079170078934E-3</v>
      </c>
      <c r="AQ62" s="12">
        <f t="shared" si="6"/>
        <v>9.2197605614421588E-3</v>
      </c>
      <c r="AR62" s="12">
        <f t="shared" si="6"/>
        <v>2.9704338214976592E-2</v>
      </c>
      <c r="AS62" s="12">
        <f t="shared" si="6"/>
        <v>7.2922399559712005E-3</v>
      </c>
      <c r="AT62" s="12">
        <f t="shared" si="6"/>
        <v>1.2544314153258818E-2</v>
      </c>
      <c r="AU62" s="12">
        <f t="shared" si="6"/>
        <v>1.3417415805722682E-4</v>
      </c>
      <c r="AV62" s="12">
        <f t="shared" si="6"/>
        <v>2.9913946182215712E-2</v>
      </c>
      <c r="AW62" s="12">
        <f t="shared" si="6"/>
        <v>1.2658227848101234E-2</v>
      </c>
      <c r="AX62" s="12">
        <f t="shared" si="6"/>
        <v>-1.6501207405419962E-2</v>
      </c>
      <c r="AY62" s="12">
        <f t="shared" si="6"/>
        <v>-2.4270557029177884E-2</v>
      </c>
      <c r="AZ62" s="12">
        <f t="shared" si="6"/>
        <v>-1.8882978723404276E-2</v>
      </c>
      <c r="BA62" s="12">
        <f t="shared" si="6"/>
        <v>-1.7323693902605318E-2</v>
      </c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-5.7111923128975485E-2</v>
      </c>
      <c r="K63" s="12">
        <f t="shared" ref="K63:BA63" si="7">IFERROR((K22-G22)/G22,"0")</f>
        <v>-5.4828488772558255E-2</v>
      </c>
      <c r="L63" s="12">
        <f t="shared" si="7"/>
        <v>-5.7843137254902088E-2</v>
      </c>
      <c r="M63" s="12">
        <f t="shared" si="7"/>
        <v>-9.383303034540634E-2</v>
      </c>
      <c r="N63" s="12">
        <f t="shared" si="7"/>
        <v>-7.4206975742787451E-2</v>
      </c>
      <c r="O63" s="12">
        <f t="shared" si="7"/>
        <v>-6.7045620171986509E-2</v>
      </c>
      <c r="P63" s="12">
        <f t="shared" si="7"/>
        <v>-6.2732272929983637E-2</v>
      </c>
      <c r="Q63" s="12">
        <f t="shared" si="7"/>
        <v>-8.0246913580246854E-2</v>
      </c>
      <c r="R63" s="12">
        <f t="shared" si="7"/>
        <v>-9.7829457364341121E-2</v>
      </c>
      <c r="S63" s="12">
        <f t="shared" si="7"/>
        <v>-0.12732385564755516</v>
      </c>
      <c r="T63" s="12">
        <f t="shared" si="7"/>
        <v>-0.17890563045202212</v>
      </c>
      <c r="U63" s="12">
        <f t="shared" si="7"/>
        <v>-0.12953020134228185</v>
      </c>
      <c r="V63" s="12">
        <f t="shared" si="7"/>
        <v>-9.69238700807699E-2</v>
      </c>
      <c r="W63" s="12">
        <f t="shared" si="7"/>
        <v>-2.3988542785535201E-2</v>
      </c>
      <c r="X63" s="12">
        <f t="shared" si="7"/>
        <v>7.4946880432682925E-2</v>
      </c>
      <c r="Y63" s="12">
        <f t="shared" si="7"/>
        <v>9.6761757902852658E-2</v>
      </c>
      <c r="Z63" s="12">
        <f t="shared" si="7"/>
        <v>0.11208372978116081</v>
      </c>
      <c r="AA63" s="12">
        <f t="shared" si="7"/>
        <v>7.9053558327219275E-2</v>
      </c>
      <c r="AB63" s="12">
        <f t="shared" si="7"/>
        <v>7.4752920035938974E-2</v>
      </c>
      <c r="AC63" s="12">
        <f t="shared" si="7"/>
        <v>8.1019332161687163E-2</v>
      </c>
      <c r="AD63" s="12">
        <f t="shared" si="7"/>
        <v>7.8199863107460646E-2</v>
      </c>
      <c r="AE63" s="12">
        <f t="shared" si="7"/>
        <v>8.4480707122216545E-2</v>
      </c>
      <c r="AF63" s="12">
        <f t="shared" si="7"/>
        <v>9.9481692024745064E-2</v>
      </c>
      <c r="AG63" s="12">
        <f t="shared" si="7"/>
        <v>9.9170866525768189E-2</v>
      </c>
      <c r="AH63" s="12">
        <f t="shared" si="7"/>
        <v>0.10252340898270118</v>
      </c>
      <c r="AI63" s="12">
        <f t="shared" si="7"/>
        <v>8.808777429467092E-2</v>
      </c>
      <c r="AJ63" s="12">
        <f t="shared" si="7"/>
        <v>6.5997566909975505E-2</v>
      </c>
      <c r="AK63" s="12">
        <f t="shared" si="7"/>
        <v>5.4281910959917197E-2</v>
      </c>
      <c r="AL63" s="12">
        <f t="shared" si="7"/>
        <v>2.1016266014106923E-2</v>
      </c>
      <c r="AM63" s="12">
        <f t="shared" si="7"/>
        <v>5.5315471045808175E-2</v>
      </c>
      <c r="AN63" s="12">
        <f t="shared" si="7"/>
        <v>3.6661911554921649E-2</v>
      </c>
      <c r="AO63" s="12">
        <f t="shared" si="7"/>
        <v>1.5432098765432018E-2</v>
      </c>
      <c r="AP63" s="12">
        <f t="shared" si="7"/>
        <v>2.4672212040039474E-2</v>
      </c>
      <c r="AQ63" s="12">
        <f t="shared" si="7"/>
        <v>1.0920010920010687E-3</v>
      </c>
      <c r="AR63" s="12">
        <f t="shared" si="7"/>
        <v>2.5595156185496071E-2</v>
      </c>
      <c r="AS63" s="12">
        <f t="shared" si="7"/>
        <v>1.1467256148107188E-2</v>
      </c>
      <c r="AT63" s="12">
        <f t="shared" si="7"/>
        <v>2.1739130434782584E-2</v>
      </c>
      <c r="AU63" s="12">
        <f t="shared" si="7"/>
        <v>1.6362148895554988E-2</v>
      </c>
      <c r="AV63" s="12">
        <f t="shared" si="7"/>
        <v>1.1673151750972824E-2</v>
      </c>
      <c r="AW63" s="12">
        <f t="shared" si="7"/>
        <v>2.7182078950963109E-2</v>
      </c>
      <c r="AX63" s="12">
        <f t="shared" si="7"/>
        <v>-1.2792889846485359E-2</v>
      </c>
      <c r="AY63" s="12">
        <f t="shared" si="7"/>
        <v>-1.3013147303461403E-2</v>
      </c>
      <c r="AZ63" s="12">
        <f t="shared" si="7"/>
        <v>-2.1485411140583614E-2</v>
      </c>
      <c r="BA63" s="12">
        <f t="shared" si="7"/>
        <v>-4.202127659574463E-2</v>
      </c>
      <c r="BB63" s="12"/>
    </row>
  </sheetData>
  <mergeCells count="1">
    <mergeCell ref="E60:E6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59" width="18.7109375" customWidth="1"/>
    <col min="257" max="259" width="4.85546875" customWidth="1"/>
    <col min="260" max="260" width="41.28515625" customWidth="1"/>
    <col min="261" max="315" width="18.7109375" customWidth="1"/>
    <col min="513" max="515" width="4.85546875" customWidth="1"/>
    <col min="516" max="516" width="41.28515625" customWidth="1"/>
    <col min="517" max="571" width="18.7109375" customWidth="1"/>
    <col min="769" max="771" width="4.85546875" customWidth="1"/>
    <col min="772" max="772" width="41.28515625" customWidth="1"/>
    <col min="773" max="827" width="18.7109375" customWidth="1"/>
    <col min="1025" max="1027" width="4.85546875" customWidth="1"/>
    <col min="1028" max="1028" width="41.28515625" customWidth="1"/>
    <col min="1029" max="1083" width="18.7109375" customWidth="1"/>
    <col min="1281" max="1283" width="4.85546875" customWidth="1"/>
    <col min="1284" max="1284" width="41.28515625" customWidth="1"/>
    <col min="1285" max="1339" width="18.7109375" customWidth="1"/>
    <col min="1537" max="1539" width="4.85546875" customWidth="1"/>
    <col min="1540" max="1540" width="41.28515625" customWidth="1"/>
    <col min="1541" max="1595" width="18.7109375" customWidth="1"/>
    <col min="1793" max="1795" width="4.85546875" customWidth="1"/>
    <col min="1796" max="1796" width="41.28515625" customWidth="1"/>
    <col min="1797" max="1851" width="18.7109375" customWidth="1"/>
    <col min="2049" max="2051" width="4.85546875" customWidth="1"/>
    <col min="2052" max="2052" width="41.28515625" customWidth="1"/>
    <col min="2053" max="2107" width="18.7109375" customWidth="1"/>
    <col min="2305" max="2307" width="4.85546875" customWidth="1"/>
    <col min="2308" max="2308" width="41.28515625" customWidth="1"/>
    <col min="2309" max="2363" width="18.7109375" customWidth="1"/>
    <col min="2561" max="2563" width="4.85546875" customWidth="1"/>
    <col min="2564" max="2564" width="41.28515625" customWidth="1"/>
    <col min="2565" max="2619" width="18.7109375" customWidth="1"/>
    <col min="2817" max="2819" width="4.85546875" customWidth="1"/>
    <col min="2820" max="2820" width="41.28515625" customWidth="1"/>
    <col min="2821" max="2875" width="18.7109375" customWidth="1"/>
    <col min="3073" max="3075" width="4.85546875" customWidth="1"/>
    <col min="3076" max="3076" width="41.28515625" customWidth="1"/>
    <col min="3077" max="3131" width="18.7109375" customWidth="1"/>
    <col min="3329" max="3331" width="4.85546875" customWidth="1"/>
    <col min="3332" max="3332" width="41.28515625" customWidth="1"/>
    <col min="3333" max="3387" width="18.7109375" customWidth="1"/>
    <col min="3585" max="3587" width="4.85546875" customWidth="1"/>
    <col min="3588" max="3588" width="41.28515625" customWidth="1"/>
    <col min="3589" max="3643" width="18.7109375" customWidth="1"/>
    <col min="3841" max="3843" width="4.85546875" customWidth="1"/>
    <col min="3844" max="3844" width="41.28515625" customWidth="1"/>
    <col min="3845" max="3899" width="18.7109375" customWidth="1"/>
    <col min="4097" max="4099" width="4.85546875" customWidth="1"/>
    <col min="4100" max="4100" width="41.28515625" customWidth="1"/>
    <col min="4101" max="4155" width="18.7109375" customWidth="1"/>
    <col min="4353" max="4355" width="4.85546875" customWidth="1"/>
    <col min="4356" max="4356" width="41.28515625" customWidth="1"/>
    <col min="4357" max="4411" width="18.7109375" customWidth="1"/>
    <col min="4609" max="4611" width="4.85546875" customWidth="1"/>
    <col min="4612" max="4612" width="41.28515625" customWidth="1"/>
    <col min="4613" max="4667" width="18.7109375" customWidth="1"/>
    <col min="4865" max="4867" width="4.85546875" customWidth="1"/>
    <col min="4868" max="4868" width="41.28515625" customWidth="1"/>
    <col min="4869" max="4923" width="18.7109375" customWidth="1"/>
    <col min="5121" max="5123" width="4.85546875" customWidth="1"/>
    <col min="5124" max="5124" width="41.28515625" customWidth="1"/>
    <col min="5125" max="5179" width="18.7109375" customWidth="1"/>
    <col min="5377" max="5379" width="4.85546875" customWidth="1"/>
    <col min="5380" max="5380" width="41.28515625" customWidth="1"/>
    <col min="5381" max="5435" width="18.7109375" customWidth="1"/>
    <col min="5633" max="5635" width="4.85546875" customWidth="1"/>
    <col min="5636" max="5636" width="41.28515625" customWidth="1"/>
    <col min="5637" max="5691" width="18.7109375" customWidth="1"/>
    <col min="5889" max="5891" width="4.85546875" customWidth="1"/>
    <col min="5892" max="5892" width="41.28515625" customWidth="1"/>
    <col min="5893" max="5947" width="18.7109375" customWidth="1"/>
    <col min="6145" max="6147" width="4.85546875" customWidth="1"/>
    <col min="6148" max="6148" width="41.28515625" customWidth="1"/>
    <col min="6149" max="6203" width="18.7109375" customWidth="1"/>
    <col min="6401" max="6403" width="4.85546875" customWidth="1"/>
    <col min="6404" max="6404" width="41.28515625" customWidth="1"/>
    <col min="6405" max="6459" width="18.7109375" customWidth="1"/>
    <col min="6657" max="6659" width="4.85546875" customWidth="1"/>
    <col min="6660" max="6660" width="41.28515625" customWidth="1"/>
    <col min="6661" max="6715" width="18.7109375" customWidth="1"/>
    <col min="6913" max="6915" width="4.85546875" customWidth="1"/>
    <col min="6916" max="6916" width="41.28515625" customWidth="1"/>
    <col min="6917" max="6971" width="18.7109375" customWidth="1"/>
    <col min="7169" max="7171" width="4.85546875" customWidth="1"/>
    <col min="7172" max="7172" width="41.28515625" customWidth="1"/>
    <col min="7173" max="7227" width="18.7109375" customWidth="1"/>
    <col min="7425" max="7427" width="4.85546875" customWidth="1"/>
    <col min="7428" max="7428" width="41.28515625" customWidth="1"/>
    <col min="7429" max="7483" width="18.7109375" customWidth="1"/>
    <col min="7681" max="7683" width="4.85546875" customWidth="1"/>
    <col min="7684" max="7684" width="41.28515625" customWidth="1"/>
    <col min="7685" max="7739" width="18.7109375" customWidth="1"/>
    <col min="7937" max="7939" width="4.85546875" customWidth="1"/>
    <col min="7940" max="7940" width="41.28515625" customWidth="1"/>
    <col min="7941" max="7995" width="18.7109375" customWidth="1"/>
    <col min="8193" max="8195" width="4.85546875" customWidth="1"/>
    <col min="8196" max="8196" width="41.28515625" customWidth="1"/>
    <col min="8197" max="8251" width="18.7109375" customWidth="1"/>
    <col min="8449" max="8451" width="4.85546875" customWidth="1"/>
    <col min="8452" max="8452" width="41.28515625" customWidth="1"/>
    <col min="8453" max="8507" width="18.7109375" customWidth="1"/>
    <col min="8705" max="8707" width="4.85546875" customWidth="1"/>
    <col min="8708" max="8708" width="41.28515625" customWidth="1"/>
    <col min="8709" max="8763" width="18.7109375" customWidth="1"/>
    <col min="8961" max="8963" width="4.85546875" customWidth="1"/>
    <col min="8964" max="8964" width="41.28515625" customWidth="1"/>
    <col min="8965" max="9019" width="18.7109375" customWidth="1"/>
    <col min="9217" max="9219" width="4.85546875" customWidth="1"/>
    <col min="9220" max="9220" width="41.28515625" customWidth="1"/>
    <col min="9221" max="9275" width="18.7109375" customWidth="1"/>
    <col min="9473" max="9475" width="4.85546875" customWidth="1"/>
    <col min="9476" max="9476" width="41.28515625" customWidth="1"/>
    <col min="9477" max="9531" width="18.7109375" customWidth="1"/>
    <col min="9729" max="9731" width="4.85546875" customWidth="1"/>
    <col min="9732" max="9732" width="41.28515625" customWidth="1"/>
    <col min="9733" max="9787" width="18.7109375" customWidth="1"/>
    <col min="9985" max="9987" width="4.85546875" customWidth="1"/>
    <col min="9988" max="9988" width="41.28515625" customWidth="1"/>
    <col min="9989" max="10043" width="18.7109375" customWidth="1"/>
    <col min="10241" max="10243" width="4.85546875" customWidth="1"/>
    <col min="10244" max="10244" width="41.28515625" customWidth="1"/>
    <col min="10245" max="10299" width="18.7109375" customWidth="1"/>
    <col min="10497" max="10499" width="4.85546875" customWidth="1"/>
    <col min="10500" max="10500" width="41.28515625" customWidth="1"/>
    <col min="10501" max="10555" width="18.7109375" customWidth="1"/>
    <col min="10753" max="10755" width="4.85546875" customWidth="1"/>
    <col min="10756" max="10756" width="41.28515625" customWidth="1"/>
    <col min="10757" max="10811" width="18.7109375" customWidth="1"/>
    <col min="11009" max="11011" width="4.85546875" customWidth="1"/>
    <col min="11012" max="11012" width="41.28515625" customWidth="1"/>
    <col min="11013" max="11067" width="18.7109375" customWidth="1"/>
    <col min="11265" max="11267" width="4.85546875" customWidth="1"/>
    <col min="11268" max="11268" width="41.28515625" customWidth="1"/>
    <col min="11269" max="11323" width="18.7109375" customWidth="1"/>
    <col min="11521" max="11523" width="4.85546875" customWidth="1"/>
    <col min="11524" max="11524" width="41.28515625" customWidth="1"/>
    <col min="11525" max="11579" width="18.7109375" customWidth="1"/>
    <col min="11777" max="11779" width="4.85546875" customWidth="1"/>
    <col min="11780" max="11780" width="41.28515625" customWidth="1"/>
    <col min="11781" max="11835" width="18.7109375" customWidth="1"/>
    <col min="12033" max="12035" width="4.85546875" customWidth="1"/>
    <col min="12036" max="12036" width="41.28515625" customWidth="1"/>
    <col min="12037" max="12091" width="18.7109375" customWidth="1"/>
    <col min="12289" max="12291" width="4.85546875" customWidth="1"/>
    <col min="12292" max="12292" width="41.28515625" customWidth="1"/>
    <col min="12293" max="12347" width="18.7109375" customWidth="1"/>
    <col min="12545" max="12547" width="4.85546875" customWidth="1"/>
    <col min="12548" max="12548" width="41.28515625" customWidth="1"/>
    <col min="12549" max="12603" width="18.7109375" customWidth="1"/>
    <col min="12801" max="12803" width="4.85546875" customWidth="1"/>
    <col min="12804" max="12804" width="41.28515625" customWidth="1"/>
    <col min="12805" max="12859" width="18.7109375" customWidth="1"/>
    <col min="13057" max="13059" width="4.85546875" customWidth="1"/>
    <col min="13060" max="13060" width="41.28515625" customWidth="1"/>
    <col min="13061" max="13115" width="18.7109375" customWidth="1"/>
    <col min="13313" max="13315" width="4.85546875" customWidth="1"/>
    <col min="13316" max="13316" width="41.28515625" customWidth="1"/>
    <col min="13317" max="13371" width="18.7109375" customWidth="1"/>
    <col min="13569" max="13571" width="4.85546875" customWidth="1"/>
    <col min="13572" max="13572" width="41.28515625" customWidth="1"/>
    <col min="13573" max="13627" width="18.7109375" customWidth="1"/>
    <col min="13825" max="13827" width="4.85546875" customWidth="1"/>
    <col min="13828" max="13828" width="41.28515625" customWidth="1"/>
    <col min="13829" max="13883" width="18.7109375" customWidth="1"/>
    <col min="14081" max="14083" width="4.85546875" customWidth="1"/>
    <col min="14084" max="14084" width="41.28515625" customWidth="1"/>
    <col min="14085" max="14139" width="18.7109375" customWidth="1"/>
    <col min="14337" max="14339" width="4.85546875" customWidth="1"/>
    <col min="14340" max="14340" width="41.28515625" customWidth="1"/>
    <col min="14341" max="14395" width="18.7109375" customWidth="1"/>
    <col min="14593" max="14595" width="4.85546875" customWidth="1"/>
    <col min="14596" max="14596" width="41.28515625" customWidth="1"/>
    <col min="14597" max="14651" width="18.7109375" customWidth="1"/>
    <col min="14849" max="14851" width="4.85546875" customWidth="1"/>
    <col min="14852" max="14852" width="41.28515625" customWidth="1"/>
    <col min="14853" max="14907" width="18.7109375" customWidth="1"/>
    <col min="15105" max="15107" width="4.85546875" customWidth="1"/>
    <col min="15108" max="15108" width="41.28515625" customWidth="1"/>
    <col min="15109" max="15163" width="18.7109375" customWidth="1"/>
    <col min="15361" max="15363" width="4.85546875" customWidth="1"/>
    <col min="15364" max="15364" width="41.28515625" customWidth="1"/>
    <col min="15365" max="15419" width="18.7109375" customWidth="1"/>
    <col min="15617" max="15619" width="4.85546875" customWidth="1"/>
    <col min="15620" max="15620" width="41.28515625" customWidth="1"/>
    <col min="15621" max="15675" width="18.7109375" customWidth="1"/>
    <col min="15873" max="15875" width="4.85546875" customWidth="1"/>
    <col min="15876" max="15876" width="41.28515625" customWidth="1"/>
    <col min="15877" max="15931" width="18.7109375" customWidth="1"/>
    <col min="16129" max="16131" width="4.85546875" customWidth="1"/>
    <col min="16132" max="16132" width="41.28515625" customWidth="1"/>
    <col min="16133" max="16187" width="18.7109375" customWidth="1"/>
  </cols>
  <sheetData>
    <row r="1" spans="1:53" ht="18" customHeight="1" x14ac:dyDescent="0.2">
      <c r="A1" s="25" t="s">
        <v>191</v>
      </c>
    </row>
    <row r="2" spans="1:53" ht="15.75" customHeight="1" x14ac:dyDescent="0.2">
      <c r="A2" s="27" t="s">
        <v>2</v>
      </c>
    </row>
    <row r="3" spans="1:53" x14ac:dyDescent="0.2">
      <c r="A3" t="s">
        <v>192</v>
      </c>
    </row>
    <row r="5" spans="1:53" x14ac:dyDescent="0.2">
      <c r="E5" s="38" t="s">
        <v>4</v>
      </c>
      <c r="F5" s="38" t="s">
        <v>5</v>
      </c>
      <c r="G5" s="38" t="s">
        <v>6</v>
      </c>
      <c r="H5" s="38" t="s">
        <v>7</v>
      </c>
      <c r="I5" s="38" t="s">
        <v>8</v>
      </c>
      <c r="J5" s="38" t="s">
        <v>9</v>
      </c>
      <c r="K5" s="38" t="s">
        <v>10</v>
      </c>
      <c r="L5" s="38" t="s">
        <v>11</v>
      </c>
      <c r="M5" s="38" t="s">
        <v>12</v>
      </c>
      <c r="N5" s="38" t="s">
        <v>13</v>
      </c>
      <c r="O5" s="38" t="s">
        <v>14</v>
      </c>
      <c r="P5" s="38" t="s">
        <v>15</v>
      </c>
      <c r="Q5" s="38" t="s">
        <v>16</v>
      </c>
      <c r="R5" s="38" t="s">
        <v>17</v>
      </c>
      <c r="S5" s="38" t="s">
        <v>18</v>
      </c>
      <c r="T5" s="38" t="s">
        <v>19</v>
      </c>
      <c r="U5" s="38" t="s">
        <v>20</v>
      </c>
      <c r="V5" s="38" t="s">
        <v>21</v>
      </c>
      <c r="W5" s="38" t="s">
        <v>22</v>
      </c>
      <c r="X5" s="38" t="s">
        <v>23</v>
      </c>
      <c r="Y5" s="38" t="s">
        <v>24</v>
      </c>
      <c r="Z5" s="38" t="s">
        <v>25</v>
      </c>
      <c r="AA5" s="38" t="s">
        <v>26</v>
      </c>
      <c r="AB5" s="38" t="s">
        <v>27</v>
      </c>
      <c r="AC5" s="38" t="s">
        <v>28</v>
      </c>
      <c r="AD5" s="38" t="s">
        <v>29</v>
      </c>
      <c r="AE5" s="38" t="s">
        <v>30</v>
      </c>
      <c r="AF5" s="38" t="s">
        <v>31</v>
      </c>
      <c r="AG5" s="38" t="s">
        <v>32</v>
      </c>
      <c r="AH5" s="38" t="s">
        <v>33</v>
      </c>
      <c r="AI5" s="38" t="s">
        <v>34</v>
      </c>
      <c r="AJ5" s="38" t="s">
        <v>35</v>
      </c>
      <c r="AK5" s="38" t="s">
        <v>36</v>
      </c>
      <c r="AL5" s="38" t="s">
        <v>37</v>
      </c>
      <c r="AM5" s="38" t="s">
        <v>38</v>
      </c>
      <c r="AN5" s="38" t="s">
        <v>39</v>
      </c>
      <c r="AO5" s="38" t="s">
        <v>40</v>
      </c>
      <c r="AP5" s="38" t="s">
        <v>41</v>
      </c>
      <c r="AQ5" s="38" t="s">
        <v>42</v>
      </c>
      <c r="AR5" s="38" t="s">
        <v>43</v>
      </c>
      <c r="AS5" s="38" t="s">
        <v>44</v>
      </c>
      <c r="AT5" s="38" t="s">
        <v>45</v>
      </c>
      <c r="AU5" s="38" t="s">
        <v>46</v>
      </c>
      <c r="AV5" s="38" t="s">
        <v>47</v>
      </c>
      <c r="AW5" s="38" t="s">
        <v>48</v>
      </c>
      <c r="AX5" s="38" t="s">
        <v>49</v>
      </c>
      <c r="AY5" s="38" t="s">
        <v>50</v>
      </c>
      <c r="AZ5" s="38" t="s">
        <v>51</v>
      </c>
      <c r="BA5" s="38" t="s">
        <v>52</v>
      </c>
    </row>
    <row r="6" spans="1:53" x14ac:dyDescent="0.2">
      <c r="A6" s="39" t="s">
        <v>53</v>
      </c>
      <c r="E6" s="40">
        <v>38352</v>
      </c>
      <c r="F6" s="40">
        <v>38442</v>
      </c>
      <c r="G6" s="40">
        <v>38533</v>
      </c>
      <c r="H6" s="40">
        <v>38625</v>
      </c>
      <c r="I6" s="40">
        <v>38717</v>
      </c>
      <c r="J6" s="40">
        <v>38807</v>
      </c>
      <c r="K6" s="40">
        <v>38898</v>
      </c>
      <c r="L6" s="40">
        <v>38990</v>
      </c>
      <c r="M6" s="40">
        <v>39082</v>
      </c>
      <c r="N6" s="40">
        <v>39172</v>
      </c>
      <c r="O6" s="40">
        <v>39263</v>
      </c>
      <c r="P6" s="40">
        <v>39355</v>
      </c>
      <c r="Q6" s="40">
        <v>39447</v>
      </c>
      <c r="R6" s="40">
        <v>39538</v>
      </c>
      <c r="S6" s="40">
        <v>39629</v>
      </c>
      <c r="T6" s="40">
        <v>39721</v>
      </c>
      <c r="U6" s="40">
        <v>39813</v>
      </c>
      <c r="V6" s="40">
        <v>39903</v>
      </c>
      <c r="W6" s="40">
        <v>39994</v>
      </c>
      <c r="X6" s="40">
        <v>40086</v>
      </c>
      <c r="Y6" s="40">
        <v>40178</v>
      </c>
      <c r="Z6" s="40">
        <v>40268</v>
      </c>
      <c r="AA6" s="40">
        <v>40359</v>
      </c>
      <c r="AB6" s="40">
        <v>40451</v>
      </c>
      <c r="AC6" s="40">
        <v>40543</v>
      </c>
      <c r="AD6" s="40">
        <v>40633</v>
      </c>
      <c r="AE6" s="40">
        <v>40724</v>
      </c>
      <c r="AF6" s="40">
        <v>40816</v>
      </c>
      <c r="AG6" s="40">
        <v>40908</v>
      </c>
      <c r="AH6" s="40">
        <v>40999</v>
      </c>
      <c r="AI6" s="40">
        <v>41090</v>
      </c>
      <c r="AJ6" s="40">
        <v>41182</v>
      </c>
      <c r="AK6" s="40">
        <v>41274</v>
      </c>
      <c r="AL6" s="40">
        <v>41364</v>
      </c>
      <c r="AM6" s="40">
        <v>41455</v>
      </c>
      <c r="AN6" s="40">
        <v>41547</v>
      </c>
      <c r="AO6" s="40">
        <v>41639</v>
      </c>
      <c r="AP6" s="40">
        <v>41729</v>
      </c>
      <c r="AQ6" s="40">
        <v>41820</v>
      </c>
      <c r="AR6" s="40">
        <v>41912</v>
      </c>
      <c r="AS6" s="40">
        <v>42004</v>
      </c>
      <c r="AT6" s="40">
        <v>42094</v>
      </c>
      <c r="AU6" s="40">
        <v>42185</v>
      </c>
      <c r="AV6" s="40">
        <v>42277</v>
      </c>
      <c r="AW6" s="40">
        <v>42369</v>
      </c>
      <c r="AX6" s="40">
        <v>42460</v>
      </c>
      <c r="AY6" s="40">
        <v>42551</v>
      </c>
      <c r="AZ6" s="40">
        <v>42643</v>
      </c>
      <c r="BA6" s="40">
        <v>42735</v>
      </c>
    </row>
    <row r="7" spans="1:53" x14ac:dyDescent="0.2">
      <c r="A7" s="39" t="s">
        <v>55</v>
      </c>
      <c r="E7" s="41" t="s">
        <v>54</v>
      </c>
      <c r="F7" s="41">
        <v>38904</v>
      </c>
      <c r="G7" s="41">
        <v>38904</v>
      </c>
      <c r="H7" s="41">
        <v>38904</v>
      </c>
      <c r="I7" s="41">
        <v>38904</v>
      </c>
      <c r="J7" s="41">
        <v>38904</v>
      </c>
      <c r="K7" s="41">
        <v>38926</v>
      </c>
      <c r="L7" s="41">
        <v>39015</v>
      </c>
      <c r="M7" s="41">
        <v>39202</v>
      </c>
      <c r="N7" s="41">
        <v>39202</v>
      </c>
      <c r="O7" s="41">
        <v>39290</v>
      </c>
      <c r="P7" s="41">
        <v>39381</v>
      </c>
      <c r="Q7" s="41">
        <v>39476</v>
      </c>
      <c r="R7" s="41">
        <v>39568</v>
      </c>
      <c r="S7" s="41">
        <v>39659</v>
      </c>
      <c r="T7" s="41">
        <v>39749</v>
      </c>
      <c r="U7" s="41">
        <v>39899</v>
      </c>
      <c r="V7" s="41">
        <v>39933</v>
      </c>
      <c r="W7" s="41">
        <v>40025</v>
      </c>
      <c r="X7" s="41">
        <v>40445</v>
      </c>
      <c r="Y7" s="41">
        <v>40445</v>
      </c>
      <c r="Z7" s="41">
        <v>40445</v>
      </c>
      <c r="AA7" s="41">
        <v>40445</v>
      </c>
      <c r="AB7" s="41">
        <v>40478</v>
      </c>
      <c r="AC7" s="41">
        <v>40568</v>
      </c>
      <c r="AD7" s="41">
        <v>40660</v>
      </c>
      <c r="AE7" s="41">
        <v>40752</v>
      </c>
      <c r="AF7" s="41">
        <v>40844</v>
      </c>
      <c r="AG7" s="41">
        <v>40938</v>
      </c>
      <c r="AH7" s="41">
        <v>41026</v>
      </c>
      <c r="AI7" s="41">
        <v>41120</v>
      </c>
      <c r="AJ7" s="41">
        <v>41206</v>
      </c>
      <c r="AK7" s="41">
        <v>41387</v>
      </c>
      <c r="AL7" s="41">
        <v>41390</v>
      </c>
      <c r="AM7" s="41">
        <v>41485</v>
      </c>
      <c r="AN7" s="41">
        <v>41577</v>
      </c>
      <c r="AO7" s="41">
        <v>41669</v>
      </c>
      <c r="AP7" s="41">
        <v>41758</v>
      </c>
      <c r="AQ7" s="41">
        <v>41850</v>
      </c>
      <c r="AR7" s="41">
        <v>41941</v>
      </c>
      <c r="AS7" s="41">
        <v>42033</v>
      </c>
      <c r="AT7" s="41">
        <v>42123</v>
      </c>
      <c r="AU7" s="41">
        <v>42214</v>
      </c>
      <c r="AV7" s="41">
        <v>42306</v>
      </c>
      <c r="AW7" s="41">
        <v>42397</v>
      </c>
      <c r="AX7" s="41">
        <v>42486</v>
      </c>
      <c r="AY7" s="41">
        <v>42601</v>
      </c>
      <c r="AZ7" s="41">
        <v>42671</v>
      </c>
      <c r="BA7" s="41">
        <v>42765</v>
      </c>
    </row>
    <row r="8" spans="1:53" x14ac:dyDescent="0.2">
      <c r="A8" s="39" t="s">
        <v>56</v>
      </c>
      <c r="E8" s="42" t="s">
        <v>120</v>
      </c>
      <c r="F8" s="42" t="s">
        <v>120</v>
      </c>
      <c r="G8" s="42" t="s">
        <v>120</v>
      </c>
      <c r="H8" s="42" t="s">
        <v>120</v>
      </c>
      <c r="I8" s="42" t="s">
        <v>120</v>
      </c>
      <c r="J8" s="42" t="s">
        <v>120</v>
      </c>
      <c r="K8" s="42" t="s">
        <v>120</v>
      </c>
      <c r="L8" s="42" t="s">
        <v>120</v>
      </c>
      <c r="M8" s="42" t="s">
        <v>120</v>
      </c>
      <c r="N8" s="42" t="s">
        <v>120</v>
      </c>
      <c r="O8" s="42" t="s">
        <v>120</v>
      </c>
      <c r="P8" s="42" t="s">
        <v>120</v>
      </c>
      <c r="Q8" s="42" t="s">
        <v>120</v>
      </c>
      <c r="R8" s="42" t="s">
        <v>120</v>
      </c>
      <c r="S8" s="42" t="s">
        <v>120</v>
      </c>
      <c r="T8" s="42" t="s">
        <v>120</v>
      </c>
      <c r="U8" s="42" t="s">
        <v>120</v>
      </c>
      <c r="V8" s="42" t="s">
        <v>120</v>
      </c>
      <c r="W8" s="42" t="s">
        <v>120</v>
      </c>
      <c r="X8" s="42" t="s">
        <v>120</v>
      </c>
      <c r="Y8" s="42" t="s">
        <v>120</v>
      </c>
      <c r="Z8" s="42" t="s">
        <v>120</v>
      </c>
      <c r="AA8" s="42" t="s">
        <v>120</v>
      </c>
      <c r="AB8" s="42" t="s">
        <v>120</v>
      </c>
      <c r="AC8" s="42" t="s">
        <v>120</v>
      </c>
      <c r="AD8" s="42" t="s">
        <v>120</v>
      </c>
      <c r="AE8" s="42" t="s">
        <v>120</v>
      </c>
      <c r="AF8" s="42" t="s">
        <v>120</v>
      </c>
      <c r="AG8" s="42" t="s">
        <v>120</v>
      </c>
      <c r="AH8" s="42" t="s">
        <v>120</v>
      </c>
      <c r="AI8" s="42" t="s">
        <v>120</v>
      </c>
      <c r="AJ8" s="42" t="s">
        <v>120</v>
      </c>
      <c r="AK8" s="42" t="s">
        <v>120</v>
      </c>
      <c r="AL8" s="42" t="s">
        <v>120</v>
      </c>
      <c r="AM8" s="42" t="s">
        <v>120</v>
      </c>
      <c r="AN8" s="42" t="s">
        <v>120</v>
      </c>
      <c r="AO8" s="42" t="s">
        <v>120</v>
      </c>
      <c r="AP8" s="42" t="s">
        <v>120</v>
      </c>
      <c r="AQ8" s="42" t="s">
        <v>120</v>
      </c>
      <c r="AR8" s="42" t="s">
        <v>120</v>
      </c>
      <c r="AS8" s="42" t="s">
        <v>120</v>
      </c>
      <c r="AT8" s="42" t="s">
        <v>120</v>
      </c>
      <c r="AU8" s="42" t="s">
        <v>120</v>
      </c>
      <c r="AV8" s="42" t="s">
        <v>120</v>
      </c>
      <c r="AW8" s="42" t="s">
        <v>120</v>
      </c>
      <c r="AX8" s="42" t="s">
        <v>120</v>
      </c>
      <c r="AY8" s="42" t="s">
        <v>120</v>
      </c>
      <c r="AZ8" s="42" t="s">
        <v>120</v>
      </c>
      <c r="BA8" s="42" t="s">
        <v>120</v>
      </c>
    </row>
    <row r="9" spans="1:53" ht="12.75" customHeight="1" x14ac:dyDescent="0.2"/>
    <row r="10" spans="1:53" ht="12.75" customHeight="1" x14ac:dyDescent="0.2">
      <c r="E10" s="11">
        <f>E15</f>
        <v>575604</v>
      </c>
      <c r="F10" s="12">
        <f>IFERROR((F15-E15)/E15,"0")</f>
        <v>-6.3022494631725975E-2</v>
      </c>
      <c r="G10" s="12">
        <f t="shared" ref="G10:BA10" si="0">IFERROR((G15-F15)/F15,"0")</f>
        <v>0.19922755725643765</v>
      </c>
      <c r="H10" s="12">
        <f t="shared" si="0"/>
        <v>0.38382781082196799</v>
      </c>
      <c r="I10" s="12">
        <f t="shared" si="0"/>
        <v>0.54908226334818577</v>
      </c>
      <c r="J10" s="12">
        <f t="shared" si="0"/>
        <v>9.0456208275392511E-2</v>
      </c>
      <c r="K10" s="12">
        <f t="shared" si="0"/>
        <v>1.7300896164858883E-2</v>
      </c>
      <c r="L10" s="12">
        <f t="shared" si="0"/>
        <v>-2.3517532658363479E-2</v>
      </c>
      <c r="M10" s="12">
        <f t="shared" si="0"/>
        <v>5.9323924193323933E-2</v>
      </c>
      <c r="N10" s="12">
        <f t="shared" si="0"/>
        <v>8.3343494849054345E-2</v>
      </c>
      <c r="O10" s="12">
        <f t="shared" si="0"/>
        <v>5.3195495156266044E-2</v>
      </c>
      <c r="P10" s="12">
        <f t="shared" si="0"/>
        <v>4.9640463340371839E-3</v>
      </c>
      <c r="Q10" s="12">
        <f t="shared" si="0"/>
        <v>-1.5384286484850877E-2</v>
      </c>
      <c r="R10" s="12">
        <f t="shared" si="0"/>
        <v>6.9564118452354107E-2</v>
      </c>
      <c r="S10" s="12">
        <f t="shared" si="0"/>
        <v>9.9396715508939956E-2</v>
      </c>
      <c r="T10" s="12">
        <f t="shared" si="0"/>
        <v>3.7150124094150576E-2</v>
      </c>
      <c r="U10" s="12">
        <f t="shared" si="0"/>
        <v>0.70661485064852958</v>
      </c>
      <c r="V10" s="12">
        <f t="shared" si="0"/>
        <v>7.7924044145438451E-2</v>
      </c>
      <c r="W10" s="12">
        <f t="shared" si="0"/>
        <v>0.12837211587638719</v>
      </c>
      <c r="X10" s="12">
        <f t="shared" si="0"/>
        <v>3.8407217982145934E-2</v>
      </c>
      <c r="Y10" s="12">
        <f t="shared" si="0"/>
        <v>8.2637525364119793E-2</v>
      </c>
      <c r="Z10" s="12">
        <f t="shared" si="0"/>
        <v>4.9029317941337511E-2</v>
      </c>
      <c r="AA10" s="12">
        <f t="shared" si="0"/>
        <v>1.1466735539309153E-2</v>
      </c>
      <c r="AB10" s="12">
        <f t="shared" si="0"/>
        <v>5.5000824108055131E-2</v>
      </c>
      <c r="AC10" s="12">
        <f t="shared" si="0"/>
        <v>4.8347949355975223E-2</v>
      </c>
      <c r="AD10" s="12">
        <f t="shared" si="0"/>
        <v>4.4440625313591949E-2</v>
      </c>
      <c r="AE10" s="12">
        <f t="shared" si="0"/>
        <v>-2.8181802366845584E-2</v>
      </c>
      <c r="AF10" s="12">
        <f t="shared" si="0"/>
        <v>1.7081448669762272E-2</v>
      </c>
      <c r="AG10" s="12">
        <f t="shared" si="0"/>
        <v>-1.1412752830905243E-3</v>
      </c>
      <c r="AH10" s="12">
        <f t="shared" si="0"/>
        <v>2.3079842819370953E-2</v>
      </c>
      <c r="AI10" s="12">
        <f t="shared" si="0"/>
        <v>-3.909808152476877E-2</v>
      </c>
      <c r="AJ10" s="12">
        <f t="shared" si="0"/>
        <v>2.1280860627102643E-2</v>
      </c>
      <c r="AK10" s="12">
        <f t="shared" si="0"/>
        <v>-1.2784609392522545E-2</v>
      </c>
      <c r="AL10" s="12">
        <f t="shared" si="0"/>
        <v>-2.0675717750112659E-3</v>
      </c>
      <c r="AM10" s="12">
        <f t="shared" si="0"/>
        <v>1.7342004062974471E-3</v>
      </c>
      <c r="AN10" s="12">
        <f t="shared" si="0"/>
        <v>2.1906321475553169E-2</v>
      </c>
      <c r="AO10" s="12">
        <f t="shared" si="0"/>
        <v>1.3051701822177228E-2</v>
      </c>
      <c r="AP10" s="12">
        <f t="shared" si="0"/>
        <v>-1.3331440068800519E-2</v>
      </c>
      <c r="AQ10" s="12">
        <f t="shared" si="0"/>
        <v>9.6583310292811878E-3</v>
      </c>
      <c r="AR10" s="12">
        <f t="shared" si="0"/>
        <v>-1.7168638055855737E-2</v>
      </c>
      <c r="AS10" s="12">
        <f t="shared" si="0"/>
        <v>-5.9077356832051245E-2</v>
      </c>
      <c r="AT10" s="12">
        <f t="shared" si="0"/>
        <v>4.3646666292597676E-2</v>
      </c>
      <c r="AU10" s="12">
        <f t="shared" si="0"/>
        <v>-4.9174808540435745E-2</v>
      </c>
      <c r="AV10" s="12">
        <f t="shared" si="0"/>
        <v>1.998737407257874E-2</v>
      </c>
      <c r="AW10" s="12">
        <f t="shared" si="0"/>
        <v>8.7983106810818994E-3</v>
      </c>
      <c r="AX10" s="12">
        <f t="shared" si="0"/>
        <v>1.0464483332470508E-3</v>
      </c>
      <c r="AY10" s="12">
        <f t="shared" si="0"/>
        <v>-2.9100216953720722E-2</v>
      </c>
      <c r="AZ10" s="12">
        <f t="shared" si="0"/>
        <v>-2.244716678621228E-2</v>
      </c>
      <c r="BA10" s="12">
        <f t="shared" si="0"/>
        <v>-8.4615989591801249E-3</v>
      </c>
    </row>
    <row r="11" spans="1:53" x14ac:dyDescent="0.2">
      <c r="A11" s="38" t="s">
        <v>121</v>
      </c>
      <c r="E11" s="13"/>
      <c r="F11" s="13"/>
      <c r="G11" s="12">
        <f>IFERROR((G15-E15)/E15,"0")</f>
        <v>0.12364924496702594</v>
      </c>
      <c r="H11" s="12">
        <f t="shared" ref="H11:BA11" si="1">IFERROR((H15-F15)/F15,"0")</f>
        <v>0.65952444523555243</v>
      </c>
      <c r="I11" s="12">
        <f t="shared" si="1"/>
        <v>1.1436631172722591</v>
      </c>
      <c r="J11" s="12">
        <f t="shared" si="1"/>
        <v>0.68920637119732564</v>
      </c>
      <c r="K11" s="12">
        <f t="shared" si="1"/>
        <v>0.10932207790709081</v>
      </c>
      <c r="L11" s="12">
        <f t="shared" si="1"/>
        <v>-6.6235108840806221E-3</v>
      </c>
      <c r="M11" s="12">
        <f t="shared" si="1"/>
        <v>3.441123921032168E-2</v>
      </c>
      <c r="N11" s="12">
        <f t="shared" si="1"/>
        <v>0.14761168221281026</v>
      </c>
      <c r="O11" s="12">
        <f t="shared" si="1"/>
        <v>0.14097248848186955</v>
      </c>
      <c r="P11" s="12">
        <f t="shared" si="1"/>
        <v>5.8423606393020987E-2</v>
      </c>
      <c r="Q11" s="12">
        <f t="shared" si="1"/>
        <v>-1.0496608461740595E-2</v>
      </c>
      <c r="R11" s="12">
        <f t="shared" si="1"/>
        <v>5.3109637640166116E-2</v>
      </c>
      <c r="S11" s="12">
        <f t="shared" si="1"/>
        <v>0.17587527885273291</v>
      </c>
      <c r="T11" s="12">
        <f t="shared" si="1"/>
        <v>0.14023943991879864</v>
      </c>
      <c r="U11" s="12">
        <f t="shared" si="1"/>
        <v>0.77001580413104265</v>
      </c>
      <c r="V11" s="12">
        <f t="shared" si="1"/>
        <v>0.83960118160972641</v>
      </c>
      <c r="W11" s="12">
        <f t="shared" si="1"/>
        <v>0.21629943444642061</v>
      </c>
      <c r="X11" s="12">
        <f t="shared" si="1"/>
        <v>0.17170974969582684</v>
      </c>
      <c r="Y11" s="12">
        <f t="shared" si="1"/>
        <v>0.12421862079643059</v>
      </c>
      <c r="Z11" s="12">
        <f t="shared" si="1"/>
        <v>0.13571850481042008</v>
      </c>
      <c r="AA11" s="12">
        <f t="shared" si="1"/>
        <v>6.1058259703152692E-2</v>
      </c>
      <c r="AB11" s="12">
        <f t="shared" si="1"/>
        <v>6.7098239551855413E-2</v>
      </c>
      <c r="AC11" s="12">
        <f t="shared" si="1"/>
        <v>0.1060079505225435</v>
      </c>
      <c r="AD11" s="12">
        <f t="shared" si="1"/>
        <v>9.4937187771576587E-2</v>
      </c>
      <c r="AE11" s="12">
        <f t="shared" si="1"/>
        <v>1.5006406027099678E-2</v>
      </c>
      <c r="AF11" s="12">
        <f t="shared" si="1"/>
        <v>-1.1581739707633969E-2</v>
      </c>
      <c r="AG11" s="12">
        <f t="shared" si="1"/>
        <v>1.592067875150557E-2</v>
      </c>
      <c r="AH11" s="12">
        <f t="shared" si="1"/>
        <v>2.1912227082133067E-2</v>
      </c>
      <c r="AI11" s="12">
        <f t="shared" si="1"/>
        <v>-1.6920616281528432E-2</v>
      </c>
      <c r="AJ11" s="12">
        <f t="shared" si="1"/>
        <v>-1.864926172138183E-2</v>
      </c>
      <c r="AK11" s="12">
        <f t="shared" si="1"/>
        <v>8.2241837439258787E-3</v>
      </c>
      <c r="AL11" s="12">
        <f t="shared" si="1"/>
        <v>-1.4825748069999287E-2</v>
      </c>
      <c r="AM11" s="12">
        <f t="shared" si="1"/>
        <v>-3.3695695252609258E-4</v>
      </c>
      <c r="AN11" s="12">
        <f t="shared" si="1"/>
        <v>2.3678511833454003E-2</v>
      </c>
      <c r="AO11" s="12">
        <f t="shared" si="1"/>
        <v>3.5243938073650075E-2</v>
      </c>
      <c r="AP11" s="12">
        <f t="shared" si="1"/>
        <v>-4.5373622726150068E-4</v>
      </c>
      <c r="AQ11" s="12">
        <f t="shared" si="1"/>
        <v>-3.8018685008008287E-3</v>
      </c>
      <c r="AR11" s="12">
        <f t="shared" si="1"/>
        <v>-7.676127416239918E-3</v>
      </c>
      <c r="AS11" s="12">
        <f t="shared" si="1"/>
        <v>-7.5231717131160863E-2</v>
      </c>
      <c r="AT11" s="12">
        <f t="shared" si="1"/>
        <v>-1.8009220218550826E-2</v>
      </c>
      <c r="AU11" s="12">
        <f t="shared" si="1"/>
        <v>-7.6744587062048467E-3</v>
      </c>
      <c r="AV11" s="12">
        <f t="shared" si="1"/>
        <v>-3.0170309761102132E-2</v>
      </c>
      <c r="AW11" s="12">
        <f t="shared" si="1"/>
        <v>2.896153988045019E-2</v>
      </c>
      <c r="AX11" s="12">
        <f t="shared" si="1"/>
        <v>9.8539659918765576E-3</v>
      </c>
      <c r="AY11" s="12">
        <f t="shared" si="1"/>
        <v>-2.808422049400202E-2</v>
      </c>
      <c r="AZ11" s="12">
        <f t="shared" si="1"/>
        <v>-5.0894166316457871E-2</v>
      </c>
      <c r="BA11" s="12">
        <f t="shared" si="1"/>
        <v>-3.071882682227765E-2</v>
      </c>
    </row>
    <row r="12" spans="1:53" ht="12.75" customHeight="1" x14ac:dyDescent="0.2">
      <c r="E12" s="13"/>
      <c r="F12" s="13"/>
      <c r="G12" s="13"/>
      <c r="H12" s="12">
        <f>IFERROR((H15-E15)/E15,"0")</f>
        <v>0.55493707479447674</v>
      </c>
      <c r="I12" s="12">
        <f>IFERROR((I15-F15)/F15,"0")</f>
        <v>1.5707398837071318</v>
      </c>
      <c r="J12" s="12">
        <f t="shared" ref="J12:BA12" si="2">IFERROR((J15-G15)/G15,"0")</f>
        <v>1.3375707546805158</v>
      </c>
      <c r="K12" s="12">
        <f t="shared" si="2"/>
        <v>0.71843115522642864</v>
      </c>
      <c r="L12" s="12">
        <f t="shared" si="2"/>
        <v>8.3233559711267155E-2</v>
      </c>
      <c r="M12" s="12">
        <f t="shared" si="2"/>
        <v>5.2307480651662457E-2</v>
      </c>
      <c r="N12" s="12">
        <f t="shared" si="2"/>
        <v>0.12062268699725105</v>
      </c>
      <c r="O12" s="12">
        <f t="shared" si="2"/>
        <v>0.20865945389523616</v>
      </c>
      <c r="P12" s="12">
        <f t="shared" si="2"/>
        <v>0.14663632878055527</v>
      </c>
      <c r="Q12" s="12">
        <f t="shared" si="2"/>
        <v>4.2140514409941709E-2</v>
      </c>
      <c r="R12" s="12">
        <f t="shared" si="2"/>
        <v>5.8337322676233011E-2</v>
      </c>
      <c r="S12" s="12">
        <f t="shared" si="2"/>
        <v>0.15778527669240855</v>
      </c>
      <c r="T12" s="12">
        <f t="shared" si="2"/>
        <v>0.21955919138135585</v>
      </c>
      <c r="U12" s="12">
        <f t="shared" si="2"/>
        <v>0.94594956146058351</v>
      </c>
      <c r="V12" s="12">
        <f t="shared" si="2"/>
        <v>0.90794259379027376</v>
      </c>
      <c r="W12" s="12">
        <f t="shared" si="2"/>
        <v>1.0757546776616691</v>
      </c>
      <c r="X12" s="12">
        <f t="shared" si="2"/>
        <v>0.26301411195676511</v>
      </c>
      <c r="Y12" s="12">
        <f t="shared" si="2"/>
        <v>0.2685369438557022</v>
      </c>
      <c r="Z12" s="12">
        <f t="shared" si="2"/>
        <v>0.17933829299103074</v>
      </c>
      <c r="AA12" s="12">
        <f t="shared" si="2"/>
        <v>0.14874148855218078</v>
      </c>
      <c r="AB12" s="12">
        <f t="shared" si="2"/>
        <v>0.11941733841348487</v>
      </c>
      <c r="AC12" s="12">
        <f t="shared" si="2"/>
        <v>0.11869025119555883</v>
      </c>
      <c r="AD12" s="12">
        <f t="shared" si="2"/>
        <v>0.1551596354455696</v>
      </c>
      <c r="AE12" s="12">
        <f t="shared" si="2"/>
        <v>6.407988434168832E-2</v>
      </c>
      <c r="AF12" s="12">
        <f t="shared" si="2"/>
        <v>3.2344185851131461E-2</v>
      </c>
      <c r="AG12" s="12">
        <f t="shared" si="2"/>
        <v>-1.2709797037460984E-2</v>
      </c>
      <c r="AH12" s="12">
        <f t="shared" si="2"/>
        <v>3.9367968334038973E-2</v>
      </c>
      <c r="AI12" s="12">
        <f t="shared" si="2"/>
        <v>-1.8042580483482187E-2</v>
      </c>
      <c r="AJ12" s="12">
        <f t="shared" si="2"/>
        <v>4.0001590687623219E-3</v>
      </c>
      <c r="AK12" s="12">
        <f t="shared" si="2"/>
        <v>-3.1195447587337582E-2</v>
      </c>
      <c r="AL12" s="12">
        <f t="shared" si="2"/>
        <v>6.1396078787331661E-3</v>
      </c>
      <c r="AM12" s="12">
        <f t="shared" si="2"/>
        <v>-1.3117258482028497E-2</v>
      </c>
      <c r="AN12" s="12">
        <f t="shared" si="2"/>
        <v>2.1561983035701615E-2</v>
      </c>
      <c r="AO12" s="12">
        <f t="shared" si="2"/>
        <v>3.703925853167437E-2</v>
      </c>
      <c r="AP12" s="12">
        <f t="shared" si="2"/>
        <v>2.1442645556632174E-2</v>
      </c>
      <c r="AQ12" s="12">
        <f t="shared" si="2"/>
        <v>9.2002124673368196E-3</v>
      </c>
      <c r="AR12" s="12">
        <f t="shared" si="2"/>
        <v>-2.0905233652430358E-2</v>
      </c>
      <c r="AS12" s="12">
        <f t="shared" si="2"/>
        <v>-6.6299998929833667E-2</v>
      </c>
      <c r="AT12" s="12">
        <f t="shared" si="2"/>
        <v>-3.4868664490806063E-2</v>
      </c>
      <c r="AU12" s="12">
        <f t="shared" si="2"/>
        <v>-6.6298428802776782E-2</v>
      </c>
      <c r="AV12" s="12">
        <f t="shared" si="2"/>
        <v>1.2159523089408418E-2</v>
      </c>
      <c r="AW12" s="12">
        <f t="shared" si="2"/>
        <v>-2.1637446838642885E-2</v>
      </c>
      <c r="AX12" s="12">
        <f t="shared" si="2"/>
        <v>3.0038294968833406E-2</v>
      </c>
      <c r="AY12" s="12">
        <f t="shared" si="2"/>
        <v>-1.9533003510062361E-2</v>
      </c>
      <c r="AZ12" s="12">
        <f t="shared" si="2"/>
        <v>-4.9900976098724674E-2</v>
      </c>
      <c r="BA12" s="12">
        <f t="shared" si="2"/>
        <v>-5.8925119250906315E-2</v>
      </c>
    </row>
    <row r="13" spans="1:53" ht="12.75" customHeight="1" x14ac:dyDescent="0.2">
      <c r="E13" s="13"/>
      <c r="F13" s="13"/>
      <c r="G13" s="13"/>
      <c r="H13" s="13"/>
      <c r="I13" s="12">
        <f>IFERROR((I15-E15)/E15,"0")</f>
        <v>1.4087254431866352</v>
      </c>
      <c r="J13" s="12">
        <f t="shared" ref="J13:BA13" si="3">IFERROR((J15-F15)/F15,"0")</f>
        <v>1.8032792660496024</v>
      </c>
      <c r="K13" s="12">
        <f t="shared" si="3"/>
        <v>1.3780128235852542</v>
      </c>
      <c r="L13" s="12">
        <f t="shared" si="3"/>
        <v>0.67801789441224181</v>
      </c>
      <c r="M13" s="12">
        <f t="shared" si="3"/>
        <v>0.14749522529124282</v>
      </c>
      <c r="N13" s="12">
        <f t="shared" si="3"/>
        <v>0.14001046374497564</v>
      </c>
      <c r="O13" s="12">
        <f t="shared" si="3"/>
        <v>0.18023476571541516</v>
      </c>
      <c r="P13" s="12">
        <f t="shared" si="3"/>
        <v>0.21465929542644419</v>
      </c>
      <c r="Q13" s="12">
        <f t="shared" si="3"/>
        <v>0.12899614700465753</v>
      </c>
      <c r="R13" s="12">
        <f t="shared" si="3"/>
        <v>0.11463610059835214</v>
      </c>
      <c r="S13" s="12">
        <f t="shared" si="3"/>
        <v>0.16353257645077574</v>
      </c>
      <c r="T13" s="12">
        <f t="shared" si="3"/>
        <v>0.20079714339591201</v>
      </c>
      <c r="U13" s="12">
        <f t="shared" si="3"/>
        <v>1.081317827256334</v>
      </c>
      <c r="V13" s="12">
        <f t="shared" si="3"/>
        <v>1.0975858209926346</v>
      </c>
      <c r="W13" s="12">
        <f t="shared" si="3"/>
        <v>1.1528692215258136</v>
      </c>
      <c r="X13" s="12">
        <f t="shared" si="3"/>
        <v>1.1554786400440797</v>
      </c>
      <c r="Y13" s="12">
        <f t="shared" si="3"/>
        <v>0.36738647266883351</v>
      </c>
      <c r="Z13" s="12">
        <f t="shared" si="3"/>
        <v>0.33073244499633603</v>
      </c>
      <c r="AA13" s="12">
        <f t="shared" si="3"/>
        <v>0.1928614533081392</v>
      </c>
      <c r="AB13" s="12">
        <f t="shared" si="3"/>
        <v>0.21192321710966469</v>
      </c>
      <c r="AC13" s="12">
        <f t="shared" si="3"/>
        <v>0.17353887119930062</v>
      </c>
      <c r="AD13" s="12">
        <f t="shared" si="3"/>
        <v>0.16840554549090872</v>
      </c>
      <c r="AE13" s="12">
        <f t="shared" si="3"/>
        <v>0.12260515489728516</v>
      </c>
      <c r="AF13" s="12">
        <f t="shared" si="3"/>
        <v>8.225591026659744E-2</v>
      </c>
      <c r="AG13" s="12">
        <f t="shared" si="3"/>
        <v>3.1165996948177357E-2</v>
      </c>
      <c r="AH13" s="12">
        <f t="shared" si="3"/>
        <v>1.0076705664019265E-2</v>
      </c>
      <c r="AI13" s="12">
        <f t="shared" si="3"/>
        <v>-1.2693252261185713E-3</v>
      </c>
      <c r="AJ13" s="12">
        <f t="shared" si="3"/>
        <v>2.8543185029981889E-3</v>
      </c>
      <c r="AK13" s="12">
        <f t="shared" si="3"/>
        <v>-8.8355907949623051E-3</v>
      </c>
      <c r="AL13" s="12">
        <f t="shared" si="3"/>
        <v>-3.3198520535408428E-2</v>
      </c>
      <c r="AM13" s="12">
        <f t="shared" si="3"/>
        <v>7.8844555955084189E-3</v>
      </c>
      <c r="AN13" s="12">
        <f t="shared" si="3"/>
        <v>8.5017121123394292E-3</v>
      </c>
      <c r="AO13" s="12">
        <f t="shared" si="3"/>
        <v>3.4895105431155669E-2</v>
      </c>
      <c r="AP13" s="12">
        <f t="shared" si="3"/>
        <v>2.3214031807566024E-2</v>
      </c>
      <c r="AQ13" s="12">
        <f t="shared" si="3"/>
        <v>3.1308076754842859E-2</v>
      </c>
      <c r="AR13" s="12">
        <f t="shared" si="3"/>
        <v>-8.1263807064075946E-3</v>
      </c>
      <c r="AS13" s="12">
        <f t="shared" si="3"/>
        <v>-7.8747564536339562E-2</v>
      </c>
      <c r="AT13" s="12">
        <f t="shared" si="3"/>
        <v>-2.5547106565726022E-2</v>
      </c>
      <c r="AU13" s="12">
        <f t="shared" si="3"/>
        <v>-8.2328813130845724E-2</v>
      </c>
      <c r="AV13" s="12">
        <f t="shared" si="3"/>
        <v>-4.7636186227103375E-2</v>
      </c>
      <c r="AW13" s="12">
        <f t="shared" si="3"/>
        <v>2.1064817032364722E-2</v>
      </c>
      <c r="AX13" s="12">
        <f t="shared" si="3"/>
        <v>-2.0613640975575855E-2</v>
      </c>
      <c r="AY13" s="12">
        <f t="shared" si="3"/>
        <v>6.3957114599771551E-5</v>
      </c>
      <c r="AZ13" s="12">
        <f t="shared" si="3"/>
        <v>-4.1541709708648601E-2</v>
      </c>
      <c r="BA13" s="12">
        <f t="shared" si="3"/>
        <v>-5.7940333010485762E-2</v>
      </c>
    </row>
    <row r="14" spans="1:53" x14ac:dyDescent="0.2">
      <c r="A14" s="38" t="s">
        <v>122</v>
      </c>
    </row>
    <row r="15" spans="1:53" x14ac:dyDescent="0.2">
      <c r="A15" s="39" t="s">
        <v>123</v>
      </c>
      <c r="E15" s="43">
        <v>575604</v>
      </c>
      <c r="F15" s="43">
        <v>539328</v>
      </c>
      <c r="G15" s="43">
        <v>646777</v>
      </c>
      <c r="H15" s="43">
        <v>895028</v>
      </c>
      <c r="I15" s="43">
        <v>1386472</v>
      </c>
      <c r="J15" s="43">
        <v>1511887</v>
      </c>
      <c r="K15" s="43">
        <v>1538044</v>
      </c>
      <c r="L15" s="43">
        <v>1501873</v>
      </c>
      <c r="M15" s="43">
        <v>1590970</v>
      </c>
      <c r="N15" s="43">
        <v>1723567</v>
      </c>
      <c r="O15" s="43">
        <v>1815253</v>
      </c>
      <c r="P15" s="43">
        <v>1824264</v>
      </c>
      <c r="Q15" s="43">
        <v>1796199</v>
      </c>
      <c r="R15" s="43">
        <v>1921150</v>
      </c>
      <c r="S15" s="43">
        <v>2112106</v>
      </c>
      <c r="T15" s="43">
        <v>2190571</v>
      </c>
      <c r="U15" s="43">
        <v>3738461</v>
      </c>
      <c r="V15" s="43">
        <v>4029777</v>
      </c>
      <c r="W15" s="43">
        <v>4547088</v>
      </c>
      <c r="X15" s="43">
        <v>4721729</v>
      </c>
      <c r="Y15" s="43">
        <v>5111921</v>
      </c>
      <c r="Z15" s="43">
        <v>5362555</v>
      </c>
      <c r="AA15" s="43">
        <v>5424046</v>
      </c>
      <c r="AB15" s="43">
        <v>5722373</v>
      </c>
      <c r="AC15" s="43">
        <v>5999038</v>
      </c>
      <c r="AD15" s="43">
        <v>6265639</v>
      </c>
      <c r="AE15" s="43">
        <v>6089062</v>
      </c>
      <c r="AF15" s="43">
        <v>6193072</v>
      </c>
      <c r="AG15" s="43">
        <v>6186004</v>
      </c>
      <c r="AH15" s="43">
        <v>6328776</v>
      </c>
      <c r="AI15" s="43">
        <v>6081333</v>
      </c>
      <c r="AJ15" s="43">
        <v>6210749</v>
      </c>
      <c r="AK15" s="43">
        <v>6131347</v>
      </c>
      <c r="AL15" s="43">
        <v>6118670</v>
      </c>
      <c r="AM15" s="43">
        <v>6129281</v>
      </c>
      <c r="AN15" s="43">
        <v>6263551</v>
      </c>
      <c r="AO15" s="43">
        <v>6345301</v>
      </c>
      <c r="AP15" s="43">
        <v>6260709</v>
      </c>
      <c r="AQ15" s="43">
        <v>6321177</v>
      </c>
      <c r="AR15" s="43">
        <v>6212651</v>
      </c>
      <c r="AS15" s="43">
        <v>5845624</v>
      </c>
      <c r="AT15" s="43">
        <v>6100766</v>
      </c>
      <c r="AU15" s="43">
        <v>5800762</v>
      </c>
      <c r="AV15" s="43">
        <v>5916704</v>
      </c>
      <c r="AW15" s="43">
        <v>5968761</v>
      </c>
      <c r="AX15" s="43">
        <v>5975007</v>
      </c>
      <c r="AY15" s="43">
        <v>5801133</v>
      </c>
      <c r="AZ15" s="43">
        <v>5670914</v>
      </c>
      <c r="BA15" s="43">
        <v>5622929</v>
      </c>
    </row>
    <row r="16" spans="1:53" x14ac:dyDescent="0.2">
      <c r="A16" s="39" t="s">
        <v>124</v>
      </c>
      <c r="E16" s="44">
        <v>43.66</v>
      </c>
      <c r="F16" s="44">
        <v>-25.21</v>
      </c>
      <c r="G16" s="44">
        <v>79.69</v>
      </c>
      <c r="H16" s="44">
        <v>153.53</v>
      </c>
      <c r="I16" s="44">
        <v>219.63</v>
      </c>
      <c r="J16" s="44">
        <v>36.18</v>
      </c>
      <c r="K16" s="44">
        <v>6.92</v>
      </c>
      <c r="L16" s="44">
        <v>-9.41</v>
      </c>
      <c r="M16" s="44">
        <v>23.73</v>
      </c>
      <c r="N16" s="44">
        <v>33.340000000000003</v>
      </c>
      <c r="O16" s="44">
        <v>21.28</v>
      </c>
      <c r="P16" s="44">
        <v>1.99</v>
      </c>
      <c r="Q16" s="44">
        <v>-6.15</v>
      </c>
      <c r="R16" s="44">
        <v>27.83</v>
      </c>
      <c r="S16" s="44">
        <v>39.76</v>
      </c>
      <c r="T16" s="44">
        <v>14.86</v>
      </c>
      <c r="U16" s="44">
        <v>282.64999999999998</v>
      </c>
      <c r="V16" s="44">
        <v>31.17</v>
      </c>
      <c r="W16" s="44">
        <v>51.35</v>
      </c>
      <c r="X16" s="44">
        <v>15.36</v>
      </c>
      <c r="Y16" s="44">
        <v>33.06</v>
      </c>
      <c r="Z16" s="44">
        <v>19.61</v>
      </c>
      <c r="AA16" s="44">
        <v>4.59</v>
      </c>
      <c r="AB16" s="44">
        <v>22</v>
      </c>
      <c r="AC16" s="44">
        <v>19.34</v>
      </c>
      <c r="AD16" s="44">
        <v>17.78</v>
      </c>
      <c r="AE16" s="44">
        <v>-11.27</v>
      </c>
      <c r="AF16" s="44">
        <v>6.83</v>
      </c>
      <c r="AG16" s="44">
        <v>-0.46</v>
      </c>
      <c r="AH16" s="44">
        <v>9.23</v>
      </c>
      <c r="AI16" s="44">
        <v>-15.64</v>
      </c>
      <c r="AJ16" s="44">
        <v>8.51</v>
      </c>
      <c r="AK16" s="44">
        <v>-5.1100000000000003</v>
      </c>
      <c r="AL16" s="44">
        <v>-0.83</v>
      </c>
      <c r="AM16" s="44">
        <v>0.69</v>
      </c>
      <c r="AN16" s="44">
        <v>8.76</v>
      </c>
      <c r="AO16" s="44">
        <v>5.22</v>
      </c>
      <c r="AP16" s="44">
        <v>-5.33</v>
      </c>
      <c r="AQ16" s="44">
        <v>3.86</v>
      </c>
      <c r="AR16" s="44">
        <v>-6.87</v>
      </c>
      <c r="AS16" s="44">
        <v>-23.63</v>
      </c>
      <c r="AT16" s="44">
        <v>17.46</v>
      </c>
      <c r="AU16" s="44">
        <v>-19.670000000000002</v>
      </c>
      <c r="AV16" s="44">
        <v>7.99</v>
      </c>
      <c r="AW16" s="44">
        <v>3.52</v>
      </c>
      <c r="AX16" s="44">
        <v>0.42</v>
      </c>
      <c r="AY16" s="44">
        <v>-11.64</v>
      </c>
      <c r="AZ16" s="44">
        <v>-8.98</v>
      </c>
      <c r="BA16" s="44">
        <v>-3.38</v>
      </c>
    </row>
    <row r="17" spans="1:53" x14ac:dyDescent="0.2">
      <c r="A17" s="39" t="s">
        <v>125</v>
      </c>
      <c r="E17" s="44">
        <v>0</v>
      </c>
      <c r="F17" s="44">
        <v>0</v>
      </c>
      <c r="G17" s="44">
        <v>0</v>
      </c>
      <c r="H17" s="44">
        <v>0</v>
      </c>
      <c r="I17" s="44">
        <v>0</v>
      </c>
      <c r="J17" s="44">
        <v>0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4">
        <v>0</v>
      </c>
      <c r="X17" s="44">
        <v>0</v>
      </c>
      <c r="Y17" s="44">
        <v>0</v>
      </c>
      <c r="Z17" s="44">
        <v>0</v>
      </c>
      <c r="AA17" s="44">
        <v>0</v>
      </c>
      <c r="AB17" s="44">
        <v>0</v>
      </c>
      <c r="AC17" s="44">
        <v>0</v>
      </c>
      <c r="AD17" s="44">
        <v>0</v>
      </c>
      <c r="AE17" s="44">
        <v>0</v>
      </c>
      <c r="AF17" s="44">
        <v>0</v>
      </c>
      <c r="AG17" s="44">
        <v>0</v>
      </c>
      <c r="AH17" s="44">
        <v>0</v>
      </c>
      <c r="AI17" s="44">
        <v>0</v>
      </c>
      <c r="AJ17" s="44">
        <v>0</v>
      </c>
      <c r="AK17" s="44">
        <v>0</v>
      </c>
      <c r="AL17" s="44">
        <v>0</v>
      </c>
      <c r="AM17" s="44">
        <v>0</v>
      </c>
      <c r="AN17" s="44">
        <v>0</v>
      </c>
      <c r="AO17" s="44">
        <v>0</v>
      </c>
      <c r="AP17" s="44">
        <v>0</v>
      </c>
      <c r="AQ17" s="44">
        <v>0</v>
      </c>
      <c r="AR17" s="44">
        <v>0</v>
      </c>
      <c r="AS17" s="44">
        <v>0</v>
      </c>
      <c r="AT17" s="44">
        <v>0</v>
      </c>
      <c r="AU17" s="44">
        <v>0</v>
      </c>
      <c r="AV17" s="44">
        <v>0</v>
      </c>
      <c r="AW17" s="44">
        <v>0</v>
      </c>
      <c r="AX17" s="44">
        <v>0</v>
      </c>
      <c r="AY17" s="44">
        <v>0</v>
      </c>
      <c r="AZ17" s="44">
        <v>0</v>
      </c>
      <c r="BA17" s="44">
        <v>0</v>
      </c>
    </row>
    <row r="18" spans="1:53" ht="12.75" customHeight="1" x14ac:dyDescent="0.2"/>
    <row r="19" spans="1:53" x14ac:dyDescent="0.2">
      <c r="B19" s="39" t="s">
        <v>126</v>
      </c>
      <c r="E19" s="44">
        <v>0</v>
      </c>
      <c r="F19" s="44">
        <v>0</v>
      </c>
      <c r="G19" s="44">
        <v>0</v>
      </c>
      <c r="H19" s="44">
        <v>0</v>
      </c>
      <c r="I19" s="44">
        <v>0</v>
      </c>
      <c r="J19" s="44">
        <v>0</v>
      </c>
      <c r="K19" s="44">
        <v>0</v>
      </c>
      <c r="L19" s="44">
        <v>0</v>
      </c>
      <c r="M19" s="44">
        <v>0</v>
      </c>
      <c r="N19" s="44">
        <v>0</v>
      </c>
      <c r="O19" s="44">
        <v>0</v>
      </c>
      <c r="P19" s="44">
        <v>0</v>
      </c>
      <c r="Q19" s="44">
        <v>0</v>
      </c>
      <c r="R19" s="44">
        <v>0</v>
      </c>
      <c r="S19" s="44">
        <v>0</v>
      </c>
      <c r="T19" s="44">
        <v>0</v>
      </c>
      <c r="U19" s="44">
        <v>0</v>
      </c>
      <c r="V19" s="44">
        <v>0</v>
      </c>
      <c r="W19" s="44">
        <v>0</v>
      </c>
      <c r="X19" s="44">
        <v>0</v>
      </c>
      <c r="Y19" s="44">
        <v>0</v>
      </c>
      <c r="Z19" s="44">
        <v>0</v>
      </c>
      <c r="AA19" s="44">
        <v>0</v>
      </c>
      <c r="AB19" s="44">
        <v>0</v>
      </c>
      <c r="AC19" s="44">
        <v>0</v>
      </c>
      <c r="AD19" s="44">
        <v>0</v>
      </c>
      <c r="AE19" s="44">
        <v>0</v>
      </c>
      <c r="AF19" s="44">
        <v>0</v>
      </c>
      <c r="AG19" s="44">
        <v>0</v>
      </c>
      <c r="AH19" s="44">
        <v>0</v>
      </c>
      <c r="AI19" s="44">
        <v>0</v>
      </c>
      <c r="AJ19" s="44">
        <v>0</v>
      </c>
      <c r="AK19" s="44">
        <v>0</v>
      </c>
      <c r="AL19" s="44">
        <v>0</v>
      </c>
      <c r="AM19" s="44">
        <v>0</v>
      </c>
      <c r="AN19" s="44">
        <v>0</v>
      </c>
      <c r="AO19" s="44">
        <v>0</v>
      </c>
      <c r="AP19" s="44">
        <v>0</v>
      </c>
      <c r="AQ19" s="44">
        <v>0</v>
      </c>
      <c r="AR19" s="44">
        <v>0</v>
      </c>
      <c r="AS19" s="44">
        <v>0</v>
      </c>
      <c r="AT19" s="44">
        <v>0</v>
      </c>
      <c r="AU19" s="44">
        <v>0</v>
      </c>
      <c r="AV19" s="44">
        <v>0</v>
      </c>
      <c r="AW19" s="44">
        <v>0</v>
      </c>
      <c r="AX19" s="44">
        <v>0</v>
      </c>
      <c r="AY19" s="44">
        <v>0</v>
      </c>
      <c r="AZ19" s="44">
        <v>0.01</v>
      </c>
      <c r="BA19" s="44">
        <v>0.01</v>
      </c>
    </row>
    <row r="20" spans="1:53" x14ac:dyDescent="0.2">
      <c r="B20" s="39" t="s">
        <v>127</v>
      </c>
      <c r="E20" s="44">
        <v>0.42</v>
      </c>
      <c r="F20" s="44">
        <v>0.49</v>
      </c>
      <c r="G20" s="44">
        <v>0.4</v>
      </c>
      <c r="H20" s="44">
        <v>0.28999999999999998</v>
      </c>
      <c r="I20" s="44">
        <v>0.17</v>
      </c>
      <c r="J20" s="44">
        <v>0.21</v>
      </c>
      <c r="K20" s="44">
        <v>0.17</v>
      </c>
      <c r="L20" s="44">
        <v>0.17</v>
      </c>
      <c r="M20" s="44">
        <v>0.16</v>
      </c>
      <c r="N20" s="44">
        <v>0.15</v>
      </c>
      <c r="O20" s="44">
        <v>0.09</v>
      </c>
      <c r="P20" s="44">
        <v>0.05</v>
      </c>
      <c r="Q20" s="44">
        <v>7.0000000000000007E-2</v>
      </c>
      <c r="R20" s="44">
        <v>0.06</v>
      </c>
      <c r="S20" s="44">
        <v>0.06</v>
      </c>
      <c r="T20" s="44">
        <v>0.05</v>
      </c>
      <c r="U20" s="44">
        <v>0.03</v>
      </c>
      <c r="V20" s="44">
        <v>0.03</v>
      </c>
      <c r="W20" s="44">
        <v>0.02</v>
      </c>
      <c r="X20" s="44">
        <v>0.02</v>
      </c>
      <c r="Y20" s="44">
        <v>0.02</v>
      </c>
      <c r="Z20" s="44">
        <v>0.03</v>
      </c>
      <c r="AA20" s="44">
        <v>0.02</v>
      </c>
      <c r="AB20" s="44">
        <v>0.02</v>
      </c>
      <c r="AC20" s="44">
        <v>0.02</v>
      </c>
      <c r="AD20" s="44">
        <v>0.02</v>
      </c>
      <c r="AE20" s="44">
        <v>0.02</v>
      </c>
      <c r="AF20" s="44">
        <v>0.02</v>
      </c>
      <c r="AG20" s="44">
        <v>0.02</v>
      </c>
      <c r="AH20" s="44">
        <v>0.02</v>
      </c>
      <c r="AI20" s="44">
        <v>0.02</v>
      </c>
      <c r="AJ20" s="44">
        <v>0.02</v>
      </c>
      <c r="AK20" s="44">
        <v>0.02</v>
      </c>
      <c r="AL20" s="44">
        <v>0.02</v>
      </c>
      <c r="AM20" s="44">
        <v>0.02</v>
      </c>
      <c r="AN20" s="44">
        <v>0.02</v>
      </c>
      <c r="AO20" s="44">
        <v>0.01</v>
      </c>
      <c r="AP20" s="44">
        <v>0.02</v>
      </c>
      <c r="AQ20" s="44">
        <v>0.02</v>
      </c>
      <c r="AR20" s="44">
        <v>0.02</v>
      </c>
      <c r="AS20" s="44">
        <v>0.02</v>
      </c>
      <c r="AT20" s="44">
        <v>0.01</v>
      </c>
      <c r="AU20" s="44">
        <v>0.02</v>
      </c>
      <c r="AV20" s="44">
        <v>0.02</v>
      </c>
      <c r="AW20" s="44">
        <v>0.02</v>
      </c>
      <c r="AX20" s="44">
        <v>0.02</v>
      </c>
      <c r="AY20" s="44">
        <v>0.02</v>
      </c>
      <c r="AZ20" s="44">
        <v>0.01</v>
      </c>
      <c r="BA20" s="44">
        <v>0</v>
      </c>
    </row>
    <row r="21" spans="1:53" x14ac:dyDescent="0.2">
      <c r="A21" s="39" t="s">
        <v>128</v>
      </c>
      <c r="E21" s="44">
        <v>0.42</v>
      </c>
      <c r="F21" s="44">
        <v>0.49</v>
      </c>
      <c r="G21" s="44">
        <v>0.4</v>
      </c>
      <c r="H21" s="44">
        <v>0.28999999999999998</v>
      </c>
      <c r="I21" s="44">
        <v>0.17</v>
      </c>
      <c r="J21" s="44">
        <v>0.21</v>
      </c>
      <c r="K21" s="44">
        <v>0.17</v>
      </c>
      <c r="L21" s="44">
        <v>0.17</v>
      </c>
      <c r="M21" s="44">
        <v>0.16</v>
      </c>
      <c r="N21" s="44">
        <v>0.15</v>
      </c>
      <c r="O21" s="44">
        <v>0.09</v>
      </c>
      <c r="P21" s="44">
        <v>0.05</v>
      </c>
      <c r="Q21" s="44">
        <v>7.0000000000000007E-2</v>
      </c>
      <c r="R21" s="44">
        <v>0.06</v>
      </c>
      <c r="S21" s="44">
        <v>0.06</v>
      </c>
      <c r="T21" s="44">
        <v>0.05</v>
      </c>
      <c r="U21" s="44">
        <v>0.03</v>
      </c>
      <c r="V21" s="44">
        <v>0.03</v>
      </c>
      <c r="W21" s="44">
        <v>0.02</v>
      </c>
      <c r="X21" s="44">
        <v>0.02</v>
      </c>
      <c r="Y21" s="44">
        <v>0.02</v>
      </c>
      <c r="Z21" s="44">
        <v>0.03</v>
      </c>
      <c r="AA21" s="44">
        <v>0.02</v>
      </c>
      <c r="AB21" s="44">
        <v>0.02</v>
      </c>
      <c r="AC21" s="44">
        <v>0.02</v>
      </c>
      <c r="AD21" s="44">
        <v>0.02</v>
      </c>
      <c r="AE21" s="44">
        <v>0.02</v>
      </c>
      <c r="AF21" s="44">
        <v>0.02</v>
      </c>
      <c r="AG21" s="44">
        <v>0.02</v>
      </c>
      <c r="AH21" s="44">
        <v>0.02</v>
      </c>
      <c r="AI21" s="44">
        <v>0.02</v>
      </c>
      <c r="AJ21" s="44">
        <v>0.02</v>
      </c>
      <c r="AK21" s="44">
        <v>0.02</v>
      </c>
      <c r="AL21" s="44">
        <v>0.02</v>
      </c>
      <c r="AM21" s="44">
        <v>0.02</v>
      </c>
      <c r="AN21" s="44">
        <v>0.02</v>
      </c>
      <c r="AO21" s="44">
        <v>0.01</v>
      </c>
      <c r="AP21" s="44">
        <v>0.02</v>
      </c>
      <c r="AQ21" s="44">
        <v>0.02</v>
      </c>
      <c r="AR21" s="44">
        <v>0.02</v>
      </c>
      <c r="AS21" s="44">
        <v>0.02</v>
      </c>
      <c r="AT21" s="44">
        <v>0.01</v>
      </c>
      <c r="AU21" s="44">
        <v>0.02</v>
      </c>
      <c r="AV21" s="44">
        <v>0.02</v>
      </c>
      <c r="AW21" s="44">
        <v>0.02</v>
      </c>
      <c r="AX21" s="44">
        <v>0.02</v>
      </c>
      <c r="AY21" s="44">
        <v>0.02</v>
      </c>
      <c r="AZ21" s="44">
        <v>0.02</v>
      </c>
      <c r="BA21" s="44">
        <v>0.01</v>
      </c>
    </row>
    <row r="22" spans="1:53" x14ac:dyDescent="0.2">
      <c r="A22" s="39" t="s">
        <v>129</v>
      </c>
      <c r="E22" s="44">
        <v>5.55</v>
      </c>
      <c r="F22" s="44">
        <v>5.86</v>
      </c>
      <c r="G22" s="44">
        <v>4.82</v>
      </c>
      <c r="H22" s="44">
        <v>4.6500000000000004</v>
      </c>
      <c r="I22" s="44">
        <v>4.03</v>
      </c>
      <c r="J22" s="44">
        <v>4.74</v>
      </c>
      <c r="K22" s="44">
        <v>4.45</v>
      </c>
      <c r="L22" s="44">
        <v>5.64</v>
      </c>
      <c r="M22" s="44">
        <v>3.99</v>
      </c>
      <c r="N22" s="44">
        <v>3.68</v>
      </c>
      <c r="O22" s="44">
        <v>3.39</v>
      </c>
      <c r="P22" s="44">
        <v>3.19</v>
      </c>
      <c r="Q22" s="44">
        <v>2.67</v>
      </c>
      <c r="R22" s="44">
        <v>2.33</v>
      </c>
      <c r="S22" s="44">
        <v>2.25</v>
      </c>
      <c r="T22" s="44">
        <v>2.04</v>
      </c>
      <c r="U22" s="44">
        <v>1.23</v>
      </c>
      <c r="V22" s="44">
        <v>1.1000000000000001</v>
      </c>
      <c r="W22" s="44">
        <v>1.01</v>
      </c>
      <c r="X22" s="44">
        <v>1.02</v>
      </c>
      <c r="Y22" s="44">
        <v>1.5</v>
      </c>
      <c r="Z22" s="44">
        <v>3.33</v>
      </c>
      <c r="AA22" s="44">
        <v>3.68</v>
      </c>
      <c r="AB22" s="44">
        <v>4.01</v>
      </c>
      <c r="AC22" s="44">
        <v>5.39</v>
      </c>
      <c r="AD22" s="44">
        <v>5.09</v>
      </c>
      <c r="AE22" s="44">
        <v>5.3</v>
      </c>
      <c r="AF22" s="44">
        <v>5.26</v>
      </c>
      <c r="AG22" s="44">
        <v>5.62</v>
      </c>
      <c r="AH22" s="44">
        <v>5.46</v>
      </c>
      <c r="AI22" s="44">
        <v>5.64</v>
      </c>
      <c r="AJ22" s="44">
        <v>5.48</v>
      </c>
      <c r="AK22" s="44">
        <v>5.71</v>
      </c>
      <c r="AL22" s="44">
        <v>5.63</v>
      </c>
      <c r="AM22" s="44">
        <v>4.8499999999999996</v>
      </c>
      <c r="AN22" s="44">
        <v>4.7699999999999996</v>
      </c>
      <c r="AO22" s="44">
        <v>5.34</v>
      </c>
      <c r="AP22" s="44">
        <v>6.94</v>
      </c>
      <c r="AQ22" s="44">
        <v>7.27</v>
      </c>
      <c r="AR22" s="44">
        <v>8.57</v>
      </c>
      <c r="AS22" s="44">
        <v>8.99</v>
      </c>
      <c r="AT22" s="44">
        <v>8.65</v>
      </c>
      <c r="AU22" s="44">
        <v>9.09</v>
      </c>
      <c r="AV22" s="44">
        <v>8.7200000000000006</v>
      </c>
      <c r="AW22" s="44">
        <v>5.91</v>
      </c>
      <c r="AX22" s="44">
        <v>9.26</v>
      </c>
      <c r="AY22" s="44">
        <v>9.99</v>
      </c>
      <c r="AZ22" s="44">
        <v>10.78</v>
      </c>
      <c r="BA22" s="44">
        <v>11.24</v>
      </c>
    </row>
    <row r="23" spans="1:53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>
        <v>0</v>
      </c>
      <c r="O23" s="44">
        <v>0</v>
      </c>
      <c r="P23" s="44">
        <v>0</v>
      </c>
      <c r="Q23" s="44">
        <v>0</v>
      </c>
      <c r="R23" s="44">
        <v>0</v>
      </c>
      <c r="S23" s="44">
        <v>0</v>
      </c>
      <c r="T23" s="44">
        <v>0</v>
      </c>
      <c r="U23" s="44">
        <v>0</v>
      </c>
      <c r="V23" s="44">
        <v>0</v>
      </c>
      <c r="W23" s="44">
        <v>0</v>
      </c>
      <c r="X23" s="44">
        <v>0</v>
      </c>
      <c r="Y23" s="44">
        <v>0</v>
      </c>
      <c r="Z23" s="44">
        <v>0</v>
      </c>
      <c r="AA23" s="44">
        <v>0</v>
      </c>
      <c r="AB23" s="44">
        <v>0</v>
      </c>
      <c r="AC23" s="44">
        <v>0</v>
      </c>
      <c r="AD23" s="44">
        <v>0</v>
      </c>
      <c r="AE23" s="44">
        <v>0</v>
      </c>
      <c r="AF23" s="44">
        <v>0</v>
      </c>
      <c r="AG23" s="44">
        <v>0</v>
      </c>
      <c r="AH23" s="44">
        <v>0</v>
      </c>
      <c r="AI23" s="44">
        <v>0</v>
      </c>
      <c r="AJ23" s="44">
        <v>0</v>
      </c>
      <c r="AK23" s="44">
        <v>0</v>
      </c>
      <c r="AL23" s="44">
        <v>0</v>
      </c>
      <c r="AM23" s="44">
        <v>0</v>
      </c>
      <c r="AN23" s="44">
        <v>0</v>
      </c>
      <c r="AO23" s="44">
        <v>0</v>
      </c>
      <c r="AP23" s="44">
        <v>0</v>
      </c>
      <c r="AQ23" s="44">
        <v>0</v>
      </c>
      <c r="AR23" s="44">
        <v>0</v>
      </c>
      <c r="AS23" s="44">
        <v>0</v>
      </c>
      <c r="AT23" s="44">
        <v>0</v>
      </c>
      <c r="AU23" s="44">
        <v>0</v>
      </c>
      <c r="AV23" s="44">
        <v>0</v>
      </c>
      <c r="AW23" s="44">
        <v>0</v>
      </c>
      <c r="AX23" s="44">
        <v>0</v>
      </c>
      <c r="AY23" s="44">
        <v>0</v>
      </c>
      <c r="AZ23" s="44">
        <v>0</v>
      </c>
      <c r="BA23" s="44">
        <v>0</v>
      </c>
    </row>
    <row r="24" spans="1:53" x14ac:dyDescent="0.2">
      <c r="A24" s="39" t="s">
        <v>131</v>
      </c>
      <c r="E24" s="44">
        <v>93.06</v>
      </c>
      <c r="F24" s="44">
        <v>92.57</v>
      </c>
      <c r="G24" s="44">
        <v>94.01</v>
      </c>
      <c r="H24" s="44">
        <v>94.55</v>
      </c>
      <c r="I24" s="44">
        <v>95.57</v>
      </c>
      <c r="J24" s="44">
        <v>94.89</v>
      </c>
      <c r="K24" s="44">
        <v>95.27</v>
      </c>
      <c r="L24" s="44">
        <v>94.11</v>
      </c>
      <c r="M24" s="44">
        <v>95.77</v>
      </c>
      <c r="N24" s="44">
        <v>96.12</v>
      </c>
      <c r="O24" s="44">
        <v>96.48</v>
      </c>
      <c r="P24" s="44">
        <v>96.74</v>
      </c>
      <c r="Q24" s="44">
        <v>97.25</v>
      </c>
      <c r="R24" s="44">
        <v>97.6</v>
      </c>
      <c r="S24" s="44">
        <v>97.69</v>
      </c>
      <c r="T24" s="44">
        <v>97.91</v>
      </c>
      <c r="U24" s="44">
        <v>98.74</v>
      </c>
      <c r="V24" s="44">
        <v>98.87</v>
      </c>
      <c r="W24" s="44">
        <v>98.97</v>
      </c>
      <c r="X24" s="44">
        <v>98.95</v>
      </c>
      <c r="Y24" s="44">
        <v>98.48</v>
      </c>
      <c r="Z24" s="44">
        <v>96.64</v>
      </c>
      <c r="AA24" s="44">
        <v>96.3</v>
      </c>
      <c r="AB24" s="44">
        <v>95.97</v>
      </c>
      <c r="AC24" s="44">
        <v>94.6</v>
      </c>
      <c r="AD24" s="44">
        <v>94.89</v>
      </c>
      <c r="AE24" s="44">
        <v>94.68</v>
      </c>
      <c r="AF24" s="44">
        <v>94.72</v>
      </c>
      <c r="AG24" s="44">
        <v>94.36</v>
      </c>
      <c r="AH24" s="44">
        <v>94.52</v>
      </c>
      <c r="AI24" s="44">
        <v>94.34</v>
      </c>
      <c r="AJ24" s="44">
        <v>94.5</v>
      </c>
      <c r="AK24" s="44">
        <v>94.27</v>
      </c>
      <c r="AL24" s="44">
        <v>94.35</v>
      </c>
      <c r="AM24" s="44">
        <v>95.13</v>
      </c>
      <c r="AN24" s="44">
        <v>95.22</v>
      </c>
      <c r="AO24" s="44">
        <v>94.64</v>
      </c>
      <c r="AP24" s="44">
        <v>93.04</v>
      </c>
      <c r="AQ24" s="44">
        <v>92.71</v>
      </c>
      <c r="AR24" s="44">
        <v>91.41</v>
      </c>
      <c r="AS24" s="44">
        <v>91</v>
      </c>
      <c r="AT24" s="44">
        <v>91.34</v>
      </c>
      <c r="AU24" s="44">
        <v>90.9</v>
      </c>
      <c r="AV24" s="44">
        <v>91.26</v>
      </c>
      <c r="AW24" s="44">
        <v>94.08</v>
      </c>
      <c r="AX24" s="44">
        <v>94.15</v>
      </c>
      <c r="AY24" s="44">
        <v>93.98</v>
      </c>
      <c r="AZ24" s="44">
        <v>93.39</v>
      </c>
      <c r="BA24" s="44">
        <v>92.86</v>
      </c>
    </row>
    <row r="25" spans="1:53" x14ac:dyDescent="0.2">
      <c r="A25" s="39" t="s">
        <v>132</v>
      </c>
      <c r="E25" s="44">
        <v>93.72</v>
      </c>
      <c r="F25" s="44">
        <v>93.31</v>
      </c>
      <c r="G25" s="44">
        <v>94.53</v>
      </c>
      <c r="H25" s="44">
        <v>94.84</v>
      </c>
      <c r="I25" s="44">
        <v>95.74</v>
      </c>
      <c r="J25" s="44">
        <v>95.01</v>
      </c>
      <c r="K25" s="44">
        <v>95.36</v>
      </c>
      <c r="L25" s="44">
        <v>94.17</v>
      </c>
      <c r="M25" s="44">
        <v>95.82</v>
      </c>
      <c r="N25" s="44">
        <v>96.16</v>
      </c>
      <c r="O25" s="44">
        <v>96.51</v>
      </c>
      <c r="P25" s="44">
        <v>96.75</v>
      </c>
      <c r="Q25" s="44">
        <v>97.26</v>
      </c>
      <c r="R25" s="44">
        <v>97.61</v>
      </c>
      <c r="S25" s="44">
        <v>97.69</v>
      </c>
      <c r="T25" s="44">
        <v>97.91</v>
      </c>
      <c r="U25" s="44">
        <v>98.74</v>
      </c>
      <c r="V25" s="44">
        <v>98.87</v>
      </c>
      <c r="W25" s="44">
        <v>98.97</v>
      </c>
      <c r="X25" s="44">
        <v>98.95</v>
      </c>
      <c r="Y25" s="44">
        <v>98.48</v>
      </c>
      <c r="Z25" s="44">
        <v>96.64</v>
      </c>
      <c r="AA25" s="44">
        <v>96.3</v>
      </c>
      <c r="AB25" s="44">
        <v>95.97</v>
      </c>
      <c r="AC25" s="44">
        <v>94.6</v>
      </c>
      <c r="AD25" s="44">
        <v>94.89</v>
      </c>
      <c r="AE25" s="44">
        <v>94.68</v>
      </c>
      <c r="AF25" s="44">
        <v>94.72</v>
      </c>
      <c r="AG25" s="44">
        <v>94.36</v>
      </c>
      <c r="AH25" s="44">
        <v>94.52</v>
      </c>
      <c r="AI25" s="44">
        <v>94.34</v>
      </c>
      <c r="AJ25" s="44">
        <v>94.5</v>
      </c>
      <c r="AK25" s="44">
        <v>94.27</v>
      </c>
      <c r="AL25" s="44">
        <v>94.35</v>
      </c>
      <c r="AM25" s="44">
        <v>95.13</v>
      </c>
      <c r="AN25" s="44">
        <v>95.22</v>
      </c>
      <c r="AO25" s="44">
        <v>94.64</v>
      </c>
      <c r="AP25" s="44">
        <v>93.04</v>
      </c>
      <c r="AQ25" s="44">
        <v>92.71</v>
      </c>
      <c r="AR25" s="44">
        <v>91.41</v>
      </c>
      <c r="AS25" s="44">
        <v>91</v>
      </c>
      <c r="AT25" s="44">
        <v>91.34</v>
      </c>
      <c r="AU25" s="44">
        <v>90.9</v>
      </c>
      <c r="AV25" s="44">
        <v>91.26</v>
      </c>
      <c r="AW25" s="44">
        <v>94.08</v>
      </c>
      <c r="AX25" s="44">
        <v>90.73</v>
      </c>
      <c r="AY25" s="44">
        <v>90</v>
      </c>
      <c r="AZ25" s="44">
        <v>89.21</v>
      </c>
      <c r="BA25" s="44">
        <v>88.75</v>
      </c>
    </row>
    <row r="26" spans="1:53" x14ac:dyDescent="0.2">
      <c r="A26" s="39" t="s">
        <v>133</v>
      </c>
      <c r="E26" s="44">
        <v>0.32</v>
      </c>
      <c r="F26" s="44">
        <v>0.34</v>
      </c>
      <c r="G26" s="44">
        <v>0.25</v>
      </c>
      <c r="H26" s="44">
        <v>0.22</v>
      </c>
      <c r="I26" s="44">
        <v>0.06</v>
      </c>
      <c r="J26" s="44">
        <v>0.04</v>
      </c>
      <c r="K26" s="44">
        <v>0.03</v>
      </c>
      <c r="L26" s="44">
        <v>0.02</v>
      </c>
      <c r="M26" s="44">
        <v>0.02</v>
      </c>
      <c r="N26" s="44">
        <v>0.01</v>
      </c>
      <c r="O26" s="44">
        <v>0.01</v>
      </c>
      <c r="P26" s="44">
        <v>0.01</v>
      </c>
      <c r="Q26" s="44">
        <v>0.01</v>
      </c>
      <c r="R26" s="44">
        <v>0.01</v>
      </c>
      <c r="S26" s="44">
        <v>0</v>
      </c>
      <c r="T26" s="44">
        <v>0</v>
      </c>
      <c r="U26" s="44">
        <v>0</v>
      </c>
      <c r="V26" s="44">
        <v>0</v>
      </c>
      <c r="W26" s="44">
        <v>0</v>
      </c>
      <c r="X26" s="44">
        <v>0</v>
      </c>
      <c r="Y26" s="44">
        <v>0</v>
      </c>
      <c r="Z26" s="44">
        <v>0</v>
      </c>
      <c r="AA26" s="44">
        <v>0</v>
      </c>
      <c r="AB26" s="44">
        <v>0</v>
      </c>
      <c r="AC26" s="44">
        <v>0</v>
      </c>
      <c r="AD26" s="44">
        <v>0</v>
      </c>
      <c r="AE26" s="44">
        <v>0</v>
      </c>
      <c r="AF26" s="44">
        <v>0</v>
      </c>
      <c r="AG26" s="44">
        <v>0</v>
      </c>
      <c r="AH26" s="44">
        <v>0</v>
      </c>
      <c r="AI26" s="44">
        <v>0</v>
      </c>
      <c r="AJ26" s="44">
        <v>0</v>
      </c>
      <c r="AK26" s="44">
        <v>0</v>
      </c>
      <c r="AL26" s="44">
        <v>0</v>
      </c>
      <c r="AM26" s="44">
        <v>0</v>
      </c>
      <c r="AN26" s="44">
        <v>0</v>
      </c>
      <c r="AO26" s="44">
        <v>0</v>
      </c>
      <c r="AP26" s="44">
        <v>0</v>
      </c>
      <c r="AQ26" s="44">
        <v>0</v>
      </c>
      <c r="AR26" s="44">
        <v>0</v>
      </c>
      <c r="AS26" s="44">
        <v>0</v>
      </c>
      <c r="AT26" s="44">
        <v>0</v>
      </c>
      <c r="AU26" s="44">
        <v>0</v>
      </c>
      <c r="AV26" s="44">
        <v>0</v>
      </c>
      <c r="AW26" s="44">
        <v>0</v>
      </c>
      <c r="AX26" s="44">
        <v>0</v>
      </c>
      <c r="AY26" s="44">
        <v>0</v>
      </c>
      <c r="AZ26" s="44">
        <v>0</v>
      </c>
      <c r="BA26" s="44">
        <v>0</v>
      </c>
    </row>
    <row r="27" spans="1:53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  <c r="AK27" s="44" t="s">
        <v>54</v>
      </c>
      <c r="AL27" s="44" t="s">
        <v>54</v>
      </c>
      <c r="AM27" s="44" t="s">
        <v>54</v>
      </c>
      <c r="AN27" s="44" t="s">
        <v>54</v>
      </c>
      <c r="AO27" s="44" t="s">
        <v>54</v>
      </c>
      <c r="AP27" s="44" t="s">
        <v>54</v>
      </c>
      <c r="AQ27" s="44" t="s">
        <v>54</v>
      </c>
      <c r="AR27" s="44" t="s">
        <v>54</v>
      </c>
      <c r="AS27" s="44" t="s">
        <v>54</v>
      </c>
      <c r="AT27" s="44" t="s">
        <v>54</v>
      </c>
      <c r="AU27" s="44" t="s">
        <v>54</v>
      </c>
      <c r="AV27" s="44" t="s">
        <v>54</v>
      </c>
      <c r="AW27" s="44" t="s">
        <v>54</v>
      </c>
      <c r="AX27" s="44" t="s">
        <v>54</v>
      </c>
      <c r="AY27" s="44" t="s">
        <v>54</v>
      </c>
      <c r="AZ27" s="44" t="s">
        <v>54</v>
      </c>
      <c r="BA27" s="44" t="s">
        <v>54</v>
      </c>
    </row>
    <row r="28" spans="1:53" x14ac:dyDescent="0.2">
      <c r="A28" s="39" t="s">
        <v>135</v>
      </c>
      <c r="E28" s="44">
        <v>0.32</v>
      </c>
      <c r="F28" s="44">
        <v>0.34</v>
      </c>
      <c r="G28" s="44">
        <v>0.25</v>
      </c>
      <c r="H28" s="44">
        <v>0.22</v>
      </c>
      <c r="I28" s="44">
        <v>0.06</v>
      </c>
      <c r="J28" s="44">
        <v>0.04</v>
      </c>
      <c r="K28" s="44">
        <v>0.03</v>
      </c>
      <c r="L28" s="44">
        <v>0.02</v>
      </c>
      <c r="M28" s="44">
        <v>0.02</v>
      </c>
      <c r="N28" s="44">
        <v>0.01</v>
      </c>
      <c r="O28" s="44">
        <v>0.01</v>
      </c>
      <c r="P28" s="44">
        <v>0.01</v>
      </c>
      <c r="Q28" s="44">
        <v>0.01</v>
      </c>
      <c r="R28" s="44">
        <v>0.01</v>
      </c>
      <c r="S28" s="44">
        <v>0</v>
      </c>
      <c r="T28" s="44">
        <v>0</v>
      </c>
      <c r="U28" s="44">
        <v>0</v>
      </c>
      <c r="V28" s="44">
        <v>0</v>
      </c>
      <c r="W28" s="44">
        <v>0</v>
      </c>
      <c r="X28" s="44">
        <v>0</v>
      </c>
      <c r="Y28" s="44">
        <v>0</v>
      </c>
      <c r="Z28" s="44">
        <v>0</v>
      </c>
      <c r="AA28" s="44">
        <v>0</v>
      </c>
      <c r="AB28" s="44">
        <v>0</v>
      </c>
      <c r="AC28" s="44">
        <v>0</v>
      </c>
      <c r="AD28" s="44">
        <v>0</v>
      </c>
      <c r="AE28" s="44">
        <v>0</v>
      </c>
      <c r="AF28" s="44">
        <v>0</v>
      </c>
      <c r="AG28" s="44">
        <v>0</v>
      </c>
      <c r="AH28" s="44">
        <v>0</v>
      </c>
      <c r="AI28" s="44">
        <v>0</v>
      </c>
      <c r="AJ28" s="44">
        <v>0</v>
      </c>
      <c r="AK28" s="44">
        <v>0</v>
      </c>
      <c r="AL28" s="44">
        <v>0</v>
      </c>
      <c r="AM28" s="44">
        <v>0</v>
      </c>
      <c r="AN28" s="44">
        <v>0</v>
      </c>
      <c r="AO28" s="44">
        <v>0</v>
      </c>
      <c r="AP28" s="44">
        <v>0</v>
      </c>
      <c r="AQ28" s="44">
        <v>0</v>
      </c>
      <c r="AR28" s="44">
        <v>0</v>
      </c>
      <c r="AS28" s="44">
        <v>0</v>
      </c>
      <c r="AT28" s="44">
        <v>0</v>
      </c>
      <c r="AU28" s="44">
        <v>0</v>
      </c>
      <c r="AV28" s="44">
        <v>0</v>
      </c>
      <c r="AW28" s="44">
        <v>0</v>
      </c>
      <c r="AX28" s="44">
        <v>0</v>
      </c>
      <c r="AY28" s="44">
        <v>0</v>
      </c>
      <c r="AZ28" s="44">
        <v>0</v>
      </c>
      <c r="BA28" s="44">
        <v>0</v>
      </c>
    </row>
    <row r="29" spans="1:53" x14ac:dyDescent="0.2">
      <c r="A29" s="39" t="s">
        <v>136</v>
      </c>
      <c r="E29" s="44">
        <v>6.62</v>
      </c>
      <c r="F29" s="44">
        <v>7.09</v>
      </c>
      <c r="G29" s="44">
        <v>5.73</v>
      </c>
      <c r="H29" s="44">
        <v>5.23</v>
      </c>
      <c r="I29" s="44">
        <v>4.37</v>
      </c>
      <c r="J29" s="44">
        <v>5.07</v>
      </c>
      <c r="K29" s="44">
        <v>4.71</v>
      </c>
      <c r="L29" s="44">
        <v>5.87</v>
      </c>
      <c r="M29" s="44">
        <v>4.21</v>
      </c>
      <c r="N29" s="44">
        <v>3.87</v>
      </c>
      <c r="O29" s="44">
        <v>3.5</v>
      </c>
      <c r="P29" s="44">
        <v>3.26</v>
      </c>
      <c r="Q29" s="44">
        <v>2.74</v>
      </c>
      <c r="R29" s="44">
        <v>2.39</v>
      </c>
      <c r="S29" s="44">
        <v>2.31</v>
      </c>
      <c r="T29" s="44">
        <v>2.09</v>
      </c>
      <c r="U29" s="44">
        <v>1.26</v>
      </c>
      <c r="V29" s="44">
        <v>1.1299999999999999</v>
      </c>
      <c r="W29" s="44">
        <v>1.03</v>
      </c>
      <c r="X29" s="44">
        <v>1.05</v>
      </c>
      <c r="Y29" s="44">
        <v>1.52</v>
      </c>
      <c r="Z29" s="44">
        <v>3.36</v>
      </c>
      <c r="AA29" s="44">
        <v>3.7</v>
      </c>
      <c r="AB29" s="44">
        <v>4.03</v>
      </c>
      <c r="AC29" s="44">
        <v>5.4</v>
      </c>
      <c r="AD29" s="44">
        <v>5.1100000000000003</v>
      </c>
      <c r="AE29" s="44">
        <v>5.32</v>
      </c>
      <c r="AF29" s="44">
        <v>5.28</v>
      </c>
      <c r="AG29" s="44">
        <v>5.64</v>
      </c>
      <c r="AH29" s="44">
        <v>5.48</v>
      </c>
      <c r="AI29" s="44">
        <v>5.66</v>
      </c>
      <c r="AJ29" s="44">
        <v>5.5</v>
      </c>
      <c r="AK29" s="44">
        <v>5.73</v>
      </c>
      <c r="AL29" s="44">
        <v>5.65</v>
      </c>
      <c r="AM29" s="44">
        <v>4.87</v>
      </c>
      <c r="AN29" s="44">
        <v>4.78</v>
      </c>
      <c r="AO29" s="44">
        <v>5.36</v>
      </c>
      <c r="AP29" s="44">
        <v>6.96</v>
      </c>
      <c r="AQ29" s="44">
        <v>7.29</v>
      </c>
      <c r="AR29" s="44">
        <v>8.59</v>
      </c>
      <c r="AS29" s="44">
        <v>9</v>
      </c>
      <c r="AT29" s="44">
        <v>8.66</v>
      </c>
      <c r="AU29" s="44">
        <v>9.1</v>
      </c>
      <c r="AV29" s="44">
        <v>8.74</v>
      </c>
      <c r="AW29" s="44">
        <v>5.92</v>
      </c>
      <c r="AX29" s="44">
        <v>5.85</v>
      </c>
      <c r="AY29" s="44">
        <v>6.02</v>
      </c>
      <c r="AZ29" s="44">
        <v>6.61</v>
      </c>
      <c r="BA29" s="44">
        <v>7.14</v>
      </c>
    </row>
    <row r="30" spans="1:53" ht="12.75" customHeight="1" x14ac:dyDescent="0.2"/>
    <row r="31" spans="1:53" x14ac:dyDescent="0.2">
      <c r="A31" s="39" t="s">
        <v>137</v>
      </c>
      <c r="E31" s="44">
        <v>0.42</v>
      </c>
      <c r="F31" s="44">
        <v>0.49</v>
      </c>
      <c r="G31" s="44">
        <v>0.4</v>
      </c>
      <c r="H31" s="44">
        <v>0.28999999999999998</v>
      </c>
      <c r="I31" s="44">
        <v>0.17</v>
      </c>
      <c r="J31" s="44">
        <v>0.21</v>
      </c>
      <c r="K31" s="44">
        <v>0.17</v>
      </c>
      <c r="L31" s="44">
        <v>0.17</v>
      </c>
      <c r="M31" s="44">
        <v>0.16</v>
      </c>
      <c r="N31" s="44">
        <v>0.15</v>
      </c>
      <c r="O31" s="44">
        <v>0.09</v>
      </c>
      <c r="P31" s="44">
        <v>0.05</v>
      </c>
      <c r="Q31" s="44">
        <v>7.0000000000000007E-2</v>
      </c>
      <c r="R31" s="44">
        <v>0.06</v>
      </c>
      <c r="S31" s="44">
        <v>0.06</v>
      </c>
      <c r="T31" s="44">
        <v>0.05</v>
      </c>
      <c r="U31" s="44">
        <v>0.03</v>
      </c>
      <c r="V31" s="44">
        <v>0.03</v>
      </c>
      <c r="W31" s="44">
        <v>0.02</v>
      </c>
      <c r="X31" s="44">
        <v>0.02</v>
      </c>
      <c r="Y31" s="44">
        <v>0.02</v>
      </c>
      <c r="Z31" s="44">
        <v>0.03</v>
      </c>
      <c r="AA31" s="44">
        <v>0.02</v>
      </c>
      <c r="AB31" s="44">
        <v>0.02</v>
      </c>
      <c r="AC31" s="44">
        <v>0.02</v>
      </c>
      <c r="AD31" s="44">
        <v>0.02</v>
      </c>
      <c r="AE31" s="44">
        <v>0.02</v>
      </c>
      <c r="AF31" s="44">
        <v>0.02</v>
      </c>
      <c r="AG31" s="44">
        <v>0.02</v>
      </c>
      <c r="AH31" s="44">
        <v>0.02</v>
      </c>
      <c r="AI31" s="44">
        <v>0.02</v>
      </c>
      <c r="AJ31" s="44">
        <v>0.02</v>
      </c>
      <c r="AK31" s="44">
        <v>0.02</v>
      </c>
      <c r="AL31" s="44">
        <v>0.02</v>
      </c>
      <c r="AM31" s="44">
        <v>0.02</v>
      </c>
      <c r="AN31" s="44">
        <v>0.02</v>
      </c>
      <c r="AO31" s="44">
        <v>0.01</v>
      </c>
      <c r="AP31" s="44">
        <v>0.02</v>
      </c>
      <c r="AQ31" s="44">
        <v>0.02</v>
      </c>
      <c r="AR31" s="44">
        <v>0.02</v>
      </c>
      <c r="AS31" s="44">
        <v>0.02</v>
      </c>
      <c r="AT31" s="44">
        <v>0.01</v>
      </c>
      <c r="AU31" s="44">
        <v>0.02</v>
      </c>
      <c r="AV31" s="44">
        <v>0.02</v>
      </c>
      <c r="AW31" s="44">
        <v>0.02</v>
      </c>
      <c r="AX31" s="44">
        <v>0.02</v>
      </c>
      <c r="AY31" s="44">
        <v>0.02</v>
      </c>
      <c r="AZ31" s="44">
        <v>0.02</v>
      </c>
      <c r="BA31" s="44">
        <v>0.01</v>
      </c>
    </row>
    <row r="32" spans="1:53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0</v>
      </c>
      <c r="T32" s="44">
        <v>0</v>
      </c>
      <c r="U32" s="44">
        <v>0</v>
      </c>
      <c r="V32" s="44">
        <v>0</v>
      </c>
      <c r="W32" s="44">
        <v>0</v>
      </c>
      <c r="X32" s="44">
        <v>0</v>
      </c>
      <c r="Y32" s="44">
        <v>0</v>
      </c>
      <c r="Z32" s="44">
        <v>0</v>
      </c>
      <c r="AA32" s="44">
        <v>0</v>
      </c>
      <c r="AB32" s="44">
        <v>0</v>
      </c>
      <c r="AC32" s="44">
        <v>0</v>
      </c>
      <c r="AD32" s="44">
        <v>0</v>
      </c>
      <c r="AE32" s="44">
        <v>0</v>
      </c>
      <c r="AF32" s="44">
        <v>0</v>
      </c>
      <c r="AG32" s="44">
        <v>0</v>
      </c>
      <c r="AH32" s="44">
        <v>0</v>
      </c>
      <c r="AI32" s="44">
        <v>0</v>
      </c>
      <c r="AJ32" s="44">
        <v>0</v>
      </c>
      <c r="AK32" s="44">
        <v>0</v>
      </c>
      <c r="AL32" s="44">
        <v>0</v>
      </c>
      <c r="AM32" s="44">
        <v>0</v>
      </c>
      <c r="AN32" s="44">
        <v>0</v>
      </c>
      <c r="AO32" s="44">
        <v>0</v>
      </c>
      <c r="AP32" s="44">
        <v>0</v>
      </c>
      <c r="AQ32" s="44">
        <v>0</v>
      </c>
      <c r="AR32" s="44">
        <v>0</v>
      </c>
      <c r="AS32" s="44">
        <v>0</v>
      </c>
      <c r="AT32" s="44">
        <v>0</v>
      </c>
      <c r="AU32" s="44">
        <v>0</v>
      </c>
      <c r="AV32" s="44">
        <v>0</v>
      </c>
      <c r="AW32" s="44">
        <v>0</v>
      </c>
      <c r="AX32" s="44">
        <v>0</v>
      </c>
      <c r="AY32" s="44">
        <v>0</v>
      </c>
      <c r="AZ32" s="44">
        <v>0</v>
      </c>
      <c r="BA32" s="44">
        <v>0</v>
      </c>
    </row>
    <row r="33" spans="1:53" x14ac:dyDescent="0.2">
      <c r="A33" s="39" t="s">
        <v>139</v>
      </c>
      <c r="E33" s="44">
        <v>93.06</v>
      </c>
      <c r="F33" s="44">
        <v>92.57</v>
      </c>
      <c r="G33" s="44">
        <v>94.01</v>
      </c>
      <c r="H33" s="44">
        <v>94.55</v>
      </c>
      <c r="I33" s="44">
        <v>95.57</v>
      </c>
      <c r="J33" s="44">
        <v>94.89</v>
      </c>
      <c r="K33" s="44">
        <v>95.27</v>
      </c>
      <c r="L33" s="44">
        <v>94.11</v>
      </c>
      <c r="M33" s="44">
        <v>95.77</v>
      </c>
      <c r="N33" s="44">
        <v>96.12</v>
      </c>
      <c r="O33" s="44">
        <v>96.48</v>
      </c>
      <c r="P33" s="44">
        <v>96.74</v>
      </c>
      <c r="Q33" s="44">
        <v>97.25</v>
      </c>
      <c r="R33" s="44">
        <v>97.6</v>
      </c>
      <c r="S33" s="44">
        <v>97.69</v>
      </c>
      <c r="T33" s="44">
        <v>97.91</v>
      </c>
      <c r="U33" s="44">
        <v>98.74</v>
      </c>
      <c r="V33" s="44">
        <v>98.87</v>
      </c>
      <c r="W33" s="44">
        <v>98.97</v>
      </c>
      <c r="X33" s="44">
        <v>98.95</v>
      </c>
      <c r="Y33" s="44">
        <v>98.48</v>
      </c>
      <c r="Z33" s="44">
        <v>96.64</v>
      </c>
      <c r="AA33" s="44">
        <v>96.3</v>
      </c>
      <c r="AB33" s="44">
        <v>95.97</v>
      </c>
      <c r="AC33" s="44">
        <v>94.6</v>
      </c>
      <c r="AD33" s="44">
        <v>94.89</v>
      </c>
      <c r="AE33" s="44">
        <v>94.68</v>
      </c>
      <c r="AF33" s="44">
        <v>94.72</v>
      </c>
      <c r="AG33" s="44">
        <v>94.36</v>
      </c>
      <c r="AH33" s="44">
        <v>94.52</v>
      </c>
      <c r="AI33" s="44">
        <v>94.34</v>
      </c>
      <c r="AJ33" s="44">
        <v>94.5</v>
      </c>
      <c r="AK33" s="44">
        <v>94.27</v>
      </c>
      <c r="AL33" s="44">
        <v>94.35</v>
      </c>
      <c r="AM33" s="44">
        <v>95.13</v>
      </c>
      <c r="AN33" s="44">
        <v>95.22</v>
      </c>
      <c r="AO33" s="44">
        <v>94.64</v>
      </c>
      <c r="AP33" s="44">
        <v>93.04</v>
      </c>
      <c r="AQ33" s="44">
        <v>92.71</v>
      </c>
      <c r="AR33" s="44">
        <v>91.41</v>
      </c>
      <c r="AS33" s="44">
        <v>91</v>
      </c>
      <c r="AT33" s="44">
        <v>91.34</v>
      </c>
      <c r="AU33" s="44">
        <v>90.9</v>
      </c>
      <c r="AV33" s="44">
        <v>91.26</v>
      </c>
      <c r="AW33" s="44">
        <v>94.08</v>
      </c>
      <c r="AX33" s="44">
        <v>94.15</v>
      </c>
      <c r="AY33" s="44">
        <v>93.98</v>
      </c>
      <c r="AZ33" s="44">
        <v>93.39</v>
      </c>
      <c r="BA33" s="44">
        <v>92.86</v>
      </c>
    </row>
    <row r="34" spans="1:53" x14ac:dyDescent="0.2">
      <c r="A34" s="39" t="s">
        <v>73</v>
      </c>
      <c r="E34" s="44">
        <v>0.32</v>
      </c>
      <c r="F34" s="44">
        <v>0.34</v>
      </c>
      <c r="G34" s="44">
        <v>0.25</v>
      </c>
      <c r="H34" s="44">
        <v>0.22</v>
      </c>
      <c r="I34" s="44">
        <v>0.06</v>
      </c>
      <c r="J34" s="44">
        <v>0.04</v>
      </c>
      <c r="K34" s="44">
        <v>0.03</v>
      </c>
      <c r="L34" s="44">
        <v>0.02</v>
      </c>
      <c r="M34" s="44">
        <v>0.02</v>
      </c>
      <c r="N34" s="44">
        <v>0.01</v>
      </c>
      <c r="O34" s="44">
        <v>0.01</v>
      </c>
      <c r="P34" s="44">
        <v>0.01</v>
      </c>
      <c r="Q34" s="44">
        <v>0.01</v>
      </c>
      <c r="R34" s="44">
        <v>0.01</v>
      </c>
      <c r="S34" s="44">
        <v>0</v>
      </c>
      <c r="T34" s="44">
        <v>0</v>
      </c>
      <c r="U34" s="44">
        <v>0</v>
      </c>
      <c r="V34" s="44">
        <v>0</v>
      </c>
      <c r="W34" s="44">
        <v>0</v>
      </c>
      <c r="X34" s="44">
        <v>0</v>
      </c>
      <c r="Y34" s="44">
        <v>0</v>
      </c>
      <c r="Z34" s="44">
        <v>0</v>
      </c>
      <c r="AA34" s="44">
        <v>0</v>
      </c>
      <c r="AB34" s="44">
        <v>0</v>
      </c>
      <c r="AC34" s="44">
        <v>0</v>
      </c>
      <c r="AD34" s="44">
        <v>0</v>
      </c>
      <c r="AE34" s="44">
        <v>0</v>
      </c>
      <c r="AF34" s="44">
        <v>0</v>
      </c>
      <c r="AG34" s="44">
        <v>0</v>
      </c>
      <c r="AH34" s="44">
        <v>0</v>
      </c>
      <c r="AI34" s="44">
        <v>0</v>
      </c>
      <c r="AJ34" s="44">
        <v>0</v>
      </c>
      <c r="AK34" s="44">
        <v>0</v>
      </c>
      <c r="AL34" s="44">
        <v>0</v>
      </c>
      <c r="AM34" s="44">
        <v>0</v>
      </c>
      <c r="AN34" s="44">
        <v>0</v>
      </c>
      <c r="AO34" s="44">
        <v>0</v>
      </c>
      <c r="AP34" s="44">
        <v>0</v>
      </c>
      <c r="AQ34" s="44">
        <v>0</v>
      </c>
      <c r="AR34" s="44">
        <v>0</v>
      </c>
      <c r="AS34" s="44">
        <v>0</v>
      </c>
      <c r="AT34" s="44">
        <v>0</v>
      </c>
      <c r="AU34" s="44">
        <v>0</v>
      </c>
      <c r="AV34" s="44">
        <v>0</v>
      </c>
      <c r="AW34" s="44">
        <v>0</v>
      </c>
      <c r="AX34" s="44">
        <v>0</v>
      </c>
      <c r="AY34" s="44">
        <v>0</v>
      </c>
      <c r="AZ34" s="44">
        <v>0</v>
      </c>
      <c r="BA34" s="44">
        <v>0</v>
      </c>
    </row>
    <row r="35" spans="1:53" x14ac:dyDescent="0.2">
      <c r="A35" s="39" t="s">
        <v>140</v>
      </c>
      <c r="E35" s="44">
        <v>6.62</v>
      </c>
      <c r="F35" s="44">
        <v>7.09</v>
      </c>
      <c r="G35" s="44">
        <v>5.73</v>
      </c>
      <c r="H35" s="44">
        <v>5.23</v>
      </c>
      <c r="I35" s="44">
        <v>4.37</v>
      </c>
      <c r="J35" s="44">
        <v>5.07</v>
      </c>
      <c r="K35" s="44">
        <v>4.71</v>
      </c>
      <c r="L35" s="44">
        <v>5.87</v>
      </c>
      <c r="M35" s="44">
        <v>4.21</v>
      </c>
      <c r="N35" s="44">
        <v>3.87</v>
      </c>
      <c r="O35" s="44">
        <v>3.5</v>
      </c>
      <c r="P35" s="44">
        <v>3.26</v>
      </c>
      <c r="Q35" s="44">
        <v>2.74</v>
      </c>
      <c r="R35" s="44">
        <v>2.39</v>
      </c>
      <c r="S35" s="44">
        <v>2.31</v>
      </c>
      <c r="T35" s="44">
        <v>2.09</v>
      </c>
      <c r="U35" s="44">
        <v>1.26</v>
      </c>
      <c r="V35" s="44">
        <v>1.1299999999999999</v>
      </c>
      <c r="W35" s="44">
        <v>1.03</v>
      </c>
      <c r="X35" s="44">
        <v>1.05</v>
      </c>
      <c r="Y35" s="44">
        <v>1.52</v>
      </c>
      <c r="Z35" s="44">
        <v>3.36</v>
      </c>
      <c r="AA35" s="44">
        <v>3.7</v>
      </c>
      <c r="AB35" s="44">
        <v>4.03</v>
      </c>
      <c r="AC35" s="44">
        <v>5.4</v>
      </c>
      <c r="AD35" s="44">
        <v>5.1100000000000003</v>
      </c>
      <c r="AE35" s="44">
        <v>5.32</v>
      </c>
      <c r="AF35" s="44">
        <v>5.28</v>
      </c>
      <c r="AG35" s="44">
        <v>5.64</v>
      </c>
      <c r="AH35" s="44">
        <v>5.48</v>
      </c>
      <c r="AI35" s="44">
        <v>5.66</v>
      </c>
      <c r="AJ35" s="44">
        <v>5.5</v>
      </c>
      <c r="AK35" s="44">
        <v>5.73</v>
      </c>
      <c r="AL35" s="44">
        <v>5.65</v>
      </c>
      <c r="AM35" s="44">
        <v>4.87</v>
      </c>
      <c r="AN35" s="44">
        <v>4.78</v>
      </c>
      <c r="AO35" s="44">
        <v>5.36</v>
      </c>
      <c r="AP35" s="44">
        <v>6.96</v>
      </c>
      <c r="AQ35" s="44">
        <v>7.29</v>
      </c>
      <c r="AR35" s="44">
        <v>8.59</v>
      </c>
      <c r="AS35" s="44">
        <v>9</v>
      </c>
      <c r="AT35" s="44">
        <v>8.66</v>
      </c>
      <c r="AU35" s="44">
        <v>9.1</v>
      </c>
      <c r="AV35" s="44">
        <v>8.74</v>
      </c>
      <c r="AW35" s="44">
        <v>5.92</v>
      </c>
      <c r="AX35" s="44">
        <v>5.85</v>
      </c>
      <c r="AY35" s="44">
        <v>6.02</v>
      </c>
      <c r="AZ35" s="44">
        <v>6.61</v>
      </c>
      <c r="BA35" s="44">
        <v>7.14</v>
      </c>
    </row>
    <row r="36" spans="1:53" ht="12.75" customHeight="1" x14ac:dyDescent="0.2"/>
    <row r="37" spans="1:53" ht="12.75" customHeight="1" x14ac:dyDescent="0.2"/>
    <row r="38" spans="1:53" ht="12.75" customHeight="1" x14ac:dyDescent="0.2"/>
    <row r="39" spans="1:53" ht="12.75" customHeight="1" x14ac:dyDescent="0.2"/>
    <row r="40" spans="1:53" x14ac:dyDescent="0.2">
      <c r="A40" s="38" t="s">
        <v>141</v>
      </c>
    </row>
    <row r="41" spans="1:53" x14ac:dyDescent="0.2">
      <c r="A41" s="39" t="s">
        <v>77</v>
      </c>
      <c r="E41" s="43">
        <v>1503904</v>
      </c>
      <c r="F41" s="43">
        <v>1116202</v>
      </c>
      <c r="G41" s="43">
        <v>1424383</v>
      </c>
      <c r="H41" s="43">
        <v>1689918</v>
      </c>
      <c r="I41" s="43">
        <v>1725726</v>
      </c>
      <c r="J41" s="43">
        <v>1816465</v>
      </c>
      <c r="K41" s="43">
        <v>1889630</v>
      </c>
      <c r="L41" s="43">
        <v>1899649</v>
      </c>
      <c r="M41" s="43">
        <v>2010382</v>
      </c>
      <c r="N41" s="43">
        <v>2080158</v>
      </c>
      <c r="O41" s="43">
        <v>2044709</v>
      </c>
      <c r="P41" s="43">
        <v>2087515</v>
      </c>
      <c r="Q41" s="43">
        <v>2039761</v>
      </c>
      <c r="R41" s="43">
        <v>2222140</v>
      </c>
      <c r="S41" s="43">
        <v>2493790</v>
      </c>
      <c r="T41" s="43">
        <v>2628493</v>
      </c>
      <c r="U41" s="43">
        <v>3939557</v>
      </c>
      <c r="V41" s="43">
        <v>4585628</v>
      </c>
      <c r="W41" s="43">
        <v>5269537</v>
      </c>
      <c r="X41" s="43">
        <v>5893786</v>
      </c>
      <c r="Y41" s="43">
        <v>6314636</v>
      </c>
      <c r="Z41" s="43">
        <v>6040397</v>
      </c>
      <c r="AA41" s="43">
        <v>6238900</v>
      </c>
      <c r="AB41" s="43">
        <v>6413694</v>
      </c>
      <c r="AC41" s="43">
        <v>6828049</v>
      </c>
      <c r="AD41" s="43">
        <v>7046555</v>
      </c>
      <c r="AE41" s="43">
        <v>6941985</v>
      </c>
      <c r="AF41" s="43">
        <v>6583569</v>
      </c>
      <c r="AG41" s="43">
        <v>6689627</v>
      </c>
      <c r="AH41" s="43">
        <v>6796341</v>
      </c>
      <c r="AI41" s="43">
        <v>6882650</v>
      </c>
      <c r="AJ41" s="43">
        <v>6819026</v>
      </c>
      <c r="AK41" s="43">
        <v>7065005</v>
      </c>
      <c r="AL41" s="43">
        <v>7058953</v>
      </c>
      <c r="AM41" s="43">
        <v>7140078</v>
      </c>
      <c r="AN41" s="43">
        <v>7380582</v>
      </c>
      <c r="AO41" s="43">
        <v>7392282</v>
      </c>
      <c r="AP41" s="43">
        <v>7322367</v>
      </c>
      <c r="AQ41" s="43">
        <v>7146869</v>
      </c>
      <c r="AR41" s="43">
        <v>7221493</v>
      </c>
      <c r="AS41" s="43">
        <v>7214759</v>
      </c>
      <c r="AT41" s="43">
        <v>7243976</v>
      </c>
      <c r="AU41" s="43">
        <v>7351183</v>
      </c>
      <c r="AV41" s="43">
        <v>7338220</v>
      </c>
      <c r="AW41" s="43">
        <v>7337741</v>
      </c>
      <c r="AX41" s="43">
        <v>7431603</v>
      </c>
      <c r="AY41" s="43">
        <v>7426172</v>
      </c>
      <c r="AZ41" s="43">
        <v>7391278</v>
      </c>
      <c r="BA41" s="43">
        <v>7407829</v>
      </c>
    </row>
    <row r="42" spans="1:53" x14ac:dyDescent="0.2">
      <c r="A42" s="39" t="s">
        <v>142</v>
      </c>
      <c r="E42" s="44">
        <v>44.41</v>
      </c>
      <c r="F42" s="44" t="s">
        <v>111</v>
      </c>
      <c r="G42" s="44">
        <v>110.44</v>
      </c>
      <c r="H42" s="44">
        <v>74.569999999999993</v>
      </c>
      <c r="I42" s="44">
        <v>8.48</v>
      </c>
      <c r="J42" s="44">
        <v>21.03</v>
      </c>
      <c r="K42" s="44">
        <v>16.11</v>
      </c>
      <c r="L42" s="44">
        <v>2.12</v>
      </c>
      <c r="M42" s="44">
        <v>23.32</v>
      </c>
      <c r="N42" s="44">
        <v>13.88</v>
      </c>
      <c r="O42" s="44">
        <v>-6.82</v>
      </c>
      <c r="P42" s="44">
        <v>8.3699999999999992</v>
      </c>
      <c r="Q42" s="44">
        <v>-9.15</v>
      </c>
      <c r="R42" s="44">
        <v>35.76</v>
      </c>
      <c r="S42" s="44">
        <v>48.9</v>
      </c>
      <c r="T42" s="44">
        <v>21.61</v>
      </c>
      <c r="U42" s="44">
        <v>199.52</v>
      </c>
      <c r="V42" s="44">
        <v>65.599999999999994</v>
      </c>
      <c r="W42" s="44">
        <v>59.66</v>
      </c>
      <c r="X42" s="44">
        <v>47.39</v>
      </c>
      <c r="Y42" s="44">
        <v>28.56</v>
      </c>
      <c r="Z42" s="44">
        <v>-17.37</v>
      </c>
      <c r="AA42" s="44">
        <v>13.15</v>
      </c>
      <c r="AB42" s="44">
        <v>11.21</v>
      </c>
      <c r="AC42" s="44">
        <v>25.84</v>
      </c>
      <c r="AD42" s="44">
        <v>12.8</v>
      </c>
      <c r="AE42" s="44">
        <v>-5.94</v>
      </c>
      <c r="AF42" s="44">
        <v>-20.65</v>
      </c>
      <c r="AG42" s="44">
        <v>6.44</v>
      </c>
      <c r="AH42" s="44">
        <v>6.38</v>
      </c>
      <c r="AI42" s="44">
        <v>5.08</v>
      </c>
      <c r="AJ42" s="44">
        <v>-3.7</v>
      </c>
      <c r="AK42" s="44">
        <v>14.43</v>
      </c>
      <c r="AL42" s="44">
        <v>-0.34</v>
      </c>
      <c r="AM42" s="44">
        <v>4.5999999999999996</v>
      </c>
      <c r="AN42" s="44">
        <v>13.47</v>
      </c>
      <c r="AO42" s="44">
        <v>0.63</v>
      </c>
      <c r="AP42" s="44">
        <v>-3.78</v>
      </c>
      <c r="AQ42" s="44">
        <v>-9.59</v>
      </c>
      <c r="AR42" s="44">
        <v>4.18</v>
      </c>
      <c r="AS42" s="44">
        <v>-0.37</v>
      </c>
      <c r="AT42" s="44">
        <v>1.62</v>
      </c>
      <c r="AU42" s="44">
        <v>5.92</v>
      </c>
      <c r="AV42" s="44">
        <v>-0.71</v>
      </c>
      <c r="AW42" s="44">
        <v>-0.03</v>
      </c>
      <c r="AX42" s="44">
        <v>5.12</v>
      </c>
      <c r="AY42" s="44">
        <v>-0.28999999999999998</v>
      </c>
      <c r="AZ42" s="44">
        <v>-1.88</v>
      </c>
      <c r="BA42" s="44">
        <v>0.9</v>
      </c>
    </row>
    <row r="43" spans="1:53" ht="12.75" customHeight="1" x14ac:dyDescent="0.2"/>
    <row r="44" spans="1:53" x14ac:dyDescent="0.2">
      <c r="B44" s="39" t="s">
        <v>143</v>
      </c>
      <c r="E44" s="44">
        <v>0</v>
      </c>
      <c r="F44" s="44">
        <v>0</v>
      </c>
      <c r="G44" s="44">
        <v>0</v>
      </c>
      <c r="H44" s="44">
        <v>0</v>
      </c>
      <c r="I44" s="44">
        <v>0</v>
      </c>
      <c r="J44" s="44">
        <v>0</v>
      </c>
      <c r="K44" s="44">
        <v>0</v>
      </c>
      <c r="L44" s="44">
        <v>0</v>
      </c>
      <c r="M44" s="44">
        <v>0</v>
      </c>
      <c r="N44" s="44">
        <v>0</v>
      </c>
      <c r="O44" s="44">
        <v>0</v>
      </c>
      <c r="P44" s="44">
        <v>0</v>
      </c>
      <c r="Q44" s="44">
        <v>0</v>
      </c>
      <c r="R44" s="44">
        <v>0</v>
      </c>
      <c r="S44" s="44">
        <v>0</v>
      </c>
      <c r="T44" s="44">
        <v>0</v>
      </c>
      <c r="U44" s="44">
        <v>0</v>
      </c>
      <c r="V44" s="44">
        <v>0</v>
      </c>
      <c r="W44" s="44">
        <v>0</v>
      </c>
      <c r="X44" s="44">
        <v>0</v>
      </c>
      <c r="Y44" s="44">
        <v>0</v>
      </c>
      <c r="Z44" s="44">
        <v>0</v>
      </c>
      <c r="AA44" s="44">
        <v>0</v>
      </c>
      <c r="AB44" s="44">
        <v>0</v>
      </c>
      <c r="AC44" s="44">
        <v>0</v>
      </c>
      <c r="AD44" s="44">
        <v>0</v>
      </c>
      <c r="AE44" s="44">
        <v>0</v>
      </c>
      <c r="AF44" s="44">
        <v>0</v>
      </c>
      <c r="AG44" s="44">
        <v>0</v>
      </c>
      <c r="AH44" s="44">
        <v>0</v>
      </c>
      <c r="AI44" s="44">
        <v>0</v>
      </c>
      <c r="AJ44" s="44">
        <v>0</v>
      </c>
      <c r="AK44" s="44">
        <v>0</v>
      </c>
      <c r="AL44" s="44">
        <v>0</v>
      </c>
      <c r="AM44" s="44">
        <v>0</v>
      </c>
      <c r="AN44" s="44">
        <v>0</v>
      </c>
      <c r="AO44" s="44">
        <v>0</v>
      </c>
      <c r="AP44" s="44">
        <v>0</v>
      </c>
      <c r="AQ44" s="44">
        <v>0</v>
      </c>
      <c r="AR44" s="44">
        <v>0</v>
      </c>
      <c r="AS44" s="44">
        <v>0</v>
      </c>
      <c r="AT44" s="44">
        <v>0</v>
      </c>
      <c r="AU44" s="44">
        <v>0</v>
      </c>
      <c r="AV44" s="44">
        <v>0</v>
      </c>
      <c r="AW44" s="44">
        <v>0</v>
      </c>
      <c r="AX44" s="44">
        <v>0</v>
      </c>
      <c r="AY44" s="44">
        <v>0</v>
      </c>
      <c r="AZ44" s="44">
        <v>0</v>
      </c>
      <c r="BA44" s="44">
        <v>0</v>
      </c>
    </row>
    <row r="45" spans="1:53" x14ac:dyDescent="0.2">
      <c r="B45" s="39" t="s">
        <v>144</v>
      </c>
      <c r="E45" s="44">
        <v>0</v>
      </c>
      <c r="F45" s="44">
        <v>0</v>
      </c>
      <c r="G45" s="44">
        <v>0</v>
      </c>
      <c r="H45" s="44">
        <v>0</v>
      </c>
      <c r="I45" s="44">
        <v>0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0</v>
      </c>
      <c r="W45" s="44">
        <v>0</v>
      </c>
      <c r="X45" s="44">
        <v>0</v>
      </c>
      <c r="Y45" s="44">
        <v>0</v>
      </c>
      <c r="Z45" s="44">
        <v>0</v>
      </c>
      <c r="AA45" s="44">
        <v>0</v>
      </c>
      <c r="AB45" s="44">
        <v>0</v>
      </c>
      <c r="AC45" s="44">
        <v>0</v>
      </c>
      <c r="AD45" s="44">
        <v>0</v>
      </c>
      <c r="AE45" s="44">
        <v>0</v>
      </c>
      <c r="AF45" s="44">
        <v>0</v>
      </c>
      <c r="AG45" s="44">
        <v>0</v>
      </c>
      <c r="AH45" s="44">
        <v>0</v>
      </c>
      <c r="AI45" s="44">
        <v>0</v>
      </c>
      <c r="AJ45" s="44">
        <v>0</v>
      </c>
      <c r="AK45" s="44">
        <v>0</v>
      </c>
      <c r="AL45" s="44">
        <v>0</v>
      </c>
      <c r="AM45" s="44">
        <v>0</v>
      </c>
      <c r="AN45" s="44">
        <v>0</v>
      </c>
      <c r="AO45" s="44">
        <v>0</v>
      </c>
      <c r="AP45" s="44">
        <v>0</v>
      </c>
      <c r="AQ45" s="44">
        <v>0</v>
      </c>
      <c r="AR45" s="44">
        <v>0</v>
      </c>
      <c r="AS45" s="44">
        <v>0</v>
      </c>
      <c r="AT45" s="44">
        <v>0</v>
      </c>
      <c r="AU45" s="44">
        <v>0</v>
      </c>
      <c r="AV45" s="44">
        <v>0</v>
      </c>
      <c r="AW45" s="44">
        <v>0</v>
      </c>
      <c r="AX45" s="44">
        <v>0</v>
      </c>
      <c r="AY45" s="44">
        <v>0</v>
      </c>
      <c r="AZ45" s="44">
        <v>0</v>
      </c>
      <c r="BA45" s="44">
        <v>0</v>
      </c>
    </row>
    <row r="46" spans="1:53" x14ac:dyDescent="0.2">
      <c r="C46" s="39" t="s">
        <v>145</v>
      </c>
      <c r="E46" s="44">
        <v>0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0</v>
      </c>
      <c r="U46" s="44">
        <v>0</v>
      </c>
      <c r="V46" s="44">
        <v>0</v>
      </c>
      <c r="W46" s="44">
        <v>0</v>
      </c>
      <c r="X46" s="44">
        <v>0</v>
      </c>
      <c r="Y46" s="44">
        <v>0</v>
      </c>
      <c r="Z46" s="44">
        <v>0</v>
      </c>
      <c r="AA46" s="44">
        <v>0</v>
      </c>
      <c r="AB46" s="44">
        <v>0</v>
      </c>
      <c r="AC46" s="44">
        <v>0</v>
      </c>
      <c r="AD46" s="44">
        <v>0</v>
      </c>
      <c r="AE46" s="44">
        <v>0</v>
      </c>
      <c r="AF46" s="44">
        <v>0</v>
      </c>
      <c r="AG46" s="44">
        <v>0</v>
      </c>
      <c r="AH46" s="44">
        <v>0</v>
      </c>
      <c r="AI46" s="44">
        <v>0</v>
      </c>
      <c r="AJ46" s="44">
        <v>0</v>
      </c>
      <c r="AK46" s="44">
        <v>0</v>
      </c>
      <c r="AL46" s="44">
        <v>0</v>
      </c>
      <c r="AM46" s="44">
        <v>0</v>
      </c>
      <c r="AN46" s="44">
        <v>0</v>
      </c>
      <c r="AO46" s="44">
        <v>0</v>
      </c>
      <c r="AP46" s="44">
        <v>0</v>
      </c>
      <c r="AQ46" s="44">
        <v>0</v>
      </c>
      <c r="AR46" s="44">
        <v>0</v>
      </c>
      <c r="AS46" s="44">
        <v>0</v>
      </c>
      <c r="AT46" s="44">
        <v>0</v>
      </c>
      <c r="AU46" s="44">
        <v>0</v>
      </c>
      <c r="AV46" s="44">
        <v>0</v>
      </c>
      <c r="AW46" s="44">
        <v>0</v>
      </c>
      <c r="AX46" s="44">
        <v>0</v>
      </c>
      <c r="AY46" s="44">
        <v>0</v>
      </c>
      <c r="AZ46" s="44">
        <v>0</v>
      </c>
      <c r="BA46" s="44">
        <v>0</v>
      </c>
    </row>
    <row r="47" spans="1:53" x14ac:dyDescent="0.2">
      <c r="D47" s="39" t="s">
        <v>146</v>
      </c>
      <c r="E47" s="44">
        <v>0</v>
      </c>
      <c r="F47" s="44">
        <v>0</v>
      </c>
      <c r="G47" s="44">
        <v>0</v>
      </c>
      <c r="H47" s="44">
        <v>0</v>
      </c>
      <c r="I47" s="44">
        <v>0</v>
      </c>
      <c r="J47" s="44">
        <v>0</v>
      </c>
      <c r="K47" s="44">
        <v>0</v>
      </c>
      <c r="L47" s="44">
        <v>0</v>
      </c>
      <c r="M47" s="44">
        <v>0</v>
      </c>
      <c r="N47" s="44">
        <v>0</v>
      </c>
      <c r="O47" s="44">
        <v>0</v>
      </c>
      <c r="P47" s="44">
        <v>0</v>
      </c>
      <c r="Q47" s="44">
        <v>0</v>
      </c>
      <c r="R47" s="44">
        <v>0</v>
      </c>
      <c r="S47" s="44">
        <v>0</v>
      </c>
      <c r="T47" s="44">
        <v>0</v>
      </c>
      <c r="U47" s="44">
        <v>0</v>
      </c>
      <c r="V47" s="44">
        <v>0</v>
      </c>
      <c r="W47" s="44">
        <v>0</v>
      </c>
      <c r="X47" s="44">
        <v>0</v>
      </c>
      <c r="Y47" s="44">
        <v>0</v>
      </c>
      <c r="Z47" s="44">
        <v>0</v>
      </c>
      <c r="AA47" s="44">
        <v>0</v>
      </c>
      <c r="AB47" s="44">
        <v>0</v>
      </c>
      <c r="AC47" s="44">
        <v>0</v>
      </c>
      <c r="AD47" s="44">
        <v>0</v>
      </c>
      <c r="AE47" s="44">
        <v>0</v>
      </c>
      <c r="AF47" s="44">
        <v>0</v>
      </c>
      <c r="AG47" s="44">
        <v>0</v>
      </c>
      <c r="AH47" s="44">
        <v>0</v>
      </c>
      <c r="AI47" s="44">
        <v>0</v>
      </c>
      <c r="AJ47" s="44">
        <v>0</v>
      </c>
      <c r="AK47" s="44">
        <v>0</v>
      </c>
      <c r="AL47" s="44">
        <v>0</v>
      </c>
      <c r="AM47" s="44">
        <v>0</v>
      </c>
      <c r="AN47" s="44">
        <v>0</v>
      </c>
      <c r="AO47" s="44">
        <v>0</v>
      </c>
      <c r="AP47" s="44">
        <v>0</v>
      </c>
      <c r="AQ47" s="44">
        <v>0</v>
      </c>
      <c r="AR47" s="44">
        <v>0</v>
      </c>
      <c r="AS47" s="44">
        <v>0</v>
      </c>
      <c r="AT47" s="44">
        <v>0</v>
      </c>
      <c r="AU47" s="44">
        <v>0</v>
      </c>
      <c r="AV47" s="44">
        <v>0</v>
      </c>
      <c r="AW47" s="44">
        <v>0</v>
      </c>
      <c r="AX47" s="44">
        <v>0</v>
      </c>
      <c r="AY47" s="44">
        <v>0</v>
      </c>
      <c r="AZ47" s="44">
        <v>0</v>
      </c>
      <c r="BA47" s="44">
        <v>0</v>
      </c>
    </row>
    <row r="48" spans="1:53" x14ac:dyDescent="0.2">
      <c r="D48" s="39" t="s">
        <v>147</v>
      </c>
      <c r="E48" s="44">
        <v>0</v>
      </c>
      <c r="F48" s="44">
        <v>0</v>
      </c>
      <c r="G48" s="44">
        <v>0</v>
      </c>
      <c r="H48" s="44">
        <v>0</v>
      </c>
      <c r="I48" s="44">
        <v>0</v>
      </c>
      <c r="J48" s="44">
        <v>0</v>
      </c>
      <c r="K48" s="44">
        <v>0</v>
      </c>
      <c r="L48" s="44">
        <v>0</v>
      </c>
      <c r="M48" s="44">
        <v>0</v>
      </c>
      <c r="N48" s="44">
        <v>0</v>
      </c>
      <c r="O48" s="44">
        <v>0</v>
      </c>
      <c r="P48" s="44">
        <v>0</v>
      </c>
      <c r="Q48" s="44">
        <v>0</v>
      </c>
      <c r="R48" s="44">
        <v>0</v>
      </c>
      <c r="S48" s="44">
        <v>0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0</v>
      </c>
      <c r="Z48" s="44">
        <v>0</v>
      </c>
      <c r="AA48" s="44">
        <v>0</v>
      </c>
      <c r="AB48" s="44">
        <v>0</v>
      </c>
      <c r="AC48" s="44">
        <v>0</v>
      </c>
      <c r="AD48" s="44">
        <v>0</v>
      </c>
      <c r="AE48" s="44">
        <v>0</v>
      </c>
      <c r="AF48" s="44">
        <v>0</v>
      </c>
      <c r="AG48" s="44">
        <v>0</v>
      </c>
      <c r="AH48" s="44">
        <v>0</v>
      </c>
      <c r="AI48" s="44">
        <v>0</v>
      </c>
      <c r="AJ48" s="44">
        <v>0</v>
      </c>
      <c r="AK48" s="44">
        <v>0</v>
      </c>
      <c r="AL48" s="44">
        <v>0</v>
      </c>
      <c r="AM48" s="44">
        <v>0</v>
      </c>
      <c r="AN48" s="44">
        <v>0</v>
      </c>
      <c r="AO48" s="44">
        <v>0</v>
      </c>
      <c r="AP48" s="44">
        <v>0</v>
      </c>
      <c r="AQ48" s="44">
        <v>0</v>
      </c>
      <c r="AR48" s="44">
        <v>0</v>
      </c>
      <c r="AS48" s="44">
        <v>0</v>
      </c>
      <c r="AT48" s="44">
        <v>0</v>
      </c>
      <c r="AU48" s="44">
        <v>0</v>
      </c>
      <c r="AV48" s="44">
        <v>0</v>
      </c>
      <c r="AW48" s="44">
        <v>0</v>
      </c>
      <c r="AX48" s="44">
        <v>0</v>
      </c>
      <c r="AY48" s="44">
        <v>0</v>
      </c>
      <c r="AZ48" s="44">
        <v>0</v>
      </c>
      <c r="BA48" s="44">
        <v>0</v>
      </c>
    </row>
    <row r="49" spans="1:54" x14ac:dyDescent="0.2">
      <c r="C49" s="39" t="s">
        <v>148</v>
      </c>
      <c r="E49" s="44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T49" s="44">
        <v>0</v>
      </c>
      <c r="U49" s="44">
        <v>0</v>
      </c>
      <c r="V49" s="44">
        <v>0</v>
      </c>
      <c r="W49" s="44">
        <v>0</v>
      </c>
      <c r="X49" s="44">
        <v>0</v>
      </c>
      <c r="Y49" s="44">
        <v>0</v>
      </c>
      <c r="Z49" s="44">
        <v>0</v>
      </c>
      <c r="AA49" s="44">
        <v>0</v>
      </c>
      <c r="AB49" s="44">
        <v>0</v>
      </c>
      <c r="AC49" s="44">
        <v>0</v>
      </c>
      <c r="AD49" s="44">
        <v>0</v>
      </c>
      <c r="AE49" s="44">
        <v>0</v>
      </c>
      <c r="AF49" s="44">
        <v>0</v>
      </c>
      <c r="AG49" s="44">
        <v>0</v>
      </c>
      <c r="AH49" s="44">
        <v>0</v>
      </c>
      <c r="AI49" s="44">
        <v>0</v>
      </c>
      <c r="AJ49" s="44">
        <v>0</v>
      </c>
      <c r="AK49" s="44">
        <v>0</v>
      </c>
      <c r="AL49" s="44">
        <v>0</v>
      </c>
      <c r="AM49" s="44">
        <v>0</v>
      </c>
      <c r="AN49" s="44">
        <v>0</v>
      </c>
      <c r="AO49" s="44">
        <v>0</v>
      </c>
      <c r="AP49" s="44">
        <v>0</v>
      </c>
      <c r="AQ49" s="44">
        <v>0</v>
      </c>
      <c r="AR49" s="44">
        <v>0</v>
      </c>
      <c r="AS49" s="44">
        <v>0</v>
      </c>
      <c r="AT49" s="44">
        <v>0</v>
      </c>
      <c r="AU49" s="44">
        <v>0</v>
      </c>
      <c r="AV49" s="44">
        <v>0</v>
      </c>
      <c r="AW49" s="44">
        <v>0</v>
      </c>
      <c r="AX49" s="44">
        <v>0</v>
      </c>
      <c r="AY49" s="44">
        <v>0</v>
      </c>
      <c r="AZ49" s="44">
        <v>0</v>
      </c>
      <c r="BA49" s="44">
        <v>0</v>
      </c>
    </row>
    <row r="50" spans="1:54" x14ac:dyDescent="0.2">
      <c r="B50" s="39" t="s">
        <v>149</v>
      </c>
      <c r="E50" s="44">
        <v>0</v>
      </c>
      <c r="F50" s="44">
        <v>0</v>
      </c>
      <c r="G50" s="44">
        <v>0</v>
      </c>
      <c r="H50" s="44">
        <v>0</v>
      </c>
      <c r="I50" s="44">
        <v>0</v>
      </c>
      <c r="J50" s="44">
        <v>0</v>
      </c>
      <c r="K50" s="44">
        <v>0</v>
      </c>
      <c r="L50" s="44">
        <v>0</v>
      </c>
      <c r="M50" s="44">
        <v>0</v>
      </c>
      <c r="N50" s="44">
        <v>0</v>
      </c>
      <c r="O50" s="44">
        <v>0</v>
      </c>
      <c r="P50" s="44">
        <v>0</v>
      </c>
      <c r="Q50" s="44">
        <v>0</v>
      </c>
      <c r="R50" s="44">
        <v>0</v>
      </c>
      <c r="S50" s="44">
        <v>0</v>
      </c>
      <c r="T50" s="44">
        <v>0</v>
      </c>
      <c r="U50" s="44">
        <v>0</v>
      </c>
      <c r="V50" s="44">
        <v>0</v>
      </c>
      <c r="W50" s="44">
        <v>0</v>
      </c>
      <c r="X50" s="44">
        <v>0</v>
      </c>
      <c r="Y50" s="44">
        <v>0</v>
      </c>
      <c r="Z50" s="44">
        <v>0</v>
      </c>
      <c r="AA50" s="44">
        <v>0</v>
      </c>
      <c r="AB50" s="44">
        <v>0</v>
      </c>
      <c r="AC50" s="44">
        <v>0</v>
      </c>
      <c r="AD50" s="44">
        <v>0</v>
      </c>
      <c r="AE50" s="44">
        <v>0</v>
      </c>
      <c r="AF50" s="44">
        <v>0</v>
      </c>
      <c r="AG50" s="44">
        <v>0</v>
      </c>
      <c r="AH50" s="44">
        <v>0</v>
      </c>
      <c r="AI50" s="44">
        <v>0</v>
      </c>
      <c r="AJ50" s="44">
        <v>0</v>
      </c>
      <c r="AK50" s="44">
        <v>0</v>
      </c>
      <c r="AL50" s="44">
        <v>0</v>
      </c>
      <c r="AM50" s="44">
        <v>0</v>
      </c>
      <c r="AN50" s="44">
        <v>0</v>
      </c>
      <c r="AO50" s="44">
        <v>0</v>
      </c>
      <c r="AP50" s="44">
        <v>0</v>
      </c>
      <c r="AQ50" s="44">
        <v>0</v>
      </c>
      <c r="AR50" s="44">
        <v>0</v>
      </c>
      <c r="AS50" s="44">
        <v>0</v>
      </c>
      <c r="AT50" s="44">
        <v>0</v>
      </c>
      <c r="AU50" s="44">
        <v>0</v>
      </c>
      <c r="AV50" s="44">
        <v>0</v>
      </c>
      <c r="AW50" s="44">
        <v>0</v>
      </c>
      <c r="AX50" s="44">
        <v>0</v>
      </c>
      <c r="AY50" s="44">
        <v>0</v>
      </c>
      <c r="AZ50" s="44">
        <v>0</v>
      </c>
      <c r="BA50" s="44">
        <v>0</v>
      </c>
    </row>
    <row r="51" spans="1:54" x14ac:dyDescent="0.2">
      <c r="B51" s="39" t="s">
        <v>150</v>
      </c>
      <c r="E51" s="44">
        <v>0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0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44">
        <v>0</v>
      </c>
      <c r="Y51" s="44">
        <v>0</v>
      </c>
      <c r="Z51" s="44">
        <v>0</v>
      </c>
      <c r="AA51" s="44">
        <v>0</v>
      </c>
      <c r="AB51" s="44">
        <v>0</v>
      </c>
      <c r="AC51" s="44">
        <v>0</v>
      </c>
      <c r="AD51" s="44">
        <v>0</v>
      </c>
      <c r="AE51" s="44">
        <v>0</v>
      </c>
      <c r="AF51" s="44">
        <v>0</v>
      </c>
      <c r="AG51" s="44">
        <v>0</v>
      </c>
      <c r="AH51" s="44">
        <v>0</v>
      </c>
      <c r="AI51" s="44">
        <v>0</v>
      </c>
      <c r="AJ51" s="44">
        <v>0</v>
      </c>
      <c r="AK51" s="44">
        <v>0</v>
      </c>
      <c r="AL51" s="44">
        <v>0</v>
      </c>
      <c r="AM51" s="44">
        <v>0</v>
      </c>
      <c r="AN51" s="44">
        <v>0</v>
      </c>
      <c r="AO51" s="44">
        <v>0.03</v>
      </c>
      <c r="AP51" s="44">
        <v>0.03</v>
      </c>
      <c r="AQ51" s="44">
        <v>0.03</v>
      </c>
      <c r="AR51" s="44">
        <v>0.04</v>
      </c>
      <c r="AS51" s="44">
        <v>0.04</v>
      </c>
      <c r="AT51" s="44">
        <v>0.04</v>
      </c>
      <c r="AU51" s="44">
        <v>0.04</v>
      </c>
      <c r="AV51" s="44">
        <v>0.04</v>
      </c>
      <c r="AW51" s="44">
        <v>0.05</v>
      </c>
      <c r="AX51" s="44">
        <v>0.04</v>
      </c>
      <c r="AY51" s="44">
        <v>0.05</v>
      </c>
      <c r="AZ51" s="44">
        <v>7.0000000000000007E-2</v>
      </c>
      <c r="BA51" s="44">
        <v>7.0000000000000007E-2</v>
      </c>
    </row>
    <row r="52" spans="1:54" x14ac:dyDescent="0.2">
      <c r="B52" s="39" t="s">
        <v>151</v>
      </c>
      <c r="E52" s="44">
        <v>0</v>
      </c>
      <c r="F52" s="44">
        <v>0</v>
      </c>
      <c r="G52" s="44">
        <v>0</v>
      </c>
      <c r="H52" s="44">
        <v>0</v>
      </c>
      <c r="I52" s="44">
        <v>0</v>
      </c>
      <c r="J52" s="44">
        <v>0</v>
      </c>
      <c r="K52" s="44">
        <v>0</v>
      </c>
      <c r="L52" s="44">
        <v>0</v>
      </c>
      <c r="M52" s="44">
        <v>0</v>
      </c>
      <c r="N52" s="44">
        <v>0</v>
      </c>
      <c r="O52" s="44">
        <v>0</v>
      </c>
      <c r="P52" s="44">
        <v>0</v>
      </c>
      <c r="Q52" s="44">
        <v>0</v>
      </c>
      <c r="R52" s="44">
        <v>0</v>
      </c>
      <c r="S52" s="44">
        <v>0</v>
      </c>
      <c r="T52" s="44">
        <v>0</v>
      </c>
      <c r="U52" s="44">
        <v>0</v>
      </c>
      <c r="V52" s="44">
        <v>0</v>
      </c>
      <c r="W52" s="44">
        <v>0</v>
      </c>
      <c r="X52" s="44">
        <v>0</v>
      </c>
      <c r="Y52" s="44">
        <v>0</v>
      </c>
      <c r="Z52" s="44">
        <v>0</v>
      </c>
      <c r="AA52" s="44">
        <v>0</v>
      </c>
      <c r="AB52" s="44">
        <v>0</v>
      </c>
      <c r="AC52" s="44">
        <v>0</v>
      </c>
      <c r="AD52" s="44">
        <v>0</v>
      </c>
      <c r="AE52" s="44">
        <v>0</v>
      </c>
      <c r="AF52" s="44">
        <v>0</v>
      </c>
      <c r="AG52" s="44">
        <v>0</v>
      </c>
      <c r="AH52" s="44">
        <v>0</v>
      </c>
      <c r="AI52" s="44">
        <v>0</v>
      </c>
      <c r="AJ52" s="44">
        <v>0</v>
      </c>
      <c r="AK52" s="44">
        <v>0</v>
      </c>
      <c r="AL52" s="44">
        <v>0</v>
      </c>
      <c r="AM52" s="44">
        <v>0</v>
      </c>
      <c r="AN52" s="44">
        <v>0</v>
      </c>
      <c r="AO52" s="44">
        <v>0</v>
      </c>
      <c r="AP52" s="44">
        <v>0</v>
      </c>
      <c r="AQ52" s="44">
        <v>0</v>
      </c>
      <c r="AR52" s="44">
        <v>0</v>
      </c>
      <c r="AS52" s="44">
        <v>0</v>
      </c>
      <c r="AT52" s="44">
        <v>0</v>
      </c>
      <c r="AU52" s="44">
        <v>0</v>
      </c>
      <c r="AV52" s="44">
        <v>0</v>
      </c>
      <c r="AW52" s="44">
        <v>0</v>
      </c>
      <c r="AX52" s="44">
        <v>0</v>
      </c>
      <c r="AY52" s="44">
        <v>0</v>
      </c>
      <c r="AZ52" s="44">
        <v>0</v>
      </c>
      <c r="BA52" s="44">
        <v>0</v>
      </c>
    </row>
    <row r="53" spans="1:54" x14ac:dyDescent="0.2">
      <c r="B53" s="39" t="s">
        <v>152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0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0</v>
      </c>
      <c r="AO53" s="44">
        <v>0</v>
      </c>
      <c r="AP53" s="44">
        <v>0</v>
      </c>
      <c r="AQ53" s="44">
        <v>0</v>
      </c>
      <c r="AR53" s="44">
        <v>0</v>
      </c>
      <c r="AS53" s="44">
        <v>0</v>
      </c>
      <c r="AT53" s="44">
        <v>0</v>
      </c>
      <c r="AU53" s="44">
        <v>0</v>
      </c>
      <c r="AV53" s="44">
        <v>0</v>
      </c>
      <c r="AW53" s="44">
        <v>0</v>
      </c>
      <c r="AX53" s="44">
        <v>0</v>
      </c>
      <c r="AY53" s="44">
        <v>0</v>
      </c>
      <c r="AZ53" s="44">
        <v>0</v>
      </c>
      <c r="BA53" s="44">
        <v>0</v>
      </c>
    </row>
    <row r="54" spans="1:54" x14ac:dyDescent="0.2">
      <c r="A54" s="39" t="s">
        <v>153</v>
      </c>
      <c r="E54" s="44">
        <v>0</v>
      </c>
      <c r="F54" s="44">
        <v>0</v>
      </c>
      <c r="G54" s="44">
        <v>0</v>
      </c>
      <c r="H54" s="44">
        <v>0</v>
      </c>
      <c r="I54" s="44">
        <v>0</v>
      </c>
      <c r="J54" s="44">
        <v>0</v>
      </c>
      <c r="K54" s="44">
        <v>0</v>
      </c>
      <c r="L54" s="44">
        <v>0</v>
      </c>
      <c r="M54" s="44">
        <v>0</v>
      </c>
      <c r="N54" s="44">
        <v>0</v>
      </c>
      <c r="O54" s="44">
        <v>0</v>
      </c>
      <c r="P54" s="44">
        <v>0</v>
      </c>
      <c r="Q54" s="44">
        <v>0</v>
      </c>
      <c r="R54" s="44">
        <v>0</v>
      </c>
      <c r="S54" s="44">
        <v>0</v>
      </c>
      <c r="T54" s="44">
        <v>0</v>
      </c>
      <c r="U54" s="44">
        <v>0</v>
      </c>
      <c r="V54" s="44">
        <v>0</v>
      </c>
      <c r="W54" s="44">
        <v>0</v>
      </c>
      <c r="X54" s="44">
        <v>0</v>
      </c>
      <c r="Y54" s="44">
        <v>0</v>
      </c>
      <c r="Z54" s="44">
        <v>0</v>
      </c>
      <c r="AA54" s="44">
        <v>0</v>
      </c>
      <c r="AB54" s="44">
        <v>0</v>
      </c>
      <c r="AC54" s="44">
        <v>0</v>
      </c>
      <c r="AD54" s="44">
        <v>0</v>
      </c>
      <c r="AE54" s="44">
        <v>0</v>
      </c>
      <c r="AF54" s="44">
        <v>0</v>
      </c>
      <c r="AG54" s="44">
        <v>0</v>
      </c>
      <c r="AH54" s="44">
        <v>0</v>
      </c>
      <c r="AI54" s="44">
        <v>0</v>
      </c>
      <c r="AJ54" s="44">
        <v>0</v>
      </c>
      <c r="AK54" s="44">
        <v>0</v>
      </c>
      <c r="AL54" s="44">
        <v>0</v>
      </c>
      <c r="AM54" s="44">
        <v>0</v>
      </c>
      <c r="AN54" s="44">
        <v>0</v>
      </c>
      <c r="AO54" s="44">
        <v>0.03</v>
      </c>
      <c r="AP54" s="44">
        <v>0.03</v>
      </c>
      <c r="AQ54" s="44">
        <v>0.03</v>
      </c>
      <c r="AR54" s="44">
        <v>0.04</v>
      </c>
      <c r="AS54" s="44">
        <v>0.04</v>
      </c>
      <c r="AT54" s="44">
        <v>0.04</v>
      </c>
      <c r="AU54" s="44">
        <v>0.04</v>
      </c>
      <c r="AV54" s="44">
        <v>0.04</v>
      </c>
      <c r="AW54" s="44">
        <v>0.05</v>
      </c>
      <c r="AX54" s="44">
        <v>0.04</v>
      </c>
      <c r="AY54" s="44">
        <v>0.05</v>
      </c>
      <c r="AZ54" s="44">
        <v>7.0000000000000007E-2</v>
      </c>
      <c r="BA54" s="44">
        <v>7.0000000000000007E-2</v>
      </c>
    </row>
    <row r="55" spans="1:54" x14ac:dyDescent="0.2">
      <c r="A55" s="39" t="s">
        <v>154</v>
      </c>
      <c r="E55" s="44">
        <v>0</v>
      </c>
      <c r="F55" s="44">
        <v>0</v>
      </c>
      <c r="G55" s="44">
        <v>0</v>
      </c>
      <c r="H55" s="44">
        <v>0</v>
      </c>
      <c r="I55" s="44">
        <v>0</v>
      </c>
      <c r="J55" s="44">
        <v>0</v>
      </c>
      <c r="K55" s="44">
        <v>0</v>
      </c>
      <c r="L55" s="44">
        <v>0</v>
      </c>
      <c r="M55" s="44">
        <v>0</v>
      </c>
      <c r="N55" s="44">
        <v>0</v>
      </c>
      <c r="O55" s="44">
        <v>0</v>
      </c>
      <c r="P55" s="44">
        <v>0</v>
      </c>
      <c r="Q55" s="44">
        <v>0</v>
      </c>
      <c r="R55" s="44">
        <v>0</v>
      </c>
      <c r="S55" s="44">
        <v>0</v>
      </c>
      <c r="T55" s="44">
        <v>0</v>
      </c>
      <c r="U55" s="44">
        <v>0</v>
      </c>
      <c r="V55" s="44">
        <v>0</v>
      </c>
      <c r="W55" s="44">
        <v>0</v>
      </c>
      <c r="X55" s="44">
        <v>0</v>
      </c>
      <c r="Y55" s="44">
        <v>0</v>
      </c>
      <c r="Z55" s="44">
        <v>0</v>
      </c>
      <c r="AA55" s="44">
        <v>0</v>
      </c>
      <c r="AB55" s="44">
        <v>0</v>
      </c>
      <c r="AC55" s="44">
        <v>0</v>
      </c>
      <c r="AD55" s="44">
        <v>0</v>
      </c>
      <c r="AE55" s="44">
        <v>0</v>
      </c>
      <c r="AF55" s="44">
        <v>0</v>
      </c>
      <c r="AG55" s="44">
        <v>0</v>
      </c>
      <c r="AH55" s="44">
        <v>0</v>
      </c>
      <c r="AI55" s="44">
        <v>0</v>
      </c>
      <c r="AJ55" s="44">
        <v>0</v>
      </c>
      <c r="AK55" s="44">
        <v>0</v>
      </c>
      <c r="AL55" s="44">
        <v>0</v>
      </c>
      <c r="AM55" s="44">
        <v>0</v>
      </c>
      <c r="AN55" s="44">
        <v>0</v>
      </c>
      <c r="AO55" s="44">
        <v>0</v>
      </c>
      <c r="AP55" s="44">
        <v>0</v>
      </c>
      <c r="AQ55" s="44">
        <v>0</v>
      </c>
      <c r="AR55" s="44">
        <v>0</v>
      </c>
      <c r="AS55" s="44">
        <v>0</v>
      </c>
      <c r="AT55" s="44">
        <v>0</v>
      </c>
      <c r="AU55" s="44">
        <v>0</v>
      </c>
      <c r="AV55" s="44">
        <v>0</v>
      </c>
      <c r="AW55" s="44">
        <v>0</v>
      </c>
      <c r="AX55" s="44">
        <v>0</v>
      </c>
      <c r="AY55" s="44">
        <v>0</v>
      </c>
      <c r="AZ55" s="44">
        <v>0</v>
      </c>
      <c r="BA55" s="44">
        <v>0</v>
      </c>
    </row>
    <row r="56" spans="1:54" x14ac:dyDescent="0.2">
      <c r="A56" s="39" t="s">
        <v>155</v>
      </c>
      <c r="E56" s="44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4">
        <v>0</v>
      </c>
      <c r="M56" s="44">
        <v>0</v>
      </c>
      <c r="N56" s="44">
        <v>0</v>
      </c>
      <c r="O56" s="44">
        <v>0</v>
      </c>
      <c r="P56" s="44">
        <v>0</v>
      </c>
      <c r="Q56" s="44">
        <v>0</v>
      </c>
      <c r="R56" s="44">
        <v>0</v>
      </c>
      <c r="S56" s="44">
        <v>0</v>
      </c>
      <c r="T56" s="44">
        <v>0</v>
      </c>
      <c r="U56" s="44">
        <v>0</v>
      </c>
      <c r="V56" s="44">
        <v>0</v>
      </c>
      <c r="W56" s="44">
        <v>0</v>
      </c>
      <c r="X56" s="44">
        <v>0</v>
      </c>
      <c r="Y56" s="44">
        <v>0</v>
      </c>
      <c r="Z56" s="44">
        <v>0</v>
      </c>
      <c r="AA56" s="44">
        <v>0</v>
      </c>
      <c r="AB56" s="44">
        <v>0</v>
      </c>
      <c r="AC56" s="44">
        <v>0</v>
      </c>
      <c r="AD56" s="44">
        <v>0</v>
      </c>
      <c r="AE56" s="44">
        <v>0</v>
      </c>
      <c r="AF56" s="44">
        <v>0</v>
      </c>
      <c r="AG56" s="44">
        <v>0</v>
      </c>
      <c r="AH56" s="44">
        <v>0</v>
      </c>
      <c r="AI56" s="44">
        <v>0</v>
      </c>
      <c r="AJ56" s="44">
        <v>0</v>
      </c>
      <c r="AK56" s="44">
        <v>0</v>
      </c>
      <c r="AL56" s="44">
        <v>0</v>
      </c>
      <c r="AM56" s="44">
        <v>0</v>
      </c>
      <c r="AN56" s="44">
        <v>0</v>
      </c>
      <c r="AO56" s="44">
        <v>0</v>
      </c>
      <c r="AP56" s="44">
        <v>0</v>
      </c>
      <c r="AQ56" s="44">
        <v>0</v>
      </c>
      <c r="AR56" s="44">
        <v>0</v>
      </c>
      <c r="AS56" s="44">
        <v>0</v>
      </c>
      <c r="AT56" s="44">
        <v>0</v>
      </c>
      <c r="AU56" s="44">
        <v>0</v>
      </c>
      <c r="AV56" s="44">
        <v>0</v>
      </c>
      <c r="AW56" s="44">
        <v>0</v>
      </c>
      <c r="AX56" s="44">
        <v>0</v>
      </c>
      <c r="AY56" s="44">
        <v>0</v>
      </c>
      <c r="AZ56" s="44">
        <v>0</v>
      </c>
      <c r="BA56" s="44">
        <v>0.03</v>
      </c>
    </row>
    <row r="57" spans="1:54" x14ac:dyDescent="0.2">
      <c r="A57" s="39" t="s">
        <v>156</v>
      </c>
      <c r="E57" s="44" t="s">
        <v>111</v>
      </c>
      <c r="F57" s="44" t="s">
        <v>111</v>
      </c>
      <c r="G57" s="44" t="s">
        <v>111</v>
      </c>
      <c r="H57" s="44" t="s">
        <v>111</v>
      </c>
      <c r="I57" s="44" t="s">
        <v>111</v>
      </c>
      <c r="J57" s="44" t="s">
        <v>111</v>
      </c>
      <c r="K57" s="44" t="s">
        <v>111</v>
      </c>
      <c r="L57" s="44" t="s">
        <v>111</v>
      </c>
      <c r="M57" s="44" t="s">
        <v>111</v>
      </c>
      <c r="N57" s="44" t="s">
        <v>111</v>
      </c>
      <c r="O57" s="44" t="s">
        <v>111</v>
      </c>
      <c r="P57" s="44" t="s">
        <v>111</v>
      </c>
      <c r="Q57" s="44" t="s">
        <v>111</v>
      </c>
      <c r="R57" s="44" t="s">
        <v>111</v>
      </c>
      <c r="S57" s="44" t="s">
        <v>111</v>
      </c>
      <c r="T57" s="44" t="s">
        <v>111</v>
      </c>
      <c r="U57" s="44" t="s">
        <v>111</v>
      </c>
      <c r="V57" s="44" t="s">
        <v>111</v>
      </c>
      <c r="W57" s="44" t="s">
        <v>111</v>
      </c>
      <c r="X57" s="44" t="s">
        <v>111</v>
      </c>
      <c r="Y57" s="44" t="s">
        <v>111</v>
      </c>
      <c r="Z57" s="44" t="s">
        <v>111</v>
      </c>
      <c r="AA57" s="44" t="s">
        <v>111</v>
      </c>
      <c r="AB57" s="44" t="s">
        <v>111</v>
      </c>
      <c r="AC57" s="44" t="s">
        <v>111</v>
      </c>
      <c r="AD57" s="44" t="s">
        <v>111</v>
      </c>
      <c r="AE57" s="44" t="s">
        <v>111</v>
      </c>
      <c r="AF57" s="44" t="s">
        <v>111</v>
      </c>
      <c r="AG57" s="44" t="s">
        <v>111</v>
      </c>
      <c r="AH57" s="44" t="s">
        <v>111</v>
      </c>
      <c r="AI57" s="44" t="s">
        <v>111</v>
      </c>
      <c r="AJ57" s="44" t="s">
        <v>111</v>
      </c>
      <c r="AK57" s="44" t="s">
        <v>111</v>
      </c>
      <c r="AL57" s="44" t="s">
        <v>111</v>
      </c>
      <c r="AM57" s="44" t="s">
        <v>111</v>
      </c>
      <c r="AN57" s="44" t="s">
        <v>111</v>
      </c>
      <c r="AO57" s="44" t="s">
        <v>111</v>
      </c>
      <c r="AP57" s="44" t="s">
        <v>111</v>
      </c>
      <c r="AQ57" s="44" t="s">
        <v>111</v>
      </c>
      <c r="AR57" s="44" t="s">
        <v>111</v>
      </c>
      <c r="AS57" s="44" t="s">
        <v>111</v>
      </c>
      <c r="AT57" s="44" t="s">
        <v>111</v>
      </c>
      <c r="AU57" s="44" t="s">
        <v>111</v>
      </c>
      <c r="AV57" s="44" t="s">
        <v>111</v>
      </c>
      <c r="AW57" s="44" t="s">
        <v>111</v>
      </c>
      <c r="AX57" s="44" t="s">
        <v>111</v>
      </c>
      <c r="AY57" s="44" t="s">
        <v>111</v>
      </c>
      <c r="AZ57" s="44" t="s">
        <v>111</v>
      </c>
      <c r="BA57" s="44" t="s">
        <v>111</v>
      </c>
    </row>
    <row r="58" spans="1:54" x14ac:dyDescent="0.2">
      <c r="A58" s="39" t="s">
        <v>157</v>
      </c>
      <c r="E58" s="44">
        <v>0</v>
      </c>
      <c r="F58" s="44">
        <v>0</v>
      </c>
      <c r="G58" s="44">
        <v>0</v>
      </c>
      <c r="H58" s="44">
        <v>0</v>
      </c>
      <c r="I58" s="44">
        <v>0</v>
      </c>
      <c r="J58" s="44">
        <v>0</v>
      </c>
      <c r="K58" s="44">
        <v>0</v>
      </c>
      <c r="L58" s="44">
        <v>0</v>
      </c>
      <c r="M58" s="44">
        <v>0</v>
      </c>
      <c r="N58" s="44">
        <v>0</v>
      </c>
      <c r="O58" s="44">
        <v>0</v>
      </c>
      <c r="P58" s="44">
        <v>0</v>
      </c>
      <c r="Q58" s="44">
        <v>0</v>
      </c>
      <c r="R58" s="44">
        <v>0</v>
      </c>
      <c r="S58" s="44">
        <v>0</v>
      </c>
      <c r="T58" s="44">
        <v>0</v>
      </c>
      <c r="U58" s="44">
        <v>0</v>
      </c>
      <c r="V58" s="44">
        <v>0</v>
      </c>
      <c r="W58" s="44">
        <v>0</v>
      </c>
      <c r="X58" s="44">
        <v>0</v>
      </c>
      <c r="Y58" s="44">
        <v>0</v>
      </c>
      <c r="Z58" s="44">
        <v>0</v>
      </c>
      <c r="AA58" s="44">
        <v>0</v>
      </c>
      <c r="AB58" s="44">
        <v>0</v>
      </c>
      <c r="AC58" s="44">
        <v>0</v>
      </c>
      <c r="AD58" s="44">
        <v>0</v>
      </c>
      <c r="AE58" s="44">
        <v>0</v>
      </c>
      <c r="AF58" s="44">
        <v>0</v>
      </c>
      <c r="AG58" s="44">
        <v>0</v>
      </c>
      <c r="AH58" s="44">
        <v>0</v>
      </c>
      <c r="AI58" s="44">
        <v>0</v>
      </c>
      <c r="AJ58" s="44">
        <v>0</v>
      </c>
      <c r="AK58" s="44">
        <v>0</v>
      </c>
      <c r="AL58" s="44">
        <v>0</v>
      </c>
      <c r="AM58" s="44">
        <v>0</v>
      </c>
      <c r="AN58" s="44">
        <v>0</v>
      </c>
      <c r="AO58" s="44">
        <v>0</v>
      </c>
      <c r="AP58" s="44">
        <v>0</v>
      </c>
      <c r="AQ58" s="44">
        <v>0</v>
      </c>
      <c r="AR58" s="44">
        <v>0</v>
      </c>
      <c r="AS58" s="44">
        <v>0</v>
      </c>
      <c r="AT58" s="44">
        <v>0</v>
      </c>
      <c r="AU58" s="44">
        <v>0</v>
      </c>
      <c r="AV58" s="44">
        <v>0</v>
      </c>
      <c r="AW58" s="44">
        <v>0</v>
      </c>
      <c r="AX58" s="44">
        <v>0</v>
      </c>
      <c r="AY58" s="44">
        <v>0</v>
      </c>
      <c r="AZ58" s="44">
        <v>0</v>
      </c>
      <c r="BA58" s="44">
        <v>0</v>
      </c>
    </row>
    <row r="59" spans="1:54" x14ac:dyDescent="0.2">
      <c r="A59" s="39" t="s">
        <v>158</v>
      </c>
      <c r="E59" s="44">
        <v>0</v>
      </c>
      <c r="F59" s="44">
        <v>0</v>
      </c>
      <c r="G59" s="44">
        <v>0</v>
      </c>
      <c r="H59" s="44">
        <v>0</v>
      </c>
      <c r="I59" s="44">
        <v>0</v>
      </c>
      <c r="J59" s="44">
        <v>0</v>
      </c>
      <c r="K59" s="44">
        <v>0</v>
      </c>
      <c r="L59" s="44">
        <v>0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44">
        <v>0</v>
      </c>
      <c r="Y59" s="44">
        <v>0</v>
      </c>
      <c r="Z59" s="44">
        <v>0</v>
      </c>
      <c r="AA59" s="44">
        <v>0</v>
      </c>
      <c r="AB59" s="44">
        <v>0</v>
      </c>
      <c r="AC59" s="44">
        <v>0</v>
      </c>
      <c r="AD59" s="44">
        <v>0</v>
      </c>
      <c r="AE59" s="44">
        <v>0</v>
      </c>
      <c r="AF59" s="44">
        <v>0</v>
      </c>
      <c r="AG59" s="44">
        <v>0</v>
      </c>
      <c r="AH59" s="44">
        <v>0</v>
      </c>
      <c r="AI59" s="44">
        <v>0</v>
      </c>
      <c r="AJ59" s="44">
        <v>0</v>
      </c>
      <c r="AK59" s="44">
        <v>0</v>
      </c>
      <c r="AL59" s="44">
        <v>0</v>
      </c>
      <c r="AM59" s="44">
        <v>0</v>
      </c>
      <c r="AN59" s="44">
        <v>0</v>
      </c>
      <c r="AO59" s="44">
        <v>0</v>
      </c>
      <c r="AP59" s="44">
        <v>0</v>
      </c>
      <c r="AQ59" s="44">
        <v>0</v>
      </c>
      <c r="AR59" s="44">
        <v>0</v>
      </c>
      <c r="AS59" s="44">
        <v>0</v>
      </c>
      <c r="AT59" s="44">
        <v>0</v>
      </c>
      <c r="AU59" s="44">
        <v>0</v>
      </c>
      <c r="AV59" s="44">
        <v>0</v>
      </c>
      <c r="AW59" s="44">
        <v>0</v>
      </c>
      <c r="AX59" s="44">
        <v>0</v>
      </c>
      <c r="AY59" s="44">
        <v>0</v>
      </c>
      <c r="AZ59" s="44">
        <v>0</v>
      </c>
      <c r="BA59" s="44">
        <v>0</v>
      </c>
    </row>
    <row r="60" spans="1:54" x14ac:dyDescent="0.2">
      <c r="A60" s="39" t="s">
        <v>159</v>
      </c>
      <c r="E60" s="16" t="s">
        <v>96</v>
      </c>
      <c r="F60" s="11">
        <f>F22</f>
        <v>5.86</v>
      </c>
      <c r="G60" s="12">
        <f>IFERROR((G22-F22)/F22,"0")</f>
        <v>-0.17747440273037543</v>
      </c>
      <c r="H60" s="12">
        <f t="shared" ref="H60:BA60" si="4">IFERROR((H22-G22)/G22,"0")</f>
        <v>-3.526970954356845E-2</v>
      </c>
      <c r="I60" s="12">
        <f t="shared" si="4"/>
        <v>-0.13333333333333336</v>
      </c>
      <c r="J60" s="12">
        <f t="shared" si="4"/>
        <v>0.17617866004962776</v>
      </c>
      <c r="K60" s="12">
        <f t="shared" si="4"/>
        <v>-6.118143459915612E-2</v>
      </c>
      <c r="L60" s="12">
        <f t="shared" si="4"/>
        <v>0.26741573033707855</v>
      </c>
      <c r="M60" s="12">
        <f t="shared" si="4"/>
        <v>-0.2925531914893616</v>
      </c>
      <c r="N60" s="12">
        <f t="shared" si="4"/>
        <v>-7.7694235588972441E-2</v>
      </c>
      <c r="O60" s="12">
        <f t="shared" si="4"/>
        <v>-7.880434782608696E-2</v>
      </c>
      <c r="P60" s="12">
        <f t="shared" si="4"/>
        <v>-5.8997050147492673E-2</v>
      </c>
      <c r="Q60" s="12">
        <f t="shared" si="4"/>
        <v>-0.16300940438871475</v>
      </c>
      <c r="R60" s="12">
        <f t="shared" si="4"/>
        <v>-0.1273408239700374</v>
      </c>
      <c r="S60" s="12">
        <f t="shared" si="4"/>
        <v>-3.4334763948497882E-2</v>
      </c>
      <c r="T60" s="12">
        <f t="shared" si="4"/>
        <v>-9.3333333333333324E-2</v>
      </c>
      <c r="U60" s="12">
        <f t="shared" si="4"/>
        <v>-0.3970588235294118</v>
      </c>
      <c r="V60" s="12">
        <f t="shared" si="4"/>
        <v>-0.10569105691056901</v>
      </c>
      <c r="W60" s="12">
        <f t="shared" si="4"/>
        <v>-8.1818181818181887E-2</v>
      </c>
      <c r="X60" s="12">
        <f t="shared" si="4"/>
        <v>9.9009900990099098E-3</v>
      </c>
      <c r="Y60" s="12">
        <f t="shared" si="4"/>
        <v>0.47058823529411764</v>
      </c>
      <c r="Z60" s="12">
        <f t="shared" si="4"/>
        <v>1.22</v>
      </c>
      <c r="AA60" s="12">
        <f t="shared" si="4"/>
        <v>0.10510510510510512</v>
      </c>
      <c r="AB60" s="12">
        <f t="shared" si="4"/>
        <v>8.967391304347816E-2</v>
      </c>
      <c r="AC60" s="12">
        <f t="shared" si="4"/>
        <v>0.34413965087281795</v>
      </c>
      <c r="AD60" s="12">
        <f t="shared" si="4"/>
        <v>-5.5658627087198487E-2</v>
      </c>
      <c r="AE60" s="12">
        <f t="shared" si="4"/>
        <v>4.1257367387033395E-2</v>
      </c>
      <c r="AF60" s="12">
        <f t="shared" si="4"/>
        <v>-7.5471698113207617E-3</v>
      </c>
      <c r="AG60" s="12">
        <f t="shared" si="4"/>
        <v>6.8441064638783328E-2</v>
      </c>
      <c r="AH60" s="12">
        <f t="shared" si="4"/>
        <v>-2.8469750889679742E-2</v>
      </c>
      <c r="AI60" s="12">
        <f t="shared" si="4"/>
        <v>3.2967032967032912E-2</v>
      </c>
      <c r="AJ60" s="12">
        <f t="shared" si="4"/>
        <v>-2.8368794326241006E-2</v>
      </c>
      <c r="AK60" s="12">
        <f t="shared" si="4"/>
        <v>4.1970802919707943E-2</v>
      </c>
      <c r="AL60" s="12">
        <f t="shared" si="4"/>
        <v>-1.4010507880910695E-2</v>
      </c>
      <c r="AM60" s="12">
        <f t="shared" si="4"/>
        <v>-0.13854351687388991</v>
      </c>
      <c r="AN60" s="12">
        <f t="shared" si="4"/>
        <v>-1.6494845360824757E-2</v>
      </c>
      <c r="AO60" s="12">
        <f t="shared" si="4"/>
        <v>0.11949685534591202</v>
      </c>
      <c r="AP60" s="12">
        <f t="shared" si="4"/>
        <v>0.29962546816479413</v>
      </c>
      <c r="AQ60" s="12">
        <f t="shared" si="4"/>
        <v>4.7550432276656937E-2</v>
      </c>
      <c r="AR60" s="12">
        <f t="shared" si="4"/>
        <v>0.17881705639614867</v>
      </c>
      <c r="AS60" s="12">
        <f t="shared" si="4"/>
        <v>4.9008168028004659E-2</v>
      </c>
      <c r="AT60" s="12">
        <f t="shared" si="4"/>
        <v>-3.7819799777530576E-2</v>
      </c>
      <c r="AU60" s="12">
        <f t="shared" si="4"/>
        <v>5.0867052023121327E-2</v>
      </c>
      <c r="AV60" s="12">
        <f t="shared" si="4"/>
        <v>-4.0704070407040618E-2</v>
      </c>
      <c r="AW60" s="12">
        <f t="shared" si="4"/>
        <v>-0.32224770642201839</v>
      </c>
      <c r="AX60" s="12">
        <f t="shared" si="4"/>
        <v>0.56683587140439928</v>
      </c>
      <c r="AY60" s="12">
        <f t="shared" si="4"/>
        <v>7.8833693304535685E-2</v>
      </c>
      <c r="AZ60" s="12">
        <f t="shared" si="4"/>
        <v>7.907907907907899E-2</v>
      </c>
      <c r="BA60" s="12">
        <f t="shared" si="4"/>
        <v>4.2671614100185613E-2</v>
      </c>
      <c r="BB60" s="12"/>
    </row>
    <row r="61" spans="1:54" x14ac:dyDescent="0.2">
      <c r="E61" s="16"/>
      <c r="F61" s="13"/>
      <c r="G61" s="13"/>
      <c r="H61" s="12">
        <f>IFERROR((H22-F22)/F22,"0")</f>
        <v>-0.20648464163822525</v>
      </c>
      <c r="I61" s="12">
        <f t="shared" ref="I61:BA61" si="5">IFERROR((I22-G22)/G22,"0")</f>
        <v>-0.16390041493775934</v>
      </c>
      <c r="J61" s="12">
        <f t="shared" si="5"/>
        <v>1.9354838709677389E-2</v>
      </c>
      <c r="K61" s="12">
        <f t="shared" si="5"/>
        <v>0.10421836228287838</v>
      </c>
      <c r="L61" s="12">
        <f t="shared" si="5"/>
        <v>0.18987341772151886</v>
      </c>
      <c r="M61" s="12">
        <f t="shared" si="5"/>
        <v>-0.10337078651685393</v>
      </c>
      <c r="N61" s="12">
        <f t="shared" si="5"/>
        <v>-0.34751773049645385</v>
      </c>
      <c r="O61" s="12">
        <f t="shared" si="5"/>
        <v>-0.15037593984962408</v>
      </c>
      <c r="P61" s="12">
        <f t="shared" si="5"/>
        <v>-0.13315217391304354</v>
      </c>
      <c r="Q61" s="12">
        <f t="shared" si="5"/>
        <v>-0.2123893805309735</v>
      </c>
      <c r="R61" s="12">
        <f t="shared" si="5"/>
        <v>-0.26959247648902818</v>
      </c>
      <c r="S61" s="12">
        <f t="shared" si="5"/>
        <v>-0.15730337078651682</v>
      </c>
      <c r="T61" s="12">
        <f t="shared" si="5"/>
        <v>-0.12446351931330474</v>
      </c>
      <c r="U61" s="12">
        <f t="shared" si="5"/>
        <v>-0.45333333333333337</v>
      </c>
      <c r="V61" s="12">
        <f t="shared" si="5"/>
        <v>-0.46078431372549017</v>
      </c>
      <c r="W61" s="12">
        <f t="shared" si="5"/>
        <v>-0.17886178861788615</v>
      </c>
      <c r="X61" s="12">
        <f t="shared" si="5"/>
        <v>-7.2727272727272779E-2</v>
      </c>
      <c r="Y61" s="12">
        <f t="shared" si="5"/>
        <v>0.48514851485148514</v>
      </c>
      <c r="Z61" s="12">
        <f t="shared" si="5"/>
        <v>2.2647058823529411</v>
      </c>
      <c r="AA61" s="12">
        <f t="shared" si="5"/>
        <v>1.4533333333333334</v>
      </c>
      <c r="AB61" s="12">
        <f t="shared" si="5"/>
        <v>0.20420420420420413</v>
      </c>
      <c r="AC61" s="12">
        <f t="shared" si="5"/>
        <v>0.4646739130434781</v>
      </c>
      <c r="AD61" s="12">
        <f t="shared" si="5"/>
        <v>0.26932668329177062</v>
      </c>
      <c r="AE61" s="12">
        <f t="shared" si="5"/>
        <v>-1.669758812615953E-2</v>
      </c>
      <c r="AF61" s="12">
        <f t="shared" si="5"/>
        <v>3.3398821218074644E-2</v>
      </c>
      <c r="AG61" s="12">
        <f t="shared" si="5"/>
        <v>6.0377358490566094E-2</v>
      </c>
      <c r="AH61" s="12">
        <f t="shared" si="5"/>
        <v>3.8022813688212961E-2</v>
      </c>
      <c r="AI61" s="12">
        <f t="shared" si="5"/>
        <v>3.5587188612098883E-3</v>
      </c>
      <c r="AJ61" s="12">
        <f t="shared" si="5"/>
        <v>3.6630036630037476E-3</v>
      </c>
      <c r="AK61" s="12">
        <f t="shared" si="5"/>
        <v>1.2411347517730547E-2</v>
      </c>
      <c r="AL61" s="12">
        <f t="shared" si="5"/>
        <v>2.7372262773722528E-2</v>
      </c>
      <c r="AM61" s="12">
        <f t="shared" si="5"/>
        <v>-0.15061295971978991</v>
      </c>
      <c r="AN61" s="12">
        <f t="shared" si="5"/>
        <v>-0.15275310834813505</v>
      </c>
      <c r="AO61" s="12">
        <f t="shared" si="5"/>
        <v>0.1010309278350516</v>
      </c>
      <c r="AP61" s="12">
        <f t="shared" si="5"/>
        <v>0.45492662473794571</v>
      </c>
      <c r="AQ61" s="12">
        <f t="shared" si="5"/>
        <v>0.36142322097378271</v>
      </c>
      <c r="AR61" s="12">
        <f t="shared" si="5"/>
        <v>0.23487031700288183</v>
      </c>
      <c r="AS61" s="12">
        <f t="shared" si="5"/>
        <v>0.23658872077028897</v>
      </c>
      <c r="AT61" s="12">
        <f t="shared" si="5"/>
        <v>9.3348891481913731E-3</v>
      </c>
      <c r="AU61" s="12">
        <f t="shared" si="5"/>
        <v>1.1123470522803075E-2</v>
      </c>
      <c r="AV61" s="12">
        <f t="shared" si="5"/>
        <v>8.0924855491329804E-3</v>
      </c>
      <c r="AW61" s="12">
        <f t="shared" si="5"/>
        <v>-0.34983498349834979</v>
      </c>
      <c r="AX61" s="12">
        <f t="shared" si="5"/>
        <v>6.1926605504587055E-2</v>
      </c>
      <c r="AY61" s="12">
        <f t="shared" si="5"/>
        <v>0.69035532994923854</v>
      </c>
      <c r="AZ61" s="12">
        <f t="shared" si="5"/>
        <v>0.16414686825053992</v>
      </c>
      <c r="BA61" s="12">
        <f t="shared" si="5"/>
        <v>0.12512512512512514</v>
      </c>
      <c r="BB61" s="12"/>
    </row>
    <row r="62" spans="1:54" x14ac:dyDescent="0.2">
      <c r="E62" s="16"/>
      <c r="F62" s="13"/>
      <c r="G62" s="13"/>
      <c r="H62" s="13"/>
      <c r="I62" s="12">
        <f>IFERROR((I22-F22)/F22,"0")</f>
        <v>-0.3122866894197952</v>
      </c>
      <c r="J62" s="12">
        <f>IFERROR((J22-G22)/G22,"0")</f>
        <v>-1.6597510373443997E-2</v>
      </c>
      <c r="K62" s="12">
        <f t="shared" ref="K62:BA62" si="6">IFERROR((K22-H22)/H22,"0")</f>
        <v>-4.3010752688172081E-2</v>
      </c>
      <c r="L62" s="12">
        <f t="shared" si="6"/>
        <v>0.39950372208436707</v>
      </c>
      <c r="M62" s="12">
        <f t="shared" si="6"/>
        <v>-0.15822784810126581</v>
      </c>
      <c r="N62" s="12">
        <f t="shared" si="6"/>
        <v>-0.17303370786516853</v>
      </c>
      <c r="O62" s="12">
        <f t="shared" si="6"/>
        <v>-0.39893617021276589</v>
      </c>
      <c r="P62" s="12">
        <f t="shared" si="6"/>
        <v>-0.20050125313283212</v>
      </c>
      <c r="Q62" s="12">
        <f t="shared" si="6"/>
        <v>-0.27445652173913049</v>
      </c>
      <c r="R62" s="12">
        <f t="shared" si="6"/>
        <v>-0.31268436578171094</v>
      </c>
      <c r="S62" s="12">
        <f t="shared" si="6"/>
        <v>-0.29467084639498431</v>
      </c>
      <c r="T62" s="12">
        <f t="shared" si="6"/>
        <v>-0.23595505617977525</v>
      </c>
      <c r="U62" s="12">
        <f t="shared" si="6"/>
        <v>-0.47210300429184554</v>
      </c>
      <c r="V62" s="12">
        <f t="shared" si="6"/>
        <v>-0.51111111111111107</v>
      </c>
      <c r="W62" s="12">
        <f t="shared" si="6"/>
        <v>-0.50490196078431371</v>
      </c>
      <c r="X62" s="12">
        <f t="shared" si="6"/>
        <v>-0.17073170731707316</v>
      </c>
      <c r="Y62" s="12">
        <f t="shared" si="6"/>
        <v>0.36363636363636354</v>
      </c>
      <c r="Z62" s="12">
        <f t="shared" si="6"/>
        <v>2.2970297029702973</v>
      </c>
      <c r="AA62" s="12">
        <f t="shared" si="6"/>
        <v>2.607843137254902</v>
      </c>
      <c r="AB62" s="12">
        <f t="shared" si="6"/>
        <v>1.6733333333333331</v>
      </c>
      <c r="AC62" s="12">
        <f t="shared" si="6"/>
        <v>0.61861861861861844</v>
      </c>
      <c r="AD62" s="12">
        <f t="shared" si="6"/>
        <v>0.3831521739130434</v>
      </c>
      <c r="AE62" s="12">
        <f t="shared" si="6"/>
        <v>0.32169576059850374</v>
      </c>
      <c r="AF62" s="12">
        <f t="shared" si="6"/>
        <v>-2.4118738404452673E-2</v>
      </c>
      <c r="AG62" s="12">
        <f t="shared" si="6"/>
        <v>0.10412573673870339</v>
      </c>
      <c r="AH62" s="12">
        <f t="shared" si="6"/>
        <v>3.0188679245283047E-2</v>
      </c>
      <c r="AI62" s="12">
        <f t="shared" si="6"/>
        <v>7.2243346007604542E-2</v>
      </c>
      <c r="AJ62" s="12">
        <f t="shared" si="6"/>
        <v>-2.4911032028469695E-2</v>
      </c>
      <c r="AK62" s="12">
        <f t="shared" si="6"/>
        <v>4.5787545787545784E-2</v>
      </c>
      <c r="AL62" s="12">
        <f t="shared" si="6"/>
        <v>-1.7730496453900331E-3</v>
      </c>
      <c r="AM62" s="12">
        <f t="shared" si="6"/>
        <v>-0.11496350364963517</v>
      </c>
      <c r="AN62" s="12">
        <f t="shared" si="6"/>
        <v>-0.1646234676007006</v>
      </c>
      <c r="AO62" s="12">
        <f t="shared" si="6"/>
        <v>-5.1509769094138548E-2</v>
      </c>
      <c r="AP62" s="12">
        <f t="shared" si="6"/>
        <v>0.43092783505154658</v>
      </c>
      <c r="AQ62" s="12">
        <f t="shared" si="6"/>
        <v>0.52410901467505244</v>
      </c>
      <c r="AR62" s="12">
        <f t="shared" si="6"/>
        <v>0.60486891385767805</v>
      </c>
      <c r="AS62" s="12">
        <f t="shared" si="6"/>
        <v>0.29538904899135443</v>
      </c>
      <c r="AT62" s="12">
        <f t="shared" si="6"/>
        <v>0.18982118294360398</v>
      </c>
      <c r="AU62" s="12">
        <f t="shared" si="6"/>
        <v>6.0676779463243825E-2</v>
      </c>
      <c r="AV62" s="12">
        <f t="shared" si="6"/>
        <v>-3.0033370411568363E-2</v>
      </c>
      <c r="AW62" s="12">
        <f t="shared" si="6"/>
        <v>-0.31676300578034683</v>
      </c>
      <c r="AX62" s="12">
        <f t="shared" si="6"/>
        <v>1.8701870187018695E-2</v>
      </c>
      <c r="AY62" s="12">
        <f t="shared" si="6"/>
        <v>0.14564220183486232</v>
      </c>
      <c r="AZ62" s="12">
        <f t="shared" si="6"/>
        <v>0.8240270727580371</v>
      </c>
      <c r="BA62" s="12">
        <f t="shared" si="6"/>
        <v>0.21382289416846659</v>
      </c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-0.19112627986348124</v>
      </c>
      <c r="K63" s="12">
        <f t="shared" ref="K63:BA63" si="7">IFERROR((K22-G22)/G22,"0")</f>
        <v>-7.6763485477178442E-2</v>
      </c>
      <c r="L63" s="12">
        <f t="shared" si="7"/>
        <v>0.21290322580645146</v>
      </c>
      <c r="M63" s="12">
        <f t="shared" si="7"/>
        <v>-9.9255583126550955E-3</v>
      </c>
      <c r="N63" s="12">
        <f t="shared" si="7"/>
        <v>-0.22362869198312235</v>
      </c>
      <c r="O63" s="12">
        <f t="shared" si="7"/>
        <v>-0.23820224719101124</v>
      </c>
      <c r="P63" s="12">
        <f t="shared" si="7"/>
        <v>-0.43439716312056736</v>
      </c>
      <c r="Q63" s="12">
        <f t="shared" si="7"/>
        <v>-0.33082706766917297</v>
      </c>
      <c r="R63" s="12">
        <f t="shared" si="7"/>
        <v>-0.36684782608695654</v>
      </c>
      <c r="S63" s="12">
        <f t="shared" si="7"/>
        <v>-0.33628318584070799</v>
      </c>
      <c r="T63" s="12">
        <f t="shared" si="7"/>
        <v>-0.36050156739811912</v>
      </c>
      <c r="U63" s="12">
        <f t="shared" si="7"/>
        <v>-0.5393258426966292</v>
      </c>
      <c r="V63" s="12">
        <f t="shared" si="7"/>
        <v>-0.52789699570815452</v>
      </c>
      <c r="W63" s="12">
        <f t="shared" si="7"/>
        <v>-0.55111111111111111</v>
      </c>
      <c r="X63" s="12">
        <f t="shared" si="7"/>
        <v>-0.5</v>
      </c>
      <c r="Y63" s="12">
        <f t="shared" si="7"/>
        <v>0.21951219512195125</v>
      </c>
      <c r="Z63" s="12">
        <f t="shared" si="7"/>
        <v>2.0272727272727269</v>
      </c>
      <c r="AA63" s="12">
        <f t="shared" si="7"/>
        <v>2.6435643564356437</v>
      </c>
      <c r="AB63" s="12">
        <f t="shared" si="7"/>
        <v>2.9313725490196076</v>
      </c>
      <c r="AC63" s="12">
        <f t="shared" si="7"/>
        <v>2.5933333333333333</v>
      </c>
      <c r="AD63" s="12">
        <f t="shared" si="7"/>
        <v>0.5285285285285285</v>
      </c>
      <c r="AE63" s="12">
        <f t="shared" si="7"/>
        <v>0.44021739130434773</v>
      </c>
      <c r="AF63" s="12">
        <f t="shared" si="7"/>
        <v>0.3117206982543641</v>
      </c>
      <c r="AG63" s="12">
        <f t="shared" si="7"/>
        <v>4.2671614100185613E-2</v>
      </c>
      <c r="AH63" s="12">
        <f t="shared" si="7"/>
        <v>7.2691552062868398E-2</v>
      </c>
      <c r="AI63" s="12">
        <f t="shared" si="7"/>
        <v>6.4150943396226387E-2</v>
      </c>
      <c r="AJ63" s="12">
        <f t="shared" si="7"/>
        <v>4.1825095057034342E-2</v>
      </c>
      <c r="AK63" s="12">
        <f t="shared" si="7"/>
        <v>1.6014234875444813E-2</v>
      </c>
      <c r="AL63" s="12">
        <f t="shared" si="7"/>
        <v>3.1135531135531122E-2</v>
      </c>
      <c r="AM63" s="12">
        <f t="shared" si="7"/>
        <v>-0.14007092198581561</v>
      </c>
      <c r="AN63" s="12">
        <f t="shared" si="7"/>
        <v>-0.12956204379562059</v>
      </c>
      <c r="AO63" s="12">
        <f t="shared" si="7"/>
        <v>-6.479859894921193E-2</v>
      </c>
      <c r="AP63" s="12">
        <f t="shared" si="7"/>
        <v>0.23268206039076386</v>
      </c>
      <c r="AQ63" s="12">
        <f t="shared" si="7"/>
        <v>0.49896907216494846</v>
      </c>
      <c r="AR63" s="12">
        <f t="shared" si="7"/>
        <v>0.79664570230607989</v>
      </c>
      <c r="AS63" s="12">
        <f t="shared" si="7"/>
        <v>0.68352059925093644</v>
      </c>
      <c r="AT63" s="12">
        <f t="shared" si="7"/>
        <v>0.24639769452449567</v>
      </c>
      <c r="AU63" s="12">
        <f t="shared" si="7"/>
        <v>0.25034387895460802</v>
      </c>
      <c r="AV63" s="12">
        <f t="shared" si="7"/>
        <v>1.750291715285885E-2</v>
      </c>
      <c r="AW63" s="12">
        <f t="shared" si="7"/>
        <v>-0.34260289210233591</v>
      </c>
      <c r="AX63" s="12">
        <f t="shared" si="7"/>
        <v>7.0520231213872769E-2</v>
      </c>
      <c r="AY63" s="12">
        <f t="shared" si="7"/>
        <v>9.9009900990099056E-2</v>
      </c>
      <c r="AZ63" s="12">
        <f t="shared" si="7"/>
        <v>0.23623853211009158</v>
      </c>
      <c r="BA63" s="12">
        <f t="shared" si="7"/>
        <v>0.90186125211505919</v>
      </c>
      <c r="BB63" s="12"/>
    </row>
  </sheetData>
  <mergeCells count="1">
    <mergeCell ref="E60:E6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59" width="18.7109375" customWidth="1"/>
    <col min="257" max="259" width="4.85546875" customWidth="1"/>
    <col min="260" max="260" width="41.28515625" customWidth="1"/>
    <col min="261" max="315" width="18.7109375" customWidth="1"/>
    <col min="513" max="515" width="4.85546875" customWidth="1"/>
    <col min="516" max="516" width="41.28515625" customWidth="1"/>
    <col min="517" max="571" width="18.7109375" customWidth="1"/>
    <col min="769" max="771" width="4.85546875" customWidth="1"/>
    <col min="772" max="772" width="41.28515625" customWidth="1"/>
    <col min="773" max="827" width="18.7109375" customWidth="1"/>
    <col min="1025" max="1027" width="4.85546875" customWidth="1"/>
    <col min="1028" max="1028" width="41.28515625" customWidth="1"/>
    <col min="1029" max="1083" width="18.7109375" customWidth="1"/>
    <col min="1281" max="1283" width="4.85546875" customWidth="1"/>
    <col min="1284" max="1284" width="41.28515625" customWidth="1"/>
    <col min="1285" max="1339" width="18.7109375" customWidth="1"/>
    <col min="1537" max="1539" width="4.85546875" customWidth="1"/>
    <col min="1540" max="1540" width="41.28515625" customWidth="1"/>
    <col min="1541" max="1595" width="18.7109375" customWidth="1"/>
    <col min="1793" max="1795" width="4.85546875" customWidth="1"/>
    <col min="1796" max="1796" width="41.28515625" customWidth="1"/>
    <col min="1797" max="1851" width="18.7109375" customWidth="1"/>
    <col min="2049" max="2051" width="4.85546875" customWidth="1"/>
    <col min="2052" max="2052" width="41.28515625" customWidth="1"/>
    <col min="2053" max="2107" width="18.7109375" customWidth="1"/>
    <col min="2305" max="2307" width="4.85546875" customWidth="1"/>
    <col min="2308" max="2308" width="41.28515625" customWidth="1"/>
    <col min="2309" max="2363" width="18.7109375" customWidth="1"/>
    <col min="2561" max="2563" width="4.85546875" customWidth="1"/>
    <col min="2564" max="2564" width="41.28515625" customWidth="1"/>
    <col min="2565" max="2619" width="18.7109375" customWidth="1"/>
    <col min="2817" max="2819" width="4.85546875" customWidth="1"/>
    <col min="2820" max="2820" width="41.28515625" customWidth="1"/>
    <col min="2821" max="2875" width="18.7109375" customWidth="1"/>
    <col min="3073" max="3075" width="4.85546875" customWidth="1"/>
    <col min="3076" max="3076" width="41.28515625" customWidth="1"/>
    <col min="3077" max="3131" width="18.7109375" customWidth="1"/>
    <col min="3329" max="3331" width="4.85546875" customWidth="1"/>
    <col min="3332" max="3332" width="41.28515625" customWidth="1"/>
    <col min="3333" max="3387" width="18.7109375" customWidth="1"/>
    <col min="3585" max="3587" width="4.85546875" customWidth="1"/>
    <col min="3588" max="3588" width="41.28515625" customWidth="1"/>
    <col min="3589" max="3643" width="18.7109375" customWidth="1"/>
    <col min="3841" max="3843" width="4.85546875" customWidth="1"/>
    <col min="3844" max="3844" width="41.28515625" customWidth="1"/>
    <col min="3845" max="3899" width="18.7109375" customWidth="1"/>
    <col min="4097" max="4099" width="4.85546875" customWidth="1"/>
    <col min="4100" max="4100" width="41.28515625" customWidth="1"/>
    <col min="4101" max="4155" width="18.7109375" customWidth="1"/>
    <col min="4353" max="4355" width="4.85546875" customWidth="1"/>
    <col min="4356" max="4356" width="41.28515625" customWidth="1"/>
    <col min="4357" max="4411" width="18.7109375" customWidth="1"/>
    <col min="4609" max="4611" width="4.85546875" customWidth="1"/>
    <col min="4612" max="4612" width="41.28515625" customWidth="1"/>
    <col min="4613" max="4667" width="18.7109375" customWidth="1"/>
    <col min="4865" max="4867" width="4.85546875" customWidth="1"/>
    <col min="4868" max="4868" width="41.28515625" customWidth="1"/>
    <col min="4869" max="4923" width="18.7109375" customWidth="1"/>
    <col min="5121" max="5123" width="4.85546875" customWidth="1"/>
    <col min="5124" max="5124" width="41.28515625" customWidth="1"/>
    <col min="5125" max="5179" width="18.7109375" customWidth="1"/>
    <col min="5377" max="5379" width="4.85546875" customWidth="1"/>
    <col min="5380" max="5380" width="41.28515625" customWidth="1"/>
    <col min="5381" max="5435" width="18.7109375" customWidth="1"/>
    <col min="5633" max="5635" width="4.85546875" customWidth="1"/>
    <col min="5636" max="5636" width="41.28515625" customWidth="1"/>
    <col min="5637" max="5691" width="18.7109375" customWidth="1"/>
    <col min="5889" max="5891" width="4.85546875" customWidth="1"/>
    <col min="5892" max="5892" width="41.28515625" customWidth="1"/>
    <col min="5893" max="5947" width="18.7109375" customWidth="1"/>
    <col min="6145" max="6147" width="4.85546875" customWidth="1"/>
    <col min="6148" max="6148" width="41.28515625" customWidth="1"/>
    <col min="6149" max="6203" width="18.7109375" customWidth="1"/>
    <col min="6401" max="6403" width="4.85546875" customWidth="1"/>
    <col min="6404" max="6404" width="41.28515625" customWidth="1"/>
    <col min="6405" max="6459" width="18.7109375" customWidth="1"/>
    <col min="6657" max="6659" width="4.85546875" customWidth="1"/>
    <col min="6660" max="6660" width="41.28515625" customWidth="1"/>
    <col min="6661" max="6715" width="18.7109375" customWidth="1"/>
    <col min="6913" max="6915" width="4.85546875" customWidth="1"/>
    <col min="6916" max="6916" width="41.28515625" customWidth="1"/>
    <col min="6917" max="6971" width="18.7109375" customWidth="1"/>
    <col min="7169" max="7171" width="4.85546875" customWidth="1"/>
    <col min="7172" max="7172" width="41.28515625" customWidth="1"/>
    <col min="7173" max="7227" width="18.7109375" customWidth="1"/>
    <col min="7425" max="7427" width="4.85546875" customWidth="1"/>
    <col min="7428" max="7428" width="41.28515625" customWidth="1"/>
    <col min="7429" max="7483" width="18.7109375" customWidth="1"/>
    <col min="7681" max="7683" width="4.85546875" customWidth="1"/>
    <col min="7684" max="7684" width="41.28515625" customWidth="1"/>
    <col min="7685" max="7739" width="18.7109375" customWidth="1"/>
    <col min="7937" max="7939" width="4.85546875" customWidth="1"/>
    <col min="7940" max="7940" width="41.28515625" customWidth="1"/>
    <col min="7941" max="7995" width="18.7109375" customWidth="1"/>
    <col min="8193" max="8195" width="4.85546875" customWidth="1"/>
    <col min="8196" max="8196" width="41.28515625" customWidth="1"/>
    <col min="8197" max="8251" width="18.7109375" customWidth="1"/>
    <col min="8449" max="8451" width="4.85546875" customWidth="1"/>
    <col min="8452" max="8452" width="41.28515625" customWidth="1"/>
    <col min="8453" max="8507" width="18.7109375" customWidth="1"/>
    <col min="8705" max="8707" width="4.85546875" customWidth="1"/>
    <col min="8708" max="8708" width="41.28515625" customWidth="1"/>
    <col min="8709" max="8763" width="18.7109375" customWidth="1"/>
    <col min="8961" max="8963" width="4.85546875" customWidth="1"/>
    <col min="8964" max="8964" width="41.28515625" customWidth="1"/>
    <col min="8965" max="9019" width="18.7109375" customWidth="1"/>
    <col min="9217" max="9219" width="4.85546875" customWidth="1"/>
    <col min="9220" max="9220" width="41.28515625" customWidth="1"/>
    <col min="9221" max="9275" width="18.7109375" customWidth="1"/>
    <col min="9473" max="9475" width="4.85546875" customWidth="1"/>
    <col min="9476" max="9476" width="41.28515625" customWidth="1"/>
    <col min="9477" max="9531" width="18.7109375" customWidth="1"/>
    <col min="9729" max="9731" width="4.85546875" customWidth="1"/>
    <col min="9732" max="9732" width="41.28515625" customWidth="1"/>
    <col min="9733" max="9787" width="18.7109375" customWidth="1"/>
    <col min="9985" max="9987" width="4.85546875" customWidth="1"/>
    <col min="9988" max="9988" width="41.28515625" customWidth="1"/>
    <col min="9989" max="10043" width="18.7109375" customWidth="1"/>
    <col min="10241" max="10243" width="4.85546875" customWidth="1"/>
    <col min="10244" max="10244" width="41.28515625" customWidth="1"/>
    <col min="10245" max="10299" width="18.7109375" customWidth="1"/>
    <col min="10497" max="10499" width="4.85546875" customWidth="1"/>
    <col min="10500" max="10500" width="41.28515625" customWidth="1"/>
    <col min="10501" max="10555" width="18.7109375" customWidth="1"/>
    <col min="10753" max="10755" width="4.85546875" customWidth="1"/>
    <col min="10756" max="10756" width="41.28515625" customWidth="1"/>
    <col min="10757" max="10811" width="18.7109375" customWidth="1"/>
    <col min="11009" max="11011" width="4.85546875" customWidth="1"/>
    <col min="11012" max="11012" width="41.28515625" customWidth="1"/>
    <col min="11013" max="11067" width="18.7109375" customWidth="1"/>
    <col min="11265" max="11267" width="4.85546875" customWidth="1"/>
    <col min="11268" max="11268" width="41.28515625" customWidth="1"/>
    <col min="11269" max="11323" width="18.7109375" customWidth="1"/>
    <col min="11521" max="11523" width="4.85546875" customWidth="1"/>
    <col min="11524" max="11524" width="41.28515625" customWidth="1"/>
    <col min="11525" max="11579" width="18.7109375" customWidth="1"/>
    <col min="11777" max="11779" width="4.85546875" customWidth="1"/>
    <col min="11780" max="11780" width="41.28515625" customWidth="1"/>
    <col min="11781" max="11835" width="18.7109375" customWidth="1"/>
    <col min="12033" max="12035" width="4.85546875" customWidth="1"/>
    <col min="12036" max="12036" width="41.28515625" customWidth="1"/>
    <col min="12037" max="12091" width="18.7109375" customWidth="1"/>
    <col min="12289" max="12291" width="4.85546875" customWidth="1"/>
    <col min="12292" max="12292" width="41.28515625" customWidth="1"/>
    <col min="12293" max="12347" width="18.7109375" customWidth="1"/>
    <col min="12545" max="12547" width="4.85546875" customWidth="1"/>
    <col min="12548" max="12548" width="41.28515625" customWidth="1"/>
    <col min="12549" max="12603" width="18.7109375" customWidth="1"/>
    <col min="12801" max="12803" width="4.85546875" customWidth="1"/>
    <col min="12804" max="12804" width="41.28515625" customWidth="1"/>
    <col min="12805" max="12859" width="18.7109375" customWidth="1"/>
    <col min="13057" max="13059" width="4.85546875" customWidth="1"/>
    <col min="13060" max="13060" width="41.28515625" customWidth="1"/>
    <col min="13061" max="13115" width="18.7109375" customWidth="1"/>
    <col min="13313" max="13315" width="4.85546875" customWidth="1"/>
    <col min="13316" max="13316" width="41.28515625" customWidth="1"/>
    <col min="13317" max="13371" width="18.7109375" customWidth="1"/>
    <col min="13569" max="13571" width="4.85546875" customWidth="1"/>
    <col min="13572" max="13572" width="41.28515625" customWidth="1"/>
    <col min="13573" max="13627" width="18.7109375" customWidth="1"/>
    <col min="13825" max="13827" width="4.85546875" customWidth="1"/>
    <col min="13828" max="13828" width="41.28515625" customWidth="1"/>
    <col min="13829" max="13883" width="18.7109375" customWidth="1"/>
    <col min="14081" max="14083" width="4.85546875" customWidth="1"/>
    <col min="14084" max="14084" width="41.28515625" customWidth="1"/>
    <col min="14085" max="14139" width="18.7109375" customWidth="1"/>
    <col min="14337" max="14339" width="4.85546875" customWidth="1"/>
    <col min="14340" max="14340" width="41.28515625" customWidth="1"/>
    <col min="14341" max="14395" width="18.7109375" customWidth="1"/>
    <col min="14593" max="14595" width="4.85546875" customWidth="1"/>
    <col min="14596" max="14596" width="41.28515625" customWidth="1"/>
    <col min="14597" max="14651" width="18.7109375" customWidth="1"/>
    <col min="14849" max="14851" width="4.85546875" customWidth="1"/>
    <col min="14852" max="14852" width="41.28515625" customWidth="1"/>
    <col min="14853" max="14907" width="18.7109375" customWidth="1"/>
    <col min="15105" max="15107" width="4.85546875" customWidth="1"/>
    <col min="15108" max="15108" width="41.28515625" customWidth="1"/>
    <col min="15109" max="15163" width="18.7109375" customWidth="1"/>
    <col min="15361" max="15363" width="4.85546875" customWidth="1"/>
    <col min="15364" max="15364" width="41.28515625" customWidth="1"/>
    <col min="15365" max="15419" width="18.7109375" customWidth="1"/>
    <col min="15617" max="15619" width="4.85546875" customWidth="1"/>
    <col min="15620" max="15620" width="41.28515625" customWidth="1"/>
    <col min="15621" max="15675" width="18.7109375" customWidth="1"/>
    <col min="15873" max="15875" width="4.85546875" customWidth="1"/>
    <col min="15876" max="15876" width="41.28515625" customWidth="1"/>
    <col min="15877" max="15931" width="18.7109375" customWidth="1"/>
    <col min="16129" max="16131" width="4.85546875" customWidth="1"/>
    <col min="16132" max="16132" width="41.28515625" customWidth="1"/>
    <col min="16133" max="16187" width="18.7109375" customWidth="1"/>
  </cols>
  <sheetData>
    <row r="1" spans="1:53" ht="18" customHeight="1" x14ac:dyDescent="0.2">
      <c r="A1" s="25" t="s">
        <v>193</v>
      </c>
    </row>
    <row r="2" spans="1:53" ht="15.75" customHeight="1" x14ac:dyDescent="0.2">
      <c r="A2" s="27" t="s">
        <v>2</v>
      </c>
    </row>
    <row r="3" spans="1:53" x14ac:dyDescent="0.2">
      <c r="A3" t="s">
        <v>194</v>
      </c>
    </row>
    <row r="5" spans="1:53" x14ac:dyDescent="0.2">
      <c r="E5" s="38" t="s">
        <v>4</v>
      </c>
      <c r="F5" s="38" t="s">
        <v>5</v>
      </c>
      <c r="G5" s="38" t="s">
        <v>6</v>
      </c>
      <c r="H5" s="38" t="s">
        <v>7</v>
      </c>
      <c r="I5" s="38" t="s">
        <v>8</v>
      </c>
      <c r="J5" s="38" t="s">
        <v>9</v>
      </c>
      <c r="K5" s="38" t="s">
        <v>10</v>
      </c>
      <c r="L5" s="38" t="s">
        <v>11</v>
      </c>
      <c r="M5" s="38" t="s">
        <v>12</v>
      </c>
      <c r="N5" s="38" t="s">
        <v>13</v>
      </c>
      <c r="O5" s="38" t="s">
        <v>14</v>
      </c>
      <c r="P5" s="38" t="s">
        <v>15</v>
      </c>
      <c r="Q5" s="38" t="s">
        <v>16</v>
      </c>
      <c r="R5" s="38" t="s">
        <v>17</v>
      </c>
      <c r="S5" s="38" t="s">
        <v>18</v>
      </c>
      <c r="T5" s="38" t="s">
        <v>19</v>
      </c>
      <c r="U5" s="38" t="s">
        <v>20</v>
      </c>
      <c r="V5" s="38" t="s">
        <v>21</v>
      </c>
      <c r="W5" s="38" t="s">
        <v>22</v>
      </c>
      <c r="X5" s="38" t="s">
        <v>23</v>
      </c>
      <c r="Y5" s="38" t="s">
        <v>24</v>
      </c>
      <c r="Z5" s="38" t="s">
        <v>25</v>
      </c>
      <c r="AA5" s="38" t="s">
        <v>26</v>
      </c>
      <c r="AB5" s="38" t="s">
        <v>27</v>
      </c>
      <c r="AC5" s="38" t="s">
        <v>28</v>
      </c>
      <c r="AD5" s="38" t="s">
        <v>29</v>
      </c>
      <c r="AE5" s="38" t="s">
        <v>30</v>
      </c>
      <c r="AF5" s="38" t="s">
        <v>31</v>
      </c>
      <c r="AG5" s="38" t="s">
        <v>32</v>
      </c>
      <c r="AH5" s="38" t="s">
        <v>33</v>
      </c>
      <c r="AI5" s="38" t="s">
        <v>34</v>
      </c>
      <c r="AJ5" s="38" t="s">
        <v>35</v>
      </c>
      <c r="AK5" s="38" t="s">
        <v>36</v>
      </c>
      <c r="AL5" s="38" t="s">
        <v>37</v>
      </c>
      <c r="AM5" s="38" t="s">
        <v>38</v>
      </c>
      <c r="AN5" s="38" t="s">
        <v>39</v>
      </c>
      <c r="AO5" s="38" t="s">
        <v>40</v>
      </c>
      <c r="AP5" s="38" t="s">
        <v>41</v>
      </c>
      <c r="AQ5" s="38" t="s">
        <v>42</v>
      </c>
      <c r="AR5" s="38" t="s">
        <v>43</v>
      </c>
      <c r="AS5" s="38" t="s">
        <v>44</v>
      </c>
      <c r="AT5" s="38" t="s">
        <v>45</v>
      </c>
      <c r="AU5" s="38" t="s">
        <v>46</v>
      </c>
      <c r="AV5" s="38" t="s">
        <v>47</v>
      </c>
      <c r="AW5" s="38" t="s">
        <v>48</v>
      </c>
      <c r="AX5" s="38" t="s">
        <v>49</v>
      </c>
      <c r="AY5" s="38" t="s">
        <v>50</v>
      </c>
      <c r="AZ5" s="38" t="s">
        <v>51</v>
      </c>
      <c r="BA5" s="38" t="s">
        <v>52</v>
      </c>
    </row>
    <row r="6" spans="1:53" x14ac:dyDescent="0.2">
      <c r="A6" s="39" t="s">
        <v>53</v>
      </c>
      <c r="E6" s="40">
        <v>38352</v>
      </c>
      <c r="F6" s="40">
        <v>38442</v>
      </c>
      <c r="G6" s="40">
        <v>38533</v>
      </c>
      <c r="H6" s="40">
        <v>38625</v>
      </c>
      <c r="I6" s="40">
        <v>38717</v>
      </c>
      <c r="J6" s="40">
        <v>38807</v>
      </c>
      <c r="K6" s="40">
        <v>38898</v>
      </c>
      <c r="L6" s="40">
        <v>38990</v>
      </c>
      <c r="M6" s="40">
        <v>39082</v>
      </c>
      <c r="N6" s="40">
        <v>39172</v>
      </c>
      <c r="O6" s="40">
        <v>39263</v>
      </c>
      <c r="P6" s="40">
        <v>39355</v>
      </c>
      <c r="Q6" s="40">
        <v>39447</v>
      </c>
      <c r="R6" s="40">
        <v>39538</v>
      </c>
      <c r="S6" s="40">
        <v>39629</v>
      </c>
      <c r="T6" s="40">
        <v>39721</v>
      </c>
      <c r="U6" s="40">
        <v>39813</v>
      </c>
      <c r="V6" s="40">
        <v>39903</v>
      </c>
      <c r="W6" s="40">
        <v>39994</v>
      </c>
      <c r="X6" s="40">
        <v>40086</v>
      </c>
      <c r="Y6" s="40">
        <v>40178</v>
      </c>
      <c r="Z6" s="40">
        <v>40268</v>
      </c>
      <c r="AA6" s="40">
        <v>40359</v>
      </c>
      <c r="AB6" s="40">
        <v>40451</v>
      </c>
      <c r="AC6" s="40">
        <v>40543</v>
      </c>
      <c r="AD6" s="40">
        <v>40633</v>
      </c>
      <c r="AE6" s="40">
        <v>40724</v>
      </c>
      <c r="AF6" s="40">
        <v>40816</v>
      </c>
      <c r="AG6" s="40">
        <v>40908</v>
      </c>
      <c r="AH6" s="40">
        <v>40999</v>
      </c>
      <c r="AI6" s="40">
        <v>41090</v>
      </c>
      <c r="AJ6" s="40">
        <v>41182</v>
      </c>
      <c r="AK6" s="40">
        <v>41274</v>
      </c>
      <c r="AL6" s="40">
        <v>41364</v>
      </c>
      <c r="AM6" s="40">
        <v>41455</v>
      </c>
      <c r="AN6" s="40">
        <v>41547</v>
      </c>
      <c r="AO6" s="40">
        <v>41639</v>
      </c>
      <c r="AP6" s="40">
        <v>41729</v>
      </c>
      <c r="AQ6" s="40">
        <v>41820</v>
      </c>
      <c r="AR6" s="40">
        <v>41912</v>
      </c>
      <c r="AS6" s="40">
        <v>42004</v>
      </c>
      <c r="AT6" s="40">
        <v>42094</v>
      </c>
      <c r="AU6" s="40">
        <v>42185</v>
      </c>
      <c r="AV6" s="40">
        <v>42277</v>
      </c>
      <c r="AW6" s="40">
        <v>42369</v>
      </c>
      <c r="AX6" s="40">
        <v>42460</v>
      </c>
      <c r="AY6" s="40">
        <v>42551</v>
      </c>
      <c r="AZ6" s="40">
        <v>42643</v>
      </c>
      <c r="BA6" s="40">
        <v>42735</v>
      </c>
    </row>
    <row r="7" spans="1:53" x14ac:dyDescent="0.2">
      <c r="A7" s="39" t="s">
        <v>55</v>
      </c>
      <c r="E7" s="41" t="s">
        <v>54</v>
      </c>
      <c r="F7" s="41">
        <v>38594</v>
      </c>
      <c r="G7" s="41">
        <v>38596</v>
      </c>
      <c r="H7" s="41">
        <v>38653</v>
      </c>
      <c r="I7" s="41">
        <v>38743</v>
      </c>
      <c r="J7" s="41">
        <v>39126</v>
      </c>
      <c r="K7" s="41">
        <v>39126</v>
      </c>
      <c r="L7" s="41">
        <v>39126</v>
      </c>
      <c r="M7" s="41">
        <v>39127</v>
      </c>
      <c r="N7" s="41">
        <v>39203</v>
      </c>
      <c r="O7" s="41">
        <v>39289</v>
      </c>
      <c r="P7" s="41">
        <v>39407</v>
      </c>
      <c r="Q7" s="41">
        <v>39477</v>
      </c>
      <c r="R7" s="41">
        <v>39671</v>
      </c>
      <c r="S7" s="41">
        <v>40011</v>
      </c>
      <c r="T7" s="41">
        <v>40011</v>
      </c>
      <c r="U7" s="41">
        <v>40011</v>
      </c>
      <c r="V7" s="41">
        <v>40021</v>
      </c>
      <c r="W7" s="41">
        <v>40024</v>
      </c>
      <c r="X7" s="41">
        <v>40116</v>
      </c>
      <c r="Y7" s="41">
        <v>40207</v>
      </c>
      <c r="Z7" s="41">
        <v>40482</v>
      </c>
      <c r="AA7" s="41">
        <v>40482</v>
      </c>
      <c r="AB7" s="41">
        <v>40497</v>
      </c>
      <c r="AC7" s="41">
        <v>40573</v>
      </c>
      <c r="AD7" s="41">
        <v>41079</v>
      </c>
      <c r="AE7" s="41">
        <v>41086</v>
      </c>
      <c r="AF7" s="41">
        <v>41088</v>
      </c>
      <c r="AG7" s="41">
        <v>41109</v>
      </c>
      <c r="AH7" s="41">
        <v>41115</v>
      </c>
      <c r="AI7" s="41">
        <v>41228</v>
      </c>
      <c r="AJ7" s="41">
        <v>41232</v>
      </c>
      <c r="AK7" s="41">
        <v>41306</v>
      </c>
      <c r="AL7" s="41">
        <v>41394</v>
      </c>
      <c r="AM7" s="41">
        <v>41485</v>
      </c>
      <c r="AN7" s="41">
        <v>41577</v>
      </c>
      <c r="AO7" s="41">
        <v>41669</v>
      </c>
      <c r="AP7" s="41">
        <v>41759</v>
      </c>
      <c r="AQ7" s="41">
        <v>41849</v>
      </c>
      <c r="AR7" s="41">
        <v>41942</v>
      </c>
      <c r="AS7" s="41">
        <v>42034</v>
      </c>
      <c r="AT7" s="41">
        <v>42124</v>
      </c>
      <c r="AU7" s="41">
        <v>42215</v>
      </c>
      <c r="AV7" s="41">
        <v>42307</v>
      </c>
      <c r="AW7" s="41">
        <v>42398</v>
      </c>
      <c r="AX7" s="41">
        <v>42488</v>
      </c>
      <c r="AY7" s="41">
        <v>42579</v>
      </c>
      <c r="AZ7" s="41">
        <v>42673</v>
      </c>
      <c r="BA7" s="41">
        <v>42765</v>
      </c>
    </row>
    <row r="8" spans="1:53" x14ac:dyDescent="0.2">
      <c r="A8" s="39" t="s">
        <v>56</v>
      </c>
      <c r="E8" s="42" t="s">
        <v>186</v>
      </c>
      <c r="F8" s="42" t="s">
        <v>186</v>
      </c>
      <c r="G8" s="42" t="s">
        <v>186</v>
      </c>
      <c r="H8" s="42" t="s">
        <v>186</v>
      </c>
      <c r="I8" s="42" t="s">
        <v>186</v>
      </c>
      <c r="J8" s="42" t="s">
        <v>186</v>
      </c>
      <c r="K8" s="42" t="s">
        <v>186</v>
      </c>
      <c r="L8" s="42" t="s">
        <v>186</v>
      </c>
      <c r="M8" s="42" t="s">
        <v>186</v>
      </c>
      <c r="N8" s="42" t="s">
        <v>120</v>
      </c>
      <c r="O8" s="42" t="s">
        <v>120</v>
      </c>
      <c r="P8" s="42" t="s">
        <v>120</v>
      </c>
      <c r="Q8" s="42" t="s">
        <v>120</v>
      </c>
      <c r="R8" s="42" t="s">
        <v>120</v>
      </c>
      <c r="S8" s="42" t="s">
        <v>120</v>
      </c>
      <c r="T8" s="42" t="s">
        <v>120</v>
      </c>
      <c r="U8" s="42" t="s">
        <v>120</v>
      </c>
      <c r="V8" s="42" t="s">
        <v>120</v>
      </c>
      <c r="W8" s="42" t="s">
        <v>120</v>
      </c>
      <c r="X8" s="42" t="s">
        <v>120</v>
      </c>
      <c r="Y8" s="42" t="s">
        <v>120</v>
      </c>
      <c r="Z8" s="42" t="s">
        <v>120</v>
      </c>
      <c r="AA8" s="42" t="s">
        <v>120</v>
      </c>
      <c r="AB8" s="42" t="s">
        <v>120</v>
      </c>
      <c r="AC8" s="42" t="s">
        <v>120</v>
      </c>
      <c r="AD8" s="42" t="s">
        <v>120</v>
      </c>
      <c r="AE8" s="42" t="s">
        <v>120</v>
      </c>
      <c r="AF8" s="42" t="s">
        <v>120</v>
      </c>
      <c r="AG8" s="42" t="s">
        <v>120</v>
      </c>
      <c r="AH8" s="42" t="s">
        <v>120</v>
      </c>
      <c r="AI8" s="42" t="s">
        <v>120</v>
      </c>
      <c r="AJ8" s="42" t="s">
        <v>120</v>
      </c>
      <c r="AK8" s="42" t="s">
        <v>120</v>
      </c>
      <c r="AL8" s="42" t="s">
        <v>120</v>
      </c>
      <c r="AM8" s="42" t="s">
        <v>120</v>
      </c>
      <c r="AN8" s="42" t="s">
        <v>120</v>
      </c>
      <c r="AO8" s="42" t="s">
        <v>120</v>
      </c>
      <c r="AP8" s="42" t="s">
        <v>120</v>
      </c>
      <c r="AQ8" s="42" t="s">
        <v>120</v>
      </c>
      <c r="AR8" s="42" t="s">
        <v>120</v>
      </c>
      <c r="AS8" s="42" t="s">
        <v>120</v>
      </c>
      <c r="AT8" s="42" t="s">
        <v>120</v>
      </c>
      <c r="AU8" s="42" t="s">
        <v>120</v>
      </c>
      <c r="AV8" s="42" t="s">
        <v>120</v>
      </c>
      <c r="AW8" s="42" t="s">
        <v>120</v>
      </c>
      <c r="AX8" s="42" t="s">
        <v>120</v>
      </c>
      <c r="AY8" s="42" t="s">
        <v>120</v>
      </c>
      <c r="AZ8" s="42" t="s">
        <v>120</v>
      </c>
      <c r="BA8" s="42" t="s">
        <v>120</v>
      </c>
    </row>
    <row r="9" spans="1:53" ht="12.75" customHeight="1" x14ac:dyDescent="0.2"/>
    <row r="10" spans="1:53" ht="12.75" customHeight="1" x14ac:dyDescent="0.2">
      <c r="E10" s="11">
        <f>E15</f>
        <v>1460444</v>
      </c>
      <c r="F10" s="12">
        <f>IFERROR((F15-E15)/E15,"0")</f>
        <v>0.11691376047284251</v>
      </c>
      <c r="G10" s="12">
        <f t="shared" ref="G10:BA10" si="0">IFERROR((G15-F15)/F15,"0")</f>
        <v>4.6486920591715254E-2</v>
      </c>
      <c r="H10" s="12">
        <f t="shared" si="0"/>
        <v>2.5632989439484857E-2</v>
      </c>
      <c r="I10" s="12">
        <f t="shared" si="0"/>
        <v>-3.522554297382588E-2</v>
      </c>
      <c r="J10" s="12">
        <f t="shared" si="0"/>
        <v>-7.2484626455580264E-2</v>
      </c>
      <c r="K10" s="12">
        <f t="shared" si="0"/>
        <v>-3.801887954634961E-2</v>
      </c>
      <c r="L10" s="12">
        <f t="shared" si="0"/>
        <v>-4.5136174894134851E-2</v>
      </c>
      <c r="M10" s="12">
        <f t="shared" si="0"/>
        <v>1.235719184674108E-2</v>
      </c>
      <c r="N10" s="12">
        <f t="shared" si="0"/>
        <v>2.4201298130779536E-2</v>
      </c>
      <c r="O10" s="12">
        <f t="shared" si="0"/>
        <v>-2.5217106912169381E-2</v>
      </c>
      <c r="P10" s="12">
        <f t="shared" si="0"/>
        <v>-2.208601610868377E-2</v>
      </c>
      <c r="Q10" s="12">
        <f t="shared" si="0"/>
        <v>-1.4956716637220528E-2</v>
      </c>
      <c r="R10" s="12">
        <f t="shared" si="0"/>
        <v>1.2032000639498906E-2</v>
      </c>
      <c r="S10" s="12">
        <f t="shared" si="0"/>
        <v>-3.8693047381616483E-2</v>
      </c>
      <c r="T10" s="12">
        <f t="shared" si="0"/>
        <v>-2.7496350204315196E-2</v>
      </c>
      <c r="U10" s="12">
        <f t="shared" si="0"/>
        <v>0.11585760517799353</v>
      </c>
      <c r="V10" s="12">
        <f t="shared" si="0"/>
        <v>-4.7508369434123496E-2</v>
      </c>
      <c r="W10" s="12">
        <f t="shared" si="0"/>
        <v>5.8186494884727149E-3</v>
      </c>
      <c r="X10" s="12">
        <f t="shared" si="0"/>
        <v>0.14740924525585766</v>
      </c>
      <c r="Y10" s="12">
        <f t="shared" si="0"/>
        <v>3.1591402769475259E-2</v>
      </c>
      <c r="Z10" s="12">
        <f t="shared" si="0"/>
        <v>-0.11170456306859507</v>
      </c>
      <c r="AA10" s="12">
        <f t="shared" si="0"/>
        <v>-3.7740711633285434E-2</v>
      </c>
      <c r="AB10" s="12">
        <f t="shared" si="0"/>
        <v>0.32222838311450541</v>
      </c>
      <c r="AC10" s="12">
        <f t="shared" si="0"/>
        <v>2.1361678424372473E-2</v>
      </c>
      <c r="AD10" s="12">
        <f t="shared" si="0"/>
        <v>3.3378006739745128E-2</v>
      </c>
      <c r="AE10" s="12">
        <f t="shared" si="0"/>
        <v>-1.5826346491385892E-2</v>
      </c>
      <c r="AF10" s="12">
        <f t="shared" si="0"/>
        <v>0.38533655420855895</v>
      </c>
      <c r="AG10" s="12">
        <f t="shared" si="0"/>
        <v>-3.3414636649687544E-2</v>
      </c>
      <c r="AH10" s="12">
        <f t="shared" si="0"/>
        <v>6.878117060987167E-2</v>
      </c>
      <c r="AI10" s="12">
        <f t="shared" si="0"/>
        <v>2.5671795585089849E-3</v>
      </c>
      <c r="AJ10" s="12">
        <f t="shared" si="0"/>
        <v>3.4591716943850354E-2</v>
      </c>
      <c r="AK10" s="12">
        <f t="shared" si="0"/>
        <v>3.1470538532218678E-2</v>
      </c>
      <c r="AL10" s="12">
        <f t="shared" si="0"/>
        <v>-2.9532992088850036E-2</v>
      </c>
      <c r="AM10" s="12">
        <f t="shared" si="0"/>
        <v>-2.1239913074651021E-2</v>
      </c>
      <c r="AN10" s="12">
        <f t="shared" si="0"/>
        <v>5.4802364634255772E-2</v>
      </c>
      <c r="AO10" s="12">
        <f t="shared" si="0"/>
        <v>9.9265374001197611E-3</v>
      </c>
      <c r="AP10" s="12">
        <f t="shared" si="0"/>
        <v>1.8744135083109334E-2</v>
      </c>
      <c r="AQ10" s="12">
        <f t="shared" si="0"/>
        <v>1.7419258734000628E-2</v>
      </c>
      <c r="AR10" s="12">
        <f t="shared" si="0"/>
        <v>0.13058551167168567</v>
      </c>
      <c r="AS10" s="12">
        <f t="shared" si="0"/>
        <v>5.3682764037219083E-3</v>
      </c>
      <c r="AT10" s="12">
        <f t="shared" si="0"/>
        <v>3.2902614470729369E-2</v>
      </c>
      <c r="AU10" s="12">
        <f t="shared" si="0"/>
        <v>3.7541448688738696E-2</v>
      </c>
      <c r="AV10" s="12">
        <f t="shared" si="0"/>
        <v>4.3802036497456974E-2</v>
      </c>
      <c r="AW10" s="12">
        <f t="shared" si="0"/>
        <v>1.3048536696615678E-2</v>
      </c>
      <c r="AX10" s="12">
        <f t="shared" si="0"/>
        <v>6.580683966317237E-2</v>
      </c>
      <c r="AY10" s="12">
        <f t="shared" si="0"/>
        <v>-9.3931589498292122E-3</v>
      </c>
      <c r="AZ10" s="12">
        <f t="shared" si="0"/>
        <v>2.3289692626934276E-2</v>
      </c>
      <c r="BA10" s="12">
        <f t="shared" si="0"/>
        <v>-1.0557336951520099E-2</v>
      </c>
    </row>
    <row r="11" spans="1:53" x14ac:dyDescent="0.2">
      <c r="A11" s="38" t="s">
        <v>121</v>
      </c>
      <c r="E11" s="13"/>
      <c r="F11" s="13"/>
      <c r="G11" s="12">
        <f>IFERROR((G15-E15)/E15,"0")</f>
        <v>0.16883564176373761</v>
      </c>
      <c r="H11" s="12">
        <f t="shared" ref="H11:BA11" si="1">IFERROR((H15-F15)/F15,"0")</f>
        <v>7.3311508775801712E-2</v>
      </c>
      <c r="I11" s="12">
        <f t="shared" si="1"/>
        <v>-1.049548950538922E-2</v>
      </c>
      <c r="J11" s="12">
        <f t="shared" si="1"/>
        <v>-0.10515685910525339</v>
      </c>
      <c r="K11" s="12">
        <f t="shared" si="1"/>
        <v>-0.10774772171975303</v>
      </c>
      <c r="L11" s="12">
        <f t="shared" si="1"/>
        <v>-8.1439027644001377E-2</v>
      </c>
      <c r="M11" s="12">
        <f t="shared" si="1"/>
        <v>-3.3336739419788652E-2</v>
      </c>
      <c r="N11" s="12">
        <f t="shared" si="1"/>
        <v>3.6857550061462838E-2</v>
      </c>
      <c r="O11" s="12">
        <f t="shared" si="1"/>
        <v>-1.6260955037669955E-3</v>
      </c>
      <c r="P11" s="12">
        <f t="shared" si="1"/>
        <v>-4.674617759137658E-2</v>
      </c>
      <c r="Q11" s="12">
        <f t="shared" si="1"/>
        <v>-3.6712398461321627E-2</v>
      </c>
      <c r="R11" s="12">
        <f t="shared" si="1"/>
        <v>-3.1046752218654625E-3</v>
      </c>
      <c r="S11" s="12">
        <f t="shared" si="1"/>
        <v>-2.7126601512957347E-2</v>
      </c>
      <c r="T11" s="12">
        <f t="shared" si="1"/>
        <v>-6.5125480004654596E-2</v>
      </c>
      <c r="U11" s="12">
        <f t="shared" si="1"/>
        <v>8.5175593687870935E-2</v>
      </c>
      <c r="V11" s="12">
        <f t="shared" si="1"/>
        <v>6.2845029835321101E-2</v>
      </c>
      <c r="W11" s="12">
        <f t="shared" si="1"/>
        <v>-4.1966154495156817E-2</v>
      </c>
      <c r="X11" s="12">
        <f t="shared" si="1"/>
        <v>0.15408561747383454</v>
      </c>
      <c r="Y11" s="12">
        <f t="shared" si="1"/>
        <v>0.18365751286415508</v>
      </c>
      <c r="Z11" s="12">
        <f t="shared" si="1"/>
        <v>-8.3642064142208053E-2</v>
      </c>
      <c r="AA11" s="12">
        <f t="shared" si="1"/>
        <v>-0.14522946499898651</v>
      </c>
      <c r="AB11" s="12">
        <f t="shared" si="1"/>
        <v>0.27232654299403558</v>
      </c>
      <c r="AC11" s="12">
        <f t="shared" si="1"/>
        <v>0.35047340063817545</v>
      </c>
      <c r="AD11" s="12">
        <f t="shared" si="1"/>
        <v>5.5452695410538579E-2</v>
      </c>
      <c r="AE11" s="12">
        <f t="shared" si="1"/>
        <v>1.7023408348504215E-2</v>
      </c>
      <c r="AF11" s="12">
        <f t="shared" si="1"/>
        <v>0.36341173789447168</v>
      </c>
      <c r="AG11" s="12">
        <f t="shared" si="1"/>
        <v>0.33904603661214977</v>
      </c>
      <c r="AH11" s="12">
        <f t="shared" si="1"/>
        <v>3.3068236135915099E-2</v>
      </c>
      <c r="AI11" s="12">
        <f t="shared" si="1"/>
        <v>7.1524923783580635E-2</v>
      </c>
      <c r="AJ11" s="12">
        <f t="shared" si="1"/>
        <v>3.7247699650991319E-2</v>
      </c>
      <c r="AK11" s="12">
        <f t="shared" si="1"/>
        <v>6.7150875437046079E-2</v>
      </c>
      <c r="AL11" s="12">
        <f t="shared" si="1"/>
        <v>1.0081272778647817E-3</v>
      </c>
      <c r="AM11" s="12">
        <f t="shared" si="1"/>
        <v>-5.0145626978699523E-2</v>
      </c>
      <c r="AN11" s="12">
        <f t="shared" si="1"/>
        <v>3.2398454098487829E-2</v>
      </c>
      <c r="AO11" s="12">
        <f t="shared" si="1"/>
        <v>6.5272899756532471E-2</v>
      </c>
      <c r="AP11" s="12">
        <f t="shared" si="1"/>
        <v>2.8856736841164479E-2</v>
      </c>
      <c r="AQ11" s="12">
        <f t="shared" si="1"/>
        <v>3.6489902755867699E-2</v>
      </c>
      <c r="AR11" s="12">
        <f t="shared" si="1"/>
        <v>0.15027947322040724</v>
      </c>
      <c r="AS11" s="12">
        <f t="shared" si="1"/>
        <v>0.13665480719638265</v>
      </c>
      <c r="AT11" s="12">
        <f t="shared" si="1"/>
        <v>3.844752120333525E-2</v>
      </c>
      <c r="AU11" s="12">
        <f t="shared" si="1"/>
        <v>7.1679274972346302E-2</v>
      </c>
      <c r="AV11" s="12">
        <f t="shared" si="1"/>
        <v>8.2987877091827214E-2</v>
      </c>
      <c r="AW11" s="12">
        <f t="shared" si="1"/>
        <v>5.742212567469622E-2</v>
      </c>
      <c r="AX11" s="12">
        <f t="shared" si="1"/>
        <v>7.9714059322021247E-2</v>
      </c>
      <c r="AY11" s="12">
        <f t="shared" si="1"/>
        <v>5.5795546608401053E-2</v>
      </c>
      <c r="AZ11" s="12">
        <f t="shared" si="1"/>
        <v>1.3677769892367606E-2</v>
      </c>
      <c r="BA11" s="12">
        <f t="shared" si="1"/>
        <v>1.24864785428543E-2</v>
      </c>
    </row>
    <row r="12" spans="1:53" ht="12.75" customHeight="1" x14ac:dyDescent="0.2">
      <c r="E12" s="13"/>
      <c r="F12" s="13"/>
      <c r="G12" s="13"/>
      <c r="H12" s="12">
        <f>IFERROR((H15-E15)/E15,"0")</f>
        <v>0.19879639342556099</v>
      </c>
      <c r="I12" s="12">
        <f>IFERROR((I15-F15)/F15,"0")</f>
        <v>3.5503528099117825E-2</v>
      </c>
      <c r="J12" s="12">
        <f t="shared" ref="J12:BA12" si="2">IFERROR((J15-G15)/G15,"0")</f>
        <v>-8.2219354324702884E-2</v>
      </c>
      <c r="K12" s="12">
        <f t="shared" si="2"/>
        <v>-0.13917779269180791</v>
      </c>
      <c r="L12" s="12">
        <f t="shared" si="2"/>
        <v>-0.14802057660190054</v>
      </c>
      <c r="M12" s="12">
        <f t="shared" si="2"/>
        <v>-7.0088193485669276E-2</v>
      </c>
      <c r="N12" s="12">
        <f t="shared" si="2"/>
        <v>-9.9422336584155321E-3</v>
      </c>
      <c r="O12" s="12">
        <f t="shared" si="2"/>
        <v>1.0711002368872912E-2</v>
      </c>
      <c r="P12" s="12">
        <f t="shared" si="2"/>
        <v>-2.3676197640960309E-2</v>
      </c>
      <c r="Q12" s="12">
        <f t="shared" si="2"/>
        <v>-6.1003724896489697E-2</v>
      </c>
      <c r="R12" s="12">
        <f t="shared" si="2"/>
        <v>-2.5122121423586882E-2</v>
      </c>
      <c r="S12" s="12">
        <f t="shared" si="2"/>
        <v>-4.1677593258017773E-2</v>
      </c>
      <c r="T12" s="12">
        <f t="shared" si="2"/>
        <v>-5.3877069182219364E-2</v>
      </c>
      <c r="U12" s="12">
        <f t="shared" si="2"/>
        <v>4.3186843023932352E-2</v>
      </c>
      <c r="V12" s="12">
        <f t="shared" si="2"/>
        <v>3.3620670682053273E-2</v>
      </c>
      <c r="W12" s="12">
        <f t="shared" si="2"/>
        <v>6.9029352524498155E-2</v>
      </c>
      <c r="X12" s="12">
        <f t="shared" si="2"/>
        <v>9.9256891600279076E-2</v>
      </c>
      <c r="Y12" s="12">
        <f t="shared" si="2"/>
        <v>0.19054480104590898</v>
      </c>
      <c r="Z12" s="12">
        <f t="shared" si="2"/>
        <v>5.1437567566804697E-2</v>
      </c>
      <c r="AA12" s="12">
        <f t="shared" si="2"/>
        <v>-0.11822606475228965</v>
      </c>
      <c r="AB12" s="12">
        <f t="shared" si="2"/>
        <v>0.13020186242831081</v>
      </c>
      <c r="AC12" s="12">
        <f t="shared" si="2"/>
        <v>0.29950557345626772</v>
      </c>
      <c r="AD12" s="12">
        <f t="shared" si="2"/>
        <v>0.39554951090652302</v>
      </c>
      <c r="AE12" s="12">
        <f t="shared" si="2"/>
        <v>3.8748735347704212E-2</v>
      </c>
      <c r="AF12" s="12">
        <f t="shared" si="2"/>
        <v>0.40891970407096101</v>
      </c>
      <c r="AG12" s="12">
        <f t="shared" si="2"/>
        <v>0.31785383006880891</v>
      </c>
      <c r="AH12" s="12">
        <f t="shared" si="2"/>
        <v>0.43114719051084255</v>
      </c>
      <c r="AI12" s="12">
        <f t="shared" si="2"/>
        <v>3.5720307794268151E-2</v>
      </c>
      <c r="AJ12" s="12">
        <f t="shared" si="2"/>
        <v>0.10859081064538308</v>
      </c>
      <c r="AK12" s="12">
        <f t="shared" si="2"/>
        <v>6.9890443350313025E-2</v>
      </c>
      <c r="AL12" s="12">
        <f t="shared" si="2"/>
        <v>3.5634717075154407E-2</v>
      </c>
      <c r="AM12" s="12">
        <f t="shared" si="2"/>
        <v>-2.0253198332536273E-2</v>
      </c>
      <c r="AN12" s="12">
        <f t="shared" si="2"/>
        <v>1.908638721056182E-3</v>
      </c>
      <c r="AO12" s="12">
        <f t="shared" si="2"/>
        <v>4.264659596492229E-2</v>
      </c>
      <c r="AP12" s="12">
        <f t="shared" si="2"/>
        <v>8.5240518889944508E-2</v>
      </c>
      <c r="AQ12" s="12">
        <f t="shared" si="2"/>
        <v>4.677865854042032E-2</v>
      </c>
      <c r="AR12" s="12">
        <f t="shared" si="2"/>
        <v>0.17184046704977843</v>
      </c>
      <c r="AS12" s="12">
        <f t="shared" si="2"/>
        <v>0.15645449137418205</v>
      </c>
      <c r="AT12" s="12">
        <f t="shared" si="2"/>
        <v>0.17405372210386644</v>
      </c>
      <c r="AU12" s="12">
        <f t="shared" si="2"/>
        <v>7.7432345536538147E-2</v>
      </c>
      <c r="AV12" s="12">
        <f t="shared" si="2"/>
        <v>0.11862100968825325</v>
      </c>
      <c r="AW12" s="12">
        <f t="shared" si="2"/>
        <v>9.7119284148049823E-2</v>
      </c>
      <c r="AX12" s="12">
        <f t="shared" si="2"/>
        <v>0.12700773395526185</v>
      </c>
      <c r="AY12" s="12">
        <f t="shared" si="2"/>
        <v>6.9572133542444181E-2</v>
      </c>
      <c r="AZ12" s="12">
        <f t="shared" si="2"/>
        <v>8.0384700365796771E-2</v>
      </c>
      <c r="BA12" s="12">
        <f t="shared" si="2"/>
        <v>2.9760321153484248E-3</v>
      </c>
    </row>
    <row r="13" spans="1:53" ht="12.75" customHeight="1" x14ac:dyDescent="0.2">
      <c r="E13" s="13"/>
      <c r="F13" s="13"/>
      <c r="G13" s="13"/>
      <c r="H13" s="13"/>
      <c r="I13" s="12">
        <f>IFERROR((I15-E15)/E15,"0")</f>
        <v>0.15656813955208143</v>
      </c>
      <c r="J13" s="12">
        <f t="shared" ref="J13:BA13" si="3">IFERROR((J15-F15)/F15,"0")</f>
        <v>-3.95545583285822E-2</v>
      </c>
      <c r="K13" s="12">
        <f t="shared" si="3"/>
        <v>-0.11711234614260298</v>
      </c>
      <c r="L13" s="12">
        <f t="shared" si="3"/>
        <v>-0.17803201439362568</v>
      </c>
      <c r="M13" s="12">
        <f t="shared" si="3"/>
        <v>-0.13749250341749436</v>
      </c>
      <c r="N13" s="12">
        <f t="shared" si="3"/>
        <v>-4.7583120620884184E-2</v>
      </c>
      <c r="O13" s="12">
        <f t="shared" si="3"/>
        <v>-3.4908626201474877E-2</v>
      </c>
      <c r="P13" s="12">
        <f t="shared" si="3"/>
        <v>-1.1611577110669935E-2</v>
      </c>
      <c r="Q13" s="12">
        <f t="shared" si="3"/>
        <v>-3.8278796099018166E-2</v>
      </c>
      <c r="R13" s="12">
        <f t="shared" si="3"/>
        <v>-4.9705721113957171E-2</v>
      </c>
      <c r="S13" s="12">
        <f t="shared" si="3"/>
        <v>-6.2843117370633791E-2</v>
      </c>
      <c r="T13" s="12">
        <f t="shared" si="3"/>
        <v>-6.8027961762437514E-2</v>
      </c>
      <c r="U13" s="12">
        <f t="shared" si="3"/>
        <v>5.5738467786313153E-2</v>
      </c>
      <c r="V13" s="12">
        <f t="shared" si="3"/>
        <v>-6.3732629032656187E-3</v>
      </c>
      <c r="W13" s="12">
        <f t="shared" si="3"/>
        <v>3.9634947068792233E-2</v>
      </c>
      <c r="X13" s="12">
        <f t="shared" si="3"/>
        <v>0.22661416253649264</v>
      </c>
      <c r="Y13" s="12">
        <f t="shared" si="3"/>
        <v>0.13398395880994488</v>
      </c>
      <c r="Z13" s="12">
        <f t="shared" si="3"/>
        <v>5.7555514231488275E-2</v>
      </c>
      <c r="AA13" s="12">
        <f t="shared" si="3"/>
        <v>1.1755565528862845E-2</v>
      </c>
      <c r="AB13" s="12">
        <f t="shared" si="3"/>
        <v>0.16590652467509465</v>
      </c>
      <c r="AC13" s="12">
        <f t="shared" si="3"/>
        <v>0.15434487116813125</v>
      </c>
      <c r="AD13" s="12">
        <f t="shared" si="3"/>
        <v>0.34288047924542736</v>
      </c>
      <c r="AE13" s="12">
        <f t="shared" si="3"/>
        <v>0.37346306080103225</v>
      </c>
      <c r="AF13" s="12">
        <f t="shared" si="3"/>
        <v>0.43901659371508689</v>
      </c>
      <c r="AG13" s="12">
        <f t="shared" si="3"/>
        <v>0.36184116409084455</v>
      </c>
      <c r="AH13" s="12">
        <f t="shared" si="3"/>
        <v>0.40849735919364449</v>
      </c>
      <c r="AI13" s="12">
        <f t="shared" si="3"/>
        <v>0.43482120232353955</v>
      </c>
      <c r="AJ13" s="12">
        <f t="shared" si="3"/>
        <v>7.1547651514485042E-2</v>
      </c>
      <c r="AK13" s="12">
        <f t="shared" si="3"/>
        <v>0.14347876046826216</v>
      </c>
      <c r="AL13" s="12">
        <f t="shared" si="3"/>
        <v>3.8293377350911977E-2</v>
      </c>
      <c r="AM13" s="12">
        <f t="shared" si="3"/>
        <v>1.3637925707387321E-2</v>
      </c>
      <c r="AN13" s="12">
        <f t="shared" si="3"/>
        <v>3.3439243141689945E-2</v>
      </c>
      <c r="AO13" s="12">
        <f t="shared" si="3"/>
        <v>1.1854122294823825E-2</v>
      </c>
      <c r="AP13" s="12">
        <f t="shared" si="3"/>
        <v>6.2190104603632917E-2</v>
      </c>
      <c r="AQ13" s="12">
        <f t="shared" si="3"/>
        <v>0.10414460427710955</v>
      </c>
      <c r="AR13" s="12">
        <f t="shared" si="3"/>
        <v>0.18347278527292185</v>
      </c>
      <c r="AS13" s="12">
        <f t="shared" si="3"/>
        <v>0.1781312305779682</v>
      </c>
      <c r="AT13" s="12">
        <f t="shared" si="3"/>
        <v>0.19450486765681016</v>
      </c>
      <c r="AU13" s="12">
        <f t="shared" si="3"/>
        <v>0.21812939967005143</v>
      </c>
      <c r="AV13" s="12">
        <f t="shared" si="3"/>
        <v>0.12462607645927026</v>
      </c>
      <c r="AW13" s="12">
        <f t="shared" si="3"/>
        <v>0.13321737698277569</v>
      </c>
      <c r="AX13" s="12">
        <f t="shared" si="3"/>
        <v>0.16931723697135498</v>
      </c>
      <c r="AY13" s="12">
        <f t="shared" si="3"/>
        <v>0.11642157117253324</v>
      </c>
      <c r="AZ13" s="12">
        <f t="shared" si="3"/>
        <v>9.4482139774982002E-2</v>
      </c>
      <c r="BA13" s="12">
        <f t="shared" si="3"/>
        <v>6.8978715046767974E-2</v>
      </c>
    </row>
    <row r="14" spans="1:53" x14ac:dyDescent="0.2">
      <c r="A14" s="38" t="s">
        <v>122</v>
      </c>
    </row>
    <row r="15" spans="1:53" x14ac:dyDescent="0.2">
      <c r="A15" s="39" t="s">
        <v>123</v>
      </c>
      <c r="E15" s="43">
        <v>1460444</v>
      </c>
      <c r="F15" s="43">
        <v>1631190</v>
      </c>
      <c r="G15" s="43">
        <v>1707019</v>
      </c>
      <c r="H15" s="43">
        <v>1750775</v>
      </c>
      <c r="I15" s="43">
        <v>1689103</v>
      </c>
      <c r="J15" s="43">
        <v>1566669</v>
      </c>
      <c r="K15" s="43">
        <v>1507106</v>
      </c>
      <c r="L15" s="43">
        <v>1439081</v>
      </c>
      <c r="M15" s="43">
        <v>1456864</v>
      </c>
      <c r="N15" s="43">
        <v>1492122</v>
      </c>
      <c r="O15" s="43">
        <v>1454495</v>
      </c>
      <c r="P15" s="43">
        <v>1422371</v>
      </c>
      <c r="Q15" s="43">
        <v>1401097</v>
      </c>
      <c r="R15" s="43">
        <v>1417955</v>
      </c>
      <c r="S15" s="43">
        <v>1363090</v>
      </c>
      <c r="T15" s="43">
        <v>1325610</v>
      </c>
      <c r="U15" s="43">
        <v>1479192</v>
      </c>
      <c r="V15" s="43">
        <v>1408918</v>
      </c>
      <c r="W15" s="43">
        <v>1417116</v>
      </c>
      <c r="X15" s="43">
        <v>1626012</v>
      </c>
      <c r="Y15" s="43">
        <v>1677380</v>
      </c>
      <c r="Z15" s="43">
        <v>1490009</v>
      </c>
      <c r="AA15" s="43">
        <v>1433775</v>
      </c>
      <c r="AB15" s="43">
        <v>1895778</v>
      </c>
      <c r="AC15" s="43">
        <v>1936275</v>
      </c>
      <c r="AD15" s="43">
        <v>2000904</v>
      </c>
      <c r="AE15" s="43">
        <v>1969237</v>
      </c>
      <c r="AF15" s="43">
        <v>2728056</v>
      </c>
      <c r="AG15" s="43">
        <v>2636899</v>
      </c>
      <c r="AH15" s="43">
        <v>2818268</v>
      </c>
      <c r="AI15" s="43">
        <v>2825503</v>
      </c>
      <c r="AJ15" s="43">
        <v>2923242</v>
      </c>
      <c r="AK15" s="43">
        <v>3015238</v>
      </c>
      <c r="AL15" s="43">
        <v>2926189</v>
      </c>
      <c r="AM15" s="43">
        <v>2864037</v>
      </c>
      <c r="AN15" s="43">
        <v>3020993</v>
      </c>
      <c r="AO15" s="43">
        <v>3050981</v>
      </c>
      <c r="AP15" s="43">
        <v>3108169</v>
      </c>
      <c r="AQ15" s="43">
        <v>3162311</v>
      </c>
      <c r="AR15" s="43">
        <v>3575263</v>
      </c>
      <c r="AS15" s="43">
        <v>3594456</v>
      </c>
      <c r="AT15" s="43">
        <v>3712723</v>
      </c>
      <c r="AU15" s="43">
        <v>3852104</v>
      </c>
      <c r="AV15" s="43">
        <v>4020834</v>
      </c>
      <c r="AW15" s="43">
        <v>4073300</v>
      </c>
      <c r="AX15" s="43">
        <v>4341351</v>
      </c>
      <c r="AY15" s="43">
        <v>4300572</v>
      </c>
      <c r="AZ15" s="43">
        <v>4400731</v>
      </c>
      <c r="BA15" s="43">
        <v>4354271</v>
      </c>
    </row>
    <row r="16" spans="1:53" x14ac:dyDescent="0.2">
      <c r="A16" s="39" t="s">
        <v>124</v>
      </c>
      <c r="E16" s="44">
        <v>18.28</v>
      </c>
      <c r="F16" s="44">
        <v>46.77</v>
      </c>
      <c r="G16" s="44">
        <v>18.59</v>
      </c>
      <c r="H16" s="44">
        <v>10.25</v>
      </c>
      <c r="I16" s="44">
        <v>-14.09</v>
      </c>
      <c r="J16" s="44">
        <v>-28.99</v>
      </c>
      <c r="K16" s="44">
        <v>-15.21</v>
      </c>
      <c r="L16" s="44">
        <v>-18.05</v>
      </c>
      <c r="M16" s="44">
        <v>4.9400000000000004</v>
      </c>
      <c r="N16" s="44">
        <v>9.68</v>
      </c>
      <c r="O16" s="44">
        <v>-10.09</v>
      </c>
      <c r="P16" s="44">
        <v>-8.83</v>
      </c>
      <c r="Q16" s="44">
        <v>-5.98</v>
      </c>
      <c r="R16" s="44">
        <v>4.8099999999999996</v>
      </c>
      <c r="S16" s="44">
        <v>-15.48</v>
      </c>
      <c r="T16" s="44">
        <v>-11</v>
      </c>
      <c r="U16" s="44">
        <v>46.34</v>
      </c>
      <c r="V16" s="44">
        <v>-19</v>
      </c>
      <c r="W16" s="44">
        <v>2.33</v>
      </c>
      <c r="X16" s="44">
        <v>58.96</v>
      </c>
      <c r="Y16" s="44">
        <v>12.64</v>
      </c>
      <c r="Z16" s="44">
        <v>-44.68</v>
      </c>
      <c r="AA16" s="44">
        <v>-15.1</v>
      </c>
      <c r="AB16" s="44">
        <v>128.88999999999999</v>
      </c>
      <c r="AC16" s="44">
        <v>8.5399999999999991</v>
      </c>
      <c r="AD16" s="44">
        <v>13.35</v>
      </c>
      <c r="AE16" s="44">
        <v>-6.33</v>
      </c>
      <c r="AF16" s="44">
        <v>154.13</v>
      </c>
      <c r="AG16" s="44">
        <v>-13.37</v>
      </c>
      <c r="AH16" s="44">
        <v>27.51</v>
      </c>
      <c r="AI16" s="44">
        <v>1.03</v>
      </c>
      <c r="AJ16" s="44">
        <v>13.84</v>
      </c>
      <c r="AK16" s="44">
        <v>12.59</v>
      </c>
      <c r="AL16" s="44">
        <v>-11.81</v>
      </c>
      <c r="AM16" s="44">
        <v>-8.5</v>
      </c>
      <c r="AN16" s="44">
        <v>21.92</v>
      </c>
      <c r="AO16" s="44">
        <v>3.97</v>
      </c>
      <c r="AP16" s="44">
        <v>7.5</v>
      </c>
      <c r="AQ16" s="44">
        <v>6.97</v>
      </c>
      <c r="AR16" s="44">
        <v>52.23</v>
      </c>
      <c r="AS16" s="44">
        <v>2.15</v>
      </c>
      <c r="AT16" s="44">
        <v>13.16</v>
      </c>
      <c r="AU16" s="44">
        <v>15.02</v>
      </c>
      <c r="AV16" s="44">
        <v>17.52</v>
      </c>
      <c r="AW16" s="44">
        <v>5.22</v>
      </c>
      <c r="AX16" s="44">
        <v>26.32</v>
      </c>
      <c r="AY16" s="44">
        <v>-3.76</v>
      </c>
      <c r="AZ16" s="44">
        <v>9.32</v>
      </c>
      <c r="BA16" s="44">
        <v>-4.22</v>
      </c>
    </row>
    <row r="17" spans="1:53" x14ac:dyDescent="0.2">
      <c r="A17" s="39" t="s">
        <v>125</v>
      </c>
      <c r="E17" s="44">
        <v>41.44</v>
      </c>
      <c r="F17" s="44">
        <v>43.95</v>
      </c>
      <c r="G17" s="44">
        <v>40.79</v>
      </c>
      <c r="H17" s="44">
        <v>42.04</v>
      </c>
      <c r="I17" s="44">
        <v>42.44</v>
      </c>
      <c r="J17" s="44">
        <v>45.7</v>
      </c>
      <c r="K17" s="44">
        <v>42.56</v>
      </c>
      <c r="L17" s="44">
        <v>43.73</v>
      </c>
      <c r="M17" s="44">
        <v>41.74</v>
      </c>
      <c r="N17" s="44">
        <v>40.14</v>
      </c>
      <c r="O17" s="44">
        <v>38.85</v>
      </c>
      <c r="P17" s="44">
        <v>37.69</v>
      </c>
      <c r="Q17" s="44">
        <v>39.340000000000003</v>
      </c>
      <c r="R17" s="44">
        <v>37.229999999999997</v>
      </c>
      <c r="S17" s="44">
        <v>38.1</v>
      </c>
      <c r="T17" s="44">
        <v>39.03</v>
      </c>
      <c r="U17" s="44">
        <v>37.58</v>
      </c>
      <c r="V17" s="44">
        <v>36.78</v>
      </c>
      <c r="W17" s="44">
        <v>37.67</v>
      </c>
      <c r="X17" s="44">
        <v>43.93</v>
      </c>
      <c r="Y17" s="44">
        <v>42.75</v>
      </c>
      <c r="Z17" s="44">
        <v>40.67</v>
      </c>
      <c r="AA17" s="44">
        <v>38.39</v>
      </c>
      <c r="AB17" s="44">
        <v>24.24</v>
      </c>
      <c r="AC17" s="44">
        <v>24.87</v>
      </c>
      <c r="AD17" s="44">
        <v>23.3</v>
      </c>
      <c r="AE17" s="44">
        <v>24.91</v>
      </c>
      <c r="AF17" s="44">
        <v>13.31</v>
      </c>
      <c r="AG17" s="44">
        <v>19.760000000000002</v>
      </c>
      <c r="AH17" s="44">
        <v>19.91</v>
      </c>
      <c r="AI17" s="44">
        <v>11.68</v>
      </c>
      <c r="AJ17" s="44">
        <v>12.67</v>
      </c>
      <c r="AK17" s="44">
        <v>13.71</v>
      </c>
      <c r="AL17" s="44">
        <v>12.11</v>
      </c>
      <c r="AM17" s="44">
        <v>11.47</v>
      </c>
      <c r="AN17" s="44">
        <v>11.57</v>
      </c>
      <c r="AO17" s="44">
        <v>12.02</v>
      </c>
      <c r="AP17" s="44">
        <v>11.62</v>
      </c>
      <c r="AQ17" s="44">
        <v>12</v>
      </c>
      <c r="AR17" s="44">
        <v>13.33</v>
      </c>
      <c r="AS17" s="44">
        <v>13.31</v>
      </c>
      <c r="AT17" s="44">
        <v>12.77</v>
      </c>
      <c r="AU17" s="44">
        <v>13.17</v>
      </c>
      <c r="AV17" s="44">
        <v>13.71</v>
      </c>
      <c r="AW17" s="44">
        <v>13.65</v>
      </c>
      <c r="AX17" s="44">
        <v>13.25</v>
      </c>
      <c r="AY17" s="44">
        <v>13.9</v>
      </c>
      <c r="AZ17" s="44">
        <v>13.05</v>
      </c>
      <c r="BA17" s="44">
        <v>12.29</v>
      </c>
    </row>
    <row r="18" spans="1:53" ht="12.75" customHeight="1" x14ac:dyDescent="0.2"/>
    <row r="19" spans="1:53" x14ac:dyDescent="0.2">
      <c r="B19" s="39" t="s">
        <v>126</v>
      </c>
      <c r="E19" s="44">
        <v>23.03</v>
      </c>
      <c r="F19" s="44">
        <v>25.02</v>
      </c>
      <c r="G19" s="44">
        <v>21.62</v>
      </c>
      <c r="H19" s="44">
        <v>22.35</v>
      </c>
      <c r="I19" s="44">
        <v>22.37</v>
      </c>
      <c r="J19" s="44">
        <v>25.06</v>
      </c>
      <c r="K19" s="44">
        <v>22.75</v>
      </c>
      <c r="L19" s="44">
        <v>21.57</v>
      </c>
      <c r="M19" s="44">
        <v>20.89</v>
      </c>
      <c r="N19" s="44">
        <v>20.11</v>
      </c>
      <c r="O19" s="44">
        <v>18.29</v>
      </c>
      <c r="P19" s="44">
        <v>15.99</v>
      </c>
      <c r="Q19" s="44">
        <v>18.260000000000002</v>
      </c>
      <c r="R19" s="44">
        <v>16.57</v>
      </c>
      <c r="S19" s="44">
        <v>17.68</v>
      </c>
      <c r="T19" s="44">
        <v>18.420000000000002</v>
      </c>
      <c r="U19" s="44">
        <v>16.96</v>
      </c>
      <c r="V19" s="44">
        <v>16.649999999999999</v>
      </c>
      <c r="W19" s="44">
        <v>19.05</v>
      </c>
      <c r="X19" s="44">
        <v>26.94</v>
      </c>
      <c r="Y19" s="44">
        <v>26.73</v>
      </c>
      <c r="Z19" s="44">
        <v>21.28</v>
      </c>
      <c r="AA19" s="44">
        <v>17.86</v>
      </c>
      <c r="AB19" s="44">
        <v>15.34</v>
      </c>
      <c r="AC19" s="44">
        <v>16.38</v>
      </c>
      <c r="AD19" s="44">
        <v>14.93</v>
      </c>
      <c r="AE19" s="44">
        <v>16.420000000000002</v>
      </c>
      <c r="AF19" s="44">
        <v>9.8699999999999992</v>
      </c>
      <c r="AG19" s="44">
        <v>13.45</v>
      </c>
      <c r="AH19" s="44">
        <v>13.61</v>
      </c>
      <c r="AI19" s="44">
        <v>9.24</v>
      </c>
      <c r="AJ19" s="44">
        <v>10.72</v>
      </c>
      <c r="AK19" s="44">
        <v>13.7</v>
      </c>
      <c r="AL19" s="44">
        <v>12.11</v>
      </c>
      <c r="AM19" s="44">
        <v>11.47</v>
      </c>
      <c r="AN19" s="44">
        <v>11.54</v>
      </c>
      <c r="AO19" s="44">
        <v>12.01</v>
      </c>
      <c r="AP19" s="44">
        <v>11.62</v>
      </c>
      <c r="AQ19" s="44">
        <v>12.02</v>
      </c>
      <c r="AR19" s="44">
        <v>13.32</v>
      </c>
      <c r="AS19" s="44">
        <v>13.31</v>
      </c>
      <c r="AT19" s="44">
        <v>12.77</v>
      </c>
      <c r="AU19" s="44">
        <v>13.17</v>
      </c>
      <c r="AV19" s="44">
        <v>13.71</v>
      </c>
      <c r="AW19" s="44">
        <v>13.65</v>
      </c>
      <c r="AX19" s="44">
        <v>13.25</v>
      </c>
      <c r="AY19" s="44">
        <v>13.9</v>
      </c>
      <c r="AZ19" s="44">
        <v>13.05</v>
      </c>
      <c r="BA19" s="44">
        <v>12.29</v>
      </c>
    </row>
    <row r="20" spans="1:53" x14ac:dyDescent="0.2">
      <c r="B20" s="39" t="s">
        <v>127</v>
      </c>
      <c r="E20" s="44">
        <v>13.03</v>
      </c>
      <c r="F20" s="44">
        <v>9.19</v>
      </c>
      <c r="G20" s="44">
        <v>12.52</v>
      </c>
      <c r="H20" s="44">
        <v>10.06</v>
      </c>
      <c r="I20" s="44">
        <v>12.51</v>
      </c>
      <c r="J20" s="44">
        <v>11.48</v>
      </c>
      <c r="K20" s="44">
        <v>12.43</v>
      </c>
      <c r="L20" s="44">
        <v>8.92</v>
      </c>
      <c r="M20" s="44">
        <v>10.45</v>
      </c>
      <c r="N20" s="44">
        <v>10.42</v>
      </c>
      <c r="O20" s="44">
        <v>10.3</v>
      </c>
      <c r="P20" s="44">
        <v>8.7100000000000009</v>
      </c>
      <c r="Q20" s="44">
        <v>10.96</v>
      </c>
      <c r="R20" s="44">
        <v>13.03</v>
      </c>
      <c r="S20" s="44">
        <v>12.1</v>
      </c>
      <c r="T20" s="44">
        <v>10.08</v>
      </c>
      <c r="U20" s="44">
        <v>8.59</v>
      </c>
      <c r="V20" s="44">
        <v>9.83</v>
      </c>
      <c r="W20" s="44">
        <v>12.25</v>
      </c>
      <c r="X20" s="44">
        <v>10.25</v>
      </c>
      <c r="Y20" s="44">
        <v>10.95</v>
      </c>
      <c r="Z20" s="44">
        <v>9.6999999999999993</v>
      </c>
      <c r="AA20" s="44">
        <v>12.16</v>
      </c>
      <c r="AB20" s="44">
        <v>8.9</v>
      </c>
      <c r="AC20" s="44">
        <v>8.49</v>
      </c>
      <c r="AD20" s="44">
        <v>8.36</v>
      </c>
      <c r="AE20" s="44">
        <v>8.49</v>
      </c>
      <c r="AF20" s="44">
        <v>5.19</v>
      </c>
      <c r="AG20" s="44">
        <v>8.5299999999999994</v>
      </c>
      <c r="AH20" s="44">
        <v>8.57</v>
      </c>
      <c r="AI20" s="44">
        <v>5.52</v>
      </c>
      <c r="AJ20" s="44">
        <v>4.88</v>
      </c>
      <c r="AK20" s="44">
        <v>7.73</v>
      </c>
      <c r="AL20" s="44">
        <v>6.09</v>
      </c>
      <c r="AM20" s="44">
        <v>5.01</v>
      </c>
      <c r="AN20" s="44">
        <v>5.67</v>
      </c>
      <c r="AO20" s="44">
        <v>5.05</v>
      </c>
      <c r="AP20" s="44">
        <v>4.6900000000000004</v>
      </c>
      <c r="AQ20" s="44">
        <v>4.2300000000000004</v>
      </c>
      <c r="AR20" s="44">
        <v>3.61</v>
      </c>
      <c r="AS20" s="44">
        <v>3.27</v>
      </c>
      <c r="AT20" s="44">
        <v>5.31</v>
      </c>
      <c r="AU20" s="44">
        <v>6.45</v>
      </c>
      <c r="AV20" s="44">
        <v>5.48</v>
      </c>
      <c r="AW20" s="44">
        <v>6.83</v>
      </c>
      <c r="AX20" s="44">
        <v>5.94</v>
      </c>
      <c r="AY20" s="44">
        <v>5.82</v>
      </c>
      <c r="AZ20" s="44">
        <v>5.08</v>
      </c>
      <c r="BA20" s="44">
        <v>5.91</v>
      </c>
    </row>
    <row r="21" spans="1:53" x14ac:dyDescent="0.2">
      <c r="A21" s="39" t="s">
        <v>128</v>
      </c>
      <c r="E21" s="44">
        <v>36.049999999999997</v>
      </c>
      <c r="F21" s="44">
        <v>34.21</v>
      </c>
      <c r="G21" s="44">
        <v>34.14</v>
      </c>
      <c r="H21" s="44">
        <v>32.409999999999997</v>
      </c>
      <c r="I21" s="44">
        <v>34.880000000000003</v>
      </c>
      <c r="J21" s="44">
        <v>36.54</v>
      </c>
      <c r="K21" s="44">
        <v>35.19</v>
      </c>
      <c r="L21" s="44">
        <v>30.49</v>
      </c>
      <c r="M21" s="44">
        <v>31.34</v>
      </c>
      <c r="N21" s="44">
        <v>30.52</v>
      </c>
      <c r="O21" s="44">
        <v>28.59</v>
      </c>
      <c r="P21" s="44">
        <v>24.7</v>
      </c>
      <c r="Q21" s="44">
        <v>29.22</v>
      </c>
      <c r="R21" s="44">
        <v>29.6</v>
      </c>
      <c r="S21" s="44">
        <v>29.78</v>
      </c>
      <c r="T21" s="44">
        <v>28.5</v>
      </c>
      <c r="U21" s="44">
        <v>25.55</v>
      </c>
      <c r="V21" s="44">
        <v>26.47</v>
      </c>
      <c r="W21" s="44">
        <v>31.3</v>
      </c>
      <c r="X21" s="44">
        <v>37.19</v>
      </c>
      <c r="Y21" s="44">
        <v>37.67</v>
      </c>
      <c r="Z21" s="44">
        <v>30.98</v>
      </c>
      <c r="AA21" s="44">
        <v>30.02</v>
      </c>
      <c r="AB21" s="44">
        <v>24.24</v>
      </c>
      <c r="AC21" s="44">
        <v>24.87</v>
      </c>
      <c r="AD21" s="44">
        <v>23.3</v>
      </c>
      <c r="AE21" s="44">
        <v>24.91</v>
      </c>
      <c r="AF21" s="44">
        <v>15.07</v>
      </c>
      <c r="AG21" s="44">
        <v>21.98</v>
      </c>
      <c r="AH21" s="44">
        <v>22.18</v>
      </c>
      <c r="AI21" s="44">
        <v>14.76</v>
      </c>
      <c r="AJ21" s="44">
        <v>15.6</v>
      </c>
      <c r="AK21" s="44">
        <v>21.43</v>
      </c>
      <c r="AL21" s="44">
        <v>18.190000000000001</v>
      </c>
      <c r="AM21" s="44">
        <v>16.48</v>
      </c>
      <c r="AN21" s="44">
        <v>17.2</v>
      </c>
      <c r="AO21" s="44">
        <v>17.05</v>
      </c>
      <c r="AP21" s="44">
        <v>16.3</v>
      </c>
      <c r="AQ21" s="44">
        <v>16.239999999999998</v>
      </c>
      <c r="AR21" s="44">
        <v>16.93</v>
      </c>
      <c r="AS21" s="44">
        <v>16.579999999999998</v>
      </c>
      <c r="AT21" s="44">
        <v>18.079999999999998</v>
      </c>
      <c r="AU21" s="44">
        <v>19.61</v>
      </c>
      <c r="AV21" s="44">
        <v>19.2</v>
      </c>
      <c r="AW21" s="44">
        <v>20.48</v>
      </c>
      <c r="AX21" s="44">
        <v>19.190000000000001</v>
      </c>
      <c r="AY21" s="44">
        <v>19.71</v>
      </c>
      <c r="AZ21" s="44">
        <v>18.13</v>
      </c>
      <c r="BA21" s="44">
        <v>18.2</v>
      </c>
    </row>
    <row r="22" spans="1:53" x14ac:dyDescent="0.2">
      <c r="A22" s="39" t="s">
        <v>129</v>
      </c>
      <c r="E22" s="44">
        <v>56.13</v>
      </c>
      <c r="F22" s="44">
        <v>58.48</v>
      </c>
      <c r="G22" s="44">
        <v>58.14</v>
      </c>
      <c r="H22" s="44">
        <v>59.94</v>
      </c>
      <c r="I22" s="44">
        <v>57.63</v>
      </c>
      <c r="J22" s="44">
        <v>56.06</v>
      </c>
      <c r="K22" s="44">
        <v>56.93</v>
      </c>
      <c r="L22" s="44">
        <v>61.64</v>
      </c>
      <c r="M22" s="44">
        <v>60.12</v>
      </c>
      <c r="N22" s="44">
        <v>58.95</v>
      </c>
      <c r="O22" s="44">
        <v>61.5</v>
      </c>
      <c r="P22" s="44">
        <v>64.63</v>
      </c>
      <c r="Q22" s="44">
        <v>60.38</v>
      </c>
      <c r="R22" s="44">
        <v>61.2</v>
      </c>
      <c r="S22" s="44">
        <v>61.37</v>
      </c>
      <c r="T22" s="44">
        <v>63.24</v>
      </c>
      <c r="U22" s="44">
        <v>64.86</v>
      </c>
      <c r="V22" s="44">
        <v>66.739999999999995</v>
      </c>
      <c r="W22" s="44">
        <v>61.64</v>
      </c>
      <c r="X22" s="44">
        <v>57.25</v>
      </c>
      <c r="Y22" s="44">
        <v>57.88</v>
      </c>
      <c r="Z22" s="44">
        <v>64.430000000000007</v>
      </c>
      <c r="AA22" s="44">
        <v>65.510000000000005</v>
      </c>
      <c r="AB22" s="44">
        <v>58.93</v>
      </c>
      <c r="AC22" s="44">
        <v>58.54</v>
      </c>
      <c r="AD22" s="44">
        <v>62.08</v>
      </c>
      <c r="AE22" s="44">
        <v>60.25</v>
      </c>
      <c r="AF22" s="44">
        <v>65.72</v>
      </c>
      <c r="AG22" s="44">
        <v>61.25</v>
      </c>
      <c r="AH22" s="44">
        <v>62.78</v>
      </c>
      <c r="AI22" s="44">
        <v>70.14</v>
      </c>
      <c r="AJ22" s="44">
        <v>69.61</v>
      </c>
      <c r="AK22" s="44">
        <v>65.88</v>
      </c>
      <c r="AL22" s="44">
        <v>68.790000000000006</v>
      </c>
      <c r="AM22" s="44">
        <v>69.97</v>
      </c>
      <c r="AN22" s="44">
        <v>70.22</v>
      </c>
      <c r="AO22" s="44">
        <v>69.73</v>
      </c>
      <c r="AP22" s="44">
        <v>70.55</v>
      </c>
      <c r="AQ22" s="44">
        <v>69.459999999999994</v>
      </c>
      <c r="AR22" s="44">
        <v>68.3</v>
      </c>
      <c r="AS22" s="44">
        <v>68.650000000000006</v>
      </c>
      <c r="AT22" s="44">
        <v>67.33</v>
      </c>
      <c r="AU22" s="44">
        <v>66.02</v>
      </c>
      <c r="AV22" s="44">
        <v>67.180000000000007</v>
      </c>
      <c r="AW22" s="44">
        <v>65.989999999999995</v>
      </c>
      <c r="AX22" s="44">
        <v>68.22</v>
      </c>
      <c r="AY22" s="44">
        <v>67.150000000000006</v>
      </c>
      <c r="AZ22" s="44">
        <v>68.84</v>
      </c>
      <c r="BA22" s="44">
        <v>67.87</v>
      </c>
    </row>
    <row r="23" spans="1:53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>
        <v>0.12</v>
      </c>
      <c r="O23" s="44">
        <v>0.1</v>
      </c>
      <c r="P23" s="44">
        <v>0.1</v>
      </c>
      <c r="Q23" s="44">
        <v>0.1</v>
      </c>
      <c r="R23" s="44">
        <v>0.1</v>
      </c>
      <c r="S23" s="44">
        <v>0.11</v>
      </c>
      <c r="T23" s="44">
        <v>0.09</v>
      </c>
      <c r="U23" s="44">
        <v>0.1</v>
      </c>
      <c r="V23" s="44">
        <v>0.09</v>
      </c>
      <c r="W23" s="44">
        <v>0.08</v>
      </c>
      <c r="X23" s="44">
        <v>0.06</v>
      </c>
      <c r="Y23" s="44">
        <v>0.06</v>
      </c>
      <c r="Z23" s="44">
        <v>0.06</v>
      </c>
      <c r="AA23" s="44">
        <v>0.05</v>
      </c>
      <c r="AB23" s="44">
        <v>0.3</v>
      </c>
      <c r="AC23" s="44">
        <v>0.27</v>
      </c>
      <c r="AD23" s="44">
        <v>0.26</v>
      </c>
      <c r="AE23" s="44">
        <v>0.26</v>
      </c>
      <c r="AF23" s="44">
        <v>0.19</v>
      </c>
      <c r="AG23" s="44">
        <v>0.18</v>
      </c>
      <c r="AH23" s="44">
        <v>0.17</v>
      </c>
      <c r="AI23" s="44">
        <v>0.17</v>
      </c>
      <c r="AJ23" s="44">
        <v>0.17</v>
      </c>
      <c r="AK23" s="44">
        <v>0.17</v>
      </c>
      <c r="AL23" s="44">
        <v>0.17</v>
      </c>
      <c r="AM23" s="44">
        <v>0.17</v>
      </c>
      <c r="AN23" s="44">
        <v>0.16</v>
      </c>
      <c r="AO23" s="44">
        <v>0.17</v>
      </c>
      <c r="AP23" s="44">
        <v>0.18</v>
      </c>
      <c r="AQ23" s="44">
        <v>0.23</v>
      </c>
      <c r="AR23" s="44">
        <v>0.28000000000000003</v>
      </c>
      <c r="AS23" s="44">
        <v>0.27</v>
      </c>
      <c r="AT23" s="44">
        <v>0.27</v>
      </c>
      <c r="AU23" s="44">
        <v>0.31</v>
      </c>
      <c r="AV23" s="44">
        <v>0.28999999999999998</v>
      </c>
      <c r="AW23" s="44">
        <v>0.28000000000000003</v>
      </c>
      <c r="AX23" s="44">
        <v>0.26</v>
      </c>
      <c r="AY23" s="44">
        <v>0.27</v>
      </c>
      <c r="AZ23" s="44">
        <v>0.27</v>
      </c>
      <c r="BA23" s="44">
        <v>0.28000000000000003</v>
      </c>
    </row>
    <row r="24" spans="1:53" x14ac:dyDescent="0.2">
      <c r="A24" s="39" t="s">
        <v>131</v>
      </c>
      <c r="E24" s="44">
        <v>0</v>
      </c>
      <c r="F24" s="44">
        <v>0</v>
      </c>
      <c r="G24" s="44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0</v>
      </c>
      <c r="U24" s="44">
        <v>0.43</v>
      </c>
      <c r="V24" s="44">
        <v>0.56999999999999995</v>
      </c>
      <c r="W24" s="44">
        <v>1.06</v>
      </c>
      <c r="X24" s="44">
        <v>0.88</v>
      </c>
      <c r="Y24" s="44">
        <v>0.52</v>
      </c>
      <c r="Z24" s="44">
        <v>0.19</v>
      </c>
      <c r="AA24" s="44">
        <v>0.03</v>
      </c>
      <c r="AB24" s="44">
        <v>0.74</v>
      </c>
      <c r="AC24" s="44">
        <v>0.72</v>
      </c>
      <c r="AD24" s="44">
        <v>0.45</v>
      </c>
      <c r="AE24" s="44">
        <v>0.46</v>
      </c>
      <c r="AF24" s="44">
        <v>0.4</v>
      </c>
      <c r="AG24" s="44">
        <v>0.4</v>
      </c>
      <c r="AH24" s="44">
        <v>0.35</v>
      </c>
      <c r="AI24" s="44">
        <v>0.33</v>
      </c>
      <c r="AJ24" s="44">
        <v>0.31</v>
      </c>
      <c r="AK24" s="44">
        <v>0.3</v>
      </c>
      <c r="AL24" s="44">
        <v>0.31</v>
      </c>
      <c r="AM24" s="44">
        <v>0.32</v>
      </c>
      <c r="AN24" s="44">
        <v>0.3</v>
      </c>
      <c r="AO24" s="44">
        <v>0.3</v>
      </c>
      <c r="AP24" s="44">
        <v>0.28999999999999998</v>
      </c>
      <c r="AQ24" s="44">
        <v>0.28999999999999998</v>
      </c>
      <c r="AR24" s="44">
        <v>0.7</v>
      </c>
      <c r="AS24" s="44">
        <v>0.7</v>
      </c>
      <c r="AT24" s="44">
        <v>0.68</v>
      </c>
      <c r="AU24" s="44">
        <v>0.65</v>
      </c>
      <c r="AV24" s="44">
        <v>0.56000000000000005</v>
      </c>
      <c r="AW24" s="44">
        <v>0.39</v>
      </c>
      <c r="AX24" s="44">
        <v>0.37</v>
      </c>
      <c r="AY24" s="44">
        <v>0.12</v>
      </c>
      <c r="AZ24" s="44">
        <v>0.12</v>
      </c>
      <c r="BA24" s="44">
        <v>0.12</v>
      </c>
    </row>
    <row r="25" spans="1:53" x14ac:dyDescent="0.2">
      <c r="A25" s="39" t="s">
        <v>132</v>
      </c>
      <c r="E25" s="44">
        <v>2.27</v>
      </c>
      <c r="F25" s="44">
        <v>1.98</v>
      </c>
      <c r="G25" s="44">
        <v>1.88</v>
      </c>
      <c r="H25" s="44">
        <v>1.8</v>
      </c>
      <c r="I25" s="44">
        <v>1.86</v>
      </c>
      <c r="J25" s="44">
        <v>1.99</v>
      </c>
      <c r="K25" s="44">
        <v>2.04</v>
      </c>
      <c r="L25" s="44">
        <v>2.11</v>
      </c>
      <c r="M25" s="44">
        <v>2.0299999999999998</v>
      </c>
      <c r="N25" s="44">
        <v>1.95</v>
      </c>
      <c r="O25" s="44">
        <v>1.96</v>
      </c>
      <c r="P25" s="44">
        <v>2.0499999999999998</v>
      </c>
      <c r="Q25" s="44">
        <v>2.0699999999999998</v>
      </c>
      <c r="R25" s="44">
        <v>2.0299999999999998</v>
      </c>
      <c r="S25" s="44">
        <v>2.02</v>
      </c>
      <c r="T25" s="44">
        <v>2</v>
      </c>
      <c r="U25" s="44">
        <v>1.82</v>
      </c>
      <c r="V25" s="44">
        <v>1.8</v>
      </c>
      <c r="W25" s="44">
        <v>1.79</v>
      </c>
      <c r="X25" s="44">
        <v>1.47</v>
      </c>
      <c r="Y25" s="44">
        <v>1.33</v>
      </c>
      <c r="Z25" s="44">
        <v>2.72</v>
      </c>
      <c r="AA25" s="44">
        <v>2.52</v>
      </c>
      <c r="AB25" s="44">
        <v>6.41</v>
      </c>
      <c r="AC25" s="44">
        <v>6.06</v>
      </c>
      <c r="AD25" s="44">
        <v>5.3</v>
      </c>
      <c r="AE25" s="44">
        <v>5.14</v>
      </c>
      <c r="AF25" s="44">
        <v>11.42</v>
      </c>
      <c r="AG25" s="44">
        <v>8.91</v>
      </c>
      <c r="AH25" s="44">
        <v>7.59</v>
      </c>
      <c r="AI25" s="44">
        <v>7.02</v>
      </c>
      <c r="AJ25" s="44">
        <v>6.37</v>
      </c>
      <c r="AK25" s="44">
        <v>5.86</v>
      </c>
      <c r="AL25" s="44">
        <v>5.88</v>
      </c>
      <c r="AM25" s="44">
        <v>5.76</v>
      </c>
      <c r="AN25" s="44">
        <v>5.24</v>
      </c>
      <c r="AO25" s="44">
        <v>5.19</v>
      </c>
      <c r="AP25" s="44">
        <v>5.01</v>
      </c>
      <c r="AQ25" s="44">
        <v>5.83</v>
      </c>
      <c r="AR25" s="44">
        <v>6.03</v>
      </c>
      <c r="AS25" s="44">
        <v>6.58</v>
      </c>
      <c r="AT25" s="44">
        <v>6.34</v>
      </c>
      <c r="AU25" s="44">
        <v>5.88</v>
      </c>
      <c r="AV25" s="44">
        <v>5.44</v>
      </c>
      <c r="AW25" s="44">
        <v>5.09</v>
      </c>
      <c r="AX25" s="44">
        <v>4.63</v>
      </c>
      <c r="AY25" s="44">
        <v>4.13</v>
      </c>
      <c r="AZ25" s="44">
        <v>3.98</v>
      </c>
      <c r="BA25" s="44">
        <v>4.43</v>
      </c>
    </row>
    <row r="26" spans="1:53" x14ac:dyDescent="0.2">
      <c r="A26" s="39" t="s">
        <v>133</v>
      </c>
      <c r="E26" s="44">
        <v>5.55</v>
      </c>
      <c r="F26" s="44">
        <v>5.33</v>
      </c>
      <c r="G26" s="44">
        <v>5.84</v>
      </c>
      <c r="H26" s="44">
        <v>5.85</v>
      </c>
      <c r="I26" s="44">
        <v>5.63</v>
      </c>
      <c r="J26" s="44">
        <v>5.41</v>
      </c>
      <c r="K26" s="44">
        <v>5.85</v>
      </c>
      <c r="L26" s="44">
        <v>5.76</v>
      </c>
      <c r="M26" s="44">
        <v>6.51</v>
      </c>
      <c r="N26" s="44">
        <v>8.58</v>
      </c>
      <c r="O26" s="44">
        <v>7.95</v>
      </c>
      <c r="P26" s="44">
        <v>8.6199999999999992</v>
      </c>
      <c r="Q26" s="44">
        <v>8.32</v>
      </c>
      <c r="R26" s="44">
        <v>7.17</v>
      </c>
      <c r="S26" s="44">
        <v>6.84</v>
      </c>
      <c r="T26" s="44">
        <v>6.26</v>
      </c>
      <c r="U26" s="44">
        <v>7.77</v>
      </c>
      <c r="V26" s="44">
        <v>4.99</v>
      </c>
      <c r="W26" s="44">
        <v>5.27</v>
      </c>
      <c r="X26" s="44">
        <v>4.09</v>
      </c>
      <c r="Y26" s="44">
        <v>3.12</v>
      </c>
      <c r="Z26" s="44">
        <v>1.87</v>
      </c>
      <c r="AA26" s="44">
        <v>1.95</v>
      </c>
      <c r="AB26" s="44">
        <v>10.41</v>
      </c>
      <c r="AC26" s="44">
        <v>10.53</v>
      </c>
      <c r="AD26" s="44">
        <v>9.33</v>
      </c>
      <c r="AE26" s="44">
        <v>9.6999999999999993</v>
      </c>
      <c r="AF26" s="44">
        <v>7.79</v>
      </c>
      <c r="AG26" s="44">
        <v>7.86</v>
      </c>
      <c r="AH26" s="44">
        <v>7.46</v>
      </c>
      <c r="AI26" s="44">
        <v>8.09</v>
      </c>
      <c r="AJ26" s="44">
        <v>8.42</v>
      </c>
      <c r="AK26" s="44">
        <v>6.83</v>
      </c>
      <c r="AL26" s="44">
        <v>7.14</v>
      </c>
      <c r="AM26" s="44">
        <v>7.79</v>
      </c>
      <c r="AN26" s="44">
        <v>7.33</v>
      </c>
      <c r="AO26" s="44">
        <v>8.0299999999999994</v>
      </c>
      <c r="AP26" s="44">
        <v>8.1300000000000008</v>
      </c>
      <c r="AQ26" s="44">
        <v>8.4700000000000006</v>
      </c>
      <c r="AR26" s="44">
        <v>8.74</v>
      </c>
      <c r="AS26" s="44">
        <v>8.1999999999999993</v>
      </c>
      <c r="AT26" s="44">
        <v>8.26</v>
      </c>
      <c r="AU26" s="44">
        <v>8.49</v>
      </c>
      <c r="AV26" s="44">
        <v>8.18</v>
      </c>
      <c r="AW26" s="44">
        <v>8.4499999999999993</v>
      </c>
      <c r="AX26" s="44">
        <v>7.97</v>
      </c>
      <c r="AY26" s="44">
        <v>9</v>
      </c>
      <c r="AZ26" s="44">
        <v>9.0500000000000007</v>
      </c>
      <c r="BA26" s="44">
        <v>9.51</v>
      </c>
    </row>
    <row r="27" spans="1:53" x14ac:dyDescent="0.2">
      <c r="A27" s="39" t="s">
        <v>134</v>
      </c>
      <c r="E27" s="44">
        <v>0</v>
      </c>
      <c r="F27" s="44">
        <v>0</v>
      </c>
      <c r="G27" s="44">
        <v>0</v>
      </c>
      <c r="H27" s="44">
        <v>0</v>
      </c>
      <c r="I27" s="44">
        <v>0</v>
      </c>
      <c r="J27" s="44">
        <v>0</v>
      </c>
      <c r="K27" s="44">
        <v>0</v>
      </c>
      <c r="L27" s="44">
        <v>0</v>
      </c>
      <c r="M27" s="44">
        <v>0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  <c r="AK27" s="44" t="s">
        <v>54</v>
      </c>
      <c r="AL27" s="44" t="s">
        <v>54</v>
      </c>
      <c r="AM27" s="44" t="s">
        <v>54</v>
      </c>
      <c r="AN27" s="44" t="s">
        <v>54</v>
      </c>
      <c r="AO27" s="44" t="s">
        <v>54</v>
      </c>
      <c r="AP27" s="44" t="s">
        <v>54</v>
      </c>
      <c r="AQ27" s="44" t="s">
        <v>54</v>
      </c>
      <c r="AR27" s="44" t="s">
        <v>54</v>
      </c>
      <c r="AS27" s="44" t="s">
        <v>54</v>
      </c>
      <c r="AT27" s="44" t="s">
        <v>54</v>
      </c>
      <c r="AU27" s="44" t="s">
        <v>54</v>
      </c>
      <c r="AV27" s="44" t="s">
        <v>54</v>
      </c>
      <c r="AW27" s="44" t="s">
        <v>54</v>
      </c>
      <c r="AX27" s="44" t="s">
        <v>54</v>
      </c>
      <c r="AY27" s="44" t="s">
        <v>54</v>
      </c>
      <c r="AZ27" s="44" t="s">
        <v>54</v>
      </c>
      <c r="BA27" s="44" t="s">
        <v>54</v>
      </c>
    </row>
    <row r="28" spans="1:53" x14ac:dyDescent="0.2">
      <c r="A28" s="39" t="s">
        <v>135</v>
      </c>
      <c r="E28" s="44">
        <v>5.55</v>
      </c>
      <c r="F28" s="44">
        <v>5.33</v>
      </c>
      <c r="G28" s="44">
        <v>5.84</v>
      </c>
      <c r="H28" s="44">
        <v>5.85</v>
      </c>
      <c r="I28" s="44">
        <v>5.63</v>
      </c>
      <c r="J28" s="44">
        <v>5.41</v>
      </c>
      <c r="K28" s="44">
        <v>5.85</v>
      </c>
      <c r="L28" s="44">
        <v>5.76</v>
      </c>
      <c r="M28" s="44">
        <v>6.51</v>
      </c>
      <c r="N28" s="44">
        <v>8.58</v>
      </c>
      <c r="O28" s="44">
        <v>7.95</v>
      </c>
      <c r="P28" s="44">
        <v>8.6199999999999992</v>
      </c>
      <c r="Q28" s="44">
        <v>8.32</v>
      </c>
      <c r="R28" s="44">
        <v>7.17</v>
      </c>
      <c r="S28" s="44">
        <v>6.84</v>
      </c>
      <c r="T28" s="44">
        <v>6.26</v>
      </c>
      <c r="U28" s="44">
        <v>7.77</v>
      </c>
      <c r="V28" s="44">
        <v>4.99</v>
      </c>
      <c r="W28" s="44">
        <v>5.27</v>
      </c>
      <c r="X28" s="44">
        <v>4.09</v>
      </c>
      <c r="Y28" s="44">
        <v>3.12</v>
      </c>
      <c r="Z28" s="44">
        <v>1.87</v>
      </c>
      <c r="AA28" s="44">
        <v>1.95</v>
      </c>
      <c r="AB28" s="44">
        <v>10.41</v>
      </c>
      <c r="AC28" s="44">
        <v>10.53</v>
      </c>
      <c r="AD28" s="44">
        <v>9.33</v>
      </c>
      <c r="AE28" s="44">
        <v>9.6999999999999993</v>
      </c>
      <c r="AF28" s="44">
        <v>7.79</v>
      </c>
      <c r="AG28" s="44">
        <v>7.86</v>
      </c>
      <c r="AH28" s="44">
        <v>7.46</v>
      </c>
      <c r="AI28" s="44">
        <v>8.09</v>
      </c>
      <c r="AJ28" s="44">
        <v>8.42</v>
      </c>
      <c r="AK28" s="44">
        <v>6.83</v>
      </c>
      <c r="AL28" s="44">
        <v>7.14</v>
      </c>
      <c r="AM28" s="44">
        <v>7.79</v>
      </c>
      <c r="AN28" s="44">
        <v>7.33</v>
      </c>
      <c r="AO28" s="44">
        <v>8.0299999999999994</v>
      </c>
      <c r="AP28" s="44">
        <v>8.1300000000000008</v>
      </c>
      <c r="AQ28" s="44">
        <v>8.4700000000000006</v>
      </c>
      <c r="AR28" s="44">
        <v>8.74</v>
      </c>
      <c r="AS28" s="44">
        <v>8.1999999999999993</v>
      </c>
      <c r="AT28" s="44">
        <v>8.26</v>
      </c>
      <c r="AU28" s="44">
        <v>8.49</v>
      </c>
      <c r="AV28" s="44">
        <v>8.18</v>
      </c>
      <c r="AW28" s="44">
        <v>8.4499999999999993</v>
      </c>
      <c r="AX28" s="44">
        <v>7.97</v>
      </c>
      <c r="AY28" s="44">
        <v>9</v>
      </c>
      <c r="AZ28" s="44">
        <v>9.0500000000000007</v>
      </c>
      <c r="BA28" s="44">
        <v>9.51</v>
      </c>
    </row>
    <row r="29" spans="1:53" x14ac:dyDescent="0.2">
      <c r="A29" s="39" t="s">
        <v>136</v>
      </c>
      <c r="E29" s="44">
        <v>94.45</v>
      </c>
      <c r="F29" s="44">
        <v>94.67</v>
      </c>
      <c r="G29" s="44">
        <v>94.16</v>
      </c>
      <c r="H29" s="44">
        <v>94.15</v>
      </c>
      <c r="I29" s="44">
        <v>94.37</v>
      </c>
      <c r="J29" s="44">
        <v>94.59</v>
      </c>
      <c r="K29" s="44">
        <v>94.15</v>
      </c>
      <c r="L29" s="44">
        <v>94.24</v>
      </c>
      <c r="M29" s="44">
        <v>93.49</v>
      </c>
      <c r="N29" s="44">
        <v>91.42</v>
      </c>
      <c r="O29" s="44">
        <v>92.05</v>
      </c>
      <c r="P29" s="44">
        <v>91.38</v>
      </c>
      <c r="Q29" s="44">
        <v>91.68</v>
      </c>
      <c r="R29" s="44">
        <v>92.83</v>
      </c>
      <c r="S29" s="44">
        <v>93.16</v>
      </c>
      <c r="T29" s="44">
        <v>93.74</v>
      </c>
      <c r="U29" s="44">
        <v>91.8</v>
      </c>
      <c r="V29" s="44">
        <v>94.44</v>
      </c>
      <c r="W29" s="44">
        <v>94.6</v>
      </c>
      <c r="X29" s="44">
        <v>95.79</v>
      </c>
      <c r="Y29" s="44">
        <v>96.85</v>
      </c>
      <c r="Z29" s="44">
        <v>97.94</v>
      </c>
      <c r="AA29" s="44">
        <v>98.01</v>
      </c>
      <c r="AB29" s="44">
        <v>88.85</v>
      </c>
      <c r="AC29" s="44">
        <v>88.74</v>
      </c>
      <c r="AD29" s="44">
        <v>90.22</v>
      </c>
      <c r="AE29" s="44">
        <v>89.84</v>
      </c>
      <c r="AF29" s="44">
        <v>91.81</v>
      </c>
      <c r="AG29" s="44">
        <v>91.75</v>
      </c>
      <c r="AH29" s="44">
        <v>92.2</v>
      </c>
      <c r="AI29" s="44">
        <v>91.58</v>
      </c>
      <c r="AJ29" s="44">
        <v>91.27</v>
      </c>
      <c r="AK29" s="44">
        <v>92.87</v>
      </c>
      <c r="AL29" s="44">
        <v>92.55</v>
      </c>
      <c r="AM29" s="44">
        <v>91.89</v>
      </c>
      <c r="AN29" s="44">
        <v>92.36</v>
      </c>
      <c r="AO29" s="44">
        <v>91.67</v>
      </c>
      <c r="AP29" s="44">
        <v>91.58</v>
      </c>
      <c r="AQ29" s="44">
        <v>91.24</v>
      </c>
      <c r="AR29" s="44">
        <v>90.55</v>
      </c>
      <c r="AS29" s="44">
        <v>91.11</v>
      </c>
      <c r="AT29" s="44">
        <v>91.06</v>
      </c>
      <c r="AU29" s="44">
        <v>90.86</v>
      </c>
      <c r="AV29" s="44">
        <v>91.26</v>
      </c>
      <c r="AW29" s="44">
        <v>91.16</v>
      </c>
      <c r="AX29" s="44">
        <v>91.67</v>
      </c>
      <c r="AY29" s="44">
        <v>90.88</v>
      </c>
      <c r="AZ29" s="44">
        <v>90.84</v>
      </c>
      <c r="BA29" s="44">
        <v>90.37</v>
      </c>
    </row>
    <row r="30" spans="1:53" ht="12.75" customHeight="1" x14ac:dyDescent="0.2"/>
    <row r="31" spans="1:53" x14ac:dyDescent="0.2">
      <c r="A31" s="39" t="s">
        <v>137</v>
      </c>
      <c r="E31" s="44">
        <v>36.049999999999997</v>
      </c>
      <c r="F31" s="44">
        <v>34.21</v>
      </c>
      <c r="G31" s="44">
        <v>34.14</v>
      </c>
      <c r="H31" s="44">
        <v>32.409999999999997</v>
      </c>
      <c r="I31" s="44">
        <v>34.880000000000003</v>
      </c>
      <c r="J31" s="44">
        <v>36.54</v>
      </c>
      <c r="K31" s="44">
        <v>35.19</v>
      </c>
      <c r="L31" s="44">
        <v>30.49</v>
      </c>
      <c r="M31" s="44">
        <v>31.34</v>
      </c>
      <c r="N31" s="44">
        <v>30.52</v>
      </c>
      <c r="O31" s="44">
        <v>28.59</v>
      </c>
      <c r="P31" s="44">
        <v>24.7</v>
      </c>
      <c r="Q31" s="44">
        <v>29.22</v>
      </c>
      <c r="R31" s="44">
        <v>29.6</v>
      </c>
      <c r="S31" s="44">
        <v>29.78</v>
      </c>
      <c r="T31" s="44">
        <v>28.5</v>
      </c>
      <c r="U31" s="44">
        <v>25.55</v>
      </c>
      <c r="V31" s="44">
        <v>26.47</v>
      </c>
      <c r="W31" s="44">
        <v>31.3</v>
      </c>
      <c r="X31" s="44">
        <v>37.19</v>
      </c>
      <c r="Y31" s="44">
        <v>37.67</v>
      </c>
      <c r="Z31" s="44">
        <v>30.98</v>
      </c>
      <c r="AA31" s="44">
        <v>30.02</v>
      </c>
      <c r="AB31" s="44">
        <v>24.24</v>
      </c>
      <c r="AC31" s="44">
        <v>24.87</v>
      </c>
      <c r="AD31" s="44">
        <v>23.3</v>
      </c>
      <c r="AE31" s="44">
        <v>24.91</v>
      </c>
      <c r="AF31" s="44">
        <v>15.07</v>
      </c>
      <c r="AG31" s="44">
        <v>21.98</v>
      </c>
      <c r="AH31" s="44">
        <v>22.18</v>
      </c>
      <c r="AI31" s="44">
        <v>14.76</v>
      </c>
      <c r="AJ31" s="44">
        <v>15.6</v>
      </c>
      <c r="AK31" s="44">
        <v>21.43</v>
      </c>
      <c r="AL31" s="44">
        <v>18.190000000000001</v>
      </c>
      <c r="AM31" s="44">
        <v>16.48</v>
      </c>
      <c r="AN31" s="44">
        <v>17.2</v>
      </c>
      <c r="AO31" s="44">
        <v>17.05</v>
      </c>
      <c r="AP31" s="44">
        <v>16.3</v>
      </c>
      <c r="AQ31" s="44">
        <v>16.239999999999998</v>
      </c>
      <c r="AR31" s="44">
        <v>16.93</v>
      </c>
      <c r="AS31" s="44">
        <v>16.579999999999998</v>
      </c>
      <c r="AT31" s="44">
        <v>18.079999999999998</v>
      </c>
      <c r="AU31" s="44">
        <v>19.61</v>
      </c>
      <c r="AV31" s="44">
        <v>19.2</v>
      </c>
      <c r="AW31" s="44">
        <v>20.48</v>
      </c>
      <c r="AX31" s="44">
        <v>19.190000000000001</v>
      </c>
      <c r="AY31" s="44">
        <v>19.71</v>
      </c>
      <c r="AZ31" s="44">
        <v>18.13</v>
      </c>
      <c r="BA31" s="44">
        <v>18.2</v>
      </c>
    </row>
    <row r="32" spans="1:53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>
        <v>0.12</v>
      </c>
      <c r="O32" s="44">
        <v>0.1</v>
      </c>
      <c r="P32" s="44">
        <v>0.1</v>
      </c>
      <c r="Q32" s="44">
        <v>0.1</v>
      </c>
      <c r="R32" s="44">
        <v>0.1</v>
      </c>
      <c r="S32" s="44">
        <v>0.11</v>
      </c>
      <c r="T32" s="44">
        <v>0.09</v>
      </c>
      <c r="U32" s="44">
        <v>0.1</v>
      </c>
      <c r="V32" s="44">
        <v>0.09</v>
      </c>
      <c r="W32" s="44">
        <v>0.08</v>
      </c>
      <c r="X32" s="44">
        <v>0.06</v>
      </c>
      <c r="Y32" s="44">
        <v>0.06</v>
      </c>
      <c r="Z32" s="44">
        <v>0.06</v>
      </c>
      <c r="AA32" s="44">
        <v>0.05</v>
      </c>
      <c r="AB32" s="44">
        <v>0.3</v>
      </c>
      <c r="AC32" s="44">
        <v>0.27</v>
      </c>
      <c r="AD32" s="44">
        <v>0.26</v>
      </c>
      <c r="AE32" s="44">
        <v>0.26</v>
      </c>
      <c r="AF32" s="44">
        <v>0.19</v>
      </c>
      <c r="AG32" s="44">
        <v>0.18</v>
      </c>
      <c r="AH32" s="44">
        <v>0.17</v>
      </c>
      <c r="AI32" s="44">
        <v>0.17</v>
      </c>
      <c r="AJ32" s="44">
        <v>0.17</v>
      </c>
      <c r="AK32" s="44">
        <v>0.17</v>
      </c>
      <c r="AL32" s="44">
        <v>0.17</v>
      </c>
      <c r="AM32" s="44">
        <v>0.17</v>
      </c>
      <c r="AN32" s="44">
        <v>0.16</v>
      </c>
      <c r="AO32" s="44">
        <v>0.17</v>
      </c>
      <c r="AP32" s="44">
        <v>0.18</v>
      </c>
      <c r="AQ32" s="44">
        <v>0.23</v>
      </c>
      <c r="AR32" s="44">
        <v>0.28000000000000003</v>
      </c>
      <c r="AS32" s="44">
        <v>0.27</v>
      </c>
      <c r="AT32" s="44">
        <v>0.27</v>
      </c>
      <c r="AU32" s="44">
        <v>0.31</v>
      </c>
      <c r="AV32" s="44">
        <v>0.28999999999999998</v>
      </c>
      <c r="AW32" s="44">
        <v>0.28000000000000003</v>
      </c>
      <c r="AX32" s="44">
        <v>0.26</v>
      </c>
      <c r="AY32" s="44">
        <v>0.27</v>
      </c>
      <c r="AZ32" s="44">
        <v>0.27</v>
      </c>
      <c r="BA32" s="44">
        <v>0.28000000000000003</v>
      </c>
    </row>
    <row r="33" spans="1:53" x14ac:dyDescent="0.2">
      <c r="A33" s="39" t="s">
        <v>139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44">
        <v>0.43</v>
      </c>
      <c r="V33" s="44">
        <v>0.56999999999999995</v>
      </c>
      <c r="W33" s="44">
        <v>1.06</v>
      </c>
      <c r="X33" s="44">
        <v>0.88</v>
      </c>
      <c r="Y33" s="44">
        <v>0.52</v>
      </c>
      <c r="Z33" s="44">
        <v>0.19</v>
      </c>
      <c r="AA33" s="44">
        <v>0.03</v>
      </c>
      <c r="AB33" s="44">
        <v>0.74</v>
      </c>
      <c r="AC33" s="44">
        <v>0.72</v>
      </c>
      <c r="AD33" s="44">
        <v>0.45</v>
      </c>
      <c r="AE33" s="44">
        <v>0.46</v>
      </c>
      <c r="AF33" s="44">
        <v>0.4</v>
      </c>
      <c r="AG33" s="44">
        <v>0.4</v>
      </c>
      <c r="AH33" s="44">
        <v>0.35</v>
      </c>
      <c r="AI33" s="44">
        <v>0.33</v>
      </c>
      <c r="AJ33" s="44">
        <v>0.31</v>
      </c>
      <c r="AK33" s="44">
        <v>0.3</v>
      </c>
      <c r="AL33" s="44">
        <v>0.31</v>
      </c>
      <c r="AM33" s="44">
        <v>0.32</v>
      </c>
      <c r="AN33" s="44">
        <v>0.3</v>
      </c>
      <c r="AO33" s="44">
        <v>0.3</v>
      </c>
      <c r="AP33" s="44">
        <v>0.28999999999999998</v>
      </c>
      <c r="AQ33" s="44">
        <v>0.28999999999999998</v>
      </c>
      <c r="AR33" s="44">
        <v>0.7</v>
      </c>
      <c r="AS33" s="44">
        <v>0.7</v>
      </c>
      <c r="AT33" s="44">
        <v>0.68</v>
      </c>
      <c r="AU33" s="44">
        <v>0.65</v>
      </c>
      <c r="AV33" s="44">
        <v>0.56000000000000005</v>
      </c>
      <c r="AW33" s="44">
        <v>0.39</v>
      </c>
      <c r="AX33" s="44">
        <v>0.37</v>
      </c>
      <c r="AY33" s="44">
        <v>0.12</v>
      </c>
      <c r="AZ33" s="44">
        <v>0.12</v>
      </c>
      <c r="BA33" s="44">
        <v>0.12</v>
      </c>
    </row>
    <row r="34" spans="1:53" x14ac:dyDescent="0.2">
      <c r="A34" s="39" t="s">
        <v>73</v>
      </c>
      <c r="E34" s="44">
        <v>5.55</v>
      </c>
      <c r="F34" s="44">
        <v>5.33</v>
      </c>
      <c r="G34" s="44">
        <v>5.84</v>
      </c>
      <c r="H34" s="44">
        <v>5.85</v>
      </c>
      <c r="I34" s="44">
        <v>5.63</v>
      </c>
      <c r="J34" s="44">
        <v>5.41</v>
      </c>
      <c r="K34" s="44">
        <v>5.85</v>
      </c>
      <c r="L34" s="44">
        <v>5.76</v>
      </c>
      <c r="M34" s="44">
        <v>6.51</v>
      </c>
      <c r="N34" s="44">
        <v>8.58</v>
      </c>
      <c r="O34" s="44">
        <v>7.95</v>
      </c>
      <c r="P34" s="44">
        <v>8.6199999999999992</v>
      </c>
      <c r="Q34" s="44">
        <v>8.32</v>
      </c>
      <c r="R34" s="44">
        <v>7.17</v>
      </c>
      <c r="S34" s="44">
        <v>6.84</v>
      </c>
      <c r="T34" s="44">
        <v>6.26</v>
      </c>
      <c r="U34" s="44">
        <v>7.77</v>
      </c>
      <c r="V34" s="44">
        <v>4.99</v>
      </c>
      <c r="W34" s="44">
        <v>5.27</v>
      </c>
      <c r="X34" s="44">
        <v>4.09</v>
      </c>
      <c r="Y34" s="44">
        <v>3.12</v>
      </c>
      <c r="Z34" s="44">
        <v>1.87</v>
      </c>
      <c r="AA34" s="44">
        <v>1.95</v>
      </c>
      <c r="AB34" s="44">
        <v>10.41</v>
      </c>
      <c r="AC34" s="44">
        <v>10.53</v>
      </c>
      <c r="AD34" s="44">
        <v>9.33</v>
      </c>
      <c r="AE34" s="44">
        <v>9.6999999999999993</v>
      </c>
      <c r="AF34" s="44">
        <v>7.79</v>
      </c>
      <c r="AG34" s="44">
        <v>7.86</v>
      </c>
      <c r="AH34" s="44">
        <v>7.46</v>
      </c>
      <c r="AI34" s="44">
        <v>8.09</v>
      </c>
      <c r="AJ34" s="44">
        <v>8.42</v>
      </c>
      <c r="AK34" s="44">
        <v>6.83</v>
      </c>
      <c r="AL34" s="44">
        <v>7.14</v>
      </c>
      <c r="AM34" s="44">
        <v>7.79</v>
      </c>
      <c r="AN34" s="44">
        <v>7.33</v>
      </c>
      <c r="AO34" s="44">
        <v>8.0299999999999994</v>
      </c>
      <c r="AP34" s="44">
        <v>8.1300000000000008</v>
      </c>
      <c r="AQ34" s="44">
        <v>8.4700000000000006</v>
      </c>
      <c r="AR34" s="44">
        <v>8.74</v>
      </c>
      <c r="AS34" s="44">
        <v>8.1999999999999993</v>
      </c>
      <c r="AT34" s="44">
        <v>8.26</v>
      </c>
      <c r="AU34" s="44">
        <v>8.49</v>
      </c>
      <c r="AV34" s="44">
        <v>8.18</v>
      </c>
      <c r="AW34" s="44">
        <v>8.4499999999999993</v>
      </c>
      <c r="AX34" s="44">
        <v>7.97</v>
      </c>
      <c r="AY34" s="44">
        <v>9</v>
      </c>
      <c r="AZ34" s="44">
        <v>9.0500000000000007</v>
      </c>
      <c r="BA34" s="44">
        <v>9.51</v>
      </c>
    </row>
    <row r="35" spans="1:53" x14ac:dyDescent="0.2">
      <c r="A35" s="39" t="s">
        <v>140</v>
      </c>
      <c r="E35" s="44">
        <v>94.45</v>
      </c>
      <c r="F35" s="44">
        <v>94.67</v>
      </c>
      <c r="G35" s="44">
        <v>94.16</v>
      </c>
      <c r="H35" s="44">
        <v>94.15</v>
      </c>
      <c r="I35" s="44">
        <v>94.37</v>
      </c>
      <c r="J35" s="44">
        <v>94.59</v>
      </c>
      <c r="K35" s="44">
        <v>94.15</v>
      </c>
      <c r="L35" s="44">
        <v>94.24</v>
      </c>
      <c r="M35" s="44">
        <v>93.49</v>
      </c>
      <c r="N35" s="44">
        <v>91.42</v>
      </c>
      <c r="O35" s="44">
        <v>92.05</v>
      </c>
      <c r="P35" s="44">
        <v>91.38</v>
      </c>
      <c r="Q35" s="44">
        <v>91.68</v>
      </c>
      <c r="R35" s="44">
        <v>92.83</v>
      </c>
      <c r="S35" s="44">
        <v>93.16</v>
      </c>
      <c r="T35" s="44">
        <v>93.74</v>
      </c>
      <c r="U35" s="44">
        <v>91.8</v>
      </c>
      <c r="V35" s="44">
        <v>94.44</v>
      </c>
      <c r="W35" s="44">
        <v>94.6</v>
      </c>
      <c r="X35" s="44">
        <v>95.79</v>
      </c>
      <c r="Y35" s="44">
        <v>96.85</v>
      </c>
      <c r="Z35" s="44">
        <v>97.94</v>
      </c>
      <c r="AA35" s="44">
        <v>98.01</v>
      </c>
      <c r="AB35" s="44">
        <v>88.85</v>
      </c>
      <c r="AC35" s="44">
        <v>88.74</v>
      </c>
      <c r="AD35" s="44">
        <v>90.22</v>
      </c>
      <c r="AE35" s="44">
        <v>89.84</v>
      </c>
      <c r="AF35" s="44">
        <v>91.81</v>
      </c>
      <c r="AG35" s="44">
        <v>91.75</v>
      </c>
      <c r="AH35" s="44">
        <v>92.2</v>
      </c>
      <c r="AI35" s="44">
        <v>91.58</v>
      </c>
      <c r="AJ35" s="44">
        <v>91.27</v>
      </c>
      <c r="AK35" s="44">
        <v>92.87</v>
      </c>
      <c r="AL35" s="44">
        <v>92.55</v>
      </c>
      <c r="AM35" s="44">
        <v>91.89</v>
      </c>
      <c r="AN35" s="44">
        <v>92.36</v>
      </c>
      <c r="AO35" s="44">
        <v>91.67</v>
      </c>
      <c r="AP35" s="44">
        <v>91.58</v>
      </c>
      <c r="AQ35" s="44">
        <v>91.24</v>
      </c>
      <c r="AR35" s="44">
        <v>90.55</v>
      </c>
      <c r="AS35" s="44">
        <v>91.11</v>
      </c>
      <c r="AT35" s="44">
        <v>91.06</v>
      </c>
      <c r="AU35" s="44">
        <v>90.86</v>
      </c>
      <c r="AV35" s="44">
        <v>91.26</v>
      </c>
      <c r="AW35" s="44">
        <v>91.16</v>
      </c>
      <c r="AX35" s="44">
        <v>91.67</v>
      </c>
      <c r="AY35" s="44">
        <v>90.88</v>
      </c>
      <c r="AZ35" s="44">
        <v>90.84</v>
      </c>
      <c r="BA35" s="44">
        <v>90.37</v>
      </c>
    </row>
    <row r="36" spans="1:53" ht="12.75" customHeight="1" x14ac:dyDescent="0.2"/>
    <row r="37" spans="1:53" ht="12.75" customHeight="1" x14ac:dyDescent="0.2"/>
    <row r="38" spans="1:53" ht="12.75" customHeight="1" x14ac:dyDescent="0.2"/>
    <row r="39" spans="1:53" ht="12.75" customHeight="1" x14ac:dyDescent="0.2"/>
    <row r="40" spans="1:53" x14ac:dyDescent="0.2">
      <c r="A40" s="38" t="s">
        <v>141</v>
      </c>
    </row>
    <row r="41" spans="1:53" x14ac:dyDescent="0.2">
      <c r="A41" s="39" t="s">
        <v>77</v>
      </c>
      <c r="E41" s="43">
        <v>1148729</v>
      </c>
      <c r="F41" s="43">
        <v>1117276</v>
      </c>
      <c r="G41" s="43">
        <v>1124509</v>
      </c>
      <c r="H41" s="43">
        <v>1100245</v>
      </c>
      <c r="I41" s="43">
        <v>1183681</v>
      </c>
      <c r="J41" s="43">
        <v>1224110</v>
      </c>
      <c r="K41" s="43">
        <v>1280918</v>
      </c>
      <c r="L41" s="43">
        <v>1374205</v>
      </c>
      <c r="M41" s="43">
        <v>1427916</v>
      </c>
      <c r="N41" s="43">
        <v>1416490</v>
      </c>
      <c r="O41" s="43">
        <v>1454799</v>
      </c>
      <c r="P41" s="43">
        <v>1443514</v>
      </c>
      <c r="Q41" s="43">
        <v>1458009</v>
      </c>
      <c r="R41" s="43">
        <v>1503621</v>
      </c>
      <c r="S41" s="43">
        <v>1559509</v>
      </c>
      <c r="T41" s="43">
        <v>1523878</v>
      </c>
      <c r="U41" s="43">
        <v>1591857</v>
      </c>
      <c r="V41" s="43">
        <v>1584921</v>
      </c>
      <c r="W41" s="43">
        <v>1582981</v>
      </c>
      <c r="X41" s="43">
        <v>1545249</v>
      </c>
      <c r="Y41" s="43">
        <v>875246</v>
      </c>
      <c r="Z41" s="43">
        <v>807954</v>
      </c>
      <c r="AA41" s="43">
        <v>755824</v>
      </c>
      <c r="AB41" s="43">
        <v>1010787</v>
      </c>
      <c r="AC41" s="43">
        <v>1035474</v>
      </c>
      <c r="AD41" s="43">
        <v>1003020</v>
      </c>
      <c r="AE41" s="43">
        <v>1051348</v>
      </c>
      <c r="AF41" s="43">
        <v>1913194</v>
      </c>
      <c r="AG41" s="43">
        <v>1965703</v>
      </c>
      <c r="AH41" s="43">
        <v>2031380</v>
      </c>
      <c r="AI41" s="43">
        <v>2154436</v>
      </c>
      <c r="AJ41" s="43">
        <v>2153950</v>
      </c>
      <c r="AK41" s="43">
        <v>2235446</v>
      </c>
      <c r="AL41" s="43">
        <v>2177735</v>
      </c>
      <c r="AM41" s="43">
        <v>2271201</v>
      </c>
      <c r="AN41" s="43">
        <v>2369850</v>
      </c>
      <c r="AO41" s="43">
        <v>2661252</v>
      </c>
      <c r="AP41" s="43">
        <v>2790859</v>
      </c>
      <c r="AQ41" s="43">
        <v>2894595</v>
      </c>
      <c r="AR41" s="43">
        <v>3185804</v>
      </c>
      <c r="AS41" s="43">
        <v>3324167</v>
      </c>
      <c r="AT41" s="43">
        <v>3404465</v>
      </c>
      <c r="AU41" s="43">
        <v>3533728</v>
      </c>
      <c r="AV41" s="43">
        <v>3613755</v>
      </c>
      <c r="AW41" s="43">
        <v>3722656</v>
      </c>
      <c r="AX41" s="43">
        <v>3655224</v>
      </c>
      <c r="AY41" s="43">
        <v>3737768</v>
      </c>
      <c r="AZ41" s="43">
        <v>3863476</v>
      </c>
      <c r="BA41" s="43">
        <v>4176247</v>
      </c>
    </row>
    <row r="42" spans="1:53" x14ac:dyDescent="0.2">
      <c r="A42" s="39" t="s">
        <v>142</v>
      </c>
      <c r="E42" s="44">
        <v>21.51</v>
      </c>
      <c r="F42" s="44">
        <v>-10.95</v>
      </c>
      <c r="G42" s="44">
        <v>2.59</v>
      </c>
      <c r="H42" s="44">
        <v>-8.6300000000000008</v>
      </c>
      <c r="I42" s="44">
        <v>30.33</v>
      </c>
      <c r="J42" s="44">
        <v>13.66</v>
      </c>
      <c r="K42" s="44">
        <v>18.559999999999999</v>
      </c>
      <c r="L42" s="44">
        <v>29.13</v>
      </c>
      <c r="M42" s="44">
        <v>15.63</v>
      </c>
      <c r="N42" s="44">
        <v>-3.2</v>
      </c>
      <c r="O42" s="44">
        <v>10.82</v>
      </c>
      <c r="P42" s="44">
        <v>-3.1</v>
      </c>
      <c r="Q42" s="44">
        <v>4.0199999999999996</v>
      </c>
      <c r="R42" s="44">
        <v>12.51</v>
      </c>
      <c r="S42" s="44">
        <v>14.87</v>
      </c>
      <c r="T42" s="44">
        <v>-9.14</v>
      </c>
      <c r="U42" s="44">
        <v>17.84</v>
      </c>
      <c r="V42" s="44">
        <v>-1.74</v>
      </c>
      <c r="W42" s="44">
        <v>-0.49</v>
      </c>
      <c r="X42" s="44">
        <v>-9.5299999999999994</v>
      </c>
      <c r="Y42" s="44" t="s">
        <v>111</v>
      </c>
      <c r="Z42" s="44">
        <v>-30.75</v>
      </c>
      <c r="AA42" s="44">
        <v>-25.81</v>
      </c>
      <c r="AB42" s="44">
        <v>134.93</v>
      </c>
      <c r="AC42" s="44">
        <v>9.77</v>
      </c>
      <c r="AD42" s="44">
        <v>-12.54</v>
      </c>
      <c r="AE42" s="44">
        <v>19.27</v>
      </c>
      <c r="AF42" s="44">
        <v>327.9</v>
      </c>
      <c r="AG42" s="44">
        <v>10.98</v>
      </c>
      <c r="AH42" s="44">
        <v>13.36</v>
      </c>
      <c r="AI42" s="44">
        <v>24.23</v>
      </c>
      <c r="AJ42" s="44">
        <v>-0.09</v>
      </c>
      <c r="AK42" s="44">
        <v>15.13</v>
      </c>
      <c r="AL42" s="44">
        <v>-10.33</v>
      </c>
      <c r="AM42" s="44">
        <v>17.170000000000002</v>
      </c>
      <c r="AN42" s="44">
        <v>17.37</v>
      </c>
      <c r="AO42" s="44">
        <v>49.18</v>
      </c>
      <c r="AP42" s="44">
        <v>19.48</v>
      </c>
      <c r="AQ42" s="44">
        <v>14.87</v>
      </c>
      <c r="AR42" s="44">
        <v>40.24</v>
      </c>
      <c r="AS42" s="44">
        <v>17.37</v>
      </c>
      <c r="AT42" s="44">
        <v>9.66</v>
      </c>
      <c r="AU42" s="44">
        <v>15.19</v>
      </c>
      <c r="AV42" s="44">
        <v>9.06</v>
      </c>
      <c r="AW42" s="44">
        <v>12.05</v>
      </c>
      <c r="AX42" s="44">
        <v>-7.25</v>
      </c>
      <c r="AY42" s="44">
        <v>9.0299999999999994</v>
      </c>
      <c r="AZ42" s="44">
        <v>13.45</v>
      </c>
      <c r="BA42" s="44">
        <v>32.380000000000003</v>
      </c>
    </row>
    <row r="43" spans="1:53" ht="12.75" customHeight="1" x14ac:dyDescent="0.2"/>
    <row r="44" spans="1:53" x14ac:dyDescent="0.2">
      <c r="B44" s="39" t="s">
        <v>143</v>
      </c>
      <c r="E44" s="44">
        <v>22.03</v>
      </c>
      <c r="F44" s="44">
        <v>25.15</v>
      </c>
      <c r="G44" s="44">
        <v>24.53</v>
      </c>
      <c r="H44" s="44">
        <v>23.97</v>
      </c>
      <c r="I44" s="44">
        <v>27.66</v>
      </c>
      <c r="J44" s="44">
        <v>19.61</v>
      </c>
      <c r="K44" s="44">
        <v>29.39</v>
      </c>
      <c r="L44" s="44">
        <v>33.33</v>
      </c>
      <c r="M44" s="44">
        <v>31.24</v>
      </c>
      <c r="N44" s="44">
        <v>33.619999999999997</v>
      </c>
      <c r="O44" s="44">
        <v>34.28</v>
      </c>
      <c r="P44" s="44">
        <v>33.49</v>
      </c>
      <c r="Q44" s="44">
        <v>29.34</v>
      </c>
      <c r="R44" s="44">
        <v>26.42</v>
      </c>
      <c r="S44" s="44">
        <v>26.44</v>
      </c>
      <c r="T44" s="44">
        <v>21.67</v>
      </c>
      <c r="U44" s="44">
        <v>22.04</v>
      </c>
      <c r="V44" s="44">
        <v>19.489999999999998</v>
      </c>
      <c r="W44" s="44">
        <v>18.829999999999998</v>
      </c>
      <c r="X44" s="44">
        <v>19.440000000000001</v>
      </c>
      <c r="Y44" s="44">
        <v>10.36</v>
      </c>
      <c r="Z44" s="44">
        <v>7.86</v>
      </c>
      <c r="AA44" s="44">
        <v>5.45</v>
      </c>
      <c r="AB44" s="44">
        <v>5.1100000000000003</v>
      </c>
      <c r="AC44" s="44">
        <v>5.17</v>
      </c>
      <c r="AD44" s="44">
        <v>2.2799999999999998</v>
      </c>
      <c r="AE44" s="44">
        <v>2.27</v>
      </c>
      <c r="AF44" s="44">
        <v>3.02</v>
      </c>
      <c r="AG44" s="44">
        <v>2.94</v>
      </c>
      <c r="AH44" s="44">
        <v>2.4700000000000002</v>
      </c>
      <c r="AI44" s="44">
        <v>1.92</v>
      </c>
      <c r="AJ44" s="44">
        <v>2.1</v>
      </c>
      <c r="AK44" s="44">
        <v>1.8</v>
      </c>
      <c r="AL44" s="44">
        <v>3.32</v>
      </c>
      <c r="AM44" s="44">
        <v>2.33</v>
      </c>
      <c r="AN44" s="44">
        <v>2.58</v>
      </c>
      <c r="AO44" s="44">
        <v>2.4700000000000002</v>
      </c>
      <c r="AP44" s="44">
        <v>1.93</v>
      </c>
      <c r="AQ44" s="44">
        <v>2.31</v>
      </c>
      <c r="AR44" s="44">
        <v>2.29</v>
      </c>
      <c r="AS44" s="44">
        <v>2.71</v>
      </c>
      <c r="AT44" s="44">
        <v>2.89</v>
      </c>
      <c r="AU44" s="44">
        <v>3.32</v>
      </c>
      <c r="AV44" s="44">
        <v>3.29</v>
      </c>
      <c r="AW44" s="44">
        <v>3.6</v>
      </c>
      <c r="AX44" s="44">
        <v>2.78</v>
      </c>
      <c r="AY44" s="44">
        <v>3.18</v>
      </c>
      <c r="AZ44" s="44">
        <v>2.79</v>
      </c>
      <c r="BA44" s="44">
        <v>3.25</v>
      </c>
    </row>
    <row r="45" spans="1:53" x14ac:dyDescent="0.2">
      <c r="B45" s="39" t="s">
        <v>144</v>
      </c>
      <c r="E45" s="44">
        <v>0</v>
      </c>
      <c r="F45" s="44">
        <v>0</v>
      </c>
      <c r="G45" s="44">
        <v>0</v>
      </c>
      <c r="H45" s="44">
        <v>0</v>
      </c>
      <c r="I45" s="44">
        <v>0</v>
      </c>
      <c r="J45" s="44">
        <v>7.0000000000000007E-2</v>
      </c>
      <c r="K45" s="44">
        <v>7.0000000000000007E-2</v>
      </c>
      <c r="L45" s="44">
        <v>0.06</v>
      </c>
      <c r="M45" s="44">
        <v>0.17</v>
      </c>
      <c r="N45" s="44">
        <v>0.56000000000000005</v>
      </c>
      <c r="O45" s="44">
        <v>0.48</v>
      </c>
      <c r="P45" s="44">
        <v>0.38</v>
      </c>
      <c r="Q45" s="44">
        <v>0.37</v>
      </c>
      <c r="R45" s="44">
        <v>0.36</v>
      </c>
      <c r="S45" s="44">
        <v>0.35</v>
      </c>
      <c r="T45" s="44">
        <v>0.46</v>
      </c>
      <c r="U45" s="44">
        <v>0.44</v>
      </c>
      <c r="V45" s="44">
        <v>0.44</v>
      </c>
      <c r="W45" s="44">
        <v>0.44</v>
      </c>
      <c r="X45" s="44">
        <v>0.45</v>
      </c>
      <c r="Y45" s="44">
        <v>0.17</v>
      </c>
      <c r="Z45" s="44">
        <v>0.14000000000000001</v>
      </c>
      <c r="AA45" s="44">
        <v>0.17</v>
      </c>
      <c r="AB45" s="44">
        <v>0.5</v>
      </c>
      <c r="AC45" s="44">
        <v>0.48</v>
      </c>
      <c r="AD45" s="44">
        <v>0.42</v>
      </c>
      <c r="AE45" s="44">
        <v>0.4</v>
      </c>
      <c r="AF45" s="44">
        <v>0.22</v>
      </c>
      <c r="AG45" s="44">
        <v>0.06</v>
      </c>
      <c r="AH45" s="44">
        <v>0.06</v>
      </c>
      <c r="AI45" s="44">
        <v>0.06</v>
      </c>
      <c r="AJ45" s="44">
        <v>0.06</v>
      </c>
      <c r="AK45" s="44">
        <v>0.13</v>
      </c>
      <c r="AL45" s="44">
        <v>0.13</v>
      </c>
      <c r="AM45" s="44">
        <v>0.18</v>
      </c>
      <c r="AN45" s="44">
        <v>0.17</v>
      </c>
      <c r="AO45" s="44">
        <v>0.15</v>
      </c>
      <c r="AP45" s="44">
        <v>0.16</v>
      </c>
      <c r="AQ45" s="44">
        <v>0.15</v>
      </c>
      <c r="AR45" s="44">
        <v>0.13</v>
      </c>
      <c r="AS45" s="44">
        <v>0.13</v>
      </c>
      <c r="AT45" s="44">
        <v>0.12</v>
      </c>
      <c r="AU45" s="44">
        <v>0.14000000000000001</v>
      </c>
      <c r="AV45" s="44">
        <v>0.14000000000000001</v>
      </c>
      <c r="AW45" s="44">
        <v>0.11</v>
      </c>
      <c r="AX45" s="44">
        <v>0.1</v>
      </c>
      <c r="AY45" s="44">
        <v>0.1</v>
      </c>
      <c r="AZ45" s="44">
        <v>0.09</v>
      </c>
      <c r="BA45" s="44">
        <v>0.08</v>
      </c>
    </row>
    <row r="46" spans="1:53" x14ac:dyDescent="0.2">
      <c r="C46" s="39" t="s">
        <v>145</v>
      </c>
      <c r="E46" s="44">
        <v>6.4</v>
      </c>
      <c r="F46" s="44">
        <v>5.35</v>
      </c>
      <c r="G46" s="44">
        <v>5.48</v>
      </c>
      <c r="H46" s="44">
        <v>6.87</v>
      </c>
      <c r="I46" s="44">
        <v>6.37</v>
      </c>
      <c r="J46" s="44">
        <v>6.47</v>
      </c>
      <c r="K46" s="44">
        <v>6.52</v>
      </c>
      <c r="L46" s="44">
        <v>6.42</v>
      </c>
      <c r="M46" s="44">
        <v>6.21</v>
      </c>
      <c r="N46" s="44">
        <v>5.81</v>
      </c>
      <c r="O46" s="44">
        <v>5.15</v>
      </c>
      <c r="P46" s="44">
        <v>4.9800000000000004</v>
      </c>
      <c r="Q46" s="44">
        <v>5.23</v>
      </c>
      <c r="R46" s="44">
        <v>5.38</v>
      </c>
      <c r="S46" s="44">
        <v>6.55</v>
      </c>
      <c r="T46" s="44">
        <v>6.66</v>
      </c>
      <c r="U46" s="44">
        <v>6.96</v>
      </c>
      <c r="V46" s="44">
        <v>7.14</v>
      </c>
      <c r="W46" s="44">
        <v>7.55</v>
      </c>
      <c r="X46" s="44">
        <v>7.5</v>
      </c>
      <c r="Y46" s="44">
        <v>10.52</v>
      </c>
      <c r="Z46" s="44">
        <v>10.77</v>
      </c>
      <c r="AA46" s="44">
        <v>10.84</v>
      </c>
      <c r="AB46" s="44">
        <v>9.6</v>
      </c>
      <c r="AC46" s="44">
        <v>9.34</v>
      </c>
      <c r="AD46" s="44">
        <v>9.06</v>
      </c>
      <c r="AE46" s="44">
        <v>8.43</v>
      </c>
      <c r="AF46" s="44">
        <v>5.89</v>
      </c>
      <c r="AG46" s="44">
        <v>6.2</v>
      </c>
      <c r="AH46" s="44">
        <v>5.19</v>
      </c>
      <c r="AI46" s="44">
        <v>4.58</v>
      </c>
      <c r="AJ46" s="44">
        <v>4.18</v>
      </c>
      <c r="AK46" s="44">
        <v>3.28</v>
      </c>
      <c r="AL46" s="44">
        <v>3.39</v>
      </c>
      <c r="AM46" s="44">
        <v>3.23</v>
      </c>
      <c r="AN46" s="44">
        <v>3.05</v>
      </c>
      <c r="AO46" s="44">
        <v>2.67</v>
      </c>
      <c r="AP46" s="44">
        <v>2.4900000000000002</v>
      </c>
      <c r="AQ46" s="44">
        <v>2.64</v>
      </c>
      <c r="AR46" s="44">
        <v>1.91</v>
      </c>
      <c r="AS46" s="44">
        <v>1.96</v>
      </c>
      <c r="AT46" s="44">
        <v>1.43</v>
      </c>
      <c r="AU46" s="44">
        <v>1.2</v>
      </c>
      <c r="AV46" s="44">
        <v>1.29</v>
      </c>
      <c r="AW46" s="44">
        <v>1.19</v>
      </c>
      <c r="AX46" s="44">
        <v>0.95</v>
      </c>
      <c r="AY46" s="44">
        <v>1.83</v>
      </c>
      <c r="AZ46" s="44">
        <v>1.81</v>
      </c>
      <c r="BA46" s="44">
        <v>1.74</v>
      </c>
    </row>
    <row r="47" spans="1:53" x14ac:dyDescent="0.2">
      <c r="D47" s="39" t="s">
        <v>146</v>
      </c>
      <c r="E47" s="44">
        <v>3.77</v>
      </c>
      <c r="F47" s="44">
        <v>4.67</v>
      </c>
      <c r="G47" s="44">
        <v>4.82</v>
      </c>
      <c r="H47" s="44">
        <v>5.56</v>
      </c>
      <c r="I47" s="44">
        <v>5.57</v>
      </c>
      <c r="J47" s="44">
        <v>5.86</v>
      </c>
      <c r="K47" s="44">
        <v>6.55</v>
      </c>
      <c r="L47" s="44">
        <v>5.87</v>
      </c>
      <c r="M47" s="44">
        <v>5.12</v>
      </c>
      <c r="N47" s="44">
        <v>5.58</v>
      </c>
      <c r="O47" s="44">
        <v>4.68</v>
      </c>
      <c r="P47" s="44">
        <v>6.12</v>
      </c>
      <c r="Q47" s="44">
        <v>7.46</v>
      </c>
      <c r="R47" s="44">
        <v>7.16</v>
      </c>
      <c r="S47" s="44">
        <v>4.84</v>
      </c>
      <c r="T47" s="44">
        <v>4.74</v>
      </c>
      <c r="U47" s="44">
        <v>4.47</v>
      </c>
      <c r="V47" s="44">
        <v>4.08</v>
      </c>
      <c r="W47" s="44">
        <v>4.84</v>
      </c>
      <c r="X47" s="44">
        <v>4.96</v>
      </c>
      <c r="Y47" s="44">
        <v>6.01</v>
      </c>
      <c r="Z47" s="44">
        <v>6.6</v>
      </c>
      <c r="AA47" s="44">
        <v>7.81</v>
      </c>
      <c r="AB47" s="44">
        <v>12.59</v>
      </c>
      <c r="AC47" s="44">
        <v>12.05</v>
      </c>
      <c r="AD47" s="44">
        <v>13.05</v>
      </c>
      <c r="AE47" s="44">
        <v>12.54</v>
      </c>
      <c r="AF47" s="44">
        <v>34.909999999999997</v>
      </c>
      <c r="AG47" s="44">
        <v>32.18</v>
      </c>
      <c r="AH47" s="44">
        <v>33.130000000000003</v>
      </c>
      <c r="AI47" s="44">
        <v>32.25</v>
      </c>
      <c r="AJ47" s="44">
        <v>31.42</v>
      </c>
      <c r="AK47" s="44">
        <v>31.13</v>
      </c>
      <c r="AL47" s="44">
        <v>31.92</v>
      </c>
      <c r="AM47" s="44">
        <v>33.1</v>
      </c>
      <c r="AN47" s="44">
        <v>33.869999999999997</v>
      </c>
      <c r="AO47" s="44">
        <v>32.840000000000003</v>
      </c>
      <c r="AP47" s="44">
        <v>33.020000000000003</v>
      </c>
      <c r="AQ47" s="44">
        <v>33.090000000000003</v>
      </c>
      <c r="AR47" s="44">
        <v>32.76</v>
      </c>
      <c r="AS47" s="44">
        <v>32.369999999999997</v>
      </c>
      <c r="AT47" s="44">
        <v>33.83</v>
      </c>
      <c r="AU47" s="44">
        <v>34.409999999999997</v>
      </c>
      <c r="AV47" s="44">
        <v>35.200000000000003</v>
      </c>
      <c r="AW47" s="44">
        <v>35.64</v>
      </c>
      <c r="AX47" s="44">
        <v>35.659999999999997</v>
      </c>
      <c r="AY47" s="44">
        <v>36.94</v>
      </c>
      <c r="AZ47" s="44">
        <v>38.25</v>
      </c>
      <c r="BA47" s="44">
        <v>37.369999999999997</v>
      </c>
    </row>
    <row r="48" spans="1:53" x14ac:dyDescent="0.2">
      <c r="D48" s="39" t="s">
        <v>147</v>
      </c>
      <c r="E48" s="44">
        <v>0.78</v>
      </c>
      <c r="F48" s="44">
        <v>0.79</v>
      </c>
      <c r="G48" s="44">
        <v>0.83</v>
      </c>
      <c r="H48" s="44">
        <v>0.84</v>
      </c>
      <c r="I48" s="44">
        <v>0.78</v>
      </c>
      <c r="J48" s="44">
        <v>0.69</v>
      </c>
      <c r="K48" s="44">
        <v>0.61</v>
      </c>
      <c r="L48" s="44">
        <v>0.56000000000000005</v>
      </c>
      <c r="M48" s="44">
        <v>0.45</v>
      </c>
      <c r="N48" s="44">
        <v>0.38</v>
      </c>
      <c r="O48" s="44">
        <v>0.37</v>
      </c>
      <c r="P48" s="44">
        <v>0.3</v>
      </c>
      <c r="Q48" s="44">
        <v>0.39</v>
      </c>
      <c r="R48" s="44">
        <v>0.28999999999999998</v>
      </c>
      <c r="S48" s="44">
        <v>0.26</v>
      </c>
      <c r="T48" s="44">
        <v>0.26</v>
      </c>
      <c r="U48" s="44">
        <v>0.28000000000000003</v>
      </c>
      <c r="V48" s="44">
        <v>0.28000000000000003</v>
      </c>
      <c r="W48" s="44">
        <v>0.24</v>
      </c>
      <c r="X48" s="44">
        <v>0.34</v>
      </c>
      <c r="Y48" s="44">
        <v>0.31</v>
      </c>
      <c r="Z48" s="44">
        <v>0.32</v>
      </c>
      <c r="AA48" s="44">
        <v>0.34</v>
      </c>
      <c r="AB48" s="44">
        <v>0.68</v>
      </c>
      <c r="AC48" s="44">
        <v>0.7</v>
      </c>
      <c r="AD48" s="44">
        <v>0.81</v>
      </c>
      <c r="AE48" s="44">
        <v>0.68</v>
      </c>
      <c r="AF48" s="44">
        <v>3.4</v>
      </c>
      <c r="AG48" s="44">
        <v>3.97</v>
      </c>
      <c r="AH48" s="44">
        <v>2.4700000000000002</v>
      </c>
      <c r="AI48" s="44">
        <v>2.04</v>
      </c>
      <c r="AJ48" s="44">
        <v>1.99</v>
      </c>
      <c r="AK48" s="44">
        <v>2.27</v>
      </c>
      <c r="AL48" s="44">
        <v>2.04</v>
      </c>
      <c r="AM48" s="44">
        <v>1.85</v>
      </c>
      <c r="AN48" s="44">
        <v>1.85</v>
      </c>
      <c r="AO48" s="44">
        <v>1.71</v>
      </c>
      <c r="AP48" s="44">
        <v>1.41</v>
      </c>
      <c r="AQ48" s="44">
        <v>1.27</v>
      </c>
      <c r="AR48" s="44">
        <v>1.33</v>
      </c>
      <c r="AS48" s="44">
        <v>1.68</v>
      </c>
      <c r="AT48" s="44">
        <v>1.92</v>
      </c>
      <c r="AU48" s="44">
        <v>2.2999999999999998</v>
      </c>
      <c r="AV48" s="44">
        <v>1.63</v>
      </c>
      <c r="AW48" s="44">
        <v>1.64</v>
      </c>
      <c r="AX48" s="44">
        <v>2.17</v>
      </c>
      <c r="AY48" s="44">
        <v>0.69</v>
      </c>
      <c r="AZ48" s="44">
        <v>0.63</v>
      </c>
      <c r="BA48" s="44">
        <v>0.48</v>
      </c>
    </row>
    <row r="49" spans="1:54" x14ac:dyDescent="0.2">
      <c r="C49" s="39" t="s">
        <v>148</v>
      </c>
      <c r="E49" s="44">
        <v>4.55</v>
      </c>
      <c r="F49" s="44">
        <v>5.45</v>
      </c>
      <c r="G49" s="44">
        <v>5.65</v>
      </c>
      <c r="H49" s="44">
        <v>6.4</v>
      </c>
      <c r="I49" s="44">
        <v>6.35</v>
      </c>
      <c r="J49" s="44">
        <v>6.55</v>
      </c>
      <c r="K49" s="44">
        <v>7.16</v>
      </c>
      <c r="L49" s="44">
        <v>6.43</v>
      </c>
      <c r="M49" s="44">
        <v>5.56</v>
      </c>
      <c r="N49" s="44">
        <v>5.97</v>
      </c>
      <c r="O49" s="44">
        <v>5.05</v>
      </c>
      <c r="P49" s="44">
        <v>6.41</v>
      </c>
      <c r="Q49" s="44">
        <v>7.85</v>
      </c>
      <c r="R49" s="44">
        <v>7.45</v>
      </c>
      <c r="S49" s="44">
        <v>5.1100000000000003</v>
      </c>
      <c r="T49" s="44">
        <v>5</v>
      </c>
      <c r="U49" s="44">
        <v>4.75</v>
      </c>
      <c r="V49" s="44">
        <v>4.3600000000000003</v>
      </c>
      <c r="W49" s="44">
        <v>5.08</v>
      </c>
      <c r="X49" s="44">
        <v>5.31</v>
      </c>
      <c r="Y49" s="44">
        <v>6.32</v>
      </c>
      <c r="Z49" s="44">
        <v>6.92</v>
      </c>
      <c r="AA49" s="44">
        <v>8.15</v>
      </c>
      <c r="AB49" s="44">
        <v>13.27</v>
      </c>
      <c r="AC49" s="44">
        <v>12.75</v>
      </c>
      <c r="AD49" s="44">
        <v>13.86</v>
      </c>
      <c r="AE49" s="44">
        <v>13.23</v>
      </c>
      <c r="AF49" s="44">
        <v>38.31</v>
      </c>
      <c r="AG49" s="44">
        <v>36.159999999999997</v>
      </c>
      <c r="AH49" s="44">
        <v>35.6</v>
      </c>
      <c r="AI49" s="44">
        <v>34.29</v>
      </c>
      <c r="AJ49" s="44">
        <v>33.409999999999997</v>
      </c>
      <c r="AK49" s="44">
        <v>33.409999999999997</v>
      </c>
      <c r="AL49" s="44">
        <v>33.96</v>
      </c>
      <c r="AM49" s="44">
        <v>34.950000000000003</v>
      </c>
      <c r="AN49" s="44">
        <v>35.72</v>
      </c>
      <c r="AO49" s="44">
        <v>34.549999999999997</v>
      </c>
      <c r="AP49" s="44">
        <v>34.43</v>
      </c>
      <c r="AQ49" s="44">
        <v>34.36</v>
      </c>
      <c r="AR49" s="44">
        <v>34.090000000000003</v>
      </c>
      <c r="AS49" s="44">
        <v>34.049999999999997</v>
      </c>
      <c r="AT49" s="44">
        <v>35.75</v>
      </c>
      <c r="AU49" s="44">
        <v>36.71</v>
      </c>
      <c r="AV49" s="44">
        <v>36.82</v>
      </c>
      <c r="AW49" s="44">
        <v>37.28</v>
      </c>
      <c r="AX49" s="44">
        <v>37.83</v>
      </c>
      <c r="AY49" s="44">
        <v>37.630000000000003</v>
      </c>
      <c r="AZ49" s="44">
        <v>38.880000000000003</v>
      </c>
      <c r="BA49" s="44">
        <v>37.840000000000003</v>
      </c>
    </row>
    <row r="50" spans="1:54" x14ac:dyDescent="0.2">
      <c r="B50" s="39" t="s">
        <v>149</v>
      </c>
      <c r="E50" s="44">
        <v>10.95</v>
      </c>
      <c r="F50" s="44">
        <v>10.8</v>
      </c>
      <c r="G50" s="44">
        <v>11.14</v>
      </c>
      <c r="H50" s="44">
        <v>13.27</v>
      </c>
      <c r="I50" s="44">
        <v>12.72</v>
      </c>
      <c r="J50" s="44">
        <v>13.02</v>
      </c>
      <c r="K50" s="44">
        <v>13.68</v>
      </c>
      <c r="L50" s="44">
        <v>12.85</v>
      </c>
      <c r="M50" s="44">
        <v>11.77</v>
      </c>
      <c r="N50" s="44">
        <v>11.78</v>
      </c>
      <c r="O50" s="44">
        <v>10.199999999999999</v>
      </c>
      <c r="P50" s="44">
        <v>11.4</v>
      </c>
      <c r="Q50" s="44">
        <v>13.08</v>
      </c>
      <c r="R50" s="44">
        <v>12.83</v>
      </c>
      <c r="S50" s="44">
        <v>11.65</v>
      </c>
      <c r="T50" s="44">
        <v>11.66</v>
      </c>
      <c r="U50" s="44">
        <v>11.72</v>
      </c>
      <c r="V50" s="44">
        <v>11.5</v>
      </c>
      <c r="W50" s="44">
        <v>12.63</v>
      </c>
      <c r="X50" s="44">
        <v>12.81</v>
      </c>
      <c r="Y50" s="44">
        <v>16.84</v>
      </c>
      <c r="Z50" s="44">
        <v>17.690000000000001</v>
      </c>
      <c r="AA50" s="44">
        <v>18.989999999999998</v>
      </c>
      <c r="AB50" s="44">
        <v>22.87</v>
      </c>
      <c r="AC50" s="44">
        <v>22.09</v>
      </c>
      <c r="AD50" s="44">
        <v>22.93</v>
      </c>
      <c r="AE50" s="44">
        <v>21.66</v>
      </c>
      <c r="AF50" s="44">
        <v>44.2</v>
      </c>
      <c r="AG50" s="44">
        <v>42.36</v>
      </c>
      <c r="AH50" s="44">
        <v>40.79</v>
      </c>
      <c r="AI50" s="44">
        <v>38.880000000000003</v>
      </c>
      <c r="AJ50" s="44">
        <v>37.590000000000003</v>
      </c>
      <c r="AK50" s="44">
        <v>36.69</v>
      </c>
      <c r="AL50" s="44">
        <v>37.35</v>
      </c>
      <c r="AM50" s="44">
        <v>38.18</v>
      </c>
      <c r="AN50" s="44">
        <v>38.78</v>
      </c>
      <c r="AO50" s="44">
        <v>37.22</v>
      </c>
      <c r="AP50" s="44">
        <v>36.92</v>
      </c>
      <c r="AQ50" s="44">
        <v>37</v>
      </c>
      <c r="AR50" s="44">
        <v>36</v>
      </c>
      <c r="AS50" s="44">
        <v>36.01</v>
      </c>
      <c r="AT50" s="44">
        <v>37.18</v>
      </c>
      <c r="AU50" s="44">
        <v>37.909999999999997</v>
      </c>
      <c r="AV50" s="44">
        <v>38.11</v>
      </c>
      <c r="AW50" s="44">
        <v>38.47</v>
      </c>
      <c r="AX50" s="44">
        <v>38.78</v>
      </c>
      <c r="AY50" s="44">
        <v>39.46</v>
      </c>
      <c r="AZ50" s="44">
        <v>40.69</v>
      </c>
      <c r="BA50" s="44">
        <v>39.58</v>
      </c>
    </row>
    <row r="51" spans="1:54" x14ac:dyDescent="0.2">
      <c r="B51" s="39" t="s">
        <v>150</v>
      </c>
      <c r="E51" s="44">
        <v>6.57</v>
      </c>
      <c r="F51" s="44">
        <v>6.96</v>
      </c>
      <c r="G51" s="44">
        <v>5.76</v>
      </c>
      <c r="H51" s="44">
        <v>4.5599999999999996</v>
      </c>
      <c r="I51" s="44">
        <v>3.42</v>
      </c>
      <c r="J51" s="44">
        <v>6.82</v>
      </c>
      <c r="K51" s="44">
        <v>4.16</v>
      </c>
      <c r="L51" s="44">
        <v>5.2</v>
      </c>
      <c r="M51" s="44">
        <v>6.12</v>
      </c>
      <c r="N51" s="44">
        <v>6.15</v>
      </c>
      <c r="O51" s="44">
        <v>5.18</v>
      </c>
      <c r="P51" s="44">
        <v>5.0999999999999996</v>
      </c>
      <c r="Q51" s="44">
        <v>5.62</v>
      </c>
      <c r="R51" s="44">
        <v>6.31</v>
      </c>
      <c r="S51" s="44">
        <v>7.4</v>
      </c>
      <c r="T51" s="44">
        <v>8.9499999999999993</v>
      </c>
      <c r="U51" s="44">
        <v>8.61</v>
      </c>
      <c r="V51" s="44">
        <v>8.68</v>
      </c>
      <c r="W51" s="44">
        <v>8.75</v>
      </c>
      <c r="X51" s="44">
        <v>8.8800000000000008</v>
      </c>
      <c r="Y51" s="44">
        <v>3.87</v>
      </c>
      <c r="Z51" s="44">
        <v>3.28</v>
      </c>
      <c r="AA51" s="44">
        <v>3.69</v>
      </c>
      <c r="AB51" s="44">
        <v>4.26</v>
      </c>
      <c r="AC51" s="44">
        <v>4.16</v>
      </c>
      <c r="AD51" s="44">
        <v>4.5199999999999996</v>
      </c>
      <c r="AE51" s="44">
        <v>4.7</v>
      </c>
      <c r="AF51" s="44">
        <v>2.88</v>
      </c>
      <c r="AG51" s="44">
        <v>2.77</v>
      </c>
      <c r="AH51" s="44">
        <v>2.57</v>
      </c>
      <c r="AI51" s="44">
        <v>2.82</v>
      </c>
      <c r="AJ51" s="44">
        <v>2.66</v>
      </c>
      <c r="AK51" s="44">
        <v>2.46</v>
      </c>
      <c r="AL51" s="44">
        <v>2.83</v>
      </c>
      <c r="AM51" s="44">
        <v>2.5499999999999998</v>
      </c>
      <c r="AN51" s="44">
        <v>2.46</v>
      </c>
      <c r="AO51" s="44">
        <v>2.2200000000000002</v>
      </c>
      <c r="AP51" s="44">
        <v>2.08</v>
      </c>
      <c r="AQ51" s="44">
        <v>2</v>
      </c>
      <c r="AR51" s="44">
        <v>3.4</v>
      </c>
      <c r="AS51" s="44">
        <v>4.5</v>
      </c>
      <c r="AT51" s="44">
        <v>4.66</v>
      </c>
      <c r="AU51" s="44">
        <v>4.25</v>
      </c>
      <c r="AV51" s="44">
        <v>5.98</v>
      </c>
      <c r="AW51" s="44">
        <v>7</v>
      </c>
      <c r="AX51" s="44">
        <v>6.87</v>
      </c>
      <c r="AY51" s="44">
        <v>6.03</v>
      </c>
      <c r="AZ51" s="44">
        <v>5.79</v>
      </c>
      <c r="BA51" s="44">
        <v>5.43</v>
      </c>
    </row>
    <row r="52" spans="1:54" x14ac:dyDescent="0.2">
      <c r="B52" s="39" t="s">
        <v>151</v>
      </c>
      <c r="E52" s="44">
        <v>34.81</v>
      </c>
      <c r="F52" s="44">
        <v>34.58</v>
      </c>
      <c r="G52" s="44">
        <v>35.96</v>
      </c>
      <c r="H52" s="44">
        <v>37.340000000000003</v>
      </c>
      <c r="I52" s="44">
        <v>33.17</v>
      </c>
      <c r="J52" s="44">
        <v>39.68</v>
      </c>
      <c r="K52" s="44">
        <v>32.93</v>
      </c>
      <c r="L52" s="44">
        <v>30.57</v>
      </c>
      <c r="M52" s="44">
        <v>32.770000000000003</v>
      </c>
      <c r="N52" s="44">
        <v>31.65</v>
      </c>
      <c r="O52" s="44">
        <v>32.39</v>
      </c>
      <c r="P52" s="44">
        <v>30.72</v>
      </c>
      <c r="Q52" s="44">
        <v>31.46</v>
      </c>
      <c r="R52" s="44">
        <v>34.619999999999997</v>
      </c>
      <c r="S52" s="44">
        <v>34.96</v>
      </c>
      <c r="T52" s="44">
        <v>37.549999999999997</v>
      </c>
      <c r="U52" s="44">
        <v>36.1</v>
      </c>
      <c r="V52" s="44">
        <v>38.75</v>
      </c>
      <c r="W52" s="44">
        <v>38.270000000000003</v>
      </c>
      <c r="X52" s="44">
        <v>38.909999999999997</v>
      </c>
      <c r="Y52" s="44">
        <v>41.21</v>
      </c>
      <c r="Z52" s="44">
        <v>42.36</v>
      </c>
      <c r="AA52" s="44">
        <v>47.24</v>
      </c>
      <c r="AB52" s="44">
        <v>46.42</v>
      </c>
      <c r="AC52" s="44">
        <v>47.15</v>
      </c>
      <c r="AD52" s="44">
        <v>48.47</v>
      </c>
      <c r="AE52" s="44">
        <v>49.28</v>
      </c>
      <c r="AF52" s="44">
        <v>33.549999999999997</v>
      </c>
      <c r="AG52" s="44">
        <v>32.42</v>
      </c>
      <c r="AH52" s="44">
        <v>31.78</v>
      </c>
      <c r="AI52" s="44">
        <v>32.01</v>
      </c>
      <c r="AJ52" s="44">
        <v>32.9</v>
      </c>
      <c r="AK52" s="44">
        <v>32.14</v>
      </c>
      <c r="AL52" s="44">
        <v>31.84</v>
      </c>
      <c r="AM52" s="44">
        <v>29.86</v>
      </c>
      <c r="AN52" s="44">
        <v>28.82</v>
      </c>
      <c r="AO52" s="44">
        <v>26.37</v>
      </c>
      <c r="AP52" s="44">
        <v>25.14</v>
      </c>
      <c r="AQ52" s="44">
        <v>25.44</v>
      </c>
      <c r="AR52" s="44">
        <v>26.15</v>
      </c>
      <c r="AS52" s="44">
        <v>25.28</v>
      </c>
      <c r="AT52" s="44">
        <v>23.86</v>
      </c>
      <c r="AU52" s="44">
        <v>24.59</v>
      </c>
      <c r="AV52" s="44">
        <v>24</v>
      </c>
      <c r="AW52" s="44">
        <v>23.31</v>
      </c>
      <c r="AX52" s="44">
        <v>24.36</v>
      </c>
      <c r="AY52" s="44">
        <v>26.52</v>
      </c>
      <c r="AZ52" s="44">
        <v>27.31</v>
      </c>
      <c r="BA52" s="44">
        <v>27.22</v>
      </c>
    </row>
    <row r="53" spans="1:54" x14ac:dyDescent="0.2">
      <c r="B53" s="39" t="s">
        <v>152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0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0</v>
      </c>
      <c r="AO53" s="44">
        <v>0</v>
      </c>
      <c r="AP53" s="44">
        <v>0</v>
      </c>
      <c r="AQ53" s="44">
        <v>0</v>
      </c>
      <c r="AR53" s="44">
        <v>0</v>
      </c>
      <c r="AS53" s="44">
        <v>0</v>
      </c>
      <c r="AT53" s="44">
        <v>0</v>
      </c>
      <c r="AU53" s="44">
        <v>0</v>
      </c>
      <c r="AV53" s="44">
        <v>0</v>
      </c>
      <c r="AW53" s="44">
        <v>0</v>
      </c>
      <c r="AX53" s="44">
        <v>0</v>
      </c>
      <c r="AY53" s="44">
        <v>0</v>
      </c>
      <c r="AZ53" s="44">
        <v>0</v>
      </c>
      <c r="BA53" s="44">
        <v>0</v>
      </c>
    </row>
    <row r="54" spans="1:54" x14ac:dyDescent="0.2">
      <c r="A54" s="39" t="s">
        <v>153</v>
      </c>
      <c r="E54" s="44">
        <v>74.36</v>
      </c>
      <c r="F54" s="44">
        <v>77.48</v>
      </c>
      <c r="G54" s="44">
        <v>77.39</v>
      </c>
      <c r="H54" s="44">
        <v>79.14</v>
      </c>
      <c r="I54" s="44">
        <v>76.97</v>
      </c>
      <c r="J54" s="44">
        <v>79.209999999999994</v>
      </c>
      <c r="K54" s="44">
        <v>80.22</v>
      </c>
      <c r="L54" s="44">
        <v>82</v>
      </c>
      <c r="M54" s="44">
        <v>82.06</v>
      </c>
      <c r="N54" s="44">
        <v>83.75</v>
      </c>
      <c r="O54" s="44">
        <v>82.53</v>
      </c>
      <c r="P54" s="44">
        <v>81.08</v>
      </c>
      <c r="Q54" s="44">
        <v>79.87</v>
      </c>
      <c r="R54" s="44">
        <v>80.55</v>
      </c>
      <c r="S54" s="44">
        <v>80.8</v>
      </c>
      <c r="T54" s="44">
        <v>80.290000000000006</v>
      </c>
      <c r="U54" s="44">
        <v>78.91</v>
      </c>
      <c r="V54" s="44">
        <v>78.86</v>
      </c>
      <c r="W54" s="44">
        <v>78.92</v>
      </c>
      <c r="X54" s="44">
        <v>80.489999999999995</v>
      </c>
      <c r="Y54" s="44">
        <v>72.459999999999994</v>
      </c>
      <c r="Z54" s="44">
        <v>71.34</v>
      </c>
      <c r="AA54" s="44">
        <v>75.540000000000006</v>
      </c>
      <c r="AB54" s="44">
        <v>79.16</v>
      </c>
      <c r="AC54" s="44">
        <v>79.040000000000006</v>
      </c>
      <c r="AD54" s="44">
        <v>78.61</v>
      </c>
      <c r="AE54" s="44">
        <v>78.31</v>
      </c>
      <c r="AF54" s="44">
        <v>83.87</v>
      </c>
      <c r="AG54" s="44">
        <v>80.55</v>
      </c>
      <c r="AH54" s="44">
        <v>77.67</v>
      </c>
      <c r="AI54" s="44">
        <v>75.680000000000007</v>
      </c>
      <c r="AJ54" s="44">
        <v>75.290000000000006</v>
      </c>
      <c r="AK54" s="44">
        <v>73.209999999999994</v>
      </c>
      <c r="AL54" s="44">
        <v>75.47</v>
      </c>
      <c r="AM54" s="44">
        <v>73.11</v>
      </c>
      <c r="AN54" s="44">
        <v>72.81</v>
      </c>
      <c r="AO54" s="44">
        <v>68.430000000000007</v>
      </c>
      <c r="AP54" s="44">
        <v>66.23</v>
      </c>
      <c r="AQ54" s="44">
        <v>66.900000000000006</v>
      </c>
      <c r="AR54" s="44">
        <v>67.98</v>
      </c>
      <c r="AS54" s="44">
        <v>68.64</v>
      </c>
      <c r="AT54" s="44">
        <v>68.709999999999994</v>
      </c>
      <c r="AU54" s="44">
        <v>70.2</v>
      </c>
      <c r="AV54" s="44">
        <v>71.510000000000005</v>
      </c>
      <c r="AW54" s="44">
        <v>72.48</v>
      </c>
      <c r="AX54" s="44">
        <v>72.900000000000006</v>
      </c>
      <c r="AY54" s="44">
        <v>75.3</v>
      </c>
      <c r="AZ54" s="44">
        <v>76.67</v>
      </c>
      <c r="BA54" s="44">
        <v>75.569999999999993</v>
      </c>
    </row>
    <row r="55" spans="1:54" x14ac:dyDescent="0.2">
      <c r="A55" s="39" t="s">
        <v>154</v>
      </c>
      <c r="E55" s="44">
        <v>0</v>
      </c>
      <c r="F55" s="44">
        <v>0</v>
      </c>
      <c r="G55" s="44">
        <v>0</v>
      </c>
      <c r="H55" s="44">
        <v>0</v>
      </c>
      <c r="I55" s="44">
        <v>0</v>
      </c>
      <c r="J55" s="44">
        <v>0</v>
      </c>
      <c r="K55" s="44">
        <v>0</v>
      </c>
      <c r="L55" s="44">
        <v>0</v>
      </c>
      <c r="M55" s="44">
        <v>0</v>
      </c>
      <c r="N55" s="44">
        <v>0</v>
      </c>
      <c r="O55" s="44">
        <v>0</v>
      </c>
      <c r="P55" s="44">
        <v>0</v>
      </c>
      <c r="Q55" s="44">
        <v>0</v>
      </c>
      <c r="R55" s="44">
        <v>0</v>
      </c>
      <c r="S55" s="44">
        <v>0</v>
      </c>
      <c r="T55" s="44">
        <v>0</v>
      </c>
      <c r="U55" s="44">
        <v>0</v>
      </c>
      <c r="V55" s="44">
        <v>0</v>
      </c>
      <c r="W55" s="44">
        <v>0</v>
      </c>
      <c r="X55" s="44">
        <v>0</v>
      </c>
      <c r="Y55" s="44">
        <v>0</v>
      </c>
      <c r="Z55" s="44">
        <v>0</v>
      </c>
      <c r="AA55" s="44">
        <v>0</v>
      </c>
      <c r="AB55" s="44">
        <v>0</v>
      </c>
      <c r="AC55" s="44">
        <v>0</v>
      </c>
      <c r="AD55" s="44">
        <v>0</v>
      </c>
      <c r="AE55" s="44">
        <v>0</v>
      </c>
      <c r="AF55" s="44">
        <v>0</v>
      </c>
      <c r="AG55" s="44">
        <v>0</v>
      </c>
      <c r="AH55" s="44">
        <v>0</v>
      </c>
      <c r="AI55" s="44">
        <v>0</v>
      </c>
      <c r="AJ55" s="44">
        <v>0</v>
      </c>
      <c r="AK55" s="44">
        <v>0</v>
      </c>
      <c r="AL55" s="44">
        <v>0</v>
      </c>
      <c r="AM55" s="44">
        <v>0</v>
      </c>
      <c r="AN55" s="44">
        <v>0</v>
      </c>
      <c r="AO55" s="44">
        <v>0</v>
      </c>
      <c r="AP55" s="44">
        <v>0</v>
      </c>
      <c r="AQ55" s="44">
        <v>0</v>
      </c>
      <c r="AR55" s="44">
        <v>0</v>
      </c>
      <c r="AS55" s="44">
        <v>0</v>
      </c>
      <c r="AT55" s="44">
        <v>0</v>
      </c>
      <c r="AU55" s="44">
        <v>0</v>
      </c>
      <c r="AV55" s="44">
        <v>0</v>
      </c>
      <c r="AW55" s="44">
        <v>0</v>
      </c>
      <c r="AX55" s="44">
        <v>0</v>
      </c>
      <c r="AY55" s="44">
        <v>0</v>
      </c>
      <c r="AZ55" s="44">
        <v>0</v>
      </c>
      <c r="BA55" s="44">
        <v>0</v>
      </c>
    </row>
    <row r="56" spans="1:54" x14ac:dyDescent="0.2">
      <c r="A56" s="39" t="s">
        <v>155</v>
      </c>
      <c r="E56" s="44">
        <v>19.5</v>
      </c>
      <c r="F56" s="44">
        <v>16.25</v>
      </c>
      <c r="G56" s="44">
        <v>16.440000000000001</v>
      </c>
      <c r="H56" s="44">
        <v>15.39</v>
      </c>
      <c r="I56" s="44">
        <v>17.559999999999999</v>
      </c>
      <c r="J56" s="44">
        <v>15.6</v>
      </c>
      <c r="K56" s="44">
        <v>14.6</v>
      </c>
      <c r="L56" s="44">
        <v>13.36</v>
      </c>
      <c r="M56" s="44">
        <v>13.86</v>
      </c>
      <c r="N56" s="44">
        <v>12.32</v>
      </c>
      <c r="O56" s="44">
        <v>13.51</v>
      </c>
      <c r="P56" s="44">
        <v>14.59</v>
      </c>
      <c r="Q56" s="44">
        <v>15.84</v>
      </c>
      <c r="R56" s="44">
        <v>15.39</v>
      </c>
      <c r="S56" s="44">
        <v>15.34</v>
      </c>
      <c r="T56" s="44">
        <v>15.63</v>
      </c>
      <c r="U56" s="44">
        <v>17.72</v>
      </c>
      <c r="V56" s="44">
        <v>17.18</v>
      </c>
      <c r="W56" s="44">
        <v>17.399999999999999</v>
      </c>
      <c r="X56" s="44">
        <v>16.29</v>
      </c>
      <c r="Y56" s="44">
        <v>24.73</v>
      </c>
      <c r="Z56" s="44">
        <v>25.7</v>
      </c>
      <c r="AA56" s="44">
        <v>21.3</v>
      </c>
      <c r="AB56" s="44">
        <v>17.809999999999999</v>
      </c>
      <c r="AC56" s="44">
        <v>18.43</v>
      </c>
      <c r="AD56" s="44">
        <v>18.84</v>
      </c>
      <c r="AE56" s="44">
        <v>19.170000000000002</v>
      </c>
      <c r="AF56" s="44">
        <v>13.12</v>
      </c>
      <c r="AG56" s="44">
        <v>17.12</v>
      </c>
      <c r="AH56" s="44">
        <v>20.05</v>
      </c>
      <c r="AI56" s="44">
        <v>22.24</v>
      </c>
      <c r="AJ56" s="44">
        <v>23.12</v>
      </c>
      <c r="AK56" s="44">
        <v>25.56</v>
      </c>
      <c r="AL56" s="44">
        <v>23.49</v>
      </c>
      <c r="AM56" s="44">
        <v>26</v>
      </c>
      <c r="AN56" s="44">
        <v>26.39</v>
      </c>
      <c r="AO56" s="44">
        <v>30.86</v>
      </c>
      <c r="AP56" s="44">
        <v>33.17</v>
      </c>
      <c r="AQ56" s="44">
        <v>32.56</v>
      </c>
      <c r="AR56" s="44">
        <v>29.06</v>
      </c>
      <c r="AS56" s="44">
        <v>29.01</v>
      </c>
      <c r="AT56" s="44">
        <v>29.03</v>
      </c>
      <c r="AU56" s="44">
        <v>27.64</v>
      </c>
      <c r="AV56" s="44">
        <v>26.27</v>
      </c>
      <c r="AW56" s="44">
        <v>25.73</v>
      </c>
      <c r="AX56" s="44">
        <v>25.31</v>
      </c>
      <c r="AY56" s="44">
        <v>22.97</v>
      </c>
      <c r="AZ56" s="44">
        <v>21.61</v>
      </c>
      <c r="BA56" s="44">
        <v>23.05</v>
      </c>
    </row>
    <row r="57" spans="1:54" x14ac:dyDescent="0.2">
      <c r="A57" s="39" t="s">
        <v>156</v>
      </c>
      <c r="E57" s="44">
        <v>5.81</v>
      </c>
      <c r="F57" s="44">
        <v>6.11</v>
      </c>
      <c r="G57" s="44">
        <v>5.84</v>
      </c>
      <c r="H57" s="44">
        <v>5.29</v>
      </c>
      <c r="I57" s="44">
        <v>5.26</v>
      </c>
      <c r="J57" s="44">
        <v>5.17</v>
      </c>
      <c r="K57" s="44">
        <v>5.57</v>
      </c>
      <c r="L57" s="44">
        <v>5.03</v>
      </c>
      <c r="M57" s="44">
        <v>4.25</v>
      </c>
      <c r="N57" s="44">
        <v>4.1500000000000004</v>
      </c>
      <c r="O57" s="44">
        <v>4.07</v>
      </c>
      <c r="P57" s="44">
        <v>4.07</v>
      </c>
      <c r="Q57" s="44">
        <v>3.98</v>
      </c>
      <c r="R57" s="44">
        <v>3.8</v>
      </c>
      <c r="S57" s="44">
        <v>3.67</v>
      </c>
      <c r="T57" s="44">
        <v>3.8</v>
      </c>
      <c r="U57" s="44">
        <v>3.23</v>
      </c>
      <c r="V57" s="44">
        <v>3.79</v>
      </c>
      <c r="W57" s="44">
        <v>3.44</v>
      </c>
      <c r="X57" s="44">
        <v>3.1</v>
      </c>
      <c r="Y57" s="44">
        <v>2.62</v>
      </c>
      <c r="Z57" s="44">
        <v>2.77</v>
      </c>
      <c r="AA57" s="44">
        <v>2.93</v>
      </c>
      <c r="AB57" s="44">
        <v>2.15</v>
      </c>
      <c r="AC57" s="44">
        <v>2.23</v>
      </c>
      <c r="AD57" s="44">
        <v>2.3199999999999998</v>
      </c>
      <c r="AE57" s="44">
        <v>2.2599999999999998</v>
      </c>
      <c r="AF57" s="44">
        <v>2.9</v>
      </c>
      <c r="AG57" s="44">
        <v>2.19</v>
      </c>
      <c r="AH57" s="44">
        <v>2.17</v>
      </c>
      <c r="AI57" s="44">
        <v>1.76</v>
      </c>
      <c r="AJ57" s="44">
        <v>1.49</v>
      </c>
      <c r="AK57" s="44">
        <v>1.07</v>
      </c>
      <c r="AL57" s="44">
        <v>0.91</v>
      </c>
      <c r="AM57" s="44">
        <v>0.8</v>
      </c>
      <c r="AN57" s="44">
        <v>0.71</v>
      </c>
      <c r="AO57" s="44">
        <v>0.64</v>
      </c>
      <c r="AP57" s="44">
        <v>0.54</v>
      </c>
      <c r="AQ57" s="44">
        <v>0.48</v>
      </c>
      <c r="AR57" s="44">
        <v>0.44</v>
      </c>
      <c r="AS57" s="44">
        <v>0.3</v>
      </c>
      <c r="AT57" s="44">
        <v>0.27</v>
      </c>
      <c r="AU57" s="44">
        <v>0.27</v>
      </c>
      <c r="AV57" s="44">
        <v>0.25</v>
      </c>
      <c r="AW57" s="44">
        <v>0.22</v>
      </c>
      <c r="AX57" s="44">
        <v>0.21</v>
      </c>
      <c r="AY57" s="44">
        <v>0.21</v>
      </c>
      <c r="AZ57" s="44">
        <v>0.25</v>
      </c>
      <c r="BA57" s="44">
        <v>0.3</v>
      </c>
    </row>
    <row r="58" spans="1:54" x14ac:dyDescent="0.2">
      <c r="A58" s="39" t="s">
        <v>157</v>
      </c>
      <c r="E58" s="44">
        <v>0.76</v>
      </c>
      <c r="F58" s="44">
        <v>0.6</v>
      </c>
      <c r="G58" s="44">
        <v>0.71</v>
      </c>
      <c r="H58" s="44">
        <v>0.57999999999999996</v>
      </c>
      <c r="I58" s="44">
        <v>0.66</v>
      </c>
      <c r="J58" s="44">
        <v>0.5</v>
      </c>
      <c r="K58" s="44">
        <v>0.09</v>
      </c>
      <c r="L58" s="44">
        <v>0.05</v>
      </c>
      <c r="M58" s="44">
        <v>0.32</v>
      </c>
      <c r="N58" s="44">
        <v>0.22</v>
      </c>
      <c r="O58" s="44">
        <v>0.16</v>
      </c>
      <c r="P58" s="44">
        <v>0.28999999999999998</v>
      </c>
      <c r="Q58" s="44">
        <v>0.35</v>
      </c>
      <c r="R58" s="44">
        <v>0.34</v>
      </c>
      <c r="S58" s="44">
        <v>0.3</v>
      </c>
      <c r="T58" s="44">
        <v>0.38</v>
      </c>
      <c r="U58" s="44">
        <v>0.21</v>
      </c>
      <c r="V58" s="44">
        <v>0.22</v>
      </c>
      <c r="W58" s="44">
        <v>0.3</v>
      </c>
      <c r="X58" s="44">
        <v>0.17</v>
      </c>
      <c r="Y58" s="44">
        <v>0.24</v>
      </c>
      <c r="Z58" s="44">
        <v>0.2</v>
      </c>
      <c r="AA58" s="44">
        <v>0.23</v>
      </c>
      <c r="AB58" s="44">
        <v>0.88</v>
      </c>
      <c r="AC58" s="44">
        <v>0.28999999999999998</v>
      </c>
      <c r="AD58" s="44">
        <v>0.23</v>
      </c>
      <c r="AE58" s="44">
        <v>0.26</v>
      </c>
      <c r="AF58" s="44">
        <v>0.11</v>
      </c>
      <c r="AG58" s="44">
        <v>0.14000000000000001</v>
      </c>
      <c r="AH58" s="44">
        <v>0.11</v>
      </c>
      <c r="AI58" s="44">
        <v>0.32</v>
      </c>
      <c r="AJ58" s="44">
        <v>0.09</v>
      </c>
      <c r="AK58" s="44">
        <v>0.16</v>
      </c>
      <c r="AL58" s="44">
        <v>0.13</v>
      </c>
      <c r="AM58" s="44">
        <v>0.09</v>
      </c>
      <c r="AN58" s="44">
        <v>0.1</v>
      </c>
      <c r="AO58" s="44">
        <v>7.0000000000000007E-2</v>
      </c>
      <c r="AP58" s="44">
        <v>0.06</v>
      </c>
      <c r="AQ58" s="44">
        <v>7.0000000000000007E-2</v>
      </c>
      <c r="AR58" s="44">
        <v>2.52</v>
      </c>
      <c r="AS58" s="44">
        <v>2.06</v>
      </c>
      <c r="AT58" s="44">
        <v>2</v>
      </c>
      <c r="AU58" s="44">
        <v>1.89</v>
      </c>
      <c r="AV58" s="44">
        <v>1.98</v>
      </c>
      <c r="AW58" s="44">
        <v>1.57</v>
      </c>
      <c r="AX58" s="44">
        <v>1.58</v>
      </c>
      <c r="AY58" s="44">
        <v>1.52</v>
      </c>
      <c r="AZ58" s="44">
        <v>1.47</v>
      </c>
      <c r="BA58" s="44">
        <v>1.0900000000000001</v>
      </c>
    </row>
    <row r="59" spans="1:54" x14ac:dyDescent="0.2">
      <c r="A59" s="39" t="s">
        <v>158</v>
      </c>
      <c r="E59" s="44">
        <v>0</v>
      </c>
      <c r="F59" s="44">
        <v>0</v>
      </c>
      <c r="G59" s="44">
        <v>0</v>
      </c>
      <c r="H59" s="44">
        <v>0</v>
      </c>
      <c r="I59" s="44">
        <v>0</v>
      </c>
      <c r="J59" s="44">
        <v>0</v>
      </c>
      <c r="K59" s="44">
        <v>0</v>
      </c>
      <c r="L59" s="44">
        <v>0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44">
        <v>0</v>
      </c>
      <c r="Y59" s="44">
        <v>0</v>
      </c>
      <c r="Z59" s="44">
        <v>0</v>
      </c>
      <c r="AA59" s="44">
        <v>0</v>
      </c>
      <c r="AB59" s="44">
        <v>0</v>
      </c>
      <c r="AC59" s="44">
        <v>0</v>
      </c>
      <c r="AD59" s="44">
        <v>0</v>
      </c>
      <c r="AE59" s="44">
        <v>0</v>
      </c>
      <c r="AF59" s="44">
        <v>0</v>
      </c>
      <c r="AG59" s="44">
        <v>0</v>
      </c>
      <c r="AH59" s="44">
        <v>0</v>
      </c>
      <c r="AI59" s="44">
        <v>0</v>
      </c>
      <c r="AJ59" s="44">
        <v>0</v>
      </c>
      <c r="AK59" s="44">
        <v>0</v>
      </c>
      <c r="AL59" s="44">
        <v>0</v>
      </c>
      <c r="AM59" s="44">
        <v>0</v>
      </c>
      <c r="AN59" s="44">
        <v>0</v>
      </c>
      <c r="AO59" s="44">
        <v>0</v>
      </c>
      <c r="AP59" s="44">
        <v>0</v>
      </c>
      <c r="AQ59" s="44">
        <v>0</v>
      </c>
      <c r="AR59" s="44">
        <v>0</v>
      </c>
      <c r="AS59" s="44">
        <v>0</v>
      </c>
      <c r="AT59" s="44">
        <v>0</v>
      </c>
      <c r="AU59" s="44">
        <v>0</v>
      </c>
      <c r="AV59" s="44">
        <v>0</v>
      </c>
      <c r="AW59" s="44">
        <v>0</v>
      </c>
      <c r="AX59" s="44">
        <v>0</v>
      </c>
      <c r="AY59" s="44">
        <v>0</v>
      </c>
      <c r="AZ59" s="44">
        <v>0</v>
      </c>
      <c r="BA59" s="44">
        <v>0</v>
      </c>
    </row>
    <row r="60" spans="1:54" x14ac:dyDescent="0.2">
      <c r="A60" s="39" t="s">
        <v>159</v>
      </c>
      <c r="E60" s="16" t="s">
        <v>96</v>
      </c>
      <c r="F60" s="11">
        <f>F22</f>
        <v>58.48</v>
      </c>
      <c r="G60" s="12">
        <f>IFERROR((G22-F22)/F22,"0")</f>
        <v>-5.8139534883720305E-3</v>
      </c>
      <c r="H60" s="12">
        <f t="shared" ref="H60:BA60" si="4">IFERROR((H22-G22)/G22,"0")</f>
        <v>3.0959752321981376E-2</v>
      </c>
      <c r="I60" s="12">
        <f t="shared" si="4"/>
        <v>-3.8538538538538461E-2</v>
      </c>
      <c r="J60" s="12">
        <f t="shared" si="4"/>
        <v>-2.7242755509283362E-2</v>
      </c>
      <c r="K60" s="12">
        <f t="shared" si="4"/>
        <v>1.5519086692829065E-2</v>
      </c>
      <c r="L60" s="12">
        <f t="shared" si="4"/>
        <v>8.2733181099596015E-2</v>
      </c>
      <c r="M60" s="12">
        <f t="shared" si="4"/>
        <v>-2.4659312134977338E-2</v>
      </c>
      <c r="N60" s="12">
        <f t="shared" si="4"/>
        <v>-1.9461077844311288E-2</v>
      </c>
      <c r="O60" s="12">
        <f t="shared" si="4"/>
        <v>4.3256997455470687E-2</v>
      </c>
      <c r="P60" s="12">
        <f t="shared" si="4"/>
        <v>5.0894308943089356E-2</v>
      </c>
      <c r="Q60" s="12">
        <f t="shared" si="4"/>
        <v>-6.5758935478879676E-2</v>
      </c>
      <c r="R60" s="12">
        <f t="shared" si="4"/>
        <v>1.3580655846306728E-2</v>
      </c>
      <c r="S60" s="12">
        <f t="shared" si="4"/>
        <v>2.7777777777776894E-3</v>
      </c>
      <c r="T60" s="12">
        <f t="shared" si="4"/>
        <v>3.04709141274239E-2</v>
      </c>
      <c r="U60" s="12">
        <f t="shared" si="4"/>
        <v>2.5616698292220071E-2</v>
      </c>
      <c r="V60" s="12">
        <f t="shared" si="4"/>
        <v>2.8985507246376743E-2</v>
      </c>
      <c r="W60" s="12">
        <f t="shared" si="4"/>
        <v>-7.6415942463290296E-2</v>
      </c>
      <c r="X60" s="12">
        <f t="shared" si="4"/>
        <v>-7.1219987021414674E-2</v>
      </c>
      <c r="Y60" s="12">
        <f t="shared" si="4"/>
        <v>1.1004366812227119E-2</v>
      </c>
      <c r="Z60" s="12">
        <f t="shared" si="4"/>
        <v>0.11316516931582592</v>
      </c>
      <c r="AA60" s="12">
        <f t="shared" si="4"/>
        <v>1.67623777743287E-2</v>
      </c>
      <c r="AB60" s="12">
        <f t="shared" si="4"/>
        <v>-0.10044268050679293</v>
      </c>
      <c r="AC60" s="12">
        <f t="shared" si="4"/>
        <v>-6.6180213812998571E-3</v>
      </c>
      <c r="AD60" s="12">
        <f t="shared" si="4"/>
        <v>6.0471472497437638E-2</v>
      </c>
      <c r="AE60" s="12">
        <f t="shared" si="4"/>
        <v>-2.947809278350513E-2</v>
      </c>
      <c r="AF60" s="12">
        <f t="shared" si="4"/>
        <v>9.0788381742738566E-2</v>
      </c>
      <c r="AG60" s="12">
        <f t="shared" si="4"/>
        <v>-6.8015824710894693E-2</v>
      </c>
      <c r="AH60" s="12">
        <f t="shared" si="4"/>
        <v>2.4979591836734712E-2</v>
      </c>
      <c r="AI60" s="12">
        <f t="shared" si="4"/>
        <v>0.11723478814909205</v>
      </c>
      <c r="AJ60" s="12">
        <f t="shared" si="4"/>
        <v>-7.5563159395494886E-3</v>
      </c>
      <c r="AK60" s="12">
        <f t="shared" si="4"/>
        <v>-5.3584255135756417E-2</v>
      </c>
      <c r="AL60" s="12">
        <f t="shared" si="4"/>
        <v>4.4171220400728767E-2</v>
      </c>
      <c r="AM60" s="12">
        <f t="shared" si="4"/>
        <v>1.7153656054658999E-2</v>
      </c>
      <c r="AN60" s="12">
        <f t="shared" si="4"/>
        <v>3.5729598399313993E-3</v>
      </c>
      <c r="AO60" s="12">
        <f t="shared" si="4"/>
        <v>-6.9780689262317697E-3</v>
      </c>
      <c r="AP60" s="12">
        <f t="shared" si="4"/>
        <v>1.1759644342463691E-2</v>
      </c>
      <c r="AQ60" s="12">
        <f t="shared" si="4"/>
        <v>-1.545003543586114E-2</v>
      </c>
      <c r="AR60" s="12">
        <f t="shared" si="4"/>
        <v>-1.6700259141952153E-2</v>
      </c>
      <c r="AS60" s="12">
        <f t="shared" si="4"/>
        <v>5.1244509516838732E-3</v>
      </c>
      <c r="AT60" s="12">
        <f t="shared" si="4"/>
        <v>-1.9227967953386851E-2</v>
      </c>
      <c r="AU60" s="12">
        <f t="shared" si="4"/>
        <v>-1.9456408733105633E-2</v>
      </c>
      <c r="AV60" s="12">
        <f t="shared" si="4"/>
        <v>1.7570433202060146E-2</v>
      </c>
      <c r="AW60" s="12">
        <f t="shared" si="4"/>
        <v>-1.7713605239654834E-2</v>
      </c>
      <c r="AX60" s="12">
        <f t="shared" si="4"/>
        <v>3.3792998939233279E-2</v>
      </c>
      <c r="AY60" s="12">
        <f t="shared" si="4"/>
        <v>-1.5684549985341443E-2</v>
      </c>
      <c r="AZ60" s="12">
        <f t="shared" si="4"/>
        <v>2.5167535368577774E-2</v>
      </c>
      <c r="BA60" s="12">
        <f t="shared" si="4"/>
        <v>-1.4090644973852394E-2</v>
      </c>
      <c r="BB60" s="12"/>
    </row>
    <row r="61" spans="1:54" x14ac:dyDescent="0.2">
      <c r="E61" s="16"/>
      <c r="F61" s="13"/>
      <c r="G61" s="13"/>
      <c r="H61" s="12">
        <f>IFERROR((H22-F22)/F22,"0")</f>
        <v>2.4965800273597828E-2</v>
      </c>
      <c r="I61" s="12">
        <f t="shared" ref="I61:BA61" si="5">IFERROR((I22-G22)/G22,"0")</f>
        <v>-8.7719298245613701E-3</v>
      </c>
      <c r="J61" s="12">
        <f t="shared" si="5"/>
        <v>-6.4731398064731327E-2</v>
      </c>
      <c r="K61" s="12">
        <f t="shared" si="5"/>
        <v>-1.2146451500954412E-2</v>
      </c>
      <c r="L61" s="12">
        <f t="shared" si="5"/>
        <v>9.9536211202283231E-2</v>
      </c>
      <c r="M61" s="12">
        <f t="shared" si="5"/>
        <v>5.6033725627964125E-2</v>
      </c>
      <c r="N61" s="12">
        <f t="shared" si="5"/>
        <v>-4.3640493186242663E-2</v>
      </c>
      <c r="O61" s="12">
        <f t="shared" si="5"/>
        <v>2.295409181636731E-2</v>
      </c>
      <c r="P61" s="12">
        <f t="shared" si="5"/>
        <v>9.6352841391009206E-2</v>
      </c>
      <c r="Q61" s="12">
        <f t="shared" si="5"/>
        <v>-1.8211382113821097E-2</v>
      </c>
      <c r="R61" s="12">
        <f t="shared" si="5"/>
        <v>-5.30713291041311E-2</v>
      </c>
      <c r="S61" s="12">
        <f t="shared" si="5"/>
        <v>1.6396157668101936E-2</v>
      </c>
      <c r="T61" s="12">
        <f t="shared" si="5"/>
        <v>3.3333333333333319E-2</v>
      </c>
      <c r="U61" s="12">
        <f t="shared" si="5"/>
        <v>5.6868176633534336E-2</v>
      </c>
      <c r="V61" s="12">
        <f t="shared" si="5"/>
        <v>5.5344718532574208E-2</v>
      </c>
      <c r="W61" s="12">
        <f t="shared" si="5"/>
        <v>-4.9645390070921967E-2</v>
      </c>
      <c r="X61" s="12">
        <f t="shared" si="5"/>
        <v>-0.14219358705424026</v>
      </c>
      <c r="Y61" s="12">
        <f t="shared" si="5"/>
        <v>-6.099935107073326E-2</v>
      </c>
      <c r="Z61" s="12">
        <f t="shared" si="5"/>
        <v>0.12541484716157217</v>
      </c>
      <c r="AA61" s="12">
        <f t="shared" si="5"/>
        <v>0.13182446440912235</v>
      </c>
      <c r="AB61" s="12">
        <f t="shared" si="5"/>
        <v>-8.5363960887785292E-2</v>
      </c>
      <c r="AC61" s="12">
        <f t="shared" si="5"/>
        <v>-0.10639597008090376</v>
      </c>
      <c r="AD61" s="12">
        <f t="shared" si="5"/>
        <v>5.3453249618191048E-2</v>
      </c>
      <c r="AE61" s="12">
        <f t="shared" si="5"/>
        <v>2.9210796036897864E-2</v>
      </c>
      <c r="AF61" s="12">
        <f t="shared" si="5"/>
        <v>5.8634020618556715E-2</v>
      </c>
      <c r="AG61" s="12">
        <f t="shared" si="5"/>
        <v>1.6597510373443983E-2</v>
      </c>
      <c r="AH61" s="12">
        <f t="shared" si="5"/>
        <v>-4.4735240413877018E-2</v>
      </c>
      <c r="AI61" s="12">
        <f t="shared" si="5"/>
        <v>0.14514285714285716</v>
      </c>
      <c r="AJ61" s="12">
        <f t="shared" si="5"/>
        <v>0.10879260911118188</v>
      </c>
      <c r="AK61" s="12">
        <f t="shared" si="5"/>
        <v>-6.07356715141147E-2</v>
      </c>
      <c r="AL61" s="12">
        <f t="shared" si="5"/>
        <v>-1.1779916678638029E-2</v>
      </c>
      <c r="AM61" s="12">
        <f t="shared" si="5"/>
        <v>6.2082574377656401E-2</v>
      </c>
      <c r="AN61" s="12">
        <f t="shared" si="5"/>
        <v>2.078790521878169E-2</v>
      </c>
      <c r="AO61" s="12">
        <f t="shared" si="5"/>
        <v>-3.43004144633407E-3</v>
      </c>
      <c r="AP61" s="12">
        <f t="shared" si="5"/>
        <v>4.6995158074622373E-3</v>
      </c>
      <c r="AQ61" s="12">
        <f t="shared" si="5"/>
        <v>-3.8720780152016378E-3</v>
      </c>
      <c r="AR61" s="12">
        <f t="shared" si="5"/>
        <v>-3.1892274982282073E-2</v>
      </c>
      <c r="AS61" s="12">
        <f t="shared" si="5"/>
        <v>-1.1661387849121626E-2</v>
      </c>
      <c r="AT61" s="12">
        <f t="shared" si="5"/>
        <v>-1.4202049780380657E-2</v>
      </c>
      <c r="AU61" s="12">
        <f t="shared" si="5"/>
        <v>-3.8310269482884331E-2</v>
      </c>
      <c r="AV61" s="12">
        <f t="shared" si="5"/>
        <v>-2.2278330610424994E-3</v>
      </c>
      <c r="AW61" s="12">
        <f t="shared" si="5"/>
        <v>-4.5440775522570645E-4</v>
      </c>
      <c r="AX61" s="12">
        <f t="shared" si="5"/>
        <v>1.5480797856504792E-2</v>
      </c>
      <c r="AY61" s="12">
        <f t="shared" si="5"/>
        <v>1.7578420972874844E-2</v>
      </c>
      <c r="AZ61" s="12">
        <f t="shared" si="5"/>
        <v>9.0882439167400252E-3</v>
      </c>
      <c r="BA61" s="12">
        <f t="shared" si="5"/>
        <v>1.0722263588979878E-2</v>
      </c>
      <c r="BB61" s="12"/>
    </row>
    <row r="62" spans="1:54" x14ac:dyDescent="0.2">
      <c r="E62" s="16"/>
      <c r="F62" s="13"/>
      <c r="G62" s="13"/>
      <c r="H62" s="13"/>
      <c r="I62" s="12">
        <f>IFERROR((I22-F22)/F22,"0")</f>
        <v>-1.4534883720930137E-2</v>
      </c>
      <c r="J62" s="12">
        <f>IFERROR((J22-G22)/G22,"0")</f>
        <v>-3.5775713794289614E-2</v>
      </c>
      <c r="K62" s="12">
        <f t="shared" ref="K62:BA62" si="6">IFERROR((K22-H22)/H22,"0")</f>
        <v>-5.0216883550216855E-2</v>
      </c>
      <c r="L62" s="12">
        <f t="shared" si="6"/>
        <v>6.9581815026895671E-2</v>
      </c>
      <c r="M62" s="12">
        <f t="shared" si="6"/>
        <v>7.2422404566535759E-2</v>
      </c>
      <c r="N62" s="12">
        <f t="shared" si="6"/>
        <v>3.548217108730025E-2</v>
      </c>
      <c r="O62" s="12">
        <f t="shared" si="6"/>
        <v>-2.2712524334847595E-3</v>
      </c>
      <c r="P62" s="12">
        <f t="shared" si="6"/>
        <v>7.5016633399866903E-2</v>
      </c>
      <c r="Q62" s="12">
        <f t="shared" si="6"/>
        <v>2.4257845631891428E-2</v>
      </c>
      <c r="R62" s="12">
        <f t="shared" si="6"/>
        <v>-4.8780487804877589E-3</v>
      </c>
      <c r="S62" s="12">
        <f t="shared" si="6"/>
        <v>-5.0440971684975987E-2</v>
      </c>
      <c r="T62" s="12">
        <f t="shared" si="6"/>
        <v>4.7366677707850267E-2</v>
      </c>
      <c r="U62" s="12">
        <f t="shared" si="6"/>
        <v>5.9803921568627391E-2</v>
      </c>
      <c r="V62" s="12">
        <f t="shared" si="6"/>
        <v>8.750203682581062E-2</v>
      </c>
      <c r="W62" s="12">
        <f t="shared" si="6"/>
        <v>-2.5300442757748284E-2</v>
      </c>
      <c r="X62" s="12">
        <f t="shared" si="6"/>
        <v>-0.11732963305581251</v>
      </c>
      <c r="Y62" s="12">
        <f t="shared" si="6"/>
        <v>-0.13275397063230435</v>
      </c>
      <c r="Z62" s="12">
        <f t="shared" si="6"/>
        <v>4.5262816353017619E-2</v>
      </c>
      <c r="AA62" s="12">
        <f t="shared" si="6"/>
        <v>0.14427947598253285</v>
      </c>
      <c r="AB62" s="12">
        <f t="shared" si="6"/>
        <v>1.8140981340704857E-2</v>
      </c>
      <c r="AC62" s="12">
        <f t="shared" si="6"/>
        <v>-9.1417041750737338E-2</v>
      </c>
      <c r="AD62" s="12">
        <f t="shared" si="6"/>
        <v>-5.2358418562051694E-2</v>
      </c>
      <c r="AE62" s="12">
        <f t="shared" si="6"/>
        <v>2.2399456982861027E-2</v>
      </c>
      <c r="AF62" s="12">
        <f t="shared" si="6"/>
        <v>0.12265117868124359</v>
      </c>
      <c r="AG62" s="12">
        <f t="shared" si="6"/>
        <v>-1.3369845360824716E-2</v>
      </c>
      <c r="AH62" s="12">
        <f t="shared" si="6"/>
        <v>4.1991701244813294E-2</v>
      </c>
      <c r="AI62" s="12">
        <f t="shared" si="6"/>
        <v>6.7255021302495457E-2</v>
      </c>
      <c r="AJ62" s="12">
        <f t="shared" si="6"/>
        <v>0.13648979591836735</v>
      </c>
      <c r="AK62" s="12">
        <f t="shared" si="6"/>
        <v>4.9378783051927271E-2</v>
      </c>
      <c r="AL62" s="12">
        <f t="shared" si="6"/>
        <v>-1.9247219846022161E-2</v>
      </c>
      <c r="AM62" s="12">
        <f t="shared" si="6"/>
        <v>5.1716707369630719E-3</v>
      </c>
      <c r="AN62" s="12">
        <f t="shared" si="6"/>
        <v>6.587735276259872E-2</v>
      </c>
      <c r="AO62" s="12">
        <f t="shared" si="6"/>
        <v>1.3664776857101289E-2</v>
      </c>
      <c r="AP62" s="12">
        <f t="shared" si="6"/>
        <v>8.2892668286408226E-3</v>
      </c>
      <c r="AQ62" s="12">
        <f t="shared" si="6"/>
        <v>-1.0823127314155584E-2</v>
      </c>
      <c r="AR62" s="12">
        <f t="shared" si="6"/>
        <v>-2.0507672450882069E-2</v>
      </c>
      <c r="AS62" s="12">
        <f t="shared" si="6"/>
        <v>-2.6931254429482517E-2</v>
      </c>
      <c r="AT62" s="12">
        <f t="shared" si="6"/>
        <v>-3.0665131010653549E-2</v>
      </c>
      <c r="AU62" s="12">
        <f t="shared" si="6"/>
        <v>-3.3382137628111291E-2</v>
      </c>
      <c r="AV62" s="12">
        <f t="shared" si="6"/>
        <v>-2.1412964311726127E-2</v>
      </c>
      <c r="AW62" s="12">
        <f t="shared" si="6"/>
        <v>-1.9901975345314175E-2</v>
      </c>
      <c r="AX62" s="12">
        <f t="shared" si="6"/>
        <v>3.3323235383217249E-2</v>
      </c>
      <c r="AY62" s="12">
        <f t="shared" si="6"/>
        <v>-4.4656147662996629E-4</v>
      </c>
      <c r="AZ62" s="12">
        <f t="shared" si="6"/>
        <v>4.3188361873011193E-2</v>
      </c>
      <c r="BA62" s="12">
        <f t="shared" si="6"/>
        <v>-5.1304602755789259E-3</v>
      </c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-4.138166894664834E-2</v>
      </c>
      <c r="K63" s="12">
        <f t="shared" ref="K63:BA63" si="7">IFERROR((K22-G22)/G22,"0")</f>
        <v>-2.0811833505331973E-2</v>
      </c>
      <c r="L63" s="12">
        <f t="shared" si="7"/>
        <v>2.8361695028361743E-2</v>
      </c>
      <c r="M63" s="12">
        <f t="shared" si="7"/>
        <v>4.3206663196251861E-2</v>
      </c>
      <c r="N63" s="12">
        <f t="shared" si="7"/>
        <v>5.1551908669282921E-2</v>
      </c>
      <c r="O63" s="12">
        <f t="shared" si="7"/>
        <v>8.0274020727208864E-2</v>
      </c>
      <c r="P63" s="12">
        <f t="shared" si="7"/>
        <v>4.8507462686567082E-2</v>
      </c>
      <c r="Q63" s="12">
        <f t="shared" si="7"/>
        <v>4.3246839654026139E-3</v>
      </c>
      <c r="R63" s="12">
        <f t="shared" si="7"/>
        <v>3.8167938931297711E-2</v>
      </c>
      <c r="S63" s="12">
        <f t="shared" si="7"/>
        <v>-2.1138211382114237E-3</v>
      </c>
      <c r="T63" s="12">
        <f t="shared" si="7"/>
        <v>-2.1507040074268815E-2</v>
      </c>
      <c r="U63" s="12">
        <f t="shared" si="7"/>
        <v>7.4196753892017173E-2</v>
      </c>
      <c r="V63" s="12">
        <f t="shared" si="7"/>
        <v>9.0522875816993337E-2</v>
      </c>
      <c r="W63" s="12">
        <f t="shared" si="7"/>
        <v>4.3995437510184641E-3</v>
      </c>
      <c r="X63" s="12">
        <f t="shared" si="7"/>
        <v>-9.4718532574320086E-2</v>
      </c>
      <c r="Y63" s="12">
        <f t="shared" si="7"/>
        <v>-0.10761640456367556</v>
      </c>
      <c r="Z63" s="12">
        <f t="shared" si="7"/>
        <v>-3.4611926880431347E-2</v>
      </c>
      <c r="AA63" s="12">
        <f t="shared" si="7"/>
        <v>6.278390655418567E-2</v>
      </c>
      <c r="AB63" s="12">
        <f t="shared" si="7"/>
        <v>2.9344978165938861E-2</v>
      </c>
      <c r="AC63" s="12">
        <f t="shared" si="7"/>
        <v>1.1402902557014453E-2</v>
      </c>
      <c r="AD63" s="12">
        <f t="shared" si="7"/>
        <v>-3.6473692379326531E-2</v>
      </c>
      <c r="AE63" s="12">
        <f t="shared" si="7"/>
        <v>-8.0293085025187061E-2</v>
      </c>
      <c r="AF63" s="12">
        <f t="shared" si="7"/>
        <v>0.11522144917698963</v>
      </c>
      <c r="AG63" s="12">
        <f t="shared" si="7"/>
        <v>4.6293132900580812E-2</v>
      </c>
      <c r="AH63" s="12">
        <f t="shared" si="7"/>
        <v>1.1275773195876335E-2</v>
      </c>
      <c r="AI63" s="12">
        <f t="shared" si="7"/>
        <v>0.16414937759336101</v>
      </c>
      <c r="AJ63" s="12">
        <f t="shared" si="7"/>
        <v>5.9190505173463186E-2</v>
      </c>
      <c r="AK63" s="12">
        <f t="shared" si="7"/>
        <v>7.5591836734693801E-2</v>
      </c>
      <c r="AL63" s="12">
        <f t="shared" si="7"/>
        <v>9.5731124561962491E-2</v>
      </c>
      <c r="AM63" s="12">
        <f t="shared" si="7"/>
        <v>-2.4237239806102324E-3</v>
      </c>
      <c r="AN63" s="12">
        <f t="shared" si="7"/>
        <v>8.7631087487429881E-3</v>
      </c>
      <c r="AO63" s="12">
        <f t="shared" si="7"/>
        <v>5.8439587128111849E-2</v>
      </c>
      <c r="AP63" s="12">
        <f t="shared" si="7"/>
        <v>2.5585114115423618E-2</v>
      </c>
      <c r="AQ63" s="12">
        <f t="shared" si="7"/>
        <v>-7.2888380734601275E-3</v>
      </c>
      <c r="AR63" s="12">
        <f t="shared" si="7"/>
        <v>-2.7342637425234999E-2</v>
      </c>
      <c r="AS63" s="12">
        <f t="shared" si="7"/>
        <v>-1.5488312060805941E-2</v>
      </c>
      <c r="AT63" s="12">
        <f t="shared" si="7"/>
        <v>-4.5641389085754769E-2</v>
      </c>
      <c r="AU63" s="12">
        <f t="shared" si="7"/>
        <v>-4.9524906420961676E-2</v>
      </c>
      <c r="AV63" s="12">
        <f t="shared" si="7"/>
        <v>-1.6398243045387853E-2</v>
      </c>
      <c r="AW63" s="12">
        <f t="shared" si="7"/>
        <v>-3.8747268754552228E-2</v>
      </c>
      <c r="AX63" s="12">
        <f t="shared" si="7"/>
        <v>1.3218476162186256E-2</v>
      </c>
      <c r="AY63" s="12">
        <f t="shared" si="7"/>
        <v>1.7116025446834441E-2</v>
      </c>
      <c r="AZ63" s="12">
        <f t="shared" si="7"/>
        <v>2.4709735040190479E-2</v>
      </c>
      <c r="BA63" s="12">
        <f t="shared" si="7"/>
        <v>2.8489165025003937E-2</v>
      </c>
      <c r="BB63" s="12"/>
    </row>
  </sheetData>
  <mergeCells count="1">
    <mergeCell ref="E60:E6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59" width="18.7109375" customWidth="1"/>
    <col min="257" max="259" width="4.85546875" customWidth="1"/>
    <col min="260" max="260" width="41.28515625" customWidth="1"/>
    <col min="261" max="315" width="18.7109375" customWidth="1"/>
    <col min="513" max="515" width="4.85546875" customWidth="1"/>
    <col min="516" max="516" width="41.28515625" customWidth="1"/>
    <col min="517" max="571" width="18.7109375" customWidth="1"/>
    <col min="769" max="771" width="4.85546875" customWidth="1"/>
    <col min="772" max="772" width="41.28515625" customWidth="1"/>
    <col min="773" max="827" width="18.7109375" customWidth="1"/>
    <col min="1025" max="1027" width="4.85546875" customWidth="1"/>
    <col min="1028" max="1028" width="41.28515625" customWidth="1"/>
    <col min="1029" max="1083" width="18.7109375" customWidth="1"/>
    <col min="1281" max="1283" width="4.85546875" customWidth="1"/>
    <col min="1284" max="1284" width="41.28515625" customWidth="1"/>
    <col min="1285" max="1339" width="18.7109375" customWidth="1"/>
    <col min="1537" max="1539" width="4.85546875" customWidth="1"/>
    <col min="1540" max="1540" width="41.28515625" customWidth="1"/>
    <col min="1541" max="1595" width="18.7109375" customWidth="1"/>
    <col min="1793" max="1795" width="4.85546875" customWidth="1"/>
    <col min="1796" max="1796" width="41.28515625" customWidth="1"/>
    <col min="1797" max="1851" width="18.7109375" customWidth="1"/>
    <col min="2049" max="2051" width="4.85546875" customWidth="1"/>
    <col min="2052" max="2052" width="41.28515625" customWidth="1"/>
    <col min="2053" max="2107" width="18.7109375" customWidth="1"/>
    <col min="2305" max="2307" width="4.85546875" customWidth="1"/>
    <col min="2308" max="2308" width="41.28515625" customWidth="1"/>
    <col min="2309" max="2363" width="18.7109375" customWidth="1"/>
    <col min="2561" max="2563" width="4.85546875" customWidth="1"/>
    <col min="2564" max="2564" width="41.28515625" customWidth="1"/>
    <col min="2565" max="2619" width="18.7109375" customWidth="1"/>
    <col min="2817" max="2819" width="4.85546875" customWidth="1"/>
    <col min="2820" max="2820" width="41.28515625" customWidth="1"/>
    <col min="2821" max="2875" width="18.7109375" customWidth="1"/>
    <col min="3073" max="3075" width="4.85546875" customWidth="1"/>
    <col min="3076" max="3076" width="41.28515625" customWidth="1"/>
    <col min="3077" max="3131" width="18.7109375" customWidth="1"/>
    <col min="3329" max="3331" width="4.85546875" customWidth="1"/>
    <col min="3332" max="3332" width="41.28515625" customWidth="1"/>
    <col min="3333" max="3387" width="18.7109375" customWidth="1"/>
    <col min="3585" max="3587" width="4.85546875" customWidth="1"/>
    <col min="3588" max="3588" width="41.28515625" customWidth="1"/>
    <col min="3589" max="3643" width="18.7109375" customWidth="1"/>
    <col min="3841" max="3843" width="4.85546875" customWidth="1"/>
    <col min="3844" max="3844" width="41.28515625" customWidth="1"/>
    <col min="3845" max="3899" width="18.7109375" customWidth="1"/>
    <col min="4097" max="4099" width="4.85546875" customWidth="1"/>
    <col min="4100" max="4100" width="41.28515625" customWidth="1"/>
    <col min="4101" max="4155" width="18.7109375" customWidth="1"/>
    <col min="4353" max="4355" width="4.85546875" customWidth="1"/>
    <col min="4356" max="4356" width="41.28515625" customWidth="1"/>
    <col min="4357" max="4411" width="18.7109375" customWidth="1"/>
    <col min="4609" max="4611" width="4.85546875" customWidth="1"/>
    <col min="4612" max="4612" width="41.28515625" customWidth="1"/>
    <col min="4613" max="4667" width="18.7109375" customWidth="1"/>
    <col min="4865" max="4867" width="4.85546875" customWidth="1"/>
    <col min="4868" max="4868" width="41.28515625" customWidth="1"/>
    <col min="4869" max="4923" width="18.7109375" customWidth="1"/>
    <col min="5121" max="5123" width="4.85546875" customWidth="1"/>
    <col min="5124" max="5124" width="41.28515625" customWidth="1"/>
    <col min="5125" max="5179" width="18.7109375" customWidth="1"/>
    <col min="5377" max="5379" width="4.85546875" customWidth="1"/>
    <col min="5380" max="5380" width="41.28515625" customWidth="1"/>
    <col min="5381" max="5435" width="18.7109375" customWidth="1"/>
    <col min="5633" max="5635" width="4.85546875" customWidth="1"/>
    <col min="5636" max="5636" width="41.28515625" customWidth="1"/>
    <col min="5637" max="5691" width="18.7109375" customWidth="1"/>
    <col min="5889" max="5891" width="4.85546875" customWidth="1"/>
    <col min="5892" max="5892" width="41.28515625" customWidth="1"/>
    <col min="5893" max="5947" width="18.7109375" customWidth="1"/>
    <col min="6145" max="6147" width="4.85546875" customWidth="1"/>
    <col min="6148" max="6148" width="41.28515625" customWidth="1"/>
    <col min="6149" max="6203" width="18.7109375" customWidth="1"/>
    <col min="6401" max="6403" width="4.85546875" customWidth="1"/>
    <col min="6404" max="6404" width="41.28515625" customWidth="1"/>
    <col min="6405" max="6459" width="18.7109375" customWidth="1"/>
    <col min="6657" max="6659" width="4.85546875" customWidth="1"/>
    <col min="6660" max="6660" width="41.28515625" customWidth="1"/>
    <col min="6661" max="6715" width="18.7109375" customWidth="1"/>
    <col min="6913" max="6915" width="4.85546875" customWidth="1"/>
    <col min="6916" max="6916" width="41.28515625" customWidth="1"/>
    <col min="6917" max="6971" width="18.7109375" customWidth="1"/>
    <col min="7169" max="7171" width="4.85546875" customWidth="1"/>
    <col min="7172" max="7172" width="41.28515625" customWidth="1"/>
    <col min="7173" max="7227" width="18.7109375" customWidth="1"/>
    <col min="7425" max="7427" width="4.85546875" customWidth="1"/>
    <col min="7428" max="7428" width="41.28515625" customWidth="1"/>
    <col min="7429" max="7483" width="18.7109375" customWidth="1"/>
    <col min="7681" max="7683" width="4.85546875" customWidth="1"/>
    <col min="7684" max="7684" width="41.28515625" customWidth="1"/>
    <col min="7685" max="7739" width="18.7109375" customWidth="1"/>
    <col min="7937" max="7939" width="4.85546875" customWidth="1"/>
    <col min="7940" max="7940" width="41.28515625" customWidth="1"/>
    <col min="7941" max="7995" width="18.7109375" customWidth="1"/>
    <col min="8193" max="8195" width="4.85546875" customWidth="1"/>
    <col min="8196" max="8196" width="41.28515625" customWidth="1"/>
    <col min="8197" max="8251" width="18.7109375" customWidth="1"/>
    <col min="8449" max="8451" width="4.85546875" customWidth="1"/>
    <col min="8452" max="8452" width="41.28515625" customWidth="1"/>
    <col min="8453" max="8507" width="18.7109375" customWidth="1"/>
    <col min="8705" max="8707" width="4.85546875" customWidth="1"/>
    <col min="8708" max="8708" width="41.28515625" customWidth="1"/>
    <col min="8709" max="8763" width="18.7109375" customWidth="1"/>
    <col min="8961" max="8963" width="4.85546875" customWidth="1"/>
    <col min="8964" max="8964" width="41.28515625" customWidth="1"/>
    <col min="8965" max="9019" width="18.7109375" customWidth="1"/>
    <col min="9217" max="9219" width="4.85546875" customWidth="1"/>
    <col min="9220" max="9220" width="41.28515625" customWidth="1"/>
    <col min="9221" max="9275" width="18.7109375" customWidth="1"/>
    <col min="9473" max="9475" width="4.85546875" customWidth="1"/>
    <col min="9476" max="9476" width="41.28515625" customWidth="1"/>
    <col min="9477" max="9531" width="18.7109375" customWidth="1"/>
    <col min="9729" max="9731" width="4.85546875" customWidth="1"/>
    <col min="9732" max="9732" width="41.28515625" customWidth="1"/>
    <col min="9733" max="9787" width="18.7109375" customWidth="1"/>
    <col min="9985" max="9987" width="4.85546875" customWidth="1"/>
    <col min="9988" max="9988" width="41.28515625" customWidth="1"/>
    <col min="9989" max="10043" width="18.7109375" customWidth="1"/>
    <col min="10241" max="10243" width="4.85546875" customWidth="1"/>
    <col min="10244" max="10244" width="41.28515625" customWidth="1"/>
    <col min="10245" max="10299" width="18.7109375" customWidth="1"/>
    <col min="10497" max="10499" width="4.85546875" customWidth="1"/>
    <col min="10500" max="10500" width="41.28515625" customWidth="1"/>
    <col min="10501" max="10555" width="18.7109375" customWidth="1"/>
    <col min="10753" max="10755" width="4.85546875" customWidth="1"/>
    <col min="10756" max="10756" width="41.28515625" customWidth="1"/>
    <col min="10757" max="10811" width="18.7109375" customWidth="1"/>
    <col min="11009" max="11011" width="4.85546875" customWidth="1"/>
    <col min="11012" max="11012" width="41.28515625" customWidth="1"/>
    <col min="11013" max="11067" width="18.7109375" customWidth="1"/>
    <col min="11265" max="11267" width="4.85546875" customWidth="1"/>
    <col min="11268" max="11268" width="41.28515625" customWidth="1"/>
    <col min="11269" max="11323" width="18.7109375" customWidth="1"/>
    <col min="11521" max="11523" width="4.85546875" customWidth="1"/>
    <col min="11524" max="11524" width="41.28515625" customWidth="1"/>
    <col min="11525" max="11579" width="18.7109375" customWidth="1"/>
    <col min="11777" max="11779" width="4.85546875" customWidth="1"/>
    <col min="11780" max="11780" width="41.28515625" customWidth="1"/>
    <col min="11781" max="11835" width="18.7109375" customWidth="1"/>
    <col min="12033" max="12035" width="4.85546875" customWidth="1"/>
    <col min="12036" max="12036" width="41.28515625" customWidth="1"/>
    <col min="12037" max="12091" width="18.7109375" customWidth="1"/>
    <col min="12289" max="12291" width="4.85546875" customWidth="1"/>
    <col min="12292" max="12292" width="41.28515625" customWidth="1"/>
    <col min="12293" max="12347" width="18.7109375" customWidth="1"/>
    <col min="12545" max="12547" width="4.85546875" customWidth="1"/>
    <col min="12548" max="12548" width="41.28515625" customWidth="1"/>
    <col min="12549" max="12603" width="18.7109375" customWidth="1"/>
    <col min="12801" max="12803" width="4.85546875" customWidth="1"/>
    <col min="12804" max="12804" width="41.28515625" customWidth="1"/>
    <col min="12805" max="12859" width="18.7109375" customWidth="1"/>
    <col min="13057" max="13059" width="4.85546875" customWidth="1"/>
    <col min="13060" max="13060" width="41.28515625" customWidth="1"/>
    <col min="13061" max="13115" width="18.7109375" customWidth="1"/>
    <col min="13313" max="13315" width="4.85546875" customWidth="1"/>
    <col min="13316" max="13316" width="41.28515625" customWidth="1"/>
    <col min="13317" max="13371" width="18.7109375" customWidth="1"/>
    <col min="13569" max="13571" width="4.85546875" customWidth="1"/>
    <col min="13572" max="13572" width="41.28515625" customWidth="1"/>
    <col min="13573" max="13627" width="18.7109375" customWidth="1"/>
    <col min="13825" max="13827" width="4.85546875" customWidth="1"/>
    <col min="13828" max="13828" width="41.28515625" customWidth="1"/>
    <col min="13829" max="13883" width="18.7109375" customWidth="1"/>
    <col min="14081" max="14083" width="4.85546875" customWidth="1"/>
    <col min="14084" max="14084" width="41.28515625" customWidth="1"/>
    <col min="14085" max="14139" width="18.7109375" customWidth="1"/>
    <col min="14337" max="14339" width="4.85546875" customWidth="1"/>
    <col min="14340" max="14340" width="41.28515625" customWidth="1"/>
    <col min="14341" max="14395" width="18.7109375" customWidth="1"/>
    <col min="14593" max="14595" width="4.85546875" customWidth="1"/>
    <col min="14596" max="14596" width="41.28515625" customWidth="1"/>
    <col min="14597" max="14651" width="18.7109375" customWidth="1"/>
    <col min="14849" max="14851" width="4.85546875" customWidth="1"/>
    <col min="14852" max="14852" width="41.28515625" customWidth="1"/>
    <col min="14853" max="14907" width="18.7109375" customWidth="1"/>
    <col min="15105" max="15107" width="4.85546875" customWidth="1"/>
    <col min="15108" max="15108" width="41.28515625" customWidth="1"/>
    <col min="15109" max="15163" width="18.7109375" customWidth="1"/>
    <col min="15361" max="15363" width="4.85546875" customWidth="1"/>
    <col min="15364" max="15364" width="41.28515625" customWidth="1"/>
    <col min="15365" max="15419" width="18.7109375" customWidth="1"/>
    <col min="15617" max="15619" width="4.85546875" customWidth="1"/>
    <col min="15620" max="15620" width="41.28515625" customWidth="1"/>
    <col min="15621" max="15675" width="18.7109375" customWidth="1"/>
    <col min="15873" max="15875" width="4.85546875" customWidth="1"/>
    <col min="15876" max="15876" width="41.28515625" customWidth="1"/>
    <col min="15877" max="15931" width="18.7109375" customWidth="1"/>
    <col min="16129" max="16131" width="4.85546875" customWidth="1"/>
    <col min="16132" max="16132" width="41.28515625" customWidth="1"/>
    <col min="16133" max="16187" width="18.7109375" customWidth="1"/>
  </cols>
  <sheetData>
    <row r="1" spans="1:53" ht="18" customHeight="1" x14ac:dyDescent="0.2">
      <c r="A1" s="25" t="s">
        <v>195</v>
      </c>
    </row>
    <row r="2" spans="1:53" ht="15.75" customHeight="1" x14ac:dyDescent="0.2">
      <c r="A2" s="27" t="s">
        <v>2</v>
      </c>
    </row>
    <row r="3" spans="1:53" x14ac:dyDescent="0.2">
      <c r="A3" t="s">
        <v>196</v>
      </c>
    </row>
    <row r="5" spans="1:53" x14ac:dyDescent="0.2">
      <c r="E5" s="38" t="s">
        <v>4</v>
      </c>
      <c r="F5" s="38" t="s">
        <v>5</v>
      </c>
      <c r="G5" s="38" t="s">
        <v>6</v>
      </c>
      <c r="H5" s="38" t="s">
        <v>7</v>
      </c>
      <c r="I5" s="38" t="s">
        <v>8</v>
      </c>
      <c r="J5" s="38" t="s">
        <v>9</v>
      </c>
      <c r="K5" s="38" t="s">
        <v>10</v>
      </c>
      <c r="L5" s="38" t="s">
        <v>11</v>
      </c>
      <c r="M5" s="38" t="s">
        <v>12</v>
      </c>
      <c r="N5" s="38" t="s">
        <v>13</v>
      </c>
      <c r="O5" s="38" t="s">
        <v>14</v>
      </c>
      <c r="P5" s="38" t="s">
        <v>15</v>
      </c>
      <c r="Q5" s="38" t="s">
        <v>16</v>
      </c>
      <c r="R5" s="38" t="s">
        <v>17</v>
      </c>
      <c r="S5" s="38" t="s">
        <v>18</v>
      </c>
      <c r="T5" s="38" t="s">
        <v>19</v>
      </c>
      <c r="U5" s="38" t="s">
        <v>20</v>
      </c>
      <c r="V5" s="38" t="s">
        <v>21</v>
      </c>
      <c r="W5" s="38" t="s">
        <v>22</v>
      </c>
      <c r="X5" s="38" t="s">
        <v>23</v>
      </c>
      <c r="Y5" s="38" t="s">
        <v>24</v>
      </c>
      <c r="Z5" s="38" t="s">
        <v>25</v>
      </c>
      <c r="AA5" s="38" t="s">
        <v>26</v>
      </c>
      <c r="AB5" s="38" t="s">
        <v>27</v>
      </c>
      <c r="AC5" s="38" t="s">
        <v>28</v>
      </c>
      <c r="AD5" s="38" t="s">
        <v>29</v>
      </c>
      <c r="AE5" s="38" t="s">
        <v>30</v>
      </c>
      <c r="AF5" s="38" t="s">
        <v>31</v>
      </c>
      <c r="AG5" s="38" t="s">
        <v>32</v>
      </c>
      <c r="AH5" s="38" t="s">
        <v>33</v>
      </c>
      <c r="AI5" s="38" t="s">
        <v>34</v>
      </c>
      <c r="AJ5" s="38" t="s">
        <v>35</v>
      </c>
      <c r="AK5" s="38" t="s">
        <v>36</v>
      </c>
      <c r="AL5" s="38" t="s">
        <v>37</v>
      </c>
      <c r="AM5" s="38" t="s">
        <v>38</v>
      </c>
      <c r="AN5" s="38" t="s">
        <v>39</v>
      </c>
      <c r="AO5" s="38" t="s">
        <v>40</v>
      </c>
      <c r="AP5" s="38" t="s">
        <v>41</v>
      </c>
      <c r="AQ5" s="38" t="s">
        <v>42</v>
      </c>
      <c r="AR5" s="38" t="s">
        <v>43</v>
      </c>
      <c r="AS5" s="38" t="s">
        <v>44</v>
      </c>
      <c r="AT5" s="38" t="s">
        <v>45</v>
      </c>
      <c r="AU5" s="38" t="s">
        <v>46</v>
      </c>
      <c r="AV5" s="38" t="s">
        <v>47</v>
      </c>
      <c r="AW5" s="38" t="s">
        <v>48</v>
      </c>
      <c r="AX5" s="38" t="s">
        <v>49</v>
      </c>
      <c r="AY5" s="38" t="s">
        <v>50</v>
      </c>
      <c r="AZ5" s="38" t="s">
        <v>51</v>
      </c>
      <c r="BA5" s="38" t="s">
        <v>52</v>
      </c>
    </row>
    <row r="6" spans="1:53" x14ac:dyDescent="0.2">
      <c r="A6" s="39" t="s">
        <v>53</v>
      </c>
      <c r="E6" s="40">
        <v>38352</v>
      </c>
      <c r="F6" s="40">
        <v>38442</v>
      </c>
      <c r="G6" s="40">
        <v>38533</v>
      </c>
      <c r="H6" s="40">
        <v>38625</v>
      </c>
      <c r="I6" s="40">
        <v>38717</v>
      </c>
      <c r="J6" s="40">
        <v>38807</v>
      </c>
      <c r="K6" s="40">
        <v>38898</v>
      </c>
      <c r="L6" s="40">
        <v>38990</v>
      </c>
      <c r="M6" s="40">
        <v>39082</v>
      </c>
      <c r="N6" s="40">
        <v>39172</v>
      </c>
      <c r="O6" s="40">
        <v>39263</v>
      </c>
      <c r="P6" s="40">
        <v>39355</v>
      </c>
      <c r="Q6" s="40">
        <v>39447</v>
      </c>
      <c r="R6" s="40">
        <v>39538</v>
      </c>
      <c r="S6" s="40">
        <v>39629</v>
      </c>
      <c r="T6" s="40">
        <v>39721</v>
      </c>
      <c r="U6" s="40">
        <v>39813</v>
      </c>
      <c r="V6" s="40">
        <v>39903</v>
      </c>
      <c r="W6" s="40">
        <v>39994</v>
      </c>
      <c r="X6" s="40">
        <v>40086</v>
      </c>
      <c r="Y6" s="40">
        <v>40178</v>
      </c>
      <c r="Z6" s="40">
        <v>40268</v>
      </c>
      <c r="AA6" s="40">
        <v>40359</v>
      </c>
      <c r="AB6" s="40">
        <v>40451</v>
      </c>
      <c r="AC6" s="40">
        <v>40543</v>
      </c>
      <c r="AD6" s="40">
        <v>40633</v>
      </c>
      <c r="AE6" s="40">
        <v>40724</v>
      </c>
      <c r="AF6" s="40">
        <v>40816</v>
      </c>
      <c r="AG6" s="40">
        <v>40908</v>
      </c>
      <c r="AH6" s="40">
        <v>40999</v>
      </c>
      <c r="AI6" s="40">
        <v>41090</v>
      </c>
      <c r="AJ6" s="40">
        <v>41182</v>
      </c>
      <c r="AK6" s="40">
        <v>41274</v>
      </c>
      <c r="AL6" s="40">
        <v>41364</v>
      </c>
      <c r="AM6" s="40">
        <v>41455</v>
      </c>
      <c r="AN6" s="40">
        <v>41547</v>
      </c>
      <c r="AO6" s="40">
        <v>41639</v>
      </c>
      <c r="AP6" s="40">
        <v>41729</v>
      </c>
      <c r="AQ6" s="40">
        <v>41820</v>
      </c>
      <c r="AR6" s="40">
        <v>41912</v>
      </c>
      <c r="AS6" s="40">
        <v>42004</v>
      </c>
      <c r="AT6" s="40">
        <v>42094</v>
      </c>
      <c r="AU6" s="40">
        <v>42185</v>
      </c>
      <c r="AV6" s="40">
        <v>42277</v>
      </c>
      <c r="AW6" s="40">
        <v>42369</v>
      </c>
      <c r="AX6" s="40">
        <v>42460</v>
      </c>
      <c r="AY6" s="40">
        <v>42551</v>
      </c>
      <c r="AZ6" s="40">
        <v>42643</v>
      </c>
      <c r="BA6" s="40">
        <v>42735</v>
      </c>
    </row>
    <row r="7" spans="1:53" x14ac:dyDescent="0.2">
      <c r="A7" s="39" t="s">
        <v>55</v>
      </c>
      <c r="E7" s="41" t="s">
        <v>54</v>
      </c>
      <c r="F7" s="41">
        <v>38594</v>
      </c>
      <c r="G7" s="41">
        <v>38765</v>
      </c>
      <c r="H7" s="41">
        <v>38755</v>
      </c>
      <c r="I7" s="41">
        <v>38747</v>
      </c>
      <c r="J7" s="41">
        <v>38925</v>
      </c>
      <c r="K7" s="41">
        <v>39028</v>
      </c>
      <c r="L7" s="41">
        <v>39233</v>
      </c>
      <c r="M7" s="41">
        <v>39244</v>
      </c>
      <c r="N7" s="41">
        <v>39244</v>
      </c>
      <c r="O7" s="41">
        <v>39385</v>
      </c>
      <c r="P7" s="41">
        <v>39385</v>
      </c>
      <c r="Q7" s="41">
        <v>39477</v>
      </c>
      <c r="R7" s="41">
        <v>39933</v>
      </c>
      <c r="S7" s="41">
        <v>39933</v>
      </c>
      <c r="T7" s="41">
        <v>39933</v>
      </c>
      <c r="U7" s="41">
        <v>39933</v>
      </c>
      <c r="V7" s="41">
        <v>39933</v>
      </c>
      <c r="W7" s="41">
        <v>40024</v>
      </c>
      <c r="X7" s="41">
        <v>40116</v>
      </c>
      <c r="Y7" s="41">
        <v>40207</v>
      </c>
      <c r="Z7" s="41">
        <v>40298</v>
      </c>
      <c r="AA7" s="41">
        <v>40389</v>
      </c>
      <c r="AB7" s="41">
        <v>40480</v>
      </c>
      <c r="AC7" s="41">
        <v>40576</v>
      </c>
      <c r="AD7" s="41">
        <v>40707</v>
      </c>
      <c r="AE7" s="41">
        <v>40753</v>
      </c>
      <c r="AF7" s="41">
        <v>40844</v>
      </c>
      <c r="AG7" s="41">
        <v>40938</v>
      </c>
      <c r="AH7" s="41">
        <v>41029</v>
      </c>
      <c r="AI7" s="41">
        <v>41120</v>
      </c>
      <c r="AJ7" s="41">
        <v>41208</v>
      </c>
      <c r="AK7" s="41">
        <v>41303</v>
      </c>
      <c r="AL7" s="41">
        <v>41394</v>
      </c>
      <c r="AM7" s="41">
        <v>41485</v>
      </c>
      <c r="AN7" s="41">
        <v>41577</v>
      </c>
      <c r="AO7" s="41">
        <v>41669</v>
      </c>
      <c r="AP7" s="41">
        <v>41759</v>
      </c>
      <c r="AQ7" s="41">
        <v>41850</v>
      </c>
      <c r="AR7" s="41">
        <v>41942</v>
      </c>
      <c r="AS7" s="41">
        <v>42034</v>
      </c>
      <c r="AT7" s="41">
        <v>42124</v>
      </c>
      <c r="AU7" s="41">
        <v>42216</v>
      </c>
      <c r="AV7" s="41">
        <v>42307</v>
      </c>
      <c r="AW7" s="41">
        <v>42405</v>
      </c>
      <c r="AX7" s="41">
        <v>42489</v>
      </c>
      <c r="AY7" s="41">
        <v>42579</v>
      </c>
      <c r="AZ7" s="41">
        <v>42671</v>
      </c>
      <c r="BA7" s="41">
        <v>42769</v>
      </c>
    </row>
    <row r="8" spans="1:53" x14ac:dyDescent="0.2">
      <c r="A8" s="39" t="s">
        <v>56</v>
      </c>
      <c r="E8" s="42" t="s">
        <v>120</v>
      </c>
      <c r="F8" s="42" t="s">
        <v>120</v>
      </c>
      <c r="G8" s="42" t="s">
        <v>120</v>
      </c>
      <c r="H8" s="42" t="s">
        <v>120</v>
      </c>
      <c r="I8" s="42" t="s">
        <v>120</v>
      </c>
      <c r="J8" s="42" t="s">
        <v>120</v>
      </c>
      <c r="K8" s="42" t="s">
        <v>120</v>
      </c>
      <c r="L8" s="42" t="s">
        <v>120</v>
      </c>
      <c r="M8" s="42" t="s">
        <v>120</v>
      </c>
      <c r="N8" s="42" t="s">
        <v>120</v>
      </c>
      <c r="O8" s="42" t="s">
        <v>120</v>
      </c>
      <c r="P8" s="42" t="s">
        <v>120</v>
      </c>
      <c r="Q8" s="42" t="s">
        <v>120</v>
      </c>
      <c r="R8" s="42" t="s">
        <v>120</v>
      </c>
      <c r="S8" s="42" t="s">
        <v>120</v>
      </c>
      <c r="T8" s="42" t="s">
        <v>120</v>
      </c>
      <c r="U8" s="42" t="s">
        <v>120</v>
      </c>
      <c r="V8" s="42" t="s">
        <v>120</v>
      </c>
      <c r="W8" s="42" t="s">
        <v>120</v>
      </c>
      <c r="X8" s="42" t="s">
        <v>120</v>
      </c>
      <c r="Y8" s="42" t="s">
        <v>120</v>
      </c>
      <c r="Z8" s="42" t="s">
        <v>120</v>
      </c>
      <c r="AA8" s="42" t="s">
        <v>120</v>
      </c>
      <c r="AB8" s="42" t="s">
        <v>120</v>
      </c>
      <c r="AC8" s="42" t="s">
        <v>120</v>
      </c>
      <c r="AD8" s="42" t="s">
        <v>120</v>
      </c>
      <c r="AE8" s="42" t="s">
        <v>120</v>
      </c>
      <c r="AF8" s="42" t="s">
        <v>120</v>
      </c>
      <c r="AG8" s="42" t="s">
        <v>120</v>
      </c>
      <c r="AH8" s="42" t="s">
        <v>120</v>
      </c>
      <c r="AI8" s="42" t="s">
        <v>120</v>
      </c>
      <c r="AJ8" s="42" t="s">
        <v>120</v>
      </c>
      <c r="AK8" s="42" t="s">
        <v>120</v>
      </c>
      <c r="AL8" s="42" t="s">
        <v>120</v>
      </c>
      <c r="AM8" s="42" t="s">
        <v>120</v>
      </c>
      <c r="AN8" s="42" t="s">
        <v>120</v>
      </c>
      <c r="AO8" s="42" t="s">
        <v>120</v>
      </c>
      <c r="AP8" s="42" t="s">
        <v>120</v>
      </c>
      <c r="AQ8" s="42" t="s">
        <v>120</v>
      </c>
      <c r="AR8" s="42" t="s">
        <v>120</v>
      </c>
      <c r="AS8" s="42" t="s">
        <v>120</v>
      </c>
      <c r="AT8" s="42" t="s">
        <v>120</v>
      </c>
      <c r="AU8" s="42" t="s">
        <v>120</v>
      </c>
      <c r="AV8" s="42" t="s">
        <v>120</v>
      </c>
      <c r="AW8" s="42" t="s">
        <v>120</v>
      </c>
      <c r="AX8" s="42" t="s">
        <v>120</v>
      </c>
      <c r="AY8" s="42" t="s">
        <v>120</v>
      </c>
      <c r="AZ8" s="42" t="s">
        <v>120</v>
      </c>
      <c r="BA8" s="42" t="s">
        <v>120</v>
      </c>
    </row>
    <row r="9" spans="1:53" ht="12.75" customHeight="1" x14ac:dyDescent="0.2"/>
    <row r="10" spans="1:53" ht="12.75" customHeight="1" x14ac:dyDescent="0.2">
      <c r="E10" s="11">
        <f>E15</f>
        <v>1417389</v>
      </c>
      <c r="F10" s="12">
        <f>IFERROR((F15-E15)/E15,"0")</f>
        <v>-1.3488886960460396E-2</v>
      </c>
      <c r="G10" s="12">
        <f t="shared" ref="G10:BA10" si="0">IFERROR((G15-F15)/F15,"0")</f>
        <v>2.5982106460125725E-3</v>
      </c>
      <c r="H10" s="12">
        <f t="shared" si="0"/>
        <v>4.5082291713478037E-2</v>
      </c>
      <c r="I10" s="12">
        <f t="shared" si="0"/>
        <v>-2.7477912830761501E-2</v>
      </c>
      <c r="J10" s="12">
        <f t="shared" si="0"/>
        <v>-3.6293746832991074E-2</v>
      </c>
      <c r="K10" s="12">
        <f t="shared" si="0"/>
        <v>1.4113709305653567E-2</v>
      </c>
      <c r="L10" s="12">
        <f t="shared" si="0"/>
        <v>-3.4929655952942629E-3</v>
      </c>
      <c r="M10" s="12">
        <f t="shared" si="0"/>
        <v>-2.3495134576539168E-2</v>
      </c>
      <c r="N10" s="12">
        <f t="shared" si="0"/>
        <v>-4.3072338503637515E-2</v>
      </c>
      <c r="O10" s="12">
        <f t="shared" si="0"/>
        <v>4.894958744671974E-2</v>
      </c>
      <c r="P10" s="12">
        <f t="shared" si="0"/>
        <v>-2.5997075329025486E-3</v>
      </c>
      <c r="Q10" s="12">
        <f t="shared" si="0"/>
        <v>-1.0120026507112913E-2</v>
      </c>
      <c r="R10" s="12">
        <f t="shared" si="0"/>
        <v>-2.0105920970326638E-2</v>
      </c>
      <c r="S10" s="12">
        <f t="shared" si="0"/>
        <v>2.0076176695889011E-2</v>
      </c>
      <c r="T10" s="12">
        <f t="shared" si="0"/>
        <v>0.10496414379433601</v>
      </c>
      <c r="U10" s="12">
        <f t="shared" si="0"/>
        <v>-1.481324163969795E-2</v>
      </c>
      <c r="V10" s="12">
        <f t="shared" si="0"/>
        <v>1.685498987496142E-2</v>
      </c>
      <c r="W10" s="12">
        <f t="shared" si="0"/>
        <v>4.3951037043916716E-2</v>
      </c>
      <c r="X10" s="12">
        <f t="shared" si="0"/>
        <v>3.8280954354893718E-2</v>
      </c>
      <c r="Y10" s="12">
        <f t="shared" si="0"/>
        <v>2.4746312268595125E-2</v>
      </c>
      <c r="Z10" s="12">
        <f t="shared" si="0"/>
        <v>3.7727263363140286E-2</v>
      </c>
      <c r="AA10" s="12">
        <f t="shared" si="0"/>
        <v>-3.8691207785769878E-2</v>
      </c>
      <c r="AB10" s="12">
        <f t="shared" si="0"/>
        <v>6.2874226037689551E-2</v>
      </c>
      <c r="AC10" s="12">
        <f t="shared" si="0"/>
        <v>2.6364152752649559E-2</v>
      </c>
      <c r="AD10" s="12">
        <f t="shared" si="0"/>
        <v>-3.5661610568531259E-3</v>
      </c>
      <c r="AE10" s="12">
        <f t="shared" si="0"/>
        <v>-7.1913743738978254E-3</v>
      </c>
      <c r="AF10" s="12">
        <f t="shared" si="0"/>
        <v>9.2553132812614319E-2</v>
      </c>
      <c r="AG10" s="12">
        <f t="shared" si="0"/>
        <v>-5.1148246978704112E-3</v>
      </c>
      <c r="AH10" s="12">
        <f t="shared" si="0"/>
        <v>4.3088276184169036E-2</v>
      </c>
      <c r="AI10" s="12">
        <f t="shared" si="0"/>
        <v>-1.6331539180553854E-4</v>
      </c>
      <c r="AJ10" s="12">
        <f t="shared" si="0"/>
        <v>2.6170477485108069E-2</v>
      </c>
      <c r="AK10" s="12">
        <f t="shared" si="0"/>
        <v>-3.938767907339046E-3</v>
      </c>
      <c r="AL10" s="12">
        <f t="shared" si="0"/>
        <v>-1.874487856460404E-2</v>
      </c>
      <c r="AM10" s="12">
        <f t="shared" si="0"/>
        <v>-1.925987967277807E-2</v>
      </c>
      <c r="AN10" s="12">
        <f t="shared" si="0"/>
        <v>7.6728328075709784E-2</v>
      </c>
      <c r="AO10" s="12">
        <f t="shared" si="0"/>
        <v>-1.6920986955225505E-2</v>
      </c>
      <c r="AP10" s="12">
        <f t="shared" si="0"/>
        <v>1.8149688318215347E-2</v>
      </c>
      <c r="AQ10" s="12">
        <f t="shared" si="0"/>
        <v>-6.2756587802554661E-3</v>
      </c>
      <c r="AR10" s="12">
        <f t="shared" si="0"/>
        <v>2.7414491425813706E-2</v>
      </c>
      <c r="AS10" s="12">
        <f t="shared" si="0"/>
        <v>1.0846315349107318E-2</v>
      </c>
      <c r="AT10" s="12">
        <f t="shared" si="0"/>
        <v>-1.2914948303903346E-3</v>
      </c>
      <c r="AU10" s="12">
        <f t="shared" si="0"/>
        <v>1.5102221826406919E-2</v>
      </c>
      <c r="AV10" s="12">
        <f t="shared" si="0"/>
        <v>8.8007416164176192E-2</v>
      </c>
      <c r="AW10" s="12">
        <f t="shared" si="0"/>
        <v>-2.0689930393133363E-3</v>
      </c>
      <c r="AX10" s="12">
        <f t="shared" si="0"/>
        <v>1.6065982251150426E-3</v>
      </c>
      <c r="AY10" s="12">
        <f t="shared" si="0"/>
        <v>-2.0090396494120851E-3</v>
      </c>
      <c r="AZ10" s="12">
        <f t="shared" si="0"/>
        <v>3.2688178606455891E-2</v>
      </c>
      <c r="BA10" s="12">
        <f t="shared" si="0"/>
        <v>-1.1270440653461906E-2</v>
      </c>
    </row>
    <row r="11" spans="1:53" x14ac:dyDescent="0.2">
      <c r="A11" s="38" t="s">
        <v>121</v>
      </c>
      <c r="E11" s="13"/>
      <c r="F11" s="13"/>
      <c r="G11" s="12">
        <f>IFERROR((G15-E15)/E15,"0")</f>
        <v>-1.0925723284151352E-2</v>
      </c>
      <c r="H11" s="12">
        <f t="shared" ref="H11:BA11" si="1">IFERROR((H15-F15)/F15,"0")</f>
        <v>4.779763564976721E-2</v>
      </c>
      <c r="I11" s="12">
        <f t="shared" si="1"/>
        <v>1.6365611600802622E-2</v>
      </c>
      <c r="J11" s="12">
        <f t="shared" si="1"/>
        <v>-6.2774383251973917E-2</v>
      </c>
      <c r="K11" s="12">
        <f t="shared" si="1"/>
        <v>-2.2692276919751328E-2</v>
      </c>
      <c r="L11" s="12">
        <f t="shared" si="1"/>
        <v>1.0571445009332672E-2</v>
      </c>
      <c r="M11" s="12">
        <f t="shared" si="1"/>
        <v>-2.6906032475100771E-2</v>
      </c>
      <c r="N11" s="12">
        <f t="shared" si="1"/>
        <v>-6.5555482690507469E-2</v>
      </c>
      <c r="O11" s="12">
        <f t="shared" si="1"/>
        <v>3.7688757429637076E-3</v>
      </c>
      <c r="P11" s="12">
        <f t="shared" si="1"/>
        <v>4.6222625302599483E-2</v>
      </c>
      <c r="Q11" s="12">
        <f t="shared" si="1"/>
        <v>-1.2693424930871748E-2</v>
      </c>
      <c r="R11" s="12">
        <f t="shared" si="1"/>
        <v>-3.002247502426993E-2</v>
      </c>
      <c r="S11" s="12">
        <f t="shared" si="1"/>
        <v>-4.3339429647148536E-4</v>
      </c>
      <c r="T11" s="12">
        <f t="shared" si="1"/>
        <v>0.12714759918777283</v>
      </c>
      <c r="U11" s="12">
        <f t="shared" si="1"/>
        <v>8.8596042929108568E-2</v>
      </c>
      <c r="V11" s="12">
        <f t="shared" si="1"/>
        <v>1.7920711974110032E-3</v>
      </c>
      <c r="W11" s="12">
        <f t="shared" si="1"/>
        <v>6.1546821203247407E-2</v>
      </c>
      <c r="X11" s="12">
        <f t="shared" si="1"/>
        <v>8.3914479041738849E-2</v>
      </c>
      <c r="Y11" s="12">
        <f t="shared" si="1"/>
        <v>6.397457907389488E-2</v>
      </c>
      <c r="Z11" s="12">
        <f t="shared" si="1"/>
        <v>6.3407186271959209E-2</v>
      </c>
      <c r="AA11" s="12">
        <f t="shared" si="1"/>
        <v>-2.4236578086013192E-3</v>
      </c>
      <c r="AB11" s="12">
        <f t="shared" si="1"/>
        <v>2.1750338507925959E-2</v>
      </c>
      <c r="AC11" s="12">
        <f t="shared" si="1"/>
        <v>9.0896004489801369E-2</v>
      </c>
      <c r="AD11" s="12">
        <f t="shared" si="1"/>
        <v>2.2703972880953008E-2</v>
      </c>
      <c r="AE11" s="12">
        <f t="shared" si="1"/>
        <v>-1.0731889831513505E-2</v>
      </c>
      <c r="AF11" s="12">
        <f t="shared" si="1"/>
        <v>8.4696174211183903E-2</v>
      </c>
      <c r="AG11" s="12">
        <f t="shared" si="1"/>
        <v>8.6964915065168666E-2</v>
      </c>
      <c r="AH11" s="12">
        <f t="shared" si="1"/>
        <v>3.7753062507083178E-2</v>
      </c>
      <c r="AI11" s="12">
        <f t="shared" si="1"/>
        <v>4.2917923813656257E-2</v>
      </c>
      <c r="AJ11" s="12">
        <f t="shared" si="1"/>
        <v>2.6002888051518312E-2</v>
      </c>
      <c r="AK11" s="12">
        <f t="shared" si="1"/>
        <v>2.212863014093094E-2</v>
      </c>
      <c r="AL11" s="12">
        <f t="shared" si="1"/>
        <v>-2.2609814745825855E-2</v>
      </c>
      <c r="AM11" s="12">
        <f t="shared" si="1"/>
        <v>-3.7643734131747E-2</v>
      </c>
      <c r="AN11" s="12">
        <f t="shared" si="1"/>
        <v>5.5990670036700101E-2</v>
      </c>
      <c r="AO11" s="12">
        <f t="shared" si="1"/>
        <v>5.8509022082018927E-2</v>
      </c>
      <c r="AP11" s="12">
        <f t="shared" si="1"/>
        <v>9.2159072371591382E-4</v>
      </c>
      <c r="AQ11" s="12">
        <f t="shared" si="1"/>
        <v>1.1760128287106774E-2</v>
      </c>
      <c r="AR11" s="12">
        <f t="shared" si="1"/>
        <v>2.0966788651735593E-2</v>
      </c>
      <c r="AS11" s="12">
        <f t="shared" si="1"/>
        <v>3.8558152994060797E-2</v>
      </c>
      <c r="AT11" s="12">
        <f t="shared" si="1"/>
        <v>9.5408125585148273E-3</v>
      </c>
      <c r="AU11" s="12">
        <f t="shared" si="1"/>
        <v>1.3791222554600371E-2</v>
      </c>
      <c r="AV11" s="12">
        <f t="shared" si="1"/>
        <v>0.1044387455118634</v>
      </c>
      <c r="AW11" s="12">
        <f t="shared" si="1"/>
        <v>8.5756336393411223E-2</v>
      </c>
      <c r="AX11" s="12">
        <f t="shared" si="1"/>
        <v>-4.6571885474302977E-4</v>
      </c>
      <c r="AY11" s="12">
        <f t="shared" si="1"/>
        <v>-4.0566914383197383E-4</v>
      </c>
      <c r="AZ11" s="12">
        <f t="shared" si="1"/>
        <v>3.0613467110156372E-2</v>
      </c>
      <c r="BA11" s="12">
        <f t="shared" si="1"/>
        <v>2.1049327775940162E-2</v>
      </c>
    </row>
    <row r="12" spans="1:53" ht="12.75" customHeight="1" x14ac:dyDescent="0.2">
      <c r="E12" s="13"/>
      <c r="F12" s="13"/>
      <c r="G12" s="13"/>
      <c r="H12" s="12">
        <f>IFERROR((H15-E15)/E15,"0")</f>
        <v>3.3664011785049831E-2</v>
      </c>
      <c r="I12" s="12">
        <f>IFERROR((I15-F15)/F15,"0")</f>
        <v>1.9006343553104908E-2</v>
      </c>
      <c r="J12" s="12">
        <f t="shared" ref="J12:BA12" si="2">IFERROR((J15-G15)/G15,"0")</f>
        <v>-2.0522104596395044E-2</v>
      </c>
      <c r="K12" s="12">
        <f t="shared" si="2"/>
        <v>-4.9546653343380404E-2</v>
      </c>
      <c r="L12" s="12">
        <f t="shared" si="2"/>
        <v>-2.6105979172486009E-2</v>
      </c>
      <c r="M12" s="12">
        <f t="shared" si="2"/>
        <v>-1.3172067090369251E-2</v>
      </c>
      <c r="N12" s="12">
        <f t="shared" si="2"/>
        <v>-6.8819465240180885E-2</v>
      </c>
      <c r="O12" s="12">
        <f t="shared" si="2"/>
        <v>-1.9814809076358648E-2</v>
      </c>
      <c r="P12" s="12">
        <f t="shared" si="2"/>
        <v>1.1593702354016026E-3</v>
      </c>
      <c r="Q12" s="12">
        <f t="shared" si="2"/>
        <v>3.5634824602195914E-2</v>
      </c>
      <c r="R12" s="12">
        <f t="shared" si="2"/>
        <v>-3.2544132902695505E-2</v>
      </c>
      <c r="S12" s="12">
        <f t="shared" si="2"/>
        <v>-1.0549034841816076E-2</v>
      </c>
      <c r="T12" s="12">
        <f t="shared" si="2"/>
        <v>0.10448525863661005</v>
      </c>
      <c r="U12" s="12">
        <f t="shared" si="2"/>
        <v>0.11045088943739893</v>
      </c>
      <c r="V12" s="12">
        <f t="shared" si="2"/>
        <v>0.10694431821060175</v>
      </c>
      <c r="W12" s="12">
        <f t="shared" si="2"/>
        <v>4.5821871628910466E-2</v>
      </c>
      <c r="X12" s="12">
        <f t="shared" si="2"/>
        <v>0.10218384661131144</v>
      </c>
      <c r="Y12" s="12">
        <f t="shared" si="2"/>
        <v>0.11073736521255732</v>
      </c>
      <c r="Z12" s="12">
        <f t="shared" si="2"/>
        <v>0.10411542823030204</v>
      </c>
      <c r="AA12" s="12">
        <f t="shared" si="2"/>
        <v>2.2262677867029939E-2</v>
      </c>
      <c r="AB12" s="12">
        <f t="shared" si="2"/>
        <v>6.0298182620192223E-2</v>
      </c>
      <c r="AC12" s="12">
        <f t="shared" si="2"/>
        <v>4.8687920507420317E-2</v>
      </c>
      <c r="AD12" s="12">
        <f t="shared" si="2"/>
        <v>8.7005693641513171E-2</v>
      </c>
      <c r="AE12" s="12">
        <f t="shared" si="2"/>
        <v>1.5349325738293425E-2</v>
      </c>
      <c r="AF12" s="12">
        <f t="shared" si="2"/>
        <v>8.0827972956194399E-2</v>
      </c>
      <c r="AG12" s="12">
        <f t="shared" si="2"/>
        <v>7.9148143429642992E-2</v>
      </c>
      <c r="AH12" s="12">
        <f t="shared" si="2"/>
        <v>0.13380035952799849</v>
      </c>
      <c r="AI12" s="12">
        <f t="shared" si="2"/>
        <v>3.758358145908243E-2</v>
      </c>
      <c r="AJ12" s="12">
        <f t="shared" si="2"/>
        <v>7.0211583857637191E-2</v>
      </c>
      <c r="AK12" s="12">
        <f t="shared" si="2"/>
        <v>2.1961700803223815E-2</v>
      </c>
      <c r="AL12" s="12">
        <f t="shared" si="2"/>
        <v>2.9689530915341148E-3</v>
      </c>
      <c r="AM12" s="12">
        <f t="shared" si="2"/>
        <v>-4.1434232107175513E-2</v>
      </c>
      <c r="AN12" s="12">
        <f t="shared" si="2"/>
        <v>3.6196253161507305E-2</v>
      </c>
      <c r="AO12" s="12">
        <f t="shared" si="2"/>
        <v>3.8122265684169258E-2</v>
      </c>
      <c r="AP12" s="12">
        <f t="shared" si="2"/>
        <v>7.7720630914826505E-2</v>
      </c>
      <c r="AQ12" s="12">
        <f t="shared" si="2"/>
        <v>-5.3598516454566418E-3</v>
      </c>
      <c r="AR12" s="12">
        <f t="shared" si="2"/>
        <v>3.9497017649013838E-2</v>
      </c>
      <c r="AS12" s="12">
        <f t="shared" si="2"/>
        <v>3.2040516402417722E-2</v>
      </c>
      <c r="AT12" s="12">
        <f t="shared" si="2"/>
        <v>3.7216860508409236E-2</v>
      </c>
      <c r="AU12" s="12">
        <f t="shared" si="2"/>
        <v>2.4787121852584606E-2</v>
      </c>
      <c r="AV12" s="12">
        <f t="shared" si="2"/>
        <v>0.10301236858155205</v>
      </c>
      <c r="AW12" s="12">
        <f t="shared" si="2"/>
        <v>0.1021536694350514</v>
      </c>
      <c r="AX12" s="12">
        <f t="shared" si="2"/>
        <v>8.7500710596368284E-2</v>
      </c>
      <c r="AY12" s="12">
        <f t="shared" si="2"/>
        <v>-2.4738228565104577E-3</v>
      </c>
      <c r="AZ12" s="12">
        <f t="shared" si="2"/>
        <v>3.2269248877195213E-2</v>
      </c>
      <c r="BA12" s="12">
        <f t="shared" si="2"/>
        <v>1.8997999192432741E-2</v>
      </c>
    </row>
    <row r="13" spans="1:53" ht="12.75" customHeight="1" x14ac:dyDescent="0.2">
      <c r="E13" s="13"/>
      <c r="F13" s="13"/>
      <c r="G13" s="13"/>
      <c r="H13" s="13"/>
      <c r="I13" s="12">
        <f>IFERROR((I15-E15)/E15,"0")</f>
        <v>5.2610821729250053E-3</v>
      </c>
      <c r="J13" s="12">
        <f t="shared" ref="J13:BA13" si="3">IFERROR((J15-F15)/F15,"0")</f>
        <v>-1.7977214701023408E-2</v>
      </c>
      <c r="K13" s="12">
        <f t="shared" si="3"/>
        <v>-6.6980383093552124E-3</v>
      </c>
      <c r="L13" s="12">
        <f t="shared" si="3"/>
        <v>-5.2866554183184263E-2</v>
      </c>
      <c r="M13" s="12">
        <f t="shared" si="3"/>
        <v>-4.8987750255115287E-2</v>
      </c>
      <c r="N13" s="12">
        <f t="shared" si="3"/>
        <v>-5.5677053861497759E-2</v>
      </c>
      <c r="O13" s="12">
        <f t="shared" si="3"/>
        <v>-2.3238562225271864E-2</v>
      </c>
      <c r="P13" s="12">
        <f t="shared" si="3"/>
        <v>-2.2363003900842358E-2</v>
      </c>
      <c r="Q13" s="12">
        <f t="shared" si="3"/>
        <v>-8.9723891292251331E-3</v>
      </c>
      <c r="R13" s="12">
        <f t="shared" si="3"/>
        <v>1.4812432664626072E-2</v>
      </c>
      <c r="S13" s="12">
        <f t="shared" si="3"/>
        <v>-1.3121317969375504E-2</v>
      </c>
      <c r="T13" s="12">
        <f t="shared" si="3"/>
        <v>9.3307838542492097E-2</v>
      </c>
      <c r="U13" s="12">
        <f t="shared" si="3"/>
        <v>8.8124251612941656E-2</v>
      </c>
      <c r="V13" s="12">
        <f t="shared" si="3"/>
        <v>0.1291675279355082</v>
      </c>
      <c r="W13" s="12">
        <f t="shared" si="3"/>
        <v>0.15559566894582905</v>
      </c>
      <c r="X13" s="12">
        <f t="shared" si="3"/>
        <v>8.58569309600863E-2</v>
      </c>
      <c r="Y13" s="12">
        <f t="shared" si="3"/>
        <v>0.12945883225695631</v>
      </c>
      <c r="Z13" s="12">
        <f t="shared" si="3"/>
        <v>0.15264244631721202</v>
      </c>
      <c r="AA13" s="12">
        <f t="shared" si="3"/>
        <v>6.1395868777169134E-2</v>
      </c>
      <c r="AB13" s="12">
        <f t="shared" si="3"/>
        <v>8.6536652545135401E-2</v>
      </c>
      <c r="AC13" s="12">
        <f t="shared" si="3"/>
        <v>8.8252045870147691E-2</v>
      </c>
      <c r="AD13" s="12">
        <f t="shared" si="3"/>
        <v>4.4948130484514466E-2</v>
      </c>
      <c r="AE13" s="12">
        <f t="shared" si="3"/>
        <v>7.918862875197856E-2</v>
      </c>
      <c r="AF13" s="12">
        <f t="shared" si="3"/>
        <v>0.1093230867345481</v>
      </c>
      <c r="AG13" s="12">
        <f t="shared" si="3"/>
        <v>7.5299727345968848E-2</v>
      </c>
      <c r="AH13" s="12">
        <f t="shared" si="3"/>
        <v>0.1256467766773727</v>
      </c>
      <c r="AI13" s="12">
        <f t="shared" si="3"/>
        <v>0.13361519247805292</v>
      </c>
      <c r="AJ13" s="12">
        <f t="shared" si="3"/>
        <v>6.4737639216575146E-2</v>
      </c>
      <c r="AK13" s="12">
        <f t="shared" si="3"/>
        <v>6.5996268817076251E-2</v>
      </c>
      <c r="AL13" s="12">
        <f t="shared" si="3"/>
        <v>2.80515282399118E-3</v>
      </c>
      <c r="AM13" s="12">
        <f t="shared" si="3"/>
        <v>-1.6348108260541026E-2</v>
      </c>
      <c r="AN13" s="12">
        <f t="shared" si="3"/>
        <v>3.2114916613849791E-2</v>
      </c>
      <c r="AO13" s="12">
        <f t="shared" si="3"/>
        <v>1.8662789878707894E-2</v>
      </c>
      <c r="AP13" s="12">
        <f t="shared" si="3"/>
        <v>5.6963861242536475E-2</v>
      </c>
      <c r="AQ13" s="12">
        <f t="shared" si="3"/>
        <v>7.0957223974763409E-2</v>
      </c>
      <c r="AR13" s="12">
        <f t="shared" si="3"/>
        <v>2.1907702173379059E-2</v>
      </c>
      <c r="AS13" s="12">
        <f t="shared" si="3"/>
        <v>5.0771730106891615E-2</v>
      </c>
      <c r="AT13" s="12">
        <f t="shared" si="3"/>
        <v>3.0707641410730627E-2</v>
      </c>
      <c r="AU13" s="12">
        <f t="shared" si="3"/>
        <v>5.2881139617896596E-2</v>
      </c>
      <c r="AV13" s="12">
        <f t="shared" si="3"/>
        <v>0.11497598856515336</v>
      </c>
      <c r="AW13" s="12">
        <f t="shared" si="3"/>
        <v>0.1007302436686803</v>
      </c>
      <c r="AX13" s="12">
        <f t="shared" si="3"/>
        <v>0.10392438756416979</v>
      </c>
      <c r="AY13" s="12">
        <f t="shared" si="3"/>
        <v>8.5315878550016364E-2</v>
      </c>
      <c r="AZ13" s="12">
        <f t="shared" si="3"/>
        <v>3.0133490986571088E-2</v>
      </c>
      <c r="BA13" s="12">
        <f t="shared" si="3"/>
        <v>2.0635119569331083E-2</v>
      </c>
    </row>
    <row r="14" spans="1:53" x14ac:dyDescent="0.2">
      <c r="A14" s="38" t="s">
        <v>122</v>
      </c>
    </row>
    <row r="15" spans="1:53" x14ac:dyDescent="0.2">
      <c r="A15" s="39" t="s">
        <v>123</v>
      </c>
      <c r="E15" s="43">
        <v>1417389</v>
      </c>
      <c r="F15" s="43">
        <v>1398270</v>
      </c>
      <c r="G15" s="43">
        <v>1401903</v>
      </c>
      <c r="H15" s="43">
        <v>1465104</v>
      </c>
      <c r="I15" s="43">
        <v>1424846</v>
      </c>
      <c r="J15" s="43">
        <v>1373133</v>
      </c>
      <c r="K15" s="43">
        <v>1392513</v>
      </c>
      <c r="L15" s="43">
        <v>1387649</v>
      </c>
      <c r="M15" s="43">
        <v>1355046</v>
      </c>
      <c r="N15" s="43">
        <v>1296681</v>
      </c>
      <c r="O15" s="43">
        <v>1360153</v>
      </c>
      <c r="P15" s="43">
        <v>1356617</v>
      </c>
      <c r="Q15" s="43">
        <v>1342888</v>
      </c>
      <c r="R15" s="43">
        <v>1315888</v>
      </c>
      <c r="S15" s="43">
        <v>1342306</v>
      </c>
      <c r="T15" s="43">
        <v>1483200</v>
      </c>
      <c r="U15" s="43">
        <v>1461229</v>
      </c>
      <c r="V15" s="43">
        <v>1485858</v>
      </c>
      <c r="W15" s="43">
        <v>1551163</v>
      </c>
      <c r="X15" s="43">
        <v>1610543</v>
      </c>
      <c r="Y15" s="43">
        <v>1650398</v>
      </c>
      <c r="Z15" s="43">
        <v>1712663</v>
      </c>
      <c r="AA15" s="43">
        <v>1646398</v>
      </c>
      <c r="AB15" s="43">
        <v>1749914</v>
      </c>
      <c r="AC15" s="43">
        <v>1796049</v>
      </c>
      <c r="AD15" s="43">
        <v>1789644</v>
      </c>
      <c r="AE15" s="43">
        <v>1776774</v>
      </c>
      <c r="AF15" s="43">
        <v>1941220</v>
      </c>
      <c r="AG15" s="43">
        <v>1931291</v>
      </c>
      <c r="AH15" s="43">
        <v>2014507</v>
      </c>
      <c r="AI15" s="43">
        <v>2014178</v>
      </c>
      <c r="AJ15" s="43">
        <v>2066890</v>
      </c>
      <c r="AK15" s="43">
        <v>2058749</v>
      </c>
      <c r="AL15" s="43">
        <v>2020158</v>
      </c>
      <c r="AM15" s="43">
        <v>1981250</v>
      </c>
      <c r="AN15" s="43">
        <v>2133268</v>
      </c>
      <c r="AO15" s="43">
        <v>2097171</v>
      </c>
      <c r="AP15" s="43">
        <v>2135234</v>
      </c>
      <c r="AQ15" s="43">
        <v>2121834</v>
      </c>
      <c r="AR15" s="43">
        <v>2180003</v>
      </c>
      <c r="AS15" s="43">
        <v>2203648</v>
      </c>
      <c r="AT15" s="43">
        <v>2200802</v>
      </c>
      <c r="AU15" s="43">
        <v>2234039</v>
      </c>
      <c r="AV15" s="43">
        <v>2430651</v>
      </c>
      <c r="AW15" s="43">
        <v>2425622</v>
      </c>
      <c r="AX15" s="43">
        <v>2429519</v>
      </c>
      <c r="AY15" s="43">
        <v>2424638</v>
      </c>
      <c r="AZ15" s="43">
        <v>2503895</v>
      </c>
      <c r="BA15" s="43">
        <v>2475675</v>
      </c>
    </row>
    <row r="16" spans="1:53" x14ac:dyDescent="0.2">
      <c r="A16" s="39" t="s">
        <v>124</v>
      </c>
      <c r="E16" s="44">
        <v>-12.25</v>
      </c>
      <c r="F16" s="44">
        <v>-5.4</v>
      </c>
      <c r="G16" s="44">
        <v>1.04</v>
      </c>
      <c r="H16" s="44">
        <v>18.03</v>
      </c>
      <c r="I16" s="44">
        <v>-10.99</v>
      </c>
      <c r="J16" s="44">
        <v>-14.52</v>
      </c>
      <c r="K16" s="44">
        <v>5.65</v>
      </c>
      <c r="L16" s="44">
        <v>-1.4</v>
      </c>
      <c r="M16" s="44">
        <v>-9.4</v>
      </c>
      <c r="N16" s="44">
        <v>-17.23</v>
      </c>
      <c r="O16" s="44">
        <v>19.579999999999998</v>
      </c>
      <c r="P16" s="44">
        <v>-1.04</v>
      </c>
      <c r="Q16" s="44">
        <v>-4.05</v>
      </c>
      <c r="R16" s="44">
        <v>-8.0399999999999991</v>
      </c>
      <c r="S16" s="44">
        <v>8.0299999999999994</v>
      </c>
      <c r="T16" s="44">
        <v>41.99</v>
      </c>
      <c r="U16" s="44">
        <v>-5.93</v>
      </c>
      <c r="V16" s="44">
        <v>6.74</v>
      </c>
      <c r="W16" s="44">
        <v>17.579999999999998</v>
      </c>
      <c r="X16" s="44">
        <v>15.31</v>
      </c>
      <c r="Y16" s="44">
        <v>9.9</v>
      </c>
      <c r="Z16" s="44">
        <v>15.09</v>
      </c>
      <c r="AA16" s="44">
        <v>-15.48</v>
      </c>
      <c r="AB16" s="44">
        <v>25.15</v>
      </c>
      <c r="AC16" s="44">
        <v>10.55</v>
      </c>
      <c r="AD16" s="44">
        <v>-1.43</v>
      </c>
      <c r="AE16" s="44">
        <v>-2.88</v>
      </c>
      <c r="AF16" s="44">
        <v>37.020000000000003</v>
      </c>
      <c r="AG16" s="44">
        <v>-2.0499999999999998</v>
      </c>
      <c r="AH16" s="44">
        <v>17.239999999999998</v>
      </c>
      <c r="AI16" s="44">
        <v>-7.0000000000000007E-2</v>
      </c>
      <c r="AJ16" s="44">
        <v>10.47</v>
      </c>
      <c r="AK16" s="44">
        <v>-1.58</v>
      </c>
      <c r="AL16" s="44">
        <v>-7.5</v>
      </c>
      <c r="AM16" s="44">
        <v>-7.7</v>
      </c>
      <c r="AN16" s="44">
        <v>30.69</v>
      </c>
      <c r="AO16" s="44">
        <v>-6.77</v>
      </c>
      <c r="AP16" s="44">
        <v>7.26</v>
      </c>
      <c r="AQ16" s="44">
        <v>-2.5099999999999998</v>
      </c>
      <c r="AR16" s="44">
        <v>10.97</v>
      </c>
      <c r="AS16" s="44">
        <v>4.34</v>
      </c>
      <c r="AT16" s="44">
        <v>-0.52</v>
      </c>
      <c r="AU16" s="44">
        <v>6.04</v>
      </c>
      <c r="AV16" s="44">
        <v>35.200000000000003</v>
      </c>
      <c r="AW16" s="44">
        <v>-0.83</v>
      </c>
      <c r="AX16" s="44">
        <v>0.64</v>
      </c>
      <c r="AY16" s="44">
        <v>-0.8</v>
      </c>
      <c r="AZ16" s="44">
        <v>13.08</v>
      </c>
      <c r="BA16" s="44">
        <v>-4.51</v>
      </c>
    </row>
    <row r="17" spans="1:53" x14ac:dyDescent="0.2">
      <c r="A17" s="39" t="s">
        <v>125</v>
      </c>
      <c r="E17" s="44">
        <v>40.24</v>
      </c>
      <c r="F17" s="44">
        <v>39.74</v>
      </c>
      <c r="G17" s="44">
        <v>40.74</v>
      </c>
      <c r="H17" s="44">
        <v>41.97</v>
      </c>
      <c r="I17" s="44">
        <v>41.5</v>
      </c>
      <c r="J17" s="44">
        <v>40.17</v>
      </c>
      <c r="K17" s="44">
        <v>43.04</v>
      </c>
      <c r="L17" s="44">
        <v>43.9</v>
      </c>
      <c r="M17" s="44">
        <v>42.25</v>
      </c>
      <c r="N17" s="44">
        <v>40.76</v>
      </c>
      <c r="O17" s="44">
        <v>43.83</v>
      </c>
      <c r="P17" s="44">
        <v>43.51</v>
      </c>
      <c r="Q17" s="44">
        <v>42.23</v>
      </c>
      <c r="R17" s="44">
        <v>40.67</v>
      </c>
      <c r="S17" s="44">
        <v>42.2</v>
      </c>
      <c r="T17" s="44">
        <v>42.43</v>
      </c>
      <c r="U17" s="44">
        <v>40.65</v>
      </c>
      <c r="V17" s="44">
        <v>38.770000000000003</v>
      </c>
      <c r="W17" s="44">
        <v>41.32</v>
      </c>
      <c r="X17" s="44">
        <v>43.51</v>
      </c>
      <c r="Y17" s="44">
        <v>42.88</v>
      </c>
      <c r="Z17" s="44">
        <v>39.9</v>
      </c>
      <c r="AA17" s="44">
        <v>42.6</v>
      </c>
      <c r="AB17" s="44">
        <v>44.01</v>
      </c>
      <c r="AC17" s="44">
        <v>43.49</v>
      </c>
      <c r="AD17" s="44">
        <v>42.62</v>
      </c>
      <c r="AE17" s="44">
        <v>43.23</v>
      </c>
      <c r="AF17" s="44">
        <v>45.56</v>
      </c>
      <c r="AG17" s="44">
        <v>43.99</v>
      </c>
      <c r="AH17" s="44">
        <v>43.07</v>
      </c>
      <c r="AI17" s="44">
        <v>46.04</v>
      </c>
      <c r="AJ17" s="44">
        <v>49.1</v>
      </c>
      <c r="AK17" s="44">
        <v>46.59</v>
      </c>
      <c r="AL17" s="44">
        <v>46.06</v>
      </c>
      <c r="AM17" s="44">
        <v>48.18</v>
      </c>
      <c r="AN17" s="44">
        <v>49.49</v>
      </c>
      <c r="AO17" s="44">
        <v>48.24</v>
      </c>
      <c r="AP17" s="44">
        <v>47.43</v>
      </c>
      <c r="AQ17" s="44">
        <v>49.48</v>
      </c>
      <c r="AR17" s="44">
        <v>50.83</v>
      </c>
      <c r="AS17" s="44">
        <v>50.44</v>
      </c>
      <c r="AT17" s="44">
        <v>50.23</v>
      </c>
      <c r="AU17" s="44">
        <v>51.61</v>
      </c>
      <c r="AV17" s="44">
        <v>54.61</v>
      </c>
      <c r="AW17" s="44">
        <v>53.21</v>
      </c>
      <c r="AX17" s="44">
        <v>53.5</v>
      </c>
      <c r="AY17" s="44">
        <v>53.16</v>
      </c>
      <c r="AZ17" s="44">
        <v>54.18</v>
      </c>
      <c r="BA17" s="44">
        <v>52.77</v>
      </c>
    </row>
    <row r="18" spans="1:53" ht="12.75" customHeight="1" x14ac:dyDescent="0.2"/>
    <row r="19" spans="1:53" x14ac:dyDescent="0.2">
      <c r="B19" s="39" t="s">
        <v>126</v>
      </c>
      <c r="E19" s="44">
        <v>16.309999999999999</v>
      </c>
      <c r="F19" s="44">
        <v>14.75</v>
      </c>
      <c r="G19" s="44">
        <v>12.99</v>
      </c>
      <c r="H19" s="44">
        <v>13.59</v>
      </c>
      <c r="I19" s="44">
        <v>13.07</v>
      </c>
      <c r="J19" s="44">
        <v>14.71</v>
      </c>
      <c r="K19" s="44">
        <v>11.92</v>
      </c>
      <c r="L19" s="44">
        <v>11.01</v>
      </c>
      <c r="M19" s="44">
        <v>11.4</v>
      </c>
      <c r="N19" s="44">
        <v>11.56</v>
      </c>
      <c r="O19" s="44">
        <v>13.56</v>
      </c>
      <c r="P19" s="44">
        <v>8.8699999999999992</v>
      </c>
      <c r="Q19" s="44">
        <v>11.29</v>
      </c>
      <c r="R19" s="44">
        <v>10.98</v>
      </c>
      <c r="S19" s="44">
        <v>12.26</v>
      </c>
      <c r="T19" s="44">
        <v>9.9</v>
      </c>
      <c r="U19" s="44">
        <v>11.35</v>
      </c>
      <c r="V19" s="44">
        <v>9.43</v>
      </c>
      <c r="W19" s="44">
        <v>10.48</v>
      </c>
      <c r="X19" s="44">
        <v>10.11</v>
      </c>
      <c r="Y19" s="44">
        <v>12.15</v>
      </c>
      <c r="Z19" s="44">
        <v>11.86</v>
      </c>
      <c r="AA19" s="44">
        <v>12.18</v>
      </c>
      <c r="AB19" s="44">
        <v>10.97</v>
      </c>
      <c r="AC19" s="44">
        <v>12.67</v>
      </c>
      <c r="AD19" s="44">
        <v>12.33</v>
      </c>
      <c r="AE19" s="44">
        <v>11.15</v>
      </c>
      <c r="AF19" s="44">
        <v>9.43</v>
      </c>
      <c r="AG19" s="44">
        <v>10.220000000000001</v>
      </c>
      <c r="AH19" s="44">
        <v>9.26</v>
      </c>
      <c r="AI19" s="44">
        <v>8.85</v>
      </c>
      <c r="AJ19" s="44">
        <v>8.42</v>
      </c>
      <c r="AK19" s="44">
        <v>9.3699999999999992</v>
      </c>
      <c r="AL19" s="44">
        <v>8.81</v>
      </c>
      <c r="AM19" s="44">
        <v>11.64</v>
      </c>
      <c r="AN19" s="44">
        <v>11.33</v>
      </c>
      <c r="AO19" s="44">
        <v>10.029999999999999</v>
      </c>
      <c r="AP19" s="44">
        <v>9.6300000000000008</v>
      </c>
      <c r="AQ19" s="44">
        <v>11.01</v>
      </c>
      <c r="AR19" s="44">
        <v>9.58</v>
      </c>
      <c r="AS19" s="44">
        <v>9.51</v>
      </c>
      <c r="AT19" s="44">
        <v>9.16</v>
      </c>
      <c r="AU19" s="44">
        <v>10.79</v>
      </c>
      <c r="AV19" s="44">
        <v>9.4499999999999993</v>
      </c>
      <c r="AW19" s="44">
        <v>9.14</v>
      </c>
      <c r="AX19" s="44">
        <v>8.41</v>
      </c>
      <c r="AY19" s="44">
        <v>9.5</v>
      </c>
      <c r="AZ19" s="44">
        <v>9.1999999999999993</v>
      </c>
      <c r="BA19" s="44">
        <v>8.82</v>
      </c>
    </row>
    <row r="20" spans="1:53" x14ac:dyDescent="0.2">
      <c r="B20" s="39" t="s">
        <v>127</v>
      </c>
      <c r="E20" s="44">
        <v>5.26</v>
      </c>
      <c r="F20" s="44">
        <v>5.31</v>
      </c>
      <c r="G20" s="44">
        <v>5.13</v>
      </c>
      <c r="H20" s="44">
        <v>5.44</v>
      </c>
      <c r="I20" s="44">
        <v>5.17</v>
      </c>
      <c r="J20" s="44">
        <v>5.15</v>
      </c>
      <c r="K20" s="44">
        <v>4.71</v>
      </c>
      <c r="L20" s="44">
        <v>4.4400000000000004</v>
      </c>
      <c r="M20" s="44">
        <v>4.75</v>
      </c>
      <c r="N20" s="44">
        <v>4.7</v>
      </c>
      <c r="O20" s="44">
        <v>4.38</v>
      </c>
      <c r="P20" s="44">
        <v>4.3</v>
      </c>
      <c r="Q20" s="44">
        <v>5.08</v>
      </c>
      <c r="R20" s="44">
        <v>4.5</v>
      </c>
      <c r="S20" s="44">
        <v>4.67</v>
      </c>
      <c r="T20" s="44">
        <v>4.78</v>
      </c>
      <c r="U20" s="44">
        <v>4.97</v>
      </c>
      <c r="V20" s="44">
        <v>4.6100000000000003</v>
      </c>
      <c r="W20" s="44">
        <v>4.2300000000000004</v>
      </c>
      <c r="X20" s="44">
        <v>4.1500000000000004</v>
      </c>
      <c r="Y20" s="44">
        <v>4.95</v>
      </c>
      <c r="Z20" s="44">
        <v>4.29</v>
      </c>
      <c r="AA20" s="44">
        <v>4.76</v>
      </c>
      <c r="AB20" s="44">
        <v>4.93</v>
      </c>
      <c r="AC20" s="44">
        <v>5.22</v>
      </c>
      <c r="AD20" s="44">
        <v>4.58</v>
      </c>
      <c r="AE20" s="44">
        <v>4.9000000000000004</v>
      </c>
      <c r="AF20" s="44">
        <v>4.43</v>
      </c>
      <c r="AG20" s="44">
        <v>4.74</v>
      </c>
      <c r="AH20" s="44">
        <v>4.22</v>
      </c>
      <c r="AI20" s="44">
        <v>4.22</v>
      </c>
      <c r="AJ20" s="44">
        <v>4.21</v>
      </c>
      <c r="AK20" s="44">
        <v>4.4800000000000004</v>
      </c>
      <c r="AL20" s="44">
        <v>4.57</v>
      </c>
      <c r="AM20" s="44">
        <v>4.62</v>
      </c>
      <c r="AN20" s="44">
        <v>5.4</v>
      </c>
      <c r="AO20" s="44">
        <v>5.5</v>
      </c>
      <c r="AP20" s="44">
        <v>5.54</v>
      </c>
      <c r="AQ20" s="44">
        <v>5.47</v>
      </c>
      <c r="AR20" s="44">
        <v>5.0199999999999996</v>
      </c>
      <c r="AS20" s="44">
        <v>5.33</v>
      </c>
      <c r="AT20" s="44">
        <v>5.18</v>
      </c>
      <c r="AU20" s="44">
        <v>4.95</v>
      </c>
      <c r="AV20" s="44">
        <v>4.59</v>
      </c>
      <c r="AW20" s="44">
        <v>4.92</v>
      </c>
      <c r="AX20" s="44">
        <v>5.0599999999999996</v>
      </c>
      <c r="AY20" s="44">
        <v>4.9800000000000004</v>
      </c>
      <c r="AZ20" s="44">
        <v>4.87</v>
      </c>
      <c r="BA20" s="44">
        <v>5.05</v>
      </c>
    </row>
    <row r="21" spans="1:53" x14ac:dyDescent="0.2">
      <c r="A21" s="39" t="s">
        <v>128</v>
      </c>
      <c r="E21" s="44">
        <v>21.57</v>
      </c>
      <c r="F21" s="44">
        <v>20.07</v>
      </c>
      <c r="G21" s="44">
        <v>18.12</v>
      </c>
      <c r="H21" s="44">
        <v>19.03</v>
      </c>
      <c r="I21" s="44">
        <v>18.239999999999998</v>
      </c>
      <c r="J21" s="44">
        <v>19.850000000000001</v>
      </c>
      <c r="K21" s="44">
        <v>16.63</v>
      </c>
      <c r="L21" s="44">
        <v>15.46</v>
      </c>
      <c r="M21" s="44">
        <v>16.149999999999999</v>
      </c>
      <c r="N21" s="44">
        <v>16.260000000000002</v>
      </c>
      <c r="O21" s="44">
        <v>17.940000000000001</v>
      </c>
      <c r="P21" s="44">
        <v>13.17</v>
      </c>
      <c r="Q21" s="44">
        <v>16.37</v>
      </c>
      <c r="R21" s="44">
        <v>15.48</v>
      </c>
      <c r="S21" s="44">
        <v>16.93</v>
      </c>
      <c r="T21" s="44">
        <v>14.68</v>
      </c>
      <c r="U21" s="44">
        <v>16.32</v>
      </c>
      <c r="V21" s="44">
        <v>14.04</v>
      </c>
      <c r="W21" s="44">
        <v>14.72</v>
      </c>
      <c r="X21" s="44">
        <v>14.26</v>
      </c>
      <c r="Y21" s="44">
        <v>17.09</v>
      </c>
      <c r="Z21" s="44">
        <v>16.16</v>
      </c>
      <c r="AA21" s="44">
        <v>16.940000000000001</v>
      </c>
      <c r="AB21" s="44">
        <v>15.9</v>
      </c>
      <c r="AC21" s="44">
        <v>17.899999999999999</v>
      </c>
      <c r="AD21" s="44">
        <v>16.899999999999999</v>
      </c>
      <c r="AE21" s="44">
        <v>16.05</v>
      </c>
      <c r="AF21" s="44">
        <v>13.86</v>
      </c>
      <c r="AG21" s="44">
        <v>14.96</v>
      </c>
      <c r="AH21" s="44">
        <v>13.48</v>
      </c>
      <c r="AI21" s="44">
        <v>13.07</v>
      </c>
      <c r="AJ21" s="44">
        <v>12.63</v>
      </c>
      <c r="AK21" s="44">
        <v>13.85</v>
      </c>
      <c r="AL21" s="44">
        <v>13.38</v>
      </c>
      <c r="AM21" s="44">
        <v>16.260000000000002</v>
      </c>
      <c r="AN21" s="44">
        <v>16.73</v>
      </c>
      <c r="AO21" s="44">
        <v>15.52</v>
      </c>
      <c r="AP21" s="44">
        <v>15.17</v>
      </c>
      <c r="AQ21" s="44">
        <v>16.48</v>
      </c>
      <c r="AR21" s="44">
        <v>14.6</v>
      </c>
      <c r="AS21" s="44">
        <v>14.84</v>
      </c>
      <c r="AT21" s="44">
        <v>14.34</v>
      </c>
      <c r="AU21" s="44">
        <v>15.74</v>
      </c>
      <c r="AV21" s="44">
        <v>14.04</v>
      </c>
      <c r="AW21" s="44">
        <v>14.06</v>
      </c>
      <c r="AX21" s="44">
        <v>13.47</v>
      </c>
      <c r="AY21" s="44">
        <v>14.48</v>
      </c>
      <c r="AZ21" s="44">
        <v>14.07</v>
      </c>
      <c r="BA21" s="44">
        <v>13.87</v>
      </c>
    </row>
    <row r="22" spans="1:53" x14ac:dyDescent="0.2">
      <c r="A22" s="39" t="s">
        <v>129</v>
      </c>
      <c r="E22" s="44">
        <v>67.989999999999995</v>
      </c>
      <c r="F22" s="44">
        <v>69.69</v>
      </c>
      <c r="G22" s="44">
        <v>71.680000000000007</v>
      </c>
      <c r="H22" s="44">
        <v>71.430000000000007</v>
      </c>
      <c r="I22" s="44">
        <v>72.09</v>
      </c>
      <c r="J22" s="44">
        <v>69.91</v>
      </c>
      <c r="K22" s="44">
        <v>73.8</v>
      </c>
      <c r="L22" s="44">
        <v>75.12</v>
      </c>
      <c r="M22" s="44">
        <v>74.010000000000005</v>
      </c>
      <c r="N22" s="44">
        <v>73.290000000000006</v>
      </c>
      <c r="O22" s="44">
        <v>71.790000000000006</v>
      </c>
      <c r="P22" s="44">
        <v>76.36</v>
      </c>
      <c r="Q22" s="44">
        <v>73.319999999999993</v>
      </c>
      <c r="R22" s="44">
        <v>73.61</v>
      </c>
      <c r="S22" s="44">
        <v>72.28</v>
      </c>
      <c r="T22" s="44">
        <v>75.06</v>
      </c>
      <c r="U22" s="44">
        <v>72.11</v>
      </c>
      <c r="V22" s="44">
        <v>73.319999999999993</v>
      </c>
      <c r="W22" s="44">
        <v>73.2</v>
      </c>
      <c r="X22" s="44">
        <v>75.41</v>
      </c>
      <c r="Y22" s="44">
        <v>72.709999999999994</v>
      </c>
      <c r="Z22" s="44">
        <v>74.349999999999994</v>
      </c>
      <c r="AA22" s="44">
        <v>73.34</v>
      </c>
      <c r="AB22" s="44">
        <v>75.180000000000007</v>
      </c>
      <c r="AC22" s="44">
        <v>73.23</v>
      </c>
      <c r="AD22" s="44">
        <v>74.36</v>
      </c>
      <c r="AE22" s="44">
        <v>75.59</v>
      </c>
      <c r="AF22" s="44">
        <v>78.81</v>
      </c>
      <c r="AG22" s="44">
        <v>77.83</v>
      </c>
      <c r="AH22" s="44">
        <v>78.92</v>
      </c>
      <c r="AI22" s="44">
        <v>80.36</v>
      </c>
      <c r="AJ22" s="44">
        <v>81.05</v>
      </c>
      <c r="AK22" s="44">
        <v>79.73</v>
      </c>
      <c r="AL22" s="44">
        <v>79.97</v>
      </c>
      <c r="AM22" s="44">
        <v>76.86</v>
      </c>
      <c r="AN22" s="44">
        <v>76.849999999999994</v>
      </c>
      <c r="AO22" s="44">
        <v>76.86</v>
      </c>
      <c r="AP22" s="44">
        <v>76.05</v>
      </c>
      <c r="AQ22" s="44">
        <v>76.02</v>
      </c>
      <c r="AR22" s="44">
        <v>78.63</v>
      </c>
      <c r="AS22" s="44">
        <v>78.930000000000007</v>
      </c>
      <c r="AT22" s="44">
        <v>79.489999999999995</v>
      </c>
      <c r="AU22" s="44">
        <v>78.260000000000005</v>
      </c>
      <c r="AV22" s="44">
        <v>80.430000000000007</v>
      </c>
      <c r="AW22" s="44">
        <v>80.45</v>
      </c>
      <c r="AX22" s="44">
        <v>81.010000000000005</v>
      </c>
      <c r="AY22" s="44">
        <v>79.84</v>
      </c>
      <c r="AZ22" s="44">
        <v>80.55</v>
      </c>
      <c r="BA22" s="44">
        <v>80.59</v>
      </c>
    </row>
    <row r="23" spans="1:53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>
        <v>0.12</v>
      </c>
      <c r="O23" s="44">
        <v>0.1</v>
      </c>
      <c r="P23" s="44">
        <v>0.08</v>
      </c>
      <c r="Q23" s="44">
        <v>0.1</v>
      </c>
      <c r="R23" s="44">
        <v>0.1</v>
      </c>
      <c r="S23" s="44">
        <v>0.1</v>
      </c>
      <c r="T23" s="44">
        <v>0.12</v>
      </c>
      <c r="U23" s="44">
        <v>0.33</v>
      </c>
      <c r="V23" s="44">
        <v>0.41</v>
      </c>
      <c r="W23" s="44">
        <v>0.48</v>
      </c>
      <c r="X23" s="44">
        <v>0.46</v>
      </c>
      <c r="Y23" s="44">
        <v>0.51</v>
      </c>
      <c r="Z23" s="44">
        <v>0.48</v>
      </c>
      <c r="AA23" s="44">
        <v>0.52</v>
      </c>
      <c r="AB23" s="44">
        <v>0.47</v>
      </c>
      <c r="AC23" s="44">
        <v>0.45</v>
      </c>
      <c r="AD23" s="44">
        <v>0.46</v>
      </c>
      <c r="AE23" s="44">
        <v>0.47</v>
      </c>
      <c r="AF23" s="44">
        <v>0.45</v>
      </c>
      <c r="AG23" s="44">
        <v>0.46</v>
      </c>
      <c r="AH23" s="44">
        <v>0.44</v>
      </c>
      <c r="AI23" s="44">
        <v>0.44</v>
      </c>
      <c r="AJ23" s="44">
        <v>0.44</v>
      </c>
      <c r="AK23" s="44">
        <v>0.48</v>
      </c>
      <c r="AL23" s="44">
        <v>0.48</v>
      </c>
      <c r="AM23" s="44">
        <v>0.53</v>
      </c>
      <c r="AN23" s="44">
        <v>0.51</v>
      </c>
      <c r="AO23" s="44">
        <v>0.56999999999999995</v>
      </c>
      <c r="AP23" s="44">
        <v>0.54</v>
      </c>
      <c r="AQ23" s="44">
        <v>0.52</v>
      </c>
      <c r="AR23" s="44">
        <v>0.48</v>
      </c>
      <c r="AS23" s="44">
        <v>0.45</v>
      </c>
      <c r="AT23" s="44">
        <v>0.46</v>
      </c>
      <c r="AU23" s="44">
        <v>0.45</v>
      </c>
      <c r="AV23" s="44">
        <v>0.4</v>
      </c>
      <c r="AW23" s="44">
        <v>0.39</v>
      </c>
      <c r="AX23" s="44">
        <v>0.39</v>
      </c>
      <c r="AY23" s="44">
        <v>0.41</v>
      </c>
      <c r="AZ23" s="44">
        <v>0.37</v>
      </c>
      <c r="BA23" s="44">
        <v>0.39</v>
      </c>
    </row>
    <row r="24" spans="1:53" x14ac:dyDescent="0.2">
      <c r="A24" s="39" t="s">
        <v>131</v>
      </c>
      <c r="E24" s="44">
        <v>0</v>
      </c>
      <c r="F24" s="44">
        <v>0</v>
      </c>
      <c r="G24" s="44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0</v>
      </c>
      <c r="U24" s="44">
        <v>0</v>
      </c>
      <c r="V24" s="44">
        <v>0</v>
      </c>
      <c r="W24" s="44">
        <v>0</v>
      </c>
      <c r="X24" s="44">
        <v>0</v>
      </c>
      <c r="Y24" s="44">
        <v>0</v>
      </c>
      <c r="Z24" s="44">
        <v>0</v>
      </c>
      <c r="AA24" s="44">
        <v>0</v>
      </c>
      <c r="AB24" s="44">
        <v>0</v>
      </c>
      <c r="AC24" s="44">
        <v>0</v>
      </c>
      <c r="AD24" s="44">
        <v>0</v>
      </c>
      <c r="AE24" s="44">
        <v>0</v>
      </c>
      <c r="AF24" s="44">
        <v>0</v>
      </c>
      <c r="AG24" s="44">
        <v>0</v>
      </c>
      <c r="AH24" s="44">
        <v>0</v>
      </c>
      <c r="AI24" s="44">
        <v>0</v>
      </c>
      <c r="AJ24" s="44">
        <v>0</v>
      </c>
      <c r="AK24" s="44">
        <v>0</v>
      </c>
      <c r="AL24" s="44">
        <v>0</v>
      </c>
      <c r="AM24" s="44">
        <v>0</v>
      </c>
      <c r="AN24" s="44">
        <v>0</v>
      </c>
      <c r="AO24" s="44">
        <v>0</v>
      </c>
      <c r="AP24" s="44">
        <v>0</v>
      </c>
      <c r="AQ24" s="44">
        <v>0</v>
      </c>
      <c r="AR24" s="44">
        <v>0</v>
      </c>
      <c r="AS24" s="44">
        <v>0</v>
      </c>
      <c r="AT24" s="44">
        <v>0</v>
      </c>
      <c r="AU24" s="44">
        <v>0</v>
      </c>
      <c r="AV24" s="44">
        <v>0</v>
      </c>
      <c r="AW24" s="44">
        <v>0</v>
      </c>
      <c r="AX24" s="44">
        <v>0</v>
      </c>
      <c r="AY24" s="44">
        <v>0</v>
      </c>
      <c r="AZ24" s="44">
        <v>0</v>
      </c>
      <c r="BA24" s="44">
        <v>0</v>
      </c>
    </row>
    <row r="25" spans="1:53" x14ac:dyDescent="0.2">
      <c r="A25" s="39" t="s">
        <v>132</v>
      </c>
      <c r="E25" s="44">
        <v>5.14</v>
      </c>
      <c r="F25" s="44">
        <v>5.21</v>
      </c>
      <c r="G25" s="44">
        <v>5.08</v>
      </c>
      <c r="H25" s="44">
        <v>4.8099999999999996</v>
      </c>
      <c r="I25" s="44">
        <v>4.9000000000000004</v>
      </c>
      <c r="J25" s="44">
        <v>5.08</v>
      </c>
      <c r="K25" s="44">
        <v>4.91</v>
      </c>
      <c r="L25" s="44">
        <v>4.91</v>
      </c>
      <c r="M25" s="44">
        <v>5.14</v>
      </c>
      <c r="N25" s="44">
        <v>5.42</v>
      </c>
      <c r="O25" s="44">
        <v>5.2</v>
      </c>
      <c r="P25" s="44">
        <v>5.33</v>
      </c>
      <c r="Q25" s="44">
        <v>5.26</v>
      </c>
      <c r="R25" s="44">
        <v>5.38</v>
      </c>
      <c r="S25" s="44">
        <v>5.21</v>
      </c>
      <c r="T25" s="44">
        <v>4.96</v>
      </c>
      <c r="U25" s="44">
        <v>5.17</v>
      </c>
      <c r="V25" s="44">
        <v>5.17</v>
      </c>
      <c r="W25" s="44">
        <v>4.83</v>
      </c>
      <c r="X25" s="44">
        <v>4.46</v>
      </c>
      <c r="Y25" s="44">
        <v>4.22</v>
      </c>
      <c r="Z25" s="44">
        <v>6.55</v>
      </c>
      <c r="AA25" s="44">
        <v>6.7</v>
      </c>
      <c r="AB25" s="44">
        <v>6.05</v>
      </c>
      <c r="AC25" s="44">
        <v>5.79</v>
      </c>
      <c r="AD25" s="44">
        <v>5.65</v>
      </c>
      <c r="AE25" s="44">
        <v>5.57</v>
      </c>
      <c r="AF25" s="44">
        <v>4.96</v>
      </c>
      <c r="AG25" s="44">
        <v>4.88</v>
      </c>
      <c r="AH25" s="44">
        <v>4.6500000000000004</v>
      </c>
      <c r="AI25" s="44">
        <v>4.6399999999999997</v>
      </c>
      <c r="AJ25" s="44">
        <v>4.43</v>
      </c>
      <c r="AK25" s="44">
        <v>4.46</v>
      </c>
      <c r="AL25" s="44">
        <v>4.49</v>
      </c>
      <c r="AM25" s="44">
        <v>4.66</v>
      </c>
      <c r="AN25" s="44">
        <v>4.3</v>
      </c>
      <c r="AO25" s="44">
        <v>4.41</v>
      </c>
      <c r="AP25" s="44">
        <v>4.21</v>
      </c>
      <c r="AQ25" s="44">
        <v>4.26</v>
      </c>
      <c r="AR25" s="44">
        <v>4.08</v>
      </c>
      <c r="AS25" s="44">
        <v>4.04</v>
      </c>
      <c r="AT25" s="44">
        <v>3.99</v>
      </c>
      <c r="AU25" s="44">
        <v>3.82</v>
      </c>
      <c r="AV25" s="44">
        <v>3.46</v>
      </c>
      <c r="AW25" s="44">
        <v>3.4</v>
      </c>
      <c r="AX25" s="44">
        <v>3.37</v>
      </c>
      <c r="AY25" s="44">
        <v>3.37</v>
      </c>
      <c r="AZ25" s="44">
        <v>3.23</v>
      </c>
      <c r="BA25" s="44">
        <v>3.33</v>
      </c>
    </row>
    <row r="26" spans="1:53" x14ac:dyDescent="0.2">
      <c r="A26" s="39" t="s">
        <v>133</v>
      </c>
      <c r="E26" s="44">
        <v>5.3</v>
      </c>
      <c r="F26" s="44">
        <v>5.03</v>
      </c>
      <c r="G26" s="44">
        <v>5.1100000000000003</v>
      </c>
      <c r="H26" s="44">
        <v>4.7300000000000004</v>
      </c>
      <c r="I26" s="44">
        <v>4.7699999999999996</v>
      </c>
      <c r="J26" s="44">
        <v>5.15</v>
      </c>
      <c r="K26" s="44">
        <v>4.67</v>
      </c>
      <c r="L26" s="44">
        <v>4.51</v>
      </c>
      <c r="M26" s="44">
        <v>4.71</v>
      </c>
      <c r="N26" s="44">
        <v>5.03</v>
      </c>
      <c r="O26" s="44">
        <v>5.07</v>
      </c>
      <c r="P26" s="44">
        <v>5.14</v>
      </c>
      <c r="Q26" s="44">
        <v>5.05</v>
      </c>
      <c r="R26" s="44">
        <v>5.53</v>
      </c>
      <c r="S26" s="44">
        <v>5.59</v>
      </c>
      <c r="T26" s="44">
        <v>5.3</v>
      </c>
      <c r="U26" s="44">
        <v>6.4</v>
      </c>
      <c r="V26" s="44">
        <v>7.47</v>
      </c>
      <c r="W26" s="44">
        <v>7.25</v>
      </c>
      <c r="X26" s="44">
        <v>5.87</v>
      </c>
      <c r="Y26" s="44">
        <v>5.97</v>
      </c>
      <c r="Z26" s="44">
        <v>2.95</v>
      </c>
      <c r="AA26" s="44">
        <v>3.02</v>
      </c>
      <c r="AB26" s="44">
        <v>2.87</v>
      </c>
      <c r="AC26" s="44">
        <v>3.09</v>
      </c>
      <c r="AD26" s="44">
        <v>3.08</v>
      </c>
      <c r="AE26" s="44">
        <v>2.8</v>
      </c>
      <c r="AF26" s="44">
        <v>2.37</v>
      </c>
      <c r="AG26" s="44">
        <v>2.34</v>
      </c>
      <c r="AH26" s="44">
        <v>2.95</v>
      </c>
      <c r="AI26" s="44">
        <v>1.94</v>
      </c>
      <c r="AJ26" s="44">
        <v>1.89</v>
      </c>
      <c r="AK26" s="44">
        <v>1.96</v>
      </c>
      <c r="AL26" s="44">
        <v>2.16</v>
      </c>
      <c r="AM26" s="44">
        <v>2.23</v>
      </c>
      <c r="AN26" s="44">
        <v>2.12</v>
      </c>
      <c r="AO26" s="44">
        <v>3.2</v>
      </c>
      <c r="AP26" s="44">
        <v>4.57</v>
      </c>
      <c r="AQ26" s="44">
        <v>3.23</v>
      </c>
      <c r="AR26" s="44">
        <v>2.69</v>
      </c>
      <c r="AS26" s="44">
        <v>2.19</v>
      </c>
      <c r="AT26" s="44">
        <v>2.19</v>
      </c>
      <c r="AU26" s="44">
        <v>2.1800000000000002</v>
      </c>
      <c r="AV26" s="44">
        <v>2.0699999999999998</v>
      </c>
      <c r="AW26" s="44">
        <v>2.09</v>
      </c>
      <c r="AX26" s="44">
        <v>2.15</v>
      </c>
      <c r="AY26" s="44">
        <v>2.3199999999999998</v>
      </c>
      <c r="AZ26" s="44">
        <v>2.15</v>
      </c>
      <c r="BA26" s="44">
        <v>2.21</v>
      </c>
    </row>
    <row r="27" spans="1:53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  <c r="AK27" s="44" t="s">
        <v>54</v>
      </c>
      <c r="AL27" s="44" t="s">
        <v>54</v>
      </c>
      <c r="AM27" s="44" t="s">
        <v>54</v>
      </c>
      <c r="AN27" s="44" t="s">
        <v>54</v>
      </c>
      <c r="AO27" s="44" t="s">
        <v>54</v>
      </c>
      <c r="AP27" s="44" t="s">
        <v>54</v>
      </c>
      <c r="AQ27" s="44" t="s">
        <v>54</v>
      </c>
      <c r="AR27" s="44" t="s">
        <v>54</v>
      </c>
      <c r="AS27" s="44" t="s">
        <v>54</v>
      </c>
      <c r="AT27" s="44" t="s">
        <v>54</v>
      </c>
      <c r="AU27" s="44" t="s">
        <v>54</v>
      </c>
      <c r="AV27" s="44" t="s">
        <v>54</v>
      </c>
      <c r="AW27" s="44" t="s">
        <v>54</v>
      </c>
      <c r="AX27" s="44" t="s">
        <v>54</v>
      </c>
      <c r="AY27" s="44" t="s">
        <v>54</v>
      </c>
      <c r="AZ27" s="44" t="s">
        <v>54</v>
      </c>
      <c r="BA27" s="44" t="s">
        <v>54</v>
      </c>
    </row>
    <row r="28" spans="1:53" x14ac:dyDescent="0.2">
      <c r="A28" s="39" t="s">
        <v>135</v>
      </c>
      <c r="E28" s="44">
        <v>5.3</v>
      </c>
      <c r="F28" s="44">
        <v>5.03</v>
      </c>
      <c r="G28" s="44">
        <v>5.1100000000000003</v>
      </c>
      <c r="H28" s="44">
        <v>4.7300000000000004</v>
      </c>
      <c r="I28" s="44">
        <v>4.7699999999999996</v>
      </c>
      <c r="J28" s="44">
        <v>5.15</v>
      </c>
      <c r="K28" s="44">
        <v>4.67</v>
      </c>
      <c r="L28" s="44">
        <v>4.51</v>
      </c>
      <c r="M28" s="44">
        <v>4.71</v>
      </c>
      <c r="N28" s="44">
        <v>5.03</v>
      </c>
      <c r="O28" s="44">
        <v>5.07</v>
      </c>
      <c r="P28" s="44">
        <v>5.14</v>
      </c>
      <c r="Q28" s="44">
        <v>5.05</v>
      </c>
      <c r="R28" s="44">
        <v>5.53</v>
      </c>
      <c r="S28" s="44">
        <v>5.59</v>
      </c>
      <c r="T28" s="44">
        <v>5.3</v>
      </c>
      <c r="U28" s="44">
        <v>6.4</v>
      </c>
      <c r="V28" s="44">
        <v>7.47</v>
      </c>
      <c r="W28" s="44">
        <v>7.25</v>
      </c>
      <c r="X28" s="44">
        <v>5.87</v>
      </c>
      <c r="Y28" s="44">
        <v>5.97</v>
      </c>
      <c r="Z28" s="44">
        <v>2.95</v>
      </c>
      <c r="AA28" s="44">
        <v>3.02</v>
      </c>
      <c r="AB28" s="44">
        <v>2.87</v>
      </c>
      <c r="AC28" s="44">
        <v>3.09</v>
      </c>
      <c r="AD28" s="44">
        <v>3.08</v>
      </c>
      <c r="AE28" s="44">
        <v>2.8</v>
      </c>
      <c r="AF28" s="44">
        <v>2.37</v>
      </c>
      <c r="AG28" s="44">
        <v>2.34</v>
      </c>
      <c r="AH28" s="44">
        <v>2.95</v>
      </c>
      <c r="AI28" s="44">
        <v>1.94</v>
      </c>
      <c r="AJ28" s="44">
        <v>1.89</v>
      </c>
      <c r="AK28" s="44">
        <v>1.96</v>
      </c>
      <c r="AL28" s="44">
        <v>2.16</v>
      </c>
      <c r="AM28" s="44">
        <v>2.23</v>
      </c>
      <c r="AN28" s="44">
        <v>2.12</v>
      </c>
      <c r="AO28" s="44">
        <v>3.2</v>
      </c>
      <c r="AP28" s="44">
        <v>4.57</v>
      </c>
      <c r="AQ28" s="44">
        <v>3.23</v>
      </c>
      <c r="AR28" s="44">
        <v>2.69</v>
      </c>
      <c r="AS28" s="44">
        <v>2.19</v>
      </c>
      <c r="AT28" s="44">
        <v>2.19</v>
      </c>
      <c r="AU28" s="44">
        <v>2.1800000000000002</v>
      </c>
      <c r="AV28" s="44">
        <v>2.0699999999999998</v>
      </c>
      <c r="AW28" s="44">
        <v>2.09</v>
      </c>
      <c r="AX28" s="44">
        <v>2.15</v>
      </c>
      <c r="AY28" s="44">
        <v>2.3199999999999998</v>
      </c>
      <c r="AZ28" s="44">
        <v>2.15</v>
      </c>
      <c r="BA28" s="44">
        <v>2.21</v>
      </c>
    </row>
    <row r="29" spans="1:53" x14ac:dyDescent="0.2">
      <c r="A29" s="39" t="s">
        <v>136</v>
      </c>
      <c r="E29" s="44">
        <v>94.7</v>
      </c>
      <c r="F29" s="44">
        <v>94.97</v>
      </c>
      <c r="G29" s="44">
        <v>94.89</v>
      </c>
      <c r="H29" s="44">
        <v>95.27</v>
      </c>
      <c r="I29" s="44">
        <v>95.23</v>
      </c>
      <c r="J29" s="44">
        <v>94.85</v>
      </c>
      <c r="K29" s="44">
        <v>95.33</v>
      </c>
      <c r="L29" s="44">
        <v>95.49</v>
      </c>
      <c r="M29" s="44">
        <v>95.29</v>
      </c>
      <c r="N29" s="44">
        <v>94.97</v>
      </c>
      <c r="O29" s="44">
        <v>94.93</v>
      </c>
      <c r="P29" s="44">
        <v>94.86</v>
      </c>
      <c r="Q29" s="44">
        <v>94.95</v>
      </c>
      <c r="R29" s="44">
        <v>94.47</v>
      </c>
      <c r="S29" s="44">
        <v>94.41</v>
      </c>
      <c r="T29" s="44">
        <v>94.7</v>
      </c>
      <c r="U29" s="44">
        <v>93.6</v>
      </c>
      <c r="V29" s="44">
        <v>92.53</v>
      </c>
      <c r="W29" s="44">
        <v>92.75</v>
      </c>
      <c r="X29" s="44">
        <v>94.13</v>
      </c>
      <c r="Y29" s="44">
        <v>94.03</v>
      </c>
      <c r="Z29" s="44">
        <v>97.05</v>
      </c>
      <c r="AA29" s="44">
        <v>96.98</v>
      </c>
      <c r="AB29" s="44">
        <v>97.13</v>
      </c>
      <c r="AC29" s="44">
        <v>96.91</v>
      </c>
      <c r="AD29" s="44">
        <v>96.92</v>
      </c>
      <c r="AE29" s="44">
        <v>97.2</v>
      </c>
      <c r="AF29" s="44">
        <v>97.63</v>
      </c>
      <c r="AG29" s="44">
        <v>97.66</v>
      </c>
      <c r="AH29" s="44">
        <v>97.05</v>
      </c>
      <c r="AI29" s="44">
        <v>98.06</v>
      </c>
      <c r="AJ29" s="44">
        <v>98.11</v>
      </c>
      <c r="AK29" s="44">
        <v>98.04</v>
      </c>
      <c r="AL29" s="44">
        <v>97.84</v>
      </c>
      <c r="AM29" s="44">
        <v>97.77</v>
      </c>
      <c r="AN29" s="44">
        <v>97.88</v>
      </c>
      <c r="AO29" s="44">
        <v>96.8</v>
      </c>
      <c r="AP29" s="44">
        <v>95.43</v>
      </c>
      <c r="AQ29" s="44">
        <v>96.77</v>
      </c>
      <c r="AR29" s="44">
        <v>97.31</v>
      </c>
      <c r="AS29" s="44">
        <v>97.81</v>
      </c>
      <c r="AT29" s="44">
        <v>97.81</v>
      </c>
      <c r="AU29" s="44">
        <v>97.82</v>
      </c>
      <c r="AV29" s="44">
        <v>97.93</v>
      </c>
      <c r="AW29" s="44">
        <v>97.91</v>
      </c>
      <c r="AX29" s="44">
        <v>97.85</v>
      </c>
      <c r="AY29" s="44">
        <v>97.68</v>
      </c>
      <c r="AZ29" s="44">
        <v>97.85</v>
      </c>
      <c r="BA29" s="44">
        <v>97.79</v>
      </c>
    </row>
    <row r="30" spans="1:53" ht="12.75" customHeight="1" x14ac:dyDescent="0.2"/>
    <row r="31" spans="1:53" x14ac:dyDescent="0.2">
      <c r="A31" s="39" t="s">
        <v>137</v>
      </c>
      <c r="E31" s="44">
        <v>21.57</v>
      </c>
      <c r="F31" s="44">
        <v>20.07</v>
      </c>
      <c r="G31" s="44">
        <v>18.12</v>
      </c>
      <c r="H31" s="44">
        <v>19.03</v>
      </c>
      <c r="I31" s="44">
        <v>18.239999999999998</v>
      </c>
      <c r="J31" s="44">
        <v>19.850000000000001</v>
      </c>
      <c r="K31" s="44">
        <v>16.63</v>
      </c>
      <c r="L31" s="44">
        <v>15.46</v>
      </c>
      <c r="M31" s="44">
        <v>16.149999999999999</v>
      </c>
      <c r="N31" s="44">
        <v>16.260000000000002</v>
      </c>
      <c r="O31" s="44">
        <v>17.940000000000001</v>
      </c>
      <c r="P31" s="44">
        <v>13.17</v>
      </c>
      <c r="Q31" s="44">
        <v>16.37</v>
      </c>
      <c r="R31" s="44">
        <v>15.48</v>
      </c>
      <c r="S31" s="44">
        <v>16.93</v>
      </c>
      <c r="T31" s="44">
        <v>14.68</v>
      </c>
      <c r="U31" s="44">
        <v>16.32</v>
      </c>
      <c r="V31" s="44">
        <v>14.04</v>
      </c>
      <c r="W31" s="44">
        <v>14.72</v>
      </c>
      <c r="X31" s="44">
        <v>14.26</v>
      </c>
      <c r="Y31" s="44">
        <v>17.09</v>
      </c>
      <c r="Z31" s="44">
        <v>16.16</v>
      </c>
      <c r="AA31" s="44">
        <v>16.940000000000001</v>
      </c>
      <c r="AB31" s="44">
        <v>15.9</v>
      </c>
      <c r="AC31" s="44">
        <v>17.899999999999999</v>
      </c>
      <c r="AD31" s="44">
        <v>16.899999999999999</v>
      </c>
      <c r="AE31" s="44">
        <v>16.05</v>
      </c>
      <c r="AF31" s="44">
        <v>13.86</v>
      </c>
      <c r="AG31" s="44">
        <v>14.96</v>
      </c>
      <c r="AH31" s="44">
        <v>13.48</v>
      </c>
      <c r="AI31" s="44">
        <v>13.07</v>
      </c>
      <c r="AJ31" s="44">
        <v>12.63</v>
      </c>
      <c r="AK31" s="44">
        <v>13.85</v>
      </c>
      <c r="AL31" s="44">
        <v>13.38</v>
      </c>
      <c r="AM31" s="44">
        <v>16.260000000000002</v>
      </c>
      <c r="AN31" s="44">
        <v>16.73</v>
      </c>
      <c r="AO31" s="44">
        <v>15.52</v>
      </c>
      <c r="AP31" s="44">
        <v>15.17</v>
      </c>
      <c r="AQ31" s="44">
        <v>16.48</v>
      </c>
      <c r="AR31" s="44">
        <v>14.6</v>
      </c>
      <c r="AS31" s="44">
        <v>14.84</v>
      </c>
      <c r="AT31" s="44">
        <v>14.34</v>
      </c>
      <c r="AU31" s="44">
        <v>15.74</v>
      </c>
      <c r="AV31" s="44">
        <v>14.04</v>
      </c>
      <c r="AW31" s="44">
        <v>14.06</v>
      </c>
      <c r="AX31" s="44">
        <v>13.47</v>
      </c>
      <c r="AY31" s="44">
        <v>14.48</v>
      </c>
      <c r="AZ31" s="44">
        <v>14.07</v>
      </c>
      <c r="BA31" s="44">
        <v>13.87</v>
      </c>
    </row>
    <row r="32" spans="1:53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>
        <v>0.12</v>
      </c>
      <c r="O32" s="44">
        <v>0.1</v>
      </c>
      <c r="P32" s="44">
        <v>0.08</v>
      </c>
      <c r="Q32" s="44">
        <v>0.1</v>
      </c>
      <c r="R32" s="44">
        <v>0.1</v>
      </c>
      <c r="S32" s="44">
        <v>0.1</v>
      </c>
      <c r="T32" s="44">
        <v>0.12</v>
      </c>
      <c r="U32" s="44">
        <v>0.33</v>
      </c>
      <c r="V32" s="44">
        <v>0.41</v>
      </c>
      <c r="W32" s="44">
        <v>0.48</v>
      </c>
      <c r="X32" s="44">
        <v>0.46</v>
      </c>
      <c r="Y32" s="44">
        <v>0.51</v>
      </c>
      <c r="Z32" s="44">
        <v>0.48</v>
      </c>
      <c r="AA32" s="44">
        <v>0.52</v>
      </c>
      <c r="AB32" s="44">
        <v>0.47</v>
      </c>
      <c r="AC32" s="44">
        <v>0.45</v>
      </c>
      <c r="AD32" s="44">
        <v>0.46</v>
      </c>
      <c r="AE32" s="44">
        <v>0.47</v>
      </c>
      <c r="AF32" s="44">
        <v>0.45</v>
      </c>
      <c r="AG32" s="44">
        <v>0.46</v>
      </c>
      <c r="AH32" s="44">
        <v>0.44</v>
      </c>
      <c r="AI32" s="44">
        <v>0.44</v>
      </c>
      <c r="AJ32" s="44">
        <v>0.44</v>
      </c>
      <c r="AK32" s="44">
        <v>0.48</v>
      </c>
      <c r="AL32" s="44">
        <v>0.48</v>
      </c>
      <c r="AM32" s="44">
        <v>0.53</v>
      </c>
      <c r="AN32" s="44">
        <v>0.51</v>
      </c>
      <c r="AO32" s="44">
        <v>0.56999999999999995</v>
      </c>
      <c r="AP32" s="44">
        <v>0.54</v>
      </c>
      <c r="AQ32" s="44">
        <v>0.52</v>
      </c>
      <c r="AR32" s="44">
        <v>0.48</v>
      </c>
      <c r="AS32" s="44">
        <v>0.45</v>
      </c>
      <c r="AT32" s="44">
        <v>0.46</v>
      </c>
      <c r="AU32" s="44">
        <v>0.45</v>
      </c>
      <c r="AV32" s="44">
        <v>0.4</v>
      </c>
      <c r="AW32" s="44">
        <v>0.39</v>
      </c>
      <c r="AX32" s="44">
        <v>0.39</v>
      </c>
      <c r="AY32" s="44">
        <v>0.41</v>
      </c>
      <c r="AZ32" s="44">
        <v>0.37</v>
      </c>
      <c r="BA32" s="44">
        <v>0.39</v>
      </c>
    </row>
    <row r="33" spans="1:53" x14ac:dyDescent="0.2">
      <c r="A33" s="39" t="s">
        <v>139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44">
        <v>0</v>
      </c>
      <c r="V33" s="44">
        <v>0</v>
      </c>
      <c r="W33" s="44">
        <v>0</v>
      </c>
      <c r="X33" s="44">
        <v>0</v>
      </c>
      <c r="Y33" s="44">
        <v>0</v>
      </c>
      <c r="Z33" s="44">
        <v>0</v>
      </c>
      <c r="AA33" s="44">
        <v>0</v>
      </c>
      <c r="AB33" s="44">
        <v>0</v>
      </c>
      <c r="AC33" s="44">
        <v>0</v>
      </c>
      <c r="AD33" s="44">
        <v>0</v>
      </c>
      <c r="AE33" s="44">
        <v>0</v>
      </c>
      <c r="AF33" s="44">
        <v>0</v>
      </c>
      <c r="AG33" s="44">
        <v>0</v>
      </c>
      <c r="AH33" s="44">
        <v>0</v>
      </c>
      <c r="AI33" s="44">
        <v>0</v>
      </c>
      <c r="AJ33" s="44">
        <v>0</v>
      </c>
      <c r="AK33" s="44">
        <v>0</v>
      </c>
      <c r="AL33" s="44">
        <v>0</v>
      </c>
      <c r="AM33" s="44">
        <v>0</v>
      </c>
      <c r="AN33" s="44">
        <v>0</v>
      </c>
      <c r="AO33" s="44">
        <v>0</v>
      </c>
      <c r="AP33" s="44">
        <v>0</v>
      </c>
      <c r="AQ33" s="44">
        <v>0</v>
      </c>
      <c r="AR33" s="44">
        <v>0</v>
      </c>
      <c r="AS33" s="44">
        <v>0</v>
      </c>
      <c r="AT33" s="44">
        <v>0</v>
      </c>
      <c r="AU33" s="44">
        <v>0</v>
      </c>
      <c r="AV33" s="44">
        <v>0</v>
      </c>
      <c r="AW33" s="44">
        <v>0</v>
      </c>
      <c r="AX33" s="44">
        <v>0</v>
      </c>
      <c r="AY33" s="44">
        <v>0</v>
      </c>
      <c r="AZ33" s="44">
        <v>0</v>
      </c>
      <c r="BA33" s="44">
        <v>0</v>
      </c>
    </row>
    <row r="34" spans="1:53" x14ac:dyDescent="0.2">
      <c r="A34" s="39" t="s">
        <v>73</v>
      </c>
      <c r="E34" s="44">
        <v>5.3</v>
      </c>
      <c r="F34" s="44">
        <v>5.03</v>
      </c>
      <c r="G34" s="44">
        <v>5.1100000000000003</v>
      </c>
      <c r="H34" s="44">
        <v>4.7300000000000004</v>
      </c>
      <c r="I34" s="44">
        <v>4.7699999999999996</v>
      </c>
      <c r="J34" s="44">
        <v>5.15</v>
      </c>
      <c r="K34" s="44">
        <v>4.67</v>
      </c>
      <c r="L34" s="44">
        <v>4.51</v>
      </c>
      <c r="M34" s="44">
        <v>4.71</v>
      </c>
      <c r="N34" s="44">
        <v>5.03</v>
      </c>
      <c r="O34" s="44">
        <v>5.07</v>
      </c>
      <c r="P34" s="44">
        <v>5.14</v>
      </c>
      <c r="Q34" s="44">
        <v>5.05</v>
      </c>
      <c r="R34" s="44">
        <v>5.53</v>
      </c>
      <c r="S34" s="44">
        <v>5.59</v>
      </c>
      <c r="T34" s="44">
        <v>5.3</v>
      </c>
      <c r="U34" s="44">
        <v>6.4</v>
      </c>
      <c r="V34" s="44">
        <v>7.47</v>
      </c>
      <c r="W34" s="44">
        <v>7.25</v>
      </c>
      <c r="X34" s="44">
        <v>5.87</v>
      </c>
      <c r="Y34" s="44">
        <v>5.97</v>
      </c>
      <c r="Z34" s="44">
        <v>2.95</v>
      </c>
      <c r="AA34" s="44">
        <v>3.02</v>
      </c>
      <c r="AB34" s="44">
        <v>2.87</v>
      </c>
      <c r="AC34" s="44">
        <v>3.09</v>
      </c>
      <c r="AD34" s="44">
        <v>3.08</v>
      </c>
      <c r="AE34" s="44">
        <v>2.8</v>
      </c>
      <c r="AF34" s="44">
        <v>2.37</v>
      </c>
      <c r="AG34" s="44">
        <v>2.34</v>
      </c>
      <c r="AH34" s="44">
        <v>2.95</v>
      </c>
      <c r="AI34" s="44">
        <v>1.94</v>
      </c>
      <c r="AJ34" s="44">
        <v>1.89</v>
      </c>
      <c r="AK34" s="44">
        <v>1.96</v>
      </c>
      <c r="AL34" s="44">
        <v>2.16</v>
      </c>
      <c r="AM34" s="44">
        <v>2.23</v>
      </c>
      <c r="AN34" s="44">
        <v>2.12</v>
      </c>
      <c r="AO34" s="44">
        <v>3.2</v>
      </c>
      <c r="AP34" s="44">
        <v>4.57</v>
      </c>
      <c r="AQ34" s="44">
        <v>3.23</v>
      </c>
      <c r="AR34" s="44">
        <v>2.69</v>
      </c>
      <c r="AS34" s="44">
        <v>2.19</v>
      </c>
      <c r="AT34" s="44">
        <v>2.19</v>
      </c>
      <c r="AU34" s="44">
        <v>2.1800000000000002</v>
      </c>
      <c r="AV34" s="44">
        <v>2.0699999999999998</v>
      </c>
      <c r="AW34" s="44">
        <v>2.09</v>
      </c>
      <c r="AX34" s="44">
        <v>2.15</v>
      </c>
      <c r="AY34" s="44">
        <v>2.3199999999999998</v>
      </c>
      <c r="AZ34" s="44">
        <v>2.15</v>
      </c>
      <c r="BA34" s="44">
        <v>2.21</v>
      </c>
    </row>
    <row r="35" spans="1:53" x14ac:dyDescent="0.2">
      <c r="A35" s="39" t="s">
        <v>140</v>
      </c>
      <c r="E35" s="44">
        <v>94.7</v>
      </c>
      <c r="F35" s="44">
        <v>94.97</v>
      </c>
      <c r="G35" s="44">
        <v>94.89</v>
      </c>
      <c r="H35" s="44">
        <v>95.27</v>
      </c>
      <c r="I35" s="44">
        <v>95.23</v>
      </c>
      <c r="J35" s="44">
        <v>94.85</v>
      </c>
      <c r="K35" s="44">
        <v>95.33</v>
      </c>
      <c r="L35" s="44">
        <v>95.49</v>
      </c>
      <c r="M35" s="44">
        <v>95.29</v>
      </c>
      <c r="N35" s="44">
        <v>94.97</v>
      </c>
      <c r="O35" s="44">
        <v>94.93</v>
      </c>
      <c r="P35" s="44">
        <v>94.86</v>
      </c>
      <c r="Q35" s="44">
        <v>94.95</v>
      </c>
      <c r="R35" s="44">
        <v>94.47</v>
      </c>
      <c r="S35" s="44">
        <v>94.41</v>
      </c>
      <c r="T35" s="44">
        <v>94.7</v>
      </c>
      <c r="U35" s="44">
        <v>93.6</v>
      </c>
      <c r="V35" s="44">
        <v>92.53</v>
      </c>
      <c r="W35" s="44">
        <v>92.75</v>
      </c>
      <c r="X35" s="44">
        <v>94.13</v>
      </c>
      <c r="Y35" s="44">
        <v>94.03</v>
      </c>
      <c r="Z35" s="44">
        <v>97.05</v>
      </c>
      <c r="AA35" s="44">
        <v>96.98</v>
      </c>
      <c r="AB35" s="44">
        <v>97.13</v>
      </c>
      <c r="AC35" s="44">
        <v>96.91</v>
      </c>
      <c r="AD35" s="44">
        <v>96.92</v>
      </c>
      <c r="AE35" s="44">
        <v>97.2</v>
      </c>
      <c r="AF35" s="44">
        <v>97.63</v>
      </c>
      <c r="AG35" s="44">
        <v>97.66</v>
      </c>
      <c r="AH35" s="44">
        <v>97.05</v>
      </c>
      <c r="AI35" s="44">
        <v>98.06</v>
      </c>
      <c r="AJ35" s="44">
        <v>98.11</v>
      </c>
      <c r="AK35" s="44">
        <v>98.04</v>
      </c>
      <c r="AL35" s="44">
        <v>97.84</v>
      </c>
      <c r="AM35" s="44">
        <v>97.77</v>
      </c>
      <c r="AN35" s="44">
        <v>97.88</v>
      </c>
      <c r="AO35" s="44">
        <v>96.8</v>
      </c>
      <c r="AP35" s="44">
        <v>95.43</v>
      </c>
      <c r="AQ35" s="44">
        <v>96.77</v>
      </c>
      <c r="AR35" s="44">
        <v>97.31</v>
      </c>
      <c r="AS35" s="44">
        <v>97.81</v>
      </c>
      <c r="AT35" s="44">
        <v>97.81</v>
      </c>
      <c r="AU35" s="44">
        <v>97.82</v>
      </c>
      <c r="AV35" s="44">
        <v>97.93</v>
      </c>
      <c r="AW35" s="44">
        <v>97.91</v>
      </c>
      <c r="AX35" s="44">
        <v>97.85</v>
      </c>
      <c r="AY35" s="44">
        <v>97.68</v>
      </c>
      <c r="AZ35" s="44">
        <v>97.85</v>
      </c>
      <c r="BA35" s="44">
        <v>97.79</v>
      </c>
    </row>
    <row r="36" spans="1:53" ht="12.75" customHeight="1" x14ac:dyDescent="0.2"/>
    <row r="37" spans="1:53" ht="12.75" customHeight="1" x14ac:dyDescent="0.2"/>
    <row r="38" spans="1:53" ht="12.75" customHeight="1" x14ac:dyDescent="0.2"/>
    <row r="39" spans="1:53" ht="12.75" customHeight="1" x14ac:dyDescent="0.2"/>
    <row r="40" spans="1:53" x14ac:dyDescent="0.2">
      <c r="A40" s="38" t="s">
        <v>141</v>
      </c>
    </row>
    <row r="41" spans="1:53" x14ac:dyDescent="0.2">
      <c r="A41" s="39" t="s">
        <v>77</v>
      </c>
      <c r="E41" s="43">
        <v>1090754</v>
      </c>
      <c r="F41" s="43">
        <v>1106907</v>
      </c>
      <c r="G41" s="43">
        <v>1134552</v>
      </c>
      <c r="H41" s="43">
        <v>1142949</v>
      </c>
      <c r="I41" s="43">
        <v>1149674</v>
      </c>
      <c r="J41" s="43">
        <v>1157623</v>
      </c>
      <c r="K41" s="43">
        <v>1163217</v>
      </c>
      <c r="L41" s="43">
        <v>1199320</v>
      </c>
      <c r="M41" s="43">
        <v>1215820</v>
      </c>
      <c r="N41" s="43">
        <v>1160669</v>
      </c>
      <c r="O41" s="43">
        <v>1197249</v>
      </c>
      <c r="P41" s="43">
        <v>1183939</v>
      </c>
      <c r="Q41" s="43">
        <v>1172286</v>
      </c>
      <c r="R41" s="43">
        <v>1151553</v>
      </c>
      <c r="S41" s="43">
        <v>1185324</v>
      </c>
      <c r="T41" s="43">
        <v>1203996</v>
      </c>
      <c r="U41" s="43">
        <v>1205826</v>
      </c>
      <c r="V41" s="43">
        <v>1209998</v>
      </c>
      <c r="W41" s="43">
        <v>1203172</v>
      </c>
      <c r="X41" s="43">
        <v>1183149</v>
      </c>
      <c r="Y41" s="43">
        <v>1194471</v>
      </c>
      <c r="Z41" s="43">
        <v>1198851</v>
      </c>
      <c r="AA41" s="43">
        <v>1213466</v>
      </c>
      <c r="AB41" s="43">
        <v>1208563</v>
      </c>
      <c r="AC41" s="43">
        <v>1237536</v>
      </c>
      <c r="AD41" s="43">
        <v>1219357</v>
      </c>
      <c r="AE41" s="43">
        <v>1204776</v>
      </c>
      <c r="AF41" s="43">
        <v>1172765</v>
      </c>
      <c r="AG41" s="43">
        <v>1166572</v>
      </c>
      <c r="AH41" s="43">
        <v>1151417</v>
      </c>
      <c r="AI41" s="43">
        <v>1212029</v>
      </c>
      <c r="AJ41" s="43">
        <v>1262791</v>
      </c>
      <c r="AK41" s="43">
        <v>1271292</v>
      </c>
      <c r="AL41" s="43">
        <v>1261313</v>
      </c>
      <c r="AM41" s="43">
        <v>1289374</v>
      </c>
      <c r="AN41" s="43">
        <v>1281281</v>
      </c>
      <c r="AO41" s="43">
        <v>1306230</v>
      </c>
      <c r="AP41" s="43">
        <v>1330529</v>
      </c>
      <c r="AQ41" s="43">
        <v>1344873</v>
      </c>
      <c r="AR41" s="43">
        <v>1356712</v>
      </c>
      <c r="AS41" s="43">
        <v>1390019</v>
      </c>
      <c r="AT41" s="43">
        <v>1424647</v>
      </c>
      <c r="AU41" s="43">
        <v>1500896</v>
      </c>
      <c r="AV41" s="43">
        <v>1501068</v>
      </c>
      <c r="AW41" s="43">
        <v>1561823</v>
      </c>
      <c r="AX41" s="43">
        <v>1576724</v>
      </c>
      <c r="AY41" s="43">
        <v>1610564</v>
      </c>
      <c r="AZ41" s="43">
        <v>1639586</v>
      </c>
      <c r="BA41" s="43">
        <v>1689684</v>
      </c>
    </row>
    <row r="42" spans="1:53" x14ac:dyDescent="0.2">
      <c r="A42" s="39" t="s">
        <v>142</v>
      </c>
      <c r="E42" s="44">
        <v>0.35</v>
      </c>
      <c r="F42" s="44">
        <v>5.92</v>
      </c>
      <c r="G42" s="44">
        <v>9.99</v>
      </c>
      <c r="H42" s="44">
        <v>2.96</v>
      </c>
      <c r="I42" s="44">
        <v>2.35</v>
      </c>
      <c r="J42" s="44">
        <v>2.77</v>
      </c>
      <c r="K42" s="44">
        <v>1.93</v>
      </c>
      <c r="L42" s="44">
        <v>12.41</v>
      </c>
      <c r="M42" s="44">
        <v>5.5</v>
      </c>
      <c r="N42" s="44">
        <v>-18.14</v>
      </c>
      <c r="O42" s="44">
        <v>12.61</v>
      </c>
      <c r="P42" s="44">
        <v>-4.45</v>
      </c>
      <c r="Q42" s="44">
        <v>-3.94</v>
      </c>
      <c r="R42" s="44">
        <v>-7.07</v>
      </c>
      <c r="S42" s="44">
        <v>11.73</v>
      </c>
      <c r="T42" s="44">
        <v>6.3</v>
      </c>
      <c r="U42" s="44">
        <v>0.61</v>
      </c>
      <c r="V42" s="44">
        <v>1.38</v>
      </c>
      <c r="W42" s="44">
        <v>-2.2599999999999998</v>
      </c>
      <c r="X42" s="44">
        <v>-6.66</v>
      </c>
      <c r="Y42" s="44">
        <v>3.83</v>
      </c>
      <c r="Z42" s="44">
        <v>1.47</v>
      </c>
      <c r="AA42" s="44">
        <v>4.88</v>
      </c>
      <c r="AB42" s="44">
        <v>-1.62</v>
      </c>
      <c r="AC42" s="44">
        <v>9.59</v>
      </c>
      <c r="AD42" s="44">
        <v>-5.88</v>
      </c>
      <c r="AE42" s="44">
        <v>-4.78</v>
      </c>
      <c r="AF42" s="44">
        <v>-10.63</v>
      </c>
      <c r="AG42" s="44">
        <v>-2.11</v>
      </c>
      <c r="AH42" s="44">
        <v>-5.2</v>
      </c>
      <c r="AI42" s="44">
        <v>21.06</v>
      </c>
      <c r="AJ42" s="44">
        <v>16.75</v>
      </c>
      <c r="AK42" s="44">
        <v>2.69</v>
      </c>
      <c r="AL42" s="44">
        <v>-3.14</v>
      </c>
      <c r="AM42" s="44">
        <v>8.9</v>
      </c>
      <c r="AN42" s="44">
        <v>-2.5099999999999998</v>
      </c>
      <c r="AO42" s="44">
        <v>7.79</v>
      </c>
      <c r="AP42" s="44">
        <v>7.44</v>
      </c>
      <c r="AQ42" s="44">
        <v>4.3099999999999996</v>
      </c>
      <c r="AR42" s="44">
        <v>3.52</v>
      </c>
      <c r="AS42" s="44">
        <v>9.82</v>
      </c>
      <c r="AT42" s="44">
        <v>9.9600000000000009</v>
      </c>
      <c r="AU42" s="44">
        <v>21.41</v>
      </c>
      <c r="AV42" s="44">
        <v>0.05</v>
      </c>
      <c r="AW42" s="44">
        <v>16.190000000000001</v>
      </c>
      <c r="AX42" s="44">
        <v>3.82</v>
      </c>
      <c r="AY42" s="44">
        <v>8.58</v>
      </c>
      <c r="AZ42" s="44">
        <v>7.21</v>
      </c>
      <c r="BA42" s="44">
        <v>12.22</v>
      </c>
    </row>
    <row r="43" spans="1:53" ht="12.75" customHeight="1" x14ac:dyDescent="0.2"/>
    <row r="44" spans="1:53" x14ac:dyDescent="0.2">
      <c r="B44" s="39" t="s">
        <v>143</v>
      </c>
      <c r="E44" s="44">
        <v>21.9</v>
      </c>
      <c r="F44" s="44">
        <v>22.37</v>
      </c>
      <c r="G44" s="44">
        <v>22.3</v>
      </c>
      <c r="H44" s="44">
        <v>24.07</v>
      </c>
      <c r="I44" s="44">
        <v>23.62</v>
      </c>
      <c r="J44" s="44">
        <v>21.58</v>
      </c>
      <c r="K44" s="44">
        <v>22.44</v>
      </c>
      <c r="L44" s="44">
        <v>24.14</v>
      </c>
      <c r="M44" s="44">
        <v>23.23</v>
      </c>
      <c r="N44" s="44">
        <v>24.61</v>
      </c>
      <c r="O44" s="44">
        <v>23.76</v>
      </c>
      <c r="P44" s="44">
        <v>23.74</v>
      </c>
      <c r="Q44" s="44">
        <v>22.59</v>
      </c>
      <c r="R44" s="44">
        <v>21.92</v>
      </c>
      <c r="S44" s="44">
        <v>21.3</v>
      </c>
      <c r="T44" s="44">
        <v>21.28</v>
      </c>
      <c r="U44" s="44">
        <v>21.11</v>
      </c>
      <c r="V44" s="44">
        <v>20.23</v>
      </c>
      <c r="W44" s="44">
        <v>18.62</v>
      </c>
      <c r="X44" s="44">
        <v>19.579999999999998</v>
      </c>
      <c r="Y44" s="44">
        <v>19.78</v>
      </c>
      <c r="Z44" s="44">
        <v>19.79</v>
      </c>
      <c r="AA44" s="44">
        <v>18.82</v>
      </c>
      <c r="AB44" s="44">
        <v>19.37</v>
      </c>
      <c r="AC44" s="44">
        <v>18.670000000000002</v>
      </c>
      <c r="AD44" s="44">
        <v>18.010000000000002</v>
      </c>
      <c r="AE44" s="44">
        <v>18.18</v>
      </c>
      <c r="AF44" s="44">
        <v>18.14</v>
      </c>
      <c r="AG44" s="44">
        <v>18.739999999999998</v>
      </c>
      <c r="AH44" s="44">
        <v>18.78</v>
      </c>
      <c r="AI44" s="44">
        <v>12.81</v>
      </c>
      <c r="AJ44" s="44">
        <v>12.26</v>
      </c>
      <c r="AK44" s="44">
        <v>12.31</v>
      </c>
      <c r="AL44" s="44">
        <v>12.41</v>
      </c>
      <c r="AM44" s="44">
        <v>12.09</v>
      </c>
      <c r="AN44" s="44">
        <v>11.97</v>
      </c>
      <c r="AO44" s="44">
        <v>12.66</v>
      </c>
      <c r="AP44" s="44">
        <v>13.14</v>
      </c>
      <c r="AQ44" s="44">
        <v>12.39</v>
      </c>
      <c r="AR44" s="44">
        <v>13.49</v>
      </c>
      <c r="AS44" s="44">
        <v>14.55</v>
      </c>
      <c r="AT44" s="44">
        <v>15.33</v>
      </c>
      <c r="AU44" s="44">
        <v>13.93</v>
      </c>
      <c r="AV44" s="44">
        <v>15.1</v>
      </c>
      <c r="AW44" s="44">
        <v>14.6</v>
      </c>
      <c r="AX44" s="44">
        <v>14.91</v>
      </c>
      <c r="AY44" s="44">
        <v>15.85</v>
      </c>
      <c r="AZ44" s="44">
        <v>16.809999999999999</v>
      </c>
      <c r="BA44" s="44">
        <v>17.190000000000001</v>
      </c>
    </row>
    <row r="45" spans="1:53" x14ac:dyDescent="0.2">
      <c r="B45" s="39" t="s">
        <v>144</v>
      </c>
      <c r="E45" s="44">
        <v>0.02</v>
      </c>
      <c r="F45" s="44">
        <v>0.02</v>
      </c>
      <c r="G45" s="44">
        <v>0.02</v>
      </c>
      <c r="H45" s="44">
        <v>0.02</v>
      </c>
      <c r="I45" s="44">
        <v>0.02</v>
      </c>
      <c r="J45" s="44">
        <v>0.03</v>
      </c>
      <c r="K45" s="44">
        <v>0.03</v>
      </c>
      <c r="L45" s="44">
        <v>0.03</v>
      </c>
      <c r="M45" s="44">
        <v>0.04</v>
      </c>
      <c r="N45" s="44">
        <v>0.04</v>
      </c>
      <c r="O45" s="44">
        <v>0.03</v>
      </c>
      <c r="P45" s="44">
        <v>0.03</v>
      </c>
      <c r="Q45" s="44">
        <v>0.03</v>
      </c>
      <c r="R45" s="44">
        <v>0.03</v>
      </c>
      <c r="S45" s="44">
        <v>0.03</v>
      </c>
      <c r="T45" s="44">
        <v>0.03</v>
      </c>
      <c r="U45" s="44">
        <v>0.03</v>
      </c>
      <c r="V45" s="44">
        <v>0.03</v>
      </c>
      <c r="W45" s="44">
        <v>0.03</v>
      </c>
      <c r="X45" s="44">
        <v>0.03</v>
      </c>
      <c r="Y45" s="44">
        <v>0.02</v>
      </c>
      <c r="Z45" s="44">
        <v>0.02</v>
      </c>
      <c r="AA45" s="44">
        <v>0.02</v>
      </c>
      <c r="AB45" s="44">
        <v>0.02</v>
      </c>
      <c r="AC45" s="44">
        <v>0.02</v>
      </c>
      <c r="AD45" s="44">
        <v>0.05</v>
      </c>
      <c r="AE45" s="44">
        <v>7.0000000000000007E-2</v>
      </c>
      <c r="AF45" s="44">
        <v>7.0000000000000007E-2</v>
      </c>
      <c r="AG45" s="44">
        <v>7.0000000000000007E-2</v>
      </c>
      <c r="AH45" s="44">
        <v>7.0000000000000007E-2</v>
      </c>
      <c r="AI45" s="44">
        <v>7.0000000000000007E-2</v>
      </c>
      <c r="AJ45" s="44">
        <v>0.06</v>
      </c>
      <c r="AK45" s="44">
        <v>0.06</v>
      </c>
      <c r="AL45" s="44">
        <v>0.06</v>
      </c>
      <c r="AM45" s="44">
        <v>0.05</v>
      </c>
      <c r="AN45" s="44">
        <v>0.05</v>
      </c>
      <c r="AO45" s="44">
        <v>0.05</v>
      </c>
      <c r="AP45" s="44">
        <v>0.04</v>
      </c>
      <c r="AQ45" s="44">
        <v>0.04</v>
      </c>
      <c r="AR45" s="44">
        <v>0.04</v>
      </c>
      <c r="AS45" s="44">
        <v>0.03</v>
      </c>
      <c r="AT45" s="44">
        <v>0.02</v>
      </c>
      <c r="AU45" s="44">
        <v>0.02</v>
      </c>
      <c r="AV45" s="44">
        <v>0.02</v>
      </c>
      <c r="AW45" s="44">
        <v>0.02</v>
      </c>
      <c r="AX45" s="44">
        <v>0.02</v>
      </c>
      <c r="AY45" s="44">
        <v>0.02</v>
      </c>
      <c r="AZ45" s="44">
        <v>0.02</v>
      </c>
      <c r="BA45" s="44">
        <v>0.01</v>
      </c>
    </row>
    <row r="46" spans="1:53" x14ac:dyDescent="0.2">
      <c r="C46" s="39" t="s">
        <v>145</v>
      </c>
      <c r="E46" s="44">
        <v>2.19</v>
      </c>
      <c r="F46" s="44">
        <v>2.2400000000000002</v>
      </c>
      <c r="G46" s="44">
        <v>2.34</v>
      </c>
      <c r="H46" s="44">
        <v>2.57</v>
      </c>
      <c r="I46" s="44">
        <v>2.7</v>
      </c>
      <c r="J46" s="44">
        <v>2.92</v>
      </c>
      <c r="K46" s="44">
        <v>3.29</v>
      </c>
      <c r="L46" s="44">
        <v>3.34</v>
      </c>
      <c r="M46" s="44">
        <v>3.25</v>
      </c>
      <c r="N46" s="44">
        <v>3.5</v>
      </c>
      <c r="O46" s="44">
        <v>3.66</v>
      </c>
      <c r="P46" s="44">
        <v>3.8</v>
      </c>
      <c r="Q46" s="44">
        <v>3.89</v>
      </c>
      <c r="R46" s="44">
        <v>4.13</v>
      </c>
      <c r="S46" s="44">
        <v>4.28</v>
      </c>
      <c r="T46" s="44">
        <v>4.42</v>
      </c>
      <c r="U46" s="44">
        <v>4.57</v>
      </c>
      <c r="V46" s="44">
        <v>4.6900000000000004</v>
      </c>
      <c r="W46" s="44">
        <v>5.08</v>
      </c>
      <c r="X46" s="44">
        <v>5.47</v>
      </c>
      <c r="Y46" s="44">
        <v>5.54</v>
      </c>
      <c r="Z46" s="44">
        <v>5.74</v>
      </c>
      <c r="AA46" s="44">
        <v>5.94</v>
      </c>
      <c r="AB46" s="44">
        <v>5.37</v>
      </c>
      <c r="AC46" s="44">
        <v>5.42</v>
      </c>
      <c r="AD46" s="44">
        <v>5.66</v>
      </c>
      <c r="AE46" s="44">
        <v>6.09</v>
      </c>
      <c r="AF46" s="44">
        <v>6.21</v>
      </c>
      <c r="AG46" s="44">
        <v>6.16</v>
      </c>
      <c r="AH46" s="44">
        <v>6.32</v>
      </c>
      <c r="AI46" s="44">
        <v>6.16</v>
      </c>
      <c r="AJ46" s="44">
        <v>5.64</v>
      </c>
      <c r="AK46" s="44">
        <v>5.52</v>
      </c>
      <c r="AL46" s="44">
        <v>5.61</v>
      </c>
      <c r="AM46" s="44">
        <v>5.68</v>
      </c>
      <c r="AN46" s="44">
        <v>5.77</v>
      </c>
      <c r="AO46" s="44">
        <v>5.86</v>
      </c>
      <c r="AP46" s="44">
        <v>5.81</v>
      </c>
      <c r="AQ46" s="44">
        <v>6.02</v>
      </c>
      <c r="AR46" s="44">
        <v>6.22</v>
      </c>
      <c r="AS46" s="44">
        <v>6.1</v>
      </c>
      <c r="AT46" s="44">
        <v>5.96</v>
      </c>
      <c r="AU46" s="44">
        <v>5.86</v>
      </c>
      <c r="AV46" s="44">
        <v>5.66</v>
      </c>
      <c r="AW46" s="44">
        <v>5.34</v>
      </c>
      <c r="AX46" s="44">
        <v>5.35</v>
      </c>
      <c r="AY46" s="44">
        <v>5.22</v>
      </c>
      <c r="AZ46" s="44">
        <v>5.05</v>
      </c>
      <c r="BA46" s="44">
        <v>4.74</v>
      </c>
    </row>
    <row r="47" spans="1:53" x14ac:dyDescent="0.2">
      <c r="D47" s="39" t="s">
        <v>146</v>
      </c>
      <c r="E47" s="44">
        <v>6.74</v>
      </c>
      <c r="F47" s="44">
        <v>6.77</v>
      </c>
      <c r="G47" s="44">
        <v>6.28</v>
      </c>
      <c r="H47" s="44">
        <v>6.53</v>
      </c>
      <c r="I47" s="44">
        <v>6.53</v>
      </c>
      <c r="J47" s="44">
        <v>6.45</v>
      </c>
      <c r="K47" s="44">
        <v>6.72</v>
      </c>
      <c r="L47" s="44">
        <v>6.59</v>
      </c>
      <c r="M47" s="44">
        <v>6.67</v>
      </c>
      <c r="N47" s="44">
        <v>6.59</v>
      </c>
      <c r="O47" s="44">
        <v>5.88</v>
      </c>
      <c r="P47" s="44">
        <v>6.01</v>
      </c>
      <c r="Q47" s="44">
        <v>6.04</v>
      </c>
      <c r="R47" s="44">
        <v>5.95</v>
      </c>
      <c r="S47" s="44">
        <v>5.94</v>
      </c>
      <c r="T47" s="44">
        <v>6.2</v>
      </c>
      <c r="U47" s="44">
        <v>6.27</v>
      </c>
      <c r="V47" s="44">
        <v>6.35</v>
      </c>
      <c r="W47" s="44">
        <v>6.19</v>
      </c>
      <c r="X47" s="44">
        <v>6.44</v>
      </c>
      <c r="Y47" s="44">
        <v>6.55</v>
      </c>
      <c r="Z47" s="44">
        <v>5.96</v>
      </c>
      <c r="AA47" s="44">
        <v>6.58</v>
      </c>
      <c r="AB47" s="44">
        <v>7.19</v>
      </c>
      <c r="AC47" s="44">
        <v>7.06</v>
      </c>
      <c r="AD47" s="44">
        <v>6.98</v>
      </c>
      <c r="AE47" s="44">
        <v>6.91</v>
      </c>
      <c r="AF47" s="44">
        <v>7.74</v>
      </c>
      <c r="AG47" s="44">
        <v>8.1999999999999993</v>
      </c>
      <c r="AH47" s="44">
        <v>8.0500000000000007</v>
      </c>
      <c r="AI47" s="44">
        <v>8.08</v>
      </c>
      <c r="AJ47" s="44">
        <v>7.87</v>
      </c>
      <c r="AK47" s="44">
        <v>8.2100000000000009</v>
      </c>
      <c r="AL47" s="44">
        <v>7.46</v>
      </c>
      <c r="AM47" s="44">
        <v>7.14</v>
      </c>
      <c r="AN47" s="44">
        <v>6.98</v>
      </c>
      <c r="AO47" s="44">
        <v>6.64</v>
      </c>
      <c r="AP47" s="44">
        <v>6.21</v>
      </c>
      <c r="AQ47" s="44">
        <v>6.43</v>
      </c>
      <c r="AR47" s="44">
        <v>6.68</v>
      </c>
      <c r="AS47" s="44">
        <v>6.85</v>
      </c>
      <c r="AT47" s="44">
        <v>6.73</v>
      </c>
      <c r="AU47" s="44">
        <v>6.79</v>
      </c>
      <c r="AV47" s="44">
        <v>6.62</v>
      </c>
      <c r="AW47" s="44">
        <v>6.11</v>
      </c>
      <c r="AX47" s="44">
        <v>6.27</v>
      </c>
      <c r="AY47" s="44">
        <v>6.26</v>
      </c>
      <c r="AZ47" s="44">
        <v>6.04</v>
      </c>
      <c r="BA47" s="44">
        <v>5.66</v>
      </c>
    </row>
    <row r="48" spans="1:53" x14ac:dyDescent="0.2">
      <c r="D48" s="39" t="s">
        <v>147</v>
      </c>
      <c r="E48" s="44">
        <v>0.82</v>
      </c>
      <c r="F48" s="44">
        <v>0.8</v>
      </c>
      <c r="G48" s="44">
        <v>0.82</v>
      </c>
      <c r="H48" s="44">
        <v>0.78</v>
      </c>
      <c r="I48" s="44">
        <v>0.72</v>
      </c>
      <c r="J48" s="44">
        <v>0.71</v>
      </c>
      <c r="K48" s="44">
        <v>0.72</v>
      </c>
      <c r="L48" s="44">
        <v>0.66</v>
      </c>
      <c r="M48" s="44">
        <v>0.64</v>
      </c>
      <c r="N48" s="44">
        <v>0.68</v>
      </c>
      <c r="O48" s="44">
        <v>0.66</v>
      </c>
      <c r="P48" s="44">
        <v>0.68</v>
      </c>
      <c r="Q48" s="44">
        <v>0.64</v>
      </c>
      <c r="R48" s="44">
        <v>0.69</v>
      </c>
      <c r="S48" s="44">
        <v>0.75</v>
      </c>
      <c r="T48" s="44">
        <v>0.75</v>
      </c>
      <c r="U48" s="44">
        <v>0.81</v>
      </c>
      <c r="V48" s="44">
        <v>0.73</v>
      </c>
      <c r="W48" s="44">
        <v>0.71</v>
      </c>
      <c r="X48" s="44">
        <v>0.66</v>
      </c>
      <c r="Y48" s="44">
        <v>0.65</v>
      </c>
      <c r="Z48" s="44">
        <v>0.62</v>
      </c>
      <c r="AA48" s="44">
        <v>0.66</v>
      </c>
      <c r="AB48" s="44">
        <v>0.98</v>
      </c>
      <c r="AC48" s="44">
        <v>0.95</v>
      </c>
      <c r="AD48" s="44">
        <v>0.91</v>
      </c>
      <c r="AE48" s="44">
        <v>0.87</v>
      </c>
      <c r="AF48" s="44">
        <v>0.87</v>
      </c>
      <c r="AG48" s="44">
        <v>0.84</v>
      </c>
      <c r="AH48" s="44">
        <v>0.84</v>
      </c>
      <c r="AI48" s="44">
        <v>0.84</v>
      </c>
      <c r="AJ48" s="44">
        <v>0.84</v>
      </c>
      <c r="AK48" s="44">
        <v>0.79</v>
      </c>
      <c r="AL48" s="44">
        <v>0.75</v>
      </c>
      <c r="AM48" s="44">
        <v>0.76</v>
      </c>
      <c r="AN48" s="44">
        <v>0.73</v>
      </c>
      <c r="AO48" s="44">
        <v>0.62</v>
      </c>
      <c r="AP48" s="44">
        <v>0.65</v>
      </c>
      <c r="AQ48" s="44">
        <v>0.69</v>
      </c>
      <c r="AR48" s="44">
        <v>0.64</v>
      </c>
      <c r="AS48" s="44">
        <v>0.59</v>
      </c>
      <c r="AT48" s="44">
        <v>0.57999999999999996</v>
      </c>
      <c r="AU48" s="44">
        <v>0.48</v>
      </c>
      <c r="AV48" s="44">
        <v>0.5</v>
      </c>
      <c r="AW48" s="44">
        <v>0.46</v>
      </c>
      <c r="AX48" s="44">
        <v>0.45</v>
      </c>
      <c r="AY48" s="44">
        <v>0.44</v>
      </c>
      <c r="AZ48" s="44">
        <v>0.45</v>
      </c>
      <c r="BA48" s="44">
        <v>0.45</v>
      </c>
    </row>
    <row r="49" spans="1:54" x14ac:dyDescent="0.2">
      <c r="C49" s="39" t="s">
        <v>148</v>
      </c>
      <c r="E49" s="44">
        <v>7.56</v>
      </c>
      <c r="F49" s="44">
        <v>7.57</v>
      </c>
      <c r="G49" s="44">
        <v>7.1</v>
      </c>
      <c r="H49" s="44">
        <v>7.3</v>
      </c>
      <c r="I49" s="44">
        <v>7.25</v>
      </c>
      <c r="J49" s="44">
        <v>7.16</v>
      </c>
      <c r="K49" s="44">
        <v>7.44</v>
      </c>
      <c r="L49" s="44">
        <v>7.25</v>
      </c>
      <c r="M49" s="44">
        <v>7.3</v>
      </c>
      <c r="N49" s="44">
        <v>7.27</v>
      </c>
      <c r="O49" s="44">
        <v>6.53</v>
      </c>
      <c r="P49" s="44">
        <v>6.69</v>
      </c>
      <c r="Q49" s="44">
        <v>6.68</v>
      </c>
      <c r="R49" s="44">
        <v>6.64</v>
      </c>
      <c r="S49" s="44">
        <v>6.69</v>
      </c>
      <c r="T49" s="44">
        <v>6.95</v>
      </c>
      <c r="U49" s="44">
        <v>7.07</v>
      </c>
      <c r="V49" s="44">
        <v>7.08</v>
      </c>
      <c r="W49" s="44">
        <v>6.91</v>
      </c>
      <c r="X49" s="44">
        <v>7.1</v>
      </c>
      <c r="Y49" s="44">
        <v>7.2</v>
      </c>
      <c r="Z49" s="44">
        <v>6.58</v>
      </c>
      <c r="AA49" s="44">
        <v>7.24</v>
      </c>
      <c r="AB49" s="44">
        <v>8.17</v>
      </c>
      <c r="AC49" s="44">
        <v>8.01</v>
      </c>
      <c r="AD49" s="44">
        <v>7.89</v>
      </c>
      <c r="AE49" s="44">
        <v>7.78</v>
      </c>
      <c r="AF49" s="44">
        <v>8.6</v>
      </c>
      <c r="AG49" s="44">
        <v>9.0399999999999991</v>
      </c>
      <c r="AH49" s="44">
        <v>8.89</v>
      </c>
      <c r="AI49" s="44">
        <v>8.92</v>
      </c>
      <c r="AJ49" s="44">
        <v>8.7100000000000009</v>
      </c>
      <c r="AK49" s="44">
        <v>9</v>
      </c>
      <c r="AL49" s="44">
        <v>8.2200000000000006</v>
      </c>
      <c r="AM49" s="44">
        <v>7.9</v>
      </c>
      <c r="AN49" s="44">
        <v>7.71</v>
      </c>
      <c r="AO49" s="44">
        <v>7.26</v>
      </c>
      <c r="AP49" s="44">
        <v>6.86</v>
      </c>
      <c r="AQ49" s="44">
        <v>7.12</v>
      </c>
      <c r="AR49" s="44">
        <v>7.32</v>
      </c>
      <c r="AS49" s="44">
        <v>7.44</v>
      </c>
      <c r="AT49" s="44">
        <v>7.3</v>
      </c>
      <c r="AU49" s="44">
        <v>7.28</v>
      </c>
      <c r="AV49" s="44">
        <v>7.12</v>
      </c>
      <c r="AW49" s="44">
        <v>6.58</v>
      </c>
      <c r="AX49" s="44">
        <v>6.72</v>
      </c>
      <c r="AY49" s="44">
        <v>6.71</v>
      </c>
      <c r="AZ49" s="44">
        <v>6.48</v>
      </c>
      <c r="BA49" s="44">
        <v>6.11</v>
      </c>
    </row>
    <row r="50" spans="1:54" x14ac:dyDescent="0.2">
      <c r="B50" s="39" t="s">
        <v>149</v>
      </c>
      <c r="E50" s="44">
        <v>9.75</v>
      </c>
      <c r="F50" s="44">
        <v>9.81</v>
      </c>
      <c r="G50" s="44">
        <v>9.44</v>
      </c>
      <c r="H50" s="44">
        <v>9.8800000000000008</v>
      </c>
      <c r="I50" s="44">
        <v>9.94</v>
      </c>
      <c r="J50" s="44">
        <v>10.09</v>
      </c>
      <c r="K50" s="44">
        <v>10.73</v>
      </c>
      <c r="L50" s="44">
        <v>10.59</v>
      </c>
      <c r="M50" s="44">
        <v>10.55</v>
      </c>
      <c r="N50" s="44">
        <v>10.77</v>
      </c>
      <c r="O50" s="44">
        <v>10.19</v>
      </c>
      <c r="P50" s="44">
        <v>10.49</v>
      </c>
      <c r="Q50" s="44">
        <v>10.57</v>
      </c>
      <c r="R50" s="44">
        <v>10.77</v>
      </c>
      <c r="S50" s="44">
        <v>10.97</v>
      </c>
      <c r="T50" s="44">
        <v>11.37</v>
      </c>
      <c r="U50" s="44">
        <v>11.64</v>
      </c>
      <c r="V50" s="44">
        <v>11.77</v>
      </c>
      <c r="W50" s="44">
        <v>11.99</v>
      </c>
      <c r="X50" s="44">
        <v>12.57</v>
      </c>
      <c r="Y50" s="44">
        <v>12.74</v>
      </c>
      <c r="Z50" s="44">
        <v>12.33</v>
      </c>
      <c r="AA50" s="44">
        <v>13.17</v>
      </c>
      <c r="AB50" s="44">
        <v>13.54</v>
      </c>
      <c r="AC50" s="44">
        <v>13.43</v>
      </c>
      <c r="AD50" s="44">
        <v>13.55</v>
      </c>
      <c r="AE50" s="44">
        <v>13.87</v>
      </c>
      <c r="AF50" s="44">
        <v>14.81</v>
      </c>
      <c r="AG50" s="44">
        <v>15.2</v>
      </c>
      <c r="AH50" s="44">
        <v>15.21</v>
      </c>
      <c r="AI50" s="44">
        <v>15.08</v>
      </c>
      <c r="AJ50" s="44">
        <v>14.35</v>
      </c>
      <c r="AK50" s="44">
        <v>14.51</v>
      </c>
      <c r="AL50" s="44">
        <v>13.82</v>
      </c>
      <c r="AM50" s="44">
        <v>13.58</v>
      </c>
      <c r="AN50" s="44">
        <v>13.48</v>
      </c>
      <c r="AO50" s="44">
        <v>13.13</v>
      </c>
      <c r="AP50" s="44">
        <v>12.66</v>
      </c>
      <c r="AQ50" s="44">
        <v>13.14</v>
      </c>
      <c r="AR50" s="44">
        <v>13.54</v>
      </c>
      <c r="AS50" s="44">
        <v>13.54</v>
      </c>
      <c r="AT50" s="44">
        <v>13.26</v>
      </c>
      <c r="AU50" s="44">
        <v>13.14</v>
      </c>
      <c r="AV50" s="44">
        <v>12.78</v>
      </c>
      <c r="AW50" s="44">
        <v>11.91</v>
      </c>
      <c r="AX50" s="44">
        <v>12.07</v>
      </c>
      <c r="AY50" s="44">
        <v>11.93</v>
      </c>
      <c r="AZ50" s="44">
        <v>11.53</v>
      </c>
      <c r="BA50" s="44">
        <v>10.85</v>
      </c>
    </row>
    <row r="51" spans="1:54" x14ac:dyDescent="0.2">
      <c r="B51" s="39" t="s">
        <v>150</v>
      </c>
      <c r="E51" s="44">
        <v>3.32</v>
      </c>
      <c r="F51" s="44">
        <v>3.48</v>
      </c>
      <c r="G51" s="44">
        <v>3.63</v>
      </c>
      <c r="H51" s="44">
        <v>3.6</v>
      </c>
      <c r="I51" s="44">
        <v>3.59</v>
      </c>
      <c r="J51" s="44">
        <v>3.94</v>
      </c>
      <c r="K51" s="44">
        <v>3.53</v>
      </c>
      <c r="L51" s="44">
        <v>3.48</v>
      </c>
      <c r="M51" s="44">
        <v>3.57</v>
      </c>
      <c r="N51" s="44">
        <v>3.45</v>
      </c>
      <c r="O51" s="44">
        <v>3.21</v>
      </c>
      <c r="P51" s="44">
        <v>3.24</v>
      </c>
      <c r="Q51" s="44">
        <v>3.2</v>
      </c>
      <c r="R51" s="44">
        <v>3.48</v>
      </c>
      <c r="S51" s="44">
        <v>3.14</v>
      </c>
      <c r="T51" s="44">
        <v>3.09</v>
      </c>
      <c r="U51" s="44">
        <v>3.1</v>
      </c>
      <c r="V51" s="44">
        <v>3.1</v>
      </c>
      <c r="W51" s="44">
        <v>3.44</v>
      </c>
      <c r="X51" s="44">
        <v>3.25</v>
      </c>
      <c r="Y51" s="44">
        <v>3.24</v>
      </c>
      <c r="Z51" s="44">
        <v>3.29</v>
      </c>
      <c r="AA51" s="44">
        <v>3.36</v>
      </c>
      <c r="AB51" s="44">
        <v>3.23</v>
      </c>
      <c r="AC51" s="44">
        <v>3.36</v>
      </c>
      <c r="AD51" s="44">
        <v>3.22</v>
      </c>
      <c r="AE51" s="44">
        <v>3.32</v>
      </c>
      <c r="AF51" s="44">
        <v>3.41</v>
      </c>
      <c r="AG51" s="44">
        <v>3.5</v>
      </c>
      <c r="AH51" s="44">
        <v>3.55</v>
      </c>
      <c r="AI51" s="44">
        <v>3.45</v>
      </c>
      <c r="AJ51" s="44">
        <v>3.35</v>
      </c>
      <c r="AK51" s="44">
        <v>3.22</v>
      </c>
      <c r="AL51" s="44">
        <v>3.76</v>
      </c>
      <c r="AM51" s="44">
        <v>3.93</v>
      </c>
      <c r="AN51" s="44">
        <v>4</v>
      </c>
      <c r="AO51" s="44">
        <v>3.93</v>
      </c>
      <c r="AP51" s="44">
        <v>3.9</v>
      </c>
      <c r="AQ51" s="44">
        <v>3.74</v>
      </c>
      <c r="AR51" s="44">
        <v>3.58</v>
      </c>
      <c r="AS51" s="44">
        <v>3.69</v>
      </c>
      <c r="AT51" s="44">
        <v>3.65</v>
      </c>
      <c r="AU51" s="44">
        <v>3.54</v>
      </c>
      <c r="AV51" s="44">
        <v>3.93</v>
      </c>
      <c r="AW51" s="44">
        <v>3.82</v>
      </c>
      <c r="AX51" s="44">
        <v>3.68</v>
      </c>
      <c r="AY51" s="44">
        <v>3.97</v>
      </c>
      <c r="AZ51" s="44">
        <v>4.09</v>
      </c>
      <c r="BA51" s="44">
        <v>6.53</v>
      </c>
    </row>
    <row r="52" spans="1:54" x14ac:dyDescent="0.2">
      <c r="B52" s="39" t="s">
        <v>151</v>
      </c>
      <c r="E52" s="44">
        <v>37.36</v>
      </c>
      <c r="F52" s="44">
        <v>36.729999999999997</v>
      </c>
      <c r="G52" s="44">
        <v>35.200000000000003</v>
      </c>
      <c r="H52" s="44">
        <v>36.01</v>
      </c>
      <c r="I52" s="44">
        <v>37.700000000000003</v>
      </c>
      <c r="J52" s="44">
        <v>37.93</v>
      </c>
      <c r="K52" s="44">
        <v>36.31</v>
      </c>
      <c r="L52" s="44">
        <v>35.19</v>
      </c>
      <c r="M52" s="44">
        <v>36.58</v>
      </c>
      <c r="N52" s="44">
        <v>38.049999999999997</v>
      </c>
      <c r="O52" s="44">
        <v>37.39</v>
      </c>
      <c r="P52" s="44">
        <v>37.659999999999997</v>
      </c>
      <c r="Q52" s="44">
        <v>39.020000000000003</v>
      </c>
      <c r="R52" s="44">
        <v>39.81</v>
      </c>
      <c r="S52" s="44">
        <v>40.08</v>
      </c>
      <c r="T52" s="44">
        <v>39.44</v>
      </c>
      <c r="U52" s="44">
        <v>39.159999999999997</v>
      </c>
      <c r="V52" s="44">
        <v>38.9</v>
      </c>
      <c r="W52" s="44">
        <v>39.92</v>
      </c>
      <c r="X52" s="44">
        <v>42.37</v>
      </c>
      <c r="Y52" s="44">
        <v>41.4</v>
      </c>
      <c r="Z52" s="44">
        <v>41.71</v>
      </c>
      <c r="AA52" s="44">
        <v>40.299999999999997</v>
      </c>
      <c r="AB52" s="44">
        <v>39.950000000000003</v>
      </c>
      <c r="AC52" s="44">
        <v>38.5</v>
      </c>
      <c r="AD52" s="44">
        <v>39.06</v>
      </c>
      <c r="AE52" s="44">
        <v>37.450000000000003</v>
      </c>
      <c r="AF52" s="44">
        <v>39.340000000000003</v>
      </c>
      <c r="AG52" s="44">
        <v>39.090000000000003</v>
      </c>
      <c r="AH52" s="44">
        <v>39.229999999999997</v>
      </c>
      <c r="AI52" s="44">
        <v>44.7</v>
      </c>
      <c r="AJ52" s="44">
        <v>47.33</v>
      </c>
      <c r="AK52" s="44">
        <v>47.76</v>
      </c>
      <c r="AL52" s="44">
        <v>47.42</v>
      </c>
      <c r="AM52" s="44">
        <v>46.94</v>
      </c>
      <c r="AN52" s="44">
        <v>47.93</v>
      </c>
      <c r="AO52" s="44">
        <v>47.71</v>
      </c>
      <c r="AP52" s="44">
        <v>46.55</v>
      </c>
      <c r="AQ52" s="44">
        <v>47.25</v>
      </c>
      <c r="AR52" s="44">
        <v>46.46</v>
      </c>
      <c r="AS52" s="44">
        <v>45.88</v>
      </c>
      <c r="AT52" s="44">
        <v>45.15</v>
      </c>
      <c r="AU52" s="44">
        <v>45.39</v>
      </c>
      <c r="AV52" s="44">
        <v>46.34</v>
      </c>
      <c r="AW52" s="44">
        <v>47.24</v>
      </c>
      <c r="AX52" s="44">
        <v>46.71</v>
      </c>
      <c r="AY52" s="44">
        <v>45.88</v>
      </c>
      <c r="AZ52" s="44">
        <v>44.56</v>
      </c>
      <c r="BA52" s="44">
        <v>43.22</v>
      </c>
    </row>
    <row r="53" spans="1:54" x14ac:dyDescent="0.2">
      <c r="B53" s="39" t="s">
        <v>152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0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0</v>
      </c>
      <c r="AO53" s="44">
        <v>0</v>
      </c>
      <c r="AP53" s="44">
        <v>0</v>
      </c>
      <c r="AQ53" s="44">
        <v>0</v>
      </c>
      <c r="AR53" s="44">
        <v>0</v>
      </c>
      <c r="AS53" s="44">
        <v>0</v>
      </c>
      <c r="AT53" s="44">
        <v>0</v>
      </c>
      <c r="AU53" s="44">
        <v>0</v>
      </c>
      <c r="AV53" s="44">
        <v>0</v>
      </c>
      <c r="AW53" s="44">
        <v>0</v>
      </c>
      <c r="AX53" s="44">
        <v>0</v>
      </c>
      <c r="AY53" s="44">
        <v>0</v>
      </c>
      <c r="AZ53" s="44">
        <v>0</v>
      </c>
      <c r="BA53" s="44">
        <v>0</v>
      </c>
    </row>
    <row r="54" spans="1:54" x14ac:dyDescent="0.2">
      <c r="A54" s="39" t="s">
        <v>153</v>
      </c>
      <c r="E54" s="44">
        <v>72.349999999999994</v>
      </c>
      <c r="F54" s="44">
        <v>72.41</v>
      </c>
      <c r="G54" s="44">
        <v>70.59</v>
      </c>
      <c r="H54" s="44">
        <v>73.569999999999993</v>
      </c>
      <c r="I54" s="44">
        <v>74.87</v>
      </c>
      <c r="J54" s="44">
        <v>73.56</v>
      </c>
      <c r="K54" s="44">
        <v>73.040000000000006</v>
      </c>
      <c r="L54" s="44">
        <v>73.430000000000007</v>
      </c>
      <c r="M54" s="44">
        <v>73.97</v>
      </c>
      <c r="N54" s="44">
        <v>76.92</v>
      </c>
      <c r="O54" s="44">
        <v>74.58</v>
      </c>
      <c r="P54" s="44">
        <v>75.17</v>
      </c>
      <c r="Q54" s="44">
        <v>75.42</v>
      </c>
      <c r="R54" s="44">
        <v>76.02</v>
      </c>
      <c r="S54" s="44">
        <v>75.53</v>
      </c>
      <c r="T54" s="44">
        <v>75.209999999999994</v>
      </c>
      <c r="U54" s="44">
        <v>75.040000000000006</v>
      </c>
      <c r="V54" s="44">
        <v>74.03</v>
      </c>
      <c r="W54" s="44">
        <v>74.010000000000005</v>
      </c>
      <c r="X54" s="44">
        <v>77.8</v>
      </c>
      <c r="Y54" s="44">
        <v>77.180000000000007</v>
      </c>
      <c r="Z54" s="44">
        <v>77.14</v>
      </c>
      <c r="AA54" s="44">
        <v>75.67</v>
      </c>
      <c r="AB54" s="44">
        <v>76.11</v>
      </c>
      <c r="AC54" s="44">
        <v>73.98</v>
      </c>
      <c r="AD54" s="44">
        <v>73.88</v>
      </c>
      <c r="AE54" s="44">
        <v>72.900000000000006</v>
      </c>
      <c r="AF54" s="44">
        <v>75.760000000000005</v>
      </c>
      <c r="AG54" s="44">
        <v>76.599999999999994</v>
      </c>
      <c r="AH54" s="44">
        <v>76.84</v>
      </c>
      <c r="AI54" s="44">
        <v>76.11</v>
      </c>
      <c r="AJ54" s="44">
        <v>77.36</v>
      </c>
      <c r="AK54" s="44">
        <v>77.86</v>
      </c>
      <c r="AL54" s="44">
        <v>77.47</v>
      </c>
      <c r="AM54" s="44">
        <v>76.59</v>
      </c>
      <c r="AN54" s="44">
        <v>77.430000000000007</v>
      </c>
      <c r="AO54" s="44">
        <v>77.48</v>
      </c>
      <c r="AP54" s="44">
        <v>76.3</v>
      </c>
      <c r="AQ54" s="44">
        <v>76.56</v>
      </c>
      <c r="AR54" s="44">
        <v>77.099999999999994</v>
      </c>
      <c r="AS54" s="44">
        <v>77.7</v>
      </c>
      <c r="AT54" s="44">
        <v>77.41</v>
      </c>
      <c r="AU54" s="44">
        <v>76.02</v>
      </c>
      <c r="AV54" s="44">
        <v>78.16</v>
      </c>
      <c r="AW54" s="44">
        <v>77.58</v>
      </c>
      <c r="AX54" s="44">
        <v>77.38</v>
      </c>
      <c r="AY54" s="44">
        <v>77.66</v>
      </c>
      <c r="AZ54" s="44">
        <v>77.010000000000005</v>
      </c>
      <c r="BA54" s="44">
        <v>77.8</v>
      </c>
    </row>
    <row r="55" spans="1:54" x14ac:dyDescent="0.2">
      <c r="A55" s="39" t="s">
        <v>154</v>
      </c>
      <c r="E55" s="44">
        <v>0.84</v>
      </c>
      <c r="F55" s="44">
        <v>0.88</v>
      </c>
      <c r="G55" s="44">
        <v>0.86</v>
      </c>
      <c r="H55" s="44">
        <v>0.74</v>
      </c>
      <c r="I55" s="44">
        <v>0.76</v>
      </c>
      <c r="J55" s="44">
        <v>0.74</v>
      </c>
      <c r="K55" s="44">
        <v>0.73</v>
      </c>
      <c r="L55" s="44">
        <v>0.63</v>
      </c>
      <c r="M55" s="44">
        <v>0.59</v>
      </c>
      <c r="N55" s="44">
        <v>0.66</v>
      </c>
      <c r="O55" s="44">
        <v>1.0900000000000001</v>
      </c>
      <c r="P55" s="44">
        <v>1.1499999999999999</v>
      </c>
      <c r="Q55" s="44">
        <v>0.71</v>
      </c>
      <c r="R55" s="44">
        <v>0.73</v>
      </c>
      <c r="S55" s="44">
        <v>0.7</v>
      </c>
      <c r="T55" s="44">
        <v>0.71</v>
      </c>
      <c r="U55" s="44">
        <v>0.73</v>
      </c>
      <c r="V55" s="44">
        <v>1.04</v>
      </c>
      <c r="W55" s="44">
        <v>1.04</v>
      </c>
      <c r="X55" s="44">
        <v>1.06</v>
      </c>
      <c r="Y55" s="44">
        <v>0.99</v>
      </c>
      <c r="Z55" s="44">
        <v>1.08</v>
      </c>
      <c r="AA55" s="44">
        <v>1.05</v>
      </c>
      <c r="AB55" s="44">
        <v>1.03</v>
      </c>
      <c r="AC55" s="44">
        <v>1</v>
      </c>
      <c r="AD55" s="44">
        <v>1.1399999999999999</v>
      </c>
      <c r="AE55" s="44">
        <v>1.36</v>
      </c>
      <c r="AF55" s="44">
        <v>1.19</v>
      </c>
      <c r="AG55" s="44">
        <v>1.06</v>
      </c>
      <c r="AH55" s="44">
        <v>1.05</v>
      </c>
      <c r="AI55" s="44">
        <v>1.1299999999999999</v>
      </c>
      <c r="AJ55" s="44">
        <v>1.1100000000000001</v>
      </c>
      <c r="AK55" s="44">
        <v>1.05</v>
      </c>
      <c r="AL55" s="44">
        <v>1.0900000000000001</v>
      </c>
      <c r="AM55" s="44">
        <v>1.18</v>
      </c>
      <c r="AN55" s="44">
        <v>1.1200000000000001</v>
      </c>
      <c r="AO55" s="44">
        <v>0.97</v>
      </c>
      <c r="AP55" s="44">
        <v>1.06</v>
      </c>
      <c r="AQ55" s="44">
        <v>1.1599999999999999</v>
      </c>
      <c r="AR55" s="44">
        <v>1.04</v>
      </c>
      <c r="AS55" s="44">
        <v>0.99</v>
      </c>
      <c r="AT55" s="44">
        <v>0.96</v>
      </c>
      <c r="AU55" s="44">
        <v>1.03</v>
      </c>
      <c r="AV55" s="44">
        <v>1.06</v>
      </c>
      <c r="AW55" s="44">
        <v>1.02</v>
      </c>
      <c r="AX55" s="44">
        <v>1.03</v>
      </c>
      <c r="AY55" s="44">
        <v>1.03</v>
      </c>
      <c r="AZ55" s="44">
        <v>1.5</v>
      </c>
      <c r="BA55" s="44">
        <v>1.39</v>
      </c>
    </row>
    <row r="56" spans="1:54" x14ac:dyDescent="0.2">
      <c r="A56" s="39" t="s">
        <v>155</v>
      </c>
      <c r="E56" s="44">
        <v>22.9</v>
      </c>
      <c r="F56" s="44">
        <v>22.9</v>
      </c>
      <c r="G56" s="44">
        <v>24.89</v>
      </c>
      <c r="H56" s="44">
        <v>22.14</v>
      </c>
      <c r="I56" s="44">
        <v>20.77</v>
      </c>
      <c r="J56" s="44">
        <v>22.41</v>
      </c>
      <c r="K56" s="44">
        <v>22.83</v>
      </c>
      <c r="L56" s="44">
        <v>22.69</v>
      </c>
      <c r="M56" s="44">
        <v>21.91</v>
      </c>
      <c r="N56" s="44">
        <v>18.73</v>
      </c>
      <c r="O56" s="44">
        <v>20.74</v>
      </c>
      <c r="P56" s="44">
        <v>19.71</v>
      </c>
      <c r="Q56" s="44">
        <v>20.11</v>
      </c>
      <c r="R56" s="44">
        <v>19.649999999999999</v>
      </c>
      <c r="S56" s="44">
        <v>20.149999999999999</v>
      </c>
      <c r="T56" s="44">
        <v>20.29</v>
      </c>
      <c r="U56" s="44">
        <v>20.14</v>
      </c>
      <c r="V56" s="44">
        <v>21.08</v>
      </c>
      <c r="W56" s="44">
        <v>21.05</v>
      </c>
      <c r="X56" s="44">
        <v>17.829999999999998</v>
      </c>
      <c r="Y56" s="44">
        <v>18.52</v>
      </c>
      <c r="Z56" s="44">
        <v>18.579999999999998</v>
      </c>
      <c r="AA56" s="44">
        <v>19.920000000000002</v>
      </c>
      <c r="AB56" s="44">
        <v>19.559999999999999</v>
      </c>
      <c r="AC56" s="44">
        <v>20.94</v>
      </c>
      <c r="AD56" s="44">
        <v>20.85</v>
      </c>
      <c r="AE56" s="44">
        <v>21.61</v>
      </c>
      <c r="AF56" s="44">
        <v>18.100000000000001</v>
      </c>
      <c r="AG56" s="44">
        <v>16.79</v>
      </c>
      <c r="AH56" s="44">
        <v>16.72</v>
      </c>
      <c r="AI56" s="44">
        <v>17.809999999999999</v>
      </c>
      <c r="AJ56" s="44">
        <v>16.739999999999998</v>
      </c>
      <c r="AK56" s="44">
        <v>16.420000000000002</v>
      </c>
      <c r="AL56" s="44">
        <v>16.97</v>
      </c>
      <c r="AM56" s="44">
        <v>17.91</v>
      </c>
      <c r="AN56" s="44">
        <v>16.809999999999999</v>
      </c>
      <c r="AO56" s="44">
        <v>16.86</v>
      </c>
      <c r="AP56" s="44">
        <v>17.88</v>
      </c>
      <c r="AQ56" s="44">
        <v>17.28</v>
      </c>
      <c r="AR56" s="44">
        <v>16.75</v>
      </c>
      <c r="AS56" s="44">
        <v>16.47</v>
      </c>
      <c r="AT56" s="44">
        <v>16.850000000000001</v>
      </c>
      <c r="AU56" s="44">
        <v>18.41</v>
      </c>
      <c r="AV56" s="44">
        <v>16.28</v>
      </c>
      <c r="AW56" s="44">
        <v>17.02</v>
      </c>
      <c r="AX56" s="44">
        <v>17.260000000000002</v>
      </c>
      <c r="AY56" s="44">
        <v>17.239999999999998</v>
      </c>
      <c r="AZ56" s="44">
        <v>17.59</v>
      </c>
      <c r="BA56" s="44">
        <v>16.97</v>
      </c>
    </row>
    <row r="57" spans="1:54" x14ac:dyDescent="0.2">
      <c r="A57" s="39" t="s">
        <v>156</v>
      </c>
      <c r="E57" s="44">
        <v>2.52</v>
      </c>
      <c r="F57" s="44">
        <v>2.5</v>
      </c>
      <c r="G57" s="44">
        <v>2.4300000000000002</v>
      </c>
      <c r="H57" s="44">
        <v>2.27</v>
      </c>
      <c r="I57" s="44">
        <v>2.2200000000000002</v>
      </c>
      <c r="J57" s="44">
        <v>2.0099999999999998</v>
      </c>
      <c r="K57" s="44">
        <v>2.09</v>
      </c>
      <c r="L57" s="44">
        <v>1.89</v>
      </c>
      <c r="M57" s="44">
        <v>1.99</v>
      </c>
      <c r="N57" s="44">
        <v>1.98</v>
      </c>
      <c r="O57" s="44">
        <v>2.02</v>
      </c>
      <c r="P57" s="44">
        <v>2.17</v>
      </c>
      <c r="Q57" s="44">
        <v>1.86</v>
      </c>
      <c r="R57" s="44">
        <v>1.75</v>
      </c>
      <c r="S57" s="44">
        <v>1.95</v>
      </c>
      <c r="T57" s="44">
        <v>1.91</v>
      </c>
      <c r="U57" s="44">
        <v>1.83</v>
      </c>
      <c r="V57" s="44">
        <v>1.6</v>
      </c>
      <c r="W57" s="44">
        <v>1.63</v>
      </c>
      <c r="X57" s="44">
        <v>1.65</v>
      </c>
      <c r="Y57" s="44">
        <v>1.61</v>
      </c>
      <c r="Z57" s="44">
        <v>1.56</v>
      </c>
      <c r="AA57" s="44">
        <v>1.61</v>
      </c>
      <c r="AB57" s="44">
        <v>1.55</v>
      </c>
      <c r="AC57" s="44">
        <v>1.42</v>
      </c>
      <c r="AD57" s="44">
        <v>1.4</v>
      </c>
      <c r="AE57" s="44">
        <v>1.45</v>
      </c>
      <c r="AF57" s="44">
        <v>1.51</v>
      </c>
      <c r="AG57" s="44">
        <v>1.73</v>
      </c>
      <c r="AH57" s="44">
        <v>1.72</v>
      </c>
      <c r="AI57" s="44">
        <v>1.62</v>
      </c>
      <c r="AJ57" s="44">
        <v>1.59</v>
      </c>
      <c r="AK57" s="44">
        <v>1.38</v>
      </c>
      <c r="AL57" s="44">
        <v>1.28</v>
      </c>
      <c r="AM57" s="44">
        <v>1.26</v>
      </c>
      <c r="AN57" s="44">
        <v>1.24</v>
      </c>
      <c r="AO57" s="44">
        <v>1.21</v>
      </c>
      <c r="AP57" s="44">
        <v>1.1299999999999999</v>
      </c>
      <c r="AQ57" s="44">
        <v>1.22</v>
      </c>
      <c r="AR57" s="44">
        <v>1.1399999999999999</v>
      </c>
      <c r="AS57" s="44">
        <v>1.1100000000000001</v>
      </c>
      <c r="AT57" s="44">
        <v>1.1100000000000001</v>
      </c>
      <c r="AU57" s="44">
        <v>1.21</v>
      </c>
      <c r="AV57" s="44">
        <v>1.26</v>
      </c>
      <c r="AW57" s="44">
        <v>1.22</v>
      </c>
      <c r="AX57" s="44">
        <v>1.0900000000000001</v>
      </c>
      <c r="AY57" s="44">
        <v>1.19</v>
      </c>
      <c r="AZ57" s="44">
        <v>1.1599999999999999</v>
      </c>
      <c r="BA57" s="44">
        <v>1.1499999999999999</v>
      </c>
    </row>
    <row r="58" spans="1:54" x14ac:dyDescent="0.2">
      <c r="A58" s="39" t="s">
        <v>157</v>
      </c>
      <c r="E58" s="44">
        <v>1.39</v>
      </c>
      <c r="F58" s="44">
        <v>1.31</v>
      </c>
      <c r="G58" s="44">
        <v>1.23</v>
      </c>
      <c r="H58" s="44">
        <v>1.28</v>
      </c>
      <c r="I58" s="44">
        <v>1.38</v>
      </c>
      <c r="J58" s="44">
        <v>1.27</v>
      </c>
      <c r="K58" s="44">
        <v>1.31</v>
      </c>
      <c r="L58" s="44">
        <v>1.36</v>
      </c>
      <c r="M58" s="44">
        <v>1.54</v>
      </c>
      <c r="N58" s="44">
        <v>1.71</v>
      </c>
      <c r="O58" s="44">
        <v>1.56</v>
      </c>
      <c r="P58" s="44">
        <v>1.81</v>
      </c>
      <c r="Q58" s="44">
        <v>1.9</v>
      </c>
      <c r="R58" s="44">
        <v>1.85</v>
      </c>
      <c r="S58" s="44">
        <v>1.68</v>
      </c>
      <c r="T58" s="44">
        <v>1.88</v>
      </c>
      <c r="U58" s="44">
        <v>2.25</v>
      </c>
      <c r="V58" s="44">
        <v>2.25</v>
      </c>
      <c r="W58" s="44">
        <v>2.2799999999999998</v>
      </c>
      <c r="X58" s="44">
        <v>1.67</v>
      </c>
      <c r="Y58" s="44">
        <v>1.7</v>
      </c>
      <c r="Z58" s="44">
        <v>1.63</v>
      </c>
      <c r="AA58" s="44">
        <v>1.75</v>
      </c>
      <c r="AB58" s="44">
        <v>1.76</v>
      </c>
      <c r="AC58" s="44">
        <v>2.65</v>
      </c>
      <c r="AD58" s="44">
        <v>2.73</v>
      </c>
      <c r="AE58" s="44">
        <v>2.69</v>
      </c>
      <c r="AF58" s="44">
        <v>3.44</v>
      </c>
      <c r="AG58" s="44">
        <v>3.82</v>
      </c>
      <c r="AH58" s="44">
        <v>3.67</v>
      </c>
      <c r="AI58" s="44">
        <v>3.33</v>
      </c>
      <c r="AJ58" s="44">
        <v>3.2</v>
      </c>
      <c r="AK58" s="44">
        <v>3.3</v>
      </c>
      <c r="AL58" s="44">
        <v>3.19</v>
      </c>
      <c r="AM58" s="44">
        <v>3.06</v>
      </c>
      <c r="AN58" s="44">
        <v>3.41</v>
      </c>
      <c r="AO58" s="44">
        <v>3.48</v>
      </c>
      <c r="AP58" s="44">
        <v>3.63</v>
      </c>
      <c r="AQ58" s="44">
        <v>3.78</v>
      </c>
      <c r="AR58" s="44">
        <v>3.96</v>
      </c>
      <c r="AS58" s="44">
        <v>3.73</v>
      </c>
      <c r="AT58" s="44">
        <v>3.68</v>
      </c>
      <c r="AU58" s="44">
        <v>3.33</v>
      </c>
      <c r="AV58" s="44">
        <v>3.24</v>
      </c>
      <c r="AW58" s="44">
        <v>3.16</v>
      </c>
      <c r="AX58" s="44">
        <v>3.24</v>
      </c>
      <c r="AY58" s="44">
        <v>2.89</v>
      </c>
      <c r="AZ58" s="44">
        <v>2.75</v>
      </c>
      <c r="BA58" s="44">
        <v>2.7</v>
      </c>
    </row>
    <row r="59" spans="1:54" x14ac:dyDescent="0.2">
      <c r="A59" s="39" t="s">
        <v>158</v>
      </c>
      <c r="E59" s="44">
        <v>0</v>
      </c>
      <c r="F59" s="44">
        <v>0</v>
      </c>
      <c r="G59" s="44">
        <v>0</v>
      </c>
      <c r="H59" s="44">
        <v>0</v>
      </c>
      <c r="I59" s="44">
        <v>0</v>
      </c>
      <c r="J59" s="44">
        <v>0</v>
      </c>
      <c r="K59" s="44">
        <v>0</v>
      </c>
      <c r="L59" s="44">
        <v>0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44">
        <v>0</v>
      </c>
      <c r="Y59" s="44">
        <v>0</v>
      </c>
      <c r="Z59" s="44">
        <v>0</v>
      </c>
      <c r="AA59" s="44">
        <v>0</v>
      </c>
      <c r="AB59" s="44">
        <v>0</v>
      </c>
      <c r="AC59" s="44">
        <v>0</v>
      </c>
      <c r="AD59" s="44">
        <v>0</v>
      </c>
      <c r="AE59" s="44">
        <v>0</v>
      </c>
      <c r="AF59" s="44">
        <v>0</v>
      </c>
      <c r="AG59" s="44">
        <v>0</v>
      </c>
      <c r="AH59" s="44">
        <v>0</v>
      </c>
      <c r="AI59" s="44">
        <v>0</v>
      </c>
      <c r="AJ59" s="44">
        <v>0</v>
      </c>
      <c r="AK59" s="44">
        <v>0</v>
      </c>
      <c r="AL59" s="44">
        <v>0</v>
      </c>
      <c r="AM59" s="44">
        <v>0</v>
      </c>
      <c r="AN59" s="44">
        <v>0</v>
      </c>
      <c r="AO59" s="44">
        <v>0</v>
      </c>
      <c r="AP59" s="44">
        <v>0</v>
      </c>
      <c r="AQ59" s="44">
        <v>0</v>
      </c>
      <c r="AR59" s="44">
        <v>0</v>
      </c>
      <c r="AS59" s="44">
        <v>0</v>
      </c>
      <c r="AT59" s="44">
        <v>0</v>
      </c>
      <c r="AU59" s="44">
        <v>0</v>
      </c>
      <c r="AV59" s="44">
        <v>0</v>
      </c>
      <c r="AW59" s="44">
        <v>0</v>
      </c>
      <c r="AX59" s="44">
        <v>0</v>
      </c>
      <c r="AY59" s="44">
        <v>0</v>
      </c>
      <c r="AZ59" s="44">
        <v>0</v>
      </c>
      <c r="BA59" s="44">
        <v>0</v>
      </c>
    </row>
    <row r="60" spans="1:54" x14ac:dyDescent="0.2">
      <c r="A60" s="39" t="s">
        <v>159</v>
      </c>
      <c r="E60" s="16" t="s">
        <v>96</v>
      </c>
      <c r="F60" s="11">
        <f>F22</f>
        <v>69.69</v>
      </c>
      <c r="G60" s="12">
        <f>IFERROR((G22-F22)/F22,"0")</f>
        <v>2.8555029415985207E-2</v>
      </c>
      <c r="H60" s="12">
        <f t="shared" ref="H60:BA60" si="4">IFERROR((H22-G22)/G22,"0")</f>
        <v>-3.487723214285714E-3</v>
      </c>
      <c r="I60" s="12">
        <f t="shared" si="4"/>
        <v>9.2398152036958781E-3</v>
      </c>
      <c r="J60" s="12">
        <f t="shared" si="4"/>
        <v>-3.0239977805520971E-2</v>
      </c>
      <c r="K60" s="12">
        <f t="shared" si="4"/>
        <v>5.5642969532255768E-2</v>
      </c>
      <c r="L60" s="12">
        <f t="shared" si="4"/>
        <v>1.7886178861788719E-2</v>
      </c>
      <c r="M60" s="12">
        <f t="shared" si="4"/>
        <v>-1.4776357827476029E-2</v>
      </c>
      <c r="N60" s="12">
        <f t="shared" si="4"/>
        <v>-9.7284150790433559E-3</v>
      </c>
      <c r="O60" s="12">
        <f t="shared" si="4"/>
        <v>-2.046663937781416E-2</v>
      </c>
      <c r="P60" s="12">
        <f t="shared" si="4"/>
        <v>6.3657891071179723E-2</v>
      </c>
      <c r="Q60" s="12">
        <f t="shared" si="4"/>
        <v>-3.98114195914092E-2</v>
      </c>
      <c r="R60" s="12">
        <f t="shared" si="4"/>
        <v>3.9552645935625515E-3</v>
      </c>
      <c r="S60" s="12">
        <f t="shared" si="4"/>
        <v>-1.8068197255807612E-2</v>
      </c>
      <c r="T60" s="12">
        <f t="shared" si="4"/>
        <v>3.8461538461538478E-2</v>
      </c>
      <c r="U60" s="12">
        <f t="shared" si="4"/>
        <v>-3.930189181987747E-2</v>
      </c>
      <c r="V60" s="12">
        <f t="shared" si="4"/>
        <v>1.6779919567327606E-2</v>
      </c>
      <c r="W60" s="12">
        <f t="shared" si="4"/>
        <v>-1.6366612111291647E-3</v>
      </c>
      <c r="X60" s="12">
        <f t="shared" si="4"/>
        <v>3.0191256830601008E-2</v>
      </c>
      <c r="Y60" s="12">
        <f t="shared" si="4"/>
        <v>-3.5804269990717452E-2</v>
      </c>
      <c r="Z60" s="12">
        <f t="shared" si="4"/>
        <v>2.255535689726311E-2</v>
      </c>
      <c r="AA60" s="12">
        <f t="shared" si="4"/>
        <v>-1.3584398117014002E-2</v>
      </c>
      <c r="AB60" s="12">
        <f t="shared" si="4"/>
        <v>2.5088628306517636E-2</v>
      </c>
      <c r="AC60" s="12">
        <f t="shared" si="4"/>
        <v>-2.5937749401436588E-2</v>
      </c>
      <c r="AD60" s="12">
        <f t="shared" si="4"/>
        <v>1.5430834357503692E-2</v>
      </c>
      <c r="AE60" s="12">
        <f t="shared" si="4"/>
        <v>1.6541151156535826E-2</v>
      </c>
      <c r="AF60" s="12">
        <f t="shared" si="4"/>
        <v>4.2598227278740554E-2</v>
      </c>
      <c r="AG60" s="12">
        <f t="shared" si="4"/>
        <v>-1.2434970181449104E-2</v>
      </c>
      <c r="AH60" s="12">
        <f t="shared" si="4"/>
        <v>1.4004882436078676E-2</v>
      </c>
      <c r="AI60" s="12">
        <f t="shared" si="4"/>
        <v>1.8246325392802808E-2</v>
      </c>
      <c r="AJ60" s="12">
        <f t="shared" si="4"/>
        <v>8.5863613738177916E-3</v>
      </c>
      <c r="AK60" s="12">
        <f t="shared" si="4"/>
        <v>-1.6286243059839521E-2</v>
      </c>
      <c r="AL60" s="12">
        <f t="shared" si="4"/>
        <v>3.0101592875955712E-3</v>
      </c>
      <c r="AM60" s="12">
        <f t="shared" si="4"/>
        <v>-3.8889583593847685E-2</v>
      </c>
      <c r="AN60" s="12">
        <f t="shared" si="4"/>
        <v>-1.3010668748380323E-4</v>
      </c>
      <c r="AO60" s="12">
        <f t="shared" si="4"/>
        <v>1.3012361743663131E-4</v>
      </c>
      <c r="AP60" s="12">
        <f t="shared" si="4"/>
        <v>-1.0538641686182699E-2</v>
      </c>
      <c r="AQ60" s="12">
        <f t="shared" si="4"/>
        <v>-3.9447731755425558E-4</v>
      </c>
      <c r="AR60" s="12">
        <f t="shared" si="4"/>
        <v>3.4333070244672449E-2</v>
      </c>
      <c r="AS60" s="12">
        <f t="shared" si="4"/>
        <v>3.8153376573828233E-3</v>
      </c>
      <c r="AT60" s="12">
        <f t="shared" si="4"/>
        <v>7.0948942100593944E-3</v>
      </c>
      <c r="AU60" s="12">
        <f t="shared" si="4"/>
        <v>-1.5473644483582714E-2</v>
      </c>
      <c r="AV60" s="12">
        <f t="shared" si="4"/>
        <v>2.772808586762077E-2</v>
      </c>
      <c r="AW60" s="12">
        <f t="shared" si="4"/>
        <v>2.486634340419746E-4</v>
      </c>
      <c r="AX60" s="12">
        <f t="shared" si="4"/>
        <v>6.9608452454941235E-3</v>
      </c>
      <c r="AY60" s="12">
        <f t="shared" si="4"/>
        <v>-1.4442661399827202E-2</v>
      </c>
      <c r="AZ60" s="12">
        <f t="shared" si="4"/>
        <v>8.8927855711422067E-3</v>
      </c>
      <c r="BA60" s="12">
        <f t="shared" si="4"/>
        <v>4.9658597144638429E-4</v>
      </c>
      <c r="BB60" s="12"/>
    </row>
    <row r="61" spans="1:54" x14ac:dyDescent="0.2">
      <c r="E61" s="16"/>
      <c r="F61" s="13"/>
      <c r="G61" s="13"/>
      <c r="H61" s="12">
        <f>IFERROR((H22-F22)/F22,"0")</f>
        <v>2.4967714162720752E-2</v>
      </c>
      <c r="I61" s="12">
        <f t="shared" ref="I61:BA61" si="5">IFERROR((I22-G22)/G22,"0")</f>
        <v>5.7198660714285234E-3</v>
      </c>
      <c r="J61" s="12">
        <f t="shared" si="5"/>
        <v>-2.127957440851197E-2</v>
      </c>
      <c r="K61" s="12">
        <f t="shared" si="5"/>
        <v>2.3720349563046104E-2</v>
      </c>
      <c r="L61" s="12">
        <f t="shared" si="5"/>
        <v>7.452438849949948E-2</v>
      </c>
      <c r="M61" s="12">
        <f t="shared" si="5"/>
        <v>2.8455284552846606E-3</v>
      </c>
      <c r="N61" s="12">
        <f t="shared" si="5"/>
        <v>-2.4361022364217229E-2</v>
      </c>
      <c r="O61" s="12">
        <f t="shared" si="5"/>
        <v>-2.9995946493717049E-2</v>
      </c>
      <c r="P61" s="12">
        <f t="shared" si="5"/>
        <v>4.1888388593259558E-2</v>
      </c>
      <c r="Q61" s="12">
        <f t="shared" si="5"/>
        <v>2.1312160468031575E-2</v>
      </c>
      <c r="R61" s="12">
        <f t="shared" si="5"/>
        <v>-3.6013619696176009E-2</v>
      </c>
      <c r="S61" s="12">
        <f t="shared" si="5"/>
        <v>-1.4184397163120459E-2</v>
      </c>
      <c r="T61" s="12">
        <f t="shared" si="5"/>
        <v>1.9698410542045956E-2</v>
      </c>
      <c r="U61" s="12">
        <f t="shared" si="5"/>
        <v>-2.351964582180433E-3</v>
      </c>
      <c r="V61" s="12">
        <f t="shared" si="5"/>
        <v>-2.3181454836131217E-2</v>
      </c>
      <c r="W61" s="12">
        <f t="shared" si="5"/>
        <v>1.5115795312716731E-2</v>
      </c>
      <c r="X61" s="12">
        <f t="shared" si="5"/>
        <v>2.8505182760501957E-2</v>
      </c>
      <c r="Y61" s="12">
        <f t="shared" si="5"/>
        <v>-6.6939890710383757E-3</v>
      </c>
      <c r="Z61" s="12">
        <f t="shared" si="5"/>
        <v>-1.4056491181540941E-2</v>
      </c>
      <c r="AA61" s="12">
        <f t="shared" si="5"/>
        <v>8.6645578324853496E-3</v>
      </c>
      <c r="AB61" s="12">
        <f t="shared" si="5"/>
        <v>1.1163416274378111E-2</v>
      </c>
      <c r="AC61" s="12">
        <f t="shared" si="5"/>
        <v>-1.4998636487591958E-3</v>
      </c>
      <c r="AD61" s="12">
        <f t="shared" si="5"/>
        <v>-1.0907156158552905E-2</v>
      </c>
      <c r="AE61" s="12">
        <f t="shared" si="5"/>
        <v>3.2227229277618452E-2</v>
      </c>
      <c r="AF61" s="12">
        <f t="shared" si="5"/>
        <v>5.9844002151694498E-2</v>
      </c>
      <c r="AG61" s="12">
        <f t="shared" si="5"/>
        <v>2.963354941129772E-2</v>
      </c>
      <c r="AH61" s="12">
        <f t="shared" si="5"/>
        <v>1.3957619591422337E-3</v>
      </c>
      <c r="AI61" s="12">
        <f t="shared" si="5"/>
        <v>3.250674547089813E-2</v>
      </c>
      <c r="AJ61" s="12">
        <f t="shared" si="5"/>
        <v>2.6989356310187472E-2</v>
      </c>
      <c r="AK61" s="12">
        <f t="shared" si="5"/>
        <v>-7.839721254355345E-3</v>
      </c>
      <c r="AL61" s="12">
        <f t="shared" si="5"/>
        <v>-1.3325107958050565E-2</v>
      </c>
      <c r="AM61" s="12">
        <f t="shared" si="5"/>
        <v>-3.5996488147497861E-2</v>
      </c>
      <c r="AN61" s="12">
        <f t="shared" si="5"/>
        <v>-3.9014630486432472E-2</v>
      </c>
      <c r="AO61" s="12">
        <f t="shared" si="5"/>
        <v>0</v>
      </c>
      <c r="AP61" s="12">
        <f t="shared" si="5"/>
        <v>-1.0409889394925143E-2</v>
      </c>
      <c r="AQ61" s="12">
        <f t="shared" si="5"/>
        <v>-1.0928961748633925E-2</v>
      </c>
      <c r="AR61" s="12">
        <f t="shared" si="5"/>
        <v>3.3925049309664675E-2</v>
      </c>
      <c r="AS61" s="12">
        <f t="shared" si="5"/>
        <v>3.827940015785334E-2</v>
      </c>
      <c r="AT61" s="12">
        <f t="shared" si="5"/>
        <v>1.0937301284497004E-2</v>
      </c>
      <c r="AU61" s="12">
        <f t="shared" si="5"/>
        <v>-8.488534144178406E-3</v>
      </c>
      <c r="AV61" s="12">
        <f t="shared" si="5"/>
        <v>1.1825386841112241E-2</v>
      </c>
      <c r="AW61" s="12">
        <f t="shared" si="5"/>
        <v>2.7983644262713998E-2</v>
      </c>
      <c r="AX61" s="12">
        <f t="shared" si="5"/>
        <v>7.2112395872186777E-3</v>
      </c>
      <c r="AY61" s="12">
        <f t="shared" si="5"/>
        <v>-7.5823492852703468E-3</v>
      </c>
      <c r="AZ61" s="12">
        <f t="shared" si="5"/>
        <v>-5.6783113195902719E-3</v>
      </c>
      <c r="BA61" s="12">
        <f t="shared" si="5"/>
        <v>9.3937875751502996E-3</v>
      </c>
      <c r="BB61" s="12"/>
    </row>
    <row r="62" spans="1:54" x14ac:dyDescent="0.2">
      <c r="E62" s="16"/>
      <c r="F62" s="13"/>
      <c r="G62" s="13"/>
      <c r="H62" s="13"/>
      <c r="I62" s="12">
        <f>IFERROR((I22-F22)/F22,"0")</f>
        <v>3.443822643133887E-2</v>
      </c>
      <c r="J62" s="12">
        <f>IFERROR((J22-G22)/G22,"0")</f>
        <v>-2.4693080357142998E-2</v>
      </c>
      <c r="K62" s="12">
        <f t="shared" ref="K62:BA62" si="6">IFERROR((K22-H22)/H22,"0")</f>
        <v>3.3179336413271594E-2</v>
      </c>
      <c r="L62" s="12">
        <f t="shared" si="6"/>
        <v>4.2030794839783621E-2</v>
      </c>
      <c r="M62" s="12">
        <f t="shared" si="6"/>
        <v>5.8646831640680998E-2</v>
      </c>
      <c r="N62" s="12">
        <f t="shared" si="6"/>
        <v>-6.9105691056909335E-3</v>
      </c>
      <c r="O62" s="12">
        <f t="shared" si="6"/>
        <v>-4.4329073482428087E-2</v>
      </c>
      <c r="P62" s="12">
        <f t="shared" si="6"/>
        <v>3.1752465882988704E-2</v>
      </c>
      <c r="Q62" s="12">
        <f t="shared" si="6"/>
        <v>4.0933278755610485E-4</v>
      </c>
      <c r="R62" s="12">
        <f t="shared" si="6"/>
        <v>2.5351720295305656E-2</v>
      </c>
      <c r="S62" s="12">
        <f t="shared" si="6"/>
        <v>-5.3431115767417471E-2</v>
      </c>
      <c r="T62" s="12">
        <f t="shared" si="6"/>
        <v>2.3731587561374921E-2</v>
      </c>
      <c r="U62" s="12">
        <f t="shared" si="6"/>
        <v>-2.0377666077978536E-2</v>
      </c>
      <c r="V62" s="12">
        <f t="shared" si="6"/>
        <v>1.4388489208632983E-2</v>
      </c>
      <c r="W62" s="12">
        <f t="shared" si="6"/>
        <v>-2.4780175859312543E-2</v>
      </c>
      <c r="X62" s="12">
        <f t="shared" si="6"/>
        <v>4.576341700180276E-2</v>
      </c>
      <c r="Y62" s="12">
        <f t="shared" si="6"/>
        <v>-8.3196944899072492E-3</v>
      </c>
      <c r="Z62" s="12">
        <f t="shared" si="6"/>
        <v>1.5710382513661084E-2</v>
      </c>
      <c r="AA62" s="12">
        <f t="shared" si="6"/>
        <v>-2.7449940326216594E-2</v>
      </c>
      <c r="AB62" s="12">
        <f t="shared" si="6"/>
        <v>3.3970568009902537E-2</v>
      </c>
      <c r="AC62" s="12">
        <f t="shared" si="6"/>
        <v>-1.5063887020847214E-2</v>
      </c>
      <c r="AD62" s="12">
        <f t="shared" si="6"/>
        <v>1.3907826561221652E-2</v>
      </c>
      <c r="AE62" s="12">
        <f t="shared" si="6"/>
        <v>5.4535780792763578E-3</v>
      </c>
      <c r="AF62" s="12">
        <f t="shared" si="6"/>
        <v>7.6198279393691087E-2</v>
      </c>
      <c r="AG62" s="12">
        <f t="shared" si="6"/>
        <v>4.6664873587950496E-2</v>
      </c>
      <c r="AH62" s="12">
        <f t="shared" si="6"/>
        <v>4.4053446223045349E-2</v>
      </c>
      <c r="AI62" s="12">
        <f t="shared" si="6"/>
        <v>1.9667554878822449E-2</v>
      </c>
      <c r="AJ62" s="12">
        <f t="shared" si="6"/>
        <v>4.1372221508415762E-2</v>
      </c>
      <c r="AK62" s="12">
        <f t="shared" si="6"/>
        <v>1.0263558033451626E-2</v>
      </c>
      <c r="AL62" s="12">
        <f t="shared" si="6"/>
        <v>-4.8531607765057317E-3</v>
      </c>
      <c r="AM62" s="12">
        <f t="shared" si="6"/>
        <v>-5.1696483652066597E-2</v>
      </c>
      <c r="AN62" s="12">
        <f t="shared" si="6"/>
        <v>-3.6121911451147744E-2</v>
      </c>
      <c r="AO62" s="12">
        <f t="shared" si="6"/>
        <v>-3.8889583593847685E-2</v>
      </c>
      <c r="AP62" s="12">
        <f t="shared" si="6"/>
        <v>-1.0538641686182699E-2</v>
      </c>
      <c r="AQ62" s="12">
        <f t="shared" si="6"/>
        <v>-1.0800260247234851E-2</v>
      </c>
      <c r="AR62" s="12">
        <f t="shared" si="6"/>
        <v>2.3028883684621339E-2</v>
      </c>
      <c r="AS62" s="12">
        <f t="shared" si="6"/>
        <v>3.7869822485207226E-2</v>
      </c>
      <c r="AT62" s="12">
        <f t="shared" si="6"/>
        <v>4.5645882662457234E-2</v>
      </c>
      <c r="AU62" s="12">
        <f t="shared" si="6"/>
        <v>-4.7055831107718476E-3</v>
      </c>
      <c r="AV62" s="12">
        <f t="shared" si="6"/>
        <v>1.9004180919802355E-2</v>
      </c>
      <c r="AW62" s="12">
        <f t="shared" si="6"/>
        <v>1.2076990816455E-2</v>
      </c>
      <c r="AX62" s="12">
        <f t="shared" si="6"/>
        <v>3.5139279325325831E-2</v>
      </c>
      <c r="AY62" s="12">
        <f t="shared" si="6"/>
        <v>-7.3355713042397531E-3</v>
      </c>
      <c r="AZ62" s="12">
        <f t="shared" si="6"/>
        <v>1.2430080795524463E-3</v>
      </c>
      <c r="BA62" s="12">
        <f t="shared" si="6"/>
        <v>-5.1845451178867017E-3</v>
      </c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3.156837422872706E-3</v>
      </c>
      <c r="K63" s="12">
        <f t="shared" ref="K63:BA63" si="7">IFERROR((K22-G22)/G22,"0")</f>
        <v>2.9575892857142721E-2</v>
      </c>
      <c r="L63" s="12">
        <f t="shared" si="7"/>
        <v>5.1658966820663552E-2</v>
      </c>
      <c r="M63" s="12">
        <f t="shared" si="7"/>
        <v>2.6633374947981712E-2</v>
      </c>
      <c r="N63" s="12">
        <f t="shared" si="7"/>
        <v>4.8347875840366324E-2</v>
      </c>
      <c r="O63" s="12">
        <f t="shared" si="7"/>
        <v>-2.7235772357723453E-2</v>
      </c>
      <c r="P63" s="12">
        <f t="shared" si="7"/>
        <v>1.6506922257720911E-2</v>
      </c>
      <c r="Q63" s="12">
        <f t="shared" si="7"/>
        <v>-9.3230644507500595E-3</v>
      </c>
      <c r="R63" s="12">
        <f t="shared" si="7"/>
        <v>4.3662164006002613E-3</v>
      </c>
      <c r="S63" s="12">
        <f t="shared" si="7"/>
        <v>6.8254631564284001E-3</v>
      </c>
      <c r="T63" s="12">
        <f t="shared" si="7"/>
        <v>-1.7024620220010441E-2</v>
      </c>
      <c r="U63" s="12">
        <f t="shared" si="7"/>
        <v>-1.6503000545553655E-2</v>
      </c>
      <c r="V63" s="12">
        <f t="shared" si="7"/>
        <v>-3.9396821084092684E-3</v>
      </c>
      <c r="W63" s="12">
        <f t="shared" si="7"/>
        <v>1.2728278915329298E-2</v>
      </c>
      <c r="X63" s="12">
        <f t="shared" si="7"/>
        <v>4.6629363176125009E-3</v>
      </c>
      <c r="Y63" s="12">
        <f t="shared" si="7"/>
        <v>8.3206212730549765E-3</v>
      </c>
      <c r="Z63" s="12">
        <f t="shared" si="7"/>
        <v>1.404800872885981E-2</v>
      </c>
      <c r="AA63" s="12">
        <f t="shared" si="7"/>
        <v>1.9125683060109365E-3</v>
      </c>
      <c r="AB63" s="12">
        <f t="shared" si="7"/>
        <v>-3.0499933695794959E-3</v>
      </c>
      <c r="AC63" s="12">
        <f t="shared" si="7"/>
        <v>7.1516985284006363E-3</v>
      </c>
      <c r="AD63" s="12">
        <f t="shared" si="7"/>
        <v>1.3449899125763439E-4</v>
      </c>
      <c r="AE63" s="12">
        <f t="shared" si="7"/>
        <v>3.067902917916553E-2</v>
      </c>
      <c r="AF63" s="12">
        <f t="shared" si="7"/>
        <v>4.8284118116520287E-2</v>
      </c>
      <c r="AG63" s="12">
        <f t="shared" si="7"/>
        <v>6.2815785880103697E-2</v>
      </c>
      <c r="AH63" s="12">
        <f t="shared" si="7"/>
        <v>6.1323292092522894E-2</v>
      </c>
      <c r="AI63" s="12">
        <f t="shared" si="7"/>
        <v>6.3103585130308185E-2</v>
      </c>
      <c r="AJ63" s="12">
        <f t="shared" si="7"/>
        <v>2.8422788986169203E-2</v>
      </c>
      <c r="AK63" s="12">
        <f t="shared" si="7"/>
        <v>2.4412180393164663E-2</v>
      </c>
      <c r="AL63" s="12">
        <f t="shared" si="7"/>
        <v>1.3304612265585367E-2</v>
      </c>
      <c r="AM63" s="12">
        <f t="shared" si="7"/>
        <v>-4.3554006968641118E-2</v>
      </c>
      <c r="AN63" s="12">
        <f t="shared" si="7"/>
        <v>-5.1819864281307873E-2</v>
      </c>
      <c r="AO63" s="12">
        <f t="shared" si="7"/>
        <v>-3.5996488147497861E-2</v>
      </c>
      <c r="AP63" s="12">
        <f t="shared" si="7"/>
        <v>-4.9018381893209978E-2</v>
      </c>
      <c r="AQ63" s="12">
        <f t="shared" si="7"/>
        <v>-1.0928961748633925E-2</v>
      </c>
      <c r="AR63" s="12">
        <f t="shared" si="7"/>
        <v>2.3162003903708539E-2</v>
      </c>
      <c r="AS63" s="12">
        <f t="shared" si="7"/>
        <v>2.6932084309133585E-2</v>
      </c>
      <c r="AT63" s="12">
        <f t="shared" si="7"/>
        <v>4.52333990795529E-2</v>
      </c>
      <c r="AU63" s="12">
        <f t="shared" si="7"/>
        <v>2.9465930018416329E-2</v>
      </c>
      <c r="AV63" s="12">
        <f t="shared" si="7"/>
        <v>2.2892025944296217E-2</v>
      </c>
      <c r="AW63" s="12">
        <f t="shared" si="7"/>
        <v>1.9257569998733001E-2</v>
      </c>
      <c r="AX63" s="12">
        <f t="shared" si="7"/>
        <v>1.9121902126053723E-2</v>
      </c>
      <c r="AY63" s="12">
        <f t="shared" si="7"/>
        <v>2.0189113212369002E-2</v>
      </c>
      <c r="AZ63" s="12">
        <f t="shared" si="7"/>
        <v>1.4919806042520245E-3</v>
      </c>
      <c r="BA63" s="12">
        <f t="shared" si="7"/>
        <v>1.7402113113735309E-3</v>
      </c>
      <c r="BB63" s="12"/>
    </row>
  </sheetData>
  <mergeCells count="1">
    <mergeCell ref="E60:E6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/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59" width="18.7109375" customWidth="1"/>
    <col min="257" max="259" width="4.85546875" customWidth="1"/>
    <col min="260" max="260" width="41.28515625" customWidth="1"/>
    <col min="261" max="315" width="18.7109375" customWidth="1"/>
    <col min="513" max="515" width="4.85546875" customWidth="1"/>
    <col min="516" max="516" width="41.28515625" customWidth="1"/>
    <col min="517" max="571" width="18.7109375" customWidth="1"/>
    <col min="769" max="771" width="4.85546875" customWidth="1"/>
    <col min="772" max="772" width="41.28515625" customWidth="1"/>
    <col min="773" max="827" width="18.7109375" customWidth="1"/>
    <col min="1025" max="1027" width="4.85546875" customWidth="1"/>
    <col min="1028" max="1028" width="41.28515625" customWidth="1"/>
    <col min="1029" max="1083" width="18.7109375" customWidth="1"/>
    <col min="1281" max="1283" width="4.85546875" customWidth="1"/>
    <col min="1284" max="1284" width="41.28515625" customWidth="1"/>
    <col min="1285" max="1339" width="18.7109375" customWidth="1"/>
    <col min="1537" max="1539" width="4.85546875" customWidth="1"/>
    <col min="1540" max="1540" width="41.28515625" customWidth="1"/>
    <col min="1541" max="1595" width="18.7109375" customWidth="1"/>
    <col min="1793" max="1795" width="4.85546875" customWidth="1"/>
    <col min="1796" max="1796" width="41.28515625" customWidth="1"/>
    <col min="1797" max="1851" width="18.7109375" customWidth="1"/>
    <col min="2049" max="2051" width="4.85546875" customWidth="1"/>
    <col min="2052" max="2052" width="41.28515625" customWidth="1"/>
    <col min="2053" max="2107" width="18.7109375" customWidth="1"/>
    <col min="2305" max="2307" width="4.85546875" customWidth="1"/>
    <col min="2308" max="2308" width="41.28515625" customWidth="1"/>
    <col min="2309" max="2363" width="18.7109375" customWidth="1"/>
    <col min="2561" max="2563" width="4.85546875" customWidth="1"/>
    <col min="2564" max="2564" width="41.28515625" customWidth="1"/>
    <col min="2565" max="2619" width="18.7109375" customWidth="1"/>
    <col min="2817" max="2819" width="4.85546875" customWidth="1"/>
    <col min="2820" max="2820" width="41.28515625" customWidth="1"/>
    <col min="2821" max="2875" width="18.7109375" customWidth="1"/>
    <col min="3073" max="3075" width="4.85546875" customWidth="1"/>
    <col min="3076" max="3076" width="41.28515625" customWidth="1"/>
    <col min="3077" max="3131" width="18.7109375" customWidth="1"/>
    <col min="3329" max="3331" width="4.85546875" customWidth="1"/>
    <col min="3332" max="3332" width="41.28515625" customWidth="1"/>
    <col min="3333" max="3387" width="18.7109375" customWidth="1"/>
    <col min="3585" max="3587" width="4.85546875" customWidth="1"/>
    <col min="3588" max="3588" width="41.28515625" customWidth="1"/>
    <col min="3589" max="3643" width="18.7109375" customWidth="1"/>
    <col min="3841" max="3843" width="4.85546875" customWidth="1"/>
    <col min="3844" max="3844" width="41.28515625" customWidth="1"/>
    <col min="3845" max="3899" width="18.7109375" customWidth="1"/>
    <col min="4097" max="4099" width="4.85546875" customWidth="1"/>
    <col min="4100" max="4100" width="41.28515625" customWidth="1"/>
    <col min="4101" max="4155" width="18.7109375" customWidth="1"/>
    <col min="4353" max="4355" width="4.85546875" customWidth="1"/>
    <col min="4356" max="4356" width="41.28515625" customWidth="1"/>
    <col min="4357" max="4411" width="18.7109375" customWidth="1"/>
    <col min="4609" max="4611" width="4.85546875" customWidth="1"/>
    <col min="4612" max="4612" width="41.28515625" customWidth="1"/>
    <col min="4613" max="4667" width="18.7109375" customWidth="1"/>
    <col min="4865" max="4867" width="4.85546875" customWidth="1"/>
    <col min="4868" max="4868" width="41.28515625" customWidth="1"/>
    <col min="4869" max="4923" width="18.7109375" customWidth="1"/>
    <col min="5121" max="5123" width="4.85546875" customWidth="1"/>
    <col min="5124" max="5124" width="41.28515625" customWidth="1"/>
    <col min="5125" max="5179" width="18.7109375" customWidth="1"/>
    <col min="5377" max="5379" width="4.85546875" customWidth="1"/>
    <col min="5380" max="5380" width="41.28515625" customWidth="1"/>
    <col min="5381" max="5435" width="18.7109375" customWidth="1"/>
    <col min="5633" max="5635" width="4.85546875" customWidth="1"/>
    <col min="5636" max="5636" width="41.28515625" customWidth="1"/>
    <col min="5637" max="5691" width="18.7109375" customWidth="1"/>
    <col min="5889" max="5891" width="4.85546875" customWidth="1"/>
    <col min="5892" max="5892" width="41.28515625" customWidth="1"/>
    <col min="5893" max="5947" width="18.7109375" customWidth="1"/>
    <col min="6145" max="6147" width="4.85546875" customWidth="1"/>
    <col min="6148" max="6148" width="41.28515625" customWidth="1"/>
    <col min="6149" max="6203" width="18.7109375" customWidth="1"/>
    <col min="6401" max="6403" width="4.85546875" customWidth="1"/>
    <col min="6404" max="6404" width="41.28515625" customWidth="1"/>
    <col min="6405" max="6459" width="18.7109375" customWidth="1"/>
    <col min="6657" max="6659" width="4.85546875" customWidth="1"/>
    <col min="6660" max="6660" width="41.28515625" customWidth="1"/>
    <col min="6661" max="6715" width="18.7109375" customWidth="1"/>
    <col min="6913" max="6915" width="4.85546875" customWidth="1"/>
    <col min="6916" max="6916" width="41.28515625" customWidth="1"/>
    <col min="6917" max="6971" width="18.7109375" customWidth="1"/>
    <col min="7169" max="7171" width="4.85546875" customWidth="1"/>
    <col min="7172" max="7172" width="41.28515625" customWidth="1"/>
    <col min="7173" max="7227" width="18.7109375" customWidth="1"/>
    <col min="7425" max="7427" width="4.85546875" customWidth="1"/>
    <col min="7428" max="7428" width="41.28515625" customWidth="1"/>
    <col min="7429" max="7483" width="18.7109375" customWidth="1"/>
    <col min="7681" max="7683" width="4.85546875" customWidth="1"/>
    <col min="7684" max="7684" width="41.28515625" customWidth="1"/>
    <col min="7685" max="7739" width="18.7109375" customWidth="1"/>
    <col min="7937" max="7939" width="4.85546875" customWidth="1"/>
    <col min="7940" max="7940" width="41.28515625" customWidth="1"/>
    <col min="7941" max="7995" width="18.7109375" customWidth="1"/>
    <col min="8193" max="8195" width="4.85546875" customWidth="1"/>
    <col min="8196" max="8196" width="41.28515625" customWidth="1"/>
    <col min="8197" max="8251" width="18.7109375" customWidth="1"/>
    <col min="8449" max="8451" width="4.85546875" customWidth="1"/>
    <col min="8452" max="8452" width="41.28515625" customWidth="1"/>
    <col min="8453" max="8507" width="18.7109375" customWidth="1"/>
    <col min="8705" max="8707" width="4.85546875" customWidth="1"/>
    <col min="8708" max="8708" width="41.28515625" customWidth="1"/>
    <col min="8709" max="8763" width="18.7109375" customWidth="1"/>
    <col min="8961" max="8963" width="4.85546875" customWidth="1"/>
    <col min="8964" max="8964" width="41.28515625" customWidth="1"/>
    <col min="8965" max="9019" width="18.7109375" customWidth="1"/>
    <col min="9217" max="9219" width="4.85546875" customWidth="1"/>
    <col min="9220" max="9220" width="41.28515625" customWidth="1"/>
    <col min="9221" max="9275" width="18.7109375" customWidth="1"/>
    <col min="9473" max="9475" width="4.85546875" customWidth="1"/>
    <col min="9476" max="9476" width="41.28515625" customWidth="1"/>
    <col min="9477" max="9531" width="18.7109375" customWidth="1"/>
    <col min="9729" max="9731" width="4.85546875" customWidth="1"/>
    <col min="9732" max="9732" width="41.28515625" customWidth="1"/>
    <col min="9733" max="9787" width="18.7109375" customWidth="1"/>
    <col min="9985" max="9987" width="4.85546875" customWidth="1"/>
    <col min="9988" max="9988" width="41.28515625" customWidth="1"/>
    <col min="9989" max="10043" width="18.7109375" customWidth="1"/>
    <col min="10241" max="10243" width="4.85546875" customWidth="1"/>
    <col min="10244" max="10244" width="41.28515625" customWidth="1"/>
    <col min="10245" max="10299" width="18.7109375" customWidth="1"/>
    <col min="10497" max="10499" width="4.85546875" customWidth="1"/>
    <col min="10500" max="10500" width="41.28515625" customWidth="1"/>
    <col min="10501" max="10555" width="18.7109375" customWidth="1"/>
    <col min="10753" max="10755" width="4.85546875" customWidth="1"/>
    <col min="10756" max="10756" width="41.28515625" customWidth="1"/>
    <col min="10757" max="10811" width="18.7109375" customWidth="1"/>
    <col min="11009" max="11011" width="4.85546875" customWidth="1"/>
    <col min="11012" max="11012" width="41.28515625" customWidth="1"/>
    <col min="11013" max="11067" width="18.7109375" customWidth="1"/>
    <col min="11265" max="11267" width="4.85546875" customWidth="1"/>
    <col min="11268" max="11268" width="41.28515625" customWidth="1"/>
    <col min="11269" max="11323" width="18.7109375" customWidth="1"/>
    <col min="11521" max="11523" width="4.85546875" customWidth="1"/>
    <col min="11524" max="11524" width="41.28515625" customWidth="1"/>
    <col min="11525" max="11579" width="18.7109375" customWidth="1"/>
    <col min="11777" max="11779" width="4.85546875" customWidth="1"/>
    <col min="11780" max="11780" width="41.28515625" customWidth="1"/>
    <col min="11781" max="11835" width="18.7109375" customWidth="1"/>
    <col min="12033" max="12035" width="4.85546875" customWidth="1"/>
    <col min="12036" max="12036" width="41.28515625" customWidth="1"/>
    <col min="12037" max="12091" width="18.7109375" customWidth="1"/>
    <col min="12289" max="12291" width="4.85546875" customWidth="1"/>
    <col min="12292" max="12292" width="41.28515625" customWidth="1"/>
    <col min="12293" max="12347" width="18.7109375" customWidth="1"/>
    <col min="12545" max="12547" width="4.85546875" customWidth="1"/>
    <col min="12548" max="12548" width="41.28515625" customWidth="1"/>
    <col min="12549" max="12603" width="18.7109375" customWidth="1"/>
    <col min="12801" max="12803" width="4.85546875" customWidth="1"/>
    <col min="12804" max="12804" width="41.28515625" customWidth="1"/>
    <col min="12805" max="12859" width="18.7109375" customWidth="1"/>
    <col min="13057" max="13059" width="4.85546875" customWidth="1"/>
    <col min="13060" max="13060" width="41.28515625" customWidth="1"/>
    <col min="13061" max="13115" width="18.7109375" customWidth="1"/>
    <col min="13313" max="13315" width="4.85546875" customWidth="1"/>
    <col min="13316" max="13316" width="41.28515625" customWidth="1"/>
    <col min="13317" max="13371" width="18.7109375" customWidth="1"/>
    <col min="13569" max="13571" width="4.85546875" customWidth="1"/>
    <col min="13572" max="13572" width="41.28515625" customWidth="1"/>
    <col min="13573" max="13627" width="18.7109375" customWidth="1"/>
    <col min="13825" max="13827" width="4.85546875" customWidth="1"/>
    <col min="13828" max="13828" width="41.28515625" customWidth="1"/>
    <col min="13829" max="13883" width="18.7109375" customWidth="1"/>
    <col min="14081" max="14083" width="4.85546875" customWidth="1"/>
    <col min="14084" max="14084" width="41.28515625" customWidth="1"/>
    <col min="14085" max="14139" width="18.7109375" customWidth="1"/>
    <col min="14337" max="14339" width="4.85546875" customWidth="1"/>
    <col min="14340" max="14340" width="41.28515625" customWidth="1"/>
    <col min="14341" max="14395" width="18.7109375" customWidth="1"/>
    <col min="14593" max="14595" width="4.85546875" customWidth="1"/>
    <col min="14596" max="14596" width="41.28515625" customWidth="1"/>
    <col min="14597" max="14651" width="18.7109375" customWidth="1"/>
    <col min="14849" max="14851" width="4.85546875" customWidth="1"/>
    <col min="14852" max="14852" width="41.28515625" customWidth="1"/>
    <col min="14853" max="14907" width="18.7109375" customWidth="1"/>
    <col min="15105" max="15107" width="4.85546875" customWidth="1"/>
    <col min="15108" max="15108" width="41.28515625" customWidth="1"/>
    <col min="15109" max="15163" width="18.7109375" customWidth="1"/>
    <col min="15361" max="15363" width="4.85546875" customWidth="1"/>
    <col min="15364" max="15364" width="41.28515625" customWidth="1"/>
    <col min="15365" max="15419" width="18.7109375" customWidth="1"/>
    <col min="15617" max="15619" width="4.85546875" customWidth="1"/>
    <col min="15620" max="15620" width="41.28515625" customWidth="1"/>
    <col min="15621" max="15675" width="18.7109375" customWidth="1"/>
    <col min="15873" max="15875" width="4.85546875" customWidth="1"/>
    <col min="15876" max="15876" width="41.28515625" customWidth="1"/>
    <col min="15877" max="15931" width="18.7109375" customWidth="1"/>
    <col min="16129" max="16131" width="4.85546875" customWidth="1"/>
    <col min="16132" max="16132" width="41.28515625" customWidth="1"/>
    <col min="16133" max="16187" width="18.7109375" customWidth="1"/>
  </cols>
  <sheetData>
    <row r="1" spans="1:53" ht="18" customHeight="1" x14ac:dyDescent="0.2">
      <c r="A1" s="25" t="s">
        <v>197</v>
      </c>
    </row>
    <row r="2" spans="1:53" ht="15.75" customHeight="1" x14ac:dyDescent="0.2">
      <c r="A2" s="27" t="s">
        <v>2</v>
      </c>
    </row>
    <row r="3" spans="1:53" x14ac:dyDescent="0.2">
      <c r="A3" t="s">
        <v>198</v>
      </c>
    </row>
    <row r="5" spans="1:53" x14ac:dyDescent="0.2">
      <c r="E5" s="38" t="s">
        <v>4</v>
      </c>
      <c r="F5" s="38" t="s">
        <v>5</v>
      </c>
      <c r="G5" s="38" t="s">
        <v>6</v>
      </c>
      <c r="H5" s="38" t="s">
        <v>7</v>
      </c>
      <c r="I5" s="38" t="s">
        <v>8</v>
      </c>
      <c r="J5" s="38" t="s">
        <v>9</v>
      </c>
      <c r="K5" s="38" t="s">
        <v>10</v>
      </c>
      <c r="L5" s="38" t="s">
        <v>11</v>
      </c>
      <c r="M5" s="38" t="s">
        <v>12</v>
      </c>
      <c r="N5" s="38" t="s">
        <v>13</v>
      </c>
      <c r="O5" s="38" t="s">
        <v>14</v>
      </c>
      <c r="P5" s="38" t="s">
        <v>15</v>
      </c>
      <c r="Q5" s="38" t="s">
        <v>16</v>
      </c>
      <c r="R5" s="38" t="s">
        <v>17</v>
      </c>
      <c r="S5" s="38" t="s">
        <v>18</v>
      </c>
      <c r="T5" s="38" t="s">
        <v>19</v>
      </c>
      <c r="U5" s="38" t="s">
        <v>20</v>
      </c>
      <c r="V5" s="38" t="s">
        <v>21</v>
      </c>
      <c r="W5" s="38" t="s">
        <v>22</v>
      </c>
      <c r="X5" s="38" t="s">
        <v>23</v>
      </c>
      <c r="Y5" s="38" t="s">
        <v>24</v>
      </c>
      <c r="Z5" s="38" t="s">
        <v>25</v>
      </c>
      <c r="AA5" s="38" t="s">
        <v>26</v>
      </c>
      <c r="AB5" s="38" t="s">
        <v>27</v>
      </c>
      <c r="AC5" s="38" t="s">
        <v>28</v>
      </c>
      <c r="AD5" s="38" t="s">
        <v>29</v>
      </c>
      <c r="AE5" s="38" t="s">
        <v>30</v>
      </c>
      <c r="AF5" s="38" t="s">
        <v>31</v>
      </c>
      <c r="AG5" s="38" t="s">
        <v>32</v>
      </c>
      <c r="AH5" s="38" t="s">
        <v>33</v>
      </c>
      <c r="AI5" s="38" t="s">
        <v>34</v>
      </c>
      <c r="AJ5" s="38" t="s">
        <v>35</v>
      </c>
      <c r="AK5" s="38" t="s">
        <v>36</v>
      </c>
      <c r="AL5" s="38" t="s">
        <v>37</v>
      </c>
      <c r="AM5" s="38" t="s">
        <v>38</v>
      </c>
      <c r="AN5" s="38" t="s">
        <v>39</v>
      </c>
      <c r="AO5" s="38" t="s">
        <v>40</v>
      </c>
      <c r="AP5" s="38" t="s">
        <v>41</v>
      </c>
      <c r="AQ5" s="38" t="s">
        <v>42</v>
      </c>
      <c r="AR5" s="38" t="s">
        <v>43</v>
      </c>
      <c r="AS5" s="38" t="s">
        <v>44</v>
      </c>
      <c r="AT5" s="38" t="s">
        <v>45</v>
      </c>
      <c r="AU5" s="38" t="s">
        <v>46</v>
      </c>
      <c r="AV5" s="38" t="s">
        <v>47</v>
      </c>
      <c r="AW5" s="38" t="s">
        <v>48</v>
      </c>
      <c r="AX5" s="38" t="s">
        <v>49</v>
      </c>
      <c r="AY5" s="38" t="s">
        <v>50</v>
      </c>
      <c r="AZ5" s="38" t="s">
        <v>51</v>
      </c>
      <c r="BA5" s="38" t="s">
        <v>52</v>
      </c>
    </row>
    <row r="6" spans="1:53" x14ac:dyDescent="0.2">
      <c r="A6" s="39" t="s">
        <v>53</v>
      </c>
      <c r="E6" s="40" t="s">
        <v>54</v>
      </c>
      <c r="F6" s="40" t="s">
        <v>54</v>
      </c>
      <c r="G6" s="40" t="s">
        <v>54</v>
      </c>
      <c r="H6" s="40" t="s">
        <v>54</v>
      </c>
      <c r="I6" s="40" t="s">
        <v>54</v>
      </c>
      <c r="J6" s="40" t="s">
        <v>54</v>
      </c>
      <c r="K6" s="40" t="s">
        <v>54</v>
      </c>
      <c r="L6" s="40" t="s">
        <v>54</v>
      </c>
      <c r="M6" s="40">
        <v>39082</v>
      </c>
      <c r="N6" s="40">
        <v>39172</v>
      </c>
      <c r="O6" s="40">
        <v>39263</v>
      </c>
      <c r="P6" s="40">
        <v>39355</v>
      </c>
      <c r="Q6" s="40">
        <v>39447</v>
      </c>
      <c r="R6" s="40">
        <v>39538</v>
      </c>
      <c r="S6" s="40">
        <v>39629</v>
      </c>
      <c r="T6" s="40">
        <v>39721</v>
      </c>
      <c r="U6" s="40">
        <v>39813</v>
      </c>
      <c r="V6" s="40">
        <v>39903</v>
      </c>
      <c r="W6" s="40">
        <v>39994</v>
      </c>
      <c r="X6" s="40">
        <v>40086</v>
      </c>
      <c r="Y6" s="40">
        <v>40178</v>
      </c>
      <c r="Z6" s="40">
        <v>40268</v>
      </c>
      <c r="AA6" s="40">
        <v>40359</v>
      </c>
      <c r="AB6" s="40">
        <v>40451</v>
      </c>
      <c r="AC6" s="40">
        <v>40543</v>
      </c>
      <c r="AD6" s="40">
        <v>40633</v>
      </c>
      <c r="AE6" s="40">
        <v>40724</v>
      </c>
      <c r="AF6" s="40">
        <v>40816</v>
      </c>
      <c r="AG6" s="40">
        <v>40908</v>
      </c>
      <c r="AH6" s="40">
        <v>40999</v>
      </c>
      <c r="AI6" s="40">
        <v>41090</v>
      </c>
      <c r="AJ6" s="40">
        <v>41182</v>
      </c>
      <c r="AK6" s="40">
        <v>41274</v>
      </c>
      <c r="AL6" s="40">
        <v>41364</v>
      </c>
      <c r="AM6" s="40">
        <v>41455</v>
      </c>
      <c r="AN6" s="40">
        <v>41547</v>
      </c>
      <c r="AO6" s="40">
        <v>41639</v>
      </c>
      <c r="AP6" s="40">
        <v>41729</v>
      </c>
      <c r="AQ6" s="40">
        <v>41820</v>
      </c>
      <c r="AR6" s="40">
        <v>41912</v>
      </c>
      <c r="AS6" s="40">
        <v>42004</v>
      </c>
      <c r="AT6" s="40">
        <v>42094</v>
      </c>
      <c r="AU6" s="40">
        <v>42185</v>
      </c>
      <c r="AV6" s="40">
        <v>42277</v>
      </c>
      <c r="AW6" s="40">
        <v>42369</v>
      </c>
      <c r="AX6" s="40">
        <v>42460</v>
      </c>
      <c r="AY6" s="40">
        <v>42551</v>
      </c>
      <c r="AZ6" s="40">
        <v>42643</v>
      </c>
      <c r="BA6" s="40">
        <v>42735</v>
      </c>
    </row>
    <row r="7" spans="1:53" x14ac:dyDescent="0.2">
      <c r="A7" s="39" t="s">
        <v>55</v>
      </c>
      <c r="E7" s="41" t="s">
        <v>54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>
        <v>40021</v>
      </c>
      <c r="N7" s="41">
        <v>40021</v>
      </c>
      <c r="O7" s="41">
        <v>40021</v>
      </c>
      <c r="P7" s="41">
        <v>40021</v>
      </c>
      <c r="Q7" s="41">
        <v>40021</v>
      </c>
      <c r="R7" s="41">
        <v>40021</v>
      </c>
      <c r="S7" s="41">
        <v>40021</v>
      </c>
      <c r="T7" s="41">
        <v>40021</v>
      </c>
      <c r="U7" s="41">
        <v>40823</v>
      </c>
      <c r="V7" s="41">
        <v>40907</v>
      </c>
      <c r="W7" s="41">
        <v>40907</v>
      </c>
      <c r="X7" s="41">
        <v>40907</v>
      </c>
      <c r="Y7" s="41">
        <v>40907</v>
      </c>
      <c r="Z7" s="41">
        <v>40907</v>
      </c>
      <c r="AA7" s="41">
        <v>40907</v>
      </c>
      <c r="AB7" s="41">
        <v>40907</v>
      </c>
      <c r="AC7" s="41">
        <v>40907</v>
      </c>
      <c r="AD7" s="41">
        <v>40907</v>
      </c>
      <c r="AE7" s="41">
        <v>40907</v>
      </c>
      <c r="AF7" s="41">
        <v>40969</v>
      </c>
      <c r="AG7" s="41">
        <v>40997</v>
      </c>
      <c r="AH7" s="41">
        <v>41029</v>
      </c>
      <c r="AI7" s="41">
        <v>41114</v>
      </c>
      <c r="AJ7" s="41">
        <v>41212</v>
      </c>
      <c r="AK7" s="41">
        <v>41389</v>
      </c>
      <c r="AL7" s="41">
        <v>41486</v>
      </c>
      <c r="AM7" s="41">
        <v>41486</v>
      </c>
      <c r="AN7" s="41">
        <v>41605</v>
      </c>
      <c r="AO7" s="41">
        <v>41730</v>
      </c>
      <c r="AP7" s="41">
        <v>41849</v>
      </c>
      <c r="AQ7" s="41">
        <v>41942</v>
      </c>
      <c r="AR7" s="41">
        <v>42080</v>
      </c>
      <c r="AS7" s="41">
        <v>42080</v>
      </c>
      <c r="AT7" s="41">
        <v>42412</v>
      </c>
      <c r="AU7" s="41">
        <v>42412</v>
      </c>
      <c r="AV7" s="41">
        <v>42412</v>
      </c>
      <c r="AW7" s="41">
        <v>42412</v>
      </c>
      <c r="AX7" s="41">
        <v>42580</v>
      </c>
      <c r="AY7" s="41">
        <v>42580</v>
      </c>
      <c r="AZ7" s="41">
        <v>42671</v>
      </c>
      <c r="BA7" s="41">
        <v>42765</v>
      </c>
    </row>
    <row r="8" spans="1:53" x14ac:dyDescent="0.2">
      <c r="A8" s="39" t="s">
        <v>56</v>
      </c>
      <c r="E8" s="42" t="s">
        <v>54</v>
      </c>
      <c r="F8" s="42" t="s">
        <v>54</v>
      </c>
      <c r="G8" s="42" t="s">
        <v>54</v>
      </c>
      <c r="H8" s="42" t="s">
        <v>54</v>
      </c>
      <c r="I8" s="42" t="s">
        <v>54</v>
      </c>
      <c r="J8" s="42" t="s">
        <v>54</v>
      </c>
      <c r="K8" s="42" t="s">
        <v>54</v>
      </c>
      <c r="L8" s="42" t="s">
        <v>54</v>
      </c>
      <c r="M8" s="42" t="s">
        <v>120</v>
      </c>
      <c r="N8" s="42" t="s">
        <v>120</v>
      </c>
      <c r="O8" s="42" t="s">
        <v>120</v>
      </c>
      <c r="P8" s="42" t="s">
        <v>120</v>
      </c>
      <c r="Q8" s="42" t="s">
        <v>120</v>
      </c>
      <c r="R8" s="42" t="s">
        <v>120</v>
      </c>
      <c r="S8" s="42" t="s">
        <v>120</v>
      </c>
      <c r="T8" s="42" t="s">
        <v>120</v>
      </c>
      <c r="U8" s="42" t="s">
        <v>120</v>
      </c>
      <c r="V8" s="42" t="s">
        <v>120</v>
      </c>
      <c r="W8" s="42" t="s">
        <v>120</v>
      </c>
      <c r="X8" s="42" t="s">
        <v>120</v>
      </c>
      <c r="Y8" s="42" t="s">
        <v>120</v>
      </c>
      <c r="Z8" s="42" t="s">
        <v>120</v>
      </c>
      <c r="AA8" s="42" t="s">
        <v>120</v>
      </c>
      <c r="AB8" s="42" t="s">
        <v>120</v>
      </c>
      <c r="AC8" s="42" t="s">
        <v>120</v>
      </c>
      <c r="AD8" s="42" t="s">
        <v>120</v>
      </c>
      <c r="AE8" s="42" t="s">
        <v>120</v>
      </c>
      <c r="AF8" s="42" t="s">
        <v>120</v>
      </c>
      <c r="AG8" s="42" t="s">
        <v>120</v>
      </c>
      <c r="AH8" s="42" t="s">
        <v>120</v>
      </c>
      <c r="AI8" s="42" t="s">
        <v>120</v>
      </c>
      <c r="AJ8" s="42" t="s">
        <v>120</v>
      </c>
      <c r="AK8" s="42" t="s">
        <v>120</v>
      </c>
      <c r="AL8" s="42" t="s">
        <v>120</v>
      </c>
      <c r="AM8" s="42" t="s">
        <v>120</v>
      </c>
      <c r="AN8" s="42" t="s">
        <v>120</v>
      </c>
      <c r="AO8" s="42" t="s">
        <v>120</v>
      </c>
      <c r="AP8" s="42" t="s">
        <v>120</v>
      </c>
      <c r="AQ8" s="42" t="s">
        <v>120</v>
      </c>
      <c r="AR8" s="42" t="s">
        <v>120</v>
      </c>
      <c r="AS8" s="42" t="s">
        <v>120</v>
      </c>
      <c r="AT8" s="42" t="s">
        <v>120</v>
      </c>
      <c r="AU8" s="42" t="s">
        <v>120</v>
      </c>
      <c r="AV8" s="42" t="s">
        <v>120</v>
      </c>
      <c r="AW8" s="42" t="s">
        <v>120</v>
      </c>
      <c r="AX8" s="42" t="s">
        <v>120</v>
      </c>
      <c r="AY8" s="42" t="s">
        <v>120</v>
      </c>
      <c r="AZ8" s="42" t="s">
        <v>120</v>
      </c>
      <c r="BA8" s="42" t="s">
        <v>120</v>
      </c>
    </row>
    <row r="9" spans="1:53" ht="12.75" customHeight="1" x14ac:dyDescent="0.2"/>
    <row r="10" spans="1:53" ht="12.75" customHeight="1" x14ac:dyDescent="0.2">
      <c r="E10" s="11" t="str">
        <f>E15</f>
        <v>NA</v>
      </c>
      <c r="F10" s="12" t="str">
        <f>IFERROR((F15-E15)/E15,"0")</f>
        <v>0</v>
      </c>
      <c r="G10" s="12" t="str">
        <f t="shared" ref="G10:BA10" si="0">IFERROR((G15-F15)/F15,"0")</f>
        <v>0</v>
      </c>
      <c r="H10" s="12" t="str">
        <f t="shared" si="0"/>
        <v>0</v>
      </c>
      <c r="I10" s="12" t="str">
        <f t="shared" si="0"/>
        <v>0</v>
      </c>
      <c r="J10" s="12" t="str">
        <f t="shared" si="0"/>
        <v>0</v>
      </c>
      <c r="K10" s="12" t="str">
        <f t="shared" si="0"/>
        <v>0</v>
      </c>
      <c r="L10" s="12" t="str">
        <f t="shared" si="0"/>
        <v>0</v>
      </c>
      <c r="M10" s="12" t="str">
        <f t="shared" si="0"/>
        <v>0</v>
      </c>
      <c r="N10" s="12">
        <f t="shared" si="0"/>
        <v>-1.1270266281545824E-2</v>
      </c>
      <c r="O10" s="12">
        <f t="shared" si="0"/>
        <v>-7.469650148284177E-3</v>
      </c>
      <c r="P10" s="12">
        <f t="shared" si="0"/>
        <v>-3.552947677293971E-2</v>
      </c>
      <c r="Q10" s="12">
        <f t="shared" si="0"/>
        <v>4.0089208903604574E-2</v>
      </c>
      <c r="R10" s="12">
        <f t="shared" si="0"/>
        <v>5.1898309092248622E-2</v>
      </c>
      <c r="S10" s="12">
        <f t="shared" si="0"/>
        <v>2.2017570077930877E-3</v>
      </c>
      <c r="T10" s="12">
        <f t="shared" si="0"/>
        <v>-1.9275361788870592E-2</v>
      </c>
      <c r="U10" s="12">
        <f t="shared" si="0"/>
        <v>2.3643874446759437E-2</v>
      </c>
      <c r="V10" s="12">
        <f t="shared" si="0"/>
        <v>5.4490787003253598E-2</v>
      </c>
      <c r="W10" s="12">
        <f t="shared" si="0"/>
        <v>3.2296668622830933E-2</v>
      </c>
      <c r="X10" s="12">
        <f t="shared" si="0"/>
        <v>5.910426363016464E-2</v>
      </c>
      <c r="Y10" s="12">
        <f t="shared" si="0"/>
        <v>7.189617742628536E-2</v>
      </c>
      <c r="Z10" s="12">
        <f t="shared" si="0"/>
        <v>4.2594826931189066E-2</v>
      </c>
      <c r="AA10" s="12">
        <f t="shared" si="0"/>
        <v>2.6699679494529293E-2</v>
      </c>
      <c r="AB10" s="12">
        <f t="shared" si="0"/>
        <v>2.5119286012596358E-4</v>
      </c>
      <c r="AC10" s="12">
        <f t="shared" si="0"/>
        <v>2.6278697159511151E-2</v>
      </c>
      <c r="AD10" s="12">
        <f t="shared" si="0"/>
        <v>7.0721404222837993E-3</v>
      </c>
      <c r="AE10" s="12">
        <f t="shared" si="0"/>
        <v>-6.862955459895557E-3</v>
      </c>
      <c r="AF10" s="12">
        <f t="shared" si="0"/>
        <v>3.7484548567859349E-2</v>
      </c>
      <c r="AG10" s="12">
        <f t="shared" si="0"/>
        <v>3.6917536368341809E-2</v>
      </c>
      <c r="AH10" s="12">
        <f t="shared" si="0"/>
        <v>8.205675972973879E-2</v>
      </c>
      <c r="AI10" s="12">
        <f t="shared" si="0"/>
        <v>5.1756010232928929E-3</v>
      </c>
      <c r="AJ10" s="12">
        <f t="shared" si="0"/>
        <v>1.102018882292566E-3</v>
      </c>
      <c r="AK10" s="12">
        <f t="shared" si="0"/>
        <v>3.313331248917193E-2</v>
      </c>
      <c r="AL10" s="12">
        <f t="shared" si="0"/>
        <v>4.4339861452707664E-2</v>
      </c>
      <c r="AM10" s="12">
        <f t="shared" si="0"/>
        <v>7.618378424261859E-4</v>
      </c>
      <c r="AN10" s="12">
        <f t="shared" si="0"/>
        <v>-1.6549289386613689E-3</v>
      </c>
      <c r="AO10" s="12">
        <f t="shared" si="0"/>
        <v>7.6431341239530104E-3</v>
      </c>
      <c r="AP10" s="12">
        <f t="shared" si="0"/>
        <v>-9.7822937835931861E-3</v>
      </c>
      <c r="AQ10" s="12">
        <f t="shared" si="0"/>
        <v>5.0358500678589725E-3</v>
      </c>
      <c r="AR10" s="12">
        <f t="shared" si="0"/>
        <v>5.2600774220513758E-3</v>
      </c>
      <c r="AS10" s="12">
        <f t="shared" si="0"/>
        <v>-1.3477846803298492E-2</v>
      </c>
      <c r="AT10" s="12">
        <f t="shared" si="0"/>
        <v>1.662712742441368E-2</v>
      </c>
      <c r="AU10" s="12">
        <f t="shared" si="0"/>
        <v>2.0782801586265994E-2</v>
      </c>
      <c r="AV10" s="12">
        <f t="shared" si="0"/>
        <v>2.3830697839063154E-2</v>
      </c>
      <c r="AW10" s="12">
        <f t="shared" si="0"/>
        <v>-5.0720640032877176E-3</v>
      </c>
      <c r="AX10" s="12">
        <f t="shared" si="0"/>
        <v>5.8171837808484381E-3</v>
      </c>
      <c r="AY10" s="12">
        <f t="shared" si="0"/>
        <v>-5.0503585111753803E-3</v>
      </c>
      <c r="AZ10" s="12">
        <f t="shared" si="0"/>
        <v>-3.7035151057259491E-2</v>
      </c>
      <c r="BA10" s="12">
        <f t="shared" si="0"/>
        <v>-5.3324804222189555E-2</v>
      </c>
    </row>
    <row r="11" spans="1:53" x14ac:dyDescent="0.2">
      <c r="A11" s="38" t="s">
        <v>121</v>
      </c>
      <c r="E11" s="13"/>
      <c r="F11" s="13"/>
      <c r="G11" s="12" t="str">
        <f>IFERROR((G15-E15)/E15,"0")</f>
        <v>0</v>
      </c>
      <c r="H11" s="12" t="str">
        <f t="shared" ref="H11:BA11" si="1">IFERROR((H15-F15)/F15,"0")</f>
        <v>0</v>
      </c>
      <c r="I11" s="12" t="str">
        <f t="shared" si="1"/>
        <v>0</v>
      </c>
      <c r="J11" s="12" t="str">
        <f t="shared" si="1"/>
        <v>0</v>
      </c>
      <c r="K11" s="12" t="str">
        <f t="shared" si="1"/>
        <v>0</v>
      </c>
      <c r="L11" s="12" t="str">
        <f t="shared" si="1"/>
        <v>0</v>
      </c>
      <c r="M11" s="12" t="str">
        <f t="shared" si="1"/>
        <v>0</v>
      </c>
      <c r="N11" s="12" t="str">
        <f t="shared" si="1"/>
        <v>0</v>
      </c>
      <c r="O11" s="12">
        <f t="shared" si="1"/>
        <v>-1.8655731483628851E-2</v>
      </c>
      <c r="P11" s="12">
        <f t="shared" si="1"/>
        <v>-4.2733734159778443E-2</v>
      </c>
      <c r="Q11" s="12">
        <f t="shared" si="1"/>
        <v>3.1353835140787187E-3</v>
      </c>
      <c r="R11" s="12">
        <f t="shared" si="1"/>
        <v>9.4068080150796193E-2</v>
      </c>
      <c r="S11" s="12">
        <f t="shared" si="1"/>
        <v>5.4214333565778178E-2</v>
      </c>
      <c r="T11" s="12">
        <f t="shared" si="1"/>
        <v>-1.7116044443973896E-2</v>
      </c>
      <c r="U11" s="12">
        <f t="shared" si="1"/>
        <v>3.9127684238369261E-3</v>
      </c>
      <c r="V11" s="12">
        <f t="shared" si="1"/>
        <v>7.9423034776423082E-2</v>
      </c>
      <c r="W11" s="12">
        <f t="shared" si="1"/>
        <v>8.8547326516925873E-2</v>
      </c>
      <c r="X11" s="12">
        <f t="shared" si="1"/>
        <v>9.3309803069655445E-2</v>
      </c>
      <c r="Y11" s="12">
        <f t="shared" si="1"/>
        <v>0.13524981168105427</v>
      </c>
      <c r="Z11" s="12">
        <f t="shared" si="1"/>
        <v>0.1175534095919611</v>
      </c>
      <c r="AA11" s="12">
        <f t="shared" si="1"/>
        <v>7.0431774652906051E-2</v>
      </c>
      <c r="AB11" s="12">
        <f t="shared" si="1"/>
        <v>2.6957579123511932E-2</v>
      </c>
      <c r="AC11" s="12">
        <f t="shared" si="1"/>
        <v>2.6536491040736996E-2</v>
      </c>
      <c r="AD11" s="12">
        <f t="shared" si="1"/>
        <v>3.3536684218221681E-2</v>
      </c>
      <c r="AE11" s="12">
        <f t="shared" si="1"/>
        <v>1.6064917766398212E-4</v>
      </c>
      <c r="AF11" s="12">
        <f t="shared" si="1"/>
        <v>3.0364338320708284E-2</v>
      </c>
      <c r="AG11" s="12">
        <f t="shared" si="1"/>
        <v>7.5785922121205981E-2</v>
      </c>
      <c r="AH11" s="12">
        <f t="shared" si="1"/>
        <v>0.12200362950967152</v>
      </c>
      <c r="AI11" s="12">
        <f t="shared" si="1"/>
        <v>8.7657053802657023E-2</v>
      </c>
      <c r="AJ11" s="12">
        <f t="shared" si="1"/>
        <v>6.2833235156403398E-3</v>
      </c>
      <c r="AK11" s="12">
        <f t="shared" si="1"/>
        <v>3.4271844907460464E-2</v>
      </c>
      <c r="AL11" s="12">
        <f t="shared" si="1"/>
        <v>7.894230042711875E-2</v>
      </c>
      <c r="AM11" s="12">
        <f t="shared" si="1"/>
        <v>4.5135479079516455E-2</v>
      </c>
      <c r="AN11" s="12">
        <f t="shared" si="1"/>
        <v>-8.9435188372718143E-4</v>
      </c>
      <c r="AO11" s="12">
        <f t="shared" si="1"/>
        <v>5.9755563414478413E-3</v>
      </c>
      <c r="AP11" s="12">
        <f t="shared" si="1"/>
        <v>-2.2139270430680908E-3</v>
      </c>
      <c r="AQ11" s="12">
        <f t="shared" si="1"/>
        <v>-4.7957058805481378E-3</v>
      </c>
      <c r="AR11" s="12">
        <f t="shared" si="1"/>
        <v>1.032241645115313E-2</v>
      </c>
      <c r="AS11" s="12">
        <f t="shared" si="1"/>
        <v>-8.2886638989150135E-3</v>
      </c>
      <c r="AT11" s="12">
        <f t="shared" si="1"/>
        <v>2.9251827449100183E-3</v>
      </c>
      <c r="AU11" s="12">
        <f t="shared" si="1"/>
        <v>3.7755487300890823E-2</v>
      </c>
      <c r="AV11" s="12">
        <f t="shared" si="1"/>
        <v>4.5108768090180655E-2</v>
      </c>
      <c r="AW11" s="12">
        <f t="shared" si="1"/>
        <v>1.8637763011092698E-2</v>
      </c>
      <c r="AX11" s="12">
        <f t="shared" si="1"/>
        <v>7.1561464910536998E-4</v>
      </c>
      <c r="AY11" s="12">
        <f t="shared" si="1"/>
        <v>7.3744640605437892E-4</v>
      </c>
      <c r="AZ11" s="12">
        <f t="shared" si="1"/>
        <v>-4.1898468778080178E-2</v>
      </c>
      <c r="BA11" s="12">
        <f t="shared" si="1"/>
        <v>-8.8385063099981467E-2</v>
      </c>
    </row>
    <row r="12" spans="1:53" ht="12.75" customHeight="1" x14ac:dyDescent="0.2">
      <c r="E12" s="13"/>
      <c r="F12" s="13"/>
      <c r="G12" s="13"/>
      <c r="H12" s="12" t="str">
        <f>IFERROR((H15-E15)/E15,"0")</f>
        <v>0</v>
      </c>
      <c r="I12" s="12" t="str">
        <f>IFERROR((I15-F15)/F15,"0")</f>
        <v>0</v>
      </c>
      <c r="J12" s="12" t="str">
        <f t="shared" ref="J12:BA12" si="2">IFERROR((J15-G15)/G15,"0")</f>
        <v>0</v>
      </c>
      <c r="K12" s="12" t="str">
        <f t="shared" si="2"/>
        <v>0</v>
      </c>
      <c r="L12" s="12" t="str">
        <f t="shared" si="2"/>
        <v>0</v>
      </c>
      <c r="M12" s="12" t="str">
        <f t="shared" si="2"/>
        <v>0</v>
      </c>
      <c r="N12" s="12" t="str">
        <f t="shared" si="2"/>
        <v>0</v>
      </c>
      <c r="O12" s="12" t="str">
        <f t="shared" si="2"/>
        <v>0</v>
      </c>
      <c r="P12" s="12">
        <f t="shared" si="2"/>
        <v>-5.3522379878138772E-2</v>
      </c>
      <c r="Q12" s="12">
        <f t="shared" si="2"/>
        <v>-4.3576868521363245E-3</v>
      </c>
      <c r="R12" s="12">
        <f t="shared" si="2"/>
        <v>5.5196413709063738E-2</v>
      </c>
      <c r="S12" s="12">
        <f t="shared" si="2"/>
        <v>9.6476952213270933E-2</v>
      </c>
      <c r="T12" s="12">
        <f t="shared" si="2"/>
        <v>3.3893970883284705E-2</v>
      </c>
      <c r="U12" s="12">
        <f t="shared" si="2"/>
        <v>6.1231403969270685E-3</v>
      </c>
      <c r="V12" s="12">
        <f t="shared" si="2"/>
        <v>5.8616765257866882E-2</v>
      </c>
      <c r="W12" s="12">
        <f t="shared" si="2"/>
        <v>0.11428480283444772</v>
      </c>
      <c r="X12" s="12">
        <f t="shared" si="2"/>
        <v>0.15288511467729318</v>
      </c>
      <c r="Y12" s="12">
        <f t="shared" si="2"/>
        <v>0.17191459865304848</v>
      </c>
      <c r="Z12" s="12">
        <f t="shared" si="2"/>
        <v>0.18360558093327375</v>
      </c>
      <c r="AA12" s="12">
        <f t="shared" si="2"/>
        <v>0.14739172744608489</v>
      </c>
      <c r="AB12" s="12">
        <f t="shared" si="2"/>
        <v>7.0700659471950825E-2</v>
      </c>
      <c r="AC12" s="12">
        <f t="shared" si="2"/>
        <v>5.3944686340963416E-2</v>
      </c>
      <c r="AD12" s="12">
        <f t="shared" si="2"/>
        <v>3.3796301253975564E-2</v>
      </c>
      <c r="AE12" s="12">
        <f t="shared" si="2"/>
        <v>2.6443567988263889E-2</v>
      </c>
      <c r="AF12" s="12">
        <f t="shared" si="2"/>
        <v>3.7651219607425866E-2</v>
      </c>
      <c r="AG12" s="12">
        <f t="shared" si="2"/>
        <v>6.8402851253305474E-2</v>
      </c>
      <c r="AH12" s="12">
        <f t="shared" si="2"/>
        <v>0.16406142905334126</v>
      </c>
      <c r="AI12" s="12">
        <f t="shared" si="2"/>
        <v>0.1278106726427001</v>
      </c>
      <c r="AJ12" s="12">
        <f t="shared" si="2"/>
        <v>8.885567241340625E-2</v>
      </c>
      <c r="AK12" s="12">
        <f t="shared" si="2"/>
        <v>3.9624823326326546E-2</v>
      </c>
      <c r="AL12" s="12">
        <f t="shared" si="2"/>
        <v>8.0131315215093604E-2</v>
      </c>
      <c r="AM12" s="12">
        <f t="shared" si="2"/>
        <v>7.9764279501378488E-2</v>
      </c>
      <c r="AN12" s="12">
        <f t="shared" si="2"/>
        <v>4.3405854130366045E-2</v>
      </c>
      <c r="AO12" s="12">
        <f t="shared" si="2"/>
        <v>6.7419465888244922E-3</v>
      </c>
      <c r="AP12" s="12">
        <f t="shared" si="2"/>
        <v>-3.8651920897978015E-3</v>
      </c>
      <c r="AQ12" s="12">
        <f t="shared" si="2"/>
        <v>2.8107740201408125E-3</v>
      </c>
      <c r="AR12" s="12">
        <f t="shared" si="2"/>
        <v>4.3914575727816758E-4</v>
      </c>
      <c r="AS12" s="12">
        <f t="shared" si="2"/>
        <v>-3.2945542997138521E-3</v>
      </c>
      <c r="AT12" s="12">
        <f t="shared" si="2"/>
        <v>8.2006468546732703E-3</v>
      </c>
      <c r="AU12" s="12">
        <f t="shared" si="2"/>
        <v>2.3768777823767046E-2</v>
      </c>
      <c r="AV12" s="12">
        <f t="shared" si="2"/>
        <v>6.2485924749588098E-2</v>
      </c>
      <c r="AW12" s="12">
        <f t="shared" si="2"/>
        <v>3.980790952803008E-2</v>
      </c>
      <c r="AX12" s="12">
        <f t="shared" si="2"/>
        <v>2.4563366084640562E-2</v>
      </c>
      <c r="AY12" s="12">
        <f t="shared" si="2"/>
        <v>-4.3383579726038414E-3</v>
      </c>
      <c r="AZ12" s="12">
        <f t="shared" si="2"/>
        <v>-3.6325016090249969E-2</v>
      </c>
      <c r="BA12" s="12">
        <f t="shared" si="2"/>
        <v>-9.2989045355469091E-2</v>
      </c>
    </row>
    <row r="13" spans="1:53" ht="12.75" customHeight="1" x14ac:dyDescent="0.2">
      <c r="E13" s="13"/>
      <c r="F13" s="13"/>
      <c r="G13" s="13"/>
      <c r="H13" s="13"/>
      <c r="I13" s="12" t="str">
        <f>IFERROR((I15-E15)/E15,"0")</f>
        <v>0</v>
      </c>
      <c r="J13" s="12" t="str">
        <f t="shared" ref="J13:BA13" si="3">IFERROR((J15-F15)/F15,"0")</f>
        <v>0</v>
      </c>
      <c r="K13" s="12" t="str">
        <f t="shared" si="3"/>
        <v>0</v>
      </c>
      <c r="L13" s="12" t="str">
        <f t="shared" si="3"/>
        <v>0</v>
      </c>
      <c r="M13" s="12" t="str">
        <f t="shared" si="3"/>
        <v>0</v>
      </c>
      <c r="N13" s="12" t="str">
        <f t="shared" si="3"/>
        <v>0</v>
      </c>
      <c r="O13" s="12" t="str">
        <f t="shared" si="3"/>
        <v>0</v>
      </c>
      <c r="P13" s="12" t="str">
        <f t="shared" si="3"/>
        <v>0</v>
      </c>
      <c r="Q13" s="12">
        <f t="shared" si="3"/>
        <v>-1.5578840842486981E-2</v>
      </c>
      <c r="R13" s="12">
        <f t="shared" si="3"/>
        <v>4.7314465660932899E-2</v>
      </c>
      <c r="S13" s="12">
        <f t="shared" si="3"/>
        <v>5.7519699807545802E-2</v>
      </c>
      <c r="T13" s="12">
        <f t="shared" si="3"/>
        <v>7.5341962266201976E-2</v>
      </c>
      <c r="U13" s="12">
        <f t="shared" si="3"/>
        <v>5.8339230122110647E-2</v>
      </c>
      <c r="V13" s="12">
        <f t="shared" si="3"/>
        <v>6.0947582139340636E-2</v>
      </c>
      <c r="W13" s="12">
        <f t="shared" si="3"/>
        <v>9.2806560123973411E-2</v>
      </c>
      <c r="X13" s="12">
        <f t="shared" si="3"/>
        <v>0.18014378558026095</v>
      </c>
      <c r="Y13" s="12">
        <f t="shared" si="3"/>
        <v>0.23577314743425518</v>
      </c>
      <c r="Z13" s="12">
        <f t="shared" si="3"/>
        <v>0.22183209816080898</v>
      </c>
      <c r="AA13" s="12">
        <f t="shared" si="3"/>
        <v>0.2152074705921283</v>
      </c>
      <c r="AB13" s="12">
        <f t="shared" si="3"/>
        <v>0.14767994405578694</v>
      </c>
      <c r="AC13" s="12">
        <f t="shared" si="3"/>
        <v>9.8837277850703092E-2</v>
      </c>
      <c r="AD13" s="12">
        <f t="shared" si="3"/>
        <v>6.1398331160086562E-2</v>
      </c>
      <c r="AE13" s="12">
        <f t="shared" si="3"/>
        <v>2.670140328386476E-2</v>
      </c>
      <c r="AF13" s="12">
        <f t="shared" si="3"/>
        <v>6.4919341764686805E-2</v>
      </c>
      <c r="AG13" s="12">
        <f t="shared" si="3"/>
        <v>7.5958746244937245E-2</v>
      </c>
      <c r="AH13" s="12">
        <f t="shared" si="3"/>
        <v>0.15607252731316582</v>
      </c>
      <c r="AI13" s="12">
        <f t="shared" si="3"/>
        <v>0.17008614657672552</v>
      </c>
      <c r="AJ13" s="12">
        <f t="shared" si="3"/>
        <v>0.12905354129960345</v>
      </c>
      <c r="AK13" s="12">
        <f t="shared" si="3"/>
        <v>0.12493306766308707</v>
      </c>
      <c r="AL13" s="12">
        <f t="shared" si="3"/>
        <v>8.5721643955411542E-2</v>
      </c>
      <c r="AM13" s="12">
        <f t="shared" si="3"/>
        <v>8.095420012581403E-2</v>
      </c>
      <c r="AN13" s="12">
        <f t="shared" si="3"/>
        <v>7.7977346348298809E-2</v>
      </c>
      <c r="AO13" s="12">
        <f t="shared" si="3"/>
        <v>5.1380745019202187E-2</v>
      </c>
      <c r="AP13" s="12">
        <f t="shared" si="3"/>
        <v>-3.1062988969738697E-3</v>
      </c>
      <c r="AQ13" s="12">
        <f t="shared" si="3"/>
        <v>1.151193450213475E-3</v>
      </c>
      <c r="AR13" s="12">
        <f t="shared" si="3"/>
        <v>8.0856363311540193E-3</v>
      </c>
      <c r="AS13" s="12">
        <f t="shared" si="3"/>
        <v>-1.3044619785261238E-2</v>
      </c>
      <c r="AT13" s="12">
        <f t="shared" si="3"/>
        <v>1.3277794150551836E-2</v>
      </c>
      <c r="AU13" s="12">
        <f t="shared" si="3"/>
        <v>2.9153880857398975E-2</v>
      </c>
      <c r="AV13" s="12">
        <f t="shared" si="3"/>
        <v>4.816590222515222E-2</v>
      </c>
      <c r="AW13" s="12">
        <f t="shared" si="3"/>
        <v>5.7096928136665843E-2</v>
      </c>
      <c r="AX13" s="12">
        <f t="shared" si="3"/>
        <v>4.5856663234534453E-2</v>
      </c>
      <c r="AY13" s="12">
        <f t="shared" si="3"/>
        <v>1.93889537684965E-2</v>
      </c>
      <c r="AZ13" s="12">
        <f t="shared" si="3"/>
        <v>-4.1212837287007482E-2</v>
      </c>
      <c r="BA13" s="12">
        <f t="shared" si="3"/>
        <v>-8.771279594105906E-2</v>
      </c>
    </row>
    <row r="14" spans="1:53" x14ac:dyDescent="0.2">
      <c r="A14" s="38" t="s">
        <v>122</v>
      </c>
    </row>
    <row r="15" spans="1:53" x14ac:dyDescent="0.2">
      <c r="A15" s="39" t="s">
        <v>123</v>
      </c>
      <c r="E15" s="43" t="s">
        <v>54</v>
      </c>
      <c r="F15" s="43" t="s">
        <v>54</v>
      </c>
      <c r="G15" s="43" t="s">
        <v>54</v>
      </c>
      <c r="H15" s="43" t="s">
        <v>54</v>
      </c>
      <c r="I15" s="43" t="s">
        <v>54</v>
      </c>
      <c r="J15" s="43" t="s">
        <v>54</v>
      </c>
      <c r="K15" s="43" t="s">
        <v>54</v>
      </c>
      <c r="L15" s="43" t="s">
        <v>54</v>
      </c>
      <c r="M15" s="43">
        <v>2371550</v>
      </c>
      <c r="N15" s="43">
        <v>2344822</v>
      </c>
      <c r="O15" s="43">
        <v>2327307</v>
      </c>
      <c r="P15" s="43">
        <v>2244619</v>
      </c>
      <c r="Q15" s="43">
        <v>2334604</v>
      </c>
      <c r="R15" s="43">
        <v>2455766</v>
      </c>
      <c r="S15" s="43">
        <v>2461173</v>
      </c>
      <c r="T15" s="43">
        <v>2413733</v>
      </c>
      <c r="U15" s="43">
        <v>2470803</v>
      </c>
      <c r="V15" s="43">
        <v>2605439</v>
      </c>
      <c r="W15" s="43">
        <v>2689586</v>
      </c>
      <c r="X15" s="43">
        <v>2848552</v>
      </c>
      <c r="Y15" s="43">
        <v>3053352</v>
      </c>
      <c r="Z15" s="43">
        <v>3183409</v>
      </c>
      <c r="AA15" s="43">
        <v>3268405</v>
      </c>
      <c r="AB15" s="43">
        <v>3269226</v>
      </c>
      <c r="AC15" s="43">
        <v>3355137</v>
      </c>
      <c r="AD15" s="43">
        <v>3378865</v>
      </c>
      <c r="AE15" s="43">
        <v>3355676</v>
      </c>
      <c r="AF15" s="43">
        <v>3481462</v>
      </c>
      <c r="AG15" s="43">
        <v>3609989</v>
      </c>
      <c r="AH15" s="43">
        <v>3906213</v>
      </c>
      <c r="AI15" s="43">
        <v>3926430</v>
      </c>
      <c r="AJ15" s="43">
        <v>3930757</v>
      </c>
      <c r="AK15" s="43">
        <v>4060996</v>
      </c>
      <c r="AL15" s="43">
        <v>4241060</v>
      </c>
      <c r="AM15" s="43">
        <v>4244291</v>
      </c>
      <c r="AN15" s="43">
        <v>4237267</v>
      </c>
      <c r="AO15" s="43">
        <v>4269653</v>
      </c>
      <c r="AP15" s="43">
        <v>4227886</v>
      </c>
      <c r="AQ15" s="43">
        <v>4249177</v>
      </c>
      <c r="AR15" s="43">
        <v>4271528</v>
      </c>
      <c r="AS15" s="43">
        <v>4213957</v>
      </c>
      <c r="AT15" s="43">
        <v>4284023</v>
      </c>
      <c r="AU15" s="43">
        <v>4373057</v>
      </c>
      <c r="AV15" s="43">
        <v>4477270</v>
      </c>
      <c r="AW15" s="43">
        <v>4454561</v>
      </c>
      <c r="AX15" s="43">
        <v>4480474</v>
      </c>
      <c r="AY15" s="43">
        <v>4457846</v>
      </c>
      <c r="AZ15" s="43">
        <v>4292749</v>
      </c>
      <c r="BA15" s="43">
        <v>4063839</v>
      </c>
    </row>
    <row r="16" spans="1:53" x14ac:dyDescent="0.2">
      <c r="A16" s="39" t="s">
        <v>124</v>
      </c>
      <c r="E16" s="44" t="s">
        <v>54</v>
      </c>
      <c r="F16" s="44" t="s">
        <v>54</v>
      </c>
      <c r="G16" s="44" t="s">
        <v>54</v>
      </c>
      <c r="H16" s="44" t="s">
        <v>54</v>
      </c>
      <c r="I16" s="44" t="s">
        <v>54</v>
      </c>
      <c r="J16" s="44" t="s">
        <v>54</v>
      </c>
      <c r="K16" s="44" t="s">
        <v>54</v>
      </c>
      <c r="L16" s="44" t="s">
        <v>54</v>
      </c>
      <c r="M16" s="44" t="s">
        <v>54</v>
      </c>
      <c r="N16" s="44">
        <v>-4.51</v>
      </c>
      <c r="O16" s="44">
        <v>-2.99</v>
      </c>
      <c r="P16" s="44">
        <v>-14.21</v>
      </c>
      <c r="Q16" s="44">
        <v>16.04</v>
      </c>
      <c r="R16" s="44">
        <v>20.76</v>
      </c>
      <c r="S16" s="44">
        <v>0.88</v>
      </c>
      <c r="T16" s="44">
        <v>-7.71</v>
      </c>
      <c r="U16" s="44">
        <v>9.4600000000000009</v>
      </c>
      <c r="V16" s="44">
        <v>21.8</v>
      </c>
      <c r="W16" s="44">
        <v>12.92</v>
      </c>
      <c r="X16" s="44">
        <v>23.64</v>
      </c>
      <c r="Y16" s="44">
        <v>28.76</v>
      </c>
      <c r="Z16" s="44">
        <v>17.04</v>
      </c>
      <c r="AA16" s="44">
        <v>10.68</v>
      </c>
      <c r="AB16" s="44">
        <v>0.1</v>
      </c>
      <c r="AC16" s="44">
        <v>10.51</v>
      </c>
      <c r="AD16" s="44">
        <v>2.83</v>
      </c>
      <c r="AE16" s="44">
        <v>-2.75</v>
      </c>
      <c r="AF16" s="44">
        <v>14.99</v>
      </c>
      <c r="AG16" s="44">
        <v>14.77</v>
      </c>
      <c r="AH16" s="44">
        <v>32.82</v>
      </c>
      <c r="AI16" s="44">
        <v>2.0699999999999998</v>
      </c>
      <c r="AJ16" s="44">
        <v>0.44</v>
      </c>
      <c r="AK16" s="44">
        <v>13.25</v>
      </c>
      <c r="AL16" s="44">
        <v>17.739999999999998</v>
      </c>
      <c r="AM16" s="44">
        <v>0.3</v>
      </c>
      <c r="AN16" s="44">
        <v>-0.66</v>
      </c>
      <c r="AO16" s="44">
        <v>3.06</v>
      </c>
      <c r="AP16" s="44">
        <v>-3.91</v>
      </c>
      <c r="AQ16" s="44">
        <v>2.0099999999999998</v>
      </c>
      <c r="AR16" s="44">
        <v>2.1</v>
      </c>
      <c r="AS16" s="44">
        <v>-5.39</v>
      </c>
      <c r="AT16" s="44">
        <v>6.65</v>
      </c>
      <c r="AU16" s="44">
        <v>8.31</v>
      </c>
      <c r="AV16" s="44">
        <v>9.5299999999999994</v>
      </c>
      <c r="AW16" s="44">
        <v>-2.0299999999999998</v>
      </c>
      <c r="AX16" s="44">
        <v>2.33</v>
      </c>
      <c r="AY16" s="44">
        <v>-2.02</v>
      </c>
      <c r="AZ16" s="44">
        <v>-14.81</v>
      </c>
      <c r="BA16" s="44">
        <v>-21.33</v>
      </c>
    </row>
    <row r="17" spans="1:53" x14ac:dyDescent="0.2">
      <c r="A17" s="39" t="s">
        <v>125</v>
      </c>
      <c r="E17" s="44" t="s">
        <v>54</v>
      </c>
      <c r="F17" s="44" t="s">
        <v>54</v>
      </c>
      <c r="G17" s="44" t="s">
        <v>54</v>
      </c>
      <c r="H17" s="44" t="s">
        <v>54</v>
      </c>
      <c r="I17" s="44" t="s">
        <v>54</v>
      </c>
      <c r="J17" s="44" t="s">
        <v>54</v>
      </c>
      <c r="K17" s="44" t="s">
        <v>54</v>
      </c>
      <c r="L17" s="44" t="s">
        <v>54</v>
      </c>
      <c r="M17" s="44">
        <v>15.8</v>
      </c>
      <c r="N17" s="44">
        <v>16.3</v>
      </c>
      <c r="O17" s="44">
        <v>16.14</v>
      </c>
      <c r="P17" s="44">
        <v>15.85</v>
      </c>
      <c r="Q17" s="44">
        <v>17.28</v>
      </c>
      <c r="R17" s="44">
        <v>14.84</v>
      </c>
      <c r="S17" s="44">
        <v>14.81</v>
      </c>
      <c r="T17" s="44">
        <v>14.4</v>
      </c>
      <c r="U17" s="44">
        <v>13.42</v>
      </c>
      <c r="V17" s="44">
        <v>13.16</v>
      </c>
      <c r="W17" s="44">
        <v>12.6</v>
      </c>
      <c r="X17" s="44">
        <v>12.58</v>
      </c>
      <c r="Y17" s="44">
        <v>11.53</v>
      </c>
      <c r="Z17" s="44">
        <v>11.29</v>
      </c>
      <c r="AA17" s="44">
        <v>11.39</v>
      </c>
      <c r="AB17" s="44">
        <v>10.84</v>
      </c>
      <c r="AC17" s="44">
        <v>10.6</v>
      </c>
      <c r="AD17" s="44">
        <v>10.76</v>
      </c>
      <c r="AE17" s="44">
        <v>13.01</v>
      </c>
      <c r="AF17" s="44">
        <v>14.62</v>
      </c>
      <c r="AG17" s="44">
        <v>13.9</v>
      </c>
      <c r="AH17" s="44">
        <v>16.12</v>
      </c>
      <c r="AI17" s="44">
        <v>14.31</v>
      </c>
      <c r="AJ17" s="44">
        <v>11.69</v>
      </c>
      <c r="AK17" s="44">
        <v>11.26</v>
      </c>
      <c r="AL17" s="44">
        <v>10.64</v>
      </c>
      <c r="AM17" s="44">
        <v>9.83</v>
      </c>
      <c r="AN17" s="44">
        <v>9.94</v>
      </c>
      <c r="AO17" s="44">
        <v>10.17</v>
      </c>
      <c r="AP17" s="44">
        <v>11.53</v>
      </c>
      <c r="AQ17" s="44">
        <v>10.43</v>
      </c>
      <c r="AR17" s="44">
        <v>10.45</v>
      </c>
      <c r="AS17" s="44">
        <v>10.87</v>
      </c>
      <c r="AT17" s="44">
        <v>11.08</v>
      </c>
      <c r="AU17" s="44">
        <v>10.84</v>
      </c>
      <c r="AV17" s="44">
        <v>11.05</v>
      </c>
      <c r="AW17" s="44">
        <v>11.99</v>
      </c>
      <c r="AX17" s="44">
        <v>12.03</v>
      </c>
      <c r="AY17" s="44">
        <v>11.71</v>
      </c>
      <c r="AZ17" s="44">
        <v>12.61</v>
      </c>
      <c r="BA17" s="44">
        <v>13.16</v>
      </c>
    </row>
    <row r="18" spans="1:53" ht="12.75" customHeight="1" x14ac:dyDescent="0.2"/>
    <row r="19" spans="1:53" x14ac:dyDescent="0.2">
      <c r="B19" s="39" t="s">
        <v>126</v>
      </c>
      <c r="E19" s="44" t="s">
        <v>54</v>
      </c>
      <c r="F19" s="44" t="s">
        <v>54</v>
      </c>
      <c r="G19" s="44" t="s">
        <v>54</v>
      </c>
      <c r="H19" s="44" t="s">
        <v>54</v>
      </c>
      <c r="I19" s="44" t="s">
        <v>54</v>
      </c>
      <c r="J19" s="44" t="s">
        <v>54</v>
      </c>
      <c r="K19" s="44" t="s">
        <v>54</v>
      </c>
      <c r="L19" s="44" t="s">
        <v>54</v>
      </c>
      <c r="M19" s="44">
        <v>15.8</v>
      </c>
      <c r="N19" s="44">
        <v>16.3</v>
      </c>
      <c r="O19" s="44">
        <v>16.14</v>
      </c>
      <c r="P19" s="44">
        <v>15.85</v>
      </c>
      <c r="Q19" s="44">
        <v>17.28</v>
      </c>
      <c r="R19" s="44">
        <v>14.84</v>
      </c>
      <c r="S19" s="44">
        <v>14.81</v>
      </c>
      <c r="T19" s="44">
        <v>14.4</v>
      </c>
      <c r="U19" s="44">
        <v>13.42</v>
      </c>
      <c r="V19" s="44">
        <v>13.16</v>
      </c>
      <c r="W19" s="44">
        <v>12.6</v>
      </c>
      <c r="X19" s="44">
        <v>12.58</v>
      </c>
      <c r="Y19" s="44">
        <v>11.53</v>
      </c>
      <c r="Z19" s="44">
        <v>11.29</v>
      </c>
      <c r="AA19" s="44">
        <v>11.39</v>
      </c>
      <c r="AB19" s="44">
        <v>10.84</v>
      </c>
      <c r="AC19" s="44">
        <v>10.6</v>
      </c>
      <c r="AD19" s="44">
        <v>10.76</v>
      </c>
      <c r="AE19" s="44">
        <v>13.01</v>
      </c>
      <c r="AF19" s="44">
        <v>14.62</v>
      </c>
      <c r="AG19" s="44">
        <v>13.9</v>
      </c>
      <c r="AH19" s="44">
        <v>16.12</v>
      </c>
      <c r="AI19" s="44">
        <v>14.31</v>
      </c>
      <c r="AJ19" s="44">
        <v>11.69</v>
      </c>
      <c r="AK19" s="44">
        <v>11.26</v>
      </c>
      <c r="AL19" s="44">
        <v>10.64</v>
      </c>
      <c r="AM19" s="44">
        <v>9.83</v>
      </c>
      <c r="AN19" s="44">
        <v>9.94</v>
      </c>
      <c r="AO19" s="44">
        <v>10.17</v>
      </c>
      <c r="AP19" s="44">
        <v>11.53</v>
      </c>
      <c r="AQ19" s="44">
        <v>10.43</v>
      </c>
      <c r="AR19" s="44">
        <v>10.45</v>
      </c>
      <c r="AS19" s="44">
        <v>10.87</v>
      </c>
      <c r="AT19" s="44">
        <v>11.08</v>
      </c>
      <c r="AU19" s="44">
        <v>10.84</v>
      </c>
      <c r="AV19" s="44">
        <v>11.05</v>
      </c>
      <c r="AW19" s="44">
        <v>11.99</v>
      </c>
      <c r="AX19" s="44">
        <v>12.03</v>
      </c>
      <c r="AY19" s="44">
        <v>11.69</v>
      </c>
      <c r="AZ19" s="44">
        <v>12.61</v>
      </c>
      <c r="BA19" s="44">
        <v>13.16</v>
      </c>
    </row>
    <row r="20" spans="1:53" x14ac:dyDescent="0.2">
      <c r="B20" s="39" t="s">
        <v>127</v>
      </c>
      <c r="E20" s="44" t="s">
        <v>54</v>
      </c>
      <c r="F20" s="44" t="s">
        <v>54</v>
      </c>
      <c r="G20" s="44" t="s">
        <v>54</v>
      </c>
      <c r="H20" s="44" t="s">
        <v>54</v>
      </c>
      <c r="I20" s="44" t="s">
        <v>54</v>
      </c>
      <c r="J20" s="44" t="s">
        <v>54</v>
      </c>
      <c r="K20" s="44" t="s">
        <v>54</v>
      </c>
      <c r="L20" s="44" t="s">
        <v>54</v>
      </c>
      <c r="M20" s="44">
        <v>8.81</v>
      </c>
      <c r="N20" s="44">
        <v>7.9</v>
      </c>
      <c r="O20" s="44">
        <v>7.63</v>
      </c>
      <c r="P20" s="44">
        <v>7.13</v>
      </c>
      <c r="Q20" s="44">
        <v>7.96</v>
      </c>
      <c r="R20" s="44">
        <v>7.05</v>
      </c>
      <c r="S20" s="44">
        <v>6.53</v>
      </c>
      <c r="T20" s="44">
        <v>6.2</v>
      </c>
      <c r="U20" s="44">
        <v>6.23</v>
      </c>
      <c r="V20" s="44">
        <v>5.91</v>
      </c>
      <c r="W20" s="44">
        <v>5.63</v>
      </c>
      <c r="X20" s="44">
        <v>5.28</v>
      </c>
      <c r="Y20" s="44">
        <v>6.03</v>
      </c>
      <c r="Z20" s="44">
        <v>5.81</v>
      </c>
      <c r="AA20" s="44">
        <v>5.46</v>
      </c>
      <c r="AB20" s="44">
        <v>5.25</v>
      </c>
      <c r="AC20" s="44">
        <v>6.17</v>
      </c>
      <c r="AD20" s="44">
        <v>5.73</v>
      </c>
      <c r="AE20" s="44">
        <v>5.37</v>
      </c>
      <c r="AF20" s="44">
        <v>4.96</v>
      </c>
      <c r="AG20" s="44">
        <v>5.8</v>
      </c>
      <c r="AH20" s="44">
        <v>5.09</v>
      </c>
      <c r="AI20" s="44">
        <v>4.93</v>
      </c>
      <c r="AJ20" s="44">
        <v>4.6100000000000003</v>
      </c>
      <c r="AK20" s="44">
        <v>5.43</v>
      </c>
      <c r="AL20" s="44">
        <v>4.93</v>
      </c>
      <c r="AM20" s="44">
        <v>4.71</v>
      </c>
      <c r="AN20" s="44">
        <v>4.3499999999999996</v>
      </c>
      <c r="AO20" s="44">
        <v>5.21</v>
      </c>
      <c r="AP20" s="44">
        <v>5.09</v>
      </c>
      <c r="AQ20" s="44">
        <v>4.8600000000000003</v>
      </c>
      <c r="AR20" s="44">
        <v>4.6399999999999997</v>
      </c>
      <c r="AS20" s="44">
        <v>5.48</v>
      </c>
      <c r="AT20" s="44">
        <v>5.24</v>
      </c>
      <c r="AU20" s="44">
        <v>5.41</v>
      </c>
      <c r="AV20" s="44">
        <v>4.82</v>
      </c>
      <c r="AW20" s="44">
        <v>5.64</v>
      </c>
      <c r="AX20" s="44">
        <v>5.46</v>
      </c>
      <c r="AY20" s="44">
        <v>4.8499999999999996</v>
      </c>
      <c r="AZ20" s="44">
        <v>5.21</v>
      </c>
      <c r="BA20" s="44">
        <v>6.2</v>
      </c>
    </row>
    <row r="21" spans="1:53" x14ac:dyDescent="0.2">
      <c r="A21" s="39" t="s">
        <v>128</v>
      </c>
      <c r="E21" s="44" t="s">
        <v>54</v>
      </c>
      <c r="F21" s="44" t="s">
        <v>54</v>
      </c>
      <c r="G21" s="44" t="s">
        <v>54</v>
      </c>
      <c r="H21" s="44" t="s">
        <v>54</v>
      </c>
      <c r="I21" s="44" t="s">
        <v>54</v>
      </c>
      <c r="J21" s="44" t="s">
        <v>54</v>
      </c>
      <c r="K21" s="44" t="s">
        <v>54</v>
      </c>
      <c r="L21" s="44" t="s">
        <v>54</v>
      </c>
      <c r="M21" s="44">
        <v>24.62</v>
      </c>
      <c r="N21" s="44">
        <v>24.2</v>
      </c>
      <c r="O21" s="44">
        <v>23.77</v>
      </c>
      <c r="P21" s="44">
        <v>22.98</v>
      </c>
      <c r="Q21" s="44">
        <v>25.23</v>
      </c>
      <c r="R21" s="44">
        <v>21.9</v>
      </c>
      <c r="S21" s="44">
        <v>21.34</v>
      </c>
      <c r="T21" s="44">
        <v>20.6</v>
      </c>
      <c r="U21" s="44">
        <v>19.649999999999999</v>
      </c>
      <c r="V21" s="44">
        <v>19.07</v>
      </c>
      <c r="W21" s="44">
        <v>18.23</v>
      </c>
      <c r="X21" s="44">
        <v>17.850000000000001</v>
      </c>
      <c r="Y21" s="44">
        <v>17.559999999999999</v>
      </c>
      <c r="Z21" s="44">
        <v>17.100000000000001</v>
      </c>
      <c r="AA21" s="44">
        <v>16.86</v>
      </c>
      <c r="AB21" s="44">
        <v>16.09</v>
      </c>
      <c r="AC21" s="44">
        <v>16.78</v>
      </c>
      <c r="AD21" s="44">
        <v>16.489999999999998</v>
      </c>
      <c r="AE21" s="44">
        <v>18.38</v>
      </c>
      <c r="AF21" s="44">
        <v>19.579999999999998</v>
      </c>
      <c r="AG21" s="44">
        <v>19.7</v>
      </c>
      <c r="AH21" s="44">
        <v>21.21</v>
      </c>
      <c r="AI21" s="44">
        <v>19.239999999999998</v>
      </c>
      <c r="AJ21" s="44">
        <v>16.3</v>
      </c>
      <c r="AK21" s="44">
        <v>16.68</v>
      </c>
      <c r="AL21" s="44">
        <v>15.57</v>
      </c>
      <c r="AM21" s="44">
        <v>14.54</v>
      </c>
      <c r="AN21" s="44">
        <v>14.28</v>
      </c>
      <c r="AO21" s="44">
        <v>15.38</v>
      </c>
      <c r="AP21" s="44">
        <v>16.63</v>
      </c>
      <c r="AQ21" s="44">
        <v>15.29</v>
      </c>
      <c r="AR21" s="44">
        <v>15.09</v>
      </c>
      <c r="AS21" s="44">
        <v>16.36</v>
      </c>
      <c r="AT21" s="44">
        <v>16.32</v>
      </c>
      <c r="AU21" s="44">
        <v>16.25</v>
      </c>
      <c r="AV21" s="44">
        <v>15.87</v>
      </c>
      <c r="AW21" s="44">
        <v>17.63</v>
      </c>
      <c r="AX21" s="44">
        <v>17.5</v>
      </c>
      <c r="AY21" s="44">
        <v>16.54</v>
      </c>
      <c r="AZ21" s="44">
        <v>17.82</v>
      </c>
      <c r="BA21" s="44">
        <v>19.36</v>
      </c>
    </row>
    <row r="22" spans="1:53" x14ac:dyDescent="0.2">
      <c r="A22" s="39" t="s">
        <v>129</v>
      </c>
      <c r="E22" s="44" t="s">
        <v>54</v>
      </c>
      <c r="F22" s="44" t="s">
        <v>54</v>
      </c>
      <c r="G22" s="44" t="s">
        <v>54</v>
      </c>
      <c r="H22" s="44" t="s">
        <v>54</v>
      </c>
      <c r="I22" s="44" t="s">
        <v>54</v>
      </c>
      <c r="J22" s="44" t="s">
        <v>54</v>
      </c>
      <c r="K22" s="44" t="s">
        <v>54</v>
      </c>
      <c r="L22" s="44" t="s">
        <v>54</v>
      </c>
      <c r="M22" s="44">
        <v>14.83</v>
      </c>
      <c r="N22" s="44">
        <v>16.27</v>
      </c>
      <c r="O22" s="44">
        <v>16.670000000000002</v>
      </c>
      <c r="P22" s="44">
        <v>16.54</v>
      </c>
      <c r="Q22" s="44">
        <v>14.44</v>
      </c>
      <c r="R22" s="44">
        <v>14.24</v>
      </c>
      <c r="S22" s="44">
        <v>13.9</v>
      </c>
      <c r="T22" s="44">
        <v>14.45</v>
      </c>
      <c r="U22" s="44">
        <v>14.08</v>
      </c>
      <c r="V22" s="44">
        <v>14.47</v>
      </c>
      <c r="W22" s="44">
        <v>13.86</v>
      </c>
      <c r="X22" s="44">
        <v>14.36</v>
      </c>
      <c r="Y22" s="44">
        <v>14.41</v>
      </c>
      <c r="Z22" s="44">
        <v>15.77</v>
      </c>
      <c r="AA22" s="44">
        <v>16.989999999999998</v>
      </c>
      <c r="AB22" s="44">
        <v>16.57</v>
      </c>
      <c r="AC22" s="44">
        <v>17.62</v>
      </c>
      <c r="AD22" s="44">
        <v>19.32</v>
      </c>
      <c r="AE22" s="44">
        <v>16.39</v>
      </c>
      <c r="AF22" s="44">
        <v>16.63</v>
      </c>
      <c r="AG22" s="44">
        <v>17.27</v>
      </c>
      <c r="AH22" s="44">
        <v>17.62</v>
      </c>
      <c r="AI22" s="44">
        <v>18.21</v>
      </c>
      <c r="AJ22" s="44">
        <v>19.59</v>
      </c>
      <c r="AK22" s="44">
        <v>20.2</v>
      </c>
      <c r="AL22" s="44">
        <v>22.31</v>
      </c>
      <c r="AM22" s="44">
        <v>22.14</v>
      </c>
      <c r="AN22" s="44">
        <v>22.14</v>
      </c>
      <c r="AO22" s="44">
        <v>22.75</v>
      </c>
      <c r="AP22" s="44">
        <v>22.53</v>
      </c>
      <c r="AQ22" s="44">
        <v>23.56</v>
      </c>
      <c r="AR22" s="44">
        <v>24.69</v>
      </c>
      <c r="AS22" s="44">
        <v>22.52</v>
      </c>
      <c r="AT22" s="44">
        <v>22.51</v>
      </c>
      <c r="AU22" s="44">
        <v>22.78</v>
      </c>
      <c r="AV22" s="44">
        <v>23.36</v>
      </c>
      <c r="AW22" s="44">
        <v>21.15</v>
      </c>
      <c r="AX22" s="44">
        <v>22.29</v>
      </c>
      <c r="AY22" s="44">
        <v>23.13</v>
      </c>
      <c r="AZ22" s="44">
        <v>22.01</v>
      </c>
      <c r="BA22" s="44">
        <v>22.02</v>
      </c>
    </row>
    <row r="23" spans="1:53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>
        <v>2.92</v>
      </c>
      <c r="O23" s="44">
        <v>2.56</v>
      </c>
      <c r="P23" s="44">
        <v>3.15</v>
      </c>
      <c r="Q23" s="44">
        <v>3</v>
      </c>
      <c r="R23" s="44">
        <v>3.15</v>
      </c>
      <c r="S23" s="44">
        <v>3.11</v>
      </c>
      <c r="T23" s="44">
        <v>2.8</v>
      </c>
      <c r="U23" s="44">
        <v>2.98</v>
      </c>
      <c r="V23" s="44">
        <v>3.08</v>
      </c>
      <c r="W23" s="44">
        <v>3.15</v>
      </c>
      <c r="X23" s="44">
        <v>3.16</v>
      </c>
      <c r="Y23" s="44">
        <v>3.1</v>
      </c>
      <c r="Z23" s="44">
        <v>3.18</v>
      </c>
      <c r="AA23" s="44">
        <v>3.24</v>
      </c>
      <c r="AB23" s="44">
        <v>3.47</v>
      </c>
      <c r="AC23" s="44">
        <v>3.36</v>
      </c>
      <c r="AD23" s="44">
        <v>3.33</v>
      </c>
      <c r="AE23" s="44">
        <v>3.45</v>
      </c>
      <c r="AF23" s="44">
        <v>3.46</v>
      </c>
      <c r="AG23" s="44">
        <v>3.29</v>
      </c>
      <c r="AH23" s="44">
        <v>3.16</v>
      </c>
      <c r="AI23" s="44">
        <v>3.23</v>
      </c>
      <c r="AJ23" s="44">
        <v>3.4</v>
      </c>
      <c r="AK23" s="44">
        <v>3.32</v>
      </c>
      <c r="AL23" s="44">
        <v>3.36</v>
      </c>
      <c r="AM23" s="44">
        <v>3.55</v>
      </c>
      <c r="AN23" s="44">
        <v>3.68</v>
      </c>
      <c r="AO23" s="44">
        <v>3.66</v>
      </c>
      <c r="AP23" s="44">
        <v>3.66</v>
      </c>
      <c r="AQ23" s="44">
        <v>3.04</v>
      </c>
      <c r="AR23" s="44">
        <v>3.62</v>
      </c>
      <c r="AS23" s="44">
        <v>3.65</v>
      </c>
      <c r="AT23" s="44">
        <v>3.69</v>
      </c>
      <c r="AU23" s="44">
        <v>3.73</v>
      </c>
      <c r="AV23" s="44">
        <v>3.73</v>
      </c>
      <c r="AW23" s="44">
        <v>3.77</v>
      </c>
      <c r="AX23" s="44">
        <v>3.83</v>
      </c>
      <c r="AY23" s="44">
        <v>3.87</v>
      </c>
      <c r="AZ23" s="44">
        <v>4.03</v>
      </c>
      <c r="BA23" s="44">
        <v>4.1100000000000003</v>
      </c>
    </row>
    <row r="24" spans="1:53" x14ac:dyDescent="0.2">
      <c r="A24" s="39" t="s">
        <v>131</v>
      </c>
      <c r="E24" s="44" t="s">
        <v>54</v>
      </c>
      <c r="F24" s="44" t="s">
        <v>54</v>
      </c>
      <c r="G24" s="44" t="s">
        <v>54</v>
      </c>
      <c r="H24" s="44" t="s">
        <v>54</v>
      </c>
      <c r="I24" s="44" t="s">
        <v>54</v>
      </c>
      <c r="J24" s="44" t="s">
        <v>54</v>
      </c>
      <c r="K24" s="44" t="s">
        <v>54</v>
      </c>
      <c r="L24" s="44" t="s">
        <v>54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0</v>
      </c>
      <c r="U24" s="44">
        <v>0</v>
      </c>
      <c r="V24" s="44">
        <v>0</v>
      </c>
      <c r="W24" s="44">
        <v>0</v>
      </c>
      <c r="X24" s="44">
        <v>0</v>
      </c>
      <c r="Y24" s="44">
        <v>0</v>
      </c>
      <c r="Z24" s="44">
        <v>0</v>
      </c>
      <c r="AA24" s="44">
        <v>0</v>
      </c>
      <c r="AB24" s="44">
        <v>0</v>
      </c>
      <c r="AC24" s="44">
        <v>0</v>
      </c>
      <c r="AD24" s="44">
        <v>0</v>
      </c>
      <c r="AE24" s="44">
        <v>0</v>
      </c>
      <c r="AF24" s="44">
        <v>0</v>
      </c>
      <c r="AG24" s="44">
        <v>0</v>
      </c>
      <c r="AH24" s="44">
        <v>0</v>
      </c>
      <c r="AI24" s="44">
        <v>0</v>
      </c>
      <c r="AJ24" s="44">
        <v>0</v>
      </c>
      <c r="AK24" s="44">
        <v>0</v>
      </c>
      <c r="AL24" s="44">
        <v>0</v>
      </c>
      <c r="AM24" s="44">
        <v>0</v>
      </c>
      <c r="AN24" s="44">
        <v>0</v>
      </c>
      <c r="AO24" s="44">
        <v>0</v>
      </c>
      <c r="AP24" s="44">
        <v>0</v>
      </c>
      <c r="AQ24" s="44">
        <v>0</v>
      </c>
      <c r="AR24" s="44">
        <v>0</v>
      </c>
      <c r="AS24" s="44">
        <v>0</v>
      </c>
      <c r="AT24" s="44">
        <v>0</v>
      </c>
      <c r="AU24" s="44">
        <v>0</v>
      </c>
      <c r="AV24" s="44">
        <v>0</v>
      </c>
      <c r="AW24" s="44">
        <v>0</v>
      </c>
      <c r="AX24" s="44">
        <v>0</v>
      </c>
      <c r="AY24" s="44">
        <v>0</v>
      </c>
      <c r="AZ24" s="44">
        <v>0</v>
      </c>
      <c r="BA24" s="44">
        <v>0</v>
      </c>
    </row>
    <row r="25" spans="1:53" x14ac:dyDescent="0.2">
      <c r="A25" s="39" t="s">
        <v>132</v>
      </c>
      <c r="E25" s="44" t="s">
        <v>54</v>
      </c>
      <c r="F25" s="44" t="s">
        <v>54</v>
      </c>
      <c r="G25" s="44" t="s">
        <v>54</v>
      </c>
      <c r="H25" s="44" t="s">
        <v>54</v>
      </c>
      <c r="I25" s="44" t="s">
        <v>54</v>
      </c>
      <c r="J25" s="44" t="s">
        <v>54</v>
      </c>
      <c r="K25" s="44" t="s">
        <v>54</v>
      </c>
      <c r="L25" s="44" t="s">
        <v>54</v>
      </c>
      <c r="M25" s="44">
        <v>46.57</v>
      </c>
      <c r="N25" s="44">
        <v>45.99</v>
      </c>
      <c r="O25" s="44">
        <v>46.05</v>
      </c>
      <c r="P25" s="44">
        <v>46.84</v>
      </c>
      <c r="Q25" s="44">
        <v>45.94</v>
      </c>
      <c r="R25" s="44">
        <v>47.09</v>
      </c>
      <c r="S25" s="44">
        <v>47.42</v>
      </c>
      <c r="T25" s="44">
        <v>47.03</v>
      </c>
      <c r="U25" s="44">
        <v>46.29</v>
      </c>
      <c r="V25" s="44">
        <v>45.37</v>
      </c>
      <c r="W25" s="44">
        <v>44.95</v>
      </c>
      <c r="X25" s="44">
        <v>44.61</v>
      </c>
      <c r="Y25" s="44">
        <v>43.48</v>
      </c>
      <c r="Z25" s="44">
        <v>57</v>
      </c>
      <c r="AA25" s="44">
        <v>57.67</v>
      </c>
      <c r="AB25" s="44">
        <v>59.08</v>
      </c>
      <c r="AC25" s="44">
        <v>57.87</v>
      </c>
      <c r="AD25" s="44">
        <v>56.36</v>
      </c>
      <c r="AE25" s="44">
        <v>55.67</v>
      </c>
      <c r="AF25" s="44">
        <v>54.25</v>
      </c>
      <c r="AG25" s="44">
        <v>53.98</v>
      </c>
      <c r="AH25" s="44">
        <v>51.63</v>
      </c>
      <c r="AI25" s="44">
        <v>52.67</v>
      </c>
      <c r="AJ25" s="44">
        <v>54.38</v>
      </c>
      <c r="AK25" s="44">
        <v>53.22</v>
      </c>
      <c r="AL25" s="44">
        <v>52.93</v>
      </c>
      <c r="AM25" s="44">
        <v>53.36</v>
      </c>
      <c r="AN25" s="44">
        <v>53.61</v>
      </c>
      <c r="AO25" s="44">
        <v>51.98</v>
      </c>
      <c r="AP25" s="44">
        <v>51.38</v>
      </c>
      <c r="AQ25" s="44">
        <v>50.63</v>
      </c>
      <c r="AR25" s="44">
        <v>49.61</v>
      </c>
      <c r="AS25" s="44">
        <v>49.73</v>
      </c>
      <c r="AT25" s="44">
        <v>49.49</v>
      </c>
      <c r="AU25" s="44">
        <v>49.23</v>
      </c>
      <c r="AV25" s="44">
        <v>48.96</v>
      </c>
      <c r="AW25" s="44">
        <v>49.89</v>
      </c>
      <c r="AX25" s="44">
        <v>50.38</v>
      </c>
      <c r="AY25" s="44">
        <v>50.45</v>
      </c>
      <c r="AZ25" s="44">
        <v>51.21</v>
      </c>
      <c r="BA25" s="44">
        <v>52.38</v>
      </c>
    </row>
    <row r="26" spans="1:53" x14ac:dyDescent="0.2">
      <c r="A26" s="39" t="s">
        <v>133</v>
      </c>
      <c r="E26" s="44" t="s">
        <v>54</v>
      </c>
      <c r="F26" s="44" t="s">
        <v>54</v>
      </c>
      <c r="G26" s="44" t="s">
        <v>54</v>
      </c>
      <c r="H26" s="44" t="s">
        <v>54</v>
      </c>
      <c r="I26" s="44" t="s">
        <v>54</v>
      </c>
      <c r="J26" s="44" t="s">
        <v>54</v>
      </c>
      <c r="K26" s="44" t="s">
        <v>54</v>
      </c>
      <c r="L26" s="44" t="s">
        <v>54</v>
      </c>
      <c r="M26" s="44">
        <v>13.98</v>
      </c>
      <c r="N26" s="44">
        <v>13.54</v>
      </c>
      <c r="O26" s="44">
        <v>13.51</v>
      </c>
      <c r="P26" s="44">
        <v>13.64</v>
      </c>
      <c r="Q26" s="44">
        <v>14.38</v>
      </c>
      <c r="R26" s="44">
        <v>16.77</v>
      </c>
      <c r="S26" s="44">
        <v>17.34</v>
      </c>
      <c r="T26" s="44">
        <v>17.91</v>
      </c>
      <c r="U26" s="44">
        <v>19.98</v>
      </c>
      <c r="V26" s="44">
        <v>21.09</v>
      </c>
      <c r="W26" s="44">
        <v>22.96</v>
      </c>
      <c r="X26" s="44">
        <v>23.17</v>
      </c>
      <c r="Y26" s="44">
        <v>24.56</v>
      </c>
      <c r="Z26" s="44">
        <v>10.130000000000001</v>
      </c>
      <c r="AA26" s="44">
        <v>8.49</v>
      </c>
      <c r="AB26" s="44">
        <v>8.27</v>
      </c>
      <c r="AC26" s="44">
        <v>7.74</v>
      </c>
      <c r="AD26" s="44">
        <v>7.83</v>
      </c>
      <c r="AE26" s="44">
        <v>9.56</v>
      </c>
      <c r="AF26" s="44">
        <v>9.5399999999999991</v>
      </c>
      <c r="AG26" s="44">
        <v>9.06</v>
      </c>
      <c r="AH26" s="44">
        <v>9.5399999999999991</v>
      </c>
      <c r="AI26" s="44">
        <v>9.8800000000000008</v>
      </c>
      <c r="AJ26" s="44">
        <v>9.74</v>
      </c>
      <c r="AK26" s="44">
        <v>9.89</v>
      </c>
      <c r="AL26" s="44">
        <v>9.19</v>
      </c>
      <c r="AM26" s="44">
        <v>9.9600000000000009</v>
      </c>
      <c r="AN26" s="44">
        <v>9.9700000000000006</v>
      </c>
      <c r="AO26" s="44">
        <v>9.89</v>
      </c>
      <c r="AP26" s="44">
        <v>9.4600000000000009</v>
      </c>
      <c r="AQ26" s="44">
        <v>10.52</v>
      </c>
      <c r="AR26" s="44">
        <v>10.62</v>
      </c>
      <c r="AS26" s="44">
        <v>11.39</v>
      </c>
      <c r="AT26" s="44">
        <v>11.68</v>
      </c>
      <c r="AU26" s="44">
        <v>11.73</v>
      </c>
      <c r="AV26" s="44">
        <v>11.81</v>
      </c>
      <c r="AW26" s="44">
        <v>11.34</v>
      </c>
      <c r="AX26" s="44">
        <v>9.83</v>
      </c>
      <c r="AY26" s="44">
        <v>9.8800000000000008</v>
      </c>
      <c r="AZ26" s="44">
        <v>8.9700000000000006</v>
      </c>
      <c r="BA26" s="44">
        <v>6.24</v>
      </c>
    </row>
    <row r="27" spans="1:53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  <c r="AK27" s="44" t="s">
        <v>54</v>
      </c>
      <c r="AL27" s="44" t="s">
        <v>54</v>
      </c>
      <c r="AM27" s="44" t="s">
        <v>54</v>
      </c>
      <c r="AN27" s="44" t="s">
        <v>54</v>
      </c>
      <c r="AO27" s="44" t="s">
        <v>54</v>
      </c>
      <c r="AP27" s="44" t="s">
        <v>54</v>
      </c>
      <c r="AQ27" s="44" t="s">
        <v>54</v>
      </c>
      <c r="AR27" s="44" t="s">
        <v>54</v>
      </c>
      <c r="AS27" s="44" t="s">
        <v>54</v>
      </c>
      <c r="AT27" s="44" t="s">
        <v>54</v>
      </c>
      <c r="AU27" s="44" t="s">
        <v>54</v>
      </c>
      <c r="AV27" s="44" t="s">
        <v>54</v>
      </c>
      <c r="AW27" s="44" t="s">
        <v>54</v>
      </c>
      <c r="AX27" s="44" t="s">
        <v>54</v>
      </c>
      <c r="AY27" s="44" t="s">
        <v>54</v>
      </c>
      <c r="AZ27" s="44" t="s">
        <v>54</v>
      </c>
      <c r="BA27" s="44" t="s">
        <v>54</v>
      </c>
    </row>
    <row r="28" spans="1:53" x14ac:dyDescent="0.2">
      <c r="A28" s="39" t="s">
        <v>135</v>
      </c>
      <c r="E28" s="44" t="s">
        <v>54</v>
      </c>
      <c r="F28" s="44" t="s">
        <v>54</v>
      </c>
      <c r="G28" s="44" t="s">
        <v>54</v>
      </c>
      <c r="H28" s="44" t="s">
        <v>54</v>
      </c>
      <c r="I28" s="44" t="s">
        <v>54</v>
      </c>
      <c r="J28" s="44" t="s">
        <v>54</v>
      </c>
      <c r="K28" s="44" t="s">
        <v>54</v>
      </c>
      <c r="L28" s="44" t="s">
        <v>54</v>
      </c>
      <c r="M28" s="44">
        <v>13.98</v>
      </c>
      <c r="N28" s="44">
        <v>13.54</v>
      </c>
      <c r="O28" s="44">
        <v>13.51</v>
      </c>
      <c r="P28" s="44">
        <v>13.64</v>
      </c>
      <c r="Q28" s="44">
        <v>14.38</v>
      </c>
      <c r="R28" s="44">
        <v>16.77</v>
      </c>
      <c r="S28" s="44">
        <v>17.34</v>
      </c>
      <c r="T28" s="44">
        <v>17.91</v>
      </c>
      <c r="U28" s="44">
        <v>19.98</v>
      </c>
      <c r="V28" s="44">
        <v>21.09</v>
      </c>
      <c r="W28" s="44">
        <v>22.96</v>
      </c>
      <c r="X28" s="44">
        <v>23.17</v>
      </c>
      <c r="Y28" s="44">
        <v>24.56</v>
      </c>
      <c r="Z28" s="44">
        <v>10.130000000000001</v>
      </c>
      <c r="AA28" s="44">
        <v>8.49</v>
      </c>
      <c r="AB28" s="44">
        <v>8.27</v>
      </c>
      <c r="AC28" s="44">
        <v>7.74</v>
      </c>
      <c r="AD28" s="44">
        <v>7.83</v>
      </c>
      <c r="AE28" s="44">
        <v>9.56</v>
      </c>
      <c r="AF28" s="44">
        <v>9.5399999999999991</v>
      </c>
      <c r="AG28" s="44">
        <v>9.06</v>
      </c>
      <c r="AH28" s="44">
        <v>9.5399999999999991</v>
      </c>
      <c r="AI28" s="44">
        <v>9.8800000000000008</v>
      </c>
      <c r="AJ28" s="44">
        <v>9.74</v>
      </c>
      <c r="AK28" s="44">
        <v>9.89</v>
      </c>
      <c r="AL28" s="44">
        <v>9.19</v>
      </c>
      <c r="AM28" s="44">
        <v>9.9600000000000009</v>
      </c>
      <c r="AN28" s="44">
        <v>9.9700000000000006</v>
      </c>
      <c r="AO28" s="44">
        <v>9.89</v>
      </c>
      <c r="AP28" s="44">
        <v>9.4600000000000009</v>
      </c>
      <c r="AQ28" s="44">
        <v>10.52</v>
      </c>
      <c r="AR28" s="44">
        <v>10.62</v>
      </c>
      <c r="AS28" s="44">
        <v>11.39</v>
      </c>
      <c r="AT28" s="44">
        <v>11.68</v>
      </c>
      <c r="AU28" s="44">
        <v>11.73</v>
      </c>
      <c r="AV28" s="44">
        <v>11.81</v>
      </c>
      <c r="AW28" s="44">
        <v>11.34</v>
      </c>
      <c r="AX28" s="44">
        <v>9.83</v>
      </c>
      <c r="AY28" s="44">
        <v>9.8800000000000008</v>
      </c>
      <c r="AZ28" s="44">
        <v>8.9700000000000006</v>
      </c>
      <c r="BA28" s="44">
        <v>6.24</v>
      </c>
    </row>
    <row r="29" spans="1:53" x14ac:dyDescent="0.2">
      <c r="A29" s="39" t="s">
        <v>136</v>
      </c>
      <c r="E29" s="44" t="s">
        <v>54</v>
      </c>
      <c r="F29" s="44" t="s">
        <v>54</v>
      </c>
      <c r="G29" s="44" t="s">
        <v>54</v>
      </c>
      <c r="H29" s="44" t="s">
        <v>54</v>
      </c>
      <c r="I29" s="44" t="s">
        <v>54</v>
      </c>
      <c r="J29" s="44" t="s">
        <v>54</v>
      </c>
      <c r="K29" s="44" t="s">
        <v>54</v>
      </c>
      <c r="L29" s="44" t="s">
        <v>54</v>
      </c>
      <c r="M29" s="44">
        <v>86.02</v>
      </c>
      <c r="N29" s="44">
        <v>86.46</v>
      </c>
      <c r="O29" s="44">
        <v>86.49</v>
      </c>
      <c r="P29" s="44">
        <v>86.36</v>
      </c>
      <c r="Q29" s="44">
        <v>85.62</v>
      </c>
      <c r="R29" s="44">
        <v>83.23</v>
      </c>
      <c r="S29" s="44">
        <v>82.66</v>
      </c>
      <c r="T29" s="44">
        <v>82.09</v>
      </c>
      <c r="U29" s="44">
        <v>80.02</v>
      </c>
      <c r="V29" s="44">
        <v>78.91</v>
      </c>
      <c r="W29" s="44">
        <v>77.040000000000006</v>
      </c>
      <c r="X29" s="44">
        <v>76.83</v>
      </c>
      <c r="Y29" s="44">
        <v>75.44</v>
      </c>
      <c r="Z29" s="44">
        <v>89.87</v>
      </c>
      <c r="AA29" s="44">
        <v>91.51</v>
      </c>
      <c r="AB29" s="44">
        <v>91.73</v>
      </c>
      <c r="AC29" s="44">
        <v>92.26</v>
      </c>
      <c r="AD29" s="44">
        <v>92.17</v>
      </c>
      <c r="AE29" s="44">
        <v>90.44</v>
      </c>
      <c r="AF29" s="44">
        <v>90.46</v>
      </c>
      <c r="AG29" s="44">
        <v>90.94</v>
      </c>
      <c r="AH29" s="44">
        <v>90.46</v>
      </c>
      <c r="AI29" s="44">
        <v>90.12</v>
      </c>
      <c r="AJ29" s="44">
        <v>90.26</v>
      </c>
      <c r="AK29" s="44">
        <v>90.11</v>
      </c>
      <c r="AL29" s="44">
        <v>90.81</v>
      </c>
      <c r="AM29" s="44">
        <v>90.04</v>
      </c>
      <c r="AN29" s="44">
        <v>90.03</v>
      </c>
      <c r="AO29" s="44">
        <v>90.11</v>
      </c>
      <c r="AP29" s="44">
        <v>90.54</v>
      </c>
      <c r="AQ29" s="44">
        <v>89.48</v>
      </c>
      <c r="AR29" s="44">
        <v>89.38</v>
      </c>
      <c r="AS29" s="44">
        <v>88.61</v>
      </c>
      <c r="AT29" s="44">
        <v>88.32</v>
      </c>
      <c r="AU29" s="44">
        <v>88.27</v>
      </c>
      <c r="AV29" s="44">
        <v>88.19</v>
      </c>
      <c r="AW29" s="44">
        <v>88.66</v>
      </c>
      <c r="AX29" s="44">
        <v>90.17</v>
      </c>
      <c r="AY29" s="44">
        <v>90.12</v>
      </c>
      <c r="AZ29" s="44">
        <v>91.03</v>
      </c>
      <c r="BA29" s="44">
        <v>93.76</v>
      </c>
    </row>
    <row r="30" spans="1:53" ht="12.75" customHeight="1" x14ac:dyDescent="0.2"/>
    <row r="31" spans="1:53" x14ac:dyDescent="0.2">
      <c r="A31" s="39" t="s">
        <v>137</v>
      </c>
      <c r="E31" s="44" t="s">
        <v>54</v>
      </c>
      <c r="F31" s="44" t="s">
        <v>54</v>
      </c>
      <c r="G31" s="44" t="s">
        <v>54</v>
      </c>
      <c r="H31" s="44" t="s">
        <v>54</v>
      </c>
      <c r="I31" s="44" t="s">
        <v>54</v>
      </c>
      <c r="J31" s="44" t="s">
        <v>54</v>
      </c>
      <c r="K31" s="44" t="s">
        <v>54</v>
      </c>
      <c r="L31" s="44" t="s">
        <v>54</v>
      </c>
      <c r="M31" s="44">
        <v>24.62</v>
      </c>
      <c r="N31" s="44">
        <v>24.2</v>
      </c>
      <c r="O31" s="44">
        <v>23.77</v>
      </c>
      <c r="P31" s="44">
        <v>22.98</v>
      </c>
      <c r="Q31" s="44">
        <v>25.23</v>
      </c>
      <c r="R31" s="44">
        <v>21.9</v>
      </c>
      <c r="S31" s="44">
        <v>21.34</v>
      </c>
      <c r="T31" s="44">
        <v>20.6</v>
      </c>
      <c r="U31" s="44">
        <v>19.649999999999999</v>
      </c>
      <c r="V31" s="44">
        <v>19.07</v>
      </c>
      <c r="W31" s="44">
        <v>18.23</v>
      </c>
      <c r="X31" s="44">
        <v>17.850000000000001</v>
      </c>
      <c r="Y31" s="44">
        <v>17.559999999999999</v>
      </c>
      <c r="Z31" s="44">
        <v>17.100000000000001</v>
      </c>
      <c r="AA31" s="44">
        <v>16.86</v>
      </c>
      <c r="AB31" s="44">
        <v>16.09</v>
      </c>
      <c r="AC31" s="44">
        <v>16.78</v>
      </c>
      <c r="AD31" s="44">
        <v>16.489999999999998</v>
      </c>
      <c r="AE31" s="44">
        <v>18.38</v>
      </c>
      <c r="AF31" s="44">
        <v>19.579999999999998</v>
      </c>
      <c r="AG31" s="44">
        <v>19.7</v>
      </c>
      <c r="AH31" s="44">
        <v>21.21</v>
      </c>
      <c r="AI31" s="44">
        <v>19.239999999999998</v>
      </c>
      <c r="AJ31" s="44">
        <v>16.3</v>
      </c>
      <c r="AK31" s="44">
        <v>16.68</v>
      </c>
      <c r="AL31" s="44">
        <v>15.57</v>
      </c>
      <c r="AM31" s="44">
        <v>14.54</v>
      </c>
      <c r="AN31" s="44">
        <v>14.28</v>
      </c>
      <c r="AO31" s="44">
        <v>15.38</v>
      </c>
      <c r="AP31" s="44">
        <v>16.63</v>
      </c>
      <c r="AQ31" s="44">
        <v>15.29</v>
      </c>
      <c r="AR31" s="44">
        <v>15.09</v>
      </c>
      <c r="AS31" s="44">
        <v>16.36</v>
      </c>
      <c r="AT31" s="44">
        <v>16.32</v>
      </c>
      <c r="AU31" s="44">
        <v>16.25</v>
      </c>
      <c r="AV31" s="44">
        <v>15.87</v>
      </c>
      <c r="AW31" s="44">
        <v>17.63</v>
      </c>
      <c r="AX31" s="44">
        <v>17.5</v>
      </c>
      <c r="AY31" s="44">
        <v>16.54</v>
      </c>
      <c r="AZ31" s="44">
        <v>17.82</v>
      </c>
      <c r="BA31" s="44">
        <v>19.36</v>
      </c>
    </row>
    <row r="32" spans="1:53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>
        <v>2.92</v>
      </c>
      <c r="O32" s="44">
        <v>2.56</v>
      </c>
      <c r="P32" s="44">
        <v>3.15</v>
      </c>
      <c r="Q32" s="44">
        <v>3</v>
      </c>
      <c r="R32" s="44">
        <v>3.15</v>
      </c>
      <c r="S32" s="44">
        <v>3.11</v>
      </c>
      <c r="T32" s="44">
        <v>2.8</v>
      </c>
      <c r="U32" s="44">
        <v>2.98</v>
      </c>
      <c r="V32" s="44">
        <v>3.08</v>
      </c>
      <c r="W32" s="44">
        <v>3.15</v>
      </c>
      <c r="X32" s="44">
        <v>3.16</v>
      </c>
      <c r="Y32" s="44">
        <v>3.1</v>
      </c>
      <c r="Z32" s="44">
        <v>3.18</v>
      </c>
      <c r="AA32" s="44">
        <v>3.24</v>
      </c>
      <c r="AB32" s="44">
        <v>3.47</v>
      </c>
      <c r="AC32" s="44">
        <v>3.36</v>
      </c>
      <c r="AD32" s="44">
        <v>3.33</v>
      </c>
      <c r="AE32" s="44">
        <v>3.45</v>
      </c>
      <c r="AF32" s="44">
        <v>3.46</v>
      </c>
      <c r="AG32" s="44">
        <v>3.29</v>
      </c>
      <c r="AH32" s="44">
        <v>3.16</v>
      </c>
      <c r="AI32" s="44">
        <v>3.23</v>
      </c>
      <c r="AJ32" s="44">
        <v>3.4</v>
      </c>
      <c r="AK32" s="44">
        <v>3.32</v>
      </c>
      <c r="AL32" s="44">
        <v>3.36</v>
      </c>
      <c r="AM32" s="44">
        <v>3.55</v>
      </c>
      <c r="AN32" s="44">
        <v>3.68</v>
      </c>
      <c r="AO32" s="44">
        <v>3.66</v>
      </c>
      <c r="AP32" s="44">
        <v>3.66</v>
      </c>
      <c r="AQ32" s="44">
        <v>3.04</v>
      </c>
      <c r="AR32" s="44">
        <v>3.62</v>
      </c>
      <c r="AS32" s="44">
        <v>3.65</v>
      </c>
      <c r="AT32" s="44">
        <v>3.69</v>
      </c>
      <c r="AU32" s="44">
        <v>3.73</v>
      </c>
      <c r="AV32" s="44">
        <v>3.73</v>
      </c>
      <c r="AW32" s="44">
        <v>3.77</v>
      </c>
      <c r="AX32" s="44">
        <v>3.83</v>
      </c>
      <c r="AY32" s="44">
        <v>3.87</v>
      </c>
      <c r="AZ32" s="44">
        <v>4.03</v>
      </c>
      <c r="BA32" s="44">
        <v>4.1100000000000003</v>
      </c>
    </row>
    <row r="33" spans="1:53" x14ac:dyDescent="0.2">
      <c r="A33" s="39" t="s">
        <v>139</v>
      </c>
      <c r="E33" s="44" t="s">
        <v>54</v>
      </c>
      <c r="F33" s="44" t="s">
        <v>54</v>
      </c>
      <c r="G33" s="44" t="s">
        <v>54</v>
      </c>
      <c r="H33" s="44" t="s">
        <v>54</v>
      </c>
      <c r="I33" s="44" t="s">
        <v>54</v>
      </c>
      <c r="J33" s="44" t="s">
        <v>54</v>
      </c>
      <c r="K33" s="44" t="s">
        <v>54</v>
      </c>
      <c r="L33" s="44" t="s">
        <v>54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44">
        <v>0</v>
      </c>
      <c r="V33" s="44">
        <v>0</v>
      </c>
      <c r="W33" s="44">
        <v>0</v>
      </c>
      <c r="X33" s="44">
        <v>0</v>
      </c>
      <c r="Y33" s="44">
        <v>0</v>
      </c>
      <c r="Z33" s="44">
        <v>0</v>
      </c>
      <c r="AA33" s="44">
        <v>0</v>
      </c>
      <c r="AB33" s="44">
        <v>0</v>
      </c>
      <c r="AC33" s="44">
        <v>0</v>
      </c>
      <c r="AD33" s="44">
        <v>0</v>
      </c>
      <c r="AE33" s="44">
        <v>0</v>
      </c>
      <c r="AF33" s="44">
        <v>0</v>
      </c>
      <c r="AG33" s="44">
        <v>0</v>
      </c>
      <c r="AH33" s="44">
        <v>0</v>
      </c>
      <c r="AI33" s="44">
        <v>0</v>
      </c>
      <c r="AJ33" s="44">
        <v>0</v>
      </c>
      <c r="AK33" s="44">
        <v>0</v>
      </c>
      <c r="AL33" s="44">
        <v>0</v>
      </c>
      <c r="AM33" s="44">
        <v>0</v>
      </c>
      <c r="AN33" s="44">
        <v>0</v>
      </c>
      <c r="AO33" s="44">
        <v>0</v>
      </c>
      <c r="AP33" s="44">
        <v>0</v>
      </c>
      <c r="AQ33" s="44">
        <v>0</v>
      </c>
      <c r="AR33" s="44">
        <v>0</v>
      </c>
      <c r="AS33" s="44">
        <v>0</v>
      </c>
      <c r="AT33" s="44">
        <v>0</v>
      </c>
      <c r="AU33" s="44">
        <v>0</v>
      </c>
      <c r="AV33" s="44">
        <v>0</v>
      </c>
      <c r="AW33" s="44">
        <v>0</v>
      </c>
      <c r="AX33" s="44">
        <v>0</v>
      </c>
      <c r="AY33" s="44">
        <v>0</v>
      </c>
      <c r="AZ33" s="44">
        <v>0</v>
      </c>
      <c r="BA33" s="44">
        <v>0</v>
      </c>
    </row>
    <row r="34" spans="1:53" x14ac:dyDescent="0.2">
      <c r="A34" s="39" t="s">
        <v>73</v>
      </c>
      <c r="E34" s="44" t="s">
        <v>54</v>
      </c>
      <c r="F34" s="44" t="s">
        <v>54</v>
      </c>
      <c r="G34" s="44" t="s">
        <v>54</v>
      </c>
      <c r="H34" s="44" t="s">
        <v>54</v>
      </c>
      <c r="I34" s="44" t="s">
        <v>54</v>
      </c>
      <c r="J34" s="44" t="s">
        <v>54</v>
      </c>
      <c r="K34" s="44" t="s">
        <v>54</v>
      </c>
      <c r="L34" s="44" t="s">
        <v>54</v>
      </c>
      <c r="M34" s="44">
        <v>13.98</v>
      </c>
      <c r="N34" s="44">
        <v>13.54</v>
      </c>
      <c r="O34" s="44">
        <v>13.51</v>
      </c>
      <c r="P34" s="44">
        <v>13.64</v>
      </c>
      <c r="Q34" s="44">
        <v>14.38</v>
      </c>
      <c r="R34" s="44">
        <v>16.77</v>
      </c>
      <c r="S34" s="44">
        <v>17.34</v>
      </c>
      <c r="T34" s="44">
        <v>17.91</v>
      </c>
      <c r="U34" s="44">
        <v>19.98</v>
      </c>
      <c r="V34" s="44">
        <v>21.09</v>
      </c>
      <c r="W34" s="44">
        <v>22.96</v>
      </c>
      <c r="X34" s="44">
        <v>23.17</v>
      </c>
      <c r="Y34" s="44">
        <v>24.56</v>
      </c>
      <c r="Z34" s="44">
        <v>10.130000000000001</v>
      </c>
      <c r="AA34" s="44">
        <v>8.49</v>
      </c>
      <c r="AB34" s="44">
        <v>8.27</v>
      </c>
      <c r="AC34" s="44">
        <v>7.74</v>
      </c>
      <c r="AD34" s="44">
        <v>7.83</v>
      </c>
      <c r="AE34" s="44">
        <v>9.56</v>
      </c>
      <c r="AF34" s="44">
        <v>9.5399999999999991</v>
      </c>
      <c r="AG34" s="44">
        <v>9.06</v>
      </c>
      <c r="AH34" s="44">
        <v>9.5399999999999991</v>
      </c>
      <c r="AI34" s="44">
        <v>9.8800000000000008</v>
      </c>
      <c r="AJ34" s="44">
        <v>9.74</v>
      </c>
      <c r="AK34" s="44">
        <v>9.89</v>
      </c>
      <c r="AL34" s="44">
        <v>9.19</v>
      </c>
      <c r="AM34" s="44">
        <v>9.9600000000000009</v>
      </c>
      <c r="AN34" s="44">
        <v>9.9700000000000006</v>
      </c>
      <c r="AO34" s="44">
        <v>9.89</v>
      </c>
      <c r="AP34" s="44">
        <v>9.4600000000000009</v>
      </c>
      <c r="AQ34" s="44">
        <v>10.52</v>
      </c>
      <c r="AR34" s="44">
        <v>10.62</v>
      </c>
      <c r="AS34" s="44">
        <v>11.39</v>
      </c>
      <c r="AT34" s="44">
        <v>11.68</v>
      </c>
      <c r="AU34" s="44">
        <v>11.73</v>
      </c>
      <c r="AV34" s="44">
        <v>11.81</v>
      </c>
      <c r="AW34" s="44">
        <v>11.34</v>
      </c>
      <c r="AX34" s="44">
        <v>9.83</v>
      </c>
      <c r="AY34" s="44">
        <v>9.8800000000000008</v>
      </c>
      <c r="AZ34" s="44">
        <v>8.9700000000000006</v>
      </c>
      <c r="BA34" s="44">
        <v>6.24</v>
      </c>
    </row>
    <row r="35" spans="1:53" x14ac:dyDescent="0.2">
      <c r="A35" s="39" t="s">
        <v>140</v>
      </c>
      <c r="E35" s="44" t="s">
        <v>54</v>
      </c>
      <c r="F35" s="44" t="s">
        <v>54</v>
      </c>
      <c r="G35" s="44" t="s">
        <v>54</v>
      </c>
      <c r="H35" s="44" t="s">
        <v>54</v>
      </c>
      <c r="I35" s="44" t="s">
        <v>54</v>
      </c>
      <c r="J35" s="44" t="s">
        <v>54</v>
      </c>
      <c r="K35" s="44" t="s">
        <v>54</v>
      </c>
      <c r="L35" s="44" t="s">
        <v>54</v>
      </c>
      <c r="M35" s="44">
        <v>86.02</v>
      </c>
      <c r="N35" s="44">
        <v>86.46</v>
      </c>
      <c r="O35" s="44">
        <v>86.49</v>
      </c>
      <c r="P35" s="44">
        <v>86.36</v>
      </c>
      <c r="Q35" s="44">
        <v>85.62</v>
      </c>
      <c r="R35" s="44">
        <v>83.23</v>
      </c>
      <c r="S35" s="44">
        <v>82.66</v>
      </c>
      <c r="T35" s="44">
        <v>82.09</v>
      </c>
      <c r="U35" s="44">
        <v>80.02</v>
      </c>
      <c r="V35" s="44">
        <v>78.91</v>
      </c>
      <c r="W35" s="44">
        <v>77.040000000000006</v>
      </c>
      <c r="X35" s="44">
        <v>76.83</v>
      </c>
      <c r="Y35" s="44">
        <v>75.44</v>
      </c>
      <c r="Z35" s="44">
        <v>89.87</v>
      </c>
      <c r="AA35" s="44">
        <v>91.51</v>
      </c>
      <c r="AB35" s="44">
        <v>91.73</v>
      </c>
      <c r="AC35" s="44">
        <v>92.26</v>
      </c>
      <c r="AD35" s="44">
        <v>92.17</v>
      </c>
      <c r="AE35" s="44">
        <v>90.44</v>
      </c>
      <c r="AF35" s="44">
        <v>90.46</v>
      </c>
      <c r="AG35" s="44">
        <v>90.94</v>
      </c>
      <c r="AH35" s="44">
        <v>90.46</v>
      </c>
      <c r="AI35" s="44">
        <v>90.12</v>
      </c>
      <c r="AJ35" s="44">
        <v>90.26</v>
      </c>
      <c r="AK35" s="44">
        <v>90.11</v>
      </c>
      <c r="AL35" s="44">
        <v>90.81</v>
      </c>
      <c r="AM35" s="44">
        <v>90.04</v>
      </c>
      <c r="AN35" s="44">
        <v>90.03</v>
      </c>
      <c r="AO35" s="44">
        <v>90.11</v>
      </c>
      <c r="AP35" s="44">
        <v>90.54</v>
      </c>
      <c r="AQ35" s="44">
        <v>89.48</v>
      </c>
      <c r="AR35" s="44">
        <v>89.38</v>
      </c>
      <c r="AS35" s="44">
        <v>88.61</v>
      </c>
      <c r="AT35" s="44">
        <v>88.32</v>
      </c>
      <c r="AU35" s="44">
        <v>88.27</v>
      </c>
      <c r="AV35" s="44">
        <v>88.19</v>
      </c>
      <c r="AW35" s="44">
        <v>88.66</v>
      </c>
      <c r="AX35" s="44">
        <v>90.17</v>
      </c>
      <c r="AY35" s="44">
        <v>90.12</v>
      </c>
      <c r="AZ35" s="44">
        <v>91.03</v>
      </c>
      <c r="BA35" s="44">
        <v>93.76</v>
      </c>
    </row>
    <row r="36" spans="1:53" ht="12.75" customHeight="1" x14ac:dyDescent="0.2"/>
    <row r="37" spans="1:53" ht="12.75" customHeight="1" x14ac:dyDescent="0.2"/>
    <row r="38" spans="1:53" ht="12.75" customHeight="1" x14ac:dyDescent="0.2"/>
    <row r="39" spans="1:53" ht="12.75" customHeight="1" x14ac:dyDescent="0.2"/>
    <row r="40" spans="1:53" x14ac:dyDescent="0.2">
      <c r="A40" s="38" t="s">
        <v>141</v>
      </c>
    </row>
    <row r="41" spans="1:53" x14ac:dyDescent="0.2">
      <c r="A41" s="39" t="s">
        <v>77</v>
      </c>
      <c r="E41" s="43" t="s">
        <v>54</v>
      </c>
      <c r="F41" s="43" t="s">
        <v>54</v>
      </c>
      <c r="G41" s="43" t="s">
        <v>54</v>
      </c>
      <c r="H41" s="43" t="s">
        <v>54</v>
      </c>
      <c r="I41" s="43" t="s">
        <v>54</v>
      </c>
      <c r="J41" s="43" t="s">
        <v>54</v>
      </c>
      <c r="K41" s="43" t="s">
        <v>54</v>
      </c>
      <c r="L41" s="43" t="s">
        <v>54</v>
      </c>
      <c r="M41" s="43">
        <v>1408153</v>
      </c>
      <c r="N41" s="43">
        <v>1369828</v>
      </c>
      <c r="O41" s="43">
        <v>1382768</v>
      </c>
      <c r="P41" s="43">
        <v>1412310</v>
      </c>
      <c r="Q41" s="43">
        <v>1449430</v>
      </c>
      <c r="R41" s="43">
        <v>1465713</v>
      </c>
      <c r="S41" s="43">
        <v>1464801</v>
      </c>
      <c r="T41" s="43">
        <v>1568612</v>
      </c>
      <c r="U41" s="43">
        <v>1601064</v>
      </c>
      <c r="V41" s="43">
        <v>1629755</v>
      </c>
      <c r="W41" s="43">
        <v>1745361</v>
      </c>
      <c r="X41" s="43">
        <v>1776279</v>
      </c>
      <c r="Y41" s="43">
        <v>1787399</v>
      </c>
      <c r="Z41" s="43">
        <v>1836211</v>
      </c>
      <c r="AA41" s="43">
        <v>1857057</v>
      </c>
      <c r="AB41" s="43">
        <v>1881665</v>
      </c>
      <c r="AC41" s="43">
        <v>1818643</v>
      </c>
      <c r="AD41" s="43">
        <v>1817539</v>
      </c>
      <c r="AE41" s="43">
        <v>1865984</v>
      </c>
      <c r="AF41" s="43">
        <v>1862525</v>
      </c>
      <c r="AG41" s="43">
        <v>1943784</v>
      </c>
      <c r="AH41" s="43">
        <v>1974453</v>
      </c>
      <c r="AI41" s="43">
        <v>1972213</v>
      </c>
      <c r="AJ41" s="43">
        <v>1949090</v>
      </c>
      <c r="AK41" s="43">
        <v>1914994</v>
      </c>
      <c r="AL41" s="43">
        <v>1946374</v>
      </c>
      <c r="AM41" s="43">
        <v>1955743</v>
      </c>
      <c r="AN41" s="43">
        <v>1963225</v>
      </c>
      <c r="AO41" s="43">
        <v>2014666</v>
      </c>
      <c r="AP41" s="43">
        <v>2134236</v>
      </c>
      <c r="AQ41" s="43">
        <v>2206168</v>
      </c>
      <c r="AR41" s="43">
        <v>2262465</v>
      </c>
      <c r="AS41" s="43">
        <v>2320621</v>
      </c>
      <c r="AT41" s="43">
        <v>2343871</v>
      </c>
      <c r="AU41" s="43">
        <v>2487954</v>
      </c>
      <c r="AV41" s="43">
        <v>2538008</v>
      </c>
      <c r="AW41" s="43">
        <v>2626667</v>
      </c>
      <c r="AX41" s="43">
        <v>2612754</v>
      </c>
      <c r="AY41" s="43">
        <v>2690278</v>
      </c>
      <c r="AZ41" s="43">
        <v>2657687</v>
      </c>
      <c r="BA41" s="43">
        <v>2731783</v>
      </c>
    </row>
    <row r="42" spans="1:53" x14ac:dyDescent="0.2">
      <c r="A42" s="39" t="s">
        <v>142</v>
      </c>
      <c r="E42" s="44" t="s">
        <v>54</v>
      </c>
      <c r="F42" s="44" t="s">
        <v>54</v>
      </c>
      <c r="G42" s="44" t="s">
        <v>54</v>
      </c>
      <c r="H42" s="44" t="s">
        <v>54</v>
      </c>
      <c r="I42" s="44" t="s">
        <v>54</v>
      </c>
      <c r="J42" s="44" t="s">
        <v>54</v>
      </c>
      <c r="K42" s="44" t="s">
        <v>54</v>
      </c>
      <c r="L42" s="44" t="s">
        <v>54</v>
      </c>
      <c r="M42" s="44" t="s">
        <v>54</v>
      </c>
      <c r="N42" s="44">
        <v>-10.89</v>
      </c>
      <c r="O42" s="44">
        <v>3.78</v>
      </c>
      <c r="P42" s="44">
        <v>8.5500000000000007</v>
      </c>
      <c r="Q42" s="44">
        <v>10.51</v>
      </c>
      <c r="R42" s="44">
        <v>4.49</v>
      </c>
      <c r="S42" s="44">
        <v>-0.25</v>
      </c>
      <c r="T42" s="44">
        <v>28.35</v>
      </c>
      <c r="U42" s="44">
        <v>8.2799999999999994</v>
      </c>
      <c r="V42" s="44">
        <v>7.17</v>
      </c>
      <c r="W42" s="44">
        <v>28.37</v>
      </c>
      <c r="X42" s="44">
        <v>7.09</v>
      </c>
      <c r="Y42" s="44">
        <v>2.5</v>
      </c>
      <c r="Z42" s="44">
        <v>10.92</v>
      </c>
      <c r="AA42" s="44">
        <v>4.54</v>
      </c>
      <c r="AB42" s="44">
        <v>5.3</v>
      </c>
      <c r="AC42" s="44">
        <v>-13.4</v>
      </c>
      <c r="AD42" s="44">
        <v>-0.24</v>
      </c>
      <c r="AE42" s="44">
        <v>10.66</v>
      </c>
      <c r="AF42" s="44">
        <v>-0.74</v>
      </c>
      <c r="AG42" s="44">
        <v>17.45</v>
      </c>
      <c r="AH42" s="44">
        <v>6.31</v>
      </c>
      <c r="AI42" s="44">
        <v>-0.45</v>
      </c>
      <c r="AJ42" s="44">
        <v>-4.6900000000000004</v>
      </c>
      <c r="AK42" s="44">
        <v>-7</v>
      </c>
      <c r="AL42" s="44">
        <v>6.55</v>
      </c>
      <c r="AM42" s="44">
        <v>1.93</v>
      </c>
      <c r="AN42" s="44">
        <v>1.53</v>
      </c>
      <c r="AO42" s="44">
        <v>10.48</v>
      </c>
      <c r="AP42" s="44">
        <v>23.74</v>
      </c>
      <c r="AQ42" s="44">
        <v>13.48</v>
      </c>
      <c r="AR42" s="44">
        <v>10.210000000000001</v>
      </c>
      <c r="AS42" s="44">
        <v>10.28</v>
      </c>
      <c r="AT42" s="44">
        <v>4.01</v>
      </c>
      <c r="AU42" s="44">
        <v>24.59</v>
      </c>
      <c r="AV42" s="44">
        <v>8.0500000000000007</v>
      </c>
      <c r="AW42" s="44">
        <v>13.97</v>
      </c>
      <c r="AX42" s="44">
        <v>-2.12</v>
      </c>
      <c r="AY42" s="44">
        <v>11.87</v>
      </c>
      <c r="AZ42" s="44">
        <v>-4.8499999999999996</v>
      </c>
      <c r="BA42" s="44">
        <v>11.15</v>
      </c>
    </row>
    <row r="43" spans="1:53" ht="12.75" customHeight="1" x14ac:dyDescent="0.2"/>
    <row r="44" spans="1:53" x14ac:dyDescent="0.2">
      <c r="B44" s="39" t="s">
        <v>143</v>
      </c>
      <c r="E44" s="44" t="s">
        <v>54</v>
      </c>
      <c r="F44" s="44" t="s">
        <v>54</v>
      </c>
      <c r="G44" s="44" t="s">
        <v>54</v>
      </c>
      <c r="H44" s="44" t="s">
        <v>54</v>
      </c>
      <c r="I44" s="44" t="s">
        <v>54</v>
      </c>
      <c r="J44" s="44" t="s">
        <v>54</v>
      </c>
      <c r="K44" s="44" t="s">
        <v>54</v>
      </c>
      <c r="L44" s="44" t="s">
        <v>54</v>
      </c>
      <c r="M44" s="44">
        <v>4.9800000000000004</v>
      </c>
      <c r="N44" s="44">
        <v>2.98</v>
      </c>
      <c r="O44" s="44">
        <v>3.26</v>
      </c>
      <c r="P44" s="44">
        <v>3.4</v>
      </c>
      <c r="Q44" s="44">
        <v>3.56</v>
      </c>
      <c r="R44" s="44">
        <v>3.69</v>
      </c>
      <c r="S44" s="44">
        <v>3.92</v>
      </c>
      <c r="T44" s="44">
        <v>3.82</v>
      </c>
      <c r="U44" s="44">
        <v>4.7300000000000004</v>
      </c>
      <c r="V44" s="44">
        <v>4.8600000000000003</v>
      </c>
      <c r="W44" s="44">
        <v>4.7</v>
      </c>
      <c r="X44" s="44">
        <v>4.57</v>
      </c>
      <c r="Y44" s="44">
        <v>8.18</v>
      </c>
      <c r="Z44" s="44">
        <v>11.08</v>
      </c>
      <c r="AA44" s="44">
        <v>11.23</v>
      </c>
      <c r="AB44" s="44">
        <v>13.06</v>
      </c>
      <c r="AC44" s="44">
        <v>13.24</v>
      </c>
      <c r="AD44" s="44">
        <v>11.34</v>
      </c>
      <c r="AE44" s="44">
        <v>9.9</v>
      </c>
      <c r="AF44" s="44">
        <v>10.46</v>
      </c>
      <c r="AG44" s="44">
        <v>13.7</v>
      </c>
      <c r="AH44" s="44">
        <v>14.71</v>
      </c>
      <c r="AI44" s="44">
        <v>14.27</v>
      </c>
      <c r="AJ44" s="44">
        <v>14.91</v>
      </c>
      <c r="AK44" s="44">
        <v>14.71</v>
      </c>
      <c r="AL44" s="44">
        <v>15.64</v>
      </c>
      <c r="AM44" s="44">
        <v>15.8</v>
      </c>
      <c r="AN44" s="44">
        <v>11.46</v>
      </c>
      <c r="AO44" s="44">
        <v>9.66</v>
      </c>
      <c r="AP44" s="44">
        <v>12.64</v>
      </c>
      <c r="AQ44" s="44">
        <v>13.54</v>
      </c>
      <c r="AR44" s="44">
        <v>15.35</v>
      </c>
      <c r="AS44" s="44">
        <v>15.35</v>
      </c>
      <c r="AT44" s="44">
        <v>15.12</v>
      </c>
      <c r="AU44" s="44">
        <v>13.77</v>
      </c>
      <c r="AV44" s="44">
        <v>13.54</v>
      </c>
      <c r="AW44" s="44">
        <v>9.75</v>
      </c>
      <c r="AX44" s="44">
        <v>10.48</v>
      </c>
      <c r="AY44" s="44">
        <v>11.31</v>
      </c>
      <c r="AZ44" s="44">
        <v>9.57</v>
      </c>
      <c r="BA44" s="44">
        <v>7.68</v>
      </c>
    </row>
    <row r="45" spans="1:53" x14ac:dyDescent="0.2">
      <c r="B45" s="39" t="s">
        <v>144</v>
      </c>
      <c r="E45" s="44" t="s">
        <v>54</v>
      </c>
      <c r="F45" s="44" t="s">
        <v>54</v>
      </c>
      <c r="G45" s="44" t="s">
        <v>54</v>
      </c>
      <c r="H45" s="44" t="s">
        <v>54</v>
      </c>
      <c r="I45" s="44" t="s">
        <v>54</v>
      </c>
      <c r="J45" s="44" t="s">
        <v>54</v>
      </c>
      <c r="K45" s="44" t="s">
        <v>54</v>
      </c>
      <c r="L45" s="44" t="s">
        <v>54</v>
      </c>
      <c r="M45" s="44">
        <v>1.68</v>
      </c>
      <c r="N45" s="44">
        <v>1.67</v>
      </c>
      <c r="O45" s="44">
        <v>1.64</v>
      </c>
      <c r="P45" s="44">
        <v>1.59</v>
      </c>
      <c r="Q45" s="44">
        <v>1.53</v>
      </c>
      <c r="R45" s="44">
        <v>1.5</v>
      </c>
      <c r="S45" s="44">
        <v>1.54</v>
      </c>
      <c r="T45" s="44">
        <v>1.42</v>
      </c>
      <c r="U45" s="44">
        <v>1.36</v>
      </c>
      <c r="V45" s="44">
        <v>1.33</v>
      </c>
      <c r="W45" s="44">
        <v>0.05</v>
      </c>
      <c r="X45" s="44">
        <v>0.05</v>
      </c>
      <c r="Y45" s="44">
        <v>0.04</v>
      </c>
      <c r="Z45" s="44">
        <v>1.32</v>
      </c>
      <c r="AA45" s="44">
        <v>1.87</v>
      </c>
      <c r="AB45" s="44">
        <v>1.8</v>
      </c>
      <c r="AC45" s="44">
        <v>1.56</v>
      </c>
      <c r="AD45" s="44">
        <v>0.76</v>
      </c>
      <c r="AE45" s="44">
        <v>0.75</v>
      </c>
      <c r="AF45" s="44">
        <v>0.72</v>
      </c>
      <c r="AG45" s="44">
        <v>0.72</v>
      </c>
      <c r="AH45" s="44">
        <v>0.71</v>
      </c>
      <c r="AI45" s="44">
        <v>0.76</v>
      </c>
      <c r="AJ45" s="44">
        <v>0.78</v>
      </c>
      <c r="AK45" s="44">
        <v>0.11</v>
      </c>
      <c r="AL45" s="44">
        <v>0.11</v>
      </c>
      <c r="AM45" s="44">
        <v>0.12</v>
      </c>
      <c r="AN45" s="44">
        <v>0.11</v>
      </c>
      <c r="AO45" s="44">
        <v>0.12</v>
      </c>
      <c r="AP45" s="44">
        <v>2.9</v>
      </c>
      <c r="AQ45" s="44">
        <v>2.81</v>
      </c>
      <c r="AR45" s="44">
        <v>2.7</v>
      </c>
      <c r="AS45" s="44">
        <v>2.5299999999999998</v>
      </c>
      <c r="AT45" s="44">
        <v>5.08</v>
      </c>
      <c r="AU45" s="44">
        <v>4.79</v>
      </c>
      <c r="AV45" s="44">
        <v>4.08</v>
      </c>
      <c r="AW45" s="44">
        <v>3.68</v>
      </c>
      <c r="AX45" s="44">
        <v>3.78</v>
      </c>
      <c r="AY45" s="44">
        <v>3.7</v>
      </c>
      <c r="AZ45" s="44">
        <v>3.71</v>
      </c>
      <c r="BA45" s="44">
        <v>3.05</v>
      </c>
    </row>
    <row r="46" spans="1:53" x14ac:dyDescent="0.2">
      <c r="C46" s="39" t="s">
        <v>145</v>
      </c>
      <c r="E46" s="44" t="s">
        <v>54</v>
      </c>
      <c r="F46" s="44" t="s">
        <v>54</v>
      </c>
      <c r="G46" s="44" t="s">
        <v>54</v>
      </c>
      <c r="H46" s="44" t="s">
        <v>54</v>
      </c>
      <c r="I46" s="44" t="s">
        <v>54</v>
      </c>
      <c r="J46" s="44" t="s">
        <v>54</v>
      </c>
      <c r="K46" s="44" t="s">
        <v>54</v>
      </c>
      <c r="L46" s="44" t="s">
        <v>54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0</v>
      </c>
      <c r="U46" s="44">
        <v>0</v>
      </c>
      <c r="V46" s="44">
        <v>0</v>
      </c>
      <c r="W46" s="44">
        <v>0</v>
      </c>
      <c r="X46" s="44">
        <v>0</v>
      </c>
      <c r="Y46" s="44">
        <v>0</v>
      </c>
      <c r="Z46" s="44">
        <v>0</v>
      </c>
      <c r="AA46" s="44">
        <v>0</v>
      </c>
      <c r="AB46" s="44">
        <v>0</v>
      </c>
      <c r="AC46" s="44">
        <v>0</v>
      </c>
      <c r="AD46" s="44">
        <v>0</v>
      </c>
      <c r="AE46" s="44">
        <v>0</v>
      </c>
      <c r="AF46" s="44">
        <v>0</v>
      </c>
      <c r="AG46" s="44">
        <v>0</v>
      </c>
      <c r="AH46" s="44">
        <v>0</v>
      </c>
      <c r="AI46" s="44">
        <v>0</v>
      </c>
      <c r="AJ46" s="44">
        <v>0</v>
      </c>
      <c r="AK46" s="44">
        <v>0</v>
      </c>
      <c r="AL46" s="44">
        <v>0</v>
      </c>
      <c r="AM46" s="44">
        <v>0</v>
      </c>
      <c r="AN46" s="44">
        <v>0</v>
      </c>
      <c r="AO46" s="44">
        <v>0</v>
      </c>
      <c r="AP46" s="44">
        <v>0</v>
      </c>
      <c r="AQ46" s="44">
        <v>0</v>
      </c>
      <c r="AR46" s="44">
        <v>0</v>
      </c>
      <c r="AS46" s="44">
        <v>0</v>
      </c>
      <c r="AT46" s="44">
        <v>0</v>
      </c>
      <c r="AU46" s="44">
        <v>0</v>
      </c>
      <c r="AV46" s="44">
        <v>0</v>
      </c>
      <c r="AW46" s="44">
        <v>0</v>
      </c>
      <c r="AX46" s="44">
        <v>0</v>
      </c>
      <c r="AY46" s="44">
        <v>0</v>
      </c>
      <c r="AZ46" s="44">
        <v>0</v>
      </c>
      <c r="BA46" s="44">
        <v>0</v>
      </c>
    </row>
    <row r="47" spans="1:53" x14ac:dyDescent="0.2">
      <c r="D47" s="39" t="s">
        <v>146</v>
      </c>
      <c r="E47" s="44" t="s">
        <v>54</v>
      </c>
      <c r="F47" s="44" t="s">
        <v>54</v>
      </c>
      <c r="G47" s="44" t="s">
        <v>54</v>
      </c>
      <c r="H47" s="44" t="s">
        <v>54</v>
      </c>
      <c r="I47" s="44" t="s">
        <v>54</v>
      </c>
      <c r="J47" s="44" t="s">
        <v>54</v>
      </c>
      <c r="K47" s="44" t="s">
        <v>54</v>
      </c>
      <c r="L47" s="44" t="s">
        <v>54</v>
      </c>
      <c r="M47" s="44">
        <v>13.23</v>
      </c>
      <c r="N47" s="44">
        <v>13.31</v>
      </c>
      <c r="O47" s="44">
        <v>13.03</v>
      </c>
      <c r="P47" s="44">
        <v>12.94</v>
      </c>
      <c r="Q47" s="44">
        <v>12.58</v>
      </c>
      <c r="R47" s="44">
        <v>12.36</v>
      </c>
      <c r="S47" s="44">
        <v>12.32</v>
      </c>
      <c r="T47" s="44">
        <v>12.01</v>
      </c>
      <c r="U47" s="44">
        <v>11.6</v>
      </c>
      <c r="V47" s="44">
        <v>11.64</v>
      </c>
      <c r="W47" s="44">
        <v>10.91</v>
      </c>
      <c r="X47" s="44">
        <v>10.57</v>
      </c>
      <c r="Y47" s="44">
        <v>10.39</v>
      </c>
      <c r="Z47" s="44">
        <v>9.75</v>
      </c>
      <c r="AA47" s="44">
        <v>9.5500000000000007</v>
      </c>
      <c r="AB47" s="44">
        <v>9.2100000000000009</v>
      </c>
      <c r="AC47" s="44">
        <v>9.58</v>
      </c>
      <c r="AD47" s="44">
        <v>9.42</v>
      </c>
      <c r="AE47" s="44">
        <v>9.1</v>
      </c>
      <c r="AF47" s="44">
        <v>8.91</v>
      </c>
      <c r="AG47" s="44">
        <v>8.4600000000000009</v>
      </c>
      <c r="AH47" s="44">
        <v>8.18</v>
      </c>
      <c r="AI47" s="44">
        <v>10.17</v>
      </c>
      <c r="AJ47" s="44">
        <v>9.1199999999999992</v>
      </c>
      <c r="AK47" s="44">
        <v>8.6300000000000008</v>
      </c>
      <c r="AL47" s="44">
        <v>8.23</v>
      </c>
      <c r="AM47" s="44">
        <v>8.27</v>
      </c>
      <c r="AN47" s="44">
        <v>8.25</v>
      </c>
      <c r="AO47" s="44">
        <v>7.93</v>
      </c>
      <c r="AP47" s="44">
        <v>7.42</v>
      </c>
      <c r="AQ47" s="44">
        <v>7.11</v>
      </c>
      <c r="AR47" s="44">
        <v>6.84</v>
      </c>
      <c r="AS47" s="44">
        <v>6.65</v>
      </c>
      <c r="AT47" s="44">
        <v>6.53</v>
      </c>
      <c r="AU47" s="44">
        <v>6.16</v>
      </c>
      <c r="AV47" s="44">
        <v>5.76</v>
      </c>
      <c r="AW47" s="44">
        <v>5.5</v>
      </c>
      <c r="AX47" s="44">
        <v>5.49</v>
      </c>
      <c r="AY47" s="44">
        <v>5.28</v>
      </c>
      <c r="AZ47" s="44">
        <v>5.3</v>
      </c>
      <c r="BA47" s="44">
        <v>5.07</v>
      </c>
    </row>
    <row r="48" spans="1:53" x14ac:dyDescent="0.2">
      <c r="D48" s="39" t="s">
        <v>147</v>
      </c>
      <c r="E48" s="44" t="s">
        <v>54</v>
      </c>
      <c r="F48" s="44" t="s">
        <v>54</v>
      </c>
      <c r="G48" s="44" t="s">
        <v>54</v>
      </c>
      <c r="H48" s="44" t="s">
        <v>54</v>
      </c>
      <c r="I48" s="44" t="s">
        <v>54</v>
      </c>
      <c r="J48" s="44" t="s">
        <v>54</v>
      </c>
      <c r="K48" s="44" t="s">
        <v>54</v>
      </c>
      <c r="L48" s="44" t="s">
        <v>54</v>
      </c>
      <c r="M48" s="44">
        <v>0.09</v>
      </c>
      <c r="N48" s="44">
        <v>0.13</v>
      </c>
      <c r="O48" s="44">
        <v>0.13</v>
      </c>
      <c r="P48" s="44">
        <v>0.13</v>
      </c>
      <c r="Q48" s="44">
        <v>0.13</v>
      </c>
      <c r="R48" s="44">
        <v>0.17</v>
      </c>
      <c r="S48" s="44">
        <v>0.14000000000000001</v>
      </c>
      <c r="T48" s="44">
        <v>0.12</v>
      </c>
      <c r="U48" s="44">
        <v>0.12</v>
      </c>
      <c r="V48" s="44">
        <v>0.1</v>
      </c>
      <c r="W48" s="44">
        <v>0.1</v>
      </c>
      <c r="X48" s="44">
        <v>0.08</v>
      </c>
      <c r="Y48" s="44">
        <v>7.0000000000000007E-2</v>
      </c>
      <c r="Z48" s="44">
        <v>0.1</v>
      </c>
      <c r="AA48" s="44">
        <v>7.0000000000000007E-2</v>
      </c>
      <c r="AB48" s="44">
        <v>0.09</v>
      </c>
      <c r="AC48" s="44">
        <v>0.08</v>
      </c>
      <c r="AD48" s="44">
        <v>0.08</v>
      </c>
      <c r="AE48" s="44">
        <v>0.05</v>
      </c>
      <c r="AF48" s="44">
        <v>0.05</v>
      </c>
      <c r="AG48" s="44">
        <v>7.0000000000000007E-2</v>
      </c>
      <c r="AH48" s="44">
        <v>7.0000000000000007E-2</v>
      </c>
      <c r="AI48" s="44">
        <v>7.0000000000000007E-2</v>
      </c>
      <c r="AJ48" s="44">
        <v>7.0000000000000007E-2</v>
      </c>
      <c r="AK48" s="44">
        <v>0.06</v>
      </c>
      <c r="AL48" s="44">
        <v>0.06</v>
      </c>
      <c r="AM48" s="44">
        <v>0.06</v>
      </c>
      <c r="AN48" s="44">
        <v>0.06</v>
      </c>
      <c r="AO48" s="44">
        <v>0.03</v>
      </c>
      <c r="AP48" s="44">
        <v>0.03</v>
      </c>
      <c r="AQ48" s="44">
        <v>0.03</v>
      </c>
      <c r="AR48" s="44">
        <v>0.02</v>
      </c>
      <c r="AS48" s="44">
        <v>0.04</v>
      </c>
      <c r="AT48" s="44">
        <v>0.04</v>
      </c>
      <c r="AU48" s="44">
        <v>0.03</v>
      </c>
      <c r="AV48" s="44">
        <v>0.03</v>
      </c>
      <c r="AW48" s="44">
        <v>0.03</v>
      </c>
      <c r="AX48" s="44">
        <v>0.03</v>
      </c>
      <c r="AY48" s="44">
        <v>0.05</v>
      </c>
      <c r="AZ48" s="44">
        <v>0.05</v>
      </c>
      <c r="BA48" s="44">
        <v>0.01</v>
      </c>
    </row>
    <row r="49" spans="1:54" x14ac:dyDescent="0.2">
      <c r="C49" s="39" t="s">
        <v>148</v>
      </c>
      <c r="E49" s="44" t="s">
        <v>54</v>
      </c>
      <c r="F49" s="44" t="s">
        <v>54</v>
      </c>
      <c r="G49" s="44" t="s">
        <v>54</v>
      </c>
      <c r="H49" s="44" t="s">
        <v>54</v>
      </c>
      <c r="I49" s="44" t="s">
        <v>54</v>
      </c>
      <c r="J49" s="44" t="s">
        <v>54</v>
      </c>
      <c r="K49" s="44" t="s">
        <v>54</v>
      </c>
      <c r="L49" s="44" t="s">
        <v>54</v>
      </c>
      <c r="M49" s="44">
        <v>13.32</v>
      </c>
      <c r="N49" s="44">
        <v>13.44</v>
      </c>
      <c r="O49" s="44">
        <v>13.16</v>
      </c>
      <c r="P49" s="44">
        <v>13.07</v>
      </c>
      <c r="Q49" s="44">
        <v>12.72</v>
      </c>
      <c r="R49" s="44">
        <v>12.53</v>
      </c>
      <c r="S49" s="44">
        <v>12.45</v>
      </c>
      <c r="T49" s="44">
        <v>12.14</v>
      </c>
      <c r="U49" s="44">
        <v>11.72</v>
      </c>
      <c r="V49" s="44">
        <v>11.74</v>
      </c>
      <c r="W49" s="44">
        <v>11.02</v>
      </c>
      <c r="X49" s="44">
        <v>10.65</v>
      </c>
      <c r="Y49" s="44">
        <v>10.46</v>
      </c>
      <c r="Z49" s="44">
        <v>9.85</v>
      </c>
      <c r="AA49" s="44">
        <v>9.6199999999999992</v>
      </c>
      <c r="AB49" s="44">
        <v>9.31</v>
      </c>
      <c r="AC49" s="44">
        <v>9.66</v>
      </c>
      <c r="AD49" s="44">
        <v>9.51</v>
      </c>
      <c r="AE49" s="44">
        <v>9.16</v>
      </c>
      <c r="AF49" s="44">
        <v>8.9700000000000006</v>
      </c>
      <c r="AG49" s="44">
        <v>8.5299999999999994</v>
      </c>
      <c r="AH49" s="44">
        <v>8.25</v>
      </c>
      <c r="AI49" s="44">
        <v>10.24</v>
      </c>
      <c r="AJ49" s="44">
        <v>9.19</v>
      </c>
      <c r="AK49" s="44">
        <v>8.69</v>
      </c>
      <c r="AL49" s="44">
        <v>8.2899999999999991</v>
      </c>
      <c r="AM49" s="44">
        <v>8.33</v>
      </c>
      <c r="AN49" s="44">
        <v>8.31</v>
      </c>
      <c r="AO49" s="44">
        <v>7.96</v>
      </c>
      <c r="AP49" s="44">
        <v>7.45</v>
      </c>
      <c r="AQ49" s="44">
        <v>7.14</v>
      </c>
      <c r="AR49" s="44">
        <v>6.86</v>
      </c>
      <c r="AS49" s="44">
        <v>6.69</v>
      </c>
      <c r="AT49" s="44">
        <v>6.56</v>
      </c>
      <c r="AU49" s="44">
        <v>6.19</v>
      </c>
      <c r="AV49" s="44">
        <v>5.8</v>
      </c>
      <c r="AW49" s="44">
        <v>5.53</v>
      </c>
      <c r="AX49" s="44">
        <v>5.52</v>
      </c>
      <c r="AY49" s="44">
        <v>5.32</v>
      </c>
      <c r="AZ49" s="44">
        <v>5.35</v>
      </c>
      <c r="BA49" s="44">
        <v>5.08</v>
      </c>
    </row>
    <row r="50" spans="1:54" x14ac:dyDescent="0.2">
      <c r="B50" s="39" t="s">
        <v>149</v>
      </c>
      <c r="E50" s="44" t="s">
        <v>54</v>
      </c>
      <c r="F50" s="44" t="s">
        <v>54</v>
      </c>
      <c r="G50" s="44" t="s">
        <v>54</v>
      </c>
      <c r="H50" s="44" t="s">
        <v>54</v>
      </c>
      <c r="I50" s="44" t="s">
        <v>54</v>
      </c>
      <c r="J50" s="44" t="s">
        <v>54</v>
      </c>
      <c r="K50" s="44" t="s">
        <v>54</v>
      </c>
      <c r="L50" s="44" t="s">
        <v>54</v>
      </c>
      <c r="M50" s="44">
        <v>13.32</v>
      </c>
      <c r="N50" s="44">
        <v>13.44</v>
      </c>
      <c r="O50" s="44">
        <v>13.16</v>
      </c>
      <c r="P50" s="44">
        <v>13.07</v>
      </c>
      <c r="Q50" s="44">
        <v>12.72</v>
      </c>
      <c r="R50" s="44">
        <v>12.53</v>
      </c>
      <c r="S50" s="44">
        <v>12.45</v>
      </c>
      <c r="T50" s="44">
        <v>12.14</v>
      </c>
      <c r="U50" s="44">
        <v>11.72</v>
      </c>
      <c r="V50" s="44">
        <v>11.74</v>
      </c>
      <c r="W50" s="44">
        <v>11.02</v>
      </c>
      <c r="X50" s="44">
        <v>10.65</v>
      </c>
      <c r="Y50" s="44">
        <v>10.46</v>
      </c>
      <c r="Z50" s="44">
        <v>9.85</v>
      </c>
      <c r="AA50" s="44">
        <v>9.6199999999999992</v>
      </c>
      <c r="AB50" s="44">
        <v>9.31</v>
      </c>
      <c r="AC50" s="44">
        <v>9.66</v>
      </c>
      <c r="AD50" s="44">
        <v>9.51</v>
      </c>
      <c r="AE50" s="44">
        <v>9.16</v>
      </c>
      <c r="AF50" s="44">
        <v>8.9700000000000006</v>
      </c>
      <c r="AG50" s="44">
        <v>8.5299999999999994</v>
      </c>
      <c r="AH50" s="44">
        <v>8.25</v>
      </c>
      <c r="AI50" s="44">
        <v>10.24</v>
      </c>
      <c r="AJ50" s="44">
        <v>9.19</v>
      </c>
      <c r="AK50" s="44">
        <v>8.69</v>
      </c>
      <c r="AL50" s="44">
        <v>8.2899999999999991</v>
      </c>
      <c r="AM50" s="44">
        <v>8.33</v>
      </c>
      <c r="AN50" s="44">
        <v>8.31</v>
      </c>
      <c r="AO50" s="44">
        <v>7.96</v>
      </c>
      <c r="AP50" s="44">
        <v>7.45</v>
      </c>
      <c r="AQ50" s="44">
        <v>7.14</v>
      </c>
      <c r="AR50" s="44">
        <v>6.86</v>
      </c>
      <c r="AS50" s="44">
        <v>6.69</v>
      </c>
      <c r="AT50" s="44">
        <v>6.56</v>
      </c>
      <c r="AU50" s="44">
        <v>6.19</v>
      </c>
      <c r="AV50" s="44">
        <v>5.8</v>
      </c>
      <c r="AW50" s="44">
        <v>5.53</v>
      </c>
      <c r="AX50" s="44">
        <v>5.52</v>
      </c>
      <c r="AY50" s="44">
        <v>5.32</v>
      </c>
      <c r="AZ50" s="44">
        <v>5.35</v>
      </c>
      <c r="BA50" s="44">
        <v>5.08</v>
      </c>
    </row>
    <row r="51" spans="1:54" x14ac:dyDescent="0.2">
      <c r="B51" s="39" t="s">
        <v>150</v>
      </c>
      <c r="E51" s="44" t="s">
        <v>54</v>
      </c>
      <c r="F51" s="44" t="s">
        <v>54</v>
      </c>
      <c r="G51" s="44" t="s">
        <v>54</v>
      </c>
      <c r="H51" s="44" t="s">
        <v>54</v>
      </c>
      <c r="I51" s="44" t="s">
        <v>54</v>
      </c>
      <c r="J51" s="44" t="s">
        <v>54</v>
      </c>
      <c r="K51" s="44" t="s">
        <v>54</v>
      </c>
      <c r="L51" s="44" t="s">
        <v>54</v>
      </c>
      <c r="M51" s="44">
        <v>4.0599999999999996</v>
      </c>
      <c r="N51" s="44">
        <v>4.12</v>
      </c>
      <c r="O51" s="44">
        <v>4</v>
      </c>
      <c r="P51" s="44">
        <v>3.89</v>
      </c>
      <c r="Q51" s="44">
        <v>3.8</v>
      </c>
      <c r="R51" s="44">
        <v>3.72</v>
      </c>
      <c r="S51" s="44">
        <v>3.68</v>
      </c>
      <c r="T51" s="44">
        <v>4.16</v>
      </c>
      <c r="U51" s="44">
        <v>4.5599999999999996</v>
      </c>
      <c r="V51" s="44">
        <v>4.66</v>
      </c>
      <c r="W51" s="44">
        <v>4.22</v>
      </c>
      <c r="X51" s="44">
        <v>4.83</v>
      </c>
      <c r="Y51" s="44">
        <v>4.34</v>
      </c>
      <c r="Z51" s="44">
        <v>4.38</v>
      </c>
      <c r="AA51" s="44">
        <v>4.29</v>
      </c>
      <c r="AB51" s="44">
        <v>4.25</v>
      </c>
      <c r="AC51" s="44">
        <v>4.28</v>
      </c>
      <c r="AD51" s="44">
        <v>5.15</v>
      </c>
      <c r="AE51" s="44">
        <v>5.14</v>
      </c>
      <c r="AF51" s="44">
        <v>6.64</v>
      </c>
      <c r="AG51" s="44">
        <v>7.23</v>
      </c>
      <c r="AH51" s="44">
        <v>6.57</v>
      </c>
      <c r="AI51" s="44">
        <v>6.68</v>
      </c>
      <c r="AJ51" s="44">
        <v>6.2</v>
      </c>
      <c r="AK51" s="44">
        <v>6.41</v>
      </c>
      <c r="AL51" s="44">
        <v>6.34</v>
      </c>
      <c r="AM51" s="44">
        <v>5.79</v>
      </c>
      <c r="AN51" s="44">
        <v>6.17</v>
      </c>
      <c r="AO51" s="44">
        <v>6.06</v>
      </c>
      <c r="AP51" s="44">
        <v>5.72</v>
      </c>
      <c r="AQ51" s="44">
        <v>5.58</v>
      </c>
      <c r="AR51" s="44">
        <v>5.6</v>
      </c>
      <c r="AS51" s="44">
        <v>5.4</v>
      </c>
      <c r="AT51" s="44">
        <v>3.46</v>
      </c>
      <c r="AU51" s="44">
        <v>3.92</v>
      </c>
      <c r="AV51" s="44">
        <v>4</v>
      </c>
      <c r="AW51" s="44">
        <v>3.86</v>
      </c>
      <c r="AX51" s="44">
        <v>3.92</v>
      </c>
      <c r="AY51" s="44">
        <v>3.76</v>
      </c>
      <c r="AZ51" s="44">
        <v>3.79</v>
      </c>
      <c r="BA51" s="44">
        <v>3.92</v>
      </c>
    </row>
    <row r="52" spans="1:54" x14ac:dyDescent="0.2">
      <c r="B52" s="39" t="s">
        <v>151</v>
      </c>
      <c r="E52" s="44" t="s">
        <v>54</v>
      </c>
      <c r="F52" s="44" t="s">
        <v>54</v>
      </c>
      <c r="G52" s="44" t="s">
        <v>54</v>
      </c>
      <c r="H52" s="44" t="s">
        <v>54</v>
      </c>
      <c r="I52" s="44" t="s">
        <v>54</v>
      </c>
      <c r="J52" s="44" t="s">
        <v>54</v>
      </c>
      <c r="K52" s="44" t="s">
        <v>54</v>
      </c>
      <c r="L52" s="44" t="s">
        <v>54</v>
      </c>
      <c r="M52" s="44">
        <v>50.39</v>
      </c>
      <c r="N52" s="44">
        <v>51.51</v>
      </c>
      <c r="O52" s="44">
        <v>48.42</v>
      </c>
      <c r="P52" s="44">
        <v>46.83</v>
      </c>
      <c r="Q52" s="44">
        <v>44.68</v>
      </c>
      <c r="R52" s="44">
        <v>44.2</v>
      </c>
      <c r="S52" s="44">
        <v>42.04</v>
      </c>
      <c r="T52" s="44">
        <v>39.520000000000003</v>
      </c>
      <c r="U52" s="44">
        <v>40.479999999999997</v>
      </c>
      <c r="V52" s="44">
        <v>40.6</v>
      </c>
      <c r="W52" s="44">
        <v>38.86</v>
      </c>
      <c r="X52" s="44">
        <v>38.770000000000003</v>
      </c>
      <c r="Y52" s="44">
        <v>38.299999999999997</v>
      </c>
      <c r="Z52" s="44">
        <v>46.65</v>
      </c>
      <c r="AA52" s="44">
        <v>46.15</v>
      </c>
      <c r="AB52" s="44">
        <v>45.85</v>
      </c>
      <c r="AC52" s="44">
        <v>47.29</v>
      </c>
      <c r="AD52" s="44">
        <v>49.74</v>
      </c>
      <c r="AE52" s="44">
        <v>47.47</v>
      </c>
      <c r="AF52" s="44">
        <v>49.2</v>
      </c>
      <c r="AG52" s="44">
        <v>45.63</v>
      </c>
      <c r="AH52" s="44">
        <v>46.92</v>
      </c>
      <c r="AI52" s="44">
        <v>46.4</v>
      </c>
      <c r="AJ52" s="44">
        <v>46.63</v>
      </c>
      <c r="AK52" s="44">
        <v>46.28</v>
      </c>
      <c r="AL52" s="44">
        <v>45.54</v>
      </c>
      <c r="AM52" s="44">
        <v>45.25</v>
      </c>
      <c r="AN52" s="44">
        <v>50.18</v>
      </c>
      <c r="AO52" s="44">
        <v>48.89</v>
      </c>
      <c r="AP52" s="44">
        <v>45.44</v>
      </c>
      <c r="AQ52" s="44">
        <v>44.17</v>
      </c>
      <c r="AR52" s="44">
        <v>42.99</v>
      </c>
      <c r="AS52" s="44">
        <v>42.56</v>
      </c>
      <c r="AT52" s="44">
        <v>42.87</v>
      </c>
      <c r="AU52" s="44">
        <v>41.45</v>
      </c>
      <c r="AV52" s="44">
        <v>41.38</v>
      </c>
      <c r="AW52" s="44">
        <v>43.92</v>
      </c>
      <c r="AX52" s="44">
        <v>44.3</v>
      </c>
      <c r="AY52" s="44">
        <v>45.27</v>
      </c>
      <c r="AZ52" s="44">
        <v>47.7</v>
      </c>
      <c r="BA52" s="44">
        <v>48.94</v>
      </c>
    </row>
    <row r="53" spans="1:54" x14ac:dyDescent="0.2">
      <c r="B53" s="39" t="s">
        <v>152</v>
      </c>
      <c r="E53" s="44" t="s">
        <v>54</v>
      </c>
      <c r="F53" s="44" t="s">
        <v>54</v>
      </c>
      <c r="G53" s="44" t="s">
        <v>54</v>
      </c>
      <c r="H53" s="44" t="s">
        <v>54</v>
      </c>
      <c r="I53" s="44" t="s">
        <v>54</v>
      </c>
      <c r="J53" s="44" t="s">
        <v>54</v>
      </c>
      <c r="K53" s="44" t="s">
        <v>54</v>
      </c>
      <c r="L53" s="44" t="s">
        <v>54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0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0</v>
      </c>
      <c r="AO53" s="44">
        <v>0</v>
      </c>
      <c r="AP53" s="44">
        <v>0</v>
      </c>
      <c r="AQ53" s="44">
        <v>0</v>
      </c>
      <c r="AR53" s="44">
        <v>0</v>
      </c>
      <c r="AS53" s="44">
        <v>0</v>
      </c>
      <c r="AT53" s="44">
        <v>0</v>
      </c>
      <c r="AU53" s="44">
        <v>0</v>
      </c>
      <c r="AV53" s="44">
        <v>0</v>
      </c>
      <c r="AW53" s="44">
        <v>0</v>
      </c>
      <c r="AX53" s="44">
        <v>0</v>
      </c>
      <c r="AY53" s="44">
        <v>0</v>
      </c>
      <c r="AZ53" s="44">
        <v>0</v>
      </c>
      <c r="BA53" s="44">
        <v>0</v>
      </c>
    </row>
    <row r="54" spans="1:54" x14ac:dyDescent="0.2">
      <c r="A54" s="39" t="s">
        <v>153</v>
      </c>
      <c r="E54" s="44" t="s">
        <v>54</v>
      </c>
      <c r="F54" s="44" t="s">
        <v>54</v>
      </c>
      <c r="G54" s="44" t="s">
        <v>54</v>
      </c>
      <c r="H54" s="44" t="s">
        <v>54</v>
      </c>
      <c r="I54" s="44" t="s">
        <v>54</v>
      </c>
      <c r="J54" s="44" t="s">
        <v>54</v>
      </c>
      <c r="K54" s="44" t="s">
        <v>54</v>
      </c>
      <c r="L54" s="44" t="s">
        <v>54</v>
      </c>
      <c r="M54" s="44">
        <v>74.44</v>
      </c>
      <c r="N54" s="44">
        <v>73.7</v>
      </c>
      <c r="O54" s="44">
        <v>70.47</v>
      </c>
      <c r="P54" s="44">
        <v>68.77</v>
      </c>
      <c r="Q54" s="44">
        <v>66.28</v>
      </c>
      <c r="R54" s="44">
        <v>65.64</v>
      </c>
      <c r="S54" s="44">
        <v>63.63</v>
      </c>
      <c r="T54" s="44">
        <v>61.06</v>
      </c>
      <c r="U54" s="44">
        <v>62.86</v>
      </c>
      <c r="V54" s="44">
        <v>63.19</v>
      </c>
      <c r="W54" s="44">
        <v>58.84</v>
      </c>
      <c r="X54" s="44">
        <v>58.87</v>
      </c>
      <c r="Y54" s="44">
        <v>61.33</v>
      </c>
      <c r="Z54" s="44">
        <v>73.28</v>
      </c>
      <c r="AA54" s="44">
        <v>73.16</v>
      </c>
      <c r="AB54" s="44">
        <v>74.27</v>
      </c>
      <c r="AC54" s="44">
        <v>76.040000000000006</v>
      </c>
      <c r="AD54" s="44">
        <v>76.5</v>
      </c>
      <c r="AE54" s="44">
        <v>72.42</v>
      </c>
      <c r="AF54" s="44">
        <v>75.989999999999995</v>
      </c>
      <c r="AG54" s="44">
        <v>75.81</v>
      </c>
      <c r="AH54" s="44">
        <v>77.16</v>
      </c>
      <c r="AI54" s="44">
        <v>78.34</v>
      </c>
      <c r="AJ54" s="44">
        <v>77.709999999999994</v>
      </c>
      <c r="AK54" s="44">
        <v>76.2</v>
      </c>
      <c r="AL54" s="44">
        <v>75.92</v>
      </c>
      <c r="AM54" s="44">
        <v>75.28</v>
      </c>
      <c r="AN54" s="44">
        <v>76.23</v>
      </c>
      <c r="AO54" s="44">
        <v>72.680000000000007</v>
      </c>
      <c r="AP54" s="44">
        <v>74.14</v>
      </c>
      <c r="AQ54" s="44">
        <v>73.239999999999995</v>
      </c>
      <c r="AR54" s="44">
        <v>73.5</v>
      </c>
      <c r="AS54" s="44">
        <v>72.52</v>
      </c>
      <c r="AT54" s="44">
        <v>73.099999999999994</v>
      </c>
      <c r="AU54" s="44">
        <v>70.11</v>
      </c>
      <c r="AV54" s="44">
        <v>68.8</v>
      </c>
      <c r="AW54" s="44">
        <v>66.73</v>
      </c>
      <c r="AX54" s="44">
        <v>68</v>
      </c>
      <c r="AY54" s="44">
        <v>69.36</v>
      </c>
      <c r="AZ54" s="44">
        <v>70.12</v>
      </c>
      <c r="BA54" s="44">
        <v>68.67</v>
      </c>
    </row>
    <row r="55" spans="1:54" x14ac:dyDescent="0.2">
      <c r="A55" s="39" t="s">
        <v>154</v>
      </c>
      <c r="E55" s="44" t="s">
        <v>54</v>
      </c>
      <c r="F55" s="44" t="s">
        <v>54</v>
      </c>
      <c r="G55" s="44" t="s">
        <v>54</v>
      </c>
      <c r="H55" s="44" t="s">
        <v>54</v>
      </c>
      <c r="I55" s="44" t="s">
        <v>54</v>
      </c>
      <c r="J55" s="44" t="s">
        <v>54</v>
      </c>
      <c r="K55" s="44" t="s">
        <v>54</v>
      </c>
      <c r="L55" s="44" t="s">
        <v>54</v>
      </c>
      <c r="M55" s="44">
        <v>0.34</v>
      </c>
      <c r="N55" s="44">
        <v>0.33</v>
      </c>
      <c r="O55" s="44">
        <v>0.38</v>
      </c>
      <c r="P55" s="44">
        <v>0.41</v>
      </c>
      <c r="Q55" s="44">
        <v>0.42</v>
      </c>
      <c r="R55" s="44">
        <v>0.43</v>
      </c>
      <c r="S55" s="44">
        <v>0.47</v>
      </c>
      <c r="T55" s="44">
        <v>1.37</v>
      </c>
      <c r="U55" s="44">
        <v>0.46</v>
      </c>
      <c r="V55" s="44">
        <v>0.48</v>
      </c>
      <c r="W55" s="44">
        <v>1.9</v>
      </c>
      <c r="X55" s="44">
        <v>1.85</v>
      </c>
      <c r="Y55" s="44">
        <v>1.84</v>
      </c>
      <c r="Z55" s="44">
        <v>0.67</v>
      </c>
      <c r="AA55" s="44">
        <v>0.69</v>
      </c>
      <c r="AB55" s="44">
        <v>0.19</v>
      </c>
      <c r="AC55" s="44">
        <v>0.06</v>
      </c>
      <c r="AD55" s="44">
        <v>0.05</v>
      </c>
      <c r="AE55" s="44">
        <v>0.97</v>
      </c>
      <c r="AF55" s="44">
        <v>0.05</v>
      </c>
      <c r="AG55" s="44">
        <v>2.5099999999999998</v>
      </c>
      <c r="AH55" s="44">
        <v>2.4900000000000002</v>
      </c>
      <c r="AI55" s="44">
        <v>1.57</v>
      </c>
      <c r="AJ55" s="44">
        <v>1.39</v>
      </c>
      <c r="AK55" s="44">
        <v>3.24</v>
      </c>
      <c r="AL55" s="44">
        <v>2.2999999999999998</v>
      </c>
      <c r="AM55" s="44">
        <v>2.31</v>
      </c>
      <c r="AN55" s="44">
        <v>2.83</v>
      </c>
      <c r="AO55" s="44">
        <v>5.71</v>
      </c>
      <c r="AP55" s="44">
        <v>5.35</v>
      </c>
      <c r="AQ55" s="44">
        <v>5.14</v>
      </c>
      <c r="AR55" s="44">
        <v>4.1399999999999997</v>
      </c>
      <c r="AS55" s="44">
        <v>3.86</v>
      </c>
      <c r="AT55" s="44">
        <v>2.2000000000000002</v>
      </c>
      <c r="AU55" s="44">
        <v>2.06</v>
      </c>
      <c r="AV55" s="44">
        <v>1.35</v>
      </c>
      <c r="AW55" s="44">
        <v>1.28</v>
      </c>
      <c r="AX55" s="44">
        <v>1.29</v>
      </c>
      <c r="AY55" s="44">
        <v>1.1299999999999999</v>
      </c>
      <c r="AZ55" s="44">
        <v>1.1399999999999999</v>
      </c>
      <c r="BA55" s="44">
        <v>1.08</v>
      </c>
    </row>
    <row r="56" spans="1:54" x14ac:dyDescent="0.2">
      <c r="A56" s="39" t="s">
        <v>155</v>
      </c>
      <c r="E56" s="44" t="s">
        <v>54</v>
      </c>
      <c r="F56" s="44" t="s">
        <v>54</v>
      </c>
      <c r="G56" s="44" t="s">
        <v>54</v>
      </c>
      <c r="H56" s="44" t="s">
        <v>54</v>
      </c>
      <c r="I56" s="44" t="s">
        <v>54</v>
      </c>
      <c r="J56" s="44" t="s">
        <v>54</v>
      </c>
      <c r="K56" s="44" t="s">
        <v>54</v>
      </c>
      <c r="L56" s="44" t="s">
        <v>54</v>
      </c>
      <c r="M56" s="44">
        <v>7.6</v>
      </c>
      <c r="N56" s="44">
        <v>7.45</v>
      </c>
      <c r="O56" s="44">
        <v>8.4700000000000006</v>
      </c>
      <c r="P56" s="44">
        <v>9.1</v>
      </c>
      <c r="Q56" s="44">
        <v>9.69</v>
      </c>
      <c r="R56" s="44">
        <v>10.06</v>
      </c>
      <c r="S56" s="44">
        <v>10.89</v>
      </c>
      <c r="T56" s="44">
        <v>10.92</v>
      </c>
      <c r="U56" s="44">
        <v>10.6</v>
      </c>
      <c r="V56" s="44">
        <v>11.17</v>
      </c>
      <c r="W56" s="44">
        <v>12.58</v>
      </c>
      <c r="X56" s="44">
        <v>11.93</v>
      </c>
      <c r="Y56" s="44">
        <v>9.4</v>
      </c>
      <c r="Z56" s="44">
        <v>3.62</v>
      </c>
      <c r="AA56" s="44">
        <v>4.29</v>
      </c>
      <c r="AB56" s="44">
        <v>5.47</v>
      </c>
      <c r="AC56" s="44">
        <v>6.27</v>
      </c>
      <c r="AD56" s="44">
        <v>6.19</v>
      </c>
      <c r="AE56" s="44">
        <v>10.050000000000001</v>
      </c>
      <c r="AF56" s="44">
        <v>7.66</v>
      </c>
      <c r="AG56" s="44">
        <v>7.37</v>
      </c>
      <c r="AH56" s="44">
        <v>7.87</v>
      </c>
      <c r="AI56" s="44">
        <v>7.87</v>
      </c>
      <c r="AJ56" s="44">
        <v>7.82</v>
      </c>
      <c r="AK56" s="44">
        <v>7.87</v>
      </c>
      <c r="AL56" s="44">
        <v>8.36</v>
      </c>
      <c r="AM56" s="44">
        <v>8.64</v>
      </c>
      <c r="AN56" s="44">
        <v>6.89</v>
      </c>
      <c r="AO56" s="44">
        <v>6.8</v>
      </c>
      <c r="AP56" s="44">
        <v>6.21</v>
      </c>
      <c r="AQ56" s="44">
        <v>7.48</v>
      </c>
      <c r="AR56" s="44">
        <v>7.17</v>
      </c>
      <c r="AS56" s="44">
        <v>6.84</v>
      </c>
      <c r="AT56" s="44">
        <v>9.0399999999999991</v>
      </c>
      <c r="AU56" s="44">
        <v>12.78</v>
      </c>
      <c r="AV56" s="44">
        <v>14.34</v>
      </c>
      <c r="AW56" s="44">
        <v>15.83</v>
      </c>
      <c r="AX56" s="44">
        <v>14.37</v>
      </c>
      <c r="AY56" s="44">
        <v>13.54</v>
      </c>
      <c r="AZ56" s="44">
        <v>13.27</v>
      </c>
      <c r="BA56" s="44">
        <v>12.57</v>
      </c>
    </row>
    <row r="57" spans="1:54" x14ac:dyDescent="0.2">
      <c r="A57" s="39" t="s">
        <v>156</v>
      </c>
      <c r="E57" s="44" t="s">
        <v>54</v>
      </c>
      <c r="F57" s="44" t="s">
        <v>54</v>
      </c>
      <c r="G57" s="44" t="s">
        <v>54</v>
      </c>
      <c r="H57" s="44" t="s">
        <v>54</v>
      </c>
      <c r="I57" s="44" t="s">
        <v>54</v>
      </c>
      <c r="J57" s="44" t="s">
        <v>54</v>
      </c>
      <c r="K57" s="44" t="s">
        <v>54</v>
      </c>
      <c r="L57" s="44" t="s">
        <v>54</v>
      </c>
      <c r="M57" s="44">
        <v>6.57</v>
      </c>
      <c r="N57" s="44">
        <v>6.61</v>
      </c>
      <c r="O57" s="44">
        <v>7.2</v>
      </c>
      <c r="P57" s="44">
        <v>7.35</v>
      </c>
      <c r="Q57" s="44">
        <v>7.72</v>
      </c>
      <c r="R57" s="44">
        <v>7.82</v>
      </c>
      <c r="S57" s="44">
        <v>8.2899999999999991</v>
      </c>
      <c r="T57" s="44">
        <v>8.2200000000000006</v>
      </c>
      <c r="U57" s="44">
        <v>7.89</v>
      </c>
      <c r="V57" s="44">
        <v>8.18</v>
      </c>
      <c r="W57" s="44">
        <v>7.68</v>
      </c>
      <c r="X57" s="44">
        <v>7.36</v>
      </c>
      <c r="Y57" s="44">
        <v>5.69</v>
      </c>
      <c r="Z57" s="44">
        <v>4.2</v>
      </c>
      <c r="AA57" s="44">
        <v>4.54</v>
      </c>
      <c r="AB57" s="44">
        <v>2.1800000000000002</v>
      </c>
      <c r="AC57" s="44">
        <v>2.2400000000000002</v>
      </c>
      <c r="AD57" s="44">
        <v>2.2000000000000002</v>
      </c>
      <c r="AE57" s="44">
        <v>2.12</v>
      </c>
      <c r="AF57" s="44">
        <v>1.71</v>
      </c>
      <c r="AG57" s="44">
        <v>1.49</v>
      </c>
      <c r="AH57" s="44">
        <v>1.45</v>
      </c>
      <c r="AI57" s="44">
        <v>1.43</v>
      </c>
      <c r="AJ57" s="44">
        <v>1.49</v>
      </c>
      <c r="AK57" s="44">
        <v>1.41</v>
      </c>
      <c r="AL57" s="44">
        <v>2.2200000000000002</v>
      </c>
      <c r="AM57" s="44">
        <v>2.17</v>
      </c>
      <c r="AN57" s="44">
        <v>2.14</v>
      </c>
      <c r="AO57" s="44">
        <v>1.38</v>
      </c>
      <c r="AP57" s="44">
        <v>1.1399999999999999</v>
      </c>
      <c r="AQ57" s="44">
        <v>1.07</v>
      </c>
      <c r="AR57" s="44">
        <v>1.34</v>
      </c>
      <c r="AS57" s="44">
        <v>2.48</v>
      </c>
      <c r="AT57" s="44">
        <v>0.96</v>
      </c>
      <c r="AU57" s="44">
        <v>0.9</v>
      </c>
      <c r="AV57" s="44">
        <v>0.94</v>
      </c>
      <c r="AW57" s="44">
        <v>0.86</v>
      </c>
      <c r="AX57" s="44">
        <v>0.83</v>
      </c>
      <c r="AY57" s="44">
        <v>0.81</v>
      </c>
      <c r="AZ57" s="44">
        <v>0.79</v>
      </c>
      <c r="BA57" s="44">
        <v>0.75</v>
      </c>
    </row>
    <row r="58" spans="1:54" x14ac:dyDescent="0.2">
      <c r="A58" s="39" t="s">
        <v>157</v>
      </c>
      <c r="E58" s="44" t="s">
        <v>54</v>
      </c>
      <c r="F58" s="44" t="s">
        <v>54</v>
      </c>
      <c r="G58" s="44" t="s">
        <v>54</v>
      </c>
      <c r="H58" s="44" t="s">
        <v>54</v>
      </c>
      <c r="I58" s="44" t="s">
        <v>54</v>
      </c>
      <c r="J58" s="44" t="s">
        <v>54</v>
      </c>
      <c r="K58" s="44" t="s">
        <v>54</v>
      </c>
      <c r="L58" s="44" t="s">
        <v>54</v>
      </c>
      <c r="M58" s="44">
        <v>11.33</v>
      </c>
      <c r="N58" s="44">
        <v>12.19</v>
      </c>
      <c r="O58" s="44">
        <v>13.75</v>
      </c>
      <c r="P58" s="44">
        <v>14.61</v>
      </c>
      <c r="Q58" s="44">
        <v>16.11</v>
      </c>
      <c r="R58" s="44">
        <v>16.21</v>
      </c>
      <c r="S58" s="44">
        <v>16.91</v>
      </c>
      <c r="T58" s="44">
        <v>18.59</v>
      </c>
      <c r="U58" s="44">
        <v>18.34</v>
      </c>
      <c r="V58" s="44">
        <v>17.11</v>
      </c>
      <c r="W58" s="44">
        <v>19.13</v>
      </c>
      <c r="X58" s="44">
        <v>20.11</v>
      </c>
      <c r="Y58" s="44">
        <v>21.86</v>
      </c>
      <c r="Z58" s="44">
        <v>18.34</v>
      </c>
      <c r="AA58" s="44">
        <v>17.440000000000001</v>
      </c>
      <c r="AB58" s="44">
        <v>17.989999999999998</v>
      </c>
      <c r="AC58" s="44">
        <v>15.5</v>
      </c>
      <c r="AD58" s="44">
        <v>15.16</v>
      </c>
      <c r="AE58" s="44">
        <v>14.54</v>
      </c>
      <c r="AF58" s="44">
        <v>14.68</v>
      </c>
      <c r="AG58" s="44">
        <v>12.9</v>
      </c>
      <c r="AH58" s="44">
        <v>11.11</v>
      </c>
      <c r="AI58" s="44">
        <v>10.84</v>
      </c>
      <c r="AJ58" s="44">
        <v>11.63</v>
      </c>
      <c r="AK58" s="44">
        <v>11.31</v>
      </c>
      <c r="AL58" s="44">
        <v>11.22</v>
      </c>
      <c r="AM58" s="44">
        <v>11.62</v>
      </c>
      <c r="AN58" s="44">
        <v>11.92</v>
      </c>
      <c r="AO58" s="44">
        <v>13.43</v>
      </c>
      <c r="AP58" s="44">
        <v>13.17</v>
      </c>
      <c r="AQ58" s="44">
        <v>13.07</v>
      </c>
      <c r="AR58" s="44">
        <v>13.85</v>
      </c>
      <c r="AS58" s="44">
        <v>14.31</v>
      </c>
      <c r="AT58" s="44">
        <v>14.71</v>
      </c>
      <c r="AU58" s="44">
        <v>14.14</v>
      </c>
      <c r="AV58" s="44">
        <v>14.57</v>
      </c>
      <c r="AW58" s="44">
        <v>15.3</v>
      </c>
      <c r="AX58" s="44">
        <v>15.5</v>
      </c>
      <c r="AY58" s="44">
        <v>15.16</v>
      </c>
      <c r="AZ58" s="44">
        <v>14.69</v>
      </c>
      <c r="BA58" s="44">
        <v>16.93</v>
      </c>
    </row>
    <row r="59" spans="1:54" x14ac:dyDescent="0.2">
      <c r="A59" s="39" t="s">
        <v>158</v>
      </c>
      <c r="E59" s="44" t="s">
        <v>54</v>
      </c>
      <c r="F59" s="44" t="s">
        <v>54</v>
      </c>
      <c r="G59" s="44" t="s">
        <v>54</v>
      </c>
      <c r="H59" s="44" t="s">
        <v>54</v>
      </c>
      <c r="I59" s="44" t="s">
        <v>54</v>
      </c>
      <c r="J59" s="44" t="s">
        <v>54</v>
      </c>
      <c r="K59" s="44" t="s">
        <v>54</v>
      </c>
      <c r="L59" s="44" t="s">
        <v>54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44">
        <v>0</v>
      </c>
      <c r="Y59" s="44">
        <v>0</v>
      </c>
      <c r="Z59" s="44">
        <v>0</v>
      </c>
      <c r="AA59" s="44">
        <v>0</v>
      </c>
      <c r="AB59" s="44">
        <v>0</v>
      </c>
      <c r="AC59" s="44">
        <v>0</v>
      </c>
      <c r="AD59" s="44">
        <v>0</v>
      </c>
      <c r="AE59" s="44">
        <v>0</v>
      </c>
      <c r="AF59" s="44">
        <v>0</v>
      </c>
      <c r="AG59" s="44">
        <v>0</v>
      </c>
      <c r="AH59" s="44">
        <v>0</v>
      </c>
      <c r="AI59" s="44">
        <v>0</v>
      </c>
      <c r="AJ59" s="44">
        <v>0</v>
      </c>
      <c r="AK59" s="44">
        <v>0</v>
      </c>
      <c r="AL59" s="44">
        <v>0</v>
      </c>
      <c r="AM59" s="44">
        <v>0</v>
      </c>
      <c r="AN59" s="44">
        <v>0</v>
      </c>
      <c r="AO59" s="44">
        <v>0</v>
      </c>
      <c r="AP59" s="44">
        <v>0</v>
      </c>
      <c r="AQ59" s="44">
        <v>0</v>
      </c>
      <c r="AR59" s="44">
        <v>0</v>
      </c>
      <c r="AS59" s="44">
        <v>0</v>
      </c>
      <c r="AT59" s="44">
        <v>0</v>
      </c>
      <c r="AU59" s="44">
        <v>0</v>
      </c>
      <c r="AV59" s="44">
        <v>0</v>
      </c>
      <c r="AW59" s="44">
        <v>0</v>
      </c>
      <c r="AX59" s="44">
        <v>0</v>
      </c>
      <c r="AY59" s="44">
        <v>0</v>
      </c>
      <c r="AZ59" s="44">
        <v>0</v>
      </c>
      <c r="BA59" s="44">
        <v>0</v>
      </c>
    </row>
    <row r="60" spans="1:54" x14ac:dyDescent="0.2">
      <c r="A60" s="39" t="s">
        <v>159</v>
      </c>
      <c r="E60" s="16" t="s">
        <v>96</v>
      </c>
      <c r="F60" s="11" t="str">
        <f>F22</f>
        <v>NA</v>
      </c>
      <c r="G60" s="12" t="str">
        <f>IFERROR((G22-F22)/F22,"0")</f>
        <v>0</v>
      </c>
      <c r="H60" s="12" t="str">
        <f t="shared" ref="H60:BA60" si="4">IFERROR((H22-G22)/G22,"0")</f>
        <v>0</v>
      </c>
      <c r="I60" s="12" t="str">
        <f t="shared" si="4"/>
        <v>0</v>
      </c>
      <c r="J60" s="12" t="str">
        <f t="shared" si="4"/>
        <v>0</v>
      </c>
      <c r="K60" s="12" t="str">
        <f t="shared" si="4"/>
        <v>0</v>
      </c>
      <c r="L60" s="12" t="str">
        <f t="shared" si="4"/>
        <v>0</v>
      </c>
      <c r="M60" s="12" t="str">
        <f t="shared" si="4"/>
        <v>0</v>
      </c>
      <c r="N60" s="12">
        <f t="shared" si="4"/>
        <v>9.7100472016183381E-2</v>
      </c>
      <c r="O60" s="12">
        <f t="shared" si="4"/>
        <v>2.4585125998770874E-2</v>
      </c>
      <c r="P60" s="12">
        <f t="shared" si="4"/>
        <v>-7.7984403119377649E-3</v>
      </c>
      <c r="Q60" s="12">
        <f t="shared" si="4"/>
        <v>-0.12696493349455862</v>
      </c>
      <c r="R60" s="12">
        <f t="shared" si="4"/>
        <v>-1.3850415512465325E-2</v>
      </c>
      <c r="S60" s="12">
        <f t="shared" si="4"/>
        <v>-2.3876404494382011E-2</v>
      </c>
      <c r="T60" s="12">
        <f t="shared" si="4"/>
        <v>3.9568345323740928E-2</v>
      </c>
      <c r="U60" s="12">
        <f t="shared" si="4"/>
        <v>-2.5605536332179879E-2</v>
      </c>
      <c r="V60" s="12">
        <f t="shared" si="4"/>
        <v>2.7698863636363678E-2</v>
      </c>
      <c r="W60" s="12">
        <f t="shared" si="4"/>
        <v>-4.2156185210781009E-2</v>
      </c>
      <c r="X60" s="12">
        <f t="shared" si="4"/>
        <v>3.6075036075036079E-2</v>
      </c>
      <c r="Y60" s="12">
        <f t="shared" si="4"/>
        <v>3.4818941504178771E-3</v>
      </c>
      <c r="Z60" s="12">
        <f t="shared" si="4"/>
        <v>9.4378903539208844E-2</v>
      </c>
      <c r="AA60" s="12">
        <f t="shared" si="4"/>
        <v>7.7362079898541464E-2</v>
      </c>
      <c r="AB60" s="12">
        <f t="shared" si="4"/>
        <v>-2.4720423778693244E-2</v>
      </c>
      <c r="AC60" s="12">
        <f t="shared" si="4"/>
        <v>6.3367531683765882E-2</v>
      </c>
      <c r="AD60" s="12">
        <f t="shared" si="4"/>
        <v>9.6481271282633327E-2</v>
      </c>
      <c r="AE60" s="12">
        <f t="shared" si="4"/>
        <v>-0.15165631469979293</v>
      </c>
      <c r="AF60" s="12">
        <f t="shared" si="4"/>
        <v>1.4643075045759514E-2</v>
      </c>
      <c r="AG60" s="12">
        <f t="shared" si="4"/>
        <v>3.8484666265784763E-2</v>
      </c>
      <c r="AH60" s="12">
        <f t="shared" si="4"/>
        <v>2.0266357845975764E-2</v>
      </c>
      <c r="AI60" s="12">
        <f t="shared" si="4"/>
        <v>3.348467650397275E-2</v>
      </c>
      <c r="AJ60" s="12">
        <f t="shared" si="4"/>
        <v>7.5782537067545244E-2</v>
      </c>
      <c r="AK60" s="12">
        <f t="shared" si="4"/>
        <v>3.113833588565592E-2</v>
      </c>
      <c r="AL60" s="12">
        <f t="shared" si="4"/>
        <v>0.10445544554455444</v>
      </c>
      <c r="AM60" s="12">
        <f t="shared" si="4"/>
        <v>-7.6199013895113478E-3</v>
      </c>
      <c r="AN60" s="12">
        <f t="shared" si="4"/>
        <v>0</v>
      </c>
      <c r="AO60" s="12">
        <f t="shared" si="4"/>
        <v>2.7551942186088502E-2</v>
      </c>
      <c r="AP60" s="12">
        <f t="shared" si="4"/>
        <v>-9.67032967032962E-3</v>
      </c>
      <c r="AQ60" s="12">
        <f t="shared" si="4"/>
        <v>4.5716822015090877E-2</v>
      </c>
      <c r="AR60" s="12">
        <f t="shared" si="4"/>
        <v>4.7962648556876174E-2</v>
      </c>
      <c r="AS60" s="12">
        <f t="shared" si="4"/>
        <v>-8.7889833940866816E-2</v>
      </c>
      <c r="AT60" s="12">
        <f t="shared" si="4"/>
        <v>-4.4404973357007151E-4</v>
      </c>
      <c r="AU60" s="12">
        <f t="shared" si="4"/>
        <v>1.1994669035983988E-2</v>
      </c>
      <c r="AV60" s="12">
        <f t="shared" si="4"/>
        <v>2.5460930640913006E-2</v>
      </c>
      <c r="AW60" s="12">
        <f t="shared" si="4"/>
        <v>-9.4606164383561689E-2</v>
      </c>
      <c r="AX60" s="12">
        <f t="shared" si="4"/>
        <v>5.3900709219858185E-2</v>
      </c>
      <c r="AY60" s="12">
        <f t="shared" si="4"/>
        <v>3.7685060565275902E-2</v>
      </c>
      <c r="AZ60" s="12">
        <f t="shared" si="4"/>
        <v>-4.8421962818849869E-2</v>
      </c>
      <c r="BA60" s="12">
        <f t="shared" si="4"/>
        <v>4.5433893684679734E-4</v>
      </c>
      <c r="BB60" s="12"/>
    </row>
    <row r="61" spans="1:54" x14ac:dyDescent="0.2">
      <c r="E61" s="16"/>
      <c r="F61" s="13"/>
      <c r="G61" s="13"/>
      <c r="H61" s="12" t="str">
        <f>IFERROR((H22-F22)/F22,"0")</f>
        <v>0</v>
      </c>
      <c r="I61" s="12" t="str">
        <f t="shared" ref="I61:BA61" si="5">IFERROR((I22-G22)/G22,"0")</f>
        <v>0</v>
      </c>
      <c r="J61" s="12" t="str">
        <f t="shared" si="5"/>
        <v>0</v>
      </c>
      <c r="K61" s="12" t="str">
        <f t="shared" si="5"/>
        <v>0</v>
      </c>
      <c r="L61" s="12" t="str">
        <f t="shared" si="5"/>
        <v>0</v>
      </c>
      <c r="M61" s="12" t="str">
        <f t="shared" si="5"/>
        <v>0</v>
      </c>
      <c r="N61" s="12" t="str">
        <f t="shared" si="5"/>
        <v>0</v>
      </c>
      <c r="O61" s="12">
        <f t="shared" si="5"/>
        <v>0.12407282535401225</v>
      </c>
      <c r="P61" s="12">
        <f t="shared" si="5"/>
        <v>1.6594960049170226E-2</v>
      </c>
      <c r="Q61" s="12">
        <f t="shared" si="5"/>
        <v>-0.13377324535092994</v>
      </c>
      <c r="R61" s="12">
        <f t="shared" si="5"/>
        <v>-0.13905683192261178</v>
      </c>
      <c r="S61" s="12">
        <f t="shared" si="5"/>
        <v>-3.7396121883656451E-2</v>
      </c>
      <c r="T61" s="12">
        <f t="shared" si="5"/>
        <v>1.474719101123589E-2</v>
      </c>
      <c r="U61" s="12">
        <f t="shared" si="5"/>
        <v>1.2949640287769763E-2</v>
      </c>
      <c r="V61" s="12">
        <f t="shared" si="5"/>
        <v>1.3840830449827924E-3</v>
      </c>
      <c r="W61" s="12">
        <f t="shared" si="5"/>
        <v>-1.5625000000000045E-2</v>
      </c>
      <c r="X61" s="12">
        <f t="shared" si="5"/>
        <v>-7.6019350380097583E-3</v>
      </c>
      <c r="Y61" s="12">
        <f t="shared" si="5"/>
        <v>3.9682539682539736E-2</v>
      </c>
      <c r="Z61" s="12">
        <f t="shared" si="5"/>
        <v>9.8189415041782746E-2</v>
      </c>
      <c r="AA61" s="12">
        <f t="shared" si="5"/>
        <v>0.17904233171408732</v>
      </c>
      <c r="AB61" s="12">
        <f t="shared" si="5"/>
        <v>5.072923272035515E-2</v>
      </c>
      <c r="AC61" s="12">
        <f t="shared" si="5"/>
        <v>3.7080635668040179E-2</v>
      </c>
      <c r="AD61" s="12">
        <f t="shared" si="5"/>
        <v>0.16596258298129149</v>
      </c>
      <c r="AE61" s="12">
        <f t="shared" si="5"/>
        <v>-6.9807037457434759E-2</v>
      </c>
      <c r="AF61" s="12">
        <f t="shared" si="5"/>
        <v>-0.13923395445134581</v>
      </c>
      <c r="AG61" s="12">
        <f t="shared" si="5"/>
        <v>5.3691275167785171E-2</v>
      </c>
      <c r="AH61" s="12">
        <f t="shared" si="5"/>
        <v>5.9530968129885869E-2</v>
      </c>
      <c r="AI61" s="12">
        <f t="shared" si="5"/>
        <v>5.4429646786334759E-2</v>
      </c>
      <c r="AJ61" s="12">
        <f t="shared" si="5"/>
        <v>0.11180476730987507</v>
      </c>
      <c r="AK61" s="12">
        <f t="shared" si="5"/>
        <v>0.10928061504667756</v>
      </c>
      <c r="AL61" s="12">
        <f t="shared" si="5"/>
        <v>0.13884635017866254</v>
      </c>
      <c r="AM61" s="12">
        <f t="shared" si="5"/>
        <v>9.6039603960396111E-2</v>
      </c>
      <c r="AN61" s="12">
        <f t="shared" si="5"/>
        <v>-7.6199013895113478E-3</v>
      </c>
      <c r="AO61" s="12">
        <f t="shared" si="5"/>
        <v>2.7551942186088502E-2</v>
      </c>
      <c r="AP61" s="12">
        <f t="shared" si="5"/>
        <v>1.7615176151761544E-2</v>
      </c>
      <c r="AQ61" s="12">
        <f t="shared" si="5"/>
        <v>3.5604395604395551E-2</v>
      </c>
      <c r="AR61" s="12">
        <f t="shared" si="5"/>
        <v>9.5872170439414123E-2</v>
      </c>
      <c r="AS61" s="12">
        <f t="shared" si="5"/>
        <v>-4.4142614601018641E-2</v>
      </c>
      <c r="AT61" s="12">
        <f t="shared" si="5"/>
        <v>-8.8294856217091919E-2</v>
      </c>
      <c r="AU61" s="12">
        <f t="shared" si="5"/>
        <v>1.1545293072824226E-2</v>
      </c>
      <c r="AV61" s="12">
        <f t="shared" si="5"/>
        <v>3.7760995113282889E-2</v>
      </c>
      <c r="AW61" s="12">
        <f t="shared" si="5"/>
        <v>-7.1553994732221349E-2</v>
      </c>
      <c r="AX61" s="12">
        <f t="shared" si="5"/>
        <v>-4.5804794520547962E-2</v>
      </c>
      <c r="AY61" s="12">
        <f t="shared" si="5"/>
        <v>9.3617021276595769E-2</v>
      </c>
      <c r="AZ61" s="12">
        <f t="shared" si="5"/>
        <v>-1.2561686855091861E-2</v>
      </c>
      <c r="BA61" s="12">
        <f t="shared" si="5"/>
        <v>-4.7989623865110222E-2</v>
      </c>
      <c r="BB61" s="12"/>
    </row>
    <row r="62" spans="1:54" x14ac:dyDescent="0.2">
      <c r="E62" s="16"/>
      <c r="F62" s="13"/>
      <c r="G62" s="13"/>
      <c r="H62" s="13"/>
      <c r="I62" s="12" t="str">
        <f>IFERROR((I22-F22)/F22,"0")</f>
        <v>0</v>
      </c>
      <c r="J62" s="12" t="str">
        <f>IFERROR((J22-G22)/G22,"0")</f>
        <v>0</v>
      </c>
      <c r="K62" s="12" t="str">
        <f t="shared" ref="K62:BA62" si="6">IFERROR((K22-H22)/H22,"0")</f>
        <v>0</v>
      </c>
      <c r="L62" s="12" t="str">
        <f t="shared" si="6"/>
        <v>0</v>
      </c>
      <c r="M62" s="12" t="str">
        <f t="shared" si="6"/>
        <v>0</v>
      </c>
      <c r="N62" s="12" t="str">
        <f t="shared" si="6"/>
        <v>0</v>
      </c>
      <c r="O62" s="12" t="str">
        <f t="shared" si="6"/>
        <v>0</v>
      </c>
      <c r="P62" s="12">
        <f t="shared" si="6"/>
        <v>0.11530681051921773</v>
      </c>
      <c r="Q62" s="12">
        <f t="shared" si="6"/>
        <v>-0.11247695144437617</v>
      </c>
      <c r="R62" s="12">
        <f t="shared" si="6"/>
        <v>-0.14577084583083391</v>
      </c>
      <c r="S62" s="12">
        <f t="shared" si="6"/>
        <v>-0.15961305925030222</v>
      </c>
      <c r="T62" s="12">
        <f t="shared" si="6"/>
        <v>6.9252077562325395E-4</v>
      </c>
      <c r="U62" s="12">
        <f t="shared" si="6"/>
        <v>-1.1235955056179785E-2</v>
      </c>
      <c r="V62" s="12">
        <f t="shared" si="6"/>
        <v>4.1007194244604334E-2</v>
      </c>
      <c r="W62" s="12">
        <f t="shared" si="6"/>
        <v>-4.0830449826989614E-2</v>
      </c>
      <c r="X62" s="12">
        <f t="shared" si="6"/>
        <v>1.9886363636363591E-2</v>
      </c>
      <c r="Y62" s="12">
        <f t="shared" si="6"/>
        <v>-4.146510020732584E-3</v>
      </c>
      <c r="Z62" s="12">
        <f t="shared" si="6"/>
        <v>0.13780663780663782</v>
      </c>
      <c r="AA62" s="12">
        <f t="shared" si="6"/>
        <v>0.18314763231197764</v>
      </c>
      <c r="AB62" s="12">
        <f t="shared" si="6"/>
        <v>0.14989590562109648</v>
      </c>
      <c r="AC62" s="12">
        <f t="shared" si="6"/>
        <v>0.11731135066582127</v>
      </c>
      <c r="AD62" s="12">
        <f t="shared" si="6"/>
        <v>0.13713949381989418</v>
      </c>
      <c r="AE62" s="12">
        <f t="shared" si="6"/>
        <v>-1.0863005431502698E-2</v>
      </c>
      <c r="AF62" s="12">
        <f t="shared" si="6"/>
        <v>-5.6186152099886602E-2</v>
      </c>
      <c r="AG62" s="12">
        <f t="shared" si="6"/>
        <v>-0.10610766045548657</v>
      </c>
      <c r="AH62" s="12">
        <f t="shared" si="6"/>
        <v>7.5045759609518023E-2</v>
      </c>
      <c r="AI62" s="12">
        <f t="shared" si="6"/>
        <v>9.5009019843656159E-2</v>
      </c>
      <c r="AJ62" s="12">
        <f t="shared" si="6"/>
        <v>0.13433700057903883</v>
      </c>
      <c r="AK62" s="12">
        <f t="shared" si="6"/>
        <v>0.14642451759364347</v>
      </c>
      <c r="AL62" s="12">
        <f t="shared" si="6"/>
        <v>0.22515101592531564</v>
      </c>
      <c r="AM62" s="12">
        <f t="shared" si="6"/>
        <v>0.13016845329249621</v>
      </c>
      <c r="AN62" s="12">
        <f t="shared" si="6"/>
        <v>9.6039603960396111E-2</v>
      </c>
      <c r="AO62" s="12">
        <f t="shared" si="6"/>
        <v>1.9722097714029642E-2</v>
      </c>
      <c r="AP62" s="12">
        <f t="shared" si="6"/>
        <v>1.7615176151761544E-2</v>
      </c>
      <c r="AQ62" s="12">
        <f t="shared" si="6"/>
        <v>6.4137308039746974E-2</v>
      </c>
      <c r="AR62" s="12">
        <f t="shared" si="6"/>
        <v>8.5274725274725335E-2</v>
      </c>
      <c r="AS62" s="12">
        <f t="shared" si="6"/>
        <v>-4.4385264092328288E-4</v>
      </c>
      <c r="AT62" s="12">
        <f t="shared" si="6"/>
        <v>-4.4567062818336042E-2</v>
      </c>
      <c r="AU62" s="12">
        <f t="shared" si="6"/>
        <v>-7.7359254759011745E-2</v>
      </c>
      <c r="AV62" s="12">
        <f t="shared" si="6"/>
        <v>3.7300177619893425E-2</v>
      </c>
      <c r="AW62" s="12">
        <f t="shared" si="6"/>
        <v>-6.0417592181252908E-2</v>
      </c>
      <c r="AX62" s="12">
        <f t="shared" si="6"/>
        <v>-2.1510096575943896E-2</v>
      </c>
      <c r="AY62" s="12">
        <f t="shared" si="6"/>
        <v>-9.8458904109589226E-3</v>
      </c>
      <c r="AZ62" s="12">
        <f t="shared" si="6"/>
        <v>4.0661938534279102E-2</v>
      </c>
      <c r="BA62" s="12">
        <f t="shared" si="6"/>
        <v>-1.2113055181695809E-2</v>
      </c>
      <c r="BB62" s="12"/>
    </row>
    <row r="63" spans="1:54" x14ac:dyDescent="0.2">
      <c r="E63" s="16"/>
      <c r="F63" s="13"/>
      <c r="G63" s="13"/>
      <c r="H63" s="13"/>
      <c r="I63" s="13"/>
      <c r="J63" s="12" t="str">
        <f>IFERROR((J22-F22)/F22,"0")</f>
        <v>0</v>
      </c>
      <c r="K63" s="12" t="str">
        <f t="shared" ref="K63:BA63" si="7">IFERROR((K22-G22)/G22,"0")</f>
        <v>0</v>
      </c>
      <c r="L63" s="12" t="str">
        <f t="shared" si="7"/>
        <v>0</v>
      </c>
      <c r="M63" s="12" t="str">
        <f t="shared" si="7"/>
        <v>0</v>
      </c>
      <c r="N63" s="12" t="str">
        <f t="shared" si="7"/>
        <v>0</v>
      </c>
      <c r="O63" s="12" t="str">
        <f t="shared" si="7"/>
        <v>0</v>
      </c>
      <c r="P63" s="12" t="str">
        <f t="shared" si="7"/>
        <v>0</v>
      </c>
      <c r="Q63" s="12">
        <f t="shared" si="7"/>
        <v>-2.6298044504383045E-2</v>
      </c>
      <c r="R63" s="12">
        <f t="shared" si="7"/>
        <v>-0.12476951444376148</v>
      </c>
      <c r="S63" s="12">
        <f t="shared" si="7"/>
        <v>-0.16616676664667074</v>
      </c>
      <c r="T63" s="12">
        <f t="shared" si="7"/>
        <v>-0.12636033857315598</v>
      </c>
      <c r="U63" s="12">
        <f t="shared" si="7"/>
        <v>-2.4930747922437636E-2</v>
      </c>
      <c r="V63" s="12">
        <f t="shared" si="7"/>
        <v>1.6151685393258456E-2</v>
      </c>
      <c r="W63" s="12">
        <f t="shared" si="7"/>
        <v>-2.8776978417266851E-3</v>
      </c>
      <c r="X63" s="12">
        <f t="shared" si="7"/>
        <v>-6.2283737024221358E-3</v>
      </c>
      <c r="Y63" s="12">
        <f t="shared" si="7"/>
        <v>2.3437500000000003E-2</v>
      </c>
      <c r="Z63" s="12">
        <f t="shared" si="7"/>
        <v>8.9841050449205179E-2</v>
      </c>
      <c r="AA63" s="12">
        <f t="shared" si="7"/>
        <v>0.22582972582972577</v>
      </c>
      <c r="AB63" s="12">
        <f t="shared" si="7"/>
        <v>0.15389972144846803</v>
      </c>
      <c r="AC63" s="12">
        <f t="shared" si="7"/>
        <v>0.22276197085357397</v>
      </c>
      <c r="AD63" s="12">
        <f t="shared" si="7"/>
        <v>0.22511097019657583</v>
      </c>
      <c r="AE63" s="12">
        <f t="shared" si="7"/>
        <v>-3.531489111241895E-2</v>
      </c>
      <c r="AF63" s="12">
        <f t="shared" si="7"/>
        <v>3.6210018105008279E-3</v>
      </c>
      <c r="AG63" s="12">
        <f t="shared" si="7"/>
        <v>-1.9863791146424597E-2</v>
      </c>
      <c r="AH63" s="12">
        <f t="shared" si="7"/>
        <v>-8.7991718426500998E-2</v>
      </c>
      <c r="AI63" s="12">
        <f t="shared" si="7"/>
        <v>0.11104331909701039</v>
      </c>
      <c r="AJ63" s="12">
        <f t="shared" si="7"/>
        <v>0.17799158147925442</v>
      </c>
      <c r="AK63" s="12">
        <f t="shared" si="7"/>
        <v>0.1696583671105964</v>
      </c>
      <c r="AL63" s="12">
        <f t="shared" si="7"/>
        <v>0.26617480136208838</v>
      </c>
      <c r="AM63" s="12">
        <f t="shared" si="7"/>
        <v>0.21581548599670508</v>
      </c>
      <c r="AN63" s="12">
        <f t="shared" si="7"/>
        <v>0.13016845329249621</v>
      </c>
      <c r="AO63" s="12">
        <f t="shared" si="7"/>
        <v>0.12623762376237627</v>
      </c>
      <c r="AP63" s="12">
        <f t="shared" si="7"/>
        <v>9.8610488570149007E-3</v>
      </c>
      <c r="AQ63" s="12">
        <f t="shared" si="7"/>
        <v>6.4137308039746974E-2</v>
      </c>
      <c r="AR63" s="12">
        <f t="shared" si="7"/>
        <v>0.11517615176151765</v>
      </c>
      <c r="AS63" s="12">
        <f t="shared" si="7"/>
        <v>-1.0109890109890128E-2</v>
      </c>
      <c r="AT63" s="12">
        <f t="shared" si="7"/>
        <v>-8.87705281846408E-4</v>
      </c>
      <c r="AU63" s="12">
        <f t="shared" si="7"/>
        <v>-3.3106960950763903E-2</v>
      </c>
      <c r="AV63" s="12">
        <f t="shared" si="7"/>
        <v>-5.3867962737950657E-2</v>
      </c>
      <c r="AW63" s="12">
        <f t="shared" si="7"/>
        <v>-6.0834813499111948E-2</v>
      </c>
      <c r="AX63" s="12">
        <f t="shared" si="7"/>
        <v>-9.7734340293204082E-3</v>
      </c>
      <c r="AY63" s="12">
        <f t="shared" si="7"/>
        <v>1.5364354697102628E-2</v>
      </c>
      <c r="AZ63" s="12">
        <f t="shared" si="7"/>
        <v>-5.7791095890410871E-2</v>
      </c>
      <c r="BA63" s="12">
        <f t="shared" si="7"/>
        <v>4.1134751773049698E-2</v>
      </c>
      <c r="BB63" s="12"/>
    </row>
  </sheetData>
  <mergeCells count="1">
    <mergeCell ref="E60:E6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8" customHeight="1" x14ac:dyDescent="0.2">
      <c r="A1" s="1" t="s">
        <v>199</v>
      </c>
      <c r="E1" s="3" t="s">
        <v>1</v>
      </c>
    </row>
    <row r="2" spans="1:54" ht="15.75" customHeight="1" x14ac:dyDescent="0.2">
      <c r="A2" s="5" t="s">
        <v>2</v>
      </c>
    </row>
    <row r="3" spans="1:54" x14ac:dyDescent="0.2">
      <c r="A3" s="2" t="s">
        <v>200</v>
      </c>
    </row>
    <row r="4" spans="1:54" x14ac:dyDescent="0.2">
      <c r="A4" s="2" t="s">
        <v>164</v>
      </c>
    </row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>
        <v>38352</v>
      </c>
      <c r="G6" s="8">
        <v>38442</v>
      </c>
      <c r="H6" s="8">
        <v>38533</v>
      </c>
      <c r="I6" s="8">
        <v>38625</v>
      </c>
      <c r="J6" s="8">
        <v>38717</v>
      </c>
      <c r="K6" s="8">
        <v>38807</v>
      </c>
      <c r="L6" s="8">
        <v>38898</v>
      </c>
      <c r="M6" s="8">
        <v>38990</v>
      </c>
      <c r="N6" s="8">
        <v>39082</v>
      </c>
      <c r="O6" s="8">
        <v>39172</v>
      </c>
      <c r="P6" s="8">
        <v>39263</v>
      </c>
      <c r="Q6" s="8">
        <v>39355</v>
      </c>
      <c r="R6" s="8">
        <v>39447</v>
      </c>
      <c r="S6" s="8">
        <v>39538</v>
      </c>
      <c r="T6" s="8">
        <v>39629</v>
      </c>
      <c r="U6" s="8">
        <v>39721</v>
      </c>
      <c r="V6" s="8">
        <v>39813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>
        <v>40068</v>
      </c>
      <c r="S7" s="9">
        <v>40068</v>
      </c>
      <c r="T7" s="9">
        <v>40068</v>
      </c>
      <c r="U7" s="9">
        <v>40068</v>
      </c>
      <c r="V7" s="9">
        <v>40068</v>
      </c>
      <c r="W7" s="9">
        <v>40068</v>
      </c>
      <c r="X7" s="9">
        <v>40068</v>
      </c>
      <c r="Y7" s="9">
        <v>40129</v>
      </c>
      <c r="Z7" s="9">
        <v>40410</v>
      </c>
      <c r="AA7" s="9">
        <v>40410</v>
      </c>
      <c r="AB7" s="9">
        <v>40407</v>
      </c>
      <c r="AC7" s="9">
        <v>40499</v>
      </c>
      <c r="AD7" s="9">
        <v>40592</v>
      </c>
      <c r="AE7" s="9">
        <v>40681</v>
      </c>
      <c r="AF7" s="9">
        <v>40772</v>
      </c>
      <c r="AG7" s="9">
        <v>40864</v>
      </c>
      <c r="AH7" s="9">
        <v>40961</v>
      </c>
      <c r="AI7" s="9">
        <v>41454</v>
      </c>
      <c r="AJ7" s="9">
        <v>41454</v>
      </c>
      <c r="AK7" s="9">
        <v>41454</v>
      </c>
      <c r="AL7" s="9">
        <v>41467</v>
      </c>
      <c r="AM7" s="9">
        <v>41454</v>
      </c>
      <c r="AN7" s="9">
        <v>41516</v>
      </c>
      <c r="AO7" s="9">
        <v>41596</v>
      </c>
      <c r="AP7" s="9">
        <v>41694</v>
      </c>
      <c r="AQ7" s="9">
        <v>41774</v>
      </c>
      <c r="AR7" s="9">
        <v>41864</v>
      </c>
      <c r="AS7" s="9">
        <v>41956</v>
      </c>
      <c r="AT7" s="9">
        <v>42065</v>
      </c>
      <c r="AU7" s="9">
        <v>42145</v>
      </c>
      <c r="AV7" s="9">
        <v>42242</v>
      </c>
      <c r="AW7" s="9">
        <v>42320</v>
      </c>
      <c r="AX7" s="9">
        <v>42417</v>
      </c>
      <c r="AY7" s="9">
        <v>42501</v>
      </c>
      <c r="AZ7" s="9">
        <v>42591</v>
      </c>
      <c r="BA7" s="9">
        <v>42682</v>
      </c>
      <c r="BB7" s="9">
        <v>42781</v>
      </c>
    </row>
    <row r="8" spans="1:54" x14ac:dyDescent="0.2">
      <c r="A8" s="7" t="s">
        <v>56</v>
      </c>
      <c r="F8" s="10" t="s">
        <v>57</v>
      </c>
      <c r="G8" s="10" t="s">
        <v>57</v>
      </c>
      <c r="H8" s="10" t="s">
        <v>57</v>
      </c>
      <c r="I8" s="10" t="s">
        <v>57</v>
      </c>
      <c r="J8" s="10" t="s">
        <v>57</v>
      </c>
      <c r="K8" s="10" t="s">
        <v>57</v>
      </c>
      <c r="L8" s="10" t="s">
        <v>57</v>
      </c>
      <c r="M8" s="10" t="s">
        <v>57</v>
      </c>
      <c r="N8" s="10" t="s">
        <v>57</v>
      </c>
      <c r="O8" s="10" t="s">
        <v>57</v>
      </c>
      <c r="P8" s="10" t="s">
        <v>57</v>
      </c>
      <c r="Q8" s="10" t="s">
        <v>57</v>
      </c>
      <c r="R8" s="10" t="s">
        <v>57</v>
      </c>
      <c r="S8" s="10" t="s">
        <v>57</v>
      </c>
      <c r="T8" s="10" t="s">
        <v>57</v>
      </c>
      <c r="U8" s="10" t="s">
        <v>57</v>
      </c>
      <c r="V8" s="10" t="s">
        <v>57</v>
      </c>
      <c r="W8" s="10" t="s">
        <v>57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x14ac:dyDescent="0.2">
      <c r="A10" s="6" t="s">
        <v>58</v>
      </c>
      <c r="F10" s="11">
        <f>F15</f>
        <v>93263959</v>
      </c>
      <c r="G10" s="12">
        <f>IFERROR((G15-F15)/F15,"0")</f>
        <v>1.7722140661002823E-2</v>
      </c>
      <c r="H10" s="12">
        <f t="shared" ref="H10:BB10" si="0">IFERROR((H15-G15)/G15,"0")</f>
        <v>2.5498890628377301E-2</v>
      </c>
      <c r="I10" s="12">
        <f t="shared" si="0"/>
        <v>9.4081217917091793E-3</v>
      </c>
      <c r="J10" s="12">
        <f t="shared" si="0"/>
        <v>2.0103838639636919E-2</v>
      </c>
      <c r="K10" s="12">
        <f t="shared" si="0"/>
        <v>-8.4351604954806727E-3</v>
      </c>
      <c r="L10" s="12">
        <f t="shared" si="0"/>
        <v>6.372791620251371E-2</v>
      </c>
      <c r="M10" s="12">
        <f t="shared" si="0"/>
        <v>-5.5539215144683358E-2</v>
      </c>
      <c r="N10" s="12">
        <f t="shared" si="0"/>
        <v>3.1332757579227511E-3</v>
      </c>
      <c r="O10" s="12">
        <f t="shared" si="0"/>
        <v>5.243419098079358E-3</v>
      </c>
      <c r="P10" s="12">
        <f t="shared" si="0"/>
        <v>4.942854342546739E-4</v>
      </c>
      <c r="Q10" s="12">
        <f t="shared" si="0"/>
        <v>-1.0630136166008497E-4</v>
      </c>
      <c r="R10" s="12">
        <f t="shared" si="0"/>
        <v>1.7104891341568309E-2</v>
      </c>
      <c r="S10" s="12">
        <f t="shared" si="0"/>
        <v>-4.9628692516167444E-2</v>
      </c>
      <c r="T10" s="12">
        <f t="shared" si="0"/>
        <v>2.6535629977837913E-3</v>
      </c>
      <c r="U10" s="12">
        <f t="shared" si="0"/>
        <v>-4.6884826011276581E-2</v>
      </c>
      <c r="V10" s="12">
        <f t="shared" si="0"/>
        <v>1.9150043426657208E-2</v>
      </c>
      <c r="W10" s="12">
        <f t="shared" si="0"/>
        <v>3.5893742456987565E-2</v>
      </c>
      <c r="X10" s="12">
        <f t="shared" si="0"/>
        <v>1.5356703816976925E-2</v>
      </c>
      <c r="Y10" s="12">
        <f t="shared" si="0"/>
        <v>6.0554037660592809E-4</v>
      </c>
      <c r="Z10" s="12">
        <f t="shared" si="0"/>
        <v>-1.5577241215977316E-2</v>
      </c>
      <c r="AA10" s="12">
        <f t="shared" si="0"/>
        <v>-2.790927875868254E-2</v>
      </c>
      <c r="AB10" s="12">
        <f t="shared" si="0"/>
        <v>-1.6553569285333716E-2</v>
      </c>
      <c r="AC10" s="12">
        <f t="shared" si="0"/>
        <v>2.0076269038444842E-2</v>
      </c>
      <c r="AD10" s="12">
        <f t="shared" si="0"/>
        <v>-3.7648798643193628E-2</v>
      </c>
      <c r="AE10" s="12">
        <f t="shared" si="0"/>
        <v>-2.9973058369880345E-3</v>
      </c>
      <c r="AF10" s="12">
        <f t="shared" si="0"/>
        <v>-3.9491250329725634E-3</v>
      </c>
      <c r="AG10" s="12">
        <f t="shared" si="0"/>
        <v>7.2789508014434508E-3</v>
      </c>
      <c r="AH10" s="12">
        <f t="shared" si="0"/>
        <v>8.445234111173856E-3</v>
      </c>
      <c r="AI10" s="12">
        <f t="shared" si="0"/>
        <v>1.1433450757691508E-2</v>
      </c>
      <c r="AJ10" s="12">
        <f t="shared" si="0"/>
        <v>-1.0039815548887573E-2</v>
      </c>
      <c r="AK10" s="12">
        <f t="shared" si="0"/>
        <v>3.9007647519223497E-2</v>
      </c>
      <c r="AL10" s="12">
        <f t="shared" si="0"/>
        <v>-1.3682147721831257E-2</v>
      </c>
      <c r="AM10" s="12">
        <f t="shared" si="0"/>
        <v>-6.9460953604972807E-3</v>
      </c>
      <c r="AN10" s="12">
        <f t="shared" si="0"/>
        <v>-3.436090006271305E-2</v>
      </c>
      <c r="AO10" s="12">
        <f t="shared" si="0"/>
        <v>2.9923135732621595E-2</v>
      </c>
      <c r="AP10" s="12">
        <f t="shared" si="0"/>
        <v>-2.1276325978204769E-2</v>
      </c>
      <c r="AQ10" s="12">
        <f t="shared" si="0"/>
        <v>7.4610013217322243E-3</v>
      </c>
      <c r="AR10" s="12">
        <f t="shared" si="0"/>
        <v>-9.8754807436954428E-3</v>
      </c>
      <c r="AS10" s="12">
        <f t="shared" si="0"/>
        <v>1.7330393519071716E-2</v>
      </c>
      <c r="AT10" s="12">
        <f t="shared" si="0"/>
        <v>2.3540412600581269E-2</v>
      </c>
      <c r="AU10" s="12">
        <f t="shared" si="0"/>
        <v>3.657648160803699E-2</v>
      </c>
      <c r="AV10" s="12">
        <f t="shared" si="0"/>
        <v>1.6547963613737358E-2</v>
      </c>
      <c r="AW10" s="12">
        <f t="shared" si="0"/>
        <v>1.1655524070004598E-2</v>
      </c>
      <c r="AX10" s="12">
        <f t="shared" si="0"/>
        <v>6.796913709725046E-3</v>
      </c>
      <c r="AY10" s="12">
        <f t="shared" si="0"/>
        <v>7.3365809272896057E-4</v>
      </c>
      <c r="AZ10" s="12">
        <f t="shared" si="0"/>
        <v>3.5619805425202447E-2</v>
      </c>
      <c r="BA10" s="12">
        <f t="shared" si="0"/>
        <v>1.932973076685033E-2</v>
      </c>
      <c r="BB10" s="12">
        <f t="shared" si="0"/>
        <v>1.4009318582305018E-2</v>
      </c>
    </row>
    <row r="11" spans="1:54" ht="12.75" customHeight="1" x14ac:dyDescent="0.2">
      <c r="F11" s="13"/>
      <c r="G11" s="13"/>
      <c r="H11" s="12">
        <f>IFERROR((H15-F15)/F15,"0")</f>
        <v>4.367292621579575E-2</v>
      </c>
      <c r="I11" s="12">
        <f t="shared" ref="I11:BB11" si="1">IFERROR((I15-G15)/G15,"0")</f>
        <v>3.5146909088671727E-2</v>
      </c>
      <c r="J11" s="12">
        <f t="shared" si="1"/>
        <v>2.9701099793748669E-2</v>
      </c>
      <c r="K11" s="12">
        <f t="shared" si="1"/>
        <v>1.1499099038655661E-2</v>
      </c>
      <c r="L11" s="12">
        <f t="shared" si="1"/>
        <v>5.4755200505822284E-2</v>
      </c>
      <c r="M11" s="12">
        <f t="shared" si="1"/>
        <v>4.6493026091365833E-3</v>
      </c>
      <c r="N11" s="12">
        <f t="shared" si="1"/>
        <v>-5.2579959063187499E-2</v>
      </c>
      <c r="O11" s="12">
        <f t="shared" si="1"/>
        <v>8.3931239339507507E-3</v>
      </c>
      <c r="P11" s="12">
        <f t="shared" si="1"/>
        <v>5.7402962780199055E-3</v>
      </c>
      <c r="Q11" s="12">
        <f t="shared" si="1"/>
        <v>3.8793152937987885E-4</v>
      </c>
      <c r="R11" s="12">
        <f t="shared" si="1"/>
        <v>1.6996771706667566E-2</v>
      </c>
      <c r="S11" s="12">
        <f t="shared" si="1"/>
        <v>-3.3372694567512282E-2</v>
      </c>
      <c r="T11" s="12">
        <f t="shared" si="1"/>
        <v>-4.7106822380472944E-2</v>
      </c>
      <c r="U11" s="12">
        <f t="shared" si="1"/>
        <v>-4.4355674852953844E-2</v>
      </c>
      <c r="V11" s="12">
        <f t="shared" si="1"/>
        <v>-2.8632629038786588E-2</v>
      </c>
      <c r="W11" s="12">
        <f t="shared" si="1"/>
        <v>5.5731152610441335E-2</v>
      </c>
      <c r="X11" s="12">
        <f t="shared" si="1"/>
        <v>5.1801655845759298E-2</v>
      </c>
      <c r="Y11" s="12">
        <f t="shared" si="1"/>
        <v>1.5971543297795609E-2</v>
      </c>
      <c r="Z11" s="12">
        <f t="shared" si="1"/>
        <v>-1.4981133487883793E-2</v>
      </c>
      <c r="AA11" s="12">
        <f t="shared" si="1"/>
        <v>-4.3051770407271907E-2</v>
      </c>
      <c r="AB11" s="12">
        <f t="shared" si="1"/>
        <v>-4.4000849864380714E-2</v>
      </c>
      <c r="AC11" s="12">
        <f t="shared" si="1"/>
        <v>3.1903658425922275E-3</v>
      </c>
      <c r="AD11" s="12">
        <f t="shared" si="1"/>
        <v>-1.8328377015283781E-2</v>
      </c>
      <c r="AE11" s="12">
        <f t="shared" si="1"/>
        <v>-4.0533259516252834E-2</v>
      </c>
      <c r="AF11" s="12">
        <f t="shared" si="1"/>
        <v>-6.9345941344482733E-3</v>
      </c>
      <c r="AG11" s="12">
        <f t="shared" si="1"/>
        <v>3.301080281647131E-3</v>
      </c>
      <c r="AH11" s="12">
        <f t="shared" si="1"/>
        <v>1.5785657356219212E-2</v>
      </c>
      <c r="AI11" s="12">
        <f t="shared" si="1"/>
        <v>1.9975243037212646E-2</v>
      </c>
      <c r="AJ11" s="12">
        <f t="shared" si="1"/>
        <v>1.278845472109423E-3</v>
      </c>
      <c r="AK11" s="12">
        <f t="shared" si="1"/>
        <v>2.85762023842469E-2</v>
      </c>
      <c r="AL11" s="12">
        <f t="shared" si="1"/>
        <v>2.4791791401753104E-2</v>
      </c>
      <c r="AM11" s="12">
        <f t="shared" si="1"/>
        <v>-2.0533205579516288E-2</v>
      </c>
      <c r="AN11" s="12">
        <f t="shared" si="1"/>
        <v>-4.1068321334702208E-2</v>
      </c>
      <c r="AO11" s="12">
        <f t="shared" si="1"/>
        <v>-5.4659502065630659E-3</v>
      </c>
      <c r="AP11" s="12">
        <f t="shared" si="1"/>
        <v>8.0101553642795021E-3</v>
      </c>
      <c r="AQ11" s="12">
        <f t="shared" si="1"/>
        <v>-1.3974067352717535E-2</v>
      </c>
      <c r="AR11" s="12">
        <f t="shared" si="1"/>
        <v>-2.4881603968446718E-3</v>
      </c>
      <c r="AS11" s="12">
        <f t="shared" si="1"/>
        <v>7.2837668078980173E-3</v>
      </c>
      <c r="AT11" s="12">
        <f t="shared" si="1"/>
        <v>4.1278770733622377E-2</v>
      </c>
      <c r="AU11" s="12">
        <f t="shared" si="1"/>
        <v>6.0977919677149016E-2</v>
      </c>
      <c r="AV11" s="12">
        <f t="shared" si="1"/>
        <v>5.3729711508542673E-2</v>
      </c>
      <c r="AW11" s="12">
        <f t="shared" si="1"/>
        <v>2.8396362871951429E-2</v>
      </c>
      <c r="AX11" s="12">
        <f t="shared" si="1"/>
        <v>1.8531659371075086E-2</v>
      </c>
      <c r="AY11" s="12">
        <f t="shared" si="1"/>
        <v>7.5355584132027267E-3</v>
      </c>
      <c r="AZ11" s="12">
        <f t="shared" si="1"/>
        <v>3.6379596276443035E-2</v>
      </c>
      <c r="BA11" s="12">
        <f t="shared" si="1"/>
        <v>5.5638057440889531E-2</v>
      </c>
      <c r="BB11" s="12">
        <f t="shared" si="1"/>
        <v>3.3609845705578338E-2</v>
      </c>
    </row>
    <row r="12" spans="1:54" ht="12.75" customHeight="1" x14ac:dyDescent="0.2">
      <c r="F12" s="13"/>
      <c r="G12" s="13"/>
      <c r="H12" s="13"/>
      <c r="I12" s="12">
        <f>IFERROR((I15-F15)/F15,"0")</f>
        <v>5.3491928216343465E-2</v>
      </c>
      <c r="J12" s="12">
        <f>IFERROR((J15-G15)/G15,"0")</f>
        <v>5.595733551730929E-2</v>
      </c>
      <c r="K12" s="12">
        <f t="shared" ref="K12:BB12" si="2">IFERROR((K15-H15)/H15,"0")</f>
        <v>2.1015405754615437E-2</v>
      </c>
      <c r="L12" s="12">
        <f t="shared" si="2"/>
        <v>7.5959828861109219E-2</v>
      </c>
      <c r="M12" s="12">
        <f t="shared" si="2"/>
        <v>-3.8250755000442142E-3</v>
      </c>
      <c r="N12" s="12">
        <f t="shared" si="2"/>
        <v>7.7971459142157883E-3</v>
      </c>
      <c r="O12" s="12">
        <f t="shared" si="2"/>
        <v>-4.7612238726636294E-2</v>
      </c>
      <c r="P12" s="12">
        <f t="shared" si="2"/>
        <v>8.8915579671138695E-3</v>
      </c>
      <c r="Q12" s="12">
        <f t="shared" si="2"/>
        <v>5.6333847150491344E-3</v>
      </c>
      <c r="R12" s="12">
        <f t="shared" si="2"/>
        <v>1.74994583976062E-2</v>
      </c>
      <c r="S12" s="12">
        <f t="shared" si="2"/>
        <v>-3.3475448366297574E-2</v>
      </c>
      <c r="T12" s="12">
        <f t="shared" si="2"/>
        <v>-3.0807688117169184E-2</v>
      </c>
      <c r="U12" s="12">
        <f t="shared" si="2"/>
        <v>-9.1783053220496943E-2</v>
      </c>
      <c r="V12" s="12">
        <f t="shared" si="2"/>
        <v>-2.6055044525949391E-2</v>
      </c>
      <c r="W12" s="12">
        <f t="shared" si="2"/>
        <v>6.2333812056163092E-3</v>
      </c>
      <c r="X12" s="12">
        <f t="shared" si="2"/>
        <v>7.1943703231435549E-2</v>
      </c>
      <c r="Y12" s="12">
        <f t="shared" si="2"/>
        <v>5.2438564216554878E-2</v>
      </c>
      <c r="Z12" s="12">
        <f t="shared" si="2"/>
        <v>1.4550949927710498E-4</v>
      </c>
      <c r="AA12" s="12">
        <f t="shared" si="2"/>
        <v>-4.2472299615931949E-2</v>
      </c>
      <c r="AB12" s="12">
        <f t="shared" si="2"/>
        <v>-5.8892679228312567E-2</v>
      </c>
      <c r="AC12" s="12">
        <f t="shared" si="2"/>
        <v>-2.4807953725733398E-2</v>
      </c>
      <c r="AD12" s="12">
        <f t="shared" si="2"/>
        <v>-3.4578546241807277E-2</v>
      </c>
      <c r="AE12" s="12">
        <f t="shared" si="2"/>
        <v>-2.1270747100861388E-2</v>
      </c>
      <c r="AF12" s="12">
        <f t="shared" si="2"/>
        <v>-4.4322313639401791E-2</v>
      </c>
      <c r="AG12" s="12">
        <f t="shared" si="2"/>
        <v>2.9388009746254953E-4</v>
      </c>
      <c r="AH12" s="12">
        <f t="shared" si="2"/>
        <v>1.1774192788619277E-2</v>
      </c>
      <c r="AI12" s="12">
        <f t="shared" si="2"/>
        <v>2.7399592649970845E-2</v>
      </c>
      <c r="AJ12" s="12">
        <f t="shared" si="2"/>
        <v>9.7348797326872582E-3</v>
      </c>
      <c r="AK12" s="12">
        <f t="shared" si="2"/>
        <v>4.0336377744740519E-2</v>
      </c>
      <c r="AL12" s="12">
        <f t="shared" si="2"/>
        <v>1.450307084006543E-2</v>
      </c>
      <c r="AM12" s="12">
        <f t="shared" si="2"/>
        <v>1.7673489894021687E-2</v>
      </c>
      <c r="AN12" s="12">
        <f t="shared" si="2"/>
        <v>-5.4188566217344435E-2</v>
      </c>
      <c r="AO12" s="12">
        <f t="shared" si="2"/>
        <v>-1.2374078555689829E-2</v>
      </c>
      <c r="AP12" s="12">
        <f t="shared" si="2"/>
        <v>-2.6625980846392363E-2</v>
      </c>
      <c r="AQ12" s="12">
        <f t="shared" si="2"/>
        <v>1.5530920465771897E-2</v>
      </c>
      <c r="AR12" s="12">
        <f t="shared" si="2"/>
        <v>-2.3711547463360114E-2</v>
      </c>
      <c r="AS12" s="12">
        <f t="shared" si="2"/>
        <v>1.4799112323411157E-2</v>
      </c>
      <c r="AT12" s="12">
        <f t="shared" si="2"/>
        <v>3.0995642284423624E-2</v>
      </c>
      <c r="AU12" s="12">
        <f t="shared" si="2"/>
        <v>7.9365084540200082E-2</v>
      </c>
      <c r="AV12" s="12">
        <f t="shared" si="2"/>
        <v>7.8534943686945233E-2</v>
      </c>
      <c r="AW12" s="12">
        <f t="shared" si="2"/>
        <v>6.6011483524309494E-2</v>
      </c>
      <c r="AX12" s="12">
        <f t="shared" si="2"/>
        <v>3.5386284209787171E-2</v>
      </c>
      <c r="AY12" s="12">
        <f t="shared" si="2"/>
        <v>1.9278913365673334E-2</v>
      </c>
      <c r="AZ12" s="12">
        <f t="shared" si="2"/>
        <v>4.3423778962853703E-2</v>
      </c>
      <c r="BA12" s="12">
        <f t="shared" si="2"/>
        <v>5.6412534844723722E-2</v>
      </c>
      <c r="BB12" s="12">
        <f t="shared" si="2"/>
        <v>7.0426827295184555E-2</v>
      </c>
    </row>
    <row r="13" spans="1:54" ht="12.75" customHeight="1" x14ac:dyDescent="0.2">
      <c r="F13" s="13"/>
      <c r="G13" s="13"/>
      <c r="H13" s="13"/>
      <c r="I13" s="13"/>
      <c r="J13" s="12">
        <f>IFERROR((J15-F15)/F15,"0")</f>
        <v>7.4671159949364796E-2</v>
      </c>
      <c r="K13" s="12">
        <f t="shared" ref="K13:BB13" si="3">IFERROR((K15-G15)/G15,"0")</f>
        <v>4.7050165915840651E-2</v>
      </c>
      <c r="L13" s="12">
        <f t="shared" si="3"/>
        <v>8.6082589974021101E-2</v>
      </c>
      <c r="M13" s="12">
        <f t="shared" si="3"/>
        <v>1.6201864438955386E-2</v>
      </c>
      <c r="N13" s="12">
        <f t="shared" si="3"/>
        <v>-7.0378475845797595E-4</v>
      </c>
      <c r="O13" s="12">
        <f t="shared" si="3"/>
        <v>1.3081448716092257E-2</v>
      </c>
      <c r="P13" s="12">
        <f t="shared" si="3"/>
        <v>-4.714148732847645E-2</v>
      </c>
      <c r="Q13" s="12">
        <f t="shared" si="3"/>
        <v>8.7843114207346012E-3</v>
      </c>
      <c r="R13" s="12">
        <f t="shared" si="3"/>
        <v>2.2834634490053612E-2</v>
      </c>
      <c r="S13" s="12">
        <f t="shared" si="3"/>
        <v>-3.299770935857551E-2</v>
      </c>
      <c r="T13" s="12">
        <f t="shared" si="3"/>
        <v>-3.0910714579632813E-2</v>
      </c>
      <c r="U13" s="12">
        <f t="shared" si="3"/>
        <v>-7.6248101031262616E-2</v>
      </c>
      <c r="V13" s="12">
        <f t="shared" si="3"/>
        <v>-7.4390659248843444E-2</v>
      </c>
      <c r="W13" s="12">
        <f t="shared" si="3"/>
        <v>8.9034848731184054E-3</v>
      </c>
      <c r="X13" s="12">
        <f t="shared" si="3"/>
        <v>2.1685809211546194E-2</v>
      </c>
      <c r="Y13" s="12">
        <f t="shared" si="3"/>
        <v>7.2592808425190669E-2</v>
      </c>
      <c r="Z13" s="12">
        <f t="shared" si="3"/>
        <v>3.6044474836756768E-2</v>
      </c>
      <c r="AA13" s="12">
        <f t="shared" si="3"/>
        <v>-2.7767830324582795E-2</v>
      </c>
      <c r="AB13" s="12">
        <f t="shared" si="3"/>
        <v>-5.8322800746865883E-2</v>
      </c>
      <c r="AC13" s="12">
        <f t="shared" si="3"/>
        <v>-3.9998755462450165E-2</v>
      </c>
      <c r="AD13" s="12">
        <f t="shared" si="3"/>
        <v>-6.1522762714357228E-2</v>
      </c>
      <c r="AE13" s="12">
        <f t="shared" si="3"/>
        <v>-3.7472209600310183E-2</v>
      </c>
      <c r="AF13" s="12">
        <f t="shared" si="3"/>
        <v>-2.5135871293987911E-2</v>
      </c>
      <c r="AG13" s="12">
        <f t="shared" si="3"/>
        <v>-3.7365982778345685E-2</v>
      </c>
      <c r="AH13" s="12">
        <f t="shared" si="3"/>
        <v>8.7415960948600911E-3</v>
      </c>
      <c r="AI13" s="12">
        <f t="shared" si="3"/>
        <v>2.3342263199771028E-2</v>
      </c>
      <c r="AJ13" s="12">
        <f t="shared" si="3"/>
        <v>1.7084690244762907E-2</v>
      </c>
      <c r="AK13" s="12">
        <f t="shared" si="3"/>
        <v>4.9122262009165453E-2</v>
      </c>
      <c r="AL13" s="12">
        <f t="shared" si="3"/>
        <v>2.6102341744042138E-2</v>
      </c>
      <c r="AM13" s="12">
        <f t="shared" si="3"/>
        <v>7.4562357664930082E-3</v>
      </c>
      <c r="AN13" s="12">
        <f t="shared" si="3"/>
        <v>-1.7294687188699212E-2</v>
      </c>
      <c r="AO13" s="12">
        <f t="shared" si="3"/>
        <v>-2.5886922306800592E-2</v>
      </c>
      <c r="AP13" s="12">
        <f t="shared" si="3"/>
        <v>-3.3387129604863827E-2</v>
      </c>
      <c r="AQ13" s="12">
        <f t="shared" si="3"/>
        <v>-1.936363600294749E-2</v>
      </c>
      <c r="AR13" s="12">
        <f t="shared" si="3"/>
        <v>5.5020644160848576E-3</v>
      </c>
      <c r="AS13" s="12">
        <f t="shared" si="3"/>
        <v>-6.7920843927745727E-3</v>
      </c>
      <c r="AT13" s="12">
        <f t="shared" si="3"/>
        <v>3.868790213420787E-2</v>
      </c>
      <c r="AU13" s="12">
        <f t="shared" si="3"/>
        <v>6.8705835432406132E-2</v>
      </c>
      <c r="AV13" s="12">
        <f t="shared" si="3"/>
        <v>9.7226378685109846E-2</v>
      </c>
      <c r="AW13" s="12">
        <f t="shared" si="3"/>
        <v>9.1105833683429477E-2</v>
      </c>
      <c r="AX13" s="12">
        <f t="shared" si="3"/>
        <v>7.3257071591400214E-2</v>
      </c>
      <c r="AY13" s="12">
        <f t="shared" si="3"/>
        <v>3.6145903736298252E-2</v>
      </c>
      <c r="AZ13" s="12">
        <f t="shared" si="3"/>
        <v>5.55854299337704E-2</v>
      </c>
      <c r="BA13" s="12">
        <f t="shared" si="3"/>
        <v>6.3592879685935216E-2</v>
      </c>
      <c r="BB13" s="12">
        <f t="shared" si="3"/>
        <v>7.1212154599703856E-2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>
        <v>93263959</v>
      </c>
      <c r="G15" s="14">
        <v>94916796</v>
      </c>
      <c r="H15" s="14">
        <v>97337069</v>
      </c>
      <c r="I15" s="14">
        <v>98252828</v>
      </c>
      <c r="J15" s="14">
        <v>100228087</v>
      </c>
      <c r="K15" s="14">
        <v>99382647</v>
      </c>
      <c r="L15" s="14">
        <v>105716096</v>
      </c>
      <c r="M15" s="14">
        <v>99844707</v>
      </c>
      <c r="N15" s="14">
        <v>100157548</v>
      </c>
      <c r="O15" s="14">
        <v>100682716</v>
      </c>
      <c r="P15" s="14">
        <v>100732482</v>
      </c>
      <c r="Q15" s="14">
        <v>100721774</v>
      </c>
      <c r="R15" s="14">
        <v>102444609</v>
      </c>
      <c r="S15" s="14">
        <v>97360417</v>
      </c>
      <c r="T15" s="14">
        <v>97618769</v>
      </c>
      <c r="U15" s="14">
        <v>93041930</v>
      </c>
      <c r="V15" s="14">
        <v>94823687</v>
      </c>
      <c r="W15" s="14">
        <v>98227264</v>
      </c>
      <c r="X15" s="14">
        <v>99735711</v>
      </c>
      <c r="Y15" s="14">
        <v>99796105</v>
      </c>
      <c r="Z15" s="14">
        <v>98241557</v>
      </c>
      <c r="AA15" s="14">
        <v>95499706</v>
      </c>
      <c r="AB15" s="14">
        <v>93918845</v>
      </c>
      <c r="AC15" s="14">
        <v>95804385</v>
      </c>
      <c r="AD15" s="14">
        <v>92197465</v>
      </c>
      <c r="AE15" s="14">
        <v>91921121</v>
      </c>
      <c r="AF15" s="14">
        <v>91558113</v>
      </c>
      <c r="AG15" s="14">
        <v>92224560</v>
      </c>
      <c r="AH15" s="14">
        <v>93003418</v>
      </c>
      <c r="AI15" s="14">
        <v>94066768</v>
      </c>
      <c r="AJ15" s="14">
        <v>93122355</v>
      </c>
      <c r="AK15" s="14">
        <v>96754839</v>
      </c>
      <c r="AL15" s="14">
        <v>95431025</v>
      </c>
      <c r="AM15" s="14">
        <v>94768152</v>
      </c>
      <c r="AN15" s="14">
        <v>91511833</v>
      </c>
      <c r="AO15" s="14">
        <v>94250154</v>
      </c>
      <c r="AP15" s="14">
        <v>92244857</v>
      </c>
      <c r="AQ15" s="14">
        <v>92933096</v>
      </c>
      <c r="AR15" s="14">
        <v>92015337</v>
      </c>
      <c r="AS15" s="14">
        <v>93609999</v>
      </c>
      <c r="AT15" s="14">
        <v>95813617</v>
      </c>
      <c r="AU15" s="14">
        <v>99318142</v>
      </c>
      <c r="AV15" s="14">
        <v>100961655</v>
      </c>
      <c r="AW15" s="14">
        <v>102138416</v>
      </c>
      <c r="AX15" s="14">
        <v>102832642</v>
      </c>
      <c r="AY15" s="14">
        <v>102908086</v>
      </c>
      <c r="AZ15" s="14">
        <v>106573652</v>
      </c>
      <c r="BA15" s="14">
        <v>108633692</v>
      </c>
      <c r="BB15" s="14">
        <v>110155576</v>
      </c>
    </row>
    <row r="16" spans="1:54" x14ac:dyDescent="0.2">
      <c r="A16" s="7" t="s">
        <v>61</v>
      </c>
      <c r="F16" s="15">
        <v>2.13</v>
      </c>
      <c r="G16" s="15">
        <v>7.09</v>
      </c>
      <c r="H16" s="15">
        <v>10.199999999999999</v>
      </c>
      <c r="I16" s="15">
        <v>3.76</v>
      </c>
      <c r="J16" s="15">
        <v>8.0399999999999991</v>
      </c>
      <c r="K16" s="15">
        <v>-3.37</v>
      </c>
      <c r="L16" s="15">
        <v>25.49</v>
      </c>
      <c r="M16" s="15">
        <v>-22.22</v>
      </c>
      <c r="N16" s="15">
        <v>1.25</v>
      </c>
      <c r="O16" s="15">
        <v>2.1</v>
      </c>
      <c r="P16" s="15">
        <v>0.2</v>
      </c>
      <c r="Q16" s="15">
        <v>-0.04</v>
      </c>
      <c r="R16" s="15">
        <v>6.84</v>
      </c>
      <c r="S16" s="15">
        <v>-19.850000000000001</v>
      </c>
      <c r="T16" s="15">
        <v>1.06</v>
      </c>
      <c r="U16" s="15">
        <v>-18.75</v>
      </c>
      <c r="V16" s="15">
        <v>7.66</v>
      </c>
      <c r="W16" s="15">
        <v>14.36</v>
      </c>
      <c r="X16" s="15">
        <v>6.14</v>
      </c>
      <c r="Y16" s="15">
        <v>0.24</v>
      </c>
      <c r="Z16" s="15">
        <v>-6.23</v>
      </c>
      <c r="AA16" s="15">
        <v>-11.16</v>
      </c>
      <c r="AB16" s="15">
        <v>-6.62</v>
      </c>
      <c r="AC16" s="15">
        <v>8.0299999999999994</v>
      </c>
      <c r="AD16" s="15">
        <v>-15.06</v>
      </c>
      <c r="AE16" s="15">
        <v>-1.2</v>
      </c>
      <c r="AF16" s="15">
        <v>-1.58</v>
      </c>
      <c r="AG16" s="15">
        <v>2.91</v>
      </c>
      <c r="AH16" s="15">
        <v>3.38</v>
      </c>
      <c r="AI16" s="15">
        <v>4.57</v>
      </c>
      <c r="AJ16" s="15">
        <v>-4.0199999999999996</v>
      </c>
      <c r="AK16" s="15">
        <v>15.6</v>
      </c>
      <c r="AL16" s="15">
        <v>-5.47</v>
      </c>
      <c r="AM16" s="15">
        <v>-2.78</v>
      </c>
      <c r="AN16" s="15">
        <v>-13.74</v>
      </c>
      <c r="AO16" s="15">
        <v>11.97</v>
      </c>
      <c r="AP16" s="15">
        <v>-8.51</v>
      </c>
      <c r="AQ16" s="15">
        <v>2.98</v>
      </c>
      <c r="AR16" s="15">
        <v>-3.95</v>
      </c>
      <c r="AS16" s="15">
        <v>6.93</v>
      </c>
      <c r="AT16" s="15">
        <v>9.42</v>
      </c>
      <c r="AU16" s="15">
        <v>14.63</v>
      </c>
      <c r="AV16" s="15">
        <v>6.62</v>
      </c>
      <c r="AW16" s="15">
        <v>4.66</v>
      </c>
      <c r="AX16" s="15">
        <v>2.72</v>
      </c>
      <c r="AY16" s="15">
        <v>0.28999999999999998</v>
      </c>
      <c r="AZ16" s="15">
        <v>14.25</v>
      </c>
      <c r="BA16" s="15">
        <v>7.73</v>
      </c>
      <c r="BB16" s="15">
        <v>5.6</v>
      </c>
    </row>
    <row r="17" spans="1:54" x14ac:dyDescent="0.2">
      <c r="A17" s="7" t="s">
        <v>62</v>
      </c>
      <c r="F17" s="15">
        <v>15.52</v>
      </c>
      <c r="G17" s="15">
        <v>15.51</v>
      </c>
      <c r="H17" s="15">
        <v>15.88</v>
      </c>
      <c r="I17" s="15">
        <v>15.96</v>
      </c>
      <c r="J17" s="15">
        <v>16.14</v>
      </c>
      <c r="K17" s="15">
        <v>15.96</v>
      </c>
      <c r="L17" s="15">
        <v>15.06</v>
      </c>
      <c r="M17" s="15">
        <v>15.39</v>
      </c>
      <c r="N17" s="15">
        <v>5.73</v>
      </c>
      <c r="O17" s="15">
        <v>5.88</v>
      </c>
      <c r="P17" s="15">
        <v>5.82</v>
      </c>
      <c r="Q17" s="15">
        <v>4.9000000000000004</v>
      </c>
      <c r="R17" s="15">
        <v>5.79</v>
      </c>
      <c r="S17" s="15">
        <v>5.97</v>
      </c>
      <c r="T17" s="15">
        <v>6.35</v>
      </c>
      <c r="U17" s="15">
        <v>7.91</v>
      </c>
      <c r="V17" s="15">
        <v>8.19</v>
      </c>
      <c r="W17" s="15">
        <v>18.09</v>
      </c>
      <c r="X17" s="15">
        <v>18.829999999999998</v>
      </c>
      <c r="Y17" s="15">
        <v>18.829999999999998</v>
      </c>
      <c r="Z17" s="15">
        <v>19.57</v>
      </c>
      <c r="AA17" s="15">
        <v>20.45</v>
      </c>
      <c r="AB17" s="15">
        <v>20.85</v>
      </c>
      <c r="AC17" s="15">
        <v>22.43</v>
      </c>
      <c r="AD17" s="15">
        <v>21.49</v>
      </c>
      <c r="AE17" s="15">
        <v>21.99</v>
      </c>
      <c r="AF17" s="15">
        <v>23.67</v>
      </c>
      <c r="AG17" s="15">
        <v>24</v>
      </c>
      <c r="AH17" s="15">
        <v>24.97</v>
      </c>
      <c r="AI17" s="15">
        <v>26.38</v>
      </c>
      <c r="AJ17" s="15">
        <v>26.97</v>
      </c>
      <c r="AK17" s="15">
        <v>28.39</v>
      </c>
      <c r="AL17" s="15">
        <v>27.56</v>
      </c>
      <c r="AM17" s="15">
        <v>26.57</v>
      </c>
      <c r="AN17" s="15">
        <v>27.97</v>
      </c>
      <c r="AO17" s="15">
        <v>27.94</v>
      </c>
      <c r="AP17" s="15">
        <v>28.31</v>
      </c>
      <c r="AQ17" s="15">
        <v>29.14</v>
      </c>
      <c r="AR17" s="15">
        <v>29.5</v>
      </c>
      <c r="AS17" s="15">
        <v>27.93</v>
      </c>
      <c r="AT17" s="15">
        <v>27.47</v>
      </c>
      <c r="AU17" s="15">
        <v>27.34</v>
      </c>
      <c r="AV17" s="15">
        <v>26.93</v>
      </c>
      <c r="AW17" s="15">
        <v>27.22</v>
      </c>
      <c r="AX17" s="15">
        <v>27.34</v>
      </c>
      <c r="AY17" s="15">
        <v>26.91</v>
      </c>
      <c r="AZ17" s="15">
        <v>25.93</v>
      </c>
      <c r="BA17" s="15">
        <v>25.59</v>
      </c>
      <c r="BB17" s="15">
        <v>26.35</v>
      </c>
    </row>
    <row r="18" spans="1:54" ht="12.75" customHeight="1" x14ac:dyDescent="0.2"/>
    <row r="19" spans="1:54" x14ac:dyDescent="0.2">
      <c r="B19" s="7" t="s">
        <v>63</v>
      </c>
      <c r="F19" s="15">
        <v>5.23</v>
      </c>
      <c r="G19" s="15">
        <v>5.43</v>
      </c>
      <c r="H19" s="15">
        <v>5.59</v>
      </c>
      <c r="I19" s="15">
        <v>5.9</v>
      </c>
      <c r="J19" s="15">
        <v>5.92</v>
      </c>
      <c r="K19" s="15">
        <v>6.39</v>
      </c>
      <c r="L19" s="15">
        <v>5.97</v>
      </c>
      <c r="M19" s="15">
        <v>5.68</v>
      </c>
      <c r="N19" s="15">
        <v>5.73</v>
      </c>
      <c r="O19" s="15">
        <v>5.88</v>
      </c>
      <c r="P19" s="15">
        <v>5.82</v>
      </c>
      <c r="Q19" s="15">
        <v>4.9000000000000004</v>
      </c>
      <c r="R19" s="15">
        <v>5.79</v>
      </c>
      <c r="S19" s="15">
        <v>5.97</v>
      </c>
      <c r="T19" s="15">
        <v>6.35</v>
      </c>
      <c r="U19" s="15">
        <v>7.91</v>
      </c>
      <c r="V19" s="15">
        <v>8.19</v>
      </c>
      <c r="W19" s="15">
        <v>7.47</v>
      </c>
      <c r="X19" s="15">
        <v>7.28</v>
      </c>
      <c r="Y19" s="15">
        <v>6.62</v>
      </c>
      <c r="Z19" s="15">
        <v>6.67</v>
      </c>
      <c r="AA19" s="15">
        <v>6.46</v>
      </c>
      <c r="AB19" s="15">
        <v>6.48</v>
      </c>
      <c r="AC19" s="15">
        <v>7.04</v>
      </c>
      <c r="AD19" s="15">
        <v>6.76</v>
      </c>
      <c r="AE19" s="15">
        <v>6.93</v>
      </c>
      <c r="AF19" s="15">
        <v>7.99</v>
      </c>
      <c r="AG19" s="15">
        <v>7.43</v>
      </c>
      <c r="AH19" s="15">
        <v>8.51</v>
      </c>
      <c r="AI19" s="15">
        <v>9.24</v>
      </c>
      <c r="AJ19" s="15">
        <v>9.39</v>
      </c>
      <c r="AK19" s="15">
        <v>8.2200000000000006</v>
      </c>
      <c r="AL19" s="15">
        <v>9.66</v>
      </c>
      <c r="AM19" s="15">
        <v>9.09</v>
      </c>
      <c r="AN19" s="15">
        <v>8.9499999999999993</v>
      </c>
      <c r="AO19" s="15">
        <v>9.4600000000000009</v>
      </c>
      <c r="AP19" s="15">
        <v>10.210000000000001</v>
      </c>
      <c r="AQ19" s="15">
        <v>9.8800000000000008</v>
      </c>
      <c r="AR19" s="15">
        <v>10.28</v>
      </c>
      <c r="AS19" s="15">
        <v>8.8800000000000008</v>
      </c>
      <c r="AT19" s="15">
        <v>10.43</v>
      </c>
      <c r="AU19" s="15">
        <v>9.83</v>
      </c>
      <c r="AV19" s="15">
        <v>9.4700000000000006</v>
      </c>
      <c r="AW19" s="15">
        <v>8.69</v>
      </c>
      <c r="AX19" s="15">
        <v>8.49</v>
      </c>
      <c r="AY19" s="15">
        <v>8.5</v>
      </c>
      <c r="AZ19" s="15">
        <v>7.33</v>
      </c>
      <c r="BA19" s="15">
        <v>5.53</v>
      </c>
      <c r="BB19" s="15">
        <v>6.53</v>
      </c>
    </row>
    <row r="20" spans="1:54" x14ac:dyDescent="0.2">
      <c r="B20" s="7" t="s">
        <v>64</v>
      </c>
      <c r="F20" s="15">
        <v>2.31</v>
      </c>
      <c r="G20" s="15">
        <v>2.56</v>
      </c>
      <c r="H20" s="15">
        <v>2.77</v>
      </c>
      <c r="I20" s="15">
        <v>2.59</v>
      </c>
      <c r="J20" s="15">
        <v>2.59</v>
      </c>
      <c r="K20" s="15">
        <v>2.94</v>
      </c>
      <c r="L20" s="15">
        <v>2.76</v>
      </c>
      <c r="M20" s="15">
        <v>2.87</v>
      </c>
      <c r="N20" s="15">
        <v>2.7</v>
      </c>
      <c r="O20" s="15">
        <v>3.1</v>
      </c>
      <c r="P20" s="15">
        <v>2.96</v>
      </c>
      <c r="Q20" s="15">
        <v>2.36</v>
      </c>
      <c r="R20" s="15">
        <v>2.31</v>
      </c>
      <c r="S20" s="15">
        <v>2.39</v>
      </c>
      <c r="T20" s="15">
        <v>2.69</v>
      </c>
      <c r="U20" s="15">
        <v>2.82</v>
      </c>
      <c r="V20" s="15">
        <v>3.43</v>
      </c>
      <c r="W20" s="15">
        <v>3.08</v>
      </c>
      <c r="X20" s="15">
        <v>4.28</v>
      </c>
      <c r="Y20" s="15">
        <v>4.3</v>
      </c>
      <c r="Z20" s="15">
        <v>4.55</v>
      </c>
      <c r="AA20" s="15">
        <v>5.12</v>
      </c>
      <c r="AB20" s="15">
        <v>4.7699999999999996</v>
      </c>
      <c r="AC20" s="15">
        <v>4.32</v>
      </c>
      <c r="AD20" s="15">
        <v>5.09</v>
      </c>
      <c r="AE20" s="15">
        <v>6.13</v>
      </c>
      <c r="AF20" s="15">
        <v>4.1500000000000004</v>
      </c>
      <c r="AG20" s="15">
        <v>4.16</v>
      </c>
      <c r="AH20" s="15">
        <v>6.06</v>
      </c>
      <c r="AI20" s="15">
        <v>3.77</v>
      </c>
      <c r="AJ20" s="15">
        <v>3.57</v>
      </c>
      <c r="AK20" s="15">
        <v>3.2</v>
      </c>
      <c r="AL20" s="15">
        <v>3.59</v>
      </c>
      <c r="AM20" s="15">
        <v>5.3</v>
      </c>
      <c r="AN20" s="15">
        <v>3.57</v>
      </c>
      <c r="AO20" s="15">
        <v>3.36</v>
      </c>
      <c r="AP20" s="15">
        <v>3.79</v>
      </c>
      <c r="AQ20" s="15">
        <v>3.56</v>
      </c>
      <c r="AR20" s="15">
        <v>3.52</v>
      </c>
      <c r="AS20" s="15">
        <v>3.59</v>
      </c>
      <c r="AT20" s="15">
        <v>4.18</v>
      </c>
      <c r="AU20" s="15">
        <v>3.98</v>
      </c>
      <c r="AV20" s="15">
        <v>4.1500000000000004</v>
      </c>
      <c r="AW20" s="15">
        <v>5.56</v>
      </c>
      <c r="AX20" s="15">
        <v>5.18</v>
      </c>
      <c r="AY20" s="15">
        <v>5.09</v>
      </c>
      <c r="AZ20" s="15">
        <v>5.7</v>
      </c>
      <c r="BA20" s="15">
        <v>6.2</v>
      </c>
      <c r="BB20" s="15">
        <v>6.55</v>
      </c>
    </row>
    <row r="21" spans="1:54" x14ac:dyDescent="0.2">
      <c r="A21" s="7" t="s">
        <v>65</v>
      </c>
      <c r="F21" s="15">
        <v>7.53</v>
      </c>
      <c r="G21" s="15">
        <v>7.99</v>
      </c>
      <c r="H21" s="15">
        <v>8.35</v>
      </c>
      <c r="I21" s="15">
        <v>8.49</v>
      </c>
      <c r="J21" s="15">
        <v>8.51</v>
      </c>
      <c r="K21" s="15">
        <v>9.32</v>
      </c>
      <c r="L21" s="15">
        <v>8.73</v>
      </c>
      <c r="M21" s="15">
        <v>8.5399999999999991</v>
      </c>
      <c r="N21" s="15">
        <v>8.43</v>
      </c>
      <c r="O21" s="15">
        <v>8.98</v>
      </c>
      <c r="P21" s="15">
        <v>8.77</v>
      </c>
      <c r="Q21" s="15">
        <v>7.26</v>
      </c>
      <c r="R21" s="15">
        <v>8.1</v>
      </c>
      <c r="S21" s="15">
        <v>8.36</v>
      </c>
      <c r="T21" s="15">
        <v>9.0399999999999991</v>
      </c>
      <c r="U21" s="15">
        <v>10.73</v>
      </c>
      <c r="V21" s="15">
        <v>11.63</v>
      </c>
      <c r="W21" s="15">
        <v>10.55</v>
      </c>
      <c r="X21" s="15">
        <v>11.56</v>
      </c>
      <c r="Y21" s="15">
        <v>10.92</v>
      </c>
      <c r="Z21" s="15">
        <v>11.22</v>
      </c>
      <c r="AA21" s="15">
        <v>11.58</v>
      </c>
      <c r="AB21" s="15">
        <v>11.25</v>
      </c>
      <c r="AC21" s="15">
        <v>11.36</v>
      </c>
      <c r="AD21" s="15">
        <v>11.85</v>
      </c>
      <c r="AE21" s="15">
        <v>13.07</v>
      </c>
      <c r="AF21" s="15">
        <v>12.14</v>
      </c>
      <c r="AG21" s="15">
        <v>11.59</v>
      </c>
      <c r="AH21" s="15">
        <v>14.57</v>
      </c>
      <c r="AI21" s="15">
        <v>13.02</v>
      </c>
      <c r="AJ21" s="15">
        <v>12.96</v>
      </c>
      <c r="AK21" s="15">
        <v>11.42</v>
      </c>
      <c r="AL21" s="15">
        <v>13.25</v>
      </c>
      <c r="AM21" s="15">
        <v>14.39</v>
      </c>
      <c r="AN21" s="15">
        <v>12.51</v>
      </c>
      <c r="AO21" s="15">
        <v>12.82</v>
      </c>
      <c r="AP21" s="15">
        <v>14</v>
      </c>
      <c r="AQ21" s="15">
        <v>13.44</v>
      </c>
      <c r="AR21" s="15">
        <v>13.8</v>
      </c>
      <c r="AS21" s="15">
        <v>12.48</v>
      </c>
      <c r="AT21" s="15">
        <v>14.6</v>
      </c>
      <c r="AU21" s="15">
        <v>13.81</v>
      </c>
      <c r="AV21" s="15">
        <v>13.62</v>
      </c>
      <c r="AW21" s="15">
        <v>14.25</v>
      </c>
      <c r="AX21" s="15">
        <v>13.67</v>
      </c>
      <c r="AY21" s="15">
        <v>13.59</v>
      </c>
      <c r="AZ21" s="15">
        <v>13.04</v>
      </c>
      <c r="BA21" s="15">
        <v>11.73</v>
      </c>
      <c r="BB21" s="15">
        <v>13.07</v>
      </c>
    </row>
    <row r="22" spans="1:54" x14ac:dyDescent="0.2">
      <c r="A22" s="7" t="s">
        <v>66</v>
      </c>
      <c r="F22" s="15">
        <v>62.82</v>
      </c>
      <c r="G22" s="15">
        <v>61.49</v>
      </c>
      <c r="H22" s="15">
        <v>59.13</v>
      </c>
      <c r="I22" s="15">
        <v>57.31</v>
      </c>
      <c r="J22" s="15">
        <v>54.74</v>
      </c>
      <c r="K22" s="15">
        <v>53.09</v>
      </c>
      <c r="L22" s="15">
        <v>49.88</v>
      </c>
      <c r="M22" s="15">
        <v>51.32</v>
      </c>
      <c r="N22" s="15">
        <v>52.04</v>
      </c>
      <c r="O22" s="15">
        <v>51.73</v>
      </c>
      <c r="P22" s="15">
        <v>52.76</v>
      </c>
      <c r="Q22" s="15">
        <v>52.98</v>
      </c>
      <c r="R22" s="15">
        <v>50.7</v>
      </c>
      <c r="S22" s="15">
        <v>55.94</v>
      </c>
      <c r="T22" s="15">
        <v>55.61</v>
      </c>
      <c r="U22" s="15">
        <v>56.37</v>
      </c>
      <c r="V22" s="15">
        <v>52.95</v>
      </c>
      <c r="W22" s="15">
        <v>54.63</v>
      </c>
      <c r="X22" s="15">
        <v>57.08</v>
      </c>
      <c r="Y22" s="15">
        <v>60.66</v>
      </c>
      <c r="Z22" s="15">
        <v>63</v>
      </c>
      <c r="AA22" s="15">
        <v>65.400000000000006</v>
      </c>
      <c r="AB22" s="15">
        <v>67.17</v>
      </c>
      <c r="AC22" s="15">
        <v>68.5</v>
      </c>
      <c r="AD22" s="15">
        <v>68.33</v>
      </c>
      <c r="AE22" s="15">
        <v>67.260000000000005</v>
      </c>
      <c r="AF22" s="15">
        <v>69.86</v>
      </c>
      <c r="AG22" s="15">
        <v>71.489999999999995</v>
      </c>
      <c r="AH22" s="15">
        <v>68.849999999999994</v>
      </c>
      <c r="AI22" s="15">
        <v>71.28</v>
      </c>
      <c r="AJ22" s="15">
        <v>72.77</v>
      </c>
      <c r="AK22" s="15">
        <v>74.84</v>
      </c>
      <c r="AL22" s="15">
        <v>74.53</v>
      </c>
      <c r="AM22" s="15">
        <v>73.44</v>
      </c>
      <c r="AN22" s="15">
        <v>76.430000000000007</v>
      </c>
      <c r="AO22" s="15">
        <v>74.510000000000005</v>
      </c>
      <c r="AP22" s="15">
        <v>74.64</v>
      </c>
      <c r="AQ22" s="15">
        <v>75.38</v>
      </c>
      <c r="AR22" s="15">
        <v>75</v>
      </c>
      <c r="AS22" s="15">
        <v>75.11</v>
      </c>
      <c r="AT22" s="15">
        <v>72.81</v>
      </c>
      <c r="AU22" s="15">
        <v>73.45</v>
      </c>
      <c r="AV22" s="15">
        <v>73.48</v>
      </c>
      <c r="AW22" s="15">
        <v>73.400000000000006</v>
      </c>
      <c r="AX22" s="15">
        <v>74.63</v>
      </c>
      <c r="AY22" s="15">
        <v>74.3</v>
      </c>
      <c r="AZ22" s="15">
        <v>74.790000000000006</v>
      </c>
      <c r="BA22" s="15">
        <v>75.92</v>
      </c>
      <c r="BB22" s="15">
        <v>74.69</v>
      </c>
    </row>
    <row r="23" spans="1:54" x14ac:dyDescent="0.2">
      <c r="A23" s="7" t="s">
        <v>67</v>
      </c>
      <c r="F23" s="15">
        <v>19.059999999999999</v>
      </c>
      <c r="G23" s="15">
        <v>19.32</v>
      </c>
      <c r="H23" s="15">
        <v>19.329999999999998</v>
      </c>
      <c r="I23" s="15">
        <v>19.52</v>
      </c>
      <c r="J23" s="15">
        <v>19.88</v>
      </c>
      <c r="K23" s="15">
        <v>20.03</v>
      </c>
      <c r="L23" s="15">
        <v>18.739999999999998</v>
      </c>
      <c r="M23" s="15">
        <v>19.649999999999999</v>
      </c>
      <c r="N23" s="15">
        <v>19.079999999999998</v>
      </c>
      <c r="O23" s="15">
        <v>19.600000000000001</v>
      </c>
      <c r="P23" s="15">
        <v>19.7</v>
      </c>
      <c r="Q23" s="15">
        <v>19.66</v>
      </c>
      <c r="R23" s="15">
        <v>19.149999999999999</v>
      </c>
      <c r="S23" s="15">
        <v>18.55</v>
      </c>
      <c r="T23" s="15">
        <v>17.3</v>
      </c>
      <c r="U23" s="15">
        <v>17.059999999999999</v>
      </c>
      <c r="V23" s="15">
        <v>17.739999999999998</v>
      </c>
      <c r="W23" s="15">
        <v>17.54</v>
      </c>
      <c r="X23" s="15">
        <v>16.46</v>
      </c>
      <c r="Y23" s="15">
        <v>15.2</v>
      </c>
      <c r="Z23" s="15">
        <v>14.8</v>
      </c>
      <c r="AA23" s="15">
        <v>14.21</v>
      </c>
      <c r="AB23" s="15">
        <v>13.5</v>
      </c>
      <c r="AC23" s="15">
        <v>12.65</v>
      </c>
      <c r="AD23" s="15">
        <v>12.54</v>
      </c>
      <c r="AE23" s="15">
        <v>12.15</v>
      </c>
      <c r="AF23" s="15">
        <v>11.48</v>
      </c>
      <c r="AG23" s="15">
        <v>10.72</v>
      </c>
      <c r="AH23" s="15">
        <v>10.16</v>
      </c>
      <c r="AI23" s="15">
        <v>9.7200000000000006</v>
      </c>
      <c r="AJ23" s="15">
        <v>9.24</v>
      </c>
      <c r="AK23" s="15">
        <v>8.4700000000000006</v>
      </c>
      <c r="AL23" s="15">
        <v>7.95</v>
      </c>
      <c r="AM23" s="15">
        <v>7.57</v>
      </c>
      <c r="AN23" s="15">
        <v>7.5</v>
      </c>
      <c r="AO23" s="15">
        <v>6.94</v>
      </c>
      <c r="AP23" s="15">
        <v>6.81</v>
      </c>
      <c r="AQ23" s="15">
        <v>6.58</v>
      </c>
      <c r="AR23" s="15">
        <v>6.49</v>
      </c>
      <c r="AS23" s="15">
        <v>6.96</v>
      </c>
      <c r="AT23" s="15">
        <v>6.66</v>
      </c>
      <c r="AU23" s="15">
        <v>6.38</v>
      </c>
      <c r="AV23" s="15">
        <v>6.61</v>
      </c>
      <c r="AW23" s="15">
        <v>6.23</v>
      </c>
      <c r="AX23" s="15">
        <v>5.88</v>
      </c>
      <c r="AY23" s="15">
        <v>6.68</v>
      </c>
      <c r="AZ23" s="15">
        <v>6.23</v>
      </c>
      <c r="BA23" s="15">
        <v>6.04</v>
      </c>
      <c r="BB23" s="15">
        <v>6.26</v>
      </c>
    </row>
    <row r="24" spans="1:54" x14ac:dyDescent="0.2">
      <c r="A24" s="7" t="s">
        <v>68</v>
      </c>
      <c r="F24" s="15">
        <v>10.28</v>
      </c>
      <c r="G24" s="15">
        <v>10.93</v>
      </c>
      <c r="H24" s="15">
        <v>12.85</v>
      </c>
      <c r="I24" s="15">
        <v>14.27</v>
      </c>
      <c r="J24" s="15">
        <v>16.510000000000002</v>
      </c>
      <c r="K24" s="15">
        <v>17.11</v>
      </c>
      <c r="L24" s="15">
        <v>21.96</v>
      </c>
      <c r="M24" s="15">
        <v>19.55</v>
      </c>
      <c r="N24" s="15">
        <v>18.670000000000002</v>
      </c>
      <c r="O24" s="15">
        <v>18.36</v>
      </c>
      <c r="P24" s="15">
        <v>17.239999999999998</v>
      </c>
      <c r="Q24" s="15">
        <v>16.61</v>
      </c>
      <c r="R24" s="15">
        <v>15.72</v>
      </c>
      <c r="S24" s="15">
        <v>15.27</v>
      </c>
      <c r="T24" s="15">
        <v>14.03</v>
      </c>
      <c r="U24" s="15">
        <v>14.37</v>
      </c>
      <c r="V24" s="15">
        <v>14.99</v>
      </c>
      <c r="W24" s="15">
        <v>16.760000000000002</v>
      </c>
      <c r="X24" s="15">
        <v>14.42</v>
      </c>
      <c r="Y24" s="15">
        <v>12.69</v>
      </c>
      <c r="Z24" s="15">
        <v>10.29</v>
      </c>
      <c r="AA24" s="15">
        <v>8.26</v>
      </c>
      <c r="AB24" s="15">
        <v>7.55</v>
      </c>
      <c r="AC24" s="15">
        <v>6.89</v>
      </c>
      <c r="AD24" s="15">
        <v>6.5</v>
      </c>
      <c r="AE24" s="15">
        <v>6.28</v>
      </c>
      <c r="AF24" s="15">
        <v>6.03</v>
      </c>
      <c r="AG24" s="15">
        <v>5.6</v>
      </c>
      <c r="AH24" s="15">
        <v>4.74</v>
      </c>
      <c r="AI24" s="15">
        <v>4.43</v>
      </c>
      <c r="AJ24" s="15">
        <v>4.1500000000000004</v>
      </c>
      <c r="AK24" s="15">
        <v>3.81</v>
      </c>
      <c r="AL24" s="15">
        <v>3.5</v>
      </c>
      <c r="AM24" s="15">
        <v>2.92</v>
      </c>
      <c r="AN24" s="15">
        <v>2.91</v>
      </c>
      <c r="AO24" s="15">
        <v>4.51</v>
      </c>
      <c r="AP24" s="15">
        <v>3.86</v>
      </c>
      <c r="AQ24" s="15">
        <v>3.82</v>
      </c>
      <c r="AR24" s="15">
        <v>4.08</v>
      </c>
      <c r="AS24" s="15">
        <v>4.5999999999999996</v>
      </c>
      <c r="AT24" s="15">
        <v>5.26</v>
      </c>
      <c r="AU24" s="15">
        <v>5.72</v>
      </c>
      <c r="AV24" s="15">
        <v>5.62</v>
      </c>
      <c r="AW24" s="15">
        <v>5.34</v>
      </c>
      <c r="AX24" s="15">
        <v>5.23</v>
      </c>
      <c r="AY24" s="15">
        <v>4.83</v>
      </c>
      <c r="AZ24" s="15">
        <v>4.84</v>
      </c>
      <c r="BA24" s="15">
        <v>5.32</v>
      </c>
      <c r="BB24" s="15">
        <v>5.4</v>
      </c>
    </row>
    <row r="25" spans="1:54" x14ac:dyDescent="0.2">
      <c r="A25" s="7" t="s">
        <v>69</v>
      </c>
      <c r="F25" s="15">
        <v>0.31</v>
      </c>
      <c r="G25" s="15">
        <v>0.28000000000000003</v>
      </c>
      <c r="H25" s="15">
        <v>0.34</v>
      </c>
      <c r="I25" s="15">
        <v>0.41</v>
      </c>
      <c r="J25" s="15">
        <v>0.36</v>
      </c>
      <c r="K25" s="15">
        <v>0.44</v>
      </c>
      <c r="L25" s="15">
        <v>0.68</v>
      </c>
      <c r="M25" s="15">
        <v>0.93</v>
      </c>
      <c r="N25" s="15">
        <v>1.78</v>
      </c>
      <c r="O25" s="15">
        <v>1.33</v>
      </c>
      <c r="P25" s="15">
        <v>1.53</v>
      </c>
      <c r="Q25" s="15">
        <v>3.49</v>
      </c>
      <c r="R25" s="15">
        <v>6.33</v>
      </c>
      <c r="S25" s="15">
        <v>1.88</v>
      </c>
      <c r="T25" s="15">
        <v>4.0199999999999996</v>
      </c>
      <c r="U25" s="15">
        <v>1.47</v>
      </c>
      <c r="V25" s="15">
        <v>2.7</v>
      </c>
      <c r="W25" s="15">
        <v>0.52</v>
      </c>
      <c r="X25" s="15">
        <v>0.49</v>
      </c>
      <c r="Y25" s="15">
        <v>0.53</v>
      </c>
      <c r="Z25" s="15">
        <v>0.7</v>
      </c>
      <c r="AA25" s="15">
        <v>0.55000000000000004</v>
      </c>
      <c r="AB25" s="15">
        <v>0.54</v>
      </c>
      <c r="AC25" s="15">
        <v>0.61</v>
      </c>
      <c r="AD25" s="15">
        <v>0.78</v>
      </c>
      <c r="AE25" s="15" t="s">
        <v>54</v>
      </c>
      <c r="AF25" s="15" t="s">
        <v>54</v>
      </c>
      <c r="AG25" s="15" t="s">
        <v>54</v>
      </c>
      <c r="AH25" s="15" t="s">
        <v>54</v>
      </c>
      <c r="AI25" s="15">
        <v>1.55</v>
      </c>
      <c r="AJ25" s="15">
        <v>0.88</v>
      </c>
      <c r="AK25" s="15">
        <v>1.45</v>
      </c>
      <c r="AL25" s="15">
        <v>0.78</v>
      </c>
      <c r="AM25" s="15">
        <v>1.67</v>
      </c>
      <c r="AN25" s="15">
        <v>0.65</v>
      </c>
      <c r="AO25" s="15">
        <v>1.22</v>
      </c>
      <c r="AP25" s="15" t="s">
        <v>54</v>
      </c>
      <c r="AQ25" s="15">
        <v>0.78</v>
      </c>
      <c r="AR25" s="15" t="s">
        <v>54</v>
      </c>
      <c r="AS25" s="15" t="s">
        <v>54</v>
      </c>
      <c r="AT25" s="15">
        <v>0.66</v>
      </c>
      <c r="AU25" s="15">
        <v>0.64</v>
      </c>
      <c r="AV25" s="15">
        <v>0.67</v>
      </c>
      <c r="AW25" s="15">
        <v>0.77</v>
      </c>
      <c r="AX25" s="15">
        <v>0.59</v>
      </c>
      <c r="AY25" s="15">
        <v>0.6</v>
      </c>
      <c r="AZ25" s="15" t="s">
        <v>54</v>
      </c>
      <c r="BA25" s="15" t="s">
        <v>54</v>
      </c>
      <c r="BB25" s="15" t="s">
        <v>54</v>
      </c>
    </row>
    <row r="26" spans="1:54" x14ac:dyDescent="0.2">
      <c r="A26" s="7" t="s">
        <v>70</v>
      </c>
      <c r="F26" s="15">
        <v>10.59</v>
      </c>
      <c r="G26" s="15">
        <v>11.2</v>
      </c>
      <c r="H26" s="15">
        <v>13.18</v>
      </c>
      <c r="I26" s="15">
        <v>14.68</v>
      </c>
      <c r="J26" s="15">
        <v>16.87</v>
      </c>
      <c r="K26" s="15">
        <v>17.559999999999999</v>
      </c>
      <c r="L26" s="15">
        <v>22.64</v>
      </c>
      <c r="M26" s="15">
        <v>20.49</v>
      </c>
      <c r="N26" s="15">
        <v>20.45</v>
      </c>
      <c r="O26" s="15">
        <v>19.690000000000001</v>
      </c>
      <c r="P26" s="15">
        <v>18.77</v>
      </c>
      <c r="Q26" s="15">
        <v>20.100000000000001</v>
      </c>
      <c r="R26" s="15">
        <v>22.05</v>
      </c>
      <c r="S26" s="15">
        <v>17.149999999999999</v>
      </c>
      <c r="T26" s="15">
        <v>18.05</v>
      </c>
      <c r="U26" s="15">
        <v>15.84</v>
      </c>
      <c r="V26" s="15">
        <v>17.68</v>
      </c>
      <c r="W26" s="15">
        <v>17.28</v>
      </c>
      <c r="X26" s="15">
        <v>14.91</v>
      </c>
      <c r="Y26" s="15">
        <v>13.22</v>
      </c>
      <c r="Z26" s="15">
        <v>10.98</v>
      </c>
      <c r="AA26" s="15">
        <v>8.8000000000000007</v>
      </c>
      <c r="AB26" s="15">
        <v>8.09</v>
      </c>
      <c r="AC26" s="15">
        <v>7.5</v>
      </c>
      <c r="AD26" s="15">
        <v>7.28</v>
      </c>
      <c r="AE26" s="15">
        <v>6.28</v>
      </c>
      <c r="AF26" s="15">
        <v>6.03</v>
      </c>
      <c r="AG26" s="15">
        <v>5.6</v>
      </c>
      <c r="AH26" s="15">
        <v>4.74</v>
      </c>
      <c r="AI26" s="15">
        <v>5.98</v>
      </c>
      <c r="AJ26" s="15">
        <v>5.03</v>
      </c>
      <c r="AK26" s="15">
        <v>5.26</v>
      </c>
      <c r="AL26" s="15">
        <v>4.28</v>
      </c>
      <c r="AM26" s="15">
        <v>4.5999999999999996</v>
      </c>
      <c r="AN26" s="15">
        <v>3.56</v>
      </c>
      <c r="AO26" s="15">
        <v>5.74</v>
      </c>
      <c r="AP26" s="15">
        <v>3.86</v>
      </c>
      <c r="AQ26" s="15">
        <v>4.6100000000000003</v>
      </c>
      <c r="AR26" s="15">
        <v>4.08</v>
      </c>
      <c r="AS26" s="15">
        <v>4.5999999999999996</v>
      </c>
      <c r="AT26" s="15">
        <v>5.93</v>
      </c>
      <c r="AU26" s="15">
        <v>6.36</v>
      </c>
      <c r="AV26" s="15">
        <v>6.29</v>
      </c>
      <c r="AW26" s="15">
        <v>6.11</v>
      </c>
      <c r="AX26" s="15">
        <v>5.82</v>
      </c>
      <c r="AY26" s="15">
        <v>5.43</v>
      </c>
      <c r="AZ26" s="15">
        <v>4.84</v>
      </c>
      <c r="BA26" s="15">
        <v>5.32</v>
      </c>
      <c r="BB26" s="15">
        <v>5.4</v>
      </c>
    </row>
    <row r="27" spans="1:54" x14ac:dyDescent="0.2">
      <c r="A27" s="7" t="s">
        <v>71</v>
      </c>
      <c r="F27" s="15">
        <v>89.41</v>
      </c>
      <c r="G27" s="15">
        <v>88.8</v>
      </c>
      <c r="H27" s="15">
        <v>86.82</v>
      </c>
      <c r="I27" s="15">
        <v>84.9</v>
      </c>
      <c r="J27" s="15">
        <v>82.4</v>
      </c>
      <c r="K27" s="15">
        <v>81.650000000000006</v>
      </c>
      <c r="L27" s="15">
        <v>71.11</v>
      </c>
      <c r="M27" s="15">
        <v>79.510000000000005</v>
      </c>
      <c r="N27" s="15">
        <v>79.55</v>
      </c>
      <c r="O27" s="15">
        <v>80.27</v>
      </c>
      <c r="P27" s="15">
        <v>81.209999999999994</v>
      </c>
      <c r="Q27" s="15">
        <v>79.89</v>
      </c>
      <c r="R27" s="15">
        <v>77.95</v>
      </c>
      <c r="S27" s="15">
        <v>82.79</v>
      </c>
      <c r="T27" s="15">
        <v>81.900000000000006</v>
      </c>
      <c r="U27" s="15">
        <v>84.12</v>
      </c>
      <c r="V27" s="15">
        <v>82.27</v>
      </c>
      <c r="W27" s="15">
        <v>81.31</v>
      </c>
      <c r="X27" s="15">
        <v>84.15</v>
      </c>
      <c r="Y27" s="15">
        <v>86.11</v>
      </c>
      <c r="Z27" s="15">
        <v>88.59</v>
      </c>
      <c r="AA27" s="15">
        <v>90.42</v>
      </c>
      <c r="AB27" s="15">
        <v>90.57</v>
      </c>
      <c r="AC27" s="15">
        <v>91.03</v>
      </c>
      <c r="AD27" s="15">
        <v>90.82</v>
      </c>
      <c r="AE27" s="15">
        <v>90.62</v>
      </c>
      <c r="AF27" s="15">
        <v>91.6</v>
      </c>
      <c r="AG27" s="15">
        <v>92.03</v>
      </c>
      <c r="AH27" s="15">
        <v>91.56</v>
      </c>
      <c r="AI27" s="15">
        <v>91.82</v>
      </c>
      <c r="AJ27" s="15">
        <v>92.79</v>
      </c>
      <c r="AK27" s="15">
        <v>92.63</v>
      </c>
      <c r="AL27" s="15">
        <v>93.51</v>
      </c>
      <c r="AM27" s="15">
        <v>93.51</v>
      </c>
      <c r="AN27" s="15">
        <v>95.97</v>
      </c>
      <c r="AO27" s="15">
        <v>93.1</v>
      </c>
      <c r="AP27" s="15">
        <v>94.48</v>
      </c>
      <c r="AQ27" s="15">
        <v>94.76</v>
      </c>
      <c r="AR27" s="15">
        <v>93.39</v>
      </c>
      <c r="AS27" s="15">
        <v>91.96</v>
      </c>
      <c r="AT27" s="15">
        <v>91.34</v>
      </c>
      <c r="AU27" s="15">
        <v>91.56</v>
      </c>
      <c r="AV27" s="15">
        <v>90.75</v>
      </c>
      <c r="AW27" s="15">
        <v>91.22</v>
      </c>
      <c r="AX27" s="15">
        <v>91.88</v>
      </c>
      <c r="AY27" s="15">
        <v>91.72</v>
      </c>
      <c r="AZ27" s="15">
        <v>91.21</v>
      </c>
      <c r="BA27" s="15">
        <v>90.78</v>
      </c>
      <c r="BB27" s="15">
        <v>89.44</v>
      </c>
    </row>
    <row r="28" spans="1:54" ht="12.75" customHeight="1" x14ac:dyDescent="0.2"/>
    <row r="29" spans="1:54" x14ac:dyDescent="0.2">
      <c r="A29" s="7" t="s">
        <v>72</v>
      </c>
      <c r="F29" s="15">
        <v>7.56</v>
      </c>
      <c r="G29" s="15">
        <v>8.01</v>
      </c>
      <c r="H29" s="15">
        <v>8.3800000000000008</v>
      </c>
      <c r="I29" s="15">
        <v>8.52</v>
      </c>
      <c r="J29" s="15">
        <v>8.5399999999999991</v>
      </c>
      <c r="K29" s="15">
        <v>9.3699999999999992</v>
      </c>
      <c r="L29" s="15">
        <v>8.7899999999999991</v>
      </c>
      <c r="M29" s="15">
        <v>8.6199999999999992</v>
      </c>
      <c r="N29" s="15">
        <v>8.58</v>
      </c>
      <c r="O29" s="15">
        <v>9.1</v>
      </c>
      <c r="P29" s="15">
        <v>8.91</v>
      </c>
      <c r="Q29" s="15">
        <v>7.52</v>
      </c>
      <c r="R29" s="15">
        <v>8.64</v>
      </c>
      <c r="S29" s="15">
        <v>8.52</v>
      </c>
      <c r="T29" s="15">
        <v>9.42</v>
      </c>
      <c r="U29" s="15">
        <v>10.89</v>
      </c>
      <c r="V29" s="15">
        <v>11.95</v>
      </c>
      <c r="W29" s="15">
        <v>10.6</v>
      </c>
      <c r="X29" s="15">
        <v>11.61</v>
      </c>
      <c r="Y29" s="15">
        <v>10.98</v>
      </c>
      <c r="Z29" s="15">
        <v>11.3</v>
      </c>
      <c r="AA29" s="15">
        <v>11.64</v>
      </c>
      <c r="AB29" s="15">
        <v>11.31</v>
      </c>
      <c r="AC29" s="15">
        <v>11.43</v>
      </c>
      <c r="AD29" s="15">
        <v>11.94</v>
      </c>
      <c r="AE29" s="15">
        <v>13.23</v>
      </c>
      <c r="AF29" s="15">
        <v>12.2</v>
      </c>
      <c r="AG29" s="15">
        <v>11.66</v>
      </c>
      <c r="AH29" s="15">
        <v>14.82</v>
      </c>
      <c r="AI29" s="15">
        <v>13.22</v>
      </c>
      <c r="AJ29" s="15">
        <v>13.08</v>
      </c>
      <c r="AK29" s="15">
        <v>11.59</v>
      </c>
      <c r="AL29" s="15">
        <v>13.35</v>
      </c>
      <c r="AM29" s="15">
        <v>14.64</v>
      </c>
      <c r="AN29" s="15">
        <v>12.59</v>
      </c>
      <c r="AO29" s="15">
        <v>12.97</v>
      </c>
      <c r="AP29" s="15">
        <v>14.1</v>
      </c>
      <c r="AQ29" s="15">
        <v>13.55</v>
      </c>
      <c r="AR29" s="15">
        <v>13.89</v>
      </c>
      <c r="AS29" s="15">
        <v>12.58</v>
      </c>
      <c r="AT29" s="15">
        <v>14.7</v>
      </c>
      <c r="AU29" s="15">
        <v>13.9</v>
      </c>
      <c r="AV29" s="15">
        <v>13.71</v>
      </c>
      <c r="AW29" s="15">
        <v>14.36</v>
      </c>
      <c r="AX29" s="15">
        <v>13.75</v>
      </c>
      <c r="AY29" s="15">
        <v>13.67</v>
      </c>
      <c r="AZ29" s="15">
        <v>13.18</v>
      </c>
      <c r="BA29" s="15">
        <v>11.85</v>
      </c>
      <c r="BB29" s="15">
        <v>13.15</v>
      </c>
    </row>
    <row r="30" spans="1:54" x14ac:dyDescent="0.2">
      <c r="A30" s="7" t="s">
        <v>73</v>
      </c>
      <c r="F30" s="15">
        <v>10.31</v>
      </c>
      <c r="G30" s="15">
        <v>10.96</v>
      </c>
      <c r="H30" s="15">
        <v>12.89</v>
      </c>
      <c r="I30" s="15">
        <v>14.33</v>
      </c>
      <c r="J30" s="15">
        <v>16.57</v>
      </c>
      <c r="K30" s="15">
        <v>17.190000000000001</v>
      </c>
      <c r="L30" s="15">
        <v>22.11</v>
      </c>
      <c r="M30" s="15">
        <v>19.739999999999998</v>
      </c>
      <c r="N30" s="15">
        <v>19.010000000000002</v>
      </c>
      <c r="O30" s="15">
        <v>18.61</v>
      </c>
      <c r="P30" s="15">
        <v>17.5</v>
      </c>
      <c r="Q30" s="15">
        <v>17.21</v>
      </c>
      <c r="R30" s="15">
        <v>16.78</v>
      </c>
      <c r="S30" s="15">
        <v>15.56</v>
      </c>
      <c r="T30" s="15">
        <v>14.62</v>
      </c>
      <c r="U30" s="15">
        <v>14.58</v>
      </c>
      <c r="V30" s="15">
        <v>15.4</v>
      </c>
      <c r="W30" s="15">
        <v>16.850000000000001</v>
      </c>
      <c r="X30" s="15">
        <v>14.49</v>
      </c>
      <c r="Y30" s="15">
        <v>12.76</v>
      </c>
      <c r="Z30" s="15">
        <v>10.36</v>
      </c>
      <c r="AA30" s="15">
        <v>8.3000000000000007</v>
      </c>
      <c r="AB30" s="15">
        <v>7.59</v>
      </c>
      <c r="AC30" s="15">
        <v>6.93</v>
      </c>
      <c r="AD30" s="15">
        <v>6.55</v>
      </c>
      <c r="AE30" s="15">
        <v>6.36</v>
      </c>
      <c r="AF30" s="15">
        <v>6.06</v>
      </c>
      <c r="AG30" s="15">
        <v>5.63</v>
      </c>
      <c r="AH30" s="15">
        <v>4.82</v>
      </c>
      <c r="AI30" s="15">
        <v>4.5</v>
      </c>
      <c r="AJ30" s="15">
        <v>4.1900000000000004</v>
      </c>
      <c r="AK30" s="15">
        <v>3.87</v>
      </c>
      <c r="AL30" s="15">
        <v>3.53</v>
      </c>
      <c r="AM30" s="15">
        <v>2.97</v>
      </c>
      <c r="AN30" s="15">
        <v>2.93</v>
      </c>
      <c r="AO30" s="15">
        <v>4.57</v>
      </c>
      <c r="AP30" s="15">
        <v>3.89</v>
      </c>
      <c r="AQ30" s="15">
        <v>3.85</v>
      </c>
      <c r="AR30" s="15">
        <v>4.1100000000000003</v>
      </c>
      <c r="AS30" s="15">
        <v>4.6399999999999997</v>
      </c>
      <c r="AT30" s="15">
        <v>5.3</v>
      </c>
      <c r="AU30" s="15">
        <v>5.75</v>
      </c>
      <c r="AV30" s="15">
        <v>5.66</v>
      </c>
      <c r="AW30" s="15">
        <v>5.38</v>
      </c>
      <c r="AX30" s="15">
        <v>5.26</v>
      </c>
      <c r="AY30" s="15">
        <v>4.8600000000000003</v>
      </c>
      <c r="AZ30" s="15">
        <v>4.9000000000000004</v>
      </c>
      <c r="BA30" s="15">
        <v>5.37</v>
      </c>
      <c r="BB30" s="15">
        <v>5.43</v>
      </c>
    </row>
    <row r="31" spans="1:54" x14ac:dyDescent="0.2">
      <c r="A31" s="7" t="s">
        <v>74</v>
      </c>
      <c r="F31" s="15">
        <v>19.12</v>
      </c>
      <c r="G31" s="15">
        <v>19.37</v>
      </c>
      <c r="H31" s="15">
        <v>19.399999999999999</v>
      </c>
      <c r="I31" s="15">
        <v>19.600000000000001</v>
      </c>
      <c r="J31" s="15">
        <v>19.96</v>
      </c>
      <c r="K31" s="15">
        <v>20.12</v>
      </c>
      <c r="L31" s="15">
        <v>18.87</v>
      </c>
      <c r="M31" s="15">
        <v>19.84</v>
      </c>
      <c r="N31" s="15">
        <v>19.43</v>
      </c>
      <c r="O31" s="15">
        <v>19.86</v>
      </c>
      <c r="P31" s="15">
        <v>20</v>
      </c>
      <c r="Q31" s="15">
        <v>20.37</v>
      </c>
      <c r="R31" s="15">
        <v>20.45</v>
      </c>
      <c r="S31" s="15">
        <v>18.91</v>
      </c>
      <c r="T31" s="15">
        <v>18.02</v>
      </c>
      <c r="U31" s="15">
        <v>17.32</v>
      </c>
      <c r="V31" s="15">
        <v>18.23</v>
      </c>
      <c r="W31" s="15">
        <v>17.63</v>
      </c>
      <c r="X31" s="15">
        <v>16.54</v>
      </c>
      <c r="Y31" s="15">
        <v>15.28</v>
      </c>
      <c r="Z31" s="15">
        <v>14.9</v>
      </c>
      <c r="AA31" s="15">
        <v>14.29</v>
      </c>
      <c r="AB31" s="15">
        <v>13.57</v>
      </c>
      <c r="AC31" s="15">
        <v>12.73</v>
      </c>
      <c r="AD31" s="15">
        <v>12.64</v>
      </c>
      <c r="AE31" s="15">
        <v>12.3</v>
      </c>
      <c r="AF31" s="15">
        <v>11.54</v>
      </c>
      <c r="AG31" s="15">
        <v>10.78</v>
      </c>
      <c r="AH31" s="15">
        <v>10.34</v>
      </c>
      <c r="AI31" s="15">
        <v>9.8699999999999992</v>
      </c>
      <c r="AJ31" s="15">
        <v>9.32</v>
      </c>
      <c r="AK31" s="15">
        <v>8.6</v>
      </c>
      <c r="AL31" s="15">
        <v>8.01</v>
      </c>
      <c r="AM31" s="15">
        <v>7.7</v>
      </c>
      <c r="AN31" s="15">
        <v>7.55</v>
      </c>
      <c r="AO31" s="15">
        <v>7.03</v>
      </c>
      <c r="AP31" s="15">
        <v>6.85</v>
      </c>
      <c r="AQ31" s="15">
        <v>6.63</v>
      </c>
      <c r="AR31" s="15">
        <v>6.53</v>
      </c>
      <c r="AS31" s="15">
        <v>7.02</v>
      </c>
      <c r="AT31" s="15">
        <v>6.7</v>
      </c>
      <c r="AU31" s="15">
        <v>6.42</v>
      </c>
      <c r="AV31" s="15">
        <v>6.65</v>
      </c>
      <c r="AW31" s="15">
        <v>6.28</v>
      </c>
      <c r="AX31" s="15">
        <v>5.91</v>
      </c>
      <c r="AY31" s="15">
        <v>6.72</v>
      </c>
      <c r="AZ31" s="15">
        <v>6.3</v>
      </c>
      <c r="BA31" s="15">
        <v>6.1</v>
      </c>
      <c r="BB31" s="15">
        <v>6.29</v>
      </c>
    </row>
    <row r="32" spans="1:54" x14ac:dyDescent="0.2">
      <c r="A32" s="7" t="s">
        <v>75</v>
      </c>
      <c r="F32" s="15">
        <v>89.69</v>
      </c>
      <c r="G32" s="15">
        <v>89.04</v>
      </c>
      <c r="H32" s="15">
        <v>87.11</v>
      </c>
      <c r="I32" s="15">
        <v>85.25</v>
      </c>
      <c r="J32" s="15">
        <v>82.69</v>
      </c>
      <c r="K32" s="15">
        <v>82.02</v>
      </c>
      <c r="L32" s="15">
        <v>71.599999999999994</v>
      </c>
      <c r="M32" s="15">
        <v>80.260000000000005</v>
      </c>
      <c r="N32" s="15">
        <v>80.989999999999995</v>
      </c>
      <c r="O32" s="15">
        <v>81.349999999999994</v>
      </c>
      <c r="P32" s="15">
        <v>82.47</v>
      </c>
      <c r="Q32" s="15">
        <v>82.77</v>
      </c>
      <c r="R32" s="15">
        <v>83.22</v>
      </c>
      <c r="S32" s="15">
        <v>84.38</v>
      </c>
      <c r="T32" s="15">
        <v>85.33</v>
      </c>
      <c r="U32" s="15">
        <v>85.37</v>
      </c>
      <c r="V32" s="15">
        <v>84.55</v>
      </c>
      <c r="W32" s="15">
        <v>81.739999999999995</v>
      </c>
      <c r="X32" s="15">
        <v>84.57</v>
      </c>
      <c r="Y32" s="15">
        <v>86.57</v>
      </c>
      <c r="Z32" s="15">
        <v>89.21</v>
      </c>
      <c r="AA32" s="15">
        <v>90.92</v>
      </c>
      <c r="AB32" s="15">
        <v>91.07</v>
      </c>
      <c r="AC32" s="15">
        <v>91.59</v>
      </c>
      <c r="AD32" s="15">
        <v>91.54</v>
      </c>
      <c r="AE32" s="15">
        <v>91.76</v>
      </c>
      <c r="AF32" s="15">
        <v>92.05</v>
      </c>
      <c r="AG32" s="15">
        <v>92.58</v>
      </c>
      <c r="AH32" s="15">
        <v>93.13</v>
      </c>
      <c r="AI32" s="15">
        <v>93.26</v>
      </c>
      <c r="AJ32" s="15">
        <v>93.61</v>
      </c>
      <c r="AK32" s="15">
        <v>93.99</v>
      </c>
      <c r="AL32" s="15">
        <v>94.24</v>
      </c>
      <c r="AM32" s="15">
        <v>95.1</v>
      </c>
      <c r="AN32" s="15">
        <v>96.59</v>
      </c>
      <c r="AO32" s="15">
        <v>94.26</v>
      </c>
      <c r="AP32" s="15">
        <v>95.14</v>
      </c>
      <c r="AQ32" s="15">
        <v>95.5</v>
      </c>
      <c r="AR32" s="15">
        <v>93.99</v>
      </c>
      <c r="AS32" s="15">
        <v>92.75</v>
      </c>
      <c r="AT32" s="15">
        <v>91.95</v>
      </c>
      <c r="AU32" s="15">
        <v>92.15</v>
      </c>
      <c r="AV32" s="15">
        <v>91.36</v>
      </c>
      <c r="AW32" s="15">
        <v>91.93</v>
      </c>
      <c r="AX32" s="15">
        <v>92.42</v>
      </c>
      <c r="AY32" s="15">
        <v>92.27</v>
      </c>
      <c r="AZ32" s="15">
        <v>92.23</v>
      </c>
      <c r="BA32" s="15">
        <v>91.69</v>
      </c>
      <c r="BB32" s="15">
        <v>89.96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>
        <v>86681344</v>
      </c>
      <c r="G36" s="14">
        <v>89196021</v>
      </c>
      <c r="H36" s="14">
        <v>94373489</v>
      </c>
      <c r="I36" s="14">
        <v>97898181</v>
      </c>
      <c r="J36" s="14">
        <v>100000266</v>
      </c>
      <c r="K36" s="14">
        <v>103933763</v>
      </c>
      <c r="L36" s="14">
        <v>106410653</v>
      </c>
      <c r="M36" s="14">
        <v>107239735</v>
      </c>
      <c r="N36" s="14">
        <v>106062823</v>
      </c>
      <c r="O36" s="14">
        <v>107954529</v>
      </c>
      <c r="P36" s="14">
        <v>109128630</v>
      </c>
      <c r="Q36" s="14">
        <v>110873479</v>
      </c>
      <c r="R36" s="14">
        <v>111762690</v>
      </c>
      <c r="S36" s="14">
        <v>111133549</v>
      </c>
      <c r="T36" s="14">
        <v>111630016</v>
      </c>
      <c r="U36" s="14">
        <v>112914434</v>
      </c>
      <c r="V36" s="14">
        <v>111195501</v>
      </c>
      <c r="W36" s="14">
        <v>108962255</v>
      </c>
      <c r="X36" s="14">
        <v>104136866</v>
      </c>
      <c r="Y36" s="14">
        <v>99577333</v>
      </c>
      <c r="Z36" s="14">
        <v>96074607</v>
      </c>
      <c r="AA36" s="14">
        <v>93681396</v>
      </c>
      <c r="AB36" s="14">
        <v>91663951</v>
      </c>
      <c r="AC36" s="14">
        <v>89034061</v>
      </c>
      <c r="AD36" s="14">
        <v>87770357</v>
      </c>
      <c r="AE36" s="14">
        <v>87018434</v>
      </c>
      <c r="AF36" s="14">
        <v>87897159</v>
      </c>
      <c r="AG36" s="14">
        <v>87163471</v>
      </c>
      <c r="AH36" s="14">
        <v>87381176</v>
      </c>
      <c r="AI36" s="14">
        <v>88377330</v>
      </c>
      <c r="AJ36" s="14">
        <v>88276628</v>
      </c>
      <c r="AK36" s="14">
        <v>87560511</v>
      </c>
      <c r="AL36" s="14">
        <v>87916694</v>
      </c>
      <c r="AM36" s="14">
        <v>86355506</v>
      </c>
      <c r="AN36" s="14">
        <v>85485876</v>
      </c>
      <c r="AO36" s="14">
        <v>85859263</v>
      </c>
      <c r="AP36" s="14">
        <v>87137156</v>
      </c>
      <c r="AQ36" s="14">
        <v>88489669</v>
      </c>
      <c r="AR36" s="14">
        <v>89117984</v>
      </c>
      <c r="AS36" s="14">
        <v>90972198</v>
      </c>
      <c r="AT36" s="14">
        <v>93675936</v>
      </c>
      <c r="AU36" s="14">
        <v>94849131</v>
      </c>
      <c r="AV36" s="14">
        <v>97191595</v>
      </c>
      <c r="AW36" s="14">
        <v>97789065</v>
      </c>
      <c r="AX36" s="14">
        <v>99384295</v>
      </c>
      <c r="AY36" s="14">
        <v>101706202</v>
      </c>
      <c r="AZ36" s="14">
        <v>104376275</v>
      </c>
      <c r="BA36" s="14">
        <v>105941739</v>
      </c>
      <c r="BB36" s="14">
        <v>108232204</v>
      </c>
    </row>
    <row r="37" spans="1:54" x14ac:dyDescent="0.2">
      <c r="A37" s="7" t="s">
        <v>78</v>
      </c>
      <c r="F37" s="15">
        <v>5.33</v>
      </c>
      <c r="G37" s="15">
        <v>11.6</v>
      </c>
      <c r="H37" s="15">
        <v>23.22</v>
      </c>
      <c r="I37" s="15">
        <v>14.94</v>
      </c>
      <c r="J37" s="15">
        <v>8.59</v>
      </c>
      <c r="K37" s="15">
        <v>15.73</v>
      </c>
      <c r="L37" s="15">
        <v>9.5299999999999994</v>
      </c>
      <c r="M37" s="15">
        <v>3.12</v>
      </c>
      <c r="N37" s="15">
        <v>-4.3899999999999997</v>
      </c>
      <c r="O37" s="15">
        <v>7.13</v>
      </c>
      <c r="P37" s="15">
        <v>4.3499999999999996</v>
      </c>
      <c r="Q37" s="15">
        <v>6.4</v>
      </c>
      <c r="R37" s="15">
        <v>3.21</v>
      </c>
      <c r="S37" s="15">
        <v>-2.25</v>
      </c>
      <c r="T37" s="15">
        <v>1.79</v>
      </c>
      <c r="U37" s="15">
        <v>4.5999999999999996</v>
      </c>
      <c r="V37" s="15">
        <v>-6.09</v>
      </c>
      <c r="W37" s="15">
        <v>-8.0299999999999994</v>
      </c>
      <c r="X37" s="15">
        <v>-17.71</v>
      </c>
      <c r="Y37" s="15">
        <v>-17.510000000000002</v>
      </c>
      <c r="Z37" s="15">
        <v>-14.07</v>
      </c>
      <c r="AA37" s="15">
        <v>-9.9600000000000009</v>
      </c>
      <c r="AB37" s="15">
        <v>-8.61</v>
      </c>
      <c r="AC37" s="15">
        <v>-11.48</v>
      </c>
      <c r="AD37" s="15">
        <v>-5.68</v>
      </c>
      <c r="AE37" s="15">
        <v>-3.43</v>
      </c>
      <c r="AF37" s="15">
        <v>4.04</v>
      </c>
      <c r="AG37" s="15">
        <v>-3.34</v>
      </c>
      <c r="AH37" s="15">
        <v>1</v>
      </c>
      <c r="AI37" s="15">
        <v>4.5599999999999996</v>
      </c>
      <c r="AJ37" s="15">
        <v>-0.46</v>
      </c>
      <c r="AK37" s="15">
        <v>-3.24</v>
      </c>
      <c r="AL37" s="15">
        <v>1.63</v>
      </c>
      <c r="AM37" s="15">
        <v>-7.1</v>
      </c>
      <c r="AN37" s="15">
        <v>-4.03</v>
      </c>
      <c r="AO37" s="15">
        <v>1.75</v>
      </c>
      <c r="AP37" s="15">
        <v>5.95</v>
      </c>
      <c r="AQ37" s="15">
        <v>6.21</v>
      </c>
      <c r="AR37" s="15">
        <v>2.84</v>
      </c>
      <c r="AS37" s="15">
        <v>8.32</v>
      </c>
      <c r="AT37" s="15">
        <v>11.89</v>
      </c>
      <c r="AU37" s="15">
        <v>5.01</v>
      </c>
      <c r="AV37" s="15">
        <v>9.8800000000000008</v>
      </c>
      <c r="AW37" s="15">
        <v>2.46</v>
      </c>
      <c r="AX37" s="15">
        <v>6.53</v>
      </c>
      <c r="AY37" s="15">
        <v>9.35</v>
      </c>
      <c r="AZ37" s="15">
        <v>10.5</v>
      </c>
      <c r="BA37" s="15">
        <v>6</v>
      </c>
      <c r="BB37" s="15">
        <v>8.65</v>
      </c>
    </row>
    <row r="38" spans="1:54" ht="12.75" customHeight="1" x14ac:dyDescent="0.2"/>
    <row r="39" spans="1:54" x14ac:dyDescent="0.2">
      <c r="B39" s="7" t="s">
        <v>79</v>
      </c>
      <c r="F39" s="15">
        <v>1.98</v>
      </c>
      <c r="G39" s="15">
        <v>1.75</v>
      </c>
      <c r="H39" s="15">
        <v>1.62</v>
      </c>
      <c r="I39" s="15">
        <v>1.48</v>
      </c>
      <c r="J39" s="15">
        <v>1.52</v>
      </c>
      <c r="K39" s="15">
        <v>1.76</v>
      </c>
      <c r="L39" s="15">
        <v>1.58</v>
      </c>
      <c r="M39" s="15">
        <v>1.44</v>
      </c>
      <c r="N39" s="15">
        <v>1.37</v>
      </c>
      <c r="O39" s="15">
        <v>0.99</v>
      </c>
      <c r="P39" s="15">
        <v>0.95</v>
      </c>
      <c r="Q39" s="15">
        <v>0.93</v>
      </c>
      <c r="R39" s="15">
        <v>0.88</v>
      </c>
      <c r="S39" s="15">
        <v>1.55</v>
      </c>
      <c r="T39" s="15">
        <v>1.69</v>
      </c>
      <c r="U39" s="15">
        <v>2.04</v>
      </c>
      <c r="V39" s="15">
        <v>2.23</v>
      </c>
      <c r="W39" s="15">
        <v>2.54</v>
      </c>
      <c r="X39" s="15">
        <v>3.35</v>
      </c>
      <c r="Y39" s="15">
        <v>3.13</v>
      </c>
      <c r="Z39" s="15">
        <v>3.19</v>
      </c>
      <c r="AA39" s="15">
        <v>3.14</v>
      </c>
      <c r="AB39" s="15">
        <v>2.91</v>
      </c>
      <c r="AC39" s="15">
        <v>2.76</v>
      </c>
      <c r="AD39" s="15">
        <v>2.44</v>
      </c>
      <c r="AE39" s="15">
        <v>1.78</v>
      </c>
      <c r="AF39" s="15">
        <v>1.68</v>
      </c>
      <c r="AG39" s="15">
        <v>1.69</v>
      </c>
      <c r="AH39" s="15">
        <v>1.73</v>
      </c>
      <c r="AI39" s="15">
        <v>1.65</v>
      </c>
      <c r="AJ39" s="15">
        <v>1.68</v>
      </c>
      <c r="AK39" s="15">
        <v>1.76</v>
      </c>
      <c r="AL39" s="15">
        <v>1.67</v>
      </c>
      <c r="AM39" s="15">
        <v>1.7</v>
      </c>
      <c r="AN39" s="15">
        <v>1.83</v>
      </c>
      <c r="AO39" s="15">
        <v>1.85</v>
      </c>
      <c r="AP39" s="15">
        <v>1.54</v>
      </c>
      <c r="AQ39" s="15">
        <v>1.74</v>
      </c>
      <c r="AR39" s="15">
        <v>1.8</v>
      </c>
      <c r="AS39" s="15">
        <v>1.58</v>
      </c>
      <c r="AT39" s="15">
        <v>1.78</v>
      </c>
      <c r="AU39" s="15">
        <v>1.93</v>
      </c>
      <c r="AV39" s="15">
        <v>1.94</v>
      </c>
      <c r="AW39" s="15">
        <v>2.23</v>
      </c>
      <c r="AX39" s="15">
        <v>2.1800000000000002</v>
      </c>
      <c r="AY39" s="15">
        <v>2.2799999999999998</v>
      </c>
      <c r="AZ39" s="15">
        <v>2.42</v>
      </c>
      <c r="BA39" s="15">
        <v>2.66</v>
      </c>
      <c r="BB39" s="15">
        <v>2.84</v>
      </c>
    </row>
    <row r="40" spans="1:54" x14ac:dyDescent="0.2">
      <c r="B40" s="7" t="s">
        <v>80</v>
      </c>
      <c r="F40" s="15">
        <v>0.01</v>
      </c>
      <c r="G40" s="15">
        <v>0.01</v>
      </c>
      <c r="H40" s="15">
        <v>0.01</v>
      </c>
      <c r="I40" s="15">
        <v>0.01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0.01</v>
      </c>
      <c r="T40" s="15">
        <v>0.01</v>
      </c>
      <c r="U40" s="15">
        <v>0.01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>
        <v>0</v>
      </c>
      <c r="AO40" s="15">
        <v>0</v>
      </c>
      <c r="AP40" s="15">
        <v>0</v>
      </c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0</v>
      </c>
    </row>
    <row r="41" spans="1:54" x14ac:dyDescent="0.2">
      <c r="C41" s="7" t="s">
        <v>81</v>
      </c>
      <c r="F41" s="15">
        <v>11.36</v>
      </c>
      <c r="G41" s="15">
        <v>11.74</v>
      </c>
      <c r="H41" s="15">
        <v>14.93</v>
      </c>
      <c r="I41" s="15">
        <v>15.17</v>
      </c>
      <c r="J41" s="15">
        <v>14.44</v>
      </c>
      <c r="K41" s="15">
        <v>13.16</v>
      </c>
      <c r="L41" s="15">
        <v>11.86</v>
      </c>
      <c r="M41" s="15">
        <v>11.23</v>
      </c>
      <c r="N41" s="15">
        <v>10.88</v>
      </c>
      <c r="O41" s="15">
        <v>10.32</v>
      </c>
      <c r="P41" s="15">
        <v>10.02</v>
      </c>
      <c r="Q41" s="15">
        <v>9.82</v>
      </c>
      <c r="R41" s="15">
        <v>9.8800000000000008</v>
      </c>
      <c r="S41" s="15">
        <v>10.130000000000001</v>
      </c>
      <c r="T41" s="15">
        <v>10.69</v>
      </c>
      <c r="U41" s="15">
        <v>11.19</v>
      </c>
      <c r="V41" s="15">
        <v>12.11</v>
      </c>
      <c r="W41" s="15">
        <v>13</v>
      </c>
      <c r="X41" s="15">
        <v>13.96</v>
      </c>
      <c r="Y41" s="15">
        <v>14.9</v>
      </c>
      <c r="Z41" s="15">
        <v>15.6</v>
      </c>
      <c r="AA41" s="15">
        <v>16.23</v>
      </c>
      <c r="AB41" s="15">
        <v>17.03</v>
      </c>
      <c r="AC41" s="15">
        <v>17.95</v>
      </c>
      <c r="AD41" s="15">
        <v>18.64</v>
      </c>
      <c r="AE41" s="15">
        <v>19.59</v>
      </c>
      <c r="AF41" s="15">
        <v>19.7</v>
      </c>
      <c r="AG41" s="15">
        <v>20.18</v>
      </c>
      <c r="AH41" s="15">
        <v>20.329999999999998</v>
      </c>
      <c r="AI41" s="15">
        <v>20.079999999999998</v>
      </c>
      <c r="AJ41" s="15">
        <v>20.16</v>
      </c>
      <c r="AK41" s="15">
        <v>20.28</v>
      </c>
      <c r="AL41" s="15">
        <v>20.03</v>
      </c>
      <c r="AM41" s="15">
        <v>20.04</v>
      </c>
      <c r="AN41" s="15">
        <v>20.010000000000002</v>
      </c>
      <c r="AO41" s="15">
        <v>19.66</v>
      </c>
      <c r="AP41" s="15">
        <v>19.21</v>
      </c>
      <c r="AQ41" s="15">
        <v>18.739999999999998</v>
      </c>
      <c r="AR41" s="15">
        <v>18.21</v>
      </c>
      <c r="AS41" s="15">
        <v>17.739999999999998</v>
      </c>
      <c r="AT41" s="15">
        <v>17.05</v>
      </c>
      <c r="AU41" s="15">
        <v>16.52</v>
      </c>
      <c r="AV41" s="15">
        <v>15.86</v>
      </c>
      <c r="AW41" s="15">
        <v>15.49</v>
      </c>
      <c r="AX41" s="15">
        <v>15.16</v>
      </c>
      <c r="AY41" s="15">
        <v>14.62</v>
      </c>
      <c r="AZ41" s="15">
        <v>14.07</v>
      </c>
      <c r="BA41" s="15">
        <v>13.69</v>
      </c>
      <c r="BB41" s="15">
        <v>13.23</v>
      </c>
    </row>
    <row r="42" spans="1:54" x14ac:dyDescent="0.2">
      <c r="E42" s="7" t="s">
        <v>82</v>
      </c>
      <c r="F42" s="15">
        <v>31.24</v>
      </c>
      <c r="G42" s="15">
        <v>31.32</v>
      </c>
      <c r="H42" s="15">
        <v>29.07</v>
      </c>
      <c r="I42" s="15">
        <v>28.83</v>
      </c>
      <c r="J42" s="15">
        <v>29.33</v>
      </c>
      <c r="K42" s="15">
        <v>28.6</v>
      </c>
      <c r="L42" s="15">
        <v>29</v>
      </c>
      <c r="M42" s="15">
        <v>28.27</v>
      </c>
      <c r="N42" s="15">
        <v>28.19</v>
      </c>
      <c r="O42" s="15">
        <v>27.22</v>
      </c>
      <c r="P42" s="15">
        <v>27.64</v>
      </c>
      <c r="Q42" s="15">
        <v>27.23</v>
      </c>
      <c r="R42" s="15">
        <v>26.85</v>
      </c>
      <c r="S42" s="15">
        <v>26.34</v>
      </c>
      <c r="T42" s="15">
        <v>25.65</v>
      </c>
      <c r="U42" s="15">
        <v>24.66</v>
      </c>
      <c r="V42" s="15">
        <v>23.04</v>
      </c>
      <c r="W42" s="15">
        <v>22.28</v>
      </c>
      <c r="X42" s="15">
        <v>21.35</v>
      </c>
      <c r="Y42" s="15">
        <v>20.67</v>
      </c>
      <c r="Z42" s="15">
        <v>20.5</v>
      </c>
      <c r="AA42" s="15">
        <v>19.989999999999998</v>
      </c>
      <c r="AB42" s="15">
        <v>19.57</v>
      </c>
      <c r="AC42" s="15">
        <v>19.190000000000001</v>
      </c>
      <c r="AD42" s="15">
        <v>18.36</v>
      </c>
      <c r="AE42" s="15">
        <v>17.54</v>
      </c>
      <c r="AF42" s="15">
        <v>17.07</v>
      </c>
      <c r="AG42" s="15">
        <v>16.760000000000002</v>
      </c>
      <c r="AH42" s="15">
        <v>16.649999999999999</v>
      </c>
      <c r="AI42" s="15">
        <v>16.11</v>
      </c>
      <c r="AJ42" s="15">
        <v>15.8</v>
      </c>
      <c r="AK42" s="15">
        <v>15.53</v>
      </c>
      <c r="AL42" s="15">
        <v>14.97</v>
      </c>
      <c r="AM42" s="15">
        <v>14.7</v>
      </c>
      <c r="AN42" s="15">
        <v>14.3</v>
      </c>
      <c r="AO42" s="15">
        <v>14.28</v>
      </c>
      <c r="AP42" s="15">
        <v>14.45</v>
      </c>
      <c r="AQ42" s="15">
        <v>14.48</v>
      </c>
      <c r="AR42" s="15">
        <v>14.73</v>
      </c>
      <c r="AS42" s="15">
        <v>14.95</v>
      </c>
      <c r="AT42" s="15">
        <v>14.93</v>
      </c>
      <c r="AU42" s="15">
        <v>14.64</v>
      </c>
      <c r="AV42" s="15">
        <v>14.59</v>
      </c>
      <c r="AW42" s="15">
        <v>14.82</v>
      </c>
      <c r="AX42" s="15">
        <v>14.87</v>
      </c>
      <c r="AY42" s="15">
        <v>14.7</v>
      </c>
      <c r="AZ42" s="15">
        <v>14.76</v>
      </c>
      <c r="BA42" s="15">
        <v>14.86</v>
      </c>
      <c r="BB42" s="15">
        <v>14.96</v>
      </c>
    </row>
    <row r="43" spans="1:54" x14ac:dyDescent="0.2">
      <c r="E43" s="7" t="s">
        <v>83</v>
      </c>
      <c r="F43" s="15">
        <v>4.41</v>
      </c>
      <c r="G43" s="15">
        <v>4.32</v>
      </c>
      <c r="H43" s="15">
        <v>5.0599999999999996</v>
      </c>
      <c r="I43" s="15">
        <v>5.28</v>
      </c>
      <c r="J43" s="15">
        <v>6.38</v>
      </c>
      <c r="K43" s="15">
        <v>7.46</v>
      </c>
      <c r="L43" s="15">
        <v>8.34</v>
      </c>
      <c r="M43" s="15">
        <v>10.23</v>
      </c>
      <c r="N43" s="15">
        <v>11.06</v>
      </c>
      <c r="O43" s="15">
        <v>12.3</v>
      </c>
      <c r="P43" s="15">
        <v>12.12</v>
      </c>
      <c r="Q43" s="15">
        <v>12.09</v>
      </c>
      <c r="R43" s="15">
        <v>11.87</v>
      </c>
      <c r="S43" s="15">
        <v>11.54</v>
      </c>
      <c r="T43" s="15">
        <v>10.93</v>
      </c>
      <c r="U43" s="15">
        <v>10.41</v>
      </c>
      <c r="V43" s="15">
        <v>10.14</v>
      </c>
      <c r="W43" s="15">
        <v>9.65</v>
      </c>
      <c r="X43" s="15">
        <v>9.27</v>
      </c>
      <c r="Y43" s="15">
        <v>9.01</v>
      </c>
      <c r="Z43" s="15">
        <v>8.73</v>
      </c>
      <c r="AA43" s="15">
        <v>8.41</v>
      </c>
      <c r="AB43" s="15">
        <v>8.1</v>
      </c>
      <c r="AC43" s="15">
        <v>7.84</v>
      </c>
      <c r="AD43" s="15">
        <v>7.38</v>
      </c>
      <c r="AE43" s="15">
        <v>6.98</v>
      </c>
      <c r="AF43" s="15">
        <v>6.53</v>
      </c>
      <c r="AG43" s="15">
        <v>6.21</v>
      </c>
      <c r="AH43" s="15">
        <v>5.81</v>
      </c>
      <c r="AI43" s="15">
        <v>5.39</v>
      </c>
      <c r="AJ43" s="15">
        <v>5.05</v>
      </c>
      <c r="AK43" s="15">
        <v>4.75</v>
      </c>
      <c r="AL43" s="15">
        <v>4.4400000000000004</v>
      </c>
      <c r="AM43" s="15">
        <v>4.24</v>
      </c>
      <c r="AN43" s="15">
        <v>4</v>
      </c>
      <c r="AO43" s="15">
        <v>3.75</v>
      </c>
      <c r="AP43" s="15">
        <v>3.54</v>
      </c>
      <c r="AQ43" s="15">
        <v>3.33</v>
      </c>
      <c r="AR43" s="15">
        <v>3.16</v>
      </c>
      <c r="AS43" s="15">
        <v>2.94</v>
      </c>
      <c r="AT43" s="15">
        <v>2.72</v>
      </c>
      <c r="AU43" s="15">
        <v>2.5</v>
      </c>
      <c r="AV43" s="15">
        <v>2.2999999999999998</v>
      </c>
      <c r="AW43" s="15">
        <v>2.15</v>
      </c>
      <c r="AX43" s="15">
        <v>1.93</v>
      </c>
      <c r="AY43" s="15">
        <v>1.78</v>
      </c>
      <c r="AZ43" s="15">
        <v>1.62</v>
      </c>
      <c r="BA43" s="15">
        <v>1.49</v>
      </c>
      <c r="BB43" s="15">
        <v>1.35</v>
      </c>
    </row>
    <row r="44" spans="1:54" x14ac:dyDescent="0.2">
      <c r="D44" s="7" t="s">
        <v>84</v>
      </c>
      <c r="F44" s="15">
        <v>35.659999999999997</v>
      </c>
      <c r="G44" s="15">
        <v>35.64</v>
      </c>
      <c r="H44" s="15">
        <v>34.130000000000003</v>
      </c>
      <c r="I44" s="15">
        <v>34.11</v>
      </c>
      <c r="J44" s="15">
        <v>35.71</v>
      </c>
      <c r="K44" s="15">
        <v>36.06</v>
      </c>
      <c r="L44" s="15">
        <v>37.340000000000003</v>
      </c>
      <c r="M44" s="15">
        <v>38.5</v>
      </c>
      <c r="N44" s="15">
        <v>39.25</v>
      </c>
      <c r="O44" s="15">
        <v>39.520000000000003</v>
      </c>
      <c r="P44" s="15">
        <v>39.76</v>
      </c>
      <c r="Q44" s="15">
        <v>39.32</v>
      </c>
      <c r="R44" s="15">
        <v>38.729999999999997</v>
      </c>
      <c r="S44" s="15">
        <v>37.89</v>
      </c>
      <c r="T44" s="15">
        <v>36.58</v>
      </c>
      <c r="U44" s="15">
        <v>35.07</v>
      </c>
      <c r="V44" s="15">
        <v>33.18</v>
      </c>
      <c r="W44" s="15">
        <v>31.93</v>
      </c>
      <c r="X44" s="15">
        <v>30.62</v>
      </c>
      <c r="Y44" s="15">
        <v>29.68</v>
      </c>
      <c r="Z44" s="15">
        <v>29.23</v>
      </c>
      <c r="AA44" s="15">
        <v>28.4</v>
      </c>
      <c r="AB44" s="15">
        <v>27.67</v>
      </c>
      <c r="AC44" s="15">
        <v>27.03</v>
      </c>
      <c r="AD44" s="15">
        <v>25.75</v>
      </c>
      <c r="AE44" s="15">
        <v>24.53</v>
      </c>
      <c r="AF44" s="15">
        <v>23.6</v>
      </c>
      <c r="AG44" s="15">
        <v>22.97</v>
      </c>
      <c r="AH44" s="15">
        <v>22.46</v>
      </c>
      <c r="AI44" s="15">
        <v>21.49</v>
      </c>
      <c r="AJ44" s="15">
        <v>20.85</v>
      </c>
      <c r="AK44" s="15">
        <v>20.27</v>
      </c>
      <c r="AL44" s="15">
        <v>19.41</v>
      </c>
      <c r="AM44" s="15">
        <v>18.940000000000001</v>
      </c>
      <c r="AN44" s="15">
        <v>18.3</v>
      </c>
      <c r="AO44" s="15">
        <v>18.03</v>
      </c>
      <c r="AP44" s="15">
        <v>17.989999999999998</v>
      </c>
      <c r="AQ44" s="15">
        <v>17.809999999999999</v>
      </c>
      <c r="AR44" s="15">
        <v>17.89</v>
      </c>
      <c r="AS44" s="15">
        <v>17.88</v>
      </c>
      <c r="AT44" s="15">
        <v>17.649999999999999</v>
      </c>
      <c r="AU44" s="15">
        <v>17.14</v>
      </c>
      <c r="AV44" s="15">
        <v>16.89</v>
      </c>
      <c r="AW44" s="15">
        <v>16.97</v>
      </c>
      <c r="AX44" s="15">
        <v>16.8</v>
      </c>
      <c r="AY44" s="15">
        <v>16.489999999999998</v>
      </c>
      <c r="AZ44" s="15">
        <v>16.39</v>
      </c>
      <c r="BA44" s="15">
        <v>16.34</v>
      </c>
      <c r="BB44" s="15">
        <v>16.309999999999999</v>
      </c>
    </row>
    <row r="45" spans="1:54" x14ac:dyDescent="0.2">
      <c r="B45" s="7" t="s">
        <v>85</v>
      </c>
      <c r="F45" s="15">
        <v>47.01</v>
      </c>
      <c r="G45" s="15">
        <v>47.39</v>
      </c>
      <c r="H45" s="15">
        <v>49.06</v>
      </c>
      <c r="I45" s="15">
        <v>49.28</v>
      </c>
      <c r="J45" s="15">
        <v>50.14</v>
      </c>
      <c r="K45" s="15">
        <v>49.23</v>
      </c>
      <c r="L45" s="15">
        <v>49.2</v>
      </c>
      <c r="M45" s="15">
        <v>49.73</v>
      </c>
      <c r="N45" s="15">
        <v>50.13</v>
      </c>
      <c r="O45" s="15">
        <v>49.84</v>
      </c>
      <c r="P45" s="15">
        <v>49.79</v>
      </c>
      <c r="Q45" s="15">
        <v>49.14</v>
      </c>
      <c r="R45" s="15">
        <v>48.6</v>
      </c>
      <c r="S45" s="15">
        <v>48.02</v>
      </c>
      <c r="T45" s="15">
        <v>47.27</v>
      </c>
      <c r="U45" s="15">
        <v>46.26</v>
      </c>
      <c r="V45" s="15">
        <v>45.29</v>
      </c>
      <c r="W45" s="15">
        <v>44.92</v>
      </c>
      <c r="X45" s="15">
        <v>44.58</v>
      </c>
      <c r="Y45" s="15">
        <v>44.58</v>
      </c>
      <c r="Z45" s="15">
        <v>44.84</v>
      </c>
      <c r="AA45" s="15">
        <v>44.63</v>
      </c>
      <c r="AB45" s="15">
        <v>44.7</v>
      </c>
      <c r="AC45" s="15">
        <v>44.98</v>
      </c>
      <c r="AD45" s="15">
        <v>44.39</v>
      </c>
      <c r="AE45" s="15">
        <v>44.11</v>
      </c>
      <c r="AF45" s="15">
        <v>43.31</v>
      </c>
      <c r="AG45" s="15">
        <v>43.15</v>
      </c>
      <c r="AH45" s="15">
        <v>42.79</v>
      </c>
      <c r="AI45" s="15">
        <v>41.58</v>
      </c>
      <c r="AJ45" s="15">
        <v>41.01</v>
      </c>
      <c r="AK45" s="15">
        <v>40.56</v>
      </c>
      <c r="AL45" s="15">
        <v>39.44</v>
      </c>
      <c r="AM45" s="15">
        <v>38.979999999999997</v>
      </c>
      <c r="AN45" s="15">
        <v>38.31</v>
      </c>
      <c r="AO45" s="15">
        <v>37.69</v>
      </c>
      <c r="AP45" s="15">
        <v>37.200000000000003</v>
      </c>
      <c r="AQ45" s="15">
        <v>36.549999999999997</v>
      </c>
      <c r="AR45" s="15">
        <v>36.1</v>
      </c>
      <c r="AS45" s="15">
        <v>35.619999999999997</v>
      </c>
      <c r="AT45" s="15">
        <v>34.700000000000003</v>
      </c>
      <c r="AU45" s="15">
        <v>33.659999999999997</v>
      </c>
      <c r="AV45" s="15">
        <v>32.75</v>
      </c>
      <c r="AW45" s="15">
        <v>32.46</v>
      </c>
      <c r="AX45" s="15">
        <v>31.96</v>
      </c>
      <c r="AY45" s="15">
        <v>31.1</v>
      </c>
      <c r="AZ45" s="15">
        <v>30.46</v>
      </c>
      <c r="BA45" s="15">
        <v>30.04</v>
      </c>
      <c r="BB45" s="15">
        <v>29.54</v>
      </c>
    </row>
    <row r="46" spans="1:54" x14ac:dyDescent="0.2">
      <c r="B46" s="7" t="s">
        <v>86</v>
      </c>
      <c r="F46" s="15">
        <v>1.46</v>
      </c>
      <c r="G46" s="15">
        <v>1.39</v>
      </c>
      <c r="H46" s="15">
        <v>1.29</v>
      </c>
      <c r="I46" s="15">
        <v>1.22</v>
      </c>
      <c r="J46" s="15">
        <v>1.23</v>
      </c>
      <c r="K46" s="15">
        <v>1.2</v>
      </c>
      <c r="L46" s="15">
        <v>1.1000000000000001</v>
      </c>
      <c r="M46" s="15">
        <v>1.01</v>
      </c>
      <c r="N46" s="15">
        <v>0.98</v>
      </c>
      <c r="O46" s="15">
        <v>1.1100000000000001</v>
      </c>
      <c r="P46" s="15">
        <v>1.07</v>
      </c>
      <c r="Q46" s="15">
        <v>1.02</v>
      </c>
      <c r="R46" s="15">
        <v>0.99</v>
      </c>
      <c r="S46" s="15">
        <v>1.1100000000000001</v>
      </c>
      <c r="T46" s="15">
        <v>1.07</v>
      </c>
      <c r="U46" s="15">
        <v>1.07</v>
      </c>
      <c r="V46" s="15">
        <v>1.08</v>
      </c>
      <c r="W46" s="15">
        <v>1.0900000000000001</v>
      </c>
      <c r="X46" s="15">
        <v>1.1200000000000001</v>
      </c>
      <c r="Y46" s="15">
        <v>1.35</v>
      </c>
      <c r="Z46" s="15">
        <v>1.35</v>
      </c>
      <c r="AA46" s="15">
        <v>1.38</v>
      </c>
      <c r="AB46" s="15">
        <v>1.41</v>
      </c>
      <c r="AC46" s="15">
        <v>1.45</v>
      </c>
      <c r="AD46" s="15">
        <v>1.49</v>
      </c>
      <c r="AE46" s="15">
        <v>1.61</v>
      </c>
      <c r="AF46" s="15">
        <v>1.49</v>
      </c>
      <c r="AG46" s="15">
        <v>1.54</v>
      </c>
      <c r="AH46" s="15">
        <v>1.44</v>
      </c>
      <c r="AI46" s="15">
        <v>1.25</v>
      </c>
      <c r="AJ46" s="15">
        <v>1.18</v>
      </c>
      <c r="AK46" s="15">
        <v>1.1499999999999999</v>
      </c>
      <c r="AL46" s="15">
        <v>1.05</v>
      </c>
      <c r="AM46" s="15">
        <v>0.96</v>
      </c>
      <c r="AN46" s="15">
        <v>0.89</v>
      </c>
      <c r="AO46" s="15">
        <v>0.85</v>
      </c>
      <c r="AP46" s="15">
        <v>0.86</v>
      </c>
      <c r="AQ46" s="15">
        <v>0.79</v>
      </c>
      <c r="AR46" s="15">
        <v>0.76</v>
      </c>
      <c r="AS46" s="15">
        <v>0.69</v>
      </c>
      <c r="AT46" s="15">
        <v>0.62</v>
      </c>
      <c r="AU46" s="15">
        <v>0.63</v>
      </c>
      <c r="AV46" s="15">
        <v>0.56999999999999995</v>
      </c>
      <c r="AW46" s="15">
        <v>0.56000000000000005</v>
      </c>
      <c r="AX46" s="15">
        <v>0.6</v>
      </c>
      <c r="AY46" s="15">
        <v>0.59</v>
      </c>
      <c r="AZ46" s="15">
        <v>0.57999999999999996</v>
      </c>
      <c r="BA46" s="15">
        <v>0.51</v>
      </c>
      <c r="BB46" s="15">
        <v>0.48</v>
      </c>
    </row>
    <row r="47" spans="1:54" x14ac:dyDescent="0.2">
      <c r="B47" s="7" t="s">
        <v>87</v>
      </c>
      <c r="F47" s="15">
        <v>8.48</v>
      </c>
      <c r="G47" s="15">
        <v>8.09</v>
      </c>
      <c r="H47" s="15">
        <v>7.7</v>
      </c>
      <c r="I47" s="15">
        <v>7.58</v>
      </c>
      <c r="J47" s="15">
        <v>7.49</v>
      </c>
      <c r="K47" s="15">
        <v>7.53</v>
      </c>
      <c r="L47" s="15">
        <v>7.54</v>
      </c>
      <c r="M47" s="15">
        <v>7.52</v>
      </c>
      <c r="N47" s="15">
        <v>7.71</v>
      </c>
      <c r="O47" s="15">
        <v>8.19</v>
      </c>
      <c r="P47" s="15">
        <v>8.17</v>
      </c>
      <c r="Q47" s="15">
        <v>8.27</v>
      </c>
      <c r="R47" s="15">
        <v>8.57</v>
      </c>
      <c r="S47" s="15">
        <v>10.06</v>
      </c>
      <c r="T47" s="15">
        <v>10.16</v>
      </c>
      <c r="U47" s="15">
        <v>10.15</v>
      </c>
      <c r="V47" s="15">
        <v>10.41</v>
      </c>
      <c r="W47" s="15">
        <v>10.65</v>
      </c>
      <c r="X47" s="15">
        <v>10.37</v>
      </c>
      <c r="Y47" s="15">
        <v>10.9</v>
      </c>
      <c r="Z47" s="15">
        <v>11.1</v>
      </c>
      <c r="AA47" s="15">
        <v>11.35</v>
      </c>
      <c r="AB47" s="15">
        <v>11.54</v>
      </c>
      <c r="AC47" s="15">
        <v>11.8</v>
      </c>
      <c r="AD47" s="15">
        <v>11.87</v>
      </c>
      <c r="AE47" s="15">
        <v>12.22</v>
      </c>
      <c r="AF47" s="15">
        <v>11.8</v>
      </c>
      <c r="AG47" s="15">
        <v>11.81</v>
      </c>
      <c r="AH47" s="15">
        <v>11.59</v>
      </c>
      <c r="AI47" s="15">
        <v>11.3</v>
      </c>
      <c r="AJ47" s="15">
        <v>11.07</v>
      </c>
      <c r="AK47" s="15">
        <v>10.65</v>
      </c>
      <c r="AL47" s="15">
        <v>10.42</v>
      </c>
      <c r="AM47" s="15">
        <v>10.31</v>
      </c>
      <c r="AN47" s="15">
        <v>10.01</v>
      </c>
      <c r="AO47" s="15">
        <v>9.74</v>
      </c>
      <c r="AP47" s="15">
        <v>9.7200000000000006</v>
      </c>
      <c r="AQ47" s="15">
        <v>9.3800000000000008</v>
      </c>
      <c r="AR47" s="15">
        <v>8.9</v>
      </c>
      <c r="AS47" s="15">
        <v>8.76</v>
      </c>
      <c r="AT47" s="15">
        <v>8.66</v>
      </c>
      <c r="AU47" s="15">
        <v>9.0399999999999991</v>
      </c>
      <c r="AV47" s="15">
        <v>9.07</v>
      </c>
      <c r="AW47" s="15">
        <v>9.11</v>
      </c>
      <c r="AX47" s="15">
        <v>9.3000000000000007</v>
      </c>
      <c r="AY47" s="15">
        <v>9.25</v>
      </c>
      <c r="AZ47" s="15">
        <v>9.33</v>
      </c>
      <c r="BA47" s="15">
        <v>9.33</v>
      </c>
      <c r="BB47" s="15">
        <v>9.2799999999999994</v>
      </c>
    </row>
    <row r="48" spans="1:54" x14ac:dyDescent="0.2">
      <c r="B48" s="7" t="s">
        <v>88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</row>
    <row r="49" spans="1:54" x14ac:dyDescent="0.2">
      <c r="A49" s="7" t="s">
        <v>89</v>
      </c>
      <c r="F49" s="15">
        <v>58.94</v>
      </c>
      <c r="G49" s="15">
        <v>58.63</v>
      </c>
      <c r="H49" s="15">
        <v>59.68</v>
      </c>
      <c r="I49" s="15">
        <v>59.57</v>
      </c>
      <c r="J49" s="15">
        <v>60.39</v>
      </c>
      <c r="K49" s="15">
        <v>59.72</v>
      </c>
      <c r="L49" s="15">
        <v>59.42</v>
      </c>
      <c r="M49" s="15">
        <v>59.71</v>
      </c>
      <c r="N49" s="15">
        <v>60.19</v>
      </c>
      <c r="O49" s="15">
        <v>60.13</v>
      </c>
      <c r="P49" s="15">
        <v>59.98</v>
      </c>
      <c r="Q49" s="15">
        <v>59.35</v>
      </c>
      <c r="R49" s="15">
        <v>59.05</v>
      </c>
      <c r="S49" s="15">
        <v>60.75</v>
      </c>
      <c r="T49" s="15">
        <v>60.2</v>
      </c>
      <c r="U49" s="15">
        <v>59.53</v>
      </c>
      <c r="V49" s="15">
        <v>59.01</v>
      </c>
      <c r="W49" s="15">
        <v>59.2</v>
      </c>
      <c r="X49" s="15">
        <v>59.42</v>
      </c>
      <c r="Y49" s="15">
        <v>59.97</v>
      </c>
      <c r="Z49" s="15">
        <v>60.48</v>
      </c>
      <c r="AA49" s="15">
        <v>60.51</v>
      </c>
      <c r="AB49" s="15">
        <v>60.56</v>
      </c>
      <c r="AC49" s="15">
        <v>60.99</v>
      </c>
      <c r="AD49" s="15">
        <v>60.19</v>
      </c>
      <c r="AE49" s="15">
        <v>59.72</v>
      </c>
      <c r="AF49" s="15">
        <v>58.27</v>
      </c>
      <c r="AG49" s="15">
        <v>58.19</v>
      </c>
      <c r="AH49" s="15">
        <v>57.54</v>
      </c>
      <c r="AI49" s="15">
        <v>55.78</v>
      </c>
      <c r="AJ49" s="15">
        <v>54.94</v>
      </c>
      <c r="AK49" s="15">
        <v>54.11</v>
      </c>
      <c r="AL49" s="15">
        <v>52.58</v>
      </c>
      <c r="AM49" s="15">
        <v>51.95</v>
      </c>
      <c r="AN49" s="15">
        <v>51.04</v>
      </c>
      <c r="AO49" s="15">
        <v>50.12</v>
      </c>
      <c r="AP49" s="15">
        <v>49.32</v>
      </c>
      <c r="AQ49" s="15">
        <v>48.47</v>
      </c>
      <c r="AR49" s="15">
        <v>47.57</v>
      </c>
      <c r="AS49" s="15">
        <v>46.66</v>
      </c>
      <c r="AT49" s="15">
        <v>45.76</v>
      </c>
      <c r="AU49" s="15">
        <v>45.26</v>
      </c>
      <c r="AV49" s="15">
        <v>44.33</v>
      </c>
      <c r="AW49" s="15">
        <v>44.36</v>
      </c>
      <c r="AX49" s="15">
        <v>44.03</v>
      </c>
      <c r="AY49" s="15">
        <v>43.22</v>
      </c>
      <c r="AZ49" s="15">
        <v>42.79</v>
      </c>
      <c r="BA49" s="15">
        <v>42.54</v>
      </c>
      <c r="BB49" s="15">
        <v>42.14</v>
      </c>
    </row>
    <row r="50" spans="1:54" x14ac:dyDescent="0.2">
      <c r="A50" s="7" t="s">
        <v>90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>
        <v>0</v>
      </c>
      <c r="AP50" s="15">
        <v>0</v>
      </c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</row>
    <row r="51" spans="1:54" x14ac:dyDescent="0.2">
      <c r="A51" s="7" t="s">
        <v>91</v>
      </c>
      <c r="F51" s="15">
        <v>12.14</v>
      </c>
      <c r="G51" s="15">
        <v>11.75</v>
      </c>
      <c r="H51" s="15">
        <v>11.71</v>
      </c>
      <c r="I51" s="15">
        <v>11.63</v>
      </c>
      <c r="J51" s="15">
        <v>12.01</v>
      </c>
      <c r="K51" s="15">
        <v>13.41</v>
      </c>
      <c r="L51" s="15">
        <v>14.44</v>
      </c>
      <c r="M51" s="15">
        <v>14.83</v>
      </c>
      <c r="N51" s="15">
        <v>15.31</v>
      </c>
      <c r="O51" s="15">
        <v>15.82</v>
      </c>
      <c r="P51" s="15">
        <v>16.36</v>
      </c>
      <c r="Q51" s="15">
        <v>17.36</v>
      </c>
      <c r="R51" s="15">
        <v>18.29</v>
      </c>
      <c r="S51" s="15">
        <v>15.95</v>
      </c>
      <c r="T51" s="15">
        <v>16.89</v>
      </c>
      <c r="U51" s="15">
        <v>17.190000000000001</v>
      </c>
      <c r="V51" s="15">
        <v>17.5</v>
      </c>
      <c r="W51" s="15">
        <v>17.13</v>
      </c>
      <c r="X51" s="15">
        <v>16.670000000000002</v>
      </c>
      <c r="Y51" s="15">
        <v>16.059999999999999</v>
      </c>
      <c r="Z51" s="15">
        <v>15.77</v>
      </c>
      <c r="AA51" s="15">
        <v>15.82</v>
      </c>
      <c r="AB51" s="15">
        <v>16.440000000000001</v>
      </c>
      <c r="AC51" s="15">
        <v>17.03</v>
      </c>
      <c r="AD51" s="15">
        <v>17.760000000000002</v>
      </c>
      <c r="AE51" s="15">
        <v>18.98</v>
      </c>
      <c r="AF51" s="15">
        <v>20.67</v>
      </c>
      <c r="AG51" s="15">
        <v>20.8</v>
      </c>
      <c r="AH51" s="15">
        <v>21.66</v>
      </c>
      <c r="AI51" s="15">
        <v>22.3</v>
      </c>
      <c r="AJ51" s="15">
        <v>23.29</v>
      </c>
      <c r="AK51" s="15">
        <v>23.8</v>
      </c>
      <c r="AL51" s="15">
        <v>24.73</v>
      </c>
      <c r="AM51" s="15">
        <v>25.09</v>
      </c>
      <c r="AN51" s="15">
        <v>25.73</v>
      </c>
      <c r="AO51" s="15">
        <v>26.32</v>
      </c>
      <c r="AP51" s="15">
        <v>26.51</v>
      </c>
      <c r="AQ51" s="15">
        <v>27.22</v>
      </c>
      <c r="AR51" s="15">
        <v>27.35</v>
      </c>
      <c r="AS51" s="15">
        <v>26.75</v>
      </c>
      <c r="AT51" s="15">
        <v>26.96</v>
      </c>
      <c r="AU51" s="15">
        <v>27.22</v>
      </c>
      <c r="AV51" s="15">
        <v>27.9</v>
      </c>
      <c r="AW51" s="15">
        <v>27.26</v>
      </c>
      <c r="AX51" s="15">
        <v>27.42</v>
      </c>
      <c r="AY51" s="15">
        <v>28.46</v>
      </c>
      <c r="AZ51" s="15">
        <v>28.98</v>
      </c>
      <c r="BA51" s="15">
        <v>29.13</v>
      </c>
      <c r="BB51" s="15">
        <v>29.36</v>
      </c>
    </row>
    <row r="52" spans="1:54" x14ac:dyDescent="0.2">
      <c r="A52" s="7" t="s">
        <v>92</v>
      </c>
      <c r="F52" s="15">
        <v>24.8</v>
      </c>
      <c r="G52" s="15">
        <v>26.29</v>
      </c>
      <c r="H52" s="15">
        <v>25.6</v>
      </c>
      <c r="I52" s="15">
        <v>26.01</v>
      </c>
      <c r="J52" s="15">
        <v>24.9</v>
      </c>
      <c r="K52" s="15">
        <v>23.52</v>
      </c>
      <c r="L52" s="15">
        <v>22.74</v>
      </c>
      <c r="M52" s="15">
        <v>22.1</v>
      </c>
      <c r="N52" s="15">
        <v>21.72</v>
      </c>
      <c r="O52" s="15">
        <v>21.38</v>
      </c>
      <c r="P52" s="15">
        <v>20.86</v>
      </c>
      <c r="Q52" s="15">
        <v>20.41</v>
      </c>
      <c r="R52" s="15">
        <v>19.760000000000002</v>
      </c>
      <c r="S52" s="15">
        <v>19.73</v>
      </c>
      <c r="T52" s="15">
        <v>19.27</v>
      </c>
      <c r="U52" s="15">
        <v>19.13</v>
      </c>
      <c r="V52" s="15">
        <v>19.12</v>
      </c>
      <c r="W52" s="15">
        <v>19.07</v>
      </c>
      <c r="X52" s="15">
        <v>19.420000000000002</v>
      </c>
      <c r="Y52" s="15">
        <v>18.95</v>
      </c>
      <c r="Z52" s="15">
        <v>18.8</v>
      </c>
      <c r="AA52" s="15">
        <v>18.84</v>
      </c>
      <c r="AB52" s="15">
        <v>18.27</v>
      </c>
      <c r="AC52" s="15">
        <v>17.14</v>
      </c>
      <c r="AD52" s="15">
        <v>17.059999999999999</v>
      </c>
      <c r="AE52" s="15">
        <v>16.510000000000002</v>
      </c>
      <c r="AF52" s="15">
        <v>16.09</v>
      </c>
      <c r="AG52" s="15">
        <v>15.62</v>
      </c>
      <c r="AH52" s="15">
        <v>15.29</v>
      </c>
      <c r="AI52" s="15">
        <v>16.14</v>
      </c>
      <c r="AJ52" s="15">
        <v>15.95</v>
      </c>
      <c r="AK52" s="15">
        <v>16.190000000000001</v>
      </c>
      <c r="AL52" s="15">
        <v>16.309999999999999</v>
      </c>
      <c r="AM52" s="15">
        <v>16.510000000000002</v>
      </c>
      <c r="AN52" s="15">
        <v>16.57</v>
      </c>
      <c r="AO52" s="15">
        <v>16.52</v>
      </c>
      <c r="AP52" s="15">
        <v>16.64</v>
      </c>
      <c r="AQ52" s="15">
        <v>17.04</v>
      </c>
      <c r="AR52" s="15">
        <v>17.46</v>
      </c>
      <c r="AS52" s="15">
        <v>18.420000000000002</v>
      </c>
      <c r="AT52" s="15">
        <v>18.73</v>
      </c>
      <c r="AU52" s="15">
        <v>19.48</v>
      </c>
      <c r="AV52" s="15">
        <v>19.36</v>
      </c>
      <c r="AW52" s="15">
        <v>19.829999999999998</v>
      </c>
      <c r="AX52" s="15">
        <v>20.07</v>
      </c>
      <c r="AY52" s="15">
        <v>20.2</v>
      </c>
      <c r="AZ52" s="15">
        <v>20.43</v>
      </c>
      <c r="BA52" s="15">
        <v>20.77</v>
      </c>
      <c r="BB52" s="15">
        <v>21.02</v>
      </c>
    </row>
    <row r="53" spans="1:54" x14ac:dyDescent="0.2">
      <c r="A53" s="7" t="s">
        <v>93</v>
      </c>
      <c r="F53" s="15">
        <v>0.5</v>
      </c>
      <c r="G53" s="15">
        <v>0.46</v>
      </c>
      <c r="H53" s="15">
        <v>0.47</v>
      </c>
      <c r="I53" s="15">
        <v>0.53</v>
      </c>
      <c r="J53" s="15">
        <v>0.51</v>
      </c>
      <c r="K53" s="15">
        <v>0.49</v>
      </c>
      <c r="L53" s="15">
        <v>0.5</v>
      </c>
      <c r="M53" s="15">
        <v>0.53</v>
      </c>
      <c r="N53" s="15">
        <v>0.5</v>
      </c>
      <c r="O53" s="15">
        <v>0.51</v>
      </c>
      <c r="P53" s="15">
        <v>0.57999999999999996</v>
      </c>
      <c r="Q53" s="15">
        <v>0.57999999999999996</v>
      </c>
      <c r="R53" s="15">
        <v>0.5</v>
      </c>
      <c r="S53" s="15">
        <v>1.1599999999999999</v>
      </c>
      <c r="T53" s="15">
        <v>1.21</v>
      </c>
      <c r="U53" s="15">
        <v>1.72</v>
      </c>
      <c r="V53" s="15">
        <v>1.65</v>
      </c>
      <c r="W53" s="15">
        <v>1.93</v>
      </c>
      <c r="X53" s="15">
        <v>1.69</v>
      </c>
      <c r="Y53" s="15">
        <v>2.11</v>
      </c>
      <c r="Z53" s="15">
        <v>1.9</v>
      </c>
      <c r="AA53" s="15">
        <v>1.88</v>
      </c>
      <c r="AB53" s="15">
        <v>1.71</v>
      </c>
      <c r="AC53" s="15">
        <v>1.86</v>
      </c>
      <c r="AD53" s="15">
        <v>1.91</v>
      </c>
      <c r="AE53" s="15">
        <v>1.73</v>
      </c>
      <c r="AF53" s="15">
        <v>1.85</v>
      </c>
      <c r="AG53" s="15">
        <v>1.84</v>
      </c>
      <c r="AH53" s="15">
        <v>1.88</v>
      </c>
      <c r="AI53" s="15">
        <v>2.0699999999999998</v>
      </c>
      <c r="AJ53" s="15">
        <v>2.06</v>
      </c>
      <c r="AK53" s="15">
        <v>2.19</v>
      </c>
      <c r="AL53" s="15">
        <v>2.46</v>
      </c>
      <c r="AM53" s="15">
        <v>2.38</v>
      </c>
      <c r="AN53" s="15">
        <v>2.5499999999999998</v>
      </c>
      <c r="AO53" s="15">
        <v>2.79</v>
      </c>
      <c r="AP53" s="15">
        <v>3.1</v>
      </c>
      <c r="AQ53" s="15">
        <v>2.96</v>
      </c>
      <c r="AR53" s="15">
        <v>3.37</v>
      </c>
      <c r="AS53" s="15">
        <v>3.85</v>
      </c>
      <c r="AT53" s="15">
        <v>4.21</v>
      </c>
      <c r="AU53" s="15">
        <v>3.86</v>
      </c>
      <c r="AV53" s="15">
        <v>4.34</v>
      </c>
      <c r="AW53" s="15">
        <v>4.51</v>
      </c>
      <c r="AX53" s="15">
        <v>4.3899999999999997</v>
      </c>
      <c r="AY53" s="15">
        <v>4.21</v>
      </c>
      <c r="AZ53" s="15">
        <v>4.09</v>
      </c>
      <c r="BA53" s="15">
        <v>3.92</v>
      </c>
      <c r="BB53" s="15">
        <v>3.95</v>
      </c>
    </row>
    <row r="54" spans="1:54" x14ac:dyDescent="0.2">
      <c r="A54" s="7" t="s">
        <v>94</v>
      </c>
      <c r="F54" s="15">
        <v>3.61</v>
      </c>
      <c r="G54" s="15">
        <v>2.87</v>
      </c>
      <c r="H54" s="15">
        <v>2.5299999999999998</v>
      </c>
      <c r="I54" s="15">
        <v>2.27</v>
      </c>
      <c r="J54" s="15">
        <v>2.19</v>
      </c>
      <c r="K54" s="15">
        <v>2.86</v>
      </c>
      <c r="L54" s="15">
        <v>2.9</v>
      </c>
      <c r="M54" s="15">
        <v>2.83</v>
      </c>
      <c r="N54" s="15">
        <v>2.27</v>
      </c>
      <c r="O54" s="15">
        <v>2.16</v>
      </c>
      <c r="P54" s="15">
        <v>2.2200000000000002</v>
      </c>
      <c r="Q54" s="15">
        <v>2.2999999999999998</v>
      </c>
      <c r="R54" s="15">
        <v>2.4</v>
      </c>
      <c r="S54" s="15">
        <v>2.41</v>
      </c>
      <c r="T54" s="15">
        <v>2.4300000000000002</v>
      </c>
      <c r="U54" s="15">
        <v>2.4300000000000002</v>
      </c>
      <c r="V54" s="15">
        <v>2.71</v>
      </c>
      <c r="W54" s="15">
        <v>2.66</v>
      </c>
      <c r="X54" s="15">
        <v>2.8</v>
      </c>
      <c r="Y54" s="15">
        <v>2.91</v>
      </c>
      <c r="Z54" s="15">
        <v>3.04</v>
      </c>
      <c r="AA54" s="15">
        <v>2.95</v>
      </c>
      <c r="AB54" s="15">
        <v>3.02</v>
      </c>
      <c r="AC54" s="15">
        <v>2.98</v>
      </c>
      <c r="AD54" s="15">
        <v>3.08</v>
      </c>
      <c r="AE54" s="15">
        <v>3.06</v>
      </c>
      <c r="AF54" s="15">
        <v>3.12</v>
      </c>
      <c r="AG54" s="15">
        <v>3.54</v>
      </c>
      <c r="AH54" s="15">
        <v>3.63</v>
      </c>
      <c r="AI54" s="15">
        <v>3.71</v>
      </c>
      <c r="AJ54" s="15">
        <v>3.75</v>
      </c>
      <c r="AK54" s="15">
        <v>3.71</v>
      </c>
      <c r="AL54" s="15">
        <v>3.93</v>
      </c>
      <c r="AM54" s="15">
        <v>4.07</v>
      </c>
      <c r="AN54" s="15">
        <v>4.0999999999999996</v>
      </c>
      <c r="AO54" s="15">
        <v>4.25</v>
      </c>
      <c r="AP54" s="15">
        <v>4.42</v>
      </c>
      <c r="AQ54" s="15">
        <v>4.3099999999999996</v>
      </c>
      <c r="AR54" s="15">
        <v>4.26</v>
      </c>
      <c r="AS54" s="15">
        <v>4.32</v>
      </c>
      <c r="AT54" s="15">
        <v>4.3499999999999996</v>
      </c>
      <c r="AU54" s="15">
        <v>4.18</v>
      </c>
      <c r="AV54" s="15">
        <v>4.09</v>
      </c>
      <c r="AW54" s="15">
        <v>4.04</v>
      </c>
      <c r="AX54" s="15">
        <v>4.08</v>
      </c>
      <c r="AY54" s="15">
        <v>3.91</v>
      </c>
      <c r="AZ54" s="15">
        <v>3.72</v>
      </c>
      <c r="BA54" s="15">
        <v>3.64</v>
      </c>
      <c r="BB54" s="15">
        <v>3.53</v>
      </c>
    </row>
    <row r="55" spans="1:54" x14ac:dyDescent="0.2">
      <c r="A55" s="7" t="s">
        <v>95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</row>
    <row r="60" spans="1:54" x14ac:dyDescent="0.2">
      <c r="E60" s="16" t="s">
        <v>96</v>
      </c>
      <c r="F60" s="11">
        <f>F22</f>
        <v>62.82</v>
      </c>
      <c r="G60" s="12">
        <f>IFERROR((G22-F22)/F22,"0")</f>
        <v>-2.1171601400827734E-2</v>
      </c>
      <c r="H60" s="12">
        <f t="shared" ref="H60:BB60" si="4">IFERROR((H22-G22)/G22,"0")</f>
        <v>-3.8380224426736047E-2</v>
      </c>
      <c r="I60" s="12">
        <f t="shared" si="4"/>
        <v>-3.077963808557416E-2</v>
      </c>
      <c r="J60" s="12">
        <f t="shared" si="4"/>
        <v>-4.4843831792008376E-2</v>
      </c>
      <c r="K60" s="12">
        <f t="shared" si="4"/>
        <v>-3.0142491779320397E-2</v>
      </c>
      <c r="L60" s="12">
        <f t="shared" si="4"/>
        <v>-6.0463364098700331E-2</v>
      </c>
      <c r="M60" s="12">
        <f t="shared" si="4"/>
        <v>2.8869286287088968E-2</v>
      </c>
      <c r="N60" s="12">
        <f t="shared" si="4"/>
        <v>1.4029618082618839E-2</v>
      </c>
      <c r="O60" s="12">
        <f t="shared" si="4"/>
        <v>-5.9569561875480841E-3</v>
      </c>
      <c r="P60" s="12">
        <f t="shared" si="4"/>
        <v>1.9911076744635631E-2</v>
      </c>
      <c r="Q60" s="12">
        <f t="shared" si="4"/>
        <v>4.1698256254738223E-3</v>
      </c>
      <c r="R60" s="12">
        <f t="shared" si="4"/>
        <v>-4.3035107587768857E-2</v>
      </c>
      <c r="S60" s="12">
        <f t="shared" si="4"/>
        <v>0.10335305719921094</v>
      </c>
      <c r="T60" s="12">
        <f t="shared" si="4"/>
        <v>-5.8991776903825222E-3</v>
      </c>
      <c r="U60" s="12">
        <f t="shared" si="4"/>
        <v>1.3666606725409064E-2</v>
      </c>
      <c r="V60" s="12">
        <f t="shared" si="4"/>
        <v>-6.0670569451835993E-2</v>
      </c>
      <c r="W60" s="12">
        <f t="shared" si="4"/>
        <v>3.1728045325779032E-2</v>
      </c>
      <c r="X60" s="12">
        <f t="shared" si="4"/>
        <v>4.4847153578619729E-2</v>
      </c>
      <c r="Y60" s="12">
        <f t="shared" si="4"/>
        <v>6.2718990889978954E-2</v>
      </c>
      <c r="Z60" s="12">
        <f t="shared" si="4"/>
        <v>3.8575667655786405E-2</v>
      </c>
      <c r="AA60" s="12">
        <f t="shared" si="4"/>
        <v>3.8095238095238189E-2</v>
      </c>
      <c r="AB60" s="12">
        <f t="shared" si="4"/>
        <v>2.7064220183486174E-2</v>
      </c>
      <c r="AC60" s="12">
        <f t="shared" si="4"/>
        <v>1.9800506178353407E-2</v>
      </c>
      <c r="AD60" s="12">
        <f t="shared" si="4"/>
        <v>-2.4817518248175432E-3</v>
      </c>
      <c r="AE60" s="12">
        <f t="shared" si="4"/>
        <v>-1.5659300453680566E-2</v>
      </c>
      <c r="AF60" s="12">
        <f t="shared" si="4"/>
        <v>3.8655961938745077E-2</v>
      </c>
      <c r="AG60" s="12">
        <f t="shared" si="4"/>
        <v>2.3332379043801824E-2</v>
      </c>
      <c r="AH60" s="12">
        <f t="shared" si="4"/>
        <v>-3.692824171212758E-2</v>
      </c>
      <c r="AI60" s="12">
        <f t="shared" si="4"/>
        <v>3.5294117647058927E-2</v>
      </c>
      <c r="AJ60" s="12">
        <f t="shared" si="4"/>
        <v>2.0903479236812499E-2</v>
      </c>
      <c r="AK60" s="12">
        <f t="shared" si="4"/>
        <v>2.8445788099491651E-2</v>
      </c>
      <c r="AL60" s="12">
        <f t="shared" si="4"/>
        <v>-4.142169962586882E-3</v>
      </c>
      <c r="AM60" s="12">
        <f t="shared" si="4"/>
        <v>-1.4624983228230288E-2</v>
      </c>
      <c r="AN60" s="12">
        <f t="shared" si="4"/>
        <v>4.0713507625272455E-2</v>
      </c>
      <c r="AO60" s="12">
        <f t="shared" si="4"/>
        <v>-2.5121025775219175E-2</v>
      </c>
      <c r="AP60" s="12">
        <f t="shared" si="4"/>
        <v>1.7447322507045423E-3</v>
      </c>
      <c r="AQ60" s="12">
        <f t="shared" si="4"/>
        <v>9.9142550911038973E-3</v>
      </c>
      <c r="AR60" s="12">
        <f t="shared" si="4"/>
        <v>-5.0411249668346437E-3</v>
      </c>
      <c r="AS60" s="12">
        <f t="shared" si="4"/>
        <v>1.4666666666666591E-3</v>
      </c>
      <c r="AT60" s="12">
        <f t="shared" si="4"/>
        <v>-3.0621754759685756E-2</v>
      </c>
      <c r="AU60" s="12">
        <f t="shared" si="4"/>
        <v>8.7900013734377221E-3</v>
      </c>
      <c r="AV60" s="12">
        <f t="shared" si="4"/>
        <v>4.0844111640573363E-4</v>
      </c>
      <c r="AW60" s="12">
        <f t="shared" si="4"/>
        <v>-1.08873162765376E-3</v>
      </c>
      <c r="AX60" s="12">
        <f t="shared" si="4"/>
        <v>1.6757493188010758E-2</v>
      </c>
      <c r="AY60" s="12">
        <f t="shared" si="4"/>
        <v>-4.4218142838000577E-3</v>
      </c>
      <c r="AZ60" s="12">
        <f t="shared" si="4"/>
        <v>6.5948855989234065E-3</v>
      </c>
      <c r="BA60" s="12">
        <f t="shared" si="4"/>
        <v>1.5108971787672086E-2</v>
      </c>
      <c r="BB60" s="12">
        <f t="shared" si="4"/>
        <v>-1.6201264488935774E-2</v>
      </c>
    </row>
    <row r="61" spans="1:54" x14ac:dyDescent="0.2">
      <c r="E61" s="16"/>
      <c r="F61" s="13"/>
      <c r="G61" s="13"/>
      <c r="H61" s="12">
        <f>IFERROR((H22-F22)/F22,"0")</f>
        <v>-5.8739255014326613E-2</v>
      </c>
      <c r="I61" s="12">
        <f t="shared" ref="I61:BB61" si="5">IFERROR((I22-G22)/G22,"0")</f>
        <v>-6.7978533094812152E-2</v>
      </c>
      <c r="J61" s="12">
        <f t="shared" si="5"/>
        <v>-7.4243192964654162E-2</v>
      </c>
      <c r="K61" s="12">
        <f t="shared" si="5"/>
        <v>-7.363461874018494E-2</v>
      </c>
      <c r="L61" s="12">
        <f t="shared" si="5"/>
        <v>-8.8783339422725593E-2</v>
      </c>
      <c r="M61" s="12">
        <f t="shared" si="5"/>
        <v>-3.3339611979657242E-2</v>
      </c>
      <c r="N61" s="12">
        <f t="shared" si="5"/>
        <v>4.330392943063345E-2</v>
      </c>
      <c r="O61" s="12">
        <f t="shared" si="5"/>
        <v>7.9890880748245633E-3</v>
      </c>
      <c r="P61" s="12">
        <f t="shared" si="5"/>
        <v>1.3835511145272846E-2</v>
      </c>
      <c r="Q61" s="12">
        <f t="shared" si="5"/>
        <v>2.4163928088150013E-2</v>
      </c>
      <c r="R61" s="12">
        <f t="shared" si="5"/>
        <v>-3.9044730856709536E-2</v>
      </c>
      <c r="S61" s="12">
        <f t="shared" si="5"/>
        <v>5.5870139675349206E-2</v>
      </c>
      <c r="T61" s="12">
        <f t="shared" si="5"/>
        <v>9.6844181459565998E-2</v>
      </c>
      <c r="U61" s="12">
        <f t="shared" si="5"/>
        <v>7.6868072935287763E-3</v>
      </c>
      <c r="V61" s="12">
        <f t="shared" si="5"/>
        <v>-4.7833123538931786E-2</v>
      </c>
      <c r="W61" s="12">
        <f t="shared" si="5"/>
        <v>-3.0867482703565638E-2</v>
      </c>
      <c r="X61" s="12">
        <f t="shared" si="5"/>
        <v>7.7998111425873373E-2</v>
      </c>
      <c r="Y61" s="12">
        <f t="shared" si="5"/>
        <v>0.11037891268533762</v>
      </c>
      <c r="Z61" s="12">
        <f t="shared" si="5"/>
        <v>0.10371408549404348</v>
      </c>
      <c r="AA61" s="12">
        <f t="shared" si="5"/>
        <v>7.8140454995054551E-2</v>
      </c>
      <c r="AB61" s="12">
        <f t="shared" si="5"/>
        <v>6.6190476190476216E-2</v>
      </c>
      <c r="AC61" s="12">
        <f t="shared" si="5"/>
        <v>4.7400611620795015E-2</v>
      </c>
      <c r="AD61" s="12">
        <f t="shared" si="5"/>
        <v>1.7269614411195424E-2</v>
      </c>
      <c r="AE61" s="12">
        <f t="shared" si="5"/>
        <v>-1.8102189781021825E-2</v>
      </c>
      <c r="AF61" s="12">
        <f t="shared" si="5"/>
        <v>2.2391336162739663E-2</v>
      </c>
      <c r="AG61" s="12">
        <f t="shared" si="5"/>
        <v>6.2890276538804482E-2</v>
      </c>
      <c r="AH61" s="12">
        <f t="shared" si="5"/>
        <v>-1.445748640137425E-2</v>
      </c>
      <c r="AI61" s="12">
        <f t="shared" si="5"/>
        <v>-2.9374737725555151E-3</v>
      </c>
      <c r="AJ61" s="12">
        <f t="shared" si="5"/>
        <v>5.693536673928834E-2</v>
      </c>
      <c r="AK61" s="12">
        <f t="shared" si="5"/>
        <v>4.994388327721664E-2</v>
      </c>
      <c r="AL61" s="12">
        <f t="shared" si="5"/>
        <v>2.4185790847876944E-2</v>
      </c>
      <c r="AM61" s="12">
        <f t="shared" si="5"/>
        <v>-1.8706574024585858E-2</v>
      </c>
      <c r="AN61" s="12">
        <f t="shared" si="5"/>
        <v>2.5493090030860133E-2</v>
      </c>
      <c r="AO61" s="12">
        <f t="shared" si="5"/>
        <v>1.4569716775599229E-2</v>
      </c>
      <c r="AP61" s="12">
        <f t="shared" si="5"/>
        <v>-2.3420122988355437E-2</v>
      </c>
      <c r="AQ61" s="12">
        <f t="shared" si="5"/>
        <v>1.16762850624076E-2</v>
      </c>
      <c r="AR61" s="12">
        <f t="shared" si="5"/>
        <v>4.8231511254019218E-3</v>
      </c>
      <c r="AS61" s="12">
        <f t="shared" si="5"/>
        <v>-3.5818519501193426E-3</v>
      </c>
      <c r="AT61" s="12">
        <f t="shared" si="5"/>
        <v>-2.9199999999999969E-2</v>
      </c>
      <c r="AU61" s="12">
        <f t="shared" si="5"/>
        <v>-2.2100918652642746E-2</v>
      </c>
      <c r="AV61" s="12">
        <f t="shared" si="5"/>
        <v>9.2020326878176299E-3</v>
      </c>
      <c r="AW61" s="12">
        <f t="shared" si="5"/>
        <v>-6.8073519400949154E-4</v>
      </c>
      <c r="AX61" s="12">
        <f t="shared" si="5"/>
        <v>1.5650517147523017E-2</v>
      </c>
      <c r="AY61" s="12">
        <f t="shared" si="5"/>
        <v>1.2261580381471272E-2</v>
      </c>
      <c r="AZ61" s="12">
        <f t="shared" si="5"/>
        <v>2.143909955782002E-3</v>
      </c>
      <c r="BA61" s="12">
        <f t="shared" si="5"/>
        <v>2.1803499327052552E-2</v>
      </c>
      <c r="BB61" s="12">
        <f t="shared" si="5"/>
        <v>-1.3370771493516314E-3</v>
      </c>
    </row>
    <row r="62" spans="1:54" x14ac:dyDescent="0.2">
      <c r="E62" s="16"/>
      <c r="F62" s="13"/>
      <c r="G62" s="13"/>
      <c r="H62" s="13"/>
      <c r="I62" s="12">
        <f>IFERROR((I22-F22)/F22,"0")</f>
        <v>-8.7710920089143551E-2</v>
      </c>
      <c r="J62" s="12">
        <f>IFERROR((J22-G22)/G22,"0")</f>
        <v>-0.1097739469832493</v>
      </c>
      <c r="K62" s="12">
        <f t="shared" ref="K62:BB62" si="6">IFERROR((K22-H22)/H22,"0")</f>
        <v>-0.10214780991036697</v>
      </c>
      <c r="L62" s="12">
        <f t="shared" si="6"/>
        <v>-0.12964578607572849</v>
      </c>
      <c r="M62" s="12">
        <f t="shared" si="6"/>
        <v>-6.247716477895509E-2</v>
      </c>
      <c r="N62" s="12">
        <f t="shared" si="6"/>
        <v>-1.9777735920135698E-2</v>
      </c>
      <c r="O62" s="12">
        <f t="shared" si="6"/>
        <v>3.7089013632718409E-2</v>
      </c>
      <c r="P62" s="12">
        <f t="shared" si="6"/>
        <v>2.8059236165237679E-2</v>
      </c>
      <c r="Q62" s="12">
        <f t="shared" si="6"/>
        <v>1.8063028439661757E-2</v>
      </c>
      <c r="R62" s="12">
        <f t="shared" si="6"/>
        <v>-1.9911076744635495E-2</v>
      </c>
      <c r="S62" s="12">
        <f t="shared" si="6"/>
        <v>6.0272934040940106E-2</v>
      </c>
      <c r="T62" s="12">
        <f t="shared" si="6"/>
        <v>4.9641374103435311E-2</v>
      </c>
      <c r="U62" s="12">
        <f t="shared" si="6"/>
        <v>0.1118343195266271</v>
      </c>
      <c r="V62" s="12">
        <f t="shared" si="6"/>
        <v>-5.345012513407213E-2</v>
      </c>
      <c r="W62" s="12">
        <f t="shared" si="6"/>
        <v>-1.7622729724869571E-2</v>
      </c>
      <c r="X62" s="12">
        <f t="shared" si="6"/>
        <v>1.2595352137661893E-2</v>
      </c>
      <c r="Y62" s="12">
        <f t="shared" si="6"/>
        <v>0.14560906515580724</v>
      </c>
      <c r="Z62" s="12">
        <f t="shared" si="6"/>
        <v>0.15321252059308066</v>
      </c>
      <c r="AA62" s="12">
        <f t="shared" si="6"/>
        <v>0.14576033637000715</v>
      </c>
      <c r="AB62" s="12">
        <f t="shared" si="6"/>
        <v>0.10731948565776468</v>
      </c>
      <c r="AC62" s="12">
        <f t="shared" si="6"/>
        <v>8.7301587301587297E-2</v>
      </c>
      <c r="AD62" s="12">
        <f t="shared" si="6"/>
        <v>4.4801223241590096E-2</v>
      </c>
      <c r="AE62" s="12">
        <f t="shared" si="6"/>
        <v>1.3398838767307341E-3</v>
      </c>
      <c r="AF62" s="12">
        <f t="shared" si="6"/>
        <v>1.9854014598540137E-2</v>
      </c>
      <c r="AG62" s="12">
        <f t="shared" si="6"/>
        <v>4.6246158349187716E-2</v>
      </c>
      <c r="AH62" s="12">
        <f t="shared" si="6"/>
        <v>2.3639607493309383E-2</v>
      </c>
      <c r="AI62" s="12">
        <f t="shared" si="6"/>
        <v>2.0326367019753818E-2</v>
      </c>
      <c r="AJ62" s="12">
        <f t="shared" si="6"/>
        <v>1.7904602042243686E-2</v>
      </c>
      <c r="AK62" s="12">
        <f t="shared" si="6"/>
        <v>8.7000726216412624E-2</v>
      </c>
      <c r="AL62" s="12">
        <f t="shared" si="6"/>
        <v>4.5594837261503929E-2</v>
      </c>
      <c r="AM62" s="12">
        <f t="shared" si="6"/>
        <v>9.2070908341349688E-3</v>
      </c>
      <c r="AN62" s="12">
        <f t="shared" si="6"/>
        <v>2.1245323356493897E-2</v>
      </c>
      <c r="AO62" s="12">
        <f t="shared" si="6"/>
        <v>-2.6834831611426298E-4</v>
      </c>
      <c r="AP62" s="12">
        <f t="shared" si="6"/>
        <v>1.6339869281045791E-2</v>
      </c>
      <c r="AQ62" s="12">
        <f t="shared" si="6"/>
        <v>-1.3738060970823123E-2</v>
      </c>
      <c r="AR62" s="12">
        <f t="shared" si="6"/>
        <v>6.5762984834249749E-3</v>
      </c>
      <c r="AS62" s="12">
        <f t="shared" si="6"/>
        <v>6.2968917470525038E-3</v>
      </c>
      <c r="AT62" s="12">
        <f t="shared" si="6"/>
        <v>-3.4093924117803043E-2</v>
      </c>
      <c r="AU62" s="12">
        <f t="shared" si="6"/>
        <v>-2.0666666666666628E-2</v>
      </c>
      <c r="AV62" s="12">
        <f t="shared" si="6"/>
        <v>-2.1701504460125091E-2</v>
      </c>
      <c r="AW62" s="12">
        <f t="shared" si="6"/>
        <v>8.1032825161379395E-3</v>
      </c>
      <c r="AX62" s="12">
        <f t="shared" si="6"/>
        <v>1.6065350578624814E-2</v>
      </c>
      <c r="AY62" s="12">
        <f t="shared" si="6"/>
        <v>1.1159499183451186E-2</v>
      </c>
      <c r="AZ62" s="12">
        <f t="shared" si="6"/>
        <v>1.8937329700272485E-2</v>
      </c>
      <c r="BA62" s="12">
        <f t="shared" si="6"/>
        <v>1.7285274018491309E-2</v>
      </c>
      <c r="BB62" s="12">
        <f t="shared" si="6"/>
        <v>5.2489905787348667E-3</v>
      </c>
    </row>
    <row r="63" spans="1:54" x14ac:dyDescent="0.2">
      <c r="E63" s="16"/>
      <c r="F63" s="13"/>
      <c r="G63" s="13"/>
      <c r="H63" s="13"/>
      <c r="I63" s="13"/>
      <c r="J63" s="12">
        <f>IFERROR((J22-F22)/F22,"0")</f>
        <v>-0.12862145813435208</v>
      </c>
      <c r="K63" s="12">
        <f t="shared" ref="K63:BB63" si="7">IFERROR((K22-G22)/G22,"0")</f>
        <v>-0.13660757846804356</v>
      </c>
      <c r="L63" s="12">
        <f t="shared" si="7"/>
        <v>-0.15643497378657195</v>
      </c>
      <c r="M63" s="12">
        <f t="shared" si="7"/>
        <v>-0.10451928110277442</v>
      </c>
      <c r="N63" s="12">
        <f t="shared" si="7"/>
        <v>-4.9324077457069834E-2</v>
      </c>
      <c r="O63" s="12">
        <f t="shared" si="7"/>
        <v>-2.5616877001318636E-2</v>
      </c>
      <c r="P63" s="12">
        <f t="shared" si="7"/>
        <v>5.7738572574177936E-2</v>
      </c>
      <c r="Q63" s="12">
        <f t="shared" si="7"/>
        <v>3.2346063912704531E-2</v>
      </c>
      <c r="R63" s="12">
        <f t="shared" si="7"/>
        <v>-2.5749423520368877E-2</v>
      </c>
      <c r="S63" s="12">
        <f t="shared" si="7"/>
        <v>8.1384109800889254E-2</v>
      </c>
      <c r="T63" s="12">
        <f t="shared" si="7"/>
        <v>5.4018195602729371E-2</v>
      </c>
      <c r="U63" s="12">
        <f t="shared" si="7"/>
        <v>6.3986409966024935E-2</v>
      </c>
      <c r="V63" s="12">
        <f t="shared" si="7"/>
        <v>4.4378698224852069E-2</v>
      </c>
      <c r="W63" s="12">
        <f t="shared" si="7"/>
        <v>-2.3417947801215502E-2</v>
      </c>
      <c r="X63" s="12">
        <f t="shared" si="7"/>
        <v>2.6434094587304422E-2</v>
      </c>
      <c r="Y63" s="12">
        <f t="shared" si="7"/>
        <v>7.610431080361893E-2</v>
      </c>
      <c r="Z63" s="12">
        <f t="shared" si="7"/>
        <v>0.18980169971671382</v>
      </c>
      <c r="AA63" s="12">
        <f t="shared" si="7"/>
        <v>0.19714442613948385</v>
      </c>
      <c r="AB63" s="12">
        <f t="shared" si="7"/>
        <v>0.1767694463910302</v>
      </c>
      <c r="AC63" s="12">
        <f t="shared" si="7"/>
        <v>0.12924497197494236</v>
      </c>
      <c r="AD63" s="12">
        <f t="shared" si="7"/>
        <v>8.4603174603174583E-2</v>
      </c>
      <c r="AE63" s="12">
        <f t="shared" si="7"/>
        <v>2.8440366972477052E-2</v>
      </c>
      <c r="AF63" s="12">
        <f t="shared" si="7"/>
        <v>4.0047640315617056E-2</v>
      </c>
      <c r="AG63" s="12">
        <f t="shared" si="7"/>
        <v>4.3649635036496277E-2</v>
      </c>
      <c r="AH63" s="12">
        <f t="shared" si="7"/>
        <v>7.610127323284005E-3</v>
      </c>
      <c r="AI63" s="12">
        <f t="shared" si="7"/>
        <v>5.9768064228367467E-2</v>
      </c>
      <c r="AJ63" s="12">
        <f t="shared" si="7"/>
        <v>4.1654738047523572E-2</v>
      </c>
      <c r="AK63" s="12">
        <f t="shared" si="7"/>
        <v>4.6859700657434729E-2</v>
      </c>
      <c r="AL63" s="12">
        <f t="shared" si="7"/>
        <v>8.2498184458968879E-2</v>
      </c>
      <c r="AM63" s="12">
        <f t="shared" si="7"/>
        <v>3.0303030303030255E-2</v>
      </c>
      <c r="AN63" s="12">
        <f t="shared" si="7"/>
        <v>5.0295451422289555E-2</v>
      </c>
      <c r="AO63" s="12">
        <f t="shared" si="7"/>
        <v>-4.4094067343666259E-3</v>
      </c>
      <c r="AP63" s="12">
        <f t="shared" si="7"/>
        <v>1.4759157386287323E-3</v>
      </c>
      <c r="AQ63" s="12">
        <f t="shared" si="7"/>
        <v>2.6416122004357268E-2</v>
      </c>
      <c r="AR63" s="12">
        <f t="shared" si="7"/>
        <v>-1.8709930655501854E-2</v>
      </c>
      <c r="AS63" s="12">
        <f t="shared" si="7"/>
        <v>8.0526103878673233E-3</v>
      </c>
      <c r="AT63" s="12">
        <f t="shared" si="7"/>
        <v>-2.4517684887459784E-2</v>
      </c>
      <c r="AU63" s="12">
        <f t="shared" si="7"/>
        <v>-2.5603608384186689E-2</v>
      </c>
      <c r="AV63" s="12">
        <f t="shared" si="7"/>
        <v>-2.0266666666666613E-2</v>
      </c>
      <c r="AW63" s="12">
        <f t="shared" si="7"/>
        <v>-2.2766608973505444E-2</v>
      </c>
      <c r="AX63" s="12">
        <f t="shared" si="7"/>
        <v>2.4996566405713405E-2</v>
      </c>
      <c r="AY63" s="12">
        <f t="shared" si="7"/>
        <v>1.1572498298161937E-2</v>
      </c>
      <c r="AZ63" s="12">
        <f t="shared" si="7"/>
        <v>1.7827980402830731E-2</v>
      </c>
      <c r="BA63" s="12">
        <f t="shared" si="7"/>
        <v>3.4332425068119836E-2</v>
      </c>
      <c r="BB63" s="12">
        <f t="shared" si="7"/>
        <v>8.0396623341822695E-4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8" customHeight="1" x14ac:dyDescent="0.2">
      <c r="A1" s="1" t="s">
        <v>201</v>
      </c>
      <c r="E1" s="3" t="s">
        <v>1</v>
      </c>
    </row>
    <row r="2" spans="1:54" ht="15.75" customHeight="1" x14ac:dyDescent="0.2">
      <c r="A2" s="5" t="s">
        <v>2</v>
      </c>
    </row>
    <row r="3" spans="1:54" x14ac:dyDescent="0.2">
      <c r="A3" s="2" t="s">
        <v>202</v>
      </c>
    </row>
    <row r="4" spans="1:54" ht="12.75" customHeight="1" x14ac:dyDescent="0.2"/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 t="s">
        <v>54</v>
      </c>
      <c r="G6" s="8" t="s">
        <v>54</v>
      </c>
      <c r="H6" s="8" t="s">
        <v>54</v>
      </c>
      <c r="I6" s="8" t="s">
        <v>54</v>
      </c>
      <c r="J6" s="8" t="s">
        <v>54</v>
      </c>
      <c r="K6" s="8" t="s">
        <v>54</v>
      </c>
      <c r="L6" s="8" t="s">
        <v>54</v>
      </c>
      <c r="M6" s="8" t="s">
        <v>54</v>
      </c>
      <c r="N6" s="8" t="s">
        <v>54</v>
      </c>
      <c r="O6" s="8" t="s">
        <v>54</v>
      </c>
      <c r="P6" s="8" t="s">
        <v>54</v>
      </c>
      <c r="Q6" s="8" t="s">
        <v>54</v>
      </c>
      <c r="R6" s="8" t="s">
        <v>54</v>
      </c>
      <c r="S6" s="8" t="s">
        <v>54</v>
      </c>
      <c r="T6" s="8" t="s">
        <v>54</v>
      </c>
      <c r="U6" s="8" t="s">
        <v>54</v>
      </c>
      <c r="V6" s="8" t="s">
        <v>54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 t="s">
        <v>54</v>
      </c>
      <c r="S7" s="9" t="s">
        <v>54</v>
      </c>
      <c r="T7" s="9" t="s">
        <v>54</v>
      </c>
      <c r="U7" s="9" t="s">
        <v>54</v>
      </c>
      <c r="V7" s="9" t="s">
        <v>54</v>
      </c>
      <c r="W7" s="9">
        <v>40068</v>
      </c>
      <c r="X7" s="9">
        <v>40068</v>
      </c>
      <c r="Y7" s="9">
        <v>40374</v>
      </c>
      <c r="Z7" s="9">
        <v>40982</v>
      </c>
      <c r="AA7" s="9">
        <v>40981</v>
      </c>
      <c r="AB7" s="9">
        <v>40981</v>
      </c>
      <c r="AC7" s="9">
        <v>40981</v>
      </c>
      <c r="AD7" s="9">
        <v>40981</v>
      </c>
      <c r="AE7" s="9">
        <v>41465</v>
      </c>
      <c r="AF7" s="9">
        <v>41465</v>
      </c>
      <c r="AG7" s="9">
        <v>41465</v>
      </c>
      <c r="AH7" s="9">
        <v>41457</v>
      </c>
      <c r="AI7" s="9">
        <v>41457</v>
      </c>
      <c r="AJ7" s="9">
        <v>41605</v>
      </c>
      <c r="AK7" s="9">
        <v>41627</v>
      </c>
      <c r="AL7" s="9">
        <v>41627</v>
      </c>
      <c r="AM7" s="9">
        <v>41627</v>
      </c>
      <c r="AN7" s="9">
        <v>41627</v>
      </c>
      <c r="AO7" s="9">
        <v>41597</v>
      </c>
      <c r="AP7" s="9">
        <v>41691</v>
      </c>
      <c r="AQ7" s="9">
        <v>41778</v>
      </c>
      <c r="AR7" s="9">
        <v>41885</v>
      </c>
      <c r="AS7" s="9">
        <v>42380</v>
      </c>
      <c r="AT7" s="9">
        <v>42380</v>
      </c>
      <c r="AU7" s="9">
        <v>42481</v>
      </c>
      <c r="AV7" s="9">
        <v>42481</v>
      </c>
      <c r="AW7" s="9">
        <v>42473</v>
      </c>
      <c r="AX7" s="9">
        <v>42739</v>
      </c>
      <c r="AY7" s="9">
        <v>42739</v>
      </c>
      <c r="AZ7" s="9">
        <v>42739</v>
      </c>
      <c r="BA7" s="9">
        <v>42711</v>
      </c>
      <c r="BB7" s="9">
        <v>42782</v>
      </c>
    </row>
    <row r="8" spans="1:54" x14ac:dyDescent="0.2">
      <c r="A8" s="7" t="s">
        <v>56</v>
      </c>
      <c r="F8" s="10" t="s">
        <v>54</v>
      </c>
      <c r="G8" s="10" t="s">
        <v>54</v>
      </c>
      <c r="H8" s="10" t="s">
        <v>54</v>
      </c>
      <c r="I8" s="10" t="s">
        <v>54</v>
      </c>
      <c r="J8" s="10" t="s">
        <v>54</v>
      </c>
      <c r="K8" s="10" t="s">
        <v>54</v>
      </c>
      <c r="L8" s="10" t="s">
        <v>54</v>
      </c>
      <c r="M8" s="10" t="s">
        <v>54</v>
      </c>
      <c r="N8" s="10" t="s">
        <v>54</v>
      </c>
      <c r="O8" s="10" t="s">
        <v>54</v>
      </c>
      <c r="P8" s="10" t="s">
        <v>54</v>
      </c>
      <c r="Q8" s="10" t="s">
        <v>54</v>
      </c>
      <c r="R8" s="10" t="s">
        <v>54</v>
      </c>
      <c r="S8" s="10" t="s">
        <v>54</v>
      </c>
      <c r="T8" s="10" t="s">
        <v>54</v>
      </c>
      <c r="U8" s="10" t="s">
        <v>54</v>
      </c>
      <c r="V8" s="10" t="s">
        <v>54</v>
      </c>
      <c r="W8" s="10" t="s">
        <v>57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x14ac:dyDescent="0.2">
      <c r="A10" s="6" t="s">
        <v>58</v>
      </c>
      <c r="F10" s="11" t="str">
        <f>F15</f>
        <v>NA</v>
      </c>
      <c r="G10" s="12" t="str">
        <f>IFERROR((G15-F15)/F15,"0")</f>
        <v>0</v>
      </c>
      <c r="H10" s="12" t="str">
        <f t="shared" ref="H10:BB10" si="0">IFERROR((H15-G15)/G15,"0")</f>
        <v>0</v>
      </c>
      <c r="I10" s="12" t="str">
        <f t="shared" si="0"/>
        <v>0</v>
      </c>
      <c r="J10" s="12" t="str">
        <f t="shared" si="0"/>
        <v>0</v>
      </c>
      <c r="K10" s="12" t="str">
        <f t="shared" si="0"/>
        <v>0</v>
      </c>
      <c r="L10" s="12" t="str">
        <f t="shared" si="0"/>
        <v>0</v>
      </c>
      <c r="M10" s="12" t="str">
        <f t="shared" si="0"/>
        <v>0</v>
      </c>
      <c r="N10" s="12" t="str">
        <f t="shared" si="0"/>
        <v>0</v>
      </c>
      <c r="O10" s="12" t="str">
        <f t="shared" si="0"/>
        <v>0</v>
      </c>
      <c r="P10" s="12" t="str">
        <f t="shared" si="0"/>
        <v>0</v>
      </c>
      <c r="Q10" s="12" t="str">
        <f t="shared" si="0"/>
        <v>0</v>
      </c>
      <c r="R10" s="12" t="str">
        <f t="shared" si="0"/>
        <v>0</v>
      </c>
      <c r="S10" s="12" t="str">
        <f t="shared" si="0"/>
        <v>0</v>
      </c>
      <c r="T10" s="12" t="str">
        <f t="shared" si="0"/>
        <v>0</v>
      </c>
      <c r="U10" s="12" t="str">
        <f t="shared" si="0"/>
        <v>0</v>
      </c>
      <c r="V10" s="12" t="str">
        <f t="shared" si="0"/>
        <v>0</v>
      </c>
      <c r="W10" s="12" t="str">
        <f t="shared" si="0"/>
        <v>0</v>
      </c>
      <c r="X10" s="12">
        <f t="shared" si="0"/>
        <v>0.77655559553605746</v>
      </c>
      <c r="Y10" s="12">
        <f t="shared" si="0"/>
        <v>-2.6980560394437907E-2</v>
      </c>
      <c r="Z10" s="12">
        <f t="shared" si="0"/>
        <v>-8.3360350300754858E-3</v>
      </c>
      <c r="AA10" s="12">
        <f t="shared" si="0"/>
        <v>-7.1590284128828133E-2</v>
      </c>
      <c r="AB10" s="12">
        <f t="shared" si="0"/>
        <v>-3.1766521082764843E-2</v>
      </c>
      <c r="AC10" s="12">
        <f t="shared" si="0"/>
        <v>1.6763336083041178E-2</v>
      </c>
      <c r="AD10" s="12">
        <f t="shared" si="0"/>
        <v>-4.1589884290843537E-2</v>
      </c>
      <c r="AE10" s="12">
        <f t="shared" si="0"/>
        <v>-5.4648511780497712E-2</v>
      </c>
      <c r="AF10" s="12">
        <f t="shared" si="0"/>
        <v>3.2632765031033073E-2</v>
      </c>
      <c r="AG10" s="12">
        <f t="shared" si="0"/>
        <v>0.11982675845274043</v>
      </c>
      <c r="AH10" s="12">
        <f t="shared" si="0"/>
        <v>0.24900154127140875</v>
      </c>
      <c r="AI10" s="12">
        <f t="shared" si="0"/>
        <v>0.10027197144178769</v>
      </c>
      <c r="AJ10" s="12">
        <f t="shared" si="0"/>
        <v>5.1191568364697806E-2</v>
      </c>
      <c r="AK10" s="12">
        <f t="shared" si="0"/>
        <v>0.21578047934745404</v>
      </c>
      <c r="AL10" s="12">
        <f t="shared" si="0"/>
        <v>0.11197082761006558</v>
      </c>
      <c r="AM10" s="12">
        <f t="shared" si="0"/>
        <v>0.10505123536298436</v>
      </c>
      <c r="AN10" s="12">
        <f t="shared" si="0"/>
        <v>4.3860090920363339E-2</v>
      </c>
      <c r="AO10" s="12">
        <f t="shared" si="0"/>
        <v>5.682858695051838E-2</v>
      </c>
      <c r="AP10" s="12">
        <f t="shared" si="0"/>
        <v>6.1016368873551843E-2</v>
      </c>
      <c r="AQ10" s="12">
        <f t="shared" si="0"/>
        <v>5.2914007702394621E-2</v>
      </c>
      <c r="AR10" s="12">
        <f t="shared" si="0"/>
        <v>5.683840737517875E-2</v>
      </c>
      <c r="AS10" s="12">
        <f t="shared" si="0"/>
        <v>3.9041017417270313E-2</v>
      </c>
      <c r="AT10" s="12">
        <f t="shared" si="0"/>
        <v>9.4361228716939305E-2</v>
      </c>
      <c r="AU10" s="12">
        <f t="shared" si="0"/>
        <v>5.7307895488801358E-2</v>
      </c>
      <c r="AV10" s="12">
        <f t="shared" si="0"/>
        <v>3.0412140533709494E-2</v>
      </c>
      <c r="AW10" s="12">
        <f t="shared" si="0"/>
        <v>0.87222965481288461</v>
      </c>
      <c r="AX10" s="12">
        <f t="shared" si="0"/>
        <v>1.4056578316198606E-2</v>
      </c>
      <c r="AY10" s="12">
        <f t="shared" si="0"/>
        <v>4.3030205698164469E-3</v>
      </c>
      <c r="AZ10" s="12">
        <f t="shared" si="0"/>
        <v>-3.7585667987981335E-4</v>
      </c>
      <c r="BA10" s="12">
        <f t="shared" si="0"/>
        <v>-8.0097448959144863E-4</v>
      </c>
      <c r="BB10" s="12">
        <f t="shared" si="0"/>
        <v>-1.65610661567199E-2</v>
      </c>
    </row>
    <row r="11" spans="1:54" ht="12.75" customHeight="1" x14ac:dyDescent="0.2">
      <c r="F11" s="13"/>
      <c r="G11" s="13"/>
      <c r="H11" s="12" t="str">
        <f>IFERROR((H15-F15)/F15,"0")</f>
        <v>0</v>
      </c>
      <c r="I11" s="12" t="str">
        <f t="shared" ref="I11:BB11" si="1">IFERROR((I15-G15)/G15,"0")</f>
        <v>0</v>
      </c>
      <c r="J11" s="12" t="str">
        <f t="shared" si="1"/>
        <v>0</v>
      </c>
      <c r="K11" s="12" t="str">
        <f t="shared" si="1"/>
        <v>0</v>
      </c>
      <c r="L11" s="12" t="str">
        <f t="shared" si="1"/>
        <v>0</v>
      </c>
      <c r="M11" s="12" t="str">
        <f t="shared" si="1"/>
        <v>0</v>
      </c>
      <c r="N11" s="12" t="str">
        <f t="shared" si="1"/>
        <v>0</v>
      </c>
      <c r="O11" s="12" t="str">
        <f t="shared" si="1"/>
        <v>0</v>
      </c>
      <c r="P11" s="12" t="str">
        <f t="shared" si="1"/>
        <v>0</v>
      </c>
      <c r="Q11" s="12" t="str">
        <f t="shared" si="1"/>
        <v>0</v>
      </c>
      <c r="R11" s="12" t="str">
        <f t="shared" si="1"/>
        <v>0</v>
      </c>
      <c r="S11" s="12" t="str">
        <f t="shared" si="1"/>
        <v>0</v>
      </c>
      <c r="T11" s="12" t="str">
        <f t="shared" si="1"/>
        <v>0</v>
      </c>
      <c r="U11" s="12" t="str">
        <f t="shared" si="1"/>
        <v>0</v>
      </c>
      <c r="V11" s="12" t="str">
        <f t="shared" si="1"/>
        <v>0</v>
      </c>
      <c r="W11" s="12" t="str">
        <f t="shared" si="1"/>
        <v>0</v>
      </c>
      <c r="X11" s="12" t="str">
        <f t="shared" si="1"/>
        <v>0</v>
      </c>
      <c r="Y11" s="12">
        <f t="shared" si="1"/>
        <v>0.72862312999662027</v>
      </c>
      <c r="Z11" s="12">
        <f t="shared" si="1"/>
        <v>-3.5091684527934291E-2</v>
      </c>
      <c r="AA11" s="12">
        <f t="shared" si="1"/>
        <v>-7.9329540042592656E-2</v>
      </c>
      <c r="AB11" s="12">
        <f t="shared" si="1"/>
        <v>-0.10108263094149343</v>
      </c>
      <c r="AC11" s="12">
        <f t="shared" si="1"/>
        <v>-1.5535697868823067E-2</v>
      </c>
      <c r="AD11" s="12">
        <f t="shared" si="1"/>
        <v>-2.5523733415824569E-2</v>
      </c>
      <c r="AE11" s="12">
        <f t="shared" si="1"/>
        <v>-9.3965570789723549E-2</v>
      </c>
      <c r="AF11" s="12">
        <f t="shared" si="1"/>
        <v>-2.3799078793693258E-2</v>
      </c>
      <c r="AG11" s="12">
        <f t="shared" si="1"/>
        <v>0.15636980193679215</v>
      </c>
      <c r="AH11" s="12">
        <f t="shared" si="1"/>
        <v>0.39866534726443836</v>
      </c>
      <c r="AI11" s="12">
        <f t="shared" si="1"/>
        <v>0.37424138814852426</v>
      </c>
      <c r="AJ11" s="12">
        <f t="shared" si="1"/>
        <v>0.15659661928761082</v>
      </c>
      <c r="AK11" s="12">
        <f t="shared" si="1"/>
        <v>0.27801818887243429</v>
      </c>
      <c r="AL11" s="12">
        <f t="shared" si="1"/>
        <v>0.35191242581215071</v>
      </c>
      <c r="AM11" s="12">
        <f t="shared" si="1"/>
        <v>0.22878473673810307</v>
      </c>
      <c r="AN11" s="12">
        <f t="shared" si="1"/>
        <v>0.15351888301766467</v>
      </c>
      <c r="AO11" s="12">
        <f t="shared" si="1"/>
        <v>0.10318118486140723</v>
      </c>
      <c r="AP11" s="12">
        <f t="shared" si="1"/>
        <v>0.12131242984800576</v>
      </c>
      <c r="AQ11" s="12">
        <f t="shared" si="1"/>
        <v>0.11715899718849374</v>
      </c>
      <c r="AR11" s="12">
        <f t="shared" si="1"/>
        <v>0.11275996300321542</v>
      </c>
      <c r="AS11" s="12">
        <f t="shared" si="1"/>
        <v>9.8098454044753328E-2</v>
      </c>
      <c r="AT11" s="12">
        <f t="shared" si="1"/>
        <v>0.13708620450806266</v>
      </c>
      <c r="AU11" s="12">
        <f t="shared" si="1"/>
        <v>0.15707676763924591</v>
      </c>
      <c r="AV11" s="12">
        <f t="shared" si="1"/>
        <v>8.9462891793807411E-2</v>
      </c>
      <c r="AW11" s="12">
        <f t="shared" si="1"/>
        <v>0.9291681661864325</v>
      </c>
      <c r="AX11" s="12">
        <f t="shared" si="1"/>
        <v>0.89854679758167144</v>
      </c>
      <c r="AY11" s="12">
        <f t="shared" si="1"/>
        <v>1.8420084631650891E-2</v>
      </c>
      <c r="AZ11" s="12">
        <f t="shared" si="1"/>
        <v>3.9255465709118077E-3</v>
      </c>
      <c r="BA11" s="12">
        <f t="shared" si="1"/>
        <v>-1.1765301178589358E-3</v>
      </c>
      <c r="BB11" s="12">
        <f t="shared" si="1"/>
        <v>-1.7348775654799378E-2</v>
      </c>
    </row>
    <row r="12" spans="1:54" ht="12.75" customHeight="1" x14ac:dyDescent="0.2">
      <c r="F12" s="13"/>
      <c r="G12" s="13"/>
      <c r="H12" s="13"/>
      <c r="I12" s="12" t="str">
        <f>IFERROR((I15-F15)/F15,"0")</f>
        <v>0</v>
      </c>
      <c r="J12" s="12" t="str">
        <f>IFERROR((J15-G15)/G15,"0")</f>
        <v>0</v>
      </c>
      <c r="K12" s="12" t="str">
        <f t="shared" ref="K12:BB12" si="2">IFERROR((K15-H15)/H15,"0")</f>
        <v>0</v>
      </c>
      <c r="L12" s="12" t="str">
        <f t="shared" si="2"/>
        <v>0</v>
      </c>
      <c r="M12" s="12" t="str">
        <f t="shared" si="2"/>
        <v>0</v>
      </c>
      <c r="N12" s="12" t="str">
        <f t="shared" si="2"/>
        <v>0</v>
      </c>
      <c r="O12" s="12" t="str">
        <f t="shared" si="2"/>
        <v>0</v>
      </c>
      <c r="P12" s="12" t="str">
        <f t="shared" si="2"/>
        <v>0</v>
      </c>
      <c r="Q12" s="12" t="str">
        <f t="shared" si="2"/>
        <v>0</v>
      </c>
      <c r="R12" s="12" t="str">
        <f t="shared" si="2"/>
        <v>0</v>
      </c>
      <c r="S12" s="12" t="str">
        <f t="shared" si="2"/>
        <v>0</v>
      </c>
      <c r="T12" s="12" t="str">
        <f t="shared" si="2"/>
        <v>0</v>
      </c>
      <c r="U12" s="12" t="str">
        <f t="shared" si="2"/>
        <v>0</v>
      </c>
      <c r="V12" s="12" t="str">
        <f t="shared" si="2"/>
        <v>0</v>
      </c>
      <c r="W12" s="12" t="str">
        <f t="shared" si="2"/>
        <v>0</v>
      </c>
      <c r="X12" s="12" t="str">
        <f t="shared" si="2"/>
        <v>0</v>
      </c>
      <c r="Y12" s="12" t="str">
        <f t="shared" si="2"/>
        <v>0</v>
      </c>
      <c r="Z12" s="12">
        <f t="shared" si="2"/>
        <v>0.71421326703116972</v>
      </c>
      <c r="AA12" s="12">
        <f t="shared" si="2"/>
        <v>-0.10416974499084841</v>
      </c>
      <c r="AB12" s="12">
        <f t="shared" si="2"/>
        <v>-0.10857603761910845</v>
      </c>
      <c r="AC12" s="12">
        <f t="shared" si="2"/>
        <v>-8.6013776973082531E-2</v>
      </c>
      <c r="AD12" s="12">
        <f t="shared" si="2"/>
        <v>-5.6479454282924751E-2</v>
      </c>
      <c r="AE12" s="12">
        <f t="shared" si="2"/>
        <v>-7.8777411150065299E-2</v>
      </c>
      <c r="AF12" s="12">
        <f t="shared" si="2"/>
        <v>-6.439916215127843E-2</v>
      </c>
      <c r="AG12" s="12">
        <f t="shared" si="2"/>
        <v>9.3175913193037557E-2</v>
      </c>
      <c r="AH12" s="12">
        <f t="shared" si="2"/>
        <v>0.44430766489876705</v>
      </c>
      <c r="AI12" s="12">
        <f t="shared" si="2"/>
        <v>0.53891227902195626</v>
      </c>
      <c r="AJ12" s="12">
        <f t="shared" si="2"/>
        <v>0.4445909601195267</v>
      </c>
      <c r="AK12" s="12">
        <f t="shared" si="2"/>
        <v>0.40616759220913629</v>
      </c>
      <c r="AL12" s="12">
        <f t="shared" si="2"/>
        <v>0.42111894318119786</v>
      </c>
      <c r="AM12" s="12">
        <f t="shared" si="2"/>
        <v>0.49393249624628605</v>
      </c>
      <c r="AN12" s="12">
        <f t="shared" si="2"/>
        <v>0.28267934701299102</v>
      </c>
      <c r="AO12" s="12">
        <f t="shared" si="2"/>
        <v>0.21907173116029888</v>
      </c>
      <c r="AP12" s="12">
        <f t="shared" si="2"/>
        <v>0.17049329497127283</v>
      </c>
      <c r="AQ12" s="12">
        <f t="shared" si="2"/>
        <v>0.18064556439777396</v>
      </c>
      <c r="AR12" s="12">
        <f t="shared" si="2"/>
        <v>0.18065653537353951</v>
      </c>
      <c r="AS12" s="12">
        <f t="shared" si="2"/>
        <v>0.15620324410006503</v>
      </c>
      <c r="AT12" s="12">
        <f t="shared" si="2"/>
        <v>0.20171637342058776</v>
      </c>
      <c r="AU12" s="12">
        <f t="shared" si="2"/>
        <v>0.20225022187776853</v>
      </c>
      <c r="AV12" s="12">
        <f t="shared" si="2"/>
        <v>0.19226594890498097</v>
      </c>
      <c r="AW12" s="12">
        <f t="shared" si="2"/>
        <v>1.0397247338345672</v>
      </c>
      <c r="AX12" s="12">
        <f t="shared" si="2"/>
        <v>0.9562856695995493</v>
      </c>
      <c r="AY12" s="12">
        <f t="shared" si="2"/>
        <v>0.90671628350442446</v>
      </c>
      <c r="AZ12" s="12">
        <f t="shared" si="2"/>
        <v>1.803730463991832E-2</v>
      </c>
      <c r="BA12" s="12">
        <f t="shared" si="2"/>
        <v>3.1214278186593556E-3</v>
      </c>
      <c r="BB12" s="12">
        <f t="shared" si="2"/>
        <v>-1.7718111681461601E-2</v>
      </c>
    </row>
    <row r="13" spans="1:54" ht="12.75" customHeight="1" x14ac:dyDescent="0.2">
      <c r="F13" s="13"/>
      <c r="G13" s="13"/>
      <c r="H13" s="13"/>
      <c r="I13" s="13"/>
      <c r="J13" s="12" t="str">
        <f>IFERROR((J15-F15)/F15,"0")</f>
        <v>0</v>
      </c>
      <c r="K13" s="12" t="str">
        <f t="shared" ref="K13:BB13" si="3">IFERROR((K15-G15)/G15,"0")</f>
        <v>0</v>
      </c>
      <c r="L13" s="12" t="str">
        <f t="shared" si="3"/>
        <v>0</v>
      </c>
      <c r="M13" s="12" t="str">
        <f t="shared" si="3"/>
        <v>0</v>
      </c>
      <c r="N13" s="12" t="str">
        <f t="shared" si="3"/>
        <v>0</v>
      </c>
      <c r="O13" s="12" t="str">
        <f t="shared" si="3"/>
        <v>0</v>
      </c>
      <c r="P13" s="12" t="str">
        <f t="shared" si="3"/>
        <v>0</v>
      </c>
      <c r="Q13" s="12" t="str">
        <f t="shared" si="3"/>
        <v>0</v>
      </c>
      <c r="R13" s="12" t="str">
        <f t="shared" si="3"/>
        <v>0</v>
      </c>
      <c r="S13" s="12" t="str">
        <f t="shared" si="3"/>
        <v>0</v>
      </c>
      <c r="T13" s="12" t="str">
        <f t="shared" si="3"/>
        <v>0</v>
      </c>
      <c r="U13" s="12" t="str">
        <f t="shared" si="3"/>
        <v>0</v>
      </c>
      <c r="V13" s="12" t="str">
        <f t="shared" si="3"/>
        <v>0</v>
      </c>
      <c r="W13" s="12" t="str">
        <f t="shared" si="3"/>
        <v>0</v>
      </c>
      <c r="X13" s="12" t="str">
        <f t="shared" si="3"/>
        <v>0</v>
      </c>
      <c r="Y13" s="12" t="str">
        <f t="shared" si="3"/>
        <v>0</v>
      </c>
      <c r="Z13" s="12" t="str">
        <f t="shared" si="3"/>
        <v>0</v>
      </c>
      <c r="AA13" s="12">
        <f t="shared" si="3"/>
        <v>0.59149225218700152</v>
      </c>
      <c r="AB13" s="12">
        <f t="shared" si="3"/>
        <v>-0.13262715567317523</v>
      </c>
      <c r="AC13" s="12">
        <f t="shared" si="3"/>
        <v>-9.3632798145241308E-2</v>
      </c>
      <c r="AD13" s="12">
        <f t="shared" si="3"/>
        <v>-0.12402635823219715</v>
      </c>
      <c r="AE13" s="12">
        <f t="shared" si="3"/>
        <v>-0.10804144794068596</v>
      </c>
      <c r="AF13" s="12">
        <f t="shared" si="3"/>
        <v>-4.8715370866845395E-2</v>
      </c>
      <c r="AG13" s="12">
        <f t="shared" si="3"/>
        <v>4.7710853453801903E-2</v>
      </c>
      <c r="AH13" s="12">
        <f t="shared" si="3"/>
        <v>0.36537840045888365</v>
      </c>
      <c r="AI13" s="12">
        <f t="shared" si="3"/>
        <v>0.58913124182665133</v>
      </c>
      <c r="AJ13" s="12">
        <f t="shared" si="3"/>
        <v>0.61769161216078161</v>
      </c>
      <c r="AK13" s="12">
        <f t="shared" si="3"/>
        <v>0.75630548995511704</v>
      </c>
      <c r="AL13" s="12">
        <f t="shared" si="3"/>
        <v>0.5636173412672465</v>
      </c>
      <c r="AM13" s="12">
        <f t="shared" si="3"/>
        <v>0.57040924376012148</v>
      </c>
      <c r="AN13" s="12">
        <f t="shared" si="3"/>
        <v>0.55945651136053354</v>
      </c>
      <c r="AO13" s="12">
        <f t="shared" si="3"/>
        <v>0.3555722018143529</v>
      </c>
      <c r="AP13" s="12">
        <f t="shared" si="3"/>
        <v>0.29345506159209511</v>
      </c>
      <c r="AQ13" s="12">
        <f t="shared" si="3"/>
        <v>0.23242878619698404</v>
      </c>
      <c r="AR13" s="12">
        <f t="shared" si="3"/>
        <v>0.24775157795271249</v>
      </c>
      <c r="AS13" s="12">
        <f t="shared" si="3"/>
        <v>0.2267505677348719</v>
      </c>
      <c r="AT13" s="12">
        <f t="shared" si="3"/>
        <v>0.26530400285985845</v>
      </c>
      <c r="AU13" s="12">
        <f t="shared" si="3"/>
        <v>0.2705842097557562</v>
      </c>
      <c r="AV13" s="12">
        <f t="shared" si="3"/>
        <v>0.23881322458219867</v>
      </c>
      <c r="AW13" s="12">
        <f t="shared" si="3"/>
        <v>1.2321956659635289</v>
      </c>
      <c r="AX13" s="12">
        <f t="shared" si="3"/>
        <v>1.0683962842992001</v>
      </c>
      <c r="AY13" s="12">
        <f t="shared" si="3"/>
        <v>0.96470360707627334</v>
      </c>
      <c r="AZ13" s="12">
        <f t="shared" si="3"/>
        <v>0.90599963145263374</v>
      </c>
      <c r="BA13" s="12">
        <f t="shared" si="3"/>
        <v>1.7221882729449307E-2</v>
      </c>
      <c r="BB13" s="12">
        <f t="shared" si="3"/>
        <v>-1.3491332510668788E-2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 t="s">
        <v>54</v>
      </c>
      <c r="G15" s="14" t="s">
        <v>54</v>
      </c>
      <c r="H15" s="14" t="s">
        <v>54</v>
      </c>
      <c r="I15" s="14" t="s">
        <v>54</v>
      </c>
      <c r="J15" s="14" t="s">
        <v>54</v>
      </c>
      <c r="K15" s="14" t="s">
        <v>54</v>
      </c>
      <c r="L15" s="14" t="s">
        <v>54</v>
      </c>
      <c r="M15" s="14" t="s">
        <v>54</v>
      </c>
      <c r="N15" s="14" t="s">
        <v>54</v>
      </c>
      <c r="O15" s="14" t="s">
        <v>54</v>
      </c>
      <c r="P15" s="14" t="s">
        <v>54</v>
      </c>
      <c r="Q15" s="14" t="s">
        <v>54</v>
      </c>
      <c r="R15" s="14" t="s">
        <v>54</v>
      </c>
      <c r="S15" s="14" t="s">
        <v>54</v>
      </c>
      <c r="T15" s="14" t="s">
        <v>54</v>
      </c>
      <c r="U15" s="14" t="s">
        <v>54</v>
      </c>
      <c r="V15" s="14" t="s">
        <v>54</v>
      </c>
      <c r="W15" s="14">
        <v>3020917</v>
      </c>
      <c r="X15" s="14">
        <v>5366827</v>
      </c>
      <c r="Y15" s="14">
        <v>5222027</v>
      </c>
      <c r="Z15" s="14">
        <v>5178496</v>
      </c>
      <c r="AA15" s="14">
        <v>4807766</v>
      </c>
      <c r="AB15" s="14">
        <v>4655040</v>
      </c>
      <c r="AC15" s="14">
        <v>4733074</v>
      </c>
      <c r="AD15" s="14">
        <v>4536226</v>
      </c>
      <c r="AE15" s="14">
        <v>4288328</v>
      </c>
      <c r="AF15" s="14">
        <v>4428268</v>
      </c>
      <c r="AG15" s="14">
        <v>4958893</v>
      </c>
      <c r="AH15" s="14">
        <v>6193665</v>
      </c>
      <c r="AI15" s="14">
        <v>6814716</v>
      </c>
      <c r="AJ15" s="14">
        <v>7163572</v>
      </c>
      <c r="AK15" s="14">
        <v>8709331</v>
      </c>
      <c r="AL15" s="14">
        <v>9684522</v>
      </c>
      <c r="AM15" s="14">
        <v>10701893</v>
      </c>
      <c r="AN15" s="14">
        <v>11171279</v>
      </c>
      <c r="AO15" s="14">
        <v>11806127</v>
      </c>
      <c r="AP15" s="14">
        <v>12526494</v>
      </c>
      <c r="AQ15" s="14">
        <v>13189321</v>
      </c>
      <c r="AR15" s="14">
        <v>13938981</v>
      </c>
      <c r="AS15" s="14">
        <v>14483173</v>
      </c>
      <c r="AT15" s="14">
        <v>15849823</v>
      </c>
      <c r="AU15" s="14">
        <v>16758143</v>
      </c>
      <c r="AV15" s="14">
        <v>17267794</v>
      </c>
      <c r="AW15" s="14">
        <v>32329276</v>
      </c>
      <c r="AX15" s="14">
        <v>32783715</v>
      </c>
      <c r="AY15" s="14">
        <v>32924784</v>
      </c>
      <c r="AZ15" s="14">
        <v>32912409</v>
      </c>
      <c r="BA15" s="14">
        <v>32886047</v>
      </c>
      <c r="BB15" s="14">
        <v>32341419</v>
      </c>
    </row>
    <row r="16" spans="1:54" x14ac:dyDescent="0.2">
      <c r="A16" s="7" t="s">
        <v>61</v>
      </c>
      <c r="F16" s="15" t="s">
        <v>54</v>
      </c>
      <c r="G16" s="15" t="s">
        <v>54</v>
      </c>
      <c r="H16" s="15" t="s">
        <v>54</v>
      </c>
      <c r="I16" s="15" t="s">
        <v>54</v>
      </c>
      <c r="J16" s="15" t="s">
        <v>54</v>
      </c>
      <c r="K16" s="15" t="s">
        <v>54</v>
      </c>
      <c r="L16" s="15" t="s">
        <v>54</v>
      </c>
      <c r="M16" s="15" t="s">
        <v>54</v>
      </c>
      <c r="N16" s="15" t="s">
        <v>54</v>
      </c>
      <c r="O16" s="15" t="s">
        <v>54</v>
      </c>
      <c r="P16" s="15" t="s">
        <v>54</v>
      </c>
      <c r="Q16" s="15" t="s">
        <v>54</v>
      </c>
      <c r="R16" s="15" t="s">
        <v>54</v>
      </c>
      <c r="S16" s="15" t="s">
        <v>54</v>
      </c>
      <c r="T16" s="15" t="s">
        <v>54</v>
      </c>
      <c r="U16" s="15" t="s">
        <v>54</v>
      </c>
      <c r="V16" s="15" t="s">
        <v>54</v>
      </c>
      <c r="W16" s="15" t="s">
        <v>54</v>
      </c>
      <c r="X16" s="15">
        <v>310.62</v>
      </c>
      <c r="Y16" s="15">
        <v>-10.79</v>
      </c>
      <c r="Z16" s="15">
        <v>-3.33</v>
      </c>
      <c r="AA16" s="15">
        <v>-28.64</v>
      </c>
      <c r="AB16" s="15">
        <v>-12.71</v>
      </c>
      <c r="AC16" s="15">
        <v>6.71</v>
      </c>
      <c r="AD16" s="15">
        <v>-16.64</v>
      </c>
      <c r="AE16" s="15">
        <v>-21.86</v>
      </c>
      <c r="AF16" s="15">
        <v>13.05</v>
      </c>
      <c r="AG16" s="15">
        <v>47.93</v>
      </c>
      <c r="AH16" s="15">
        <v>99.6</v>
      </c>
      <c r="AI16" s="15">
        <v>40.11</v>
      </c>
      <c r="AJ16" s="15">
        <v>20.48</v>
      </c>
      <c r="AK16" s="15">
        <v>86.31</v>
      </c>
      <c r="AL16" s="15">
        <v>44.79</v>
      </c>
      <c r="AM16" s="15">
        <v>42.02</v>
      </c>
      <c r="AN16" s="15">
        <v>17.54</v>
      </c>
      <c r="AO16" s="15">
        <v>22.73</v>
      </c>
      <c r="AP16" s="15">
        <v>24.41</v>
      </c>
      <c r="AQ16" s="15">
        <v>21.17</v>
      </c>
      <c r="AR16" s="15">
        <v>22.74</v>
      </c>
      <c r="AS16" s="15">
        <v>15.62</v>
      </c>
      <c r="AT16" s="15">
        <v>37.74</v>
      </c>
      <c r="AU16" s="15">
        <v>22.92</v>
      </c>
      <c r="AV16" s="15">
        <v>12.16</v>
      </c>
      <c r="AW16" s="15">
        <v>348.89</v>
      </c>
      <c r="AX16" s="15">
        <v>5.62</v>
      </c>
      <c r="AY16" s="15">
        <v>1.72</v>
      </c>
      <c r="AZ16" s="15">
        <v>-0.15</v>
      </c>
      <c r="BA16" s="15">
        <v>-0.32</v>
      </c>
      <c r="BB16" s="15">
        <v>-6.62</v>
      </c>
    </row>
    <row r="17" spans="1:54" x14ac:dyDescent="0.2">
      <c r="A17" s="7" t="s">
        <v>62</v>
      </c>
      <c r="F17" s="15" t="s">
        <v>54</v>
      </c>
      <c r="G17" s="15" t="s">
        <v>54</v>
      </c>
      <c r="H17" s="15" t="s">
        <v>54</v>
      </c>
      <c r="I17" s="15" t="s">
        <v>54</v>
      </c>
      <c r="J17" s="15" t="s">
        <v>54</v>
      </c>
      <c r="K17" s="15" t="s">
        <v>54</v>
      </c>
      <c r="L17" s="15" t="s">
        <v>54</v>
      </c>
      <c r="M17" s="15" t="s">
        <v>54</v>
      </c>
      <c r="N17" s="15" t="s">
        <v>54</v>
      </c>
      <c r="O17" s="15" t="s">
        <v>54</v>
      </c>
      <c r="P17" s="15" t="s">
        <v>54</v>
      </c>
      <c r="Q17" s="15" t="s">
        <v>54</v>
      </c>
      <c r="R17" s="15" t="s">
        <v>54</v>
      </c>
      <c r="S17" s="15" t="s">
        <v>54</v>
      </c>
      <c r="T17" s="15" t="s">
        <v>54</v>
      </c>
      <c r="U17" s="15" t="s">
        <v>54</v>
      </c>
      <c r="V17" s="15" t="s">
        <v>54</v>
      </c>
      <c r="W17" s="15">
        <v>0</v>
      </c>
      <c r="X17" s="15">
        <v>0</v>
      </c>
      <c r="Y17" s="15">
        <v>0</v>
      </c>
      <c r="Z17" s="15">
        <v>0.02</v>
      </c>
      <c r="AA17" s="15">
        <v>0.02</v>
      </c>
      <c r="AB17" s="15">
        <v>0</v>
      </c>
      <c r="AC17" s="15">
        <v>0</v>
      </c>
      <c r="AD17" s="15">
        <v>0</v>
      </c>
      <c r="AE17" s="15">
        <v>0.01</v>
      </c>
      <c r="AF17" s="15">
        <v>0.01</v>
      </c>
      <c r="AG17" s="15">
        <v>0.02</v>
      </c>
      <c r="AH17" s="15">
        <v>0.04</v>
      </c>
      <c r="AI17" s="15">
        <v>0.04</v>
      </c>
      <c r="AJ17" s="15">
        <v>0.05</v>
      </c>
      <c r="AK17" s="15">
        <v>0.16</v>
      </c>
      <c r="AL17" s="15">
        <v>0.19</v>
      </c>
      <c r="AM17" s="15">
        <v>0.2</v>
      </c>
      <c r="AN17" s="15">
        <v>0.23</v>
      </c>
      <c r="AO17" s="15">
        <v>0.3</v>
      </c>
      <c r="AP17" s="15">
        <v>0.77</v>
      </c>
      <c r="AQ17" s="15">
        <v>0.35</v>
      </c>
      <c r="AR17" s="15">
        <v>0.41</v>
      </c>
      <c r="AS17" s="15">
        <v>0.48</v>
      </c>
      <c r="AT17" s="15">
        <v>0.56999999999999995</v>
      </c>
      <c r="AU17" s="15">
        <v>0.56999999999999995</v>
      </c>
      <c r="AV17" s="15">
        <v>0.45</v>
      </c>
      <c r="AW17" s="15">
        <v>3.5</v>
      </c>
      <c r="AX17" s="15">
        <v>3.15</v>
      </c>
      <c r="AY17" s="15">
        <v>3.42</v>
      </c>
      <c r="AZ17" s="15">
        <v>3.46</v>
      </c>
      <c r="BA17" s="15">
        <v>3.54</v>
      </c>
      <c r="BB17" s="15">
        <v>4.46</v>
      </c>
    </row>
    <row r="18" spans="1:54" ht="12.75" customHeight="1" x14ac:dyDescent="0.2"/>
    <row r="19" spans="1:54" x14ac:dyDescent="0.2">
      <c r="B19" s="7" t="s">
        <v>63</v>
      </c>
      <c r="F19" s="15" t="s">
        <v>54</v>
      </c>
      <c r="G19" s="15" t="s">
        <v>54</v>
      </c>
      <c r="H19" s="15" t="s">
        <v>54</v>
      </c>
      <c r="I19" s="15" t="s">
        <v>54</v>
      </c>
      <c r="J19" s="15" t="s">
        <v>54</v>
      </c>
      <c r="K19" s="15" t="s">
        <v>54</v>
      </c>
      <c r="L19" s="15" t="s">
        <v>54</v>
      </c>
      <c r="M19" s="15" t="s">
        <v>54</v>
      </c>
      <c r="N19" s="15" t="s">
        <v>54</v>
      </c>
      <c r="O19" s="15" t="s">
        <v>54</v>
      </c>
      <c r="P19" s="15" t="s">
        <v>54</v>
      </c>
      <c r="Q19" s="15" t="s">
        <v>54</v>
      </c>
      <c r="R19" s="15" t="s">
        <v>54</v>
      </c>
      <c r="S19" s="15" t="s">
        <v>54</v>
      </c>
      <c r="T19" s="15" t="s">
        <v>54</v>
      </c>
      <c r="U19" s="15" t="s">
        <v>54</v>
      </c>
      <c r="V19" s="15" t="s">
        <v>54</v>
      </c>
      <c r="W19" s="15">
        <v>0</v>
      </c>
      <c r="X19" s="15">
        <v>0</v>
      </c>
      <c r="Y19" s="15">
        <v>0</v>
      </c>
      <c r="Z19" s="15">
        <v>0.02</v>
      </c>
      <c r="AA19" s="15">
        <v>0.02</v>
      </c>
      <c r="AB19" s="15">
        <v>0</v>
      </c>
      <c r="AC19" s="15">
        <v>0</v>
      </c>
      <c r="AD19" s="15">
        <v>0</v>
      </c>
      <c r="AE19" s="15">
        <v>0.01</v>
      </c>
      <c r="AF19" s="15">
        <v>0.01</v>
      </c>
      <c r="AG19" s="15">
        <v>0.02</v>
      </c>
      <c r="AH19" s="15">
        <v>0.04</v>
      </c>
      <c r="AI19" s="15">
        <v>0.04</v>
      </c>
      <c r="AJ19" s="15">
        <v>0.05</v>
      </c>
      <c r="AK19" s="15">
        <v>0.16</v>
      </c>
      <c r="AL19" s="15">
        <v>0.19</v>
      </c>
      <c r="AM19" s="15">
        <v>0.2</v>
      </c>
      <c r="AN19" s="15">
        <v>0.23</v>
      </c>
      <c r="AO19" s="15">
        <v>0.3</v>
      </c>
      <c r="AP19" s="15">
        <v>0.77</v>
      </c>
      <c r="AQ19" s="15">
        <v>0.35</v>
      </c>
      <c r="AR19" s="15">
        <v>0.41</v>
      </c>
      <c r="AS19" s="15">
        <v>0.48</v>
      </c>
      <c r="AT19" s="15">
        <v>0.56999999999999995</v>
      </c>
      <c r="AU19" s="15">
        <v>0.56999999999999995</v>
      </c>
      <c r="AV19" s="15">
        <v>0.45</v>
      </c>
      <c r="AW19" s="15">
        <v>3.5</v>
      </c>
      <c r="AX19" s="15">
        <v>3.15</v>
      </c>
      <c r="AY19" s="15">
        <v>3.42</v>
      </c>
      <c r="AZ19" s="15">
        <v>3.46</v>
      </c>
      <c r="BA19" s="15">
        <v>3.54</v>
      </c>
      <c r="BB19" s="15">
        <v>4.46</v>
      </c>
    </row>
    <row r="20" spans="1:54" x14ac:dyDescent="0.2">
      <c r="B20" s="7" t="s">
        <v>64</v>
      </c>
      <c r="F20" s="15" t="s">
        <v>54</v>
      </c>
      <c r="G20" s="15" t="s">
        <v>54</v>
      </c>
      <c r="H20" s="15" t="s">
        <v>54</v>
      </c>
      <c r="I20" s="15" t="s">
        <v>54</v>
      </c>
      <c r="J20" s="15" t="s">
        <v>54</v>
      </c>
      <c r="K20" s="15" t="s">
        <v>54</v>
      </c>
      <c r="L20" s="15" t="s">
        <v>54</v>
      </c>
      <c r="M20" s="15" t="s">
        <v>54</v>
      </c>
      <c r="N20" s="15" t="s">
        <v>54</v>
      </c>
      <c r="O20" s="15" t="s">
        <v>54</v>
      </c>
      <c r="P20" s="15" t="s">
        <v>54</v>
      </c>
      <c r="Q20" s="15" t="s">
        <v>54</v>
      </c>
      <c r="R20" s="15" t="s">
        <v>54</v>
      </c>
      <c r="S20" s="15" t="s">
        <v>54</v>
      </c>
      <c r="T20" s="15" t="s">
        <v>54</v>
      </c>
      <c r="U20" s="15" t="s">
        <v>54</v>
      </c>
      <c r="V20" s="15" t="s">
        <v>54</v>
      </c>
      <c r="W20" s="15">
        <v>0.16</v>
      </c>
      <c r="X20" s="15">
        <v>0.03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5.6</v>
      </c>
      <c r="AK20" s="15">
        <v>7.16</v>
      </c>
      <c r="AL20" s="15">
        <v>6.56</v>
      </c>
      <c r="AM20" s="15">
        <v>7.4</v>
      </c>
      <c r="AN20" s="15">
        <v>6.88</v>
      </c>
      <c r="AO20" s="15">
        <v>6.61</v>
      </c>
      <c r="AP20" s="15">
        <v>6.29</v>
      </c>
      <c r="AQ20" s="15">
        <v>5.87</v>
      </c>
      <c r="AR20" s="15">
        <v>5.52</v>
      </c>
      <c r="AS20" s="15">
        <v>5.4</v>
      </c>
      <c r="AT20" s="15">
        <v>5.01</v>
      </c>
      <c r="AU20" s="15">
        <v>4.75</v>
      </c>
      <c r="AV20" s="15">
        <v>4.6399999999999997</v>
      </c>
      <c r="AW20" s="15">
        <v>3.2</v>
      </c>
      <c r="AX20" s="15">
        <v>2.98</v>
      </c>
      <c r="AY20" s="15">
        <v>3.02</v>
      </c>
      <c r="AZ20" s="15">
        <v>3.09</v>
      </c>
      <c r="BA20" s="15">
        <v>3.12</v>
      </c>
      <c r="BB20" s="15">
        <v>3.15</v>
      </c>
    </row>
    <row r="21" spans="1:54" x14ac:dyDescent="0.2">
      <c r="A21" s="7" t="s">
        <v>65</v>
      </c>
      <c r="F21" s="15" t="s">
        <v>54</v>
      </c>
      <c r="G21" s="15" t="s">
        <v>54</v>
      </c>
      <c r="H21" s="15" t="s">
        <v>54</v>
      </c>
      <c r="I21" s="15" t="s">
        <v>54</v>
      </c>
      <c r="J21" s="15" t="s">
        <v>54</v>
      </c>
      <c r="K21" s="15" t="s">
        <v>54</v>
      </c>
      <c r="L21" s="15" t="s">
        <v>54</v>
      </c>
      <c r="M21" s="15" t="s">
        <v>54</v>
      </c>
      <c r="N21" s="15" t="s">
        <v>54</v>
      </c>
      <c r="O21" s="15" t="s">
        <v>54</v>
      </c>
      <c r="P21" s="15" t="s">
        <v>54</v>
      </c>
      <c r="Q21" s="15" t="s">
        <v>54</v>
      </c>
      <c r="R21" s="15" t="s">
        <v>54</v>
      </c>
      <c r="S21" s="15" t="s">
        <v>54</v>
      </c>
      <c r="T21" s="15" t="s">
        <v>54</v>
      </c>
      <c r="U21" s="15" t="s">
        <v>54</v>
      </c>
      <c r="V21" s="15" t="s">
        <v>54</v>
      </c>
      <c r="W21" s="15">
        <v>0.16</v>
      </c>
      <c r="X21" s="15">
        <v>0.03</v>
      </c>
      <c r="Y21" s="15">
        <v>0</v>
      </c>
      <c r="Z21" s="15">
        <v>0.02</v>
      </c>
      <c r="AA21" s="15">
        <v>0.02</v>
      </c>
      <c r="AB21" s="15">
        <v>0</v>
      </c>
      <c r="AC21" s="15">
        <v>0</v>
      </c>
      <c r="AD21" s="15">
        <v>0</v>
      </c>
      <c r="AE21" s="15">
        <v>0.01</v>
      </c>
      <c r="AF21" s="15">
        <v>0.01</v>
      </c>
      <c r="AG21" s="15">
        <v>0.02</v>
      </c>
      <c r="AH21" s="15">
        <v>0.04</v>
      </c>
      <c r="AI21" s="15">
        <v>0.04</v>
      </c>
      <c r="AJ21" s="15">
        <v>5.64</v>
      </c>
      <c r="AK21" s="15">
        <v>7.32</v>
      </c>
      <c r="AL21" s="15">
        <v>6.75</v>
      </c>
      <c r="AM21" s="15">
        <v>7.6</v>
      </c>
      <c r="AN21" s="15">
        <v>7.11</v>
      </c>
      <c r="AO21" s="15">
        <v>6.91</v>
      </c>
      <c r="AP21" s="15">
        <v>7.06</v>
      </c>
      <c r="AQ21" s="15">
        <v>6.23</v>
      </c>
      <c r="AR21" s="15">
        <v>5.94</v>
      </c>
      <c r="AS21" s="15">
        <v>5.88</v>
      </c>
      <c r="AT21" s="15">
        <v>5.58</v>
      </c>
      <c r="AU21" s="15">
        <v>5.32</v>
      </c>
      <c r="AV21" s="15">
        <v>5.09</v>
      </c>
      <c r="AW21" s="15">
        <v>6.71</v>
      </c>
      <c r="AX21" s="15">
        <v>6.14</v>
      </c>
      <c r="AY21" s="15">
        <v>6.44</v>
      </c>
      <c r="AZ21" s="15">
        <v>6.55</v>
      </c>
      <c r="BA21" s="15">
        <v>6.67</v>
      </c>
      <c r="BB21" s="15">
        <v>7.6</v>
      </c>
    </row>
    <row r="22" spans="1:54" x14ac:dyDescent="0.2">
      <c r="A22" s="7" t="s">
        <v>66</v>
      </c>
      <c r="F22" s="15" t="s">
        <v>54</v>
      </c>
      <c r="G22" s="15" t="s">
        <v>54</v>
      </c>
      <c r="H22" s="15" t="s">
        <v>54</v>
      </c>
      <c r="I22" s="15" t="s">
        <v>54</v>
      </c>
      <c r="J22" s="15" t="s">
        <v>54</v>
      </c>
      <c r="K22" s="15" t="s">
        <v>54</v>
      </c>
      <c r="L22" s="15" t="s">
        <v>54</v>
      </c>
      <c r="M22" s="15" t="s">
        <v>54</v>
      </c>
      <c r="N22" s="15" t="s">
        <v>54</v>
      </c>
      <c r="O22" s="15" t="s">
        <v>54</v>
      </c>
      <c r="P22" s="15" t="s">
        <v>54</v>
      </c>
      <c r="Q22" s="15" t="s">
        <v>54</v>
      </c>
      <c r="R22" s="15" t="s">
        <v>54</v>
      </c>
      <c r="S22" s="15" t="s">
        <v>54</v>
      </c>
      <c r="T22" s="15" t="s">
        <v>54</v>
      </c>
      <c r="U22" s="15" t="s">
        <v>54</v>
      </c>
      <c r="V22" s="15" t="s">
        <v>54</v>
      </c>
      <c r="W22" s="15">
        <v>16.59</v>
      </c>
      <c r="X22" s="15">
        <v>6.19</v>
      </c>
      <c r="Y22" s="15">
        <v>0.63</v>
      </c>
      <c r="Z22" s="15">
        <v>0.66</v>
      </c>
      <c r="AA22" s="15">
        <v>0.7</v>
      </c>
      <c r="AB22" s="15">
        <v>0.72</v>
      </c>
      <c r="AC22" s="15">
        <v>3.19</v>
      </c>
      <c r="AD22" s="15">
        <v>4.22</v>
      </c>
      <c r="AE22" s="15">
        <v>4.25</v>
      </c>
      <c r="AF22" s="15">
        <v>7.28</v>
      </c>
      <c r="AG22" s="15">
        <v>6.86</v>
      </c>
      <c r="AH22" s="15">
        <v>9.11</v>
      </c>
      <c r="AI22" s="15">
        <v>8.77</v>
      </c>
      <c r="AJ22" s="15">
        <v>6.68</v>
      </c>
      <c r="AK22" s="15">
        <v>15.75</v>
      </c>
      <c r="AL22" s="15">
        <v>24.18</v>
      </c>
      <c r="AM22" s="15">
        <v>27.96</v>
      </c>
      <c r="AN22" s="15">
        <v>29.53</v>
      </c>
      <c r="AO22" s="15">
        <v>31.44</v>
      </c>
      <c r="AP22" s="15">
        <v>30.2</v>
      </c>
      <c r="AQ22" s="15">
        <v>31.17</v>
      </c>
      <c r="AR22" s="15">
        <v>32.479999999999997</v>
      </c>
      <c r="AS22" s="15">
        <v>32.68</v>
      </c>
      <c r="AT22" s="15">
        <v>31.7</v>
      </c>
      <c r="AU22" s="15">
        <v>30.44</v>
      </c>
      <c r="AV22" s="15">
        <v>28.93</v>
      </c>
      <c r="AW22" s="15">
        <v>37.799999999999997</v>
      </c>
      <c r="AX22" s="15">
        <v>38.28</v>
      </c>
      <c r="AY22" s="15">
        <v>37.549999999999997</v>
      </c>
      <c r="AZ22" s="15">
        <v>37.72</v>
      </c>
      <c r="BA22" s="15">
        <v>38.64</v>
      </c>
      <c r="BB22" s="15">
        <v>40.64</v>
      </c>
    </row>
    <row r="23" spans="1:54" x14ac:dyDescent="0.2">
      <c r="A23" s="7" t="s">
        <v>67</v>
      </c>
      <c r="F23" s="15" t="s">
        <v>54</v>
      </c>
      <c r="G23" s="15" t="s">
        <v>54</v>
      </c>
      <c r="H23" s="15" t="s">
        <v>54</v>
      </c>
      <c r="I23" s="15" t="s">
        <v>54</v>
      </c>
      <c r="J23" s="15" t="s">
        <v>54</v>
      </c>
      <c r="K23" s="15" t="s">
        <v>54</v>
      </c>
      <c r="L23" s="15" t="s">
        <v>54</v>
      </c>
      <c r="M23" s="15" t="s">
        <v>54</v>
      </c>
      <c r="N23" s="15" t="s">
        <v>54</v>
      </c>
      <c r="O23" s="15" t="s">
        <v>54</v>
      </c>
      <c r="P23" s="15" t="s">
        <v>54</v>
      </c>
      <c r="Q23" s="15" t="s">
        <v>54</v>
      </c>
      <c r="R23" s="15" t="s">
        <v>54</v>
      </c>
      <c r="S23" s="15" t="s">
        <v>54</v>
      </c>
      <c r="T23" s="15" t="s">
        <v>54</v>
      </c>
      <c r="U23" s="15" t="s">
        <v>54</v>
      </c>
      <c r="V23" s="15" t="s">
        <v>54</v>
      </c>
      <c r="W23" s="15">
        <v>83.2</v>
      </c>
      <c r="X23" s="15">
        <v>93.78</v>
      </c>
      <c r="Y23" s="15">
        <v>99.37</v>
      </c>
      <c r="Z23" s="15">
        <v>99.33</v>
      </c>
      <c r="AA23" s="15">
        <v>99.28</v>
      </c>
      <c r="AB23" s="15">
        <v>99.28</v>
      </c>
      <c r="AC23" s="15">
        <v>96.8</v>
      </c>
      <c r="AD23" s="15">
        <v>95.62</v>
      </c>
      <c r="AE23" s="15">
        <v>95.02</v>
      </c>
      <c r="AF23" s="15">
        <v>91.01</v>
      </c>
      <c r="AG23" s="15">
        <v>91.48</v>
      </c>
      <c r="AH23" s="15">
        <v>84.82</v>
      </c>
      <c r="AI23" s="15">
        <v>76.33</v>
      </c>
      <c r="AJ23" s="15">
        <v>67.27</v>
      </c>
      <c r="AK23" s="15">
        <v>54.13</v>
      </c>
      <c r="AL23" s="15">
        <v>45.1</v>
      </c>
      <c r="AM23" s="15">
        <v>41.24</v>
      </c>
      <c r="AN23" s="15">
        <v>39.57</v>
      </c>
      <c r="AO23" s="15">
        <v>38.92</v>
      </c>
      <c r="AP23" s="15">
        <v>40.479999999999997</v>
      </c>
      <c r="AQ23" s="15">
        <v>39.53</v>
      </c>
      <c r="AR23" s="15">
        <v>37.54</v>
      </c>
      <c r="AS23" s="15">
        <v>36.549999999999997</v>
      </c>
      <c r="AT23" s="15">
        <v>36.96</v>
      </c>
      <c r="AU23" s="15">
        <v>36.18</v>
      </c>
      <c r="AV23" s="15">
        <v>36.049999999999997</v>
      </c>
      <c r="AW23" s="15">
        <v>25.88</v>
      </c>
      <c r="AX23" s="15">
        <v>25.27</v>
      </c>
      <c r="AY23" s="15">
        <v>25.03</v>
      </c>
      <c r="AZ23" s="15">
        <v>24.57</v>
      </c>
      <c r="BA23" s="15">
        <v>23.49</v>
      </c>
      <c r="BB23" s="15">
        <v>21.3</v>
      </c>
    </row>
    <row r="24" spans="1:54" x14ac:dyDescent="0.2">
      <c r="A24" s="7" t="s">
        <v>68</v>
      </c>
      <c r="F24" s="15" t="s">
        <v>54</v>
      </c>
      <c r="G24" s="15" t="s">
        <v>54</v>
      </c>
      <c r="H24" s="15" t="s">
        <v>54</v>
      </c>
      <c r="I24" s="15" t="s">
        <v>54</v>
      </c>
      <c r="J24" s="15" t="s">
        <v>54</v>
      </c>
      <c r="K24" s="15" t="s">
        <v>54</v>
      </c>
      <c r="L24" s="15" t="s">
        <v>54</v>
      </c>
      <c r="M24" s="15" t="s">
        <v>54</v>
      </c>
      <c r="N24" s="15" t="s">
        <v>54</v>
      </c>
      <c r="O24" s="15" t="s">
        <v>54</v>
      </c>
      <c r="P24" s="15" t="s">
        <v>54</v>
      </c>
      <c r="Q24" s="15" t="s">
        <v>54</v>
      </c>
      <c r="R24" s="15" t="s">
        <v>54</v>
      </c>
      <c r="S24" s="15" t="s">
        <v>54</v>
      </c>
      <c r="T24" s="15" t="s">
        <v>54</v>
      </c>
      <c r="U24" s="15" t="s">
        <v>54</v>
      </c>
      <c r="V24" s="15" t="s">
        <v>54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0.01</v>
      </c>
      <c r="AH24" s="15">
        <v>4.29</v>
      </c>
      <c r="AI24" s="15">
        <v>13.26</v>
      </c>
      <c r="AJ24" s="15">
        <v>19.04</v>
      </c>
      <c r="AK24" s="15">
        <v>21.68</v>
      </c>
      <c r="AL24" s="15">
        <v>22.87</v>
      </c>
      <c r="AM24" s="15">
        <v>22.19</v>
      </c>
      <c r="AN24" s="15">
        <v>23.01</v>
      </c>
      <c r="AO24" s="15">
        <v>21.91</v>
      </c>
      <c r="AP24" s="15">
        <v>21.39</v>
      </c>
      <c r="AQ24" s="15">
        <v>22.22</v>
      </c>
      <c r="AR24" s="15">
        <v>23.28</v>
      </c>
      <c r="AS24" s="15">
        <v>24.27</v>
      </c>
      <c r="AT24" s="15">
        <v>25.36</v>
      </c>
      <c r="AU24" s="15">
        <v>27.78</v>
      </c>
      <c r="AV24" s="15">
        <v>29.67</v>
      </c>
      <c r="AW24" s="15">
        <v>29.53</v>
      </c>
      <c r="AX24" s="15">
        <v>30.31</v>
      </c>
      <c r="AY24" s="15">
        <v>30.98</v>
      </c>
      <c r="AZ24" s="15">
        <v>31.15</v>
      </c>
      <c r="BA24" s="15">
        <v>31.2</v>
      </c>
      <c r="BB24" s="15">
        <v>30.46</v>
      </c>
    </row>
    <row r="25" spans="1:54" x14ac:dyDescent="0.2">
      <c r="A25" s="7" t="s">
        <v>69</v>
      </c>
      <c r="F25" s="15" t="s">
        <v>54</v>
      </c>
      <c r="G25" s="15" t="s">
        <v>54</v>
      </c>
      <c r="H25" s="15" t="s">
        <v>54</v>
      </c>
      <c r="I25" s="15" t="s">
        <v>54</v>
      </c>
      <c r="J25" s="15" t="s">
        <v>54</v>
      </c>
      <c r="K25" s="15" t="s">
        <v>54</v>
      </c>
      <c r="L25" s="15" t="s">
        <v>54</v>
      </c>
      <c r="M25" s="15" t="s">
        <v>54</v>
      </c>
      <c r="N25" s="15" t="s">
        <v>54</v>
      </c>
      <c r="O25" s="15" t="s">
        <v>54</v>
      </c>
      <c r="P25" s="15" t="s">
        <v>54</v>
      </c>
      <c r="Q25" s="15" t="s">
        <v>54</v>
      </c>
      <c r="R25" s="15" t="s">
        <v>54</v>
      </c>
      <c r="S25" s="15" t="s">
        <v>54</v>
      </c>
      <c r="T25" s="15" t="s">
        <v>54</v>
      </c>
      <c r="U25" s="15" t="s">
        <v>54</v>
      </c>
      <c r="V25" s="15" t="s">
        <v>54</v>
      </c>
      <c r="W25" s="15">
        <v>0.05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0.16</v>
      </c>
      <c r="AE25" s="15">
        <v>0.73</v>
      </c>
      <c r="AF25" s="15">
        <v>1.7</v>
      </c>
      <c r="AG25" s="15">
        <v>1.63</v>
      </c>
      <c r="AH25" s="15">
        <v>1.74</v>
      </c>
      <c r="AI25" s="15">
        <v>1.6</v>
      </c>
      <c r="AJ25" s="15">
        <v>1.37</v>
      </c>
      <c r="AK25" s="15">
        <v>1.1200000000000001</v>
      </c>
      <c r="AL25" s="15">
        <v>1.1000000000000001</v>
      </c>
      <c r="AM25" s="15">
        <v>1</v>
      </c>
      <c r="AN25" s="15">
        <v>0.77</v>
      </c>
      <c r="AO25" s="15">
        <v>0.82</v>
      </c>
      <c r="AP25" s="15">
        <v>0.88</v>
      </c>
      <c r="AQ25" s="15">
        <v>0.85</v>
      </c>
      <c r="AR25" s="15">
        <v>0.76</v>
      </c>
      <c r="AS25" s="15">
        <v>0.61</v>
      </c>
      <c r="AT25" s="15">
        <v>0.41</v>
      </c>
      <c r="AU25" s="15">
        <v>0.28999999999999998</v>
      </c>
      <c r="AV25" s="15">
        <v>0.27</v>
      </c>
      <c r="AW25" s="15">
        <v>0.08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</row>
    <row r="26" spans="1:54" x14ac:dyDescent="0.2">
      <c r="A26" s="7" t="s">
        <v>70</v>
      </c>
      <c r="F26" s="15" t="s">
        <v>54</v>
      </c>
      <c r="G26" s="15" t="s">
        <v>54</v>
      </c>
      <c r="H26" s="15" t="s">
        <v>54</v>
      </c>
      <c r="I26" s="15" t="s">
        <v>54</v>
      </c>
      <c r="J26" s="15" t="s">
        <v>54</v>
      </c>
      <c r="K26" s="15" t="s">
        <v>54</v>
      </c>
      <c r="L26" s="15" t="s">
        <v>54</v>
      </c>
      <c r="M26" s="15" t="s">
        <v>54</v>
      </c>
      <c r="N26" s="15" t="s">
        <v>54</v>
      </c>
      <c r="O26" s="15" t="s">
        <v>54</v>
      </c>
      <c r="P26" s="15" t="s">
        <v>54</v>
      </c>
      <c r="Q26" s="15" t="s">
        <v>54</v>
      </c>
      <c r="R26" s="15" t="s">
        <v>54</v>
      </c>
      <c r="S26" s="15" t="s">
        <v>54</v>
      </c>
      <c r="T26" s="15" t="s">
        <v>54</v>
      </c>
      <c r="U26" s="15" t="s">
        <v>54</v>
      </c>
      <c r="V26" s="15" t="s">
        <v>54</v>
      </c>
      <c r="W26" s="15">
        <v>0.05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0.16</v>
      </c>
      <c r="AE26" s="15">
        <v>0.73</v>
      </c>
      <c r="AF26" s="15">
        <v>1.7</v>
      </c>
      <c r="AG26" s="15">
        <v>1.64</v>
      </c>
      <c r="AH26" s="15">
        <v>6.03</v>
      </c>
      <c r="AI26" s="15">
        <v>14.86</v>
      </c>
      <c r="AJ26" s="15">
        <v>20.41</v>
      </c>
      <c r="AK26" s="15">
        <v>22.8</v>
      </c>
      <c r="AL26" s="15">
        <v>23.97</v>
      </c>
      <c r="AM26" s="15">
        <v>23.19</v>
      </c>
      <c r="AN26" s="15">
        <v>23.78</v>
      </c>
      <c r="AO26" s="15">
        <v>22.73</v>
      </c>
      <c r="AP26" s="15">
        <v>22.27</v>
      </c>
      <c r="AQ26" s="15">
        <v>23.07</v>
      </c>
      <c r="AR26" s="15">
        <v>24.04</v>
      </c>
      <c r="AS26" s="15">
        <v>24.89</v>
      </c>
      <c r="AT26" s="15">
        <v>25.77</v>
      </c>
      <c r="AU26" s="15">
        <v>28.06</v>
      </c>
      <c r="AV26" s="15">
        <v>29.94</v>
      </c>
      <c r="AW26" s="15">
        <v>29.61</v>
      </c>
      <c r="AX26" s="15">
        <v>30.31</v>
      </c>
      <c r="AY26" s="15">
        <v>30.98</v>
      </c>
      <c r="AZ26" s="15">
        <v>31.15</v>
      </c>
      <c r="BA26" s="15">
        <v>31.2</v>
      </c>
      <c r="BB26" s="15">
        <v>30.46</v>
      </c>
    </row>
    <row r="27" spans="1:54" x14ac:dyDescent="0.2">
      <c r="A27" s="7" t="s">
        <v>71</v>
      </c>
      <c r="F27" s="15" t="s">
        <v>54</v>
      </c>
      <c r="G27" s="15" t="s">
        <v>54</v>
      </c>
      <c r="H27" s="15" t="s">
        <v>54</v>
      </c>
      <c r="I27" s="15" t="s">
        <v>54</v>
      </c>
      <c r="J27" s="15" t="s">
        <v>54</v>
      </c>
      <c r="K27" s="15" t="s">
        <v>54</v>
      </c>
      <c r="L27" s="15" t="s">
        <v>54</v>
      </c>
      <c r="M27" s="15" t="s">
        <v>54</v>
      </c>
      <c r="N27" s="15" t="s">
        <v>54</v>
      </c>
      <c r="O27" s="15" t="s">
        <v>54</v>
      </c>
      <c r="P27" s="15" t="s">
        <v>54</v>
      </c>
      <c r="Q27" s="15" t="s">
        <v>54</v>
      </c>
      <c r="R27" s="15" t="s">
        <v>54</v>
      </c>
      <c r="S27" s="15" t="s">
        <v>54</v>
      </c>
      <c r="T27" s="15" t="s">
        <v>54</v>
      </c>
      <c r="U27" s="15" t="s">
        <v>54</v>
      </c>
      <c r="V27" s="15" t="s">
        <v>54</v>
      </c>
      <c r="W27" s="15">
        <v>16.75</v>
      </c>
      <c r="X27" s="15">
        <v>6.22</v>
      </c>
      <c r="Y27" s="15">
        <v>0.63</v>
      </c>
      <c r="Z27" s="15">
        <v>0.67</v>
      </c>
      <c r="AA27" s="15">
        <v>0.72</v>
      </c>
      <c r="AB27" s="15">
        <v>0.72</v>
      </c>
      <c r="AC27" s="15">
        <v>3.2</v>
      </c>
      <c r="AD27" s="15">
        <v>4.22</v>
      </c>
      <c r="AE27" s="15">
        <v>4.26</v>
      </c>
      <c r="AF27" s="15">
        <v>3</v>
      </c>
      <c r="AG27" s="15">
        <v>2.89</v>
      </c>
      <c r="AH27" s="15">
        <v>7.15</v>
      </c>
      <c r="AI27" s="15">
        <v>9.07</v>
      </c>
      <c r="AJ27" s="15">
        <v>14.21</v>
      </c>
      <c r="AK27" s="15">
        <v>26.24</v>
      </c>
      <c r="AL27" s="15">
        <v>32.130000000000003</v>
      </c>
      <c r="AM27" s="15">
        <v>37.15</v>
      </c>
      <c r="AN27" s="15">
        <v>38.549999999999997</v>
      </c>
      <c r="AO27" s="15">
        <v>35.74</v>
      </c>
      <c r="AP27" s="15">
        <v>34.9</v>
      </c>
      <c r="AQ27" s="15">
        <v>35.35</v>
      </c>
      <c r="AR27" s="15">
        <v>36.72</v>
      </c>
      <c r="AS27" s="15">
        <v>37.18</v>
      </c>
      <c r="AT27" s="15">
        <v>36.46</v>
      </c>
      <c r="AU27" s="15">
        <v>35.590000000000003</v>
      </c>
      <c r="AV27" s="15">
        <v>34.369999999999997</v>
      </c>
      <c r="AW27" s="15">
        <v>51.49</v>
      </c>
      <c r="AX27" s="15">
        <v>51.48</v>
      </c>
      <c r="AY27" s="15">
        <v>51.05</v>
      </c>
      <c r="AZ27" s="15">
        <v>51.08</v>
      </c>
      <c r="BA27" s="15">
        <v>51.21</v>
      </c>
      <c r="BB27" s="15">
        <v>53.91</v>
      </c>
    </row>
    <row r="28" spans="1:54" ht="12.75" customHeight="1" x14ac:dyDescent="0.2"/>
    <row r="29" spans="1:54" x14ac:dyDescent="0.2">
      <c r="A29" s="7" t="s">
        <v>72</v>
      </c>
      <c r="F29" s="15" t="s">
        <v>54</v>
      </c>
      <c r="G29" s="15" t="s">
        <v>54</v>
      </c>
      <c r="H29" s="15" t="s">
        <v>54</v>
      </c>
      <c r="I29" s="15" t="s">
        <v>54</v>
      </c>
      <c r="J29" s="15" t="s">
        <v>54</v>
      </c>
      <c r="K29" s="15" t="s">
        <v>54</v>
      </c>
      <c r="L29" s="15" t="s">
        <v>54</v>
      </c>
      <c r="M29" s="15" t="s">
        <v>54</v>
      </c>
      <c r="N29" s="15" t="s">
        <v>54</v>
      </c>
      <c r="O29" s="15" t="s">
        <v>54</v>
      </c>
      <c r="P29" s="15" t="s">
        <v>54</v>
      </c>
      <c r="Q29" s="15" t="s">
        <v>54</v>
      </c>
      <c r="R29" s="15" t="s">
        <v>54</v>
      </c>
      <c r="S29" s="15" t="s">
        <v>54</v>
      </c>
      <c r="T29" s="15" t="s">
        <v>54</v>
      </c>
      <c r="U29" s="15" t="s">
        <v>54</v>
      </c>
      <c r="V29" s="15" t="s">
        <v>54</v>
      </c>
      <c r="W29" s="15">
        <v>0.16</v>
      </c>
      <c r="X29" s="15">
        <v>0.03</v>
      </c>
      <c r="Y29" s="15">
        <v>0</v>
      </c>
      <c r="Z29" s="15">
        <v>0.02</v>
      </c>
      <c r="AA29" s="15">
        <v>0.02</v>
      </c>
      <c r="AB29" s="15">
        <v>0</v>
      </c>
      <c r="AC29" s="15">
        <v>0</v>
      </c>
      <c r="AD29" s="15">
        <v>0</v>
      </c>
      <c r="AE29" s="15">
        <v>0.01</v>
      </c>
      <c r="AF29" s="15">
        <v>0.01</v>
      </c>
      <c r="AG29" s="15">
        <v>0.02</v>
      </c>
      <c r="AH29" s="15">
        <v>0.04</v>
      </c>
      <c r="AI29" s="15">
        <v>0.04</v>
      </c>
      <c r="AJ29" s="15">
        <v>5.72</v>
      </c>
      <c r="AK29" s="15">
        <v>7.4</v>
      </c>
      <c r="AL29" s="15">
        <v>6.82</v>
      </c>
      <c r="AM29" s="15">
        <v>7.68</v>
      </c>
      <c r="AN29" s="15">
        <v>7.17</v>
      </c>
      <c r="AO29" s="15">
        <v>6.97</v>
      </c>
      <c r="AP29" s="15">
        <v>7.12</v>
      </c>
      <c r="AQ29" s="15">
        <v>6.28</v>
      </c>
      <c r="AR29" s="15">
        <v>5.98</v>
      </c>
      <c r="AS29" s="15">
        <v>5.92</v>
      </c>
      <c r="AT29" s="15">
        <v>5.6</v>
      </c>
      <c r="AU29" s="15">
        <v>5.33</v>
      </c>
      <c r="AV29" s="15">
        <v>5.0999999999999996</v>
      </c>
      <c r="AW29" s="15">
        <v>6.71</v>
      </c>
      <c r="AX29" s="15">
        <v>6.14</v>
      </c>
      <c r="AY29" s="15">
        <v>6.44</v>
      </c>
      <c r="AZ29" s="15">
        <v>6.55</v>
      </c>
      <c r="BA29" s="15">
        <v>6.67</v>
      </c>
      <c r="BB29" s="15">
        <v>7.6</v>
      </c>
    </row>
    <row r="30" spans="1:54" x14ac:dyDescent="0.2">
      <c r="A30" s="7" t="s">
        <v>73</v>
      </c>
      <c r="F30" s="15" t="s">
        <v>54</v>
      </c>
      <c r="G30" s="15" t="s">
        <v>54</v>
      </c>
      <c r="H30" s="15" t="s">
        <v>54</v>
      </c>
      <c r="I30" s="15" t="s">
        <v>54</v>
      </c>
      <c r="J30" s="15" t="s">
        <v>54</v>
      </c>
      <c r="K30" s="15" t="s">
        <v>54</v>
      </c>
      <c r="L30" s="15" t="s">
        <v>54</v>
      </c>
      <c r="M30" s="15" t="s">
        <v>54</v>
      </c>
      <c r="N30" s="15" t="s">
        <v>54</v>
      </c>
      <c r="O30" s="15" t="s">
        <v>54</v>
      </c>
      <c r="P30" s="15" t="s">
        <v>54</v>
      </c>
      <c r="Q30" s="15" t="s">
        <v>54</v>
      </c>
      <c r="R30" s="15" t="s">
        <v>54</v>
      </c>
      <c r="S30" s="15" t="s">
        <v>54</v>
      </c>
      <c r="T30" s="15" t="s">
        <v>54</v>
      </c>
      <c r="U30" s="15" t="s">
        <v>54</v>
      </c>
      <c r="V30" s="15" t="s">
        <v>54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0</v>
      </c>
      <c r="AC30" s="15">
        <v>0</v>
      </c>
      <c r="AD30" s="15">
        <v>0</v>
      </c>
      <c r="AE30" s="15">
        <v>0</v>
      </c>
      <c r="AF30" s="15">
        <v>0</v>
      </c>
      <c r="AG30" s="15">
        <v>0.01</v>
      </c>
      <c r="AH30" s="15">
        <v>4.37</v>
      </c>
      <c r="AI30" s="15">
        <v>13.47</v>
      </c>
      <c r="AJ30" s="15">
        <v>19.309999999999999</v>
      </c>
      <c r="AK30" s="15">
        <v>21.93</v>
      </c>
      <c r="AL30" s="15">
        <v>23.13</v>
      </c>
      <c r="AM30" s="15">
        <v>22.42</v>
      </c>
      <c r="AN30" s="15">
        <v>23.19</v>
      </c>
      <c r="AO30" s="15">
        <v>22.09</v>
      </c>
      <c r="AP30" s="15">
        <v>21.58</v>
      </c>
      <c r="AQ30" s="15">
        <v>22.41</v>
      </c>
      <c r="AR30" s="15">
        <v>23.46</v>
      </c>
      <c r="AS30" s="15">
        <v>24.42</v>
      </c>
      <c r="AT30" s="15">
        <v>25.47</v>
      </c>
      <c r="AU30" s="15">
        <v>27.86</v>
      </c>
      <c r="AV30" s="15">
        <v>29.75</v>
      </c>
      <c r="AW30" s="15">
        <v>29.56</v>
      </c>
      <c r="AX30" s="15">
        <v>30.31</v>
      </c>
      <c r="AY30" s="15">
        <v>30.98</v>
      </c>
      <c r="AZ30" s="15">
        <v>31.15</v>
      </c>
      <c r="BA30" s="15">
        <v>31.2</v>
      </c>
      <c r="BB30" s="15">
        <v>30.46</v>
      </c>
    </row>
    <row r="31" spans="1:54" x14ac:dyDescent="0.2">
      <c r="A31" s="7" t="s">
        <v>74</v>
      </c>
      <c r="F31" s="15" t="s">
        <v>54</v>
      </c>
      <c r="G31" s="15" t="s">
        <v>54</v>
      </c>
      <c r="H31" s="15" t="s">
        <v>54</v>
      </c>
      <c r="I31" s="15" t="s">
        <v>54</v>
      </c>
      <c r="J31" s="15" t="s">
        <v>54</v>
      </c>
      <c r="K31" s="15" t="s">
        <v>54</v>
      </c>
      <c r="L31" s="15" t="s">
        <v>54</v>
      </c>
      <c r="M31" s="15" t="s">
        <v>54</v>
      </c>
      <c r="N31" s="15" t="s">
        <v>54</v>
      </c>
      <c r="O31" s="15" t="s">
        <v>54</v>
      </c>
      <c r="P31" s="15" t="s">
        <v>54</v>
      </c>
      <c r="Q31" s="15" t="s">
        <v>54</v>
      </c>
      <c r="R31" s="15" t="s">
        <v>54</v>
      </c>
      <c r="S31" s="15" t="s">
        <v>54</v>
      </c>
      <c r="T31" s="15" t="s">
        <v>54</v>
      </c>
      <c r="U31" s="15" t="s">
        <v>54</v>
      </c>
      <c r="V31" s="15" t="s">
        <v>54</v>
      </c>
      <c r="W31" s="15">
        <v>83.24</v>
      </c>
      <c r="X31" s="15">
        <v>93.78</v>
      </c>
      <c r="Y31" s="15">
        <v>99.37</v>
      </c>
      <c r="Z31" s="15">
        <v>99.33</v>
      </c>
      <c r="AA31" s="15">
        <v>99.28</v>
      </c>
      <c r="AB31" s="15">
        <v>99.28</v>
      </c>
      <c r="AC31" s="15">
        <v>96.8</v>
      </c>
      <c r="AD31" s="15">
        <v>95.78</v>
      </c>
      <c r="AE31" s="15">
        <v>95.71</v>
      </c>
      <c r="AF31" s="15">
        <v>92.58</v>
      </c>
      <c r="AG31" s="15">
        <v>93</v>
      </c>
      <c r="AH31" s="15">
        <v>86.32</v>
      </c>
      <c r="AI31" s="15">
        <v>77.569999999999993</v>
      </c>
      <c r="AJ31" s="15">
        <v>68.2</v>
      </c>
      <c r="AK31" s="15">
        <v>54.74</v>
      </c>
      <c r="AL31" s="15">
        <v>45.6</v>
      </c>
      <c r="AM31" s="15">
        <v>41.66</v>
      </c>
      <c r="AN31" s="15">
        <v>39.880000000000003</v>
      </c>
      <c r="AO31" s="15">
        <v>39.24</v>
      </c>
      <c r="AP31" s="15">
        <v>40.83</v>
      </c>
      <c r="AQ31" s="15">
        <v>39.869999999999997</v>
      </c>
      <c r="AR31" s="15">
        <v>37.83</v>
      </c>
      <c r="AS31" s="15">
        <v>36.78</v>
      </c>
      <c r="AT31" s="15">
        <v>37.11</v>
      </c>
      <c r="AU31" s="15">
        <v>36.28</v>
      </c>
      <c r="AV31" s="15">
        <v>36.15</v>
      </c>
      <c r="AW31" s="15">
        <v>25.9</v>
      </c>
      <c r="AX31" s="15">
        <v>25.27</v>
      </c>
      <c r="AY31" s="15">
        <v>25.03</v>
      </c>
      <c r="AZ31" s="15">
        <v>24.57</v>
      </c>
      <c r="BA31" s="15">
        <v>23.49</v>
      </c>
      <c r="BB31" s="15">
        <v>21.3</v>
      </c>
    </row>
    <row r="32" spans="1:54" x14ac:dyDescent="0.2">
      <c r="A32" s="7" t="s">
        <v>75</v>
      </c>
      <c r="F32" s="15" t="s">
        <v>54</v>
      </c>
      <c r="G32" s="15" t="s">
        <v>54</v>
      </c>
      <c r="H32" s="15" t="s">
        <v>54</v>
      </c>
      <c r="I32" s="15" t="s">
        <v>54</v>
      </c>
      <c r="J32" s="15" t="s">
        <v>54</v>
      </c>
      <c r="K32" s="15" t="s">
        <v>54</v>
      </c>
      <c r="L32" s="15" t="s">
        <v>54</v>
      </c>
      <c r="M32" s="15" t="s">
        <v>54</v>
      </c>
      <c r="N32" s="15" t="s">
        <v>54</v>
      </c>
      <c r="O32" s="15" t="s">
        <v>54</v>
      </c>
      <c r="P32" s="15" t="s">
        <v>54</v>
      </c>
      <c r="Q32" s="15" t="s">
        <v>54</v>
      </c>
      <c r="R32" s="15" t="s">
        <v>54</v>
      </c>
      <c r="S32" s="15" t="s">
        <v>54</v>
      </c>
      <c r="T32" s="15" t="s">
        <v>54</v>
      </c>
      <c r="U32" s="15" t="s">
        <v>54</v>
      </c>
      <c r="V32" s="15" t="s">
        <v>54</v>
      </c>
      <c r="W32" s="15">
        <v>16.760000000000002</v>
      </c>
      <c r="X32" s="15">
        <v>6.22</v>
      </c>
      <c r="Y32" s="15">
        <v>0.63</v>
      </c>
      <c r="Z32" s="15">
        <v>0.67</v>
      </c>
      <c r="AA32" s="15">
        <v>0.72</v>
      </c>
      <c r="AB32" s="15">
        <v>0.72</v>
      </c>
      <c r="AC32" s="15">
        <v>3.2</v>
      </c>
      <c r="AD32" s="15">
        <v>4.22</v>
      </c>
      <c r="AE32" s="15">
        <v>4.29</v>
      </c>
      <c r="AF32" s="15">
        <v>3.05</v>
      </c>
      <c r="AG32" s="15">
        <v>2.94</v>
      </c>
      <c r="AH32" s="15">
        <v>7.27</v>
      </c>
      <c r="AI32" s="15">
        <v>9.2200000000000006</v>
      </c>
      <c r="AJ32" s="15">
        <v>14.4</v>
      </c>
      <c r="AK32" s="15">
        <v>26.54</v>
      </c>
      <c r="AL32" s="15">
        <v>32.49</v>
      </c>
      <c r="AM32" s="15">
        <v>37.520000000000003</v>
      </c>
      <c r="AN32" s="15">
        <v>38.85</v>
      </c>
      <c r="AO32" s="15">
        <v>36.03</v>
      </c>
      <c r="AP32" s="15">
        <v>35.21</v>
      </c>
      <c r="AQ32" s="15">
        <v>35.65</v>
      </c>
      <c r="AR32" s="15">
        <v>37.01</v>
      </c>
      <c r="AS32" s="15">
        <v>37.409999999999997</v>
      </c>
      <c r="AT32" s="15">
        <v>36.61</v>
      </c>
      <c r="AU32" s="15">
        <v>35.69</v>
      </c>
      <c r="AV32" s="15">
        <v>34.47</v>
      </c>
      <c r="AW32" s="15">
        <v>51.53</v>
      </c>
      <c r="AX32" s="15">
        <v>51.48</v>
      </c>
      <c r="AY32" s="15">
        <v>51.05</v>
      </c>
      <c r="AZ32" s="15">
        <v>51.08</v>
      </c>
      <c r="BA32" s="15">
        <v>51.21</v>
      </c>
      <c r="BB32" s="15">
        <v>53.91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 t="s">
        <v>54</v>
      </c>
      <c r="G36" s="14" t="s">
        <v>54</v>
      </c>
      <c r="H36" s="14" t="s">
        <v>54</v>
      </c>
      <c r="I36" s="14" t="s">
        <v>54</v>
      </c>
      <c r="J36" s="14" t="s">
        <v>54</v>
      </c>
      <c r="K36" s="14" t="s">
        <v>54</v>
      </c>
      <c r="L36" s="14" t="s">
        <v>54</v>
      </c>
      <c r="M36" s="14" t="s">
        <v>54</v>
      </c>
      <c r="N36" s="14" t="s">
        <v>54</v>
      </c>
      <c r="O36" s="14" t="s">
        <v>54</v>
      </c>
      <c r="P36" s="14" t="s">
        <v>54</v>
      </c>
      <c r="Q36" s="14" t="s">
        <v>54</v>
      </c>
      <c r="R36" s="14" t="s">
        <v>54</v>
      </c>
      <c r="S36" s="14" t="s">
        <v>54</v>
      </c>
      <c r="T36" s="14" t="s">
        <v>54</v>
      </c>
      <c r="U36" s="14" t="s">
        <v>54</v>
      </c>
      <c r="V36" s="14" t="s">
        <v>54</v>
      </c>
      <c r="W36" s="14">
        <v>51022055</v>
      </c>
      <c r="X36" s="14">
        <v>49146784</v>
      </c>
      <c r="Y36" s="14">
        <v>45692838</v>
      </c>
      <c r="Z36" s="14">
        <v>35495181</v>
      </c>
      <c r="AA36" s="14">
        <v>34086394</v>
      </c>
      <c r="AB36" s="14">
        <v>30200022</v>
      </c>
      <c r="AC36" s="14">
        <v>28351088</v>
      </c>
      <c r="AD36" s="14">
        <v>25852094</v>
      </c>
      <c r="AE36" s="14">
        <v>24719213</v>
      </c>
      <c r="AF36" s="14">
        <v>23725993</v>
      </c>
      <c r="AG36" s="14">
        <v>23153516</v>
      </c>
      <c r="AH36" s="14">
        <v>21980557</v>
      </c>
      <c r="AI36" s="14">
        <v>21877966</v>
      </c>
      <c r="AJ36" s="14">
        <v>20960436</v>
      </c>
      <c r="AK36" s="14">
        <v>21246328</v>
      </c>
      <c r="AL36" s="14">
        <v>21135651</v>
      </c>
      <c r="AM36" s="14">
        <v>22371645</v>
      </c>
      <c r="AN36" s="14">
        <v>22394063</v>
      </c>
      <c r="AO36" s="14">
        <v>22679383</v>
      </c>
      <c r="AP36" s="14">
        <v>22775536</v>
      </c>
      <c r="AQ36" s="14">
        <v>22883880</v>
      </c>
      <c r="AR36" s="14">
        <v>19666187</v>
      </c>
      <c r="AS36" s="14">
        <v>20683049</v>
      </c>
      <c r="AT36" s="14">
        <v>20231141</v>
      </c>
      <c r="AU36" s="14">
        <v>20157461</v>
      </c>
      <c r="AV36" s="14">
        <v>20403944</v>
      </c>
      <c r="AW36" s="14">
        <v>34793068</v>
      </c>
      <c r="AX36" s="14">
        <v>34059243</v>
      </c>
      <c r="AY36" s="14">
        <v>33856588</v>
      </c>
      <c r="AZ36" s="14">
        <v>33058432</v>
      </c>
      <c r="BA36" s="14">
        <v>32615962</v>
      </c>
      <c r="BB36" s="14">
        <v>31545000</v>
      </c>
    </row>
    <row r="37" spans="1:54" x14ac:dyDescent="0.2">
      <c r="A37" s="7" t="s">
        <v>78</v>
      </c>
      <c r="F37" s="15" t="s">
        <v>54</v>
      </c>
      <c r="G37" s="15" t="s">
        <v>54</v>
      </c>
      <c r="H37" s="15" t="s">
        <v>54</v>
      </c>
      <c r="I37" s="15" t="s">
        <v>54</v>
      </c>
      <c r="J37" s="15" t="s">
        <v>54</v>
      </c>
      <c r="K37" s="15" t="s">
        <v>54</v>
      </c>
      <c r="L37" s="15" t="s">
        <v>54</v>
      </c>
      <c r="M37" s="15" t="s">
        <v>54</v>
      </c>
      <c r="N37" s="15" t="s">
        <v>54</v>
      </c>
      <c r="O37" s="15" t="s">
        <v>54</v>
      </c>
      <c r="P37" s="15" t="s">
        <v>54</v>
      </c>
      <c r="Q37" s="15" t="s">
        <v>54</v>
      </c>
      <c r="R37" s="15" t="s">
        <v>54</v>
      </c>
      <c r="S37" s="15" t="s">
        <v>54</v>
      </c>
      <c r="T37" s="15" t="s">
        <v>54</v>
      </c>
      <c r="U37" s="15" t="s">
        <v>54</v>
      </c>
      <c r="V37" s="15" t="s">
        <v>54</v>
      </c>
      <c r="W37" s="15" t="s">
        <v>54</v>
      </c>
      <c r="X37" s="15">
        <v>-14.7</v>
      </c>
      <c r="Y37" s="15">
        <v>-28.11</v>
      </c>
      <c r="Z37" s="15">
        <v>-89.27</v>
      </c>
      <c r="AA37" s="15">
        <v>-15.88</v>
      </c>
      <c r="AB37" s="15">
        <v>-45.61</v>
      </c>
      <c r="AC37" s="15">
        <v>-24.49</v>
      </c>
      <c r="AD37" s="15">
        <v>-35.26</v>
      </c>
      <c r="AE37" s="15">
        <v>-17.53</v>
      </c>
      <c r="AF37" s="15">
        <v>-16.07</v>
      </c>
      <c r="AG37" s="15">
        <v>-9.65</v>
      </c>
      <c r="AH37" s="15">
        <v>-20.260000000000002</v>
      </c>
      <c r="AI37" s="15">
        <v>-1.87</v>
      </c>
      <c r="AJ37" s="15">
        <v>-16.78</v>
      </c>
      <c r="AK37" s="15">
        <v>5.46</v>
      </c>
      <c r="AL37" s="15">
        <v>-2.08</v>
      </c>
      <c r="AM37" s="15">
        <v>23.39</v>
      </c>
      <c r="AN37" s="15">
        <v>0.4</v>
      </c>
      <c r="AO37" s="15">
        <v>5.0999999999999996</v>
      </c>
      <c r="AP37" s="15">
        <v>1.7</v>
      </c>
      <c r="AQ37" s="15">
        <v>1.9</v>
      </c>
      <c r="AR37" s="15">
        <v>-56.24</v>
      </c>
      <c r="AS37" s="15">
        <v>20.68</v>
      </c>
      <c r="AT37" s="15">
        <v>-8.74</v>
      </c>
      <c r="AU37" s="15">
        <v>-1.46</v>
      </c>
      <c r="AV37" s="15">
        <v>4.8899999999999997</v>
      </c>
      <c r="AW37" s="15">
        <v>282.08999999999997</v>
      </c>
      <c r="AX37" s="15">
        <v>-8.44</v>
      </c>
      <c r="AY37" s="15">
        <v>-2.38</v>
      </c>
      <c r="AZ37" s="15">
        <v>-9.43</v>
      </c>
      <c r="BA37" s="15">
        <v>-5.35</v>
      </c>
      <c r="BB37" s="15">
        <v>-13.13</v>
      </c>
    </row>
    <row r="38" spans="1:54" ht="12.75" customHeight="1" x14ac:dyDescent="0.2"/>
    <row r="39" spans="1:54" x14ac:dyDescent="0.2">
      <c r="B39" s="7" t="s">
        <v>79</v>
      </c>
      <c r="F39" s="15" t="s">
        <v>54</v>
      </c>
      <c r="G39" s="15" t="s">
        <v>54</v>
      </c>
      <c r="H39" s="15" t="s">
        <v>54</v>
      </c>
      <c r="I39" s="15" t="s">
        <v>54</v>
      </c>
      <c r="J39" s="15" t="s">
        <v>54</v>
      </c>
      <c r="K39" s="15" t="s">
        <v>54</v>
      </c>
      <c r="L39" s="15" t="s">
        <v>54</v>
      </c>
      <c r="M39" s="15" t="s">
        <v>54</v>
      </c>
      <c r="N39" s="15" t="s">
        <v>54</v>
      </c>
      <c r="O39" s="15" t="s">
        <v>54</v>
      </c>
      <c r="P39" s="15" t="s">
        <v>54</v>
      </c>
      <c r="Q39" s="15" t="s">
        <v>54</v>
      </c>
      <c r="R39" s="15" t="s">
        <v>54</v>
      </c>
      <c r="S39" s="15" t="s">
        <v>54</v>
      </c>
      <c r="T39" s="15" t="s">
        <v>54</v>
      </c>
      <c r="U39" s="15" t="s">
        <v>54</v>
      </c>
      <c r="V39" s="15" t="s">
        <v>54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0.18</v>
      </c>
      <c r="AD39" s="15">
        <v>1.25</v>
      </c>
      <c r="AE39" s="15">
        <v>1.27</v>
      </c>
      <c r="AF39" s="15">
        <v>1.27</v>
      </c>
      <c r="AG39" s="15">
        <v>1.28</v>
      </c>
      <c r="AH39" s="15">
        <v>1.31</v>
      </c>
      <c r="AI39" s="15">
        <v>0.17</v>
      </c>
      <c r="AJ39" s="15">
        <v>0.2</v>
      </c>
      <c r="AK39" s="15">
        <v>0.19</v>
      </c>
      <c r="AL39" s="15">
        <v>0.47</v>
      </c>
      <c r="AM39" s="15">
        <v>0.69</v>
      </c>
      <c r="AN39" s="15">
        <v>0.75</v>
      </c>
      <c r="AO39" s="15">
        <v>0.95</v>
      </c>
      <c r="AP39" s="15">
        <v>1.04</v>
      </c>
      <c r="AQ39" s="15">
        <v>1.2</v>
      </c>
      <c r="AR39" s="15">
        <v>1.97</v>
      </c>
      <c r="AS39" s="15">
        <v>2.4700000000000002</v>
      </c>
      <c r="AT39" s="15">
        <v>2.02</v>
      </c>
      <c r="AU39" s="15">
        <v>2.56</v>
      </c>
      <c r="AV39" s="15">
        <v>3.16</v>
      </c>
      <c r="AW39" s="15">
        <v>1.93</v>
      </c>
      <c r="AX39" s="15">
        <v>2.2000000000000002</v>
      </c>
      <c r="AY39" s="15">
        <v>2.52</v>
      </c>
      <c r="AZ39" s="15">
        <v>2.82</v>
      </c>
      <c r="BA39" s="15">
        <v>2.74</v>
      </c>
      <c r="BB39" s="15">
        <v>3.28</v>
      </c>
    </row>
    <row r="40" spans="1:54" x14ac:dyDescent="0.2">
      <c r="B40" s="7" t="s">
        <v>80</v>
      </c>
      <c r="F40" s="15" t="s">
        <v>54</v>
      </c>
      <c r="G40" s="15" t="s">
        <v>54</v>
      </c>
      <c r="H40" s="15" t="s">
        <v>54</v>
      </c>
      <c r="I40" s="15" t="s">
        <v>54</v>
      </c>
      <c r="J40" s="15" t="s">
        <v>54</v>
      </c>
      <c r="K40" s="15" t="s">
        <v>54</v>
      </c>
      <c r="L40" s="15" t="s">
        <v>54</v>
      </c>
      <c r="M40" s="15" t="s">
        <v>54</v>
      </c>
      <c r="N40" s="15" t="s">
        <v>54</v>
      </c>
      <c r="O40" s="15" t="s">
        <v>54</v>
      </c>
      <c r="P40" s="15" t="s">
        <v>54</v>
      </c>
      <c r="Q40" s="15" t="s">
        <v>54</v>
      </c>
      <c r="R40" s="15" t="s">
        <v>54</v>
      </c>
      <c r="S40" s="15" t="s">
        <v>54</v>
      </c>
      <c r="T40" s="15" t="s">
        <v>54</v>
      </c>
      <c r="U40" s="15" t="s">
        <v>54</v>
      </c>
      <c r="V40" s="15" t="s">
        <v>54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>
        <v>0</v>
      </c>
      <c r="AO40" s="15">
        <v>0</v>
      </c>
      <c r="AP40" s="15">
        <v>0</v>
      </c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0</v>
      </c>
    </row>
    <row r="41" spans="1:54" x14ac:dyDescent="0.2">
      <c r="C41" s="7" t="s">
        <v>81</v>
      </c>
      <c r="F41" s="15" t="s">
        <v>54</v>
      </c>
      <c r="G41" s="15" t="s">
        <v>54</v>
      </c>
      <c r="H41" s="15" t="s">
        <v>54</v>
      </c>
      <c r="I41" s="15" t="s">
        <v>54</v>
      </c>
      <c r="J41" s="15" t="s">
        <v>54</v>
      </c>
      <c r="K41" s="15" t="s">
        <v>54</v>
      </c>
      <c r="L41" s="15" t="s">
        <v>54</v>
      </c>
      <c r="M41" s="15" t="s">
        <v>54</v>
      </c>
      <c r="N41" s="15" t="s">
        <v>54</v>
      </c>
      <c r="O41" s="15" t="s">
        <v>54</v>
      </c>
      <c r="P41" s="15" t="s">
        <v>54</v>
      </c>
      <c r="Q41" s="15" t="s">
        <v>54</v>
      </c>
      <c r="R41" s="15" t="s">
        <v>54</v>
      </c>
      <c r="S41" s="15" t="s">
        <v>54</v>
      </c>
      <c r="T41" s="15" t="s">
        <v>54</v>
      </c>
      <c r="U41" s="15" t="s">
        <v>54</v>
      </c>
      <c r="V41" s="15" t="s">
        <v>54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  <c r="AN41" s="15">
        <v>0</v>
      </c>
      <c r="AO41" s="15">
        <v>0</v>
      </c>
      <c r="AP41" s="15">
        <v>0</v>
      </c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3.74</v>
      </c>
      <c r="AX41" s="15">
        <v>3.74</v>
      </c>
      <c r="AY41" s="15">
        <v>3.72</v>
      </c>
      <c r="AZ41" s="15">
        <v>3.72</v>
      </c>
      <c r="BA41" s="15">
        <v>3.67</v>
      </c>
      <c r="BB41" s="15">
        <v>3.71</v>
      </c>
    </row>
    <row r="42" spans="1:54" x14ac:dyDescent="0.2">
      <c r="E42" s="7" t="s">
        <v>82</v>
      </c>
      <c r="F42" s="15" t="s">
        <v>54</v>
      </c>
      <c r="G42" s="15" t="s">
        <v>54</v>
      </c>
      <c r="H42" s="15" t="s">
        <v>54</v>
      </c>
      <c r="I42" s="15" t="s">
        <v>54</v>
      </c>
      <c r="J42" s="15" t="s">
        <v>54</v>
      </c>
      <c r="K42" s="15" t="s">
        <v>54</v>
      </c>
      <c r="L42" s="15" t="s">
        <v>54</v>
      </c>
      <c r="M42" s="15" t="s">
        <v>54</v>
      </c>
      <c r="N42" s="15" t="s">
        <v>54</v>
      </c>
      <c r="O42" s="15" t="s">
        <v>54</v>
      </c>
      <c r="P42" s="15" t="s">
        <v>54</v>
      </c>
      <c r="Q42" s="15" t="s">
        <v>54</v>
      </c>
      <c r="R42" s="15" t="s">
        <v>54</v>
      </c>
      <c r="S42" s="15" t="s">
        <v>54</v>
      </c>
      <c r="T42" s="15" t="s">
        <v>54</v>
      </c>
      <c r="U42" s="15" t="s">
        <v>54</v>
      </c>
      <c r="V42" s="15" t="s">
        <v>54</v>
      </c>
      <c r="W42" s="15">
        <v>0.01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17.48</v>
      </c>
      <c r="AX42" s="15">
        <v>17.7</v>
      </c>
      <c r="AY42" s="15">
        <v>17.899999999999999</v>
      </c>
      <c r="AZ42" s="15">
        <v>18.07</v>
      </c>
      <c r="BA42" s="15">
        <v>18.2</v>
      </c>
      <c r="BB42" s="15">
        <v>18.37</v>
      </c>
    </row>
    <row r="43" spans="1:54" x14ac:dyDescent="0.2">
      <c r="E43" s="7" t="s">
        <v>83</v>
      </c>
      <c r="F43" s="15" t="s">
        <v>54</v>
      </c>
      <c r="G43" s="15" t="s">
        <v>54</v>
      </c>
      <c r="H43" s="15" t="s">
        <v>54</v>
      </c>
      <c r="I43" s="15" t="s">
        <v>54</v>
      </c>
      <c r="J43" s="15" t="s">
        <v>54</v>
      </c>
      <c r="K43" s="15" t="s">
        <v>54</v>
      </c>
      <c r="L43" s="15" t="s">
        <v>54</v>
      </c>
      <c r="M43" s="15" t="s">
        <v>54</v>
      </c>
      <c r="N43" s="15" t="s">
        <v>54</v>
      </c>
      <c r="O43" s="15" t="s">
        <v>54</v>
      </c>
      <c r="P43" s="15" t="s">
        <v>54</v>
      </c>
      <c r="Q43" s="15" t="s">
        <v>54</v>
      </c>
      <c r="R43" s="15" t="s">
        <v>54</v>
      </c>
      <c r="S43" s="15" t="s">
        <v>54</v>
      </c>
      <c r="T43" s="15" t="s">
        <v>54</v>
      </c>
      <c r="U43" s="15" t="s">
        <v>54</v>
      </c>
      <c r="V43" s="15" t="s">
        <v>54</v>
      </c>
      <c r="W43" s="15">
        <v>0.25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0.01</v>
      </c>
      <c r="AG43" s="15">
        <v>0.01</v>
      </c>
      <c r="AH43" s="15">
        <v>0.01</v>
      </c>
      <c r="AI43" s="15">
        <v>0</v>
      </c>
      <c r="AJ43" s="15">
        <v>0</v>
      </c>
      <c r="AK43" s="15">
        <v>0</v>
      </c>
      <c r="AL43" s="15">
        <v>0</v>
      </c>
      <c r="AM43" s="15">
        <v>0</v>
      </c>
      <c r="AN43" s="15">
        <v>0</v>
      </c>
      <c r="AO43" s="15">
        <v>0</v>
      </c>
      <c r="AP43" s="15">
        <v>0</v>
      </c>
      <c r="AQ43" s="15">
        <v>0</v>
      </c>
      <c r="AR43" s="15">
        <v>0</v>
      </c>
      <c r="AS43" s="15">
        <v>0</v>
      </c>
      <c r="AT43" s="15">
        <v>0</v>
      </c>
      <c r="AU43" s="15">
        <v>0</v>
      </c>
      <c r="AV43" s="15">
        <v>0</v>
      </c>
      <c r="AW43" s="15">
        <v>0.14000000000000001</v>
      </c>
      <c r="AX43" s="15">
        <v>0.14000000000000001</v>
      </c>
      <c r="AY43" s="15">
        <v>0.13</v>
      </c>
      <c r="AZ43" s="15">
        <v>0.13</v>
      </c>
      <c r="BA43" s="15">
        <v>0.13</v>
      </c>
      <c r="BB43" s="15">
        <v>0.13</v>
      </c>
    </row>
    <row r="44" spans="1:54" x14ac:dyDescent="0.2">
      <c r="D44" s="7" t="s">
        <v>84</v>
      </c>
      <c r="F44" s="15" t="s">
        <v>54</v>
      </c>
      <c r="G44" s="15" t="s">
        <v>54</v>
      </c>
      <c r="H44" s="15" t="s">
        <v>54</v>
      </c>
      <c r="I44" s="15" t="s">
        <v>54</v>
      </c>
      <c r="J44" s="15" t="s">
        <v>54</v>
      </c>
      <c r="K44" s="15" t="s">
        <v>54</v>
      </c>
      <c r="L44" s="15" t="s">
        <v>54</v>
      </c>
      <c r="M44" s="15" t="s">
        <v>54</v>
      </c>
      <c r="N44" s="15" t="s">
        <v>54</v>
      </c>
      <c r="O44" s="15" t="s">
        <v>54</v>
      </c>
      <c r="P44" s="15" t="s">
        <v>54</v>
      </c>
      <c r="Q44" s="15" t="s">
        <v>54</v>
      </c>
      <c r="R44" s="15" t="s">
        <v>54</v>
      </c>
      <c r="S44" s="15" t="s">
        <v>54</v>
      </c>
      <c r="T44" s="15" t="s">
        <v>54</v>
      </c>
      <c r="U44" s="15" t="s">
        <v>54</v>
      </c>
      <c r="V44" s="15" t="s">
        <v>54</v>
      </c>
      <c r="W44" s="15">
        <v>0.26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0.01</v>
      </c>
      <c r="AG44" s="15">
        <v>0.01</v>
      </c>
      <c r="AH44" s="15">
        <v>0.01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17.62</v>
      </c>
      <c r="AX44" s="15">
        <v>17.829999999999998</v>
      </c>
      <c r="AY44" s="15">
        <v>18.03</v>
      </c>
      <c r="AZ44" s="15">
        <v>18.2</v>
      </c>
      <c r="BA44" s="15">
        <v>18.329999999999998</v>
      </c>
      <c r="BB44" s="15">
        <v>18.5</v>
      </c>
    </row>
    <row r="45" spans="1:54" x14ac:dyDescent="0.2">
      <c r="B45" s="7" t="s">
        <v>85</v>
      </c>
      <c r="F45" s="15" t="s">
        <v>54</v>
      </c>
      <c r="G45" s="15" t="s">
        <v>54</v>
      </c>
      <c r="H45" s="15" t="s">
        <v>54</v>
      </c>
      <c r="I45" s="15" t="s">
        <v>54</v>
      </c>
      <c r="J45" s="15" t="s">
        <v>54</v>
      </c>
      <c r="K45" s="15" t="s">
        <v>54</v>
      </c>
      <c r="L45" s="15" t="s">
        <v>54</v>
      </c>
      <c r="M45" s="15" t="s">
        <v>54</v>
      </c>
      <c r="N45" s="15" t="s">
        <v>54</v>
      </c>
      <c r="O45" s="15" t="s">
        <v>54</v>
      </c>
      <c r="P45" s="15" t="s">
        <v>54</v>
      </c>
      <c r="Q45" s="15" t="s">
        <v>54</v>
      </c>
      <c r="R45" s="15" t="s">
        <v>54</v>
      </c>
      <c r="S45" s="15" t="s">
        <v>54</v>
      </c>
      <c r="T45" s="15" t="s">
        <v>54</v>
      </c>
      <c r="U45" s="15" t="s">
        <v>54</v>
      </c>
      <c r="V45" s="15" t="s">
        <v>54</v>
      </c>
      <c r="W45" s="15">
        <v>0.26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0.01</v>
      </c>
      <c r="AG45" s="15">
        <v>0.01</v>
      </c>
      <c r="AH45" s="15">
        <v>0.01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21.35</v>
      </c>
      <c r="AX45" s="15">
        <v>21.58</v>
      </c>
      <c r="AY45" s="15">
        <v>21.75</v>
      </c>
      <c r="AZ45" s="15">
        <v>21.92</v>
      </c>
      <c r="BA45" s="15">
        <v>22</v>
      </c>
      <c r="BB45" s="15">
        <v>22.2</v>
      </c>
    </row>
    <row r="46" spans="1:54" x14ac:dyDescent="0.2">
      <c r="B46" s="7" t="s">
        <v>86</v>
      </c>
      <c r="F46" s="15" t="s">
        <v>54</v>
      </c>
      <c r="G46" s="15" t="s">
        <v>54</v>
      </c>
      <c r="H46" s="15" t="s">
        <v>54</v>
      </c>
      <c r="I46" s="15" t="s">
        <v>54</v>
      </c>
      <c r="J46" s="15" t="s">
        <v>54</v>
      </c>
      <c r="K46" s="15" t="s">
        <v>54</v>
      </c>
      <c r="L46" s="15" t="s">
        <v>54</v>
      </c>
      <c r="M46" s="15" t="s">
        <v>54</v>
      </c>
      <c r="N46" s="15" t="s">
        <v>54</v>
      </c>
      <c r="O46" s="15" t="s">
        <v>54</v>
      </c>
      <c r="P46" s="15" t="s">
        <v>54</v>
      </c>
      <c r="Q46" s="15" t="s">
        <v>54</v>
      </c>
      <c r="R46" s="15" t="s">
        <v>54</v>
      </c>
      <c r="S46" s="15" t="s">
        <v>54</v>
      </c>
      <c r="T46" s="15" t="s">
        <v>54</v>
      </c>
      <c r="U46" s="15" t="s">
        <v>54</v>
      </c>
      <c r="V46" s="15" t="s">
        <v>54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0.01</v>
      </c>
      <c r="AC46" s="15">
        <v>0.01</v>
      </c>
      <c r="AD46" s="15">
        <v>0.01</v>
      </c>
      <c r="AE46" s="15">
        <v>0.01</v>
      </c>
      <c r="AF46" s="15">
        <v>0.01</v>
      </c>
      <c r="AG46" s="15">
        <v>0.02</v>
      </c>
      <c r="AH46" s="15">
        <v>0.01</v>
      </c>
      <c r="AI46" s="15">
        <v>0.01</v>
      </c>
      <c r="AJ46" s="15">
        <v>0.13</v>
      </c>
      <c r="AK46" s="15">
        <v>0.13</v>
      </c>
      <c r="AL46" s="15">
        <v>0.57999999999999996</v>
      </c>
      <c r="AM46" s="15">
        <v>1.05</v>
      </c>
      <c r="AN46" s="15">
        <v>1.07</v>
      </c>
      <c r="AO46" s="15">
        <v>1.07</v>
      </c>
      <c r="AP46" s="15">
        <v>0.94</v>
      </c>
      <c r="AQ46" s="15">
        <v>0.94</v>
      </c>
      <c r="AR46" s="15">
        <v>1.1100000000000001</v>
      </c>
      <c r="AS46" s="15">
        <v>1.19</v>
      </c>
      <c r="AT46" s="15">
        <v>1.34</v>
      </c>
      <c r="AU46" s="15">
        <v>1.47</v>
      </c>
      <c r="AV46" s="15">
        <v>1.38</v>
      </c>
      <c r="AW46" s="15">
        <v>4.53</v>
      </c>
      <c r="AX46" s="15">
        <v>4.5</v>
      </c>
      <c r="AY46" s="15">
        <v>4.34</v>
      </c>
      <c r="AZ46" s="15">
        <v>4.67</v>
      </c>
      <c r="BA46" s="15">
        <v>4.53</v>
      </c>
      <c r="BB46" s="15">
        <v>4.8</v>
      </c>
    </row>
    <row r="47" spans="1:54" x14ac:dyDescent="0.2">
      <c r="B47" s="7" t="s">
        <v>87</v>
      </c>
      <c r="F47" s="15" t="s">
        <v>54</v>
      </c>
      <c r="G47" s="15" t="s">
        <v>54</v>
      </c>
      <c r="H47" s="15" t="s">
        <v>54</v>
      </c>
      <c r="I47" s="15" t="s">
        <v>54</v>
      </c>
      <c r="J47" s="15" t="s">
        <v>54</v>
      </c>
      <c r="K47" s="15" t="s">
        <v>54</v>
      </c>
      <c r="L47" s="15" t="s">
        <v>54</v>
      </c>
      <c r="M47" s="15" t="s">
        <v>54</v>
      </c>
      <c r="N47" s="15" t="s">
        <v>54</v>
      </c>
      <c r="O47" s="15" t="s">
        <v>54</v>
      </c>
      <c r="P47" s="15" t="s">
        <v>54</v>
      </c>
      <c r="Q47" s="15" t="s">
        <v>54</v>
      </c>
      <c r="R47" s="15" t="s">
        <v>54</v>
      </c>
      <c r="S47" s="15" t="s">
        <v>54</v>
      </c>
      <c r="T47" s="15" t="s">
        <v>54</v>
      </c>
      <c r="U47" s="15" t="s">
        <v>54</v>
      </c>
      <c r="V47" s="15" t="s">
        <v>54</v>
      </c>
      <c r="W47" s="15">
        <v>2.91</v>
      </c>
      <c r="X47" s="15">
        <v>3.16</v>
      </c>
      <c r="Y47" s="15">
        <v>4.28</v>
      </c>
      <c r="Z47" s="15">
        <v>3.39</v>
      </c>
      <c r="AA47" s="15">
        <v>3.87</v>
      </c>
      <c r="AB47" s="15">
        <v>4.18</v>
      </c>
      <c r="AC47" s="15">
        <v>4.67</v>
      </c>
      <c r="AD47" s="15">
        <v>3.38</v>
      </c>
      <c r="AE47" s="15">
        <v>3.35</v>
      </c>
      <c r="AF47" s="15">
        <v>3.33</v>
      </c>
      <c r="AG47" s="15">
        <v>3.03</v>
      </c>
      <c r="AH47" s="15">
        <v>3.07</v>
      </c>
      <c r="AI47" s="15">
        <v>4.58</v>
      </c>
      <c r="AJ47" s="15">
        <v>5.16</v>
      </c>
      <c r="AK47" s="15">
        <v>5.42</v>
      </c>
      <c r="AL47" s="15">
        <v>5.86</v>
      </c>
      <c r="AM47" s="15">
        <v>6.3</v>
      </c>
      <c r="AN47" s="15">
        <v>7.17</v>
      </c>
      <c r="AO47" s="15">
        <v>6.92</v>
      </c>
      <c r="AP47" s="15">
        <v>7.59</v>
      </c>
      <c r="AQ47" s="15">
        <v>7.44</v>
      </c>
      <c r="AR47" s="15">
        <v>6.92</v>
      </c>
      <c r="AS47" s="15">
        <v>5.93</v>
      </c>
      <c r="AT47" s="15">
        <v>5.98</v>
      </c>
      <c r="AU47" s="15">
        <v>5.52</v>
      </c>
      <c r="AV47" s="15">
        <v>5.72</v>
      </c>
      <c r="AW47" s="15">
        <v>8.48</v>
      </c>
      <c r="AX47" s="15">
        <v>9.31</v>
      </c>
      <c r="AY47" s="15">
        <v>9.59</v>
      </c>
      <c r="AZ47" s="15">
        <v>10.28</v>
      </c>
      <c r="BA47" s="15">
        <v>11</v>
      </c>
      <c r="BB47" s="15">
        <v>11.1</v>
      </c>
    </row>
    <row r="48" spans="1:54" x14ac:dyDescent="0.2">
      <c r="B48" s="7" t="s">
        <v>88</v>
      </c>
      <c r="F48" s="15" t="s">
        <v>54</v>
      </c>
      <c r="G48" s="15" t="s">
        <v>54</v>
      </c>
      <c r="H48" s="15" t="s">
        <v>54</v>
      </c>
      <c r="I48" s="15" t="s">
        <v>54</v>
      </c>
      <c r="J48" s="15" t="s">
        <v>54</v>
      </c>
      <c r="K48" s="15" t="s">
        <v>54</v>
      </c>
      <c r="L48" s="15" t="s">
        <v>54</v>
      </c>
      <c r="M48" s="15" t="s">
        <v>54</v>
      </c>
      <c r="N48" s="15" t="s">
        <v>54</v>
      </c>
      <c r="O48" s="15" t="s">
        <v>54</v>
      </c>
      <c r="P48" s="15" t="s">
        <v>54</v>
      </c>
      <c r="Q48" s="15" t="s">
        <v>54</v>
      </c>
      <c r="R48" s="15" t="s">
        <v>54</v>
      </c>
      <c r="S48" s="15" t="s">
        <v>54</v>
      </c>
      <c r="T48" s="15" t="s">
        <v>54</v>
      </c>
      <c r="U48" s="15" t="s">
        <v>54</v>
      </c>
      <c r="V48" s="15" t="s">
        <v>54</v>
      </c>
      <c r="W48" s="15">
        <v>0.17</v>
      </c>
      <c r="X48" s="15">
        <v>0.2</v>
      </c>
      <c r="Y48" s="15">
        <v>0.21</v>
      </c>
      <c r="Z48" s="15">
        <v>0.28000000000000003</v>
      </c>
      <c r="AA48" s="15">
        <v>0.35</v>
      </c>
      <c r="AB48" s="15">
        <v>0.2</v>
      </c>
      <c r="AC48" s="15">
        <v>0.67</v>
      </c>
      <c r="AD48" s="15">
        <v>0.76</v>
      </c>
      <c r="AE48" s="15">
        <v>0.76</v>
      </c>
      <c r="AF48" s="15">
        <v>0.71</v>
      </c>
      <c r="AG48" s="15">
        <v>0.61</v>
      </c>
      <c r="AH48" s="15">
        <v>0.6</v>
      </c>
      <c r="AI48" s="15">
        <v>0.56999999999999995</v>
      </c>
      <c r="AJ48" s="15">
        <v>0.53</v>
      </c>
      <c r="AK48" s="15">
        <v>0.47</v>
      </c>
      <c r="AL48" s="15">
        <v>0.46</v>
      </c>
      <c r="AM48" s="15">
        <v>0.41</v>
      </c>
      <c r="AN48" s="15">
        <v>0.32</v>
      </c>
      <c r="AO48" s="15">
        <v>0.21</v>
      </c>
      <c r="AP48" s="15">
        <v>0.18</v>
      </c>
      <c r="AQ48" s="15">
        <v>0.15</v>
      </c>
      <c r="AR48" s="15">
        <v>0.13</v>
      </c>
      <c r="AS48" s="15">
        <v>0.12</v>
      </c>
      <c r="AT48" s="15">
        <v>0.08</v>
      </c>
      <c r="AU48" s="15">
        <v>0.05</v>
      </c>
      <c r="AV48" s="15">
        <v>0.05</v>
      </c>
      <c r="AW48" s="15">
        <v>0.02</v>
      </c>
      <c r="AX48" s="15">
        <v>0.01</v>
      </c>
      <c r="AY48" s="15">
        <v>0.01</v>
      </c>
      <c r="AZ48" s="15">
        <v>0.01</v>
      </c>
      <c r="BA48" s="15">
        <v>0.01</v>
      </c>
      <c r="BB48" s="15">
        <v>0</v>
      </c>
    </row>
    <row r="49" spans="1:54" x14ac:dyDescent="0.2">
      <c r="A49" s="7" t="s">
        <v>89</v>
      </c>
      <c r="F49" s="15" t="s">
        <v>54</v>
      </c>
      <c r="G49" s="15" t="s">
        <v>54</v>
      </c>
      <c r="H49" s="15" t="s">
        <v>54</v>
      </c>
      <c r="I49" s="15" t="s">
        <v>54</v>
      </c>
      <c r="J49" s="15" t="s">
        <v>54</v>
      </c>
      <c r="K49" s="15" t="s">
        <v>54</v>
      </c>
      <c r="L49" s="15" t="s">
        <v>54</v>
      </c>
      <c r="M49" s="15" t="s">
        <v>54</v>
      </c>
      <c r="N49" s="15" t="s">
        <v>54</v>
      </c>
      <c r="O49" s="15" t="s">
        <v>54</v>
      </c>
      <c r="P49" s="15" t="s">
        <v>54</v>
      </c>
      <c r="Q49" s="15" t="s">
        <v>54</v>
      </c>
      <c r="R49" s="15" t="s">
        <v>54</v>
      </c>
      <c r="S49" s="15" t="s">
        <v>54</v>
      </c>
      <c r="T49" s="15" t="s">
        <v>54</v>
      </c>
      <c r="U49" s="15" t="s">
        <v>54</v>
      </c>
      <c r="V49" s="15" t="s">
        <v>54</v>
      </c>
      <c r="W49" s="15">
        <v>3.34</v>
      </c>
      <c r="X49" s="15">
        <v>3.36</v>
      </c>
      <c r="Y49" s="15">
        <v>4.4800000000000004</v>
      </c>
      <c r="Z49" s="15">
        <v>3.67</v>
      </c>
      <c r="AA49" s="15">
        <v>4.22</v>
      </c>
      <c r="AB49" s="15">
        <v>4.3899999999999997</v>
      </c>
      <c r="AC49" s="15">
        <v>5.53</v>
      </c>
      <c r="AD49" s="15">
        <v>5.41</v>
      </c>
      <c r="AE49" s="15">
        <v>5.4</v>
      </c>
      <c r="AF49" s="15">
        <v>5.33</v>
      </c>
      <c r="AG49" s="15">
        <v>4.95</v>
      </c>
      <c r="AH49" s="15">
        <v>5.01</v>
      </c>
      <c r="AI49" s="15">
        <v>5.33</v>
      </c>
      <c r="AJ49" s="15">
        <v>6.02</v>
      </c>
      <c r="AK49" s="15">
        <v>6.22</v>
      </c>
      <c r="AL49" s="15">
        <v>7.36</v>
      </c>
      <c r="AM49" s="15">
        <v>8.44</v>
      </c>
      <c r="AN49" s="15">
        <v>9.32</v>
      </c>
      <c r="AO49" s="15">
        <v>9.16</v>
      </c>
      <c r="AP49" s="15">
        <v>9.74</v>
      </c>
      <c r="AQ49" s="15">
        <v>9.74</v>
      </c>
      <c r="AR49" s="15">
        <v>10.130000000000001</v>
      </c>
      <c r="AS49" s="15">
        <v>9.6999999999999993</v>
      </c>
      <c r="AT49" s="15">
        <v>9.41</v>
      </c>
      <c r="AU49" s="15">
        <v>9.6</v>
      </c>
      <c r="AV49" s="15">
        <v>10.32</v>
      </c>
      <c r="AW49" s="15">
        <v>36.31</v>
      </c>
      <c r="AX49" s="15">
        <v>37.6</v>
      </c>
      <c r="AY49" s="15">
        <v>38.21</v>
      </c>
      <c r="AZ49" s="15">
        <v>39.69</v>
      </c>
      <c r="BA49" s="15">
        <v>40.270000000000003</v>
      </c>
      <c r="BB49" s="15">
        <v>41.38</v>
      </c>
    </row>
    <row r="50" spans="1:54" x14ac:dyDescent="0.2">
      <c r="A50" s="7" t="s">
        <v>90</v>
      </c>
      <c r="F50" s="15" t="s">
        <v>54</v>
      </c>
      <c r="G50" s="15" t="s">
        <v>54</v>
      </c>
      <c r="H50" s="15" t="s">
        <v>54</v>
      </c>
      <c r="I50" s="15" t="s">
        <v>54</v>
      </c>
      <c r="J50" s="15" t="s">
        <v>54</v>
      </c>
      <c r="K50" s="15" t="s">
        <v>54</v>
      </c>
      <c r="L50" s="15" t="s">
        <v>54</v>
      </c>
      <c r="M50" s="15" t="s">
        <v>54</v>
      </c>
      <c r="N50" s="15" t="s">
        <v>54</v>
      </c>
      <c r="O50" s="15" t="s">
        <v>54</v>
      </c>
      <c r="P50" s="15" t="s">
        <v>54</v>
      </c>
      <c r="Q50" s="15" t="s">
        <v>54</v>
      </c>
      <c r="R50" s="15" t="s">
        <v>54</v>
      </c>
      <c r="S50" s="15" t="s">
        <v>54</v>
      </c>
      <c r="T50" s="15" t="s">
        <v>54</v>
      </c>
      <c r="U50" s="15" t="s">
        <v>54</v>
      </c>
      <c r="V50" s="15" t="s">
        <v>54</v>
      </c>
      <c r="W50" s="15">
        <v>0</v>
      </c>
      <c r="X50" s="15">
        <v>0.02</v>
      </c>
      <c r="Y50" s="15">
        <v>0.02</v>
      </c>
      <c r="Z50" s="15">
        <v>0.02</v>
      </c>
      <c r="AA50" s="15">
        <v>0.03</v>
      </c>
      <c r="AB50" s="15">
        <v>0.03</v>
      </c>
      <c r="AC50" s="15">
        <v>0.03</v>
      </c>
      <c r="AD50" s="15">
        <v>0.01</v>
      </c>
      <c r="AE50" s="15">
        <v>0.01</v>
      </c>
      <c r="AF50" s="15">
        <v>0</v>
      </c>
      <c r="AG50" s="15">
        <v>0</v>
      </c>
      <c r="AH50" s="15">
        <v>0.04</v>
      </c>
      <c r="AI50" s="15">
        <v>0.04</v>
      </c>
      <c r="AJ50" s="15">
        <v>0.04</v>
      </c>
      <c r="AK50" s="15">
        <v>0.04</v>
      </c>
      <c r="AL50" s="15">
        <v>0.03</v>
      </c>
      <c r="AM50" s="15">
        <v>0.05</v>
      </c>
      <c r="AN50" s="15">
        <v>0.06</v>
      </c>
      <c r="AO50" s="15">
        <v>0.03</v>
      </c>
      <c r="AP50" s="15">
        <v>0.03</v>
      </c>
      <c r="AQ50" s="15">
        <v>0.03</v>
      </c>
      <c r="AR50" s="15">
        <v>0.01</v>
      </c>
      <c r="AS50" s="15">
        <v>0.04</v>
      </c>
      <c r="AT50" s="15">
        <v>0.02</v>
      </c>
      <c r="AU50" s="15">
        <v>0.08</v>
      </c>
      <c r="AV50" s="15">
        <v>0.08</v>
      </c>
      <c r="AW50" s="15">
        <v>0.04</v>
      </c>
      <c r="AX50" s="15">
        <v>0.05</v>
      </c>
      <c r="AY50" s="15">
        <v>0.05</v>
      </c>
      <c r="AZ50" s="15">
        <v>7.0000000000000007E-2</v>
      </c>
      <c r="BA50" s="15">
        <v>0.08</v>
      </c>
      <c r="BB50" s="15">
        <v>0.1</v>
      </c>
    </row>
    <row r="51" spans="1:54" x14ac:dyDescent="0.2">
      <c r="A51" s="7" t="s">
        <v>91</v>
      </c>
      <c r="F51" s="15" t="s">
        <v>54</v>
      </c>
      <c r="G51" s="15" t="s">
        <v>54</v>
      </c>
      <c r="H51" s="15" t="s">
        <v>54</v>
      </c>
      <c r="I51" s="15" t="s">
        <v>54</v>
      </c>
      <c r="J51" s="15" t="s">
        <v>54</v>
      </c>
      <c r="K51" s="15" t="s">
        <v>54</v>
      </c>
      <c r="L51" s="15" t="s">
        <v>54</v>
      </c>
      <c r="M51" s="15" t="s">
        <v>54</v>
      </c>
      <c r="N51" s="15" t="s">
        <v>54</v>
      </c>
      <c r="O51" s="15" t="s">
        <v>54</v>
      </c>
      <c r="P51" s="15" t="s">
        <v>54</v>
      </c>
      <c r="Q51" s="15" t="s">
        <v>54</v>
      </c>
      <c r="R51" s="15" t="s">
        <v>54</v>
      </c>
      <c r="S51" s="15" t="s">
        <v>54</v>
      </c>
      <c r="T51" s="15" t="s">
        <v>54</v>
      </c>
      <c r="U51" s="15" t="s">
        <v>54</v>
      </c>
      <c r="V51" s="15" t="s">
        <v>54</v>
      </c>
      <c r="W51" s="15">
        <v>48.82</v>
      </c>
      <c r="X51" s="15">
        <v>47.65</v>
      </c>
      <c r="Y51" s="15">
        <v>45.14</v>
      </c>
      <c r="Z51" s="15">
        <v>41.4</v>
      </c>
      <c r="AA51" s="15">
        <v>42.18</v>
      </c>
      <c r="AB51" s="15">
        <v>41.66</v>
      </c>
      <c r="AC51" s="15">
        <v>40.57</v>
      </c>
      <c r="AD51" s="15">
        <v>39.39</v>
      </c>
      <c r="AE51" s="15">
        <v>39.75</v>
      </c>
      <c r="AF51" s="15">
        <v>40.4</v>
      </c>
      <c r="AG51" s="15">
        <v>41.44</v>
      </c>
      <c r="AH51" s="15">
        <v>43.63</v>
      </c>
      <c r="AI51" s="15">
        <v>45.18</v>
      </c>
      <c r="AJ51" s="15">
        <v>46.63</v>
      </c>
      <c r="AK51" s="15">
        <v>47.65</v>
      </c>
      <c r="AL51" s="15">
        <v>48.3</v>
      </c>
      <c r="AM51" s="15">
        <v>49.15</v>
      </c>
      <c r="AN51" s="15">
        <v>47.74</v>
      </c>
      <c r="AO51" s="15">
        <v>50.09</v>
      </c>
      <c r="AP51" s="15">
        <v>49.47</v>
      </c>
      <c r="AQ51" s="15">
        <v>49.86</v>
      </c>
      <c r="AR51" s="15">
        <v>58.55</v>
      </c>
      <c r="AS51" s="15">
        <v>57.76</v>
      </c>
      <c r="AT51" s="15">
        <v>56.31</v>
      </c>
      <c r="AU51" s="15">
        <v>56.66</v>
      </c>
      <c r="AV51" s="15">
        <v>55.18</v>
      </c>
      <c r="AW51" s="15">
        <v>42.82</v>
      </c>
      <c r="AX51" s="15">
        <v>40.49</v>
      </c>
      <c r="AY51" s="15">
        <v>41.49</v>
      </c>
      <c r="AZ51" s="15">
        <v>39.5</v>
      </c>
      <c r="BA51" s="15">
        <v>39.200000000000003</v>
      </c>
      <c r="BB51" s="15">
        <v>38.619999999999997</v>
      </c>
    </row>
    <row r="52" spans="1:54" x14ac:dyDescent="0.2">
      <c r="A52" s="7" t="s">
        <v>92</v>
      </c>
      <c r="F52" s="15" t="s">
        <v>54</v>
      </c>
      <c r="G52" s="15" t="s">
        <v>54</v>
      </c>
      <c r="H52" s="15" t="s">
        <v>54</v>
      </c>
      <c r="I52" s="15" t="s">
        <v>54</v>
      </c>
      <c r="J52" s="15" t="s">
        <v>54</v>
      </c>
      <c r="K52" s="15" t="s">
        <v>54</v>
      </c>
      <c r="L52" s="15" t="s">
        <v>54</v>
      </c>
      <c r="M52" s="15" t="s">
        <v>54</v>
      </c>
      <c r="N52" s="15" t="s">
        <v>54</v>
      </c>
      <c r="O52" s="15" t="s">
        <v>54</v>
      </c>
      <c r="P52" s="15" t="s">
        <v>54</v>
      </c>
      <c r="Q52" s="15" t="s">
        <v>54</v>
      </c>
      <c r="R52" s="15" t="s">
        <v>54</v>
      </c>
      <c r="S52" s="15" t="s">
        <v>54</v>
      </c>
      <c r="T52" s="15" t="s">
        <v>54</v>
      </c>
      <c r="U52" s="15" t="s">
        <v>54</v>
      </c>
      <c r="V52" s="15" t="s">
        <v>54</v>
      </c>
      <c r="W52" s="15">
        <v>27.59</v>
      </c>
      <c r="X52" s="15">
        <v>27.8</v>
      </c>
      <c r="Y52" s="15">
        <v>29.06</v>
      </c>
      <c r="Z52" s="15">
        <v>30.67</v>
      </c>
      <c r="AA52" s="15">
        <v>30.99</v>
      </c>
      <c r="AB52" s="15">
        <v>31.82</v>
      </c>
      <c r="AC52" s="15">
        <v>30.99</v>
      </c>
      <c r="AD52" s="15">
        <v>32.79</v>
      </c>
      <c r="AE52" s="15">
        <v>32.590000000000003</v>
      </c>
      <c r="AF52" s="15">
        <v>32.6</v>
      </c>
      <c r="AG52" s="15">
        <v>32.72</v>
      </c>
      <c r="AH52" s="15">
        <v>28.89</v>
      </c>
      <c r="AI52" s="15">
        <v>25.97</v>
      </c>
      <c r="AJ52" s="15">
        <v>21.27</v>
      </c>
      <c r="AK52" s="15">
        <v>20.22</v>
      </c>
      <c r="AL52" s="15">
        <v>17.5</v>
      </c>
      <c r="AM52" s="15">
        <v>16.07</v>
      </c>
      <c r="AN52" s="15">
        <v>15.73</v>
      </c>
      <c r="AO52" s="15">
        <v>15.22</v>
      </c>
      <c r="AP52" s="15">
        <v>14.82</v>
      </c>
      <c r="AQ52" s="15">
        <v>14.35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0.01</v>
      </c>
      <c r="AX52" s="15">
        <v>0.01</v>
      </c>
      <c r="AY52" s="15">
        <v>0</v>
      </c>
      <c r="AZ52" s="15">
        <v>0</v>
      </c>
      <c r="BA52" s="15">
        <v>0</v>
      </c>
      <c r="BB52" s="15">
        <v>0</v>
      </c>
    </row>
    <row r="53" spans="1:54" x14ac:dyDescent="0.2">
      <c r="A53" s="7" t="s">
        <v>93</v>
      </c>
      <c r="F53" s="15" t="s">
        <v>54</v>
      </c>
      <c r="G53" s="15" t="s">
        <v>54</v>
      </c>
      <c r="H53" s="15" t="s">
        <v>54</v>
      </c>
      <c r="I53" s="15" t="s">
        <v>54</v>
      </c>
      <c r="J53" s="15" t="s">
        <v>54</v>
      </c>
      <c r="K53" s="15" t="s">
        <v>54</v>
      </c>
      <c r="L53" s="15" t="s">
        <v>54</v>
      </c>
      <c r="M53" s="15" t="s">
        <v>54</v>
      </c>
      <c r="N53" s="15" t="s">
        <v>54</v>
      </c>
      <c r="O53" s="15" t="s">
        <v>54</v>
      </c>
      <c r="P53" s="15" t="s">
        <v>54</v>
      </c>
      <c r="Q53" s="15" t="s">
        <v>54</v>
      </c>
      <c r="R53" s="15" t="s">
        <v>54</v>
      </c>
      <c r="S53" s="15" t="s">
        <v>54</v>
      </c>
      <c r="T53" s="15" t="s">
        <v>54</v>
      </c>
      <c r="U53" s="15" t="s">
        <v>54</v>
      </c>
      <c r="V53" s="15" t="s">
        <v>54</v>
      </c>
      <c r="W53" s="15">
        <v>0.15</v>
      </c>
      <c r="X53" s="15">
        <v>0.13</v>
      </c>
      <c r="Y53" s="15">
        <v>0.13</v>
      </c>
      <c r="Z53" s="15">
        <v>2.33</v>
      </c>
      <c r="AA53" s="15">
        <v>1.18</v>
      </c>
      <c r="AB53" s="15">
        <v>1.02</v>
      </c>
      <c r="AC53" s="15">
        <v>1.08</v>
      </c>
      <c r="AD53" s="15">
        <v>0.96</v>
      </c>
      <c r="AE53" s="15">
        <v>0.75</v>
      </c>
      <c r="AF53" s="15">
        <v>0.82</v>
      </c>
      <c r="AG53" s="15">
        <v>0.96</v>
      </c>
      <c r="AH53" s="15">
        <v>0.87</v>
      </c>
      <c r="AI53" s="15">
        <v>1.46</v>
      </c>
      <c r="AJ53" s="15">
        <v>2.99</v>
      </c>
      <c r="AK53" s="15">
        <v>2.84</v>
      </c>
      <c r="AL53" s="15">
        <v>2.89</v>
      </c>
      <c r="AM53" s="15">
        <v>2.31</v>
      </c>
      <c r="AN53" s="15">
        <v>3</v>
      </c>
      <c r="AO53" s="15">
        <v>2.54</v>
      </c>
      <c r="AP53" s="15">
        <v>3.39</v>
      </c>
      <c r="AQ53" s="15">
        <v>3.67</v>
      </c>
      <c r="AR53" s="15">
        <v>4.9400000000000004</v>
      </c>
      <c r="AS53" s="15">
        <v>6.3</v>
      </c>
      <c r="AT53" s="15">
        <v>8.11</v>
      </c>
      <c r="AU53" s="15">
        <v>8.2899999999999991</v>
      </c>
      <c r="AV53" s="15">
        <v>9.17</v>
      </c>
      <c r="AW53" s="15">
        <v>6.8</v>
      </c>
      <c r="AX53" s="15">
        <v>8.1</v>
      </c>
      <c r="AY53" s="15">
        <v>7.83</v>
      </c>
      <c r="AZ53" s="15">
        <v>8.5500000000000007</v>
      </c>
      <c r="BA53" s="15">
        <v>8.1300000000000008</v>
      </c>
      <c r="BB53" s="15">
        <v>8.26</v>
      </c>
    </row>
    <row r="54" spans="1:54" x14ac:dyDescent="0.2">
      <c r="A54" s="7" t="s">
        <v>94</v>
      </c>
      <c r="F54" s="15" t="s">
        <v>54</v>
      </c>
      <c r="G54" s="15" t="s">
        <v>54</v>
      </c>
      <c r="H54" s="15" t="s">
        <v>54</v>
      </c>
      <c r="I54" s="15" t="s">
        <v>54</v>
      </c>
      <c r="J54" s="15" t="s">
        <v>54</v>
      </c>
      <c r="K54" s="15" t="s">
        <v>54</v>
      </c>
      <c r="L54" s="15" t="s">
        <v>54</v>
      </c>
      <c r="M54" s="15" t="s">
        <v>54</v>
      </c>
      <c r="N54" s="15" t="s">
        <v>54</v>
      </c>
      <c r="O54" s="15" t="s">
        <v>54</v>
      </c>
      <c r="P54" s="15" t="s">
        <v>54</v>
      </c>
      <c r="Q54" s="15" t="s">
        <v>54</v>
      </c>
      <c r="R54" s="15" t="s">
        <v>54</v>
      </c>
      <c r="S54" s="15" t="s">
        <v>54</v>
      </c>
      <c r="T54" s="15" t="s">
        <v>54</v>
      </c>
      <c r="U54" s="15" t="s">
        <v>54</v>
      </c>
      <c r="V54" s="15" t="s">
        <v>54</v>
      </c>
      <c r="W54" s="15">
        <v>20.09</v>
      </c>
      <c r="X54" s="15">
        <v>21.04</v>
      </c>
      <c r="Y54" s="15">
        <v>21.16</v>
      </c>
      <c r="Z54" s="15">
        <v>21.9</v>
      </c>
      <c r="AA54" s="15">
        <v>21.39</v>
      </c>
      <c r="AB54" s="15">
        <v>21.07</v>
      </c>
      <c r="AC54" s="15">
        <v>21.81</v>
      </c>
      <c r="AD54" s="15">
        <v>21.45</v>
      </c>
      <c r="AE54" s="15">
        <v>21.5</v>
      </c>
      <c r="AF54" s="15">
        <v>20.85</v>
      </c>
      <c r="AG54" s="15">
        <v>19.93</v>
      </c>
      <c r="AH54" s="15">
        <v>21.56</v>
      </c>
      <c r="AI54" s="15">
        <v>22.03</v>
      </c>
      <c r="AJ54" s="15">
        <v>23.05</v>
      </c>
      <c r="AK54" s="15">
        <v>23.03</v>
      </c>
      <c r="AL54" s="15">
        <v>23.92</v>
      </c>
      <c r="AM54" s="15">
        <v>23.98</v>
      </c>
      <c r="AN54" s="15">
        <v>24.15</v>
      </c>
      <c r="AO54" s="15">
        <v>22.96</v>
      </c>
      <c r="AP54" s="15">
        <v>22.55</v>
      </c>
      <c r="AQ54" s="15">
        <v>22.36</v>
      </c>
      <c r="AR54" s="15">
        <v>26.37</v>
      </c>
      <c r="AS54" s="15">
        <v>26.2</v>
      </c>
      <c r="AT54" s="15">
        <v>26.14</v>
      </c>
      <c r="AU54" s="15">
        <v>25.37</v>
      </c>
      <c r="AV54" s="15">
        <v>25.25</v>
      </c>
      <c r="AW54" s="15">
        <v>14.01</v>
      </c>
      <c r="AX54" s="15">
        <v>13.75</v>
      </c>
      <c r="AY54" s="15">
        <v>12.41</v>
      </c>
      <c r="AZ54" s="15">
        <v>12.18</v>
      </c>
      <c r="BA54" s="15">
        <v>12.32</v>
      </c>
      <c r="BB54" s="15">
        <v>11.63</v>
      </c>
    </row>
    <row r="55" spans="1:54" x14ac:dyDescent="0.2">
      <c r="A55" s="7" t="s">
        <v>95</v>
      </c>
      <c r="F55" s="15" t="s">
        <v>54</v>
      </c>
      <c r="G55" s="15" t="s">
        <v>54</v>
      </c>
      <c r="H55" s="15" t="s">
        <v>54</v>
      </c>
      <c r="I55" s="15" t="s">
        <v>54</v>
      </c>
      <c r="J55" s="15" t="s">
        <v>54</v>
      </c>
      <c r="K55" s="15" t="s">
        <v>54</v>
      </c>
      <c r="L55" s="15" t="s">
        <v>54</v>
      </c>
      <c r="M55" s="15" t="s">
        <v>54</v>
      </c>
      <c r="N55" s="15" t="s">
        <v>54</v>
      </c>
      <c r="O55" s="15" t="s">
        <v>54</v>
      </c>
      <c r="P55" s="15" t="s">
        <v>54</v>
      </c>
      <c r="Q55" s="15" t="s">
        <v>54</v>
      </c>
      <c r="R55" s="15" t="s">
        <v>54</v>
      </c>
      <c r="S55" s="15" t="s">
        <v>54</v>
      </c>
      <c r="T55" s="15" t="s">
        <v>54</v>
      </c>
      <c r="U55" s="15" t="s">
        <v>54</v>
      </c>
      <c r="V55" s="15" t="s">
        <v>54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</row>
    <row r="60" spans="1:54" x14ac:dyDescent="0.2">
      <c r="E60" s="16" t="s">
        <v>96</v>
      </c>
      <c r="F60" s="11" t="str">
        <f>F22</f>
        <v>NA</v>
      </c>
      <c r="G60" s="12" t="str">
        <f>IFERROR((G22-F22)/F22,"0")</f>
        <v>0</v>
      </c>
      <c r="H60" s="12" t="str">
        <f t="shared" ref="H60:BB60" si="4">IFERROR((H22-G22)/G22,"0")</f>
        <v>0</v>
      </c>
      <c r="I60" s="12" t="str">
        <f t="shared" si="4"/>
        <v>0</v>
      </c>
      <c r="J60" s="12" t="str">
        <f t="shared" si="4"/>
        <v>0</v>
      </c>
      <c r="K60" s="12" t="str">
        <f t="shared" si="4"/>
        <v>0</v>
      </c>
      <c r="L60" s="12" t="str">
        <f t="shared" si="4"/>
        <v>0</v>
      </c>
      <c r="M60" s="12" t="str">
        <f t="shared" si="4"/>
        <v>0</v>
      </c>
      <c r="N60" s="12" t="str">
        <f t="shared" si="4"/>
        <v>0</v>
      </c>
      <c r="O60" s="12" t="str">
        <f t="shared" si="4"/>
        <v>0</v>
      </c>
      <c r="P60" s="12" t="str">
        <f t="shared" si="4"/>
        <v>0</v>
      </c>
      <c r="Q60" s="12" t="str">
        <f t="shared" si="4"/>
        <v>0</v>
      </c>
      <c r="R60" s="12" t="str">
        <f t="shared" si="4"/>
        <v>0</v>
      </c>
      <c r="S60" s="12" t="str">
        <f t="shared" si="4"/>
        <v>0</v>
      </c>
      <c r="T60" s="12" t="str">
        <f t="shared" si="4"/>
        <v>0</v>
      </c>
      <c r="U60" s="12" t="str">
        <f t="shared" si="4"/>
        <v>0</v>
      </c>
      <c r="V60" s="12" t="str">
        <f t="shared" si="4"/>
        <v>0</v>
      </c>
      <c r="W60" s="12" t="str">
        <f t="shared" si="4"/>
        <v>0</v>
      </c>
      <c r="X60" s="12">
        <f t="shared" si="4"/>
        <v>-0.62688366485834834</v>
      </c>
      <c r="Y60" s="12">
        <f t="shared" si="4"/>
        <v>-0.89822294022617122</v>
      </c>
      <c r="Z60" s="12">
        <f t="shared" si="4"/>
        <v>4.7619047619047658E-2</v>
      </c>
      <c r="AA60" s="12">
        <f t="shared" si="4"/>
        <v>6.060606060606049E-2</v>
      </c>
      <c r="AB60" s="12">
        <f t="shared" si="4"/>
        <v>2.8571428571428598E-2</v>
      </c>
      <c r="AC60" s="12">
        <f t="shared" si="4"/>
        <v>3.4305555555555554</v>
      </c>
      <c r="AD60" s="12">
        <f t="shared" si="4"/>
        <v>0.32288401253918492</v>
      </c>
      <c r="AE60" s="12">
        <f t="shared" si="4"/>
        <v>7.1090047393365524E-3</v>
      </c>
      <c r="AF60" s="12">
        <f t="shared" si="4"/>
        <v>0.7129411764705883</v>
      </c>
      <c r="AG60" s="12">
        <f t="shared" si="4"/>
        <v>-5.7692307692307682E-2</v>
      </c>
      <c r="AH60" s="12">
        <f t="shared" si="4"/>
        <v>0.32798833819241968</v>
      </c>
      <c r="AI60" s="12">
        <f t="shared" si="4"/>
        <v>-3.7321624588364424E-2</v>
      </c>
      <c r="AJ60" s="12">
        <f t="shared" si="4"/>
        <v>-0.23831242873432154</v>
      </c>
      <c r="AK60" s="12">
        <f t="shared" si="4"/>
        <v>1.3577844311377247</v>
      </c>
      <c r="AL60" s="12">
        <f t="shared" si="4"/>
        <v>0.53523809523809518</v>
      </c>
      <c r="AM60" s="12">
        <f t="shared" si="4"/>
        <v>0.15632754342431768</v>
      </c>
      <c r="AN60" s="12">
        <f t="shared" si="4"/>
        <v>5.6151645207439205E-2</v>
      </c>
      <c r="AO60" s="12">
        <f t="shared" si="4"/>
        <v>6.4679986454453095E-2</v>
      </c>
      <c r="AP60" s="12">
        <f t="shared" si="4"/>
        <v>-3.9440203562341028E-2</v>
      </c>
      <c r="AQ60" s="12">
        <f t="shared" si="4"/>
        <v>3.2119205298013327E-2</v>
      </c>
      <c r="AR60" s="12">
        <f t="shared" si="4"/>
        <v>4.202759063201781E-2</v>
      </c>
      <c r="AS60" s="12">
        <f t="shared" si="4"/>
        <v>6.1576354679803835E-3</v>
      </c>
      <c r="AT60" s="12">
        <f t="shared" si="4"/>
        <v>-2.998776009791923E-2</v>
      </c>
      <c r="AU60" s="12">
        <f t="shared" si="4"/>
        <v>-3.9747634069400566E-2</v>
      </c>
      <c r="AV60" s="12">
        <f t="shared" si="4"/>
        <v>-4.9605781865965884E-2</v>
      </c>
      <c r="AW60" s="12">
        <f t="shared" si="4"/>
        <v>0.30660214310404416</v>
      </c>
      <c r="AX60" s="12">
        <f t="shared" si="4"/>
        <v>1.2698412698412804E-2</v>
      </c>
      <c r="AY60" s="12">
        <f t="shared" si="4"/>
        <v>-1.9070010449320898E-2</v>
      </c>
      <c r="AZ60" s="12">
        <f t="shared" si="4"/>
        <v>4.5272969374168231E-3</v>
      </c>
      <c r="BA60" s="12">
        <f t="shared" si="4"/>
        <v>2.439024390243907E-2</v>
      </c>
      <c r="BB60" s="12">
        <f t="shared" si="4"/>
        <v>5.1759834368530017E-2</v>
      </c>
    </row>
    <row r="61" spans="1:54" x14ac:dyDescent="0.2">
      <c r="E61" s="16"/>
      <c r="F61" s="13"/>
      <c r="G61" s="13"/>
      <c r="H61" s="12" t="str">
        <f>IFERROR((H22-F22)/F22,"0")</f>
        <v>0</v>
      </c>
      <c r="I61" s="12" t="str">
        <f t="shared" ref="I61:BB61" si="5">IFERROR((I22-G22)/G22,"0")</f>
        <v>0</v>
      </c>
      <c r="J61" s="12" t="str">
        <f t="shared" si="5"/>
        <v>0</v>
      </c>
      <c r="K61" s="12" t="str">
        <f t="shared" si="5"/>
        <v>0</v>
      </c>
      <c r="L61" s="12" t="str">
        <f t="shared" si="5"/>
        <v>0</v>
      </c>
      <c r="M61" s="12" t="str">
        <f t="shared" si="5"/>
        <v>0</v>
      </c>
      <c r="N61" s="12" t="str">
        <f t="shared" si="5"/>
        <v>0</v>
      </c>
      <c r="O61" s="12" t="str">
        <f t="shared" si="5"/>
        <v>0</v>
      </c>
      <c r="P61" s="12" t="str">
        <f t="shared" si="5"/>
        <v>0</v>
      </c>
      <c r="Q61" s="12" t="str">
        <f t="shared" si="5"/>
        <v>0</v>
      </c>
      <c r="R61" s="12" t="str">
        <f t="shared" si="5"/>
        <v>0</v>
      </c>
      <c r="S61" s="12" t="str">
        <f t="shared" si="5"/>
        <v>0</v>
      </c>
      <c r="T61" s="12" t="str">
        <f t="shared" si="5"/>
        <v>0</v>
      </c>
      <c r="U61" s="12" t="str">
        <f t="shared" si="5"/>
        <v>0</v>
      </c>
      <c r="V61" s="12" t="str">
        <f t="shared" si="5"/>
        <v>0</v>
      </c>
      <c r="W61" s="12" t="str">
        <f t="shared" si="5"/>
        <v>0</v>
      </c>
      <c r="X61" s="12" t="str">
        <f t="shared" si="5"/>
        <v>0</v>
      </c>
      <c r="Y61" s="12">
        <f t="shared" si="5"/>
        <v>-0.96202531645569611</v>
      </c>
      <c r="Z61" s="12">
        <f t="shared" si="5"/>
        <v>-0.89337641357027464</v>
      </c>
      <c r="AA61" s="12">
        <f t="shared" si="5"/>
        <v>0.11111111111111104</v>
      </c>
      <c r="AB61" s="12">
        <f t="shared" si="5"/>
        <v>9.0909090909090814E-2</v>
      </c>
      <c r="AC61" s="12">
        <f t="shared" si="5"/>
        <v>3.5571428571428578</v>
      </c>
      <c r="AD61" s="12">
        <f t="shared" si="5"/>
        <v>4.8611111111111116</v>
      </c>
      <c r="AE61" s="12">
        <f t="shared" si="5"/>
        <v>0.33228840125391851</v>
      </c>
      <c r="AF61" s="12">
        <f t="shared" si="5"/>
        <v>0.72511848341232243</v>
      </c>
      <c r="AG61" s="12">
        <f t="shared" si="5"/>
        <v>0.61411764705882366</v>
      </c>
      <c r="AH61" s="12">
        <f t="shared" si="5"/>
        <v>0.25137362637362626</v>
      </c>
      <c r="AI61" s="12">
        <f t="shared" si="5"/>
        <v>0.27842565597667629</v>
      </c>
      <c r="AJ61" s="12">
        <f t="shared" si="5"/>
        <v>-0.2667398463227223</v>
      </c>
      <c r="AK61" s="12">
        <f t="shared" si="5"/>
        <v>0.79589509692132276</v>
      </c>
      <c r="AL61" s="12">
        <f t="shared" si="5"/>
        <v>2.6197604790419162</v>
      </c>
      <c r="AM61" s="12">
        <f t="shared" si="5"/>
        <v>0.77523809523809528</v>
      </c>
      <c r="AN61" s="12">
        <f t="shared" si="5"/>
        <v>0.22125723738626971</v>
      </c>
      <c r="AO61" s="12">
        <f t="shared" si="5"/>
        <v>0.12446351931330474</v>
      </c>
      <c r="AP61" s="12">
        <f t="shared" si="5"/>
        <v>2.2688791059938981E-2</v>
      </c>
      <c r="AQ61" s="12">
        <f t="shared" si="5"/>
        <v>-8.5877862595419713E-3</v>
      </c>
      <c r="AR61" s="12">
        <f t="shared" si="5"/>
        <v>7.5496688741721774E-2</v>
      </c>
      <c r="AS61" s="12">
        <f t="shared" si="5"/>
        <v>4.8444016682707668E-2</v>
      </c>
      <c r="AT61" s="12">
        <f t="shared" si="5"/>
        <v>-2.4014778325123082E-2</v>
      </c>
      <c r="AU61" s="12">
        <f t="shared" si="5"/>
        <v>-6.8543451652386733E-2</v>
      </c>
      <c r="AV61" s="12">
        <f t="shared" si="5"/>
        <v>-8.7381703470031533E-2</v>
      </c>
      <c r="AW61" s="12">
        <f t="shared" si="5"/>
        <v>0.24178712220762141</v>
      </c>
      <c r="AX61" s="12">
        <f t="shared" si="5"/>
        <v>0.32319391634980993</v>
      </c>
      <c r="AY61" s="12">
        <f t="shared" si="5"/>
        <v>-6.6137566137566143E-3</v>
      </c>
      <c r="AZ61" s="12">
        <f t="shared" si="5"/>
        <v>-1.4629049111807792E-2</v>
      </c>
      <c r="BA61" s="12">
        <f t="shared" si="5"/>
        <v>2.9027962716378256E-2</v>
      </c>
      <c r="BB61" s="12">
        <f t="shared" si="5"/>
        <v>7.7412513255567389E-2</v>
      </c>
    </row>
    <row r="62" spans="1:54" x14ac:dyDescent="0.2">
      <c r="E62" s="16"/>
      <c r="F62" s="13"/>
      <c r="G62" s="13"/>
      <c r="H62" s="13"/>
      <c r="I62" s="12" t="str">
        <f>IFERROR((I22-F22)/F22,"0")</f>
        <v>0</v>
      </c>
      <c r="J62" s="12" t="str">
        <f>IFERROR((J22-G22)/G22,"0")</f>
        <v>0</v>
      </c>
      <c r="K62" s="12" t="str">
        <f t="shared" ref="K62:BB62" si="6">IFERROR((K22-H22)/H22,"0")</f>
        <v>0</v>
      </c>
      <c r="L62" s="12" t="str">
        <f t="shared" si="6"/>
        <v>0</v>
      </c>
      <c r="M62" s="12" t="str">
        <f t="shared" si="6"/>
        <v>0</v>
      </c>
      <c r="N62" s="12" t="str">
        <f t="shared" si="6"/>
        <v>0</v>
      </c>
      <c r="O62" s="12" t="str">
        <f t="shared" si="6"/>
        <v>0</v>
      </c>
      <c r="P62" s="12" t="str">
        <f t="shared" si="6"/>
        <v>0</v>
      </c>
      <c r="Q62" s="12" t="str">
        <f t="shared" si="6"/>
        <v>0</v>
      </c>
      <c r="R62" s="12" t="str">
        <f t="shared" si="6"/>
        <v>0</v>
      </c>
      <c r="S62" s="12" t="str">
        <f t="shared" si="6"/>
        <v>0</v>
      </c>
      <c r="T62" s="12" t="str">
        <f t="shared" si="6"/>
        <v>0</v>
      </c>
      <c r="U62" s="12" t="str">
        <f t="shared" si="6"/>
        <v>0</v>
      </c>
      <c r="V62" s="12" t="str">
        <f t="shared" si="6"/>
        <v>0</v>
      </c>
      <c r="W62" s="12" t="str">
        <f t="shared" si="6"/>
        <v>0</v>
      </c>
      <c r="X62" s="12" t="str">
        <f t="shared" si="6"/>
        <v>0</v>
      </c>
      <c r="Y62" s="12" t="str">
        <f t="shared" si="6"/>
        <v>0</v>
      </c>
      <c r="Z62" s="12">
        <f t="shared" si="6"/>
        <v>-0.96021699819168171</v>
      </c>
      <c r="AA62" s="12">
        <f t="shared" si="6"/>
        <v>-0.88691437802907913</v>
      </c>
      <c r="AB62" s="12">
        <f t="shared" si="6"/>
        <v>0.14285714285714279</v>
      </c>
      <c r="AC62" s="12">
        <f t="shared" si="6"/>
        <v>3.833333333333333</v>
      </c>
      <c r="AD62" s="12">
        <f t="shared" si="6"/>
        <v>5.0285714285714285</v>
      </c>
      <c r="AE62" s="12">
        <f t="shared" si="6"/>
        <v>4.9027777777777786</v>
      </c>
      <c r="AF62" s="12">
        <f t="shared" si="6"/>
        <v>1.2821316614420062</v>
      </c>
      <c r="AG62" s="12">
        <f t="shared" si="6"/>
        <v>0.62559241706161151</v>
      </c>
      <c r="AH62" s="12">
        <f t="shared" si="6"/>
        <v>1.1435294117647057</v>
      </c>
      <c r="AI62" s="12">
        <f t="shared" si="6"/>
        <v>0.20467032967032958</v>
      </c>
      <c r="AJ62" s="12">
        <f t="shared" si="6"/>
        <v>-2.6239067055393674E-2</v>
      </c>
      <c r="AK62" s="12">
        <f t="shared" si="6"/>
        <v>0.72886937431394083</v>
      </c>
      <c r="AL62" s="12">
        <f t="shared" si="6"/>
        <v>1.7571265678449259</v>
      </c>
      <c r="AM62" s="12">
        <f t="shared" si="6"/>
        <v>3.1856287425149703</v>
      </c>
      <c r="AN62" s="12">
        <f t="shared" si="6"/>
        <v>0.87492063492063499</v>
      </c>
      <c r="AO62" s="12">
        <f t="shared" si="6"/>
        <v>0.30024813895781644</v>
      </c>
      <c r="AP62" s="12">
        <f t="shared" si="6"/>
        <v>8.0114449213161604E-2</v>
      </c>
      <c r="AQ62" s="12">
        <f t="shared" si="6"/>
        <v>5.5536742295970214E-2</v>
      </c>
      <c r="AR62" s="12">
        <f t="shared" si="6"/>
        <v>3.307888040712454E-2</v>
      </c>
      <c r="AS62" s="12">
        <f t="shared" si="6"/>
        <v>8.2119205298013268E-2</v>
      </c>
      <c r="AT62" s="12">
        <f t="shared" si="6"/>
        <v>1.7003529034327801E-2</v>
      </c>
      <c r="AU62" s="12">
        <f t="shared" si="6"/>
        <v>-6.2807881773398883E-2</v>
      </c>
      <c r="AV62" s="12">
        <f t="shared" si="6"/>
        <v>-0.11474908200734395</v>
      </c>
      <c r="AW62" s="12">
        <f t="shared" si="6"/>
        <v>0.19242902208201887</v>
      </c>
      <c r="AX62" s="12">
        <f t="shared" si="6"/>
        <v>0.25755584756898814</v>
      </c>
      <c r="AY62" s="12">
        <f t="shared" si="6"/>
        <v>0.29796059453854123</v>
      </c>
      <c r="AZ62" s="12">
        <f t="shared" si="6"/>
        <v>-2.1164021164020714E-3</v>
      </c>
      <c r="BA62" s="12">
        <f t="shared" si="6"/>
        <v>9.4043887147335272E-3</v>
      </c>
      <c r="BB62" s="12">
        <f t="shared" si="6"/>
        <v>8.2290279627163884E-2</v>
      </c>
    </row>
    <row r="63" spans="1:54" x14ac:dyDescent="0.2">
      <c r="E63" s="16"/>
      <c r="F63" s="13"/>
      <c r="G63" s="13"/>
      <c r="H63" s="13"/>
      <c r="I63" s="13"/>
      <c r="J63" s="12" t="str">
        <f>IFERROR((J22-F22)/F22,"0")</f>
        <v>0</v>
      </c>
      <c r="K63" s="12" t="str">
        <f t="shared" ref="K63:BB63" si="7">IFERROR((K22-G22)/G22,"0")</f>
        <v>0</v>
      </c>
      <c r="L63" s="12" t="str">
        <f t="shared" si="7"/>
        <v>0</v>
      </c>
      <c r="M63" s="12" t="str">
        <f t="shared" si="7"/>
        <v>0</v>
      </c>
      <c r="N63" s="12" t="str">
        <f t="shared" si="7"/>
        <v>0</v>
      </c>
      <c r="O63" s="12" t="str">
        <f t="shared" si="7"/>
        <v>0</v>
      </c>
      <c r="P63" s="12" t="str">
        <f t="shared" si="7"/>
        <v>0</v>
      </c>
      <c r="Q63" s="12" t="str">
        <f t="shared" si="7"/>
        <v>0</v>
      </c>
      <c r="R63" s="12" t="str">
        <f t="shared" si="7"/>
        <v>0</v>
      </c>
      <c r="S63" s="12" t="str">
        <f t="shared" si="7"/>
        <v>0</v>
      </c>
      <c r="T63" s="12" t="str">
        <f t="shared" si="7"/>
        <v>0</v>
      </c>
      <c r="U63" s="12" t="str">
        <f t="shared" si="7"/>
        <v>0</v>
      </c>
      <c r="V63" s="12" t="str">
        <f t="shared" si="7"/>
        <v>0</v>
      </c>
      <c r="W63" s="12" t="str">
        <f t="shared" si="7"/>
        <v>0</v>
      </c>
      <c r="X63" s="12" t="str">
        <f t="shared" si="7"/>
        <v>0</v>
      </c>
      <c r="Y63" s="12" t="str">
        <f t="shared" si="7"/>
        <v>0</v>
      </c>
      <c r="Z63" s="12" t="str">
        <f t="shared" si="7"/>
        <v>0</v>
      </c>
      <c r="AA63" s="12">
        <f t="shared" si="7"/>
        <v>-0.95780590717299585</v>
      </c>
      <c r="AB63" s="12">
        <f t="shared" si="7"/>
        <v>-0.88368336025848149</v>
      </c>
      <c r="AC63" s="12">
        <f t="shared" si="7"/>
        <v>4.0634920634920633</v>
      </c>
      <c r="AD63" s="12">
        <f t="shared" si="7"/>
        <v>5.3939393939393927</v>
      </c>
      <c r="AE63" s="12">
        <f t="shared" si="7"/>
        <v>5.0714285714285712</v>
      </c>
      <c r="AF63" s="12">
        <f t="shared" si="7"/>
        <v>9.1111111111111125</v>
      </c>
      <c r="AG63" s="12">
        <f t="shared" si="7"/>
        <v>1.1504702194357368</v>
      </c>
      <c r="AH63" s="12">
        <f t="shared" si="7"/>
        <v>1.1587677725118484</v>
      </c>
      <c r="AI63" s="12">
        <f t="shared" si="7"/>
        <v>1.0635294117647058</v>
      </c>
      <c r="AJ63" s="12">
        <f t="shared" si="7"/>
        <v>-8.2417582417582486E-2</v>
      </c>
      <c r="AK63" s="12">
        <f t="shared" si="7"/>
        <v>1.2959183673469388</v>
      </c>
      <c r="AL63" s="12">
        <f t="shared" si="7"/>
        <v>1.6542261251372119</v>
      </c>
      <c r="AM63" s="12">
        <f t="shared" si="7"/>
        <v>2.1881413911060434</v>
      </c>
      <c r="AN63" s="12">
        <f t="shared" si="7"/>
        <v>3.4206586826347309</v>
      </c>
      <c r="AO63" s="12">
        <f t="shared" si="7"/>
        <v>0.99619047619047629</v>
      </c>
      <c r="AP63" s="12">
        <f t="shared" si="7"/>
        <v>0.24896608767576509</v>
      </c>
      <c r="AQ63" s="12">
        <f t="shared" si="7"/>
        <v>0.11480686695278973</v>
      </c>
      <c r="AR63" s="12">
        <f t="shared" si="7"/>
        <v>9.9898408398238936E-2</v>
      </c>
      <c r="AS63" s="12">
        <f t="shared" si="7"/>
        <v>3.9440203562340917E-2</v>
      </c>
      <c r="AT63" s="12">
        <f t="shared" si="7"/>
        <v>4.9668874172185434E-2</v>
      </c>
      <c r="AU63" s="12">
        <f t="shared" si="7"/>
        <v>-2.3419955085017659E-2</v>
      </c>
      <c r="AV63" s="12">
        <f t="shared" si="7"/>
        <v>-0.10929802955665018</v>
      </c>
      <c r="AW63" s="12">
        <f t="shared" si="7"/>
        <v>0.15667074663402686</v>
      </c>
      <c r="AX63" s="12">
        <f t="shared" si="7"/>
        <v>0.20757097791798113</v>
      </c>
      <c r="AY63" s="12">
        <f t="shared" si="7"/>
        <v>0.23357424441524297</v>
      </c>
      <c r="AZ63" s="12">
        <f t="shared" si="7"/>
        <v>0.30383684756308327</v>
      </c>
      <c r="BA63" s="12">
        <f t="shared" si="7"/>
        <v>2.2222222222222313E-2</v>
      </c>
      <c r="BB63" s="12">
        <f t="shared" si="7"/>
        <v>6.1650992685475428E-2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B63"/>
  <sheetViews>
    <sheetView workbookViewId="0"/>
  </sheetViews>
  <sheetFormatPr defaultRowHeight="12.75" x14ac:dyDescent="0.2"/>
  <cols>
    <col min="1" max="4" width="4.85546875" customWidth="1"/>
    <col min="5" max="5" width="36.42578125" customWidth="1"/>
    <col min="6" max="59" width="18.7109375" customWidth="1"/>
  </cols>
  <sheetData>
    <row r="1" spans="1:53" ht="18" customHeight="1" x14ac:dyDescent="0.2">
      <c r="A1" s="25" t="s">
        <v>203</v>
      </c>
      <c r="E1" s="3" t="s">
        <v>1</v>
      </c>
    </row>
    <row r="2" spans="1:53" ht="15.75" customHeight="1" x14ac:dyDescent="0.2">
      <c r="A2" s="27" t="s">
        <v>2</v>
      </c>
    </row>
    <row r="3" spans="1:53" x14ac:dyDescent="0.2">
      <c r="A3" t="s">
        <v>204</v>
      </c>
    </row>
    <row r="4" spans="1:53" ht="12.75" customHeight="1" x14ac:dyDescent="0.2"/>
    <row r="5" spans="1:53" x14ac:dyDescent="0.2">
      <c r="F5" s="38" t="s">
        <v>4</v>
      </c>
      <c r="G5" s="38" t="s">
        <v>5</v>
      </c>
      <c r="H5" s="38" t="s">
        <v>6</v>
      </c>
      <c r="I5" s="38" t="s">
        <v>7</v>
      </c>
      <c r="J5" s="38" t="s">
        <v>8</v>
      </c>
      <c r="K5" s="38" t="s">
        <v>9</v>
      </c>
      <c r="L5" s="38" t="s">
        <v>10</v>
      </c>
      <c r="M5" s="38" t="s">
        <v>11</v>
      </c>
      <c r="N5" s="38" t="s">
        <v>12</v>
      </c>
      <c r="O5" s="38" t="s">
        <v>13</v>
      </c>
      <c r="P5" s="38" t="s">
        <v>14</v>
      </c>
      <c r="Q5" s="38" t="s">
        <v>15</v>
      </c>
      <c r="R5" s="38" t="s">
        <v>16</v>
      </c>
      <c r="S5" s="38" t="s">
        <v>17</v>
      </c>
      <c r="T5" s="38" t="s">
        <v>18</v>
      </c>
      <c r="U5" s="38" t="s">
        <v>19</v>
      </c>
      <c r="V5" s="38" t="s">
        <v>20</v>
      </c>
      <c r="W5" s="38" t="s">
        <v>21</v>
      </c>
      <c r="X5" s="38" t="s">
        <v>22</v>
      </c>
      <c r="Y5" s="38" t="s">
        <v>23</v>
      </c>
      <c r="Z5" s="38" t="s">
        <v>24</v>
      </c>
      <c r="AA5" s="38" t="s">
        <v>25</v>
      </c>
      <c r="AB5" s="38" t="s">
        <v>26</v>
      </c>
      <c r="AC5" s="38" t="s">
        <v>27</v>
      </c>
      <c r="AD5" s="38" t="s">
        <v>28</v>
      </c>
      <c r="AE5" s="38" t="s">
        <v>29</v>
      </c>
      <c r="AF5" s="38" t="s">
        <v>30</v>
      </c>
      <c r="AG5" s="38" t="s">
        <v>31</v>
      </c>
      <c r="AH5" s="38" t="s">
        <v>32</v>
      </c>
      <c r="AI5" s="38" t="s">
        <v>33</v>
      </c>
      <c r="AJ5" s="38" t="s">
        <v>34</v>
      </c>
      <c r="AK5" s="38" t="s">
        <v>35</v>
      </c>
      <c r="AL5" s="38" t="s">
        <v>36</v>
      </c>
      <c r="AM5" s="38" t="s">
        <v>37</v>
      </c>
      <c r="AN5" s="38" t="s">
        <v>38</v>
      </c>
      <c r="AO5" s="38" t="s">
        <v>39</v>
      </c>
      <c r="AP5" s="38" t="s">
        <v>40</v>
      </c>
      <c r="AQ5" s="38" t="s">
        <v>41</v>
      </c>
      <c r="AR5" s="38" t="s">
        <v>42</v>
      </c>
      <c r="AS5" s="38" t="s">
        <v>43</v>
      </c>
      <c r="AT5" s="38" t="s">
        <v>44</v>
      </c>
      <c r="AU5" s="38" t="s">
        <v>45</v>
      </c>
      <c r="AV5" s="38" t="s">
        <v>46</v>
      </c>
      <c r="AW5" s="38" t="s">
        <v>47</v>
      </c>
      <c r="AX5" s="38" t="s">
        <v>48</v>
      </c>
      <c r="AY5" s="38" t="s">
        <v>49</v>
      </c>
      <c r="AZ5" s="38" t="s">
        <v>50</v>
      </c>
      <c r="BA5" s="38" t="s">
        <v>51</v>
      </c>
    </row>
    <row r="6" spans="1:53" x14ac:dyDescent="0.2">
      <c r="A6" s="39" t="s">
        <v>53</v>
      </c>
      <c r="F6" s="40">
        <v>38352</v>
      </c>
      <c r="G6" s="40">
        <v>38442</v>
      </c>
      <c r="H6" s="40">
        <v>38533</v>
      </c>
      <c r="I6" s="40">
        <v>38625</v>
      </c>
      <c r="J6" s="40">
        <v>38717</v>
      </c>
      <c r="K6" s="40">
        <v>38807</v>
      </c>
      <c r="L6" s="40">
        <v>38898</v>
      </c>
      <c r="M6" s="40">
        <v>38990</v>
      </c>
      <c r="N6" s="40">
        <v>39082</v>
      </c>
      <c r="O6" s="40">
        <v>39172</v>
      </c>
      <c r="P6" s="40">
        <v>39263</v>
      </c>
      <c r="Q6" s="40">
        <v>39355</v>
      </c>
      <c r="R6" s="40">
        <v>39447</v>
      </c>
      <c r="S6" s="40">
        <v>39538</v>
      </c>
      <c r="T6" s="40">
        <v>39629</v>
      </c>
      <c r="U6" s="40">
        <v>39721</v>
      </c>
      <c r="V6" s="40">
        <v>39813</v>
      </c>
      <c r="W6" s="40">
        <v>39903</v>
      </c>
      <c r="X6" s="40">
        <v>39994</v>
      </c>
      <c r="Y6" s="40">
        <v>40086</v>
      </c>
      <c r="Z6" s="40">
        <v>40178</v>
      </c>
      <c r="AA6" s="40">
        <v>40268</v>
      </c>
      <c r="AB6" s="40">
        <v>40359</v>
      </c>
      <c r="AC6" s="40">
        <v>40451</v>
      </c>
      <c r="AD6" s="40">
        <v>40543</v>
      </c>
      <c r="AE6" s="40">
        <v>40633</v>
      </c>
      <c r="AF6" s="40">
        <v>40724</v>
      </c>
      <c r="AG6" s="40">
        <v>40816</v>
      </c>
      <c r="AH6" s="40">
        <v>40908</v>
      </c>
      <c r="AI6" s="40">
        <v>40999</v>
      </c>
      <c r="AJ6" s="40">
        <v>41090</v>
      </c>
      <c r="AK6" s="40">
        <v>41182</v>
      </c>
      <c r="AL6" s="40">
        <v>41274</v>
      </c>
      <c r="AM6" s="40">
        <v>41364</v>
      </c>
      <c r="AN6" s="40">
        <v>41455</v>
      </c>
      <c r="AO6" s="40">
        <v>41547</v>
      </c>
      <c r="AP6" s="40">
        <v>41639</v>
      </c>
      <c r="AQ6" s="40">
        <v>41729</v>
      </c>
      <c r="AR6" s="40">
        <v>41820</v>
      </c>
      <c r="AS6" s="40">
        <v>41912</v>
      </c>
      <c r="AT6" s="40">
        <v>42004</v>
      </c>
      <c r="AU6" s="40">
        <v>42094</v>
      </c>
      <c r="AV6" s="40">
        <v>42185</v>
      </c>
      <c r="AW6" s="40">
        <v>42277</v>
      </c>
      <c r="AX6" s="40">
        <v>42369</v>
      </c>
      <c r="AY6" s="40">
        <v>42460</v>
      </c>
      <c r="AZ6" s="40">
        <v>42551</v>
      </c>
      <c r="BA6" s="40">
        <v>42643</v>
      </c>
    </row>
    <row r="7" spans="1:53" x14ac:dyDescent="0.2">
      <c r="A7" s="39" t="s">
        <v>55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>
        <v>40068</v>
      </c>
      <c r="S7" s="41">
        <v>40068</v>
      </c>
      <c r="T7" s="41">
        <v>40068</v>
      </c>
      <c r="U7" s="41">
        <v>40068</v>
      </c>
      <c r="V7" s="41">
        <v>40068</v>
      </c>
      <c r="W7" s="41">
        <v>40134</v>
      </c>
      <c r="X7" s="41">
        <v>40134</v>
      </c>
      <c r="Y7" s="41">
        <v>40134</v>
      </c>
      <c r="Z7" s="41">
        <v>40232</v>
      </c>
      <c r="AA7" s="41">
        <v>40315</v>
      </c>
      <c r="AB7" s="41">
        <v>40407</v>
      </c>
      <c r="AC7" s="41">
        <v>40498</v>
      </c>
      <c r="AD7" s="41">
        <v>40596</v>
      </c>
      <c r="AE7" s="41">
        <v>40955</v>
      </c>
      <c r="AF7" s="41">
        <v>40955</v>
      </c>
      <c r="AG7" s="41">
        <v>41029</v>
      </c>
      <c r="AH7" s="41">
        <v>41029</v>
      </c>
      <c r="AI7" s="41">
        <v>41454</v>
      </c>
      <c r="AJ7" s="41">
        <v>41454</v>
      </c>
      <c r="AK7" s="41">
        <v>41454</v>
      </c>
      <c r="AL7" s="41">
        <v>41454</v>
      </c>
      <c r="AM7" s="41">
        <v>41454</v>
      </c>
      <c r="AN7" s="41">
        <v>41505</v>
      </c>
      <c r="AO7" s="41">
        <v>41597</v>
      </c>
      <c r="AP7" s="41">
        <v>41691</v>
      </c>
      <c r="AQ7" s="41">
        <v>41779</v>
      </c>
      <c r="AR7" s="41">
        <v>41886</v>
      </c>
      <c r="AS7" s="41">
        <v>41976</v>
      </c>
      <c r="AT7" s="41">
        <v>42075</v>
      </c>
      <c r="AU7" s="41">
        <v>42158</v>
      </c>
      <c r="AV7" s="41">
        <v>42338</v>
      </c>
      <c r="AW7" s="41">
        <v>42338</v>
      </c>
      <c r="AX7" s="41">
        <v>42418</v>
      </c>
      <c r="AY7" s="41">
        <v>42502</v>
      </c>
      <c r="AZ7" s="41">
        <v>42593</v>
      </c>
      <c r="BA7" s="41">
        <v>42678</v>
      </c>
    </row>
    <row r="8" spans="1:53" x14ac:dyDescent="0.2">
      <c r="A8" s="39" t="s">
        <v>56</v>
      </c>
      <c r="F8" s="42" t="s">
        <v>57</v>
      </c>
      <c r="G8" s="42" t="s">
        <v>57</v>
      </c>
      <c r="H8" s="42" t="s">
        <v>57</v>
      </c>
      <c r="I8" s="42" t="s">
        <v>57</v>
      </c>
      <c r="J8" s="42" t="s">
        <v>57</v>
      </c>
      <c r="K8" s="42" t="s">
        <v>57</v>
      </c>
      <c r="L8" s="42" t="s">
        <v>57</v>
      </c>
      <c r="M8" s="42" t="s">
        <v>57</v>
      </c>
      <c r="N8" s="42" t="s">
        <v>57</v>
      </c>
      <c r="O8" s="42" t="s">
        <v>57</v>
      </c>
      <c r="P8" s="42" t="s">
        <v>57</v>
      </c>
      <c r="Q8" s="42" t="s">
        <v>57</v>
      </c>
      <c r="R8" s="42" t="s">
        <v>57</v>
      </c>
      <c r="S8" s="42" t="s">
        <v>57</v>
      </c>
      <c r="T8" s="42" t="s">
        <v>57</v>
      </c>
      <c r="U8" s="42" t="s">
        <v>57</v>
      </c>
      <c r="V8" s="42" t="s">
        <v>57</v>
      </c>
      <c r="W8" s="42" t="s">
        <v>57</v>
      </c>
      <c r="X8" s="42" t="s">
        <v>57</v>
      </c>
      <c r="Y8" s="42" t="s">
        <v>57</v>
      </c>
      <c r="Z8" s="42" t="s">
        <v>57</v>
      </c>
      <c r="AA8" s="42" t="s">
        <v>57</v>
      </c>
      <c r="AB8" s="42" t="s">
        <v>57</v>
      </c>
      <c r="AC8" s="42" t="s">
        <v>57</v>
      </c>
      <c r="AD8" s="42" t="s">
        <v>57</v>
      </c>
      <c r="AE8" s="42" t="s">
        <v>57</v>
      </c>
      <c r="AF8" s="42" t="s">
        <v>57</v>
      </c>
      <c r="AG8" s="42" t="s">
        <v>57</v>
      </c>
      <c r="AH8" s="42" t="s">
        <v>57</v>
      </c>
      <c r="AI8" s="42" t="s">
        <v>57</v>
      </c>
      <c r="AJ8" s="42" t="s">
        <v>57</v>
      </c>
      <c r="AK8" s="42" t="s">
        <v>57</v>
      </c>
      <c r="AL8" s="42" t="s">
        <v>57</v>
      </c>
      <c r="AM8" s="42" t="s">
        <v>57</v>
      </c>
      <c r="AN8" s="42" t="s">
        <v>57</v>
      </c>
      <c r="AO8" s="42" t="s">
        <v>57</v>
      </c>
      <c r="AP8" s="42" t="s">
        <v>57</v>
      </c>
      <c r="AQ8" s="42" t="s">
        <v>57</v>
      </c>
      <c r="AR8" s="42" t="s">
        <v>57</v>
      </c>
      <c r="AS8" s="42" t="s">
        <v>57</v>
      </c>
      <c r="AT8" s="42" t="s">
        <v>57</v>
      </c>
      <c r="AU8" s="42" t="s">
        <v>57</v>
      </c>
      <c r="AV8" s="42" t="s">
        <v>57</v>
      </c>
      <c r="AW8" s="42" t="s">
        <v>57</v>
      </c>
      <c r="AX8" s="42" t="s">
        <v>57</v>
      </c>
      <c r="AY8" s="42" t="s">
        <v>57</v>
      </c>
      <c r="AZ8" s="42" t="s">
        <v>57</v>
      </c>
      <c r="BA8" s="42" t="s">
        <v>57</v>
      </c>
    </row>
    <row r="9" spans="1:53" ht="12.75" customHeight="1" x14ac:dyDescent="0.2"/>
    <row r="10" spans="1:53" x14ac:dyDescent="0.2">
      <c r="A10" s="38" t="s">
        <v>121</v>
      </c>
      <c r="F10" s="34">
        <f>F15</f>
        <v>41451150</v>
      </c>
      <c r="G10" s="35">
        <f>IFERROR((G15-F15)/F15,"0")</f>
        <v>4.0503677220053005E-2</v>
      </c>
      <c r="H10" s="35">
        <f t="shared" ref="H10:BA10" si="0">IFERROR((H15-G15)/G15,"0")</f>
        <v>2.6273221789510495E-2</v>
      </c>
      <c r="I10" s="35">
        <f t="shared" si="0"/>
        <v>-1.0349129435621975E-2</v>
      </c>
      <c r="J10" s="35">
        <f t="shared" si="0"/>
        <v>-1.9624311787603807E-2</v>
      </c>
      <c r="K10" s="35">
        <f t="shared" si="0"/>
        <v>4.0440527563441561E-2</v>
      </c>
      <c r="L10" s="35">
        <f t="shared" si="0"/>
        <v>-1.7449883395523954E-3</v>
      </c>
      <c r="M10" s="35">
        <f t="shared" si="0"/>
        <v>1.5393254776890566E-2</v>
      </c>
      <c r="N10" s="35">
        <f t="shared" si="0"/>
        <v>3.7969011069380366E-3</v>
      </c>
      <c r="O10" s="35">
        <f t="shared" si="0"/>
        <v>-3.647310077171366E-2</v>
      </c>
      <c r="P10" s="35">
        <f t="shared" si="0"/>
        <v>-8.3023328377089239E-3</v>
      </c>
      <c r="Q10" s="35">
        <f t="shared" si="0"/>
        <v>-3.2026292215452244E-2</v>
      </c>
      <c r="R10" s="35">
        <f t="shared" si="0"/>
        <v>5.7410627095182347E-2</v>
      </c>
      <c r="S10" s="35">
        <f t="shared" si="0"/>
        <v>5.5272212975383164E-2</v>
      </c>
      <c r="T10" s="35">
        <f t="shared" si="0"/>
        <v>-9.5360719609352287E-2</v>
      </c>
      <c r="U10" s="35">
        <f t="shared" si="0"/>
        <v>-6.2649878104442447E-2</v>
      </c>
      <c r="V10" s="35">
        <f t="shared" si="0"/>
        <v>5.9374361847299773E-2</v>
      </c>
      <c r="W10" s="35">
        <f t="shared" si="0"/>
        <v>-1.225953061423584E-3</v>
      </c>
      <c r="X10" s="35">
        <f t="shared" si="0"/>
        <v>-2.2600080430629294E-2</v>
      </c>
      <c r="Y10" s="35">
        <f t="shared" si="0"/>
        <v>-3.5911617584024363E-2</v>
      </c>
      <c r="Z10" s="35">
        <f t="shared" si="0"/>
        <v>1.5986666165523579E-3</v>
      </c>
      <c r="AA10" s="35">
        <f t="shared" si="0"/>
        <v>7.357058577932494E-3</v>
      </c>
      <c r="AB10" s="35">
        <f t="shared" si="0"/>
        <v>-4.7755351568266897E-3</v>
      </c>
      <c r="AC10" s="35">
        <f t="shared" si="0"/>
        <v>2.1523977239287277E-2</v>
      </c>
      <c r="AD10" s="35">
        <f t="shared" si="0"/>
        <v>1.4037649240183758E-3</v>
      </c>
      <c r="AE10" s="35">
        <f t="shared" si="0"/>
        <v>3.1366551335368767E-2</v>
      </c>
      <c r="AF10" s="35">
        <f t="shared" si="0"/>
        <v>-5.3245158583584695E-3</v>
      </c>
      <c r="AG10" s="35">
        <f t="shared" si="0"/>
        <v>0.13615893376259991</v>
      </c>
      <c r="AH10" s="35">
        <f t="shared" si="0"/>
        <v>6.8333461277719316E-3</v>
      </c>
      <c r="AI10" s="35">
        <f t="shared" si="0"/>
        <v>3.1712071113949955E-2</v>
      </c>
      <c r="AJ10" s="35">
        <f t="shared" si="0"/>
        <v>2.124126023842628E-3</v>
      </c>
      <c r="AK10" s="35">
        <f t="shared" si="0"/>
        <v>1.2679210798946124E-2</v>
      </c>
      <c r="AL10" s="35">
        <f t="shared" si="0"/>
        <v>4.326207683286748E-2</v>
      </c>
      <c r="AM10" s="35">
        <f t="shared" si="0"/>
        <v>-1.1683743717460626E-3</v>
      </c>
      <c r="AN10" s="35">
        <f t="shared" si="0"/>
        <v>-1.6962433846511832E-2</v>
      </c>
      <c r="AO10" s="35">
        <f t="shared" si="0"/>
        <v>3.2073110083357538E-2</v>
      </c>
      <c r="AP10" s="35">
        <f t="shared" si="0"/>
        <v>8.6227280466160076E-3</v>
      </c>
      <c r="AQ10" s="35">
        <f t="shared" si="0"/>
        <v>9.1720288576832391E-3</v>
      </c>
      <c r="AR10" s="35">
        <f t="shared" si="0"/>
        <v>4.2673761866232392E-3</v>
      </c>
      <c r="AS10" s="35">
        <f t="shared" si="0"/>
        <v>6.4644035172101835E-2</v>
      </c>
      <c r="AT10" s="35">
        <f t="shared" si="0"/>
        <v>1.7274242566299388E-3</v>
      </c>
      <c r="AU10" s="35">
        <f t="shared" si="0"/>
        <v>-1.2567777540962337E-3</v>
      </c>
      <c r="AV10" s="35">
        <f t="shared" si="0"/>
        <v>1.2162010831783034E-2</v>
      </c>
      <c r="AW10" s="35">
        <f t="shared" si="0"/>
        <v>1.0484517592586227E-2</v>
      </c>
      <c r="AX10" s="35">
        <f t="shared" si="0"/>
        <v>1.6724120281774755E-2</v>
      </c>
      <c r="AY10" s="35">
        <f t="shared" si="0"/>
        <v>-5.7974531319459698E-2</v>
      </c>
      <c r="AZ10" s="35">
        <f t="shared" si="0"/>
        <v>6.1413281645946794E-4</v>
      </c>
      <c r="BA10" s="35">
        <f t="shared" si="0"/>
        <v>5.3393770728223523E-2</v>
      </c>
    </row>
    <row r="11" spans="1:53" ht="12.75" customHeight="1" x14ac:dyDescent="0.2">
      <c r="F11" s="26"/>
      <c r="G11" s="26"/>
      <c r="H11" s="35">
        <f>IFERROR((H15-F15)/F15,"0")</f>
        <v>6.7841061104456687E-2</v>
      </c>
      <c r="I11" s="35">
        <f t="shared" ref="I11:BA11" si="1">IFERROR((I15-G15)/G15,"0")</f>
        <v>1.5652187380898071E-2</v>
      </c>
      <c r="J11" s="35">
        <f t="shared" si="1"/>
        <v>-2.9770346680450865E-2</v>
      </c>
      <c r="K11" s="35">
        <f t="shared" si="1"/>
        <v>2.0022598254077591E-2</v>
      </c>
      <c r="L11" s="35">
        <f t="shared" si="1"/>
        <v>3.8624970974845609E-2</v>
      </c>
      <c r="M11" s="35">
        <f t="shared" si="1"/>
        <v>1.3621405387244738E-2</v>
      </c>
      <c r="N11" s="35">
        <f t="shared" si="1"/>
        <v>1.9248602549930358E-2</v>
      </c>
      <c r="O11" s="35">
        <f t="shared" si="1"/>
        <v>-3.2814684421469204E-2</v>
      </c>
      <c r="P11" s="35">
        <f t="shared" si="1"/>
        <v>-4.4472621787192516E-2</v>
      </c>
      <c r="Q11" s="35">
        <f t="shared" si="1"/>
        <v>-4.0062732115630759E-2</v>
      </c>
      <c r="R11" s="35">
        <f t="shared" si="1"/>
        <v>2.354568536010743E-2</v>
      </c>
      <c r="S11" s="35">
        <f t="shared" si="1"/>
        <v>0.11585605247842073</v>
      </c>
      <c r="T11" s="35">
        <f t="shared" si="1"/>
        <v>-4.5359304637703046E-2</v>
      </c>
      <c r="U11" s="35">
        <f t="shared" si="1"/>
        <v>-0.15203626025431691</v>
      </c>
      <c r="V11" s="35">
        <f t="shared" si="1"/>
        <v>-6.9953127894050639E-3</v>
      </c>
      <c r="W11" s="35">
        <f t="shared" si="1"/>
        <v>5.8075618605199421E-2</v>
      </c>
      <c r="X11" s="35">
        <f t="shared" si="1"/>
        <v>-2.3798326854260528E-2</v>
      </c>
      <c r="Y11" s="35">
        <f t="shared" si="1"/>
        <v>-5.770009256886071E-2</v>
      </c>
      <c r="Z11" s="35">
        <f t="shared" si="1"/>
        <v>-3.4370361671649981E-2</v>
      </c>
      <c r="AA11" s="35">
        <f t="shared" si="1"/>
        <v>8.9674866784294118E-3</v>
      </c>
      <c r="AB11" s="35">
        <f t="shared" si="1"/>
        <v>2.5463895292160543E-3</v>
      </c>
      <c r="AC11" s="35">
        <f t="shared" si="1"/>
        <v>1.6645653572439634E-2</v>
      </c>
      <c r="AD11" s="35">
        <f t="shared" si="1"/>
        <v>2.2957956767579536E-2</v>
      </c>
      <c r="AE11" s="35">
        <f t="shared" si="1"/>
        <v>3.2814347523939157E-2</v>
      </c>
      <c r="AF11" s="35">
        <f t="shared" si="1"/>
        <v>2.5875023777003112E-2</v>
      </c>
      <c r="AG11" s="35">
        <f t="shared" si="1"/>
        <v>0.1301094375021653</v>
      </c>
      <c r="AH11" s="35">
        <f t="shared" si="1"/>
        <v>0.14392270101316007</v>
      </c>
      <c r="AI11" s="35">
        <f t="shared" si="1"/>
        <v>3.8762116800072022E-2</v>
      </c>
      <c r="AJ11" s="35">
        <f t="shared" si="1"/>
        <v>3.3903557573315674E-2</v>
      </c>
      <c r="AK11" s="35">
        <f t="shared" si="1"/>
        <v>1.4830269064408581E-2</v>
      </c>
      <c r="AL11" s="35">
        <f t="shared" si="1"/>
        <v>5.6489816623577729E-2</v>
      </c>
      <c r="AM11" s="35">
        <f t="shared" si="1"/>
        <v>4.2043156159281385E-2</v>
      </c>
      <c r="AN11" s="35">
        <f t="shared" si="1"/>
        <v>-1.8110989745269191E-2</v>
      </c>
      <c r="AO11" s="35">
        <f t="shared" si="1"/>
        <v>1.4566638228804864E-2</v>
      </c>
      <c r="AP11" s="35">
        <f t="shared" si="1"/>
        <v>4.0972395835831517E-2</v>
      </c>
      <c r="AQ11" s="35">
        <f t="shared" si="1"/>
        <v>1.7873844814774765E-2</v>
      </c>
      <c r="AR11" s="35">
        <f t="shared" si="1"/>
        <v>1.3478545541836778E-2</v>
      </c>
      <c r="AS11" s="35">
        <f t="shared" si="1"/>
        <v>6.9187271775025747E-2</v>
      </c>
      <c r="AT11" s="35">
        <f t="shared" si="1"/>
        <v>6.6483127103134504E-2</v>
      </c>
      <c r="AU11" s="35">
        <f t="shared" si="1"/>
        <v>4.684755141560864E-4</v>
      </c>
      <c r="AV11" s="35">
        <f t="shared" si="1"/>
        <v>1.0889948133028338E-2</v>
      </c>
      <c r="AW11" s="35">
        <f t="shared" si="1"/>
        <v>2.2774041240896315E-2</v>
      </c>
      <c r="AX11" s="35">
        <f t="shared" si="1"/>
        <v>2.7383982207675777E-2</v>
      </c>
      <c r="AY11" s="35">
        <f t="shared" si="1"/>
        <v>-4.2219984072751106E-2</v>
      </c>
      <c r="AZ11" s="35">
        <f t="shared" si="1"/>
        <v>-5.7396002565202373E-2</v>
      </c>
      <c r="BA11" s="35">
        <f t="shared" si="1"/>
        <v>5.4040694411481703E-2</v>
      </c>
    </row>
    <row r="12" spans="1:53" ht="12.75" customHeight="1" x14ac:dyDescent="0.2">
      <c r="F12" s="26"/>
      <c r="G12" s="26"/>
      <c r="H12" s="26"/>
      <c r="I12" s="35">
        <f>IFERROR((I15-F15)/F15,"0")</f>
        <v>5.6789835746414753E-2</v>
      </c>
      <c r="J12" s="35">
        <f>IFERROR((J15-G15)/G15,"0")</f>
        <v>-4.2792878120264761E-3</v>
      </c>
      <c r="K12" s="35">
        <f t="shared" ref="K12:BA12" si="2">IFERROR((K15-H15)/H15,"0")</f>
        <v>9.4662523574867083E-3</v>
      </c>
      <c r="L12" s="35">
        <f t="shared" si="2"/>
        <v>1.8242670714044288E-2</v>
      </c>
      <c r="M12" s="35">
        <f t="shared" si="2"/>
        <v>5.4612789770701976E-2</v>
      </c>
      <c r="N12" s="35">
        <f t="shared" si="2"/>
        <v>1.7470025623375657E-2</v>
      </c>
      <c r="O12" s="35">
        <f t="shared" si="2"/>
        <v>-1.7926554442301575E-2</v>
      </c>
      <c r="P12" s="35">
        <f t="shared" si="2"/>
        <v>-4.0844578827146712E-2</v>
      </c>
      <c r="Q12" s="35">
        <f t="shared" si="2"/>
        <v>-7.5074620821700855E-2</v>
      </c>
      <c r="R12" s="35">
        <f t="shared" si="2"/>
        <v>1.5047868405646923E-2</v>
      </c>
      <c r="S12" s="35">
        <f t="shared" si="2"/>
        <v>8.0119320471365815E-2</v>
      </c>
      <c r="T12" s="35">
        <f t="shared" si="2"/>
        <v>9.447216333627358E-3</v>
      </c>
      <c r="U12" s="35">
        <f t="shared" si="2"/>
        <v>-0.10516742783569112</v>
      </c>
      <c r="V12" s="35">
        <f t="shared" si="2"/>
        <v>-0.10168895433726718</v>
      </c>
      <c r="W12" s="35">
        <f t="shared" si="2"/>
        <v>-8.2126899256988618E-3</v>
      </c>
      <c r="X12" s="35">
        <f t="shared" si="2"/>
        <v>3.4163024523034068E-2</v>
      </c>
      <c r="Y12" s="35">
        <f t="shared" si="2"/>
        <v>-5.8855308025155074E-2</v>
      </c>
      <c r="Z12" s="35">
        <f t="shared" si="2"/>
        <v>-5.6193669164070169E-2</v>
      </c>
      <c r="AA12" s="35">
        <f t="shared" si="2"/>
        <v>-2.7266167857880545E-2</v>
      </c>
      <c r="AB12" s="35">
        <f t="shared" si="2"/>
        <v>4.1491269737015078E-3</v>
      </c>
      <c r="AC12" s="35">
        <f t="shared" si="2"/>
        <v>2.4125175198772539E-2</v>
      </c>
      <c r="AD12" s="35">
        <f t="shared" si="2"/>
        <v>1.8072785081080362E-2</v>
      </c>
      <c r="AE12" s="35">
        <f t="shared" si="2"/>
        <v>5.5044620032453764E-2</v>
      </c>
      <c r="AF12" s="35">
        <f t="shared" si="2"/>
        <v>2.7315111151807785E-2</v>
      </c>
      <c r="AG12" s="35">
        <f t="shared" si="2"/>
        <v>0.16555707318816168</v>
      </c>
      <c r="AH12" s="35">
        <f t="shared" si="2"/>
        <v>0.13783186645087925</v>
      </c>
      <c r="AI12" s="35">
        <f t="shared" si="2"/>
        <v>0.18019885905655111</v>
      </c>
      <c r="AJ12" s="35">
        <f t="shared" si="2"/>
        <v>4.0968578444948917E-2</v>
      </c>
      <c r="AK12" s="35">
        <f t="shared" si="2"/>
        <v>4.7012638725568073E-2</v>
      </c>
      <c r="AL12" s="35">
        <f t="shared" si="2"/>
        <v>5.8733934136992599E-2</v>
      </c>
      <c r="AM12" s="35">
        <f t="shared" si="2"/>
        <v>5.5255440997824048E-2</v>
      </c>
      <c r="AN12" s="35">
        <f t="shared" si="2"/>
        <v>2.4367568057719172E-2</v>
      </c>
      <c r="AO12" s="35">
        <f t="shared" si="2"/>
        <v>1.3381244570269769E-2</v>
      </c>
      <c r="AP12" s="35">
        <f t="shared" si="2"/>
        <v>2.3314970435421297E-2</v>
      </c>
      <c r="AQ12" s="35">
        <f t="shared" si="2"/>
        <v>5.0520224690489425E-2</v>
      </c>
      <c r="AR12" s="35">
        <f t="shared" si="2"/>
        <v>2.2217495421123973E-2</v>
      </c>
      <c r="AS12" s="35">
        <f t="shared" si="2"/>
        <v>7.8993888286013891E-2</v>
      </c>
      <c r="AT12" s="35">
        <f t="shared" si="2"/>
        <v>7.1034211803169905E-2</v>
      </c>
      <c r="AU12" s="35">
        <f t="shared" si="2"/>
        <v>6.5142794833872295E-2</v>
      </c>
      <c r="AV12" s="35">
        <f t="shared" si="2"/>
        <v>1.2636183950216713E-2</v>
      </c>
      <c r="AW12" s="35">
        <f t="shared" si="2"/>
        <v>2.1488641578397652E-2</v>
      </c>
      <c r="AX12" s="35">
        <f t="shared" si="2"/>
        <v>3.9879037327685919E-2</v>
      </c>
      <c r="AY12" s="35">
        <f t="shared" si="2"/>
        <v>-3.2178122645934351E-2</v>
      </c>
      <c r="AZ12" s="35">
        <f t="shared" si="2"/>
        <v>-4.1631779934021111E-2</v>
      </c>
      <c r="BA12" s="35">
        <f t="shared" si="2"/>
        <v>-7.0668208386617925E-3</v>
      </c>
    </row>
    <row r="13" spans="1:53" ht="12.75" customHeight="1" x14ac:dyDescent="0.2">
      <c r="F13" s="26"/>
      <c r="G13" s="26"/>
      <c r="H13" s="26"/>
      <c r="I13" s="26"/>
      <c r="J13" s="35">
        <f>IFERROR((J15-F15)/F15,"0")</f>
        <v>3.6051062515756502E-2</v>
      </c>
      <c r="K13" s="35">
        <f t="shared" ref="K13:BA13" si="3">IFERROR((K15-G15)/G15,"0")</f>
        <v>3.5988183094700928E-2</v>
      </c>
      <c r="L13" s="35">
        <f t="shared" si="3"/>
        <v>7.704745517951239E-3</v>
      </c>
      <c r="M13" s="35">
        <f t="shared" si="3"/>
        <v>3.3916739569047061E-2</v>
      </c>
      <c r="N13" s="35">
        <f t="shared" si="3"/>
        <v>5.8617050239573365E-2</v>
      </c>
      <c r="O13" s="35">
        <f t="shared" si="3"/>
        <v>-1.9640261153383805E-2</v>
      </c>
      <c r="P13" s="35">
        <f t="shared" si="3"/>
        <v>-2.6080055058397202E-2</v>
      </c>
      <c r="Q13" s="35">
        <f t="shared" si="3"/>
        <v>-7.1562770625663685E-2</v>
      </c>
      <c r="R13" s="35">
        <f t="shared" si="3"/>
        <v>-2.1974074786825382E-2</v>
      </c>
      <c r="S13" s="35">
        <f t="shared" si="3"/>
        <v>7.1151810368372551E-2</v>
      </c>
      <c r="T13" s="35">
        <f t="shared" si="3"/>
        <v>-2.2881635192748231E-2</v>
      </c>
      <c r="U13" s="35">
        <f t="shared" si="3"/>
        <v>-5.3794528722543145E-2</v>
      </c>
      <c r="V13" s="35">
        <f t="shared" si="3"/>
        <v>-5.2037314903257463E-2</v>
      </c>
      <c r="W13" s="35">
        <f t="shared" si="3"/>
        <v>-0.10279024151380803</v>
      </c>
      <c r="X13" s="35">
        <f t="shared" si="3"/>
        <v>-3.0627162903455542E-2</v>
      </c>
      <c r="Y13" s="35">
        <f t="shared" si="3"/>
        <v>-2.9754425331751438E-3</v>
      </c>
      <c r="Z13" s="35">
        <f t="shared" si="3"/>
        <v>-5.7350731424749439E-2</v>
      </c>
      <c r="AA13" s="35">
        <f t="shared" si="3"/>
        <v>-4.9250030701886702E-2</v>
      </c>
      <c r="AB13" s="35">
        <f t="shared" si="3"/>
        <v>-3.191149247150999E-2</v>
      </c>
      <c r="AC13" s="35">
        <f t="shared" si="3"/>
        <v>2.5762409927533651E-2</v>
      </c>
      <c r="AD13" s="35">
        <f t="shared" si="3"/>
        <v>2.556280619752075E-2</v>
      </c>
      <c r="AE13" s="35">
        <f t="shared" si="3"/>
        <v>5.0006217357467922E-2</v>
      </c>
      <c r="AF13" s="35">
        <f t="shared" si="3"/>
        <v>4.9427018221815174E-2</v>
      </c>
      <c r="AG13" s="35">
        <f t="shared" si="3"/>
        <v>0.16719324132444474</v>
      </c>
      <c r="AH13" s="35">
        <f t="shared" si="3"/>
        <v>0.1735217281009292</v>
      </c>
      <c r="AI13" s="35">
        <f t="shared" si="3"/>
        <v>0.17391487151548793</v>
      </c>
      <c r="AJ13" s="35">
        <f t="shared" si="3"/>
        <v>0.18270575016638249</v>
      </c>
      <c r="AK13" s="35">
        <f t="shared" si="3"/>
        <v>5.4167238486131704E-2</v>
      </c>
      <c r="AL13" s="35">
        <f t="shared" si="3"/>
        <v>9.2308579947096916E-2</v>
      </c>
      <c r="AM13" s="35">
        <f t="shared" si="3"/>
        <v>5.749693654184905E-2</v>
      </c>
      <c r="AN13" s="35">
        <f t="shared" si="3"/>
        <v>3.7355740388726785E-2</v>
      </c>
      <c r="AO13" s="35">
        <f t="shared" si="3"/>
        <v>5.7222221833855648E-2</v>
      </c>
      <c r="AP13" s="35">
        <f t="shared" si="3"/>
        <v>2.2119355449740471E-2</v>
      </c>
      <c r="AQ13" s="35">
        <f t="shared" si="3"/>
        <v>3.2700844874754255E-2</v>
      </c>
      <c r="AR13" s="35">
        <f t="shared" si="3"/>
        <v>5.5003189680899713E-2</v>
      </c>
      <c r="AS13" s="35">
        <f t="shared" si="3"/>
        <v>8.8297759148664959E-2</v>
      </c>
      <c r="AT13" s="35">
        <f t="shared" si="3"/>
        <v>8.0857768501394603E-2</v>
      </c>
      <c r="AU13" s="35">
        <f t="shared" si="3"/>
        <v>6.9688159831899688E-2</v>
      </c>
      <c r="AV13" s="35">
        <f t="shared" si="3"/>
        <v>7.8097073042037515E-2</v>
      </c>
      <c r="AW13" s="35">
        <f t="shared" si="3"/>
        <v>2.3253185835732142E-2</v>
      </c>
      <c r="AX13" s="35">
        <f t="shared" si="3"/>
        <v>3.8572140486621477E-2</v>
      </c>
      <c r="AY13" s="35">
        <f t="shared" si="3"/>
        <v>-2.0407462490317611E-2</v>
      </c>
      <c r="AZ13" s="35">
        <f t="shared" si="3"/>
        <v>-3.158375147056381E-2</v>
      </c>
      <c r="BA13" s="35">
        <f t="shared" si="3"/>
        <v>9.5391130813974306E-3</v>
      </c>
    </row>
    <row r="14" spans="1:53" x14ac:dyDescent="0.2">
      <c r="A14" s="38" t="s">
        <v>109</v>
      </c>
    </row>
    <row r="15" spans="1:53" x14ac:dyDescent="0.2">
      <c r="A15" s="39" t="s">
        <v>60</v>
      </c>
      <c r="F15" s="43">
        <v>41451150</v>
      </c>
      <c r="G15" s="43">
        <v>43130074</v>
      </c>
      <c r="H15" s="43">
        <v>44263240</v>
      </c>
      <c r="I15" s="43">
        <v>43805154</v>
      </c>
      <c r="J15" s="43">
        <v>42945508</v>
      </c>
      <c r="K15" s="43">
        <v>44682247</v>
      </c>
      <c r="L15" s="43">
        <v>44604277</v>
      </c>
      <c r="M15" s="43">
        <v>45290882</v>
      </c>
      <c r="N15" s="43">
        <v>45462847</v>
      </c>
      <c r="O15" s="43">
        <v>43804676</v>
      </c>
      <c r="P15" s="43">
        <v>43440995</v>
      </c>
      <c r="Q15" s="43">
        <v>42049741</v>
      </c>
      <c r="R15" s="43">
        <v>44463843</v>
      </c>
      <c r="S15" s="43">
        <v>46921458</v>
      </c>
      <c r="T15" s="43">
        <v>42446994</v>
      </c>
      <c r="U15" s="43">
        <v>39787695</v>
      </c>
      <c r="V15" s="43">
        <v>42150064</v>
      </c>
      <c r="W15" s="43">
        <v>42098390</v>
      </c>
      <c r="X15" s="43">
        <v>41146963</v>
      </c>
      <c r="Y15" s="43">
        <v>39669309</v>
      </c>
      <c r="Z15" s="43">
        <v>39732727</v>
      </c>
      <c r="AA15" s="43">
        <v>40025043</v>
      </c>
      <c r="AB15" s="43">
        <v>39833902</v>
      </c>
      <c r="AC15" s="43">
        <v>40691286</v>
      </c>
      <c r="AD15" s="43">
        <v>40748407</v>
      </c>
      <c r="AE15" s="43">
        <v>42026544</v>
      </c>
      <c r="AF15" s="43">
        <v>41802773</v>
      </c>
      <c r="AG15" s="43">
        <v>47494594</v>
      </c>
      <c r="AH15" s="43">
        <v>47819141</v>
      </c>
      <c r="AI15" s="43">
        <v>49335585</v>
      </c>
      <c r="AJ15" s="43">
        <v>49440380</v>
      </c>
      <c r="AK15" s="43">
        <v>50067245</v>
      </c>
      <c r="AL15" s="43">
        <v>52233258</v>
      </c>
      <c r="AM15" s="43">
        <v>52172230</v>
      </c>
      <c r="AN15" s="43">
        <v>51287262</v>
      </c>
      <c r="AO15" s="43">
        <v>52932204</v>
      </c>
      <c r="AP15" s="43">
        <v>53388624</v>
      </c>
      <c r="AQ15" s="43">
        <v>53878306</v>
      </c>
      <c r="AR15" s="43">
        <v>54108225</v>
      </c>
      <c r="AS15" s="43">
        <v>57605999</v>
      </c>
      <c r="AT15" s="43">
        <v>57705509</v>
      </c>
      <c r="AU15" s="43">
        <v>57632986</v>
      </c>
      <c r="AV15" s="43">
        <v>58333919</v>
      </c>
      <c r="AW15" s="43">
        <v>58945522</v>
      </c>
      <c r="AX15" s="43">
        <v>59931334</v>
      </c>
      <c r="AY15" s="43">
        <v>56456843</v>
      </c>
      <c r="AZ15" s="43">
        <v>56491515</v>
      </c>
      <c r="BA15" s="43">
        <v>59507810</v>
      </c>
    </row>
    <row r="16" spans="1:53" x14ac:dyDescent="0.2">
      <c r="A16" s="39" t="s">
        <v>61</v>
      </c>
      <c r="F16" s="44">
        <v>-9.06</v>
      </c>
      <c r="G16" s="44">
        <v>16.2</v>
      </c>
      <c r="H16" s="44">
        <v>10.51</v>
      </c>
      <c r="I16" s="44">
        <v>-4.1399999999999997</v>
      </c>
      <c r="J16" s="44">
        <v>-7.85</v>
      </c>
      <c r="K16" s="44">
        <v>16.18</v>
      </c>
      <c r="L16" s="44">
        <v>-0.7</v>
      </c>
      <c r="M16" s="44">
        <v>6.16</v>
      </c>
      <c r="N16" s="44">
        <v>1.52</v>
      </c>
      <c r="O16" s="44">
        <v>-14.59</v>
      </c>
      <c r="P16" s="44">
        <v>-3.32</v>
      </c>
      <c r="Q16" s="44">
        <v>-12.81</v>
      </c>
      <c r="R16" s="44">
        <v>22.96</v>
      </c>
      <c r="S16" s="44">
        <v>22.11</v>
      </c>
      <c r="T16" s="44">
        <v>-38.14</v>
      </c>
      <c r="U16" s="44">
        <v>-25.06</v>
      </c>
      <c r="V16" s="44">
        <v>23.75</v>
      </c>
      <c r="W16" s="44">
        <v>-0.49</v>
      </c>
      <c r="X16" s="44">
        <v>-9.0399999999999991</v>
      </c>
      <c r="Y16" s="44">
        <v>-14.36</v>
      </c>
      <c r="Z16" s="44">
        <v>0.64</v>
      </c>
      <c r="AA16" s="44">
        <v>2.94</v>
      </c>
      <c r="AB16" s="44">
        <v>-1.91</v>
      </c>
      <c r="AC16" s="44">
        <v>8.61</v>
      </c>
      <c r="AD16" s="44">
        <v>0.56000000000000005</v>
      </c>
      <c r="AE16" s="44">
        <v>12.55</v>
      </c>
      <c r="AF16" s="44">
        <v>-2.13</v>
      </c>
      <c r="AG16" s="44">
        <v>54.46</v>
      </c>
      <c r="AH16" s="44">
        <v>2.73</v>
      </c>
      <c r="AI16" s="44">
        <v>12.68</v>
      </c>
      <c r="AJ16" s="44">
        <v>0.85</v>
      </c>
      <c r="AK16" s="44">
        <v>5.07</v>
      </c>
      <c r="AL16" s="44">
        <v>17.3</v>
      </c>
      <c r="AM16" s="44">
        <v>-0.47</v>
      </c>
      <c r="AN16" s="44">
        <v>-6.78</v>
      </c>
      <c r="AO16" s="44">
        <v>12.83</v>
      </c>
      <c r="AP16" s="44">
        <v>3.45</v>
      </c>
      <c r="AQ16" s="44">
        <v>3.67</v>
      </c>
      <c r="AR16" s="44">
        <v>1.71</v>
      </c>
      <c r="AS16" s="44">
        <v>25.86</v>
      </c>
      <c r="AT16" s="44">
        <v>0.69</v>
      </c>
      <c r="AU16" s="44">
        <v>-0.5</v>
      </c>
      <c r="AV16" s="44">
        <v>4.8600000000000003</v>
      </c>
      <c r="AW16" s="44">
        <v>4.1900000000000004</v>
      </c>
      <c r="AX16" s="44">
        <v>6.69</v>
      </c>
      <c r="AY16" s="44">
        <v>-23.19</v>
      </c>
      <c r="AZ16" s="44">
        <v>0.25</v>
      </c>
      <c r="BA16" s="44">
        <v>21.36</v>
      </c>
    </row>
    <row r="17" spans="1:53" x14ac:dyDescent="0.2">
      <c r="A17" s="39" t="s">
        <v>62</v>
      </c>
      <c r="F17" s="44">
        <v>37.82</v>
      </c>
      <c r="G17" s="44">
        <v>40.9</v>
      </c>
      <c r="H17" s="44">
        <v>43.93</v>
      </c>
      <c r="I17" s="44">
        <v>40.72</v>
      </c>
      <c r="J17" s="44">
        <v>37.68</v>
      </c>
      <c r="K17" s="44">
        <v>36.61</v>
      </c>
      <c r="L17" s="44">
        <v>35.15</v>
      </c>
      <c r="M17" s="44">
        <v>34.21</v>
      </c>
      <c r="N17" s="44">
        <v>31.76</v>
      </c>
      <c r="O17" s="44">
        <v>31.32</v>
      </c>
      <c r="P17" s="44">
        <v>29.92</v>
      </c>
      <c r="Q17" s="44">
        <v>27.16</v>
      </c>
      <c r="R17" s="44">
        <v>27.23</v>
      </c>
      <c r="S17" s="44">
        <v>27.48</v>
      </c>
      <c r="T17" s="44">
        <v>28.24</v>
      </c>
      <c r="U17" s="44">
        <v>31.01</v>
      </c>
      <c r="V17" s="44">
        <v>28.22</v>
      </c>
      <c r="W17" s="44">
        <v>30.52</v>
      </c>
      <c r="X17" s="44">
        <v>33.33</v>
      </c>
      <c r="Y17" s="44">
        <v>35.15</v>
      </c>
      <c r="Z17" s="44">
        <v>40.119999999999997</v>
      </c>
      <c r="AA17" s="44">
        <v>38.35</v>
      </c>
      <c r="AB17" s="44">
        <v>39.72</v>
      </c>
      <c r="AC17" s="44">
        <v>38.89</v>
      </c>
      <c r="AD17" s="44">
        <v>38.82</v>
      </c>
      <c r="AE17" s="44">
        <v>39.28</v>
      </c>
      <c r="AF17" s="44">
        <v>39.21</v>
      </c>
      <c r="AG17" s="44">
        <v>40.340000000000003</v>
      </c>
      <c r="AH17" s="44">
        <v>41.46</v>
      </c>
      <c r="AI17" s="44">
        <v>42.1</v>
      </c>
      <c r="AJ17" s="44">
        <v>43.25</v>
      </c>
      <c r="AK17" s="44">
        <v>43.63</v>
      </c>
      <c r="AL17" s="44">
        <v>44.63</v>
      </c>
      <c r="AM17" s="44">
        <v>43.76</v>
      </c>
      <c r="AN17" s="44">
        <v>42.7</v>
      </c>
      <c r="AO17" s="44">
        <v>45.19</v>
      </c>
      <c r="AP17" s="44">
        <v>44.9</v>
      </c>
      <c r="AQ17" s="44">
        <v>44.7</v>
      </c>
      <c r="AR17" s="44">
        <v>45.67</v>
      </c>
      <c r="AS17" s="44">
        <v>47.76</v>
      </c>
      <c r="AT17" s="44">
        <v>47.56</v>
      </c>
      <c r="AU17" s="44">
        <v>47.64</v>
      </c>
      <c r="AV17" s="44">
        <v>48.41</v>
      </c>
      <c r="AW17" s="44">
        <v>48.99</v>
      </c>
      <c r="AX17" s="44">
        <v>51.59</v>
      </c>
      <c r="AY17" s="44">
        <v>49.83</v>
      </c>
      <c r="AZ17" s="44">
        <v>50.76</v>
      </c>
      <c r="BA17" s="44">
        <v>53.81</v>
      </c>
    </row>
    <row r="18" spans="1:53" ht="12.75" customHeight="1" x14ac:dyDescent="0.2"/>
    <row r="19" spans="1:53" x14ac:dyDescent="0.2">
      <c r="B19" s="39" t="s">
        <v>63</v>
      </c>
      <c r="F19" s="44">
        <v>12.01</v>
      </c>
      <c r="G19" s="44">
        <v>9.34</v>
      </c>
      <c r="H19" s="44">
        <v>9.14</v>
      </c>
      <c r="I19" s="44">
        <v>8.4</v>
      </c>
      <c r="J19" s="44">
        <v>9.5</v>
      </c>
      <c r="K19" s="44">
        <v>8.2799999999999994</v>
      </c>
      <c r="L19" s="44">
        <v>8.1300000000000008</v>
      </c>
      <c r="M19" s="44">
        <v>6.21</v>
      </c>
      <c r="N19" s="44">
        <v>7.15</v>
      </c>
      <c r="O19" s="44">
        <v>8.1</v>
      </c>
      <c r="P19" s="44">
        <v>7.15</v>
      </c>
      <c r="Q19" s="44">
        <v>6.91</v>
      </c>
      <c r="R19" s="44">
        <v>8.41</v>
      </c>
      <c r="S19" s="44">
        <v>7.93</v>
      </c>
      <c r="T19" s="44">
        <v>7.2</v>
      </c>
      <c r="U19" s="44">
        <v>9.7200000000000006</v>
      </c>
      <c r="V19" s="44">
        <v>9.06</v>
      </c>
      <c r="W19" s="44">
        <v>8.26</v>
      </c>
      <c r="X19" s="44">
        <v>8.31</v>
      </c>
      <c r="Y19" s="44">
        <v>8.82</v>
      </c>
      <c r="Z19" s="44">
        <v>12.05</v>
      </c>
      <c r="AA19" s="44">
        <v>8.77</v>
      </c>
      <c r="AB19" s="44">
        <v>9.7200000000000006</v>
      </c>
      <c r="AC19" s="44">
        <v>9.3800000000000008</v>
      </c>
      <c r="AD19" s="44">
        <v>10.62</v>
      </c>
      <c r="AE19" s="44">
        <v>10.19</v>
      </c>
      <c r="AF19" s="44">
        <v>9.51</v>
      </c>
      <c r="AG19" s="44">
        <v>40.090000000000003</v>
      </c>
      <c r="AH19" s="44">
        <v>41.07</v>
      </c>
      <c r="AI19" s="44">
        <v>41.78</v>
      </c>
      <c r="AJ19" s="44">
        <v>42.92</v>
      </c>
      <c r="AK19" s="44">
        <v>43.3</v>
      </c>
      <c r="AL19" s="44">
        <v>44.25</v>
      </c>
      <c r="AM19" s="44">
        <v>43.44</v>
      </c>
      <c r="AN19" s="44">
        <v>42.32</v>
      </c>
      <c r="AO19" s="44">
        <v>44.84</v>
      </c>
      <c r="AP19" s="44">
        <v>44.49</v>
      </c>
      <c r="AQ19" s="44">
        <v>44.3</v>
      </c>
      <c r="AR19" s="44">
        <v>45.31</v>
      </c>
      <c r="AS19" s="44">
        <v>47.41</v>
      </c>
      <c r="AT19" s="44">
        <v>47.16</v>
      </c>
      <c r="AU19" s="44">
        <v>47.29</v>
      </c>
      <c r="AV19" s="44">
        <v>47.98</v>
      </c>
      <c r="AW19" s="44">
        <v>48.59</v>
      </c>
      <c r="AX19" s="44">
        <v>51.22</v>
      </c>
      <c r="AY19" s="44">
        <v>49.39</v>
      </c>
      <c r="AZ19" s="44">
        <v>50.28</v>
      </c>
      <c r="BA19" s="44">
        <v>53.43</v>
      </c>
    </row>
    <row r="20" spans="1:53" x14ac:dyDescent="0.2">
      <c r="B20" s="39" t="s">
        <v>64</v>
      </c>
      <c r="F20" s="44">
        <v>0.45</v>
      </c>
      <c r="G20" s="44">
        <v>0.41</v>
      </c>
      <c r="H20" s="44">
        <v>0.41</v>
      </c>
      <c r="I20" s="44">
        <v>0.37</v>
      </c>
      <c r="J20" s="44">
        <v>0.45</v>
      </c>
      <c r="K20" s="44">
        <v>0.46</v>
      </c>
      <c r="L20" s="44">
        <v>0.42</v>
      </c>
      <c r="M20" s="44">
        <v>0.34</v>
      </c>
      <c r="N20" s="44">
        <v>0.36</v>
      </c>
      <c r="O20" s="44">
        <v>0.39</v>
      </c>
      <c r="P20" s="44">
        <v>0.38</v>
      </c>
      <c r="Q20" s="44">
        <v>0.46</v>
      </c>
      <c r="R20" s="44">
        <v>0.41</v>
      </c>
      <c r="S20" s="44">
        <v>0.48</v>
      </c>
      <c r="T20" s="44">
        <v>0.52</v>
      </c>
      <c r="U20" s="44">
        <v>0.53</v>
      </c>
      <c r="V20" s="44">
        <v>0.62</v>
      </c>
      <c r="W20" s="44">
        <v>0.54</v>
      </c>
      <c r="X20" s="44">
        <v>0.63</v>
      </c>
      <c r="Y20" s="44">
        <v>0.6</v>
      </c>
      <c r="Z20" s="44">
        <v>0.59</v>
      </c>
      <c r="AA20" s="44">
        <v>0.63</v>
      </c>
      <c r="AB20" s="44">
        <v>0.64</v>
      </c>
      <c r="AC20" s="44">
        <v>0.6</v>
      </c>
      <c r="AD20" s="44">
        <v>0.7</v>
      </c>
      <c r="AE20" s="44">
        <v>0.56000000000000005</v>
      </c>
      <c r="AF20" s="44">
        <v>0.54</v>
      </c>
      <c r="AG20" s="44">
        <v>0.71</v>
      </c>
      <c r="AH20" s="44">
        <v>0.55000000000000004</v>
      </c>
      <c r="AI20" s="44">
        <v>0.48</v>
      </c>
      <c r="AJ20" s="44">
        <v>0.47</v>
      </c>
      <c r="AK20" s="44">
        <v>0.51</v>
      </c>
      <c r="AL20" s="44">
        <v>0.64</v>
      </c>
      <c r="AM20" s="44">
        <v>0.49</v>
      </c>
      <c r="AN20" s="44">
        <v>0.51</v>
      </c>
      <c r="AO20" s="44">
        <v>0.57999999999999996</v>
      </c>
      <c r="AP20" s="44">
        <v>0.55000000000000004</v>
      </c>
      <c r="AQ20" s="44">
        <v>0.59</v>
      </c>
      <c r="AR20" s="44">
        <v>0.59</v>
      </c>
      <c r="AS20" s="44">
        <v>0.51</v>
      </c>
      <c r="AT20" s="44">
        <v>0.61</v>
      </c>
      <c r="AU20" s="44">
        <v>0.62</v>
      </c>
      <c r="AV20" s="44">
        <v>0.59</v>
      </c>
      <c r="AW20" s="44">
        <v>0.56999999999999995</v>
      </c>
      <c r="AX20" s="44">
        <v>0.55000000000000004</v>
      </c>
      <c r="AY20" s="44">
        <v>0.6</v>
      </c>
      <c r="AZ20" s="44">
        <v>0.61</v>
      </c>
      <c r="BA20" s="44">
        <v>0.59</v>
      </c>
    </row>
    <row r="21" spans="1:53" x14ac:dyDescent="0.2">
      <c r="A21" s="39" t="s">
        <v>65</v>
      </c>
      <c r="F21" s="44">
        <v>12.46</v>
      </c>
      <c r="G21" s="44">
        <v>9.76</v>
      </c>
      <c r="H21" s="44">
        <v>9.56</v>
      </c>
      <c r="I21" s="44">
        <v>8.77</v>
      </c>
      <c r="J21" s="44">
        <v>9.94</v>
      </c>
      <c r="K21" s="44">
        <v>8.74</v>
      </c>
      <c r="L21" s="44">
        <v>8.5500000000000007</v>
      </c>
      <c r="M21" s="44">
        <v>6.54</v>
      </c>
      <c r="N21" s="44">
        <v>7.51</v>
      </c>
      <c r="O21" s="44">
        <v>8.48</v>
      </c>
      <c r="P21" s="44">
        <v>7.53</v>
      </c>
      <c r="Q21" s="44">
        <v>7.37</v>
      </c>
      <c r="R21" s="44">
        <v>8.82</v>
      </c>
      <c r="S21" s="44">
        <v>8.41</v>
      </c>
      <c r="T21" s="44">
        <v>7.72</v>
      </c>
      <c r="U21" s="44">
        <v>10.25</v>
      </c>
      <c r="V21" s="44">
        <v>9.68</v>
      </c>
      <c r="W21" s="44">
        <v>8.8000000000000007</v>
      </c>
      <c r="X21" s="44">
        <v>8.94</v>
      </c>
      <c r="Y21" s="44">
        <v>9.42</v>
      </c>
      <c r="Z21" s="44">
        <v>12.65</v>
      </c>
      <c r="AA21" s="44">
        <v>9.4</v>
      </c>
      <c r="AB21" s="44">
        <v>10.36</v>
      </c>
      <c r="AC21" s="44">
        <v>9.98</v>
      </c>
      <c r="AD21" s="44">
        <v>11.32</v>
      </c>
      <c r="AE21" s="44">
        <v>10.76</v>
      </c>
      <c r="AF21" s="44">
        <v>10.050000000000001</v>
      </c>
      <c r="AG21" s="44">
        <v>40.799999999999997</v>
      </c>
      <c r="AH21" s="44">
        <v>41.62</v>
      </c>
      <c r="AI21" s="44">
        <v>42.26</v>
      </c>
      <c r="AJ21" s="44">
        <v>43.39</v>
      </c>
      <c r="AK21" s="44">
        <v>43.81</v>
      </c>
      <c r="AL21" s="44">
        <v>44.89</v>
      </c>
      <c r="AM21" s="44">
        <v>43.93</v>
      </c>
      <c r="AN21" s="44">
        <v>42.82</v>
      </c>
      <c r="AO21" s="44">
        <v>45.42</v>
      </c>
      <c r="AP21" s="44">
        <v>45.04</v>
      </c>
      <c r="AQ21" s="44">
        <v>44.89</v>
      </c>
      <c r="AR21" s="44">
        <v>45.9</v>
      </c>
      <c r="AS21" s="44">
        <v>47.92</v>
      </c>
      <c r="AT21" s="44">
        <v>47.76</v>
      </c>
      <c r="AU21" s="44">
        <v>47.91</v>
      </c>
      <c r="AV21" s="44">
        <v>48.57</v>
      </c>
      <c r="AW21" s="44">
        <v>49.15</v>
      </c>
      <c r="AX21" s="44">
        <v>51.77</v>
      </c>
      <c r="AY21" s="44">
        <v>49.99</v>
      </c>
      <c r="AZ21" s="44">
        <v>50.89</v>
      </c>
      <c r="BA21" s="44">
        <v>54.02</v>
      </c>
    </row>
    <row r="22" spans="1:53" x14ac:dyDescent="0.2">
      <c r="A22" s="39" t="s">
        <v>66</v>
      </c>
      <c r="F22" s="44">
        <v>72.09</v>
      </c>
      <c r="G22" s="44">
        <v>75.150000000000006</v>
      </c>
      <c r="H22" s="44">
        <v>74.62</v>
      </c>
      <c r="I22" s="44">
        <v>73.790000000000006</v>
      </c>
      <c r="J22" s="44">
        <v>70.28</v>
      </c>
      <c r="K22" s="44">
        <v>65.650000000000006</v>
      </c>
      <c r="L22" s="44">
        <v>63.53</v>
      </c>
      <c r="M22" s="44">
        <v>62.43</v>
      </c>
      <c r="N22" s="44">
        <v>59.38</v>
      </c>
      <c r="O22" s="44">
        <v>58.82</v>
      </c>
      <c r="P22" s="44">
        <v>58.71</v>
      </c>
      <c r="Q22" s="44">
        <v>57.46</v>
      </c>
      <c r="R22" s="44">
        <v>55.2</v>
      </c>
      <c r="S22" s="44">
        <v>54.75</v>
      </c>
      <c r="T22" s="44">
        <v>57.36</v>
      </c>
      <c r="U22" s="44">
        <v>57.44</v>
      </c>
      <c r="V22" s="44">
        <v>50.5</v>
      </c>
      <c r="W22" s="44">
        <v>53.35</v>
      </c>
      <c r="X22" s="44">
        <v>56.95</v>
      </c>
      <c r="Y22" s="44">
        <v>62.27</v>
      </c>
      <c r="Z22" s="44">
        <v>66.27</v>
      </c>
      <c r="AA22" s="44">
        <v>71.41</v>
      </c>
      <c r="AB22" s="44">
        <v>72.150000000000006</v>
      </c>
      <c r="AC22" s="44">
        <v>73.569999999999993</v>
      </c>
      <c r="AD22" s="44">
        <v>72.95</v>
      </c>
      <c r="AE22" s="44">
        <v>73.44</v>
      </c>
      <c r="AF22" s="44">
        <v>74.790000000000006</v>
      </c>
      <c r="AG22" s="44">
        <v>44.93</v>
      </c>
      <c r="AH22" s="44">
        <v>44.48</v>
      </c>
      <c r="AI22" s="44">
        <v>43.76</v>
      </c>
      <c r="AJ22" s="44">
        <v>42.78</v>
      </c>
      <c r="AK22" s="44">
        <v>42.76</v>
      </c>
      <c r="AL22" s="44">
        <v>42.6</v>
      </c>
      <c r="AM22" s="44">
        <v>43.43</v>
      </c>
      <c r="AN22" s="44">
        <v>44.49</v>
      </c>
      <c r="AO22" s="44">
        <v>42.81</v>
      </c>
      <c r="AP22" s="44">
        <v>43.76</v>
      </c>
      <c r="AQ22" s="44">
        <v>43.82</v>
      </c>
      <c r="AR22" s="44">
        <v>43.79</v>
      </c>
      <c r="AS22" s="44">
        <v>42.66</v>
      </c>
      <c r="AT22" s="44">
        <v>43.29</v>
      </c>
      <c r="AU22" s="44">
        <v>43.21</v>
      </c>
      <c r="AV22" s="44">
        <v>42.89</v>
      </c>
      <c r="AW22" s="44">
        <v>42.6</v>
      </c>
      <c r="AX22" s="44">
        <v>41.33</v>
      </c>
      <c r="AY22" s="44">
        <v>42.96</v>
      </c>
      <c r="AZ22" s="44">
        <v>42.36</v>
      </c>
      <c r="BA22" s="44">
        <v>39.92</v>
      </c>
    </row>
    <row r="23" spans="1:53" x14ac:dyDescent="0.2">
      <c r="A23" s="39" t="s">
        <v>67</v>
      </c>
      <c r="F23" s="44">
        <v>6.81</v>
      </c>
      <c r="G23" s="44">
        <v>6.6</v>
      </c>
      <c r="H23" s="44">
        <v>6.55</v>
      </c>
      <c r="I23" s="44">
        <v>6.35</v>
      </c>
      <c r="J23" s="44">
        <v>6.88</v>
      </c>
      <c r="K23" s="44">
        <v>6.71</v>
      </c>
      <c r="L23" s="44">
        <v>6.93</v>
      </c>
      <c r="M23" s="44">
        <v>7.11</v>
      </c>
      <c r="N23" s="44">
        <v>7.32</v>
      </c>
      <c r="O23" s="44">
        <v>7.46</v>
      </c>
      <c r="P23" s="44">
        <v>7.48</v>
      </c>
      <c r="Q23" s="44">
        <v>7.84</v>
      </c>
      <c r="R23" s="44">
        <v>7.42</v>
      </c>
      <c r="S23" s="44">
        <v>6.81</v>
      </c>
      <c r="T23" s="44">
        <v>7.04</v>
      </c>
      <c r="U23" s="44">
        <v>8.35</v>
      </c>
      <c r="V23" s="44">
        <v>19.78</v>
      </c>
      <c r="W23" s="44">
        <v>19.54</v>
      </c>
      <c r="X23" s="44">
        <v>17.149999999999999</v>
      </c>
      <c r="Y23" s="44">
        <v>14.74</v>
      </c>
      <c r="Z23" s="44">
        <v>9.25</v>
      </c>
      <c r="AA23" s="44">
        <v>8.16</v>
      </c>
      <c r="AB23" s="44">
        <v>6.43</v>
      </c>
      <c r="AC23" s="44">
        <v>6.01</v>
      </c>
      <c r="AD23" s="44">
        <v>5.73</v>
      </c>
      <c r="AE23" s="44">
        <v>5.41</v>
      </c>
      <c r="AF23" s="44">
        <v>5.32</v>
      </c>
      <c r="AG23" s="44">
        <v>4.95</v>
      </c>
      <c r="AH23" s="44">
        <v>4.7300000000000004</v>
      </c>
      <c r="AI23" s="44">
        <v>4.46</v>
      </c>
      <c r="AJ23" s="44">
        <v>4.33</v>
      </c>
      <c r="AK23" s="44">
        <v>4.16</v>
      </c>
      <c r="AL23" s="44">
        <v>3.86</v>
      </c>
      <c r="AM23" s="44">
        <v>3.75</v>
      </c>
      <c r="AN23" s="44">
        <v>3.73</v>
      </c>
      <c r="AO23" s="44">
        <v>3.5</v>
      </c>
      <c r="AP23" s="44">
        <v>3.36</v>
      </c>
      <c r="AQ23" s="44">
        <v>3.25</v>
      </c>
      <c r="AR23" s="44">
        <v>3.16</v>
      </c>
      <c r="AS23" s="44">
        <v>2.88</v>
      </c>
      <c r="AT23" s="44">
        <v>2.8</v>
      </c>
      <c r="AU23" s="44">
        <v>2.72</v>
      </c>
      <c r="AV23" s="44">
        <v>2.62</v>
      </c>
      <c r="AW23" s="44">
        <v>2.52</v>
      </c>
      <c r="AX23" s="44">
        <v>2.4</v>
      </c>
      <c r="AY23" s="44">
        <v>2.4900000000000002</v>
      </c>
      <c r="AZ23" s="44">
        <v>2.4300000000000002</v>
      </c>
      <c r="BA23" s="44">
        <v>2.2400000000000002</v>
      </c>
    </row>
    <row r="24" spans="1:53" x14ac:dyDescent="0.2">
      <c r="A24" s="39" t="s">
        <v>68</v>
      </c>
      <c r="F24" s="44">
        <v>6.24</v>
      </c>
      <c r="G24" s="44">
        <v>5.98</v>
      </c>
      <c r="H24" s="44">
        <v>5.97</v>
      </c>
      <c r="I24" s="44">
        <v>7.63</v>
      </c>
      <c r="J24" s="44">
        <v>10.38</v>
      </c>
      <c r="K24" s="44">
        <v>16.190000000000001</v>
      </c>
      <c r="L24" s="44">
        <v>17.57</v>
      </c>
      <c r="M24" s="44">
        <v>21.2</v>
      </c>
      <c r="N24" s="44">
        <v>21.25</v>
      </c>
      <c r="O24" s="44">
        <v>22.46</v>
      </c>
      <c r="P24" s="44">
        <v>22.51</v>
      </c>
      <c r="Q24" s="44">
        <v>23.17</v>
      </c>
      <c r="R24" s="44">
        <v>25.16</v>
      </c>
      <c r="S24" s="44">
        <v>27.13</v>
      </c>
      <c r="T24" s="44">
        <v>25.16</v>
      </c>
      <c r="U24" s="44">
        <v>21.14</v>
      </c>
      <c r="V24" s="44">
        <v>18.18</v>
      </c>
      <c r="W24" s="44">
        <v>16.239999999999998</v>
      </c>
      <c r="X24" s="44">
        <v>14.49</v>
      </c>
      <c r="Y24" s="44">
        <v>10.92</v>
      </c>
      <c r="Z24" s="44">
        <v>9.4</v>
      </c>
      <c r="AA24" s="44">
        <v>8.69</v>
      </c>
      <c r="AB24" s="44">
        <v>8.66</v>
      </c>
      <c r="AC24" s="44">
        <v>7.94</v>
      </c>
      <c r="AD24" s="44">
        <v>7.61</v>
      </c>
      <c r="AE24" s="44">
        <v>7.99</v>
      </c>
      <c r="AF24" s="44">
        <v>7.86</v>
      </c>
      <c r="AG24" s="44">
        <v>7.56</v>
      </c>
      <c r="AH24" s="44">
        <v>7.33</v>
      </c>
      <c r="AI24" s="44">
        <v>7.92</v>
      </c>
      <c r="AJ24" s="44">
        <v>7.82</v>
      </c>
      <c r="AK24" s="44">
        <v>7.24</v>
      </c>
      <c r="AL24" s="44">
        <v>6.66</v>
      </c>
      <c r="AM24" s="44">
        <v>7.2</v>
      </c>
      <c r="AN24" s="44">
        <v>7.11</v>
      </c>
      <c r="AO24" s="44">
        <v>6.22</v>
      </c>
      <c r="AP24" s="44">
        <v>6.05</v>
      </c>
      <c r="AQ24" s="44">
        <v>6.15</v>
      </c>
      <c r="AR24" s="44">
        <v>5.95</v>
      </c>
      <c r="AS24" s="44">
        <v>5.22</v>
      </c>
      <c r="AT24" s="44">
        <v>4.8</v>
      </c>
      <c r="AU24" s="44">
        <v>5.0199999999999996</v>
      </c>
      <c r="AV24" s="44">
        <v>4.8099999999999996</v>
      </c>
      <c r="AW24" s="44">
        <v>4.42</v>
      </c>
      <c r="AX24" s="44">
        <v>3.47</v>
      </c>
      <c r="AY24" s="44">
        <v>3.47</v>
      </c>
      <c r="AZ24" s="44">
        <v>3.23</v>
      </c>
      <c r="BA24" s="44">
        <v>2.74</v>
      </c>
    </row>
    <row r="25" spans="1:53" x14ac:dyDescent="0.2">
      <c r="A25" s="39" t="s">
        <v>69</v>
      </c>
      <c r="F25" s="44">
        <v>2.4</v>
      </c>
      <c r="G25" s="44">
        <v>2.5099999999999998</v>
      </c>
      <c r="H25" s="44">
        <v>3.31</v>
      </c>
      <c r="I25" s="44">
        <v>3.45</v>
      </c>
      <c r="J25" s="44">
        <v>2.52</v>
      </c>
      <c r="K25" s="44">
        <v>2.71</v>
      </c>
      <c r="L25" s="44">
        <v>3.41</v>
      </c>
      <c r="M25" s="44">
        <v>2.72</v>
      </c>
      <c r="N25" s="44">
        <v>4.54</v>
      </c>
      <c r="O25" s="44">
        <v>2.78</v>
      </c>
      <c r="P25" s="44">
        <v>3.78</v>
      </c>
      <c r="Q25" s="44">
        <v>4.17</v>
      </c>
      <c r="R25" s="44">
        <v>3.41</v>
      </c>
      <c r="S25" s="44">
        <v>2.9</v>
      </c>
      <c r="T25" s="44">
        <v>2.73</v>
      </c>
      <c r="U25" s="44">
        <v>2.82</v>
      </c>
      <c r="V25" s="44">
        <v>1.87</v>
      </c>
      <c r="W25" s="44">
        <v>2.0699999999999998</v>
      </c>
      <c r="X25" s="44">
        <v>2.4700000000000002</v>
      </c>
      <c r="Y25" s="44">
        <v>2.65</v>
      </c>
      <c r="Z25" s="44">
        <v>2.4300000000000002</v>
      </c>
      <c r="AA25" s="44">
        <v>2.34</v>
      </c>
      <c r="AB25" s="44">
        <v>2.41</v>
      </c>
      <c r="AC25" s="44">
        <v>2.4900000000000002</v>
      </c>
      <c r="AD25" s="44">
        <v>2.38</v>
      </c>
      <c r="AE25" s="44">
        <v>2.41</v>
      </c>
      <c r="AF25" s="44">
        <v>1.99</v>
      </c>
      <c r="AG25" s="44">
        <v>1.76</v>
      </c>
      <c r="AH25" s="44">
        <v>1.84</v>
      </c>
      <c r="AI25" s="44">
        <v>1.6</v>
      </c>
      <c r="AJ25" s="44">
        <v>1.68</v>
      </c>
      <c r="AK25" s="44">
        <v>2.0299999999999998</v>
      </c>
      <c r="AL25" s="44">
        <v>1.99</v>
      </c>
      <c r="AM25" s="44">
        <v>1.68</v>
      </c>
      <c r="AN25" s="44">
        <v>1.85</v>
      </c>
      <c r="AO25" s="44">
        <v>2.0499999999999998</v>
      </c>
      <c r="AP25" s="44">
        <v>1.78</v>
      </c>
      <c r="AQ25" s="44">
        <v>1.89</v>
      </c>
      <c r="AR25" s="44">
        <v>1.21</v>
      </c>
      <c r="AS25" s="44">
        <v>1.32</v>
      </c>
      <c r="AT25" s="44">
        <v>1.35</v>
      </c>
      <c r="AU25" s="44">
        <v>1.1499999999999999</v>
      </c>
      <c r="AV25" s="44">
        <v>1.1100000000000001</v>
      </c>
      <c r="AW25" s="44">
        <v>1.31</v>
      </c>
      <c r="AX25" s="44">
        <v>1.03</v>
      </c>
      <c r="AY25" s="44">
        <v>1.0900000000000001</v>
      </c>
      <c r="AZ25" s="44">
        <v>1.0900000000000001</v>
      </c>
      <c r="BA25" s="44">
        <v>1.0900000000000001</v>
      </c>
    </row>
    <row r="26" spans="1:53" x14ac:dyDescent="0.2">
      <c r="A26" s="39" t="s">
        <v>70</v>
      </c>
      <c r="F26" s="44">
        <v>8.64</v>
      </c>
      <c r="G26" s="44">
        <v>8.49</v>
      </c>
      <c r="H26" s="44">
        <v>9.2799999999999994</v>
      </c>
      <c r="I26" s="44">
        <v>11.09</v>
      </c>
      <c r="J26" s="44">
        <v>12.9</v>
      </c>
      <c r="K26" s="44">
        <v>18.89</v>
      </c>
      <c r="L26" s="44">
        <v>20.99</v>
      </c>
      <c r="M26" s="44">
        <v>23.92</v>
      </c>
      <c r="N26" s="44">
        <v>25.79</v>
      </c>
      <c r="O26" s="44">
        <v>25.24</v>
      </c>
      <c r="P26" s="44">
        <v>26.29</v>
      </c>
      <c r="Q26" s="44">
        <v>27.34</v>
      </c>
      <c r="R26" s="44">
        <v>28.57</v>
      </c>
      <c r="S26" s="44">
        <v>30.03</v>
      </c>
      <c r="T26" s="44">
        <v>27.88</v>
      </c>
      <c r="U26" s="44">
        <v>23.96</v>
      </c>
      <c r="V26" s="44">
        <v>20.05</v>
      </c>
      <c r="W26" s="44">
        <v>18.309999999999999</v>
      </c>
      <c r="X26" s="44">
        <v>16.96</v>
      </c>
      <c r="Y26" s="44">
        <v>13.57</v>
      </c>
      <c r="Z26" s="44">
        <v>11.83</v>
      </c>
      <c r="AA26" s="44">
        <v>11.03</v>
      </c>
      <c r="AB26" s="44">
        <v>11.07</v>
      </c>
      <c r="AC26" s="44">
        <v>10.43</v>
      </c>
      <c r="AD26" s="44">
        <v>9.99</v>
      </c>
      <c r="AE26" s="44">
        <v>10.39</v>
      </c>
      <c r="AF26" s="44">
        <v>9.85</v>
      </c>
      <c r="AG26" s="44">
        <v>9.32</v>
      </c>
      <c r="AH26" s="44">
        <v>9.17</v>
      </c>
      <c r="AI26" s="44">
        <v>9.52</v>
      </c>
      <c r="AJ26" s="44">
        <v>9.5</v>
      </c>
      <c r="AK26" s="44">
        <v>9.27</v>
      </c>
      <c r="AL26" s="44">
        <v>8.65</v>
      </c>
      <c r="AM26" s="44">
        <v>8.89</v>
      </c>
      <c r="AN26" s="44">
        <v>8.9600000000000009</v>
      </c>
      <c r="AO26" s="44">
        <v>8.26</v>
      </c>
      <c r="AP26" s="44">
        <v>7.83</v>
      </c>
      <c r="AQ26" s="44">
        <v>8.0299999999999994</v>
      </c>
      <c r="AR26" s="44">
        <v>7.16</v>
      </c>
      <c r="AS26" s="44">
        <v>6.54</v>
      </c>
      <c r="AT26" s="44">
        <v>6.15</v>
      </c>
      <c r="AU26" s="44">
        <v>6.16</v>
      </c>
      <c r="AV26" s="44">
        <v>5.92</v>
      </c>
      <c r="AW26" s="44">
        <v>5.73</v>
      </c>
      <c r="AX26" s="44">
        <v>4.5</v>
      </c>
      <c r="AY26" s="44">
        <v>4.5599999999999996</v>
      </c>
      <c r="AZ26" s="44">
        <v>4.32</v>
      </c>
      <c r="BA26" s="44">
        <v>3.83</v>
      </c>
    </row>
    <row r="27" spans="1:53" x14ac:dyDescent="0.2">
      <c r="A27" s="39" t="s">
        <v>71</v>
      </c>
      <c r="F27" s="44">
        <v>91.36</v>
      </c>
      <c r="G27" s="44">
        <v>91.51</v>
      </c>
      <c r="H27" s="44">
        <v>90.72</v>
      </c>
      <c r="I27" s="44">
        <v>88.91</v>
      </c>
      <c r="J27" s="44">
        <v>87.1</v>
      </c>
      <c r="K27" s="44">
        <v>81.11</v>
      </c>
      <c r="L27" s="44">
        <v>79.010000000000005</v>
      </c>
      <c r="M27" s="44">
        <v>76.08</v>
      </c>
      <c r="N27" s="44">
        <v>74.209999999999994</v>
      </c>
      <c r="O27" s="44">
        <v>74.760000000000005</v>
      </c>
      <c r="P27" s="44">
        <v>73.709999999999994</v>
      </c>
      <c r="Q27" s="44">
        <v>72.66</v>
      </c>
      <c r="R27" s="44">
        <v>71.430000000000007</v>
      </c>
      <c r="S27" s="44">
        <v>69.97</v>
      </c>
      <c r="T27" s="44">
        <v>72.12</v>
      </c>
      <c r="U27" s="44">
        <v>76.040000000000006</v>
      </c>
      <c r="V27" s="44">
        <v>68.88</v>
      </c>
      <c r="W27" s="44">
        <v>70.88</v>
      </c>
      <c r="X27" s="44">
        <v>74.67</v>
      </c>
      <c r="Y27" s="44">
        <v>79.78</v>
      </c>
      <c r="Z27" s="44">
        <v>85.94</v>
      </c>
      <c r="AA27" s="44">
        <v>87.35</v>
      </c>
      <c r="AB27" s="44">
        <v>88.93</v>
      </c>
      <c r="AC27" s="44">
        <v>89.57</v>
      </c>
      <c r="AD27" s="44">
        <v>90.01</v>
      </c>
      <c r="AE27" s="44">
        <v>89.61</v>
      </c>
      <c r="AF27" s="44">
        <v>90.15</v>
      </c>
      <c r="AG27" s="44">
        <v>90.66</v>
      </c>
      <c r="AH27" s="44">
        <v>90.83</v>
      </c>
      <c r="AI27" s="44">
        <v>90.48</v>
      </c>
      <c r="AJ27" s="44">
        <v>90.5</v>
      </c>
      <c r="AK27" s="44">
        <v>90.73</v>
      </c>
      <c r="AL27" s="44">
        <v>91.35</v>
      </c>
      <c r="AM27" s="44">
        <v>91.11</v>
      </c>
      <c r="AN27" s="44">
        <v>91.04</v>
      </c>
      <c r="AO27" s="44">
        <v>91.74</v>
      </c>
      <c r="AP27" s="44">
        <v>92.17</v>
      </c>
      <c r="AQ27" s="44">
        <v>91.97</v>
      </c>
      <c r="AR27" s="44">
        <v>92.84</v>
      </c>
      <c r="AS27" s="44">
        <v>93.46</v>
      </c>
      <c r="AT27" s="44">
        <v>93.84</v>
      </c>
      <c r="AU27" s="44">
        <v>93.84</v>
      </c>
      <c r="AV27" s="44">
        <v>94.08</v>
      </c>
      <c r="AW27" s="44">
        <v>94.27</v>
      </c>
      <c r="AX27" s="44">
        <v>95.5</v>
      </c>
      <c r="AY27" s="44">
        <v>95.44</v>
      </c>
      <c r="AZ27" s="44">
        <v>95.68</v>
      </c>
      <c r="BA27" s="44">
        <v>96.17</v>
      </c>
    </row>
    <row r="28" spans="1:53" ht="12.75" customHeight="1" x14ac:dyDescent="0.2"/>
    <row r="29" spans="1:53" x14ac:dyDescent="0.2">
      <c r="A29" s="39" t="s">
        <v>72</v>
      </c>
      <c r="F29" s="44">
        <v>12.77</v>
      </c>
      <c r="G29" s="44">
        <v>10.01</v>
      </c>
      <c r="H29" s="44">
        <v>9.8800000000000008</v>
      </c>
      <c r="I29" s="44">
        <v>9.08</v>
      </c>
      <c r="J29" s="44">
        <v>10.199999999999999</v>
      </c>
      <c r="K29" s="44">
        <v>8.99</v>
      </c>
      <c r="L29" s="44">
        <v>8.85</v>
      </c>
      <c r="M29" s="44">
        <v>6.73</v>
      </c>
      <c r="N29" s="44">
        <v>7.87</v>
      </c>
      <c r="O29" s="44">
        <v>8.73</v>
      </c>
      <c r="P29" s="44">
        <v>7.82</v>
      </c>
      <c r="Q29" s="44">
        <v>7.69</v>
      </c>
      <c r="R29" s="44">
        <v>9.1300000000000008</v>
      </c>
      <c r="S29" s="44">
        <v>8.66</v>
      </c>
      <c r="T29" s="44">
        <v>7.93</v>
      </c>
      <c r="U29" s="44">
        <v>10.55</v>
      </c>
      <c r="V29" s="44">
        <v>9.86</v>
      </c>
      <c r="W29" s="44">
        <v>8.98</v>
      </c>
      <c r="X29" s="44">
        <v>9.17</v>
      </c>
      <c r="Y29" s="44">
        <v>9.68</v>
      </c>
      <c r="Z29" s="44">
        <v>12.96</v>
      </c>
      <c r="AA29" s="44">
        <v>9.6300000000000008</v>
      </c>
      <c r="AB29" s="44">
        <v>10.61</v>
      </c>
      <c r="AC29" s="44">
        <v>10.24</v>
      </c>
      <c r="AD29" s="44">
        <v>11.6</v>
      </c>
      <c r="AE29" s="44">
        <v>11.02</v>
      </c>
      <c r="AF29" s="44">
        <v>10.25</v>
      </c>
      <c r="AG29" s="44">
        <v>41.53</v>
      </c>
      <c r="AH29" s="44">
        <v>42.39</v>
      </c>
      <c r="AI29" s="44">
        <v>42.95</v>
      </c>
      <c r="AJ29" s="44">
        <v>44.13</v>
      </c>
      <c r="AK29" s="44">
        <v>44.72</v>
      </c>
      <c r="AL29" s="44">
        <v>45.8</v>
      </c>
      <c r="AM29" s="44">
        <v>44.68</v>
      </c>
      <c r="AN29" s="44">
        <v>43.63</v>
      </c>
      <c r="AO29" s="44">
        <v>46.37</v>
      </c>
      <c r="AP29" s="44">
        <v>45.86</v>
      </c>
      <c r="AQ29" s="44">
        <v>45.76</v>
      </c>
      <c r="AR29" s="44">
        <v>46.46</v>
      </c>
      <c r="AS29" s="44">
        <v>48.56</v>
      </c>
      <c r="AT29" s="44">
        <v>48.42</v>
      </c>
      <c r="AU29" s="44">
        <v>48.46</v>
      </c>
      <c r="AV29" s="44">
        <v>49.12</v>
      </c>
      <c r="AW29" s="44">
        <v>49.8</v>
      </c>
      <c r="AX29" s="44">
        <v>52.31</v>
      </c>
      <c r="AY29" s="44">
        <v>50.54</v>
      </c>
      <c r="AZ29" s="44">
        <v>51.46</v>
      </c>
      <c r="BA29" s="44">
        <v>54.61</v>
      </c>
    </row>
    <row r="30" spans="1:53" x14ac:dyDescent="0.2">
      <c r="A30" s="39" t="s">
        <v>73</v>
      </c>
      <c r="F30" s="44">
        <v>6.39</v>
      </c>
      <c r="G30" s="44">
        <v>6.13</v>
      </c>
      <c r="H30" s="44">
        <v>6.17</v>
      </c>
      <c r="I30" s="44">
        <v>7.91</v>
      </c>
      <c r="J30" s="44">
        <v>10.65</v>
      </c>
      <c r="K30" s="44">
        <v>16.64</v>
      </c>
      <c r="L30" s="44">
        <v>18.2</v>
      </c>
      <c r="M30" s="44">
        <v>21.79</v>
      </c>
      <c r="N30" s="44">
        <v>22.26</v>
      </c>
      <c r="O30" s="44">
        <v>23.1</v>
      </c>
      <c r="P30" s="44">
        <v>23.39</v>
      </c>
      <c r="Q30" s="44">
        <v>24.18</v>
      </c>
      <c r="R30" s="44">
        <v>26.05</v>
      </c>
      <c r="S30" s="44">
        <v>27.94</v>
      </c>
      <c r="T30" s="44">
        <v>25.86</v>
      </c>
      <c r="U30" s="44">
        <v>21.75</v>
      </c>
      <c r="V30" s="44">
        <v>18.53</v>
      </c>
      <c r="W30" s="44">
        <v>16.579999999999998</v>
      </c>
      <c r="X30" s="44">
        <v>14.85</v>
      </c>
      <c r="Y30" s="44">
        <v>11.22</v>
      </c>
      <c r="Z30" s="44">
        <v>9.64</v>
      </c>
      <c r="AA30" s="44">
        <v>8.9</v>
      </c>
      <c r="AB30" s="44">
        <v>8.8800000000000008</v>
      </c>
      <c r="AC30" s="44">
        <v>8.14</v>
      </c>
      <c r="AD30" s="44">
        <v>7.79</v>
      </c>
      <c r="AE30" s="44">
        <v>8.18</v>
      </c>
      <c r="AF30" s="44">
        <v>8.02</v>
      </c>
      <c r="AG30" s="44">
        <v>7.7</v>
      </c>
      <c r="AH30" s="44">
        <v>7.47</v>
      </c>
      <c r="AI30" s="44">
        <v>8.0500000000000007</v>
      </c>
      <c r="AJ30" s="44">
        <v>7.95</v>
      </c>
      <c r="AK30" s="44">
        <v>7.39</v>
      </c>
      <c r="AL30" s="44">
        <v>6.8</v>
      </c>
      <c r="AM30" s="44">
        <v>7.33</v>
      </c>
      <c r="AN30" s="44">
        <v>7.24</v>
      </c>
      <c r="AO30" s="44">
        <v>6.35</v>
      </c>
      <c r="AP30" s="44">
        <v>6.16</v>
      </c>
      <c r="AQ30" s="44">
        <v>6.26</v>
      </c>
      <c r="AR30" s="44">
        <v>6.02</v>
      </c>
      <c r="AS30" s="44">
        <v>5.29</v>
      </c>
      <c r="AT30" s="44">
        <v>4.87</v>
      </c>
      <c r="AU30" s="44">
        <v>5.08</v>
      </c>
      <c r="AV30" s="44">
        <v>4.8600000000000003</v>
      </c>
      <c r="AW30" s="44">
        <v>4.4800000000000004</v>
      </c>
      <c r="AX30" s="44">
        <v>3.5</v>
      </c>
      <c r="AY30" s="44">
        <v>3.51</v>
      </c>
      <c r="AZ30" s="44">
        <v>3.26</v>
      </c>
      <c r="BA30" s="44">
        <v>2.77</v>
      </c>
    </row>
    <row r="31" spans="1:53" x14ac:dyDescent="0.2">
      <c r="A31" s="39" t="s">
        <v>74</v>
      </c>
      <c r="F31" s="44">
        <v>6.98</v>
      </c>
      <c r="G31" s="44">
        <v>6.77</v>
      </c>
      <c r="H31" s="44">
        <v>6.77</v>
      </c>
      <c r="I31" s="44">
        <v>6.58</v>
      </c>
      <c r="J31" s="44">
        <v>7.06</v>
      </c>
      <c r="K31" s="44">
        <v>6.9</v>
      </c>
      <c r="L31" s="44">
        <v>7.18</v>
      </c>
      <c r="M31" s="44">
        <v>7.31</v>
      </c>
      <c r="N31" s="44">
        <v>7.67</v>
      </c>
      <c r="O31" s="44">
        <v>7.68</v>
      </c>
      <c r="P31" s="44">
        <v>7.77</v>
      </c>
      <c r="Q31" s="44">
        <v>8.18</v>
      </c>
      <c r="R31" s="44">
        <v>7.68</v>
      </c>
      <c r="S31" s="44">
        <v>7.01</v>
      </c>
      <c r="T31" s="44">
        <v>7.23</v>
      </c>
      <c r="U31" s="44">
        <v>8.59</v>
      </c>
      <c r="V31" s="44">
        <v>20.149999999999999</v>
      </c>
      <c r="W31" s="44">
        <v>19.96</v>
      </c>
      <c r="X31" s="44">
        <v>17.579999999999998</v>
      </c>
      <c r="Y31" s="44">
        <v>15.14</v>
      </c>
      <c r="Z31" s="44">
        <v>9.48</v>
      </c>
      <c r="AA31" s="44">
        <v>8.35</v>
      </c>
      <c r="AB31" s="44">
        <v>6.59</v>
      </c>
      <c r="AC31" s="44">
        <v>6.17</v>
      </c>
      <c r="AD31" s="44">
        <v>5.87</v>
      </c>
      <c r="AE31" s="44">
        <v>5.54</v>
      </c>
      <c r="AF31" s="44">
        <v>5.42</v>
      </c>
      <c r="AG31" s="44">
        <v>5.04</v>
      </c>
      <c r="AH31" s="44">
        <v>4.82</v>
      </c>
      <c r="AI31" s="44">
        <v>4.53</v>
      </c>
      <c r="AJ31" s="44">
        <v>4.41</v>
      </c>
      <c r="AK31" s="44">
        <v>4.25</v>
      </c>
      <c r="AL31" s="44">
        <v>3.94</v>
      </c>
      <c r="AM31" s="44">
        <v>3.82</v>
      </c>
      <c r="AN31" s="44">
        <v>3.8</v>
      </c>
      <c r="AO31" s="44">
        <v>3.57</v>
      </c>
      <c r="AP31" s="44">
        <v>3.43</v>
      </c>
      <c r="AQ31" s="44">
        <v>3.31</v>
      </c>
      <c r="AR31" s="44">
        <v>3.19</v>
      </c>
      <c r="AS31" s="44">
        <v>2.91</v>
      </c>
      <c r="AT31" s="44">
        <v>2.84</v>
      </c>
      <c r="AU31" s="44">
        <v>2.75</v>
      </c>
      <c r="AV31" s="44">
        <v>2.65</v>
      </c>
      <c r="AW31" s="44">
        <v>2.5499999999999998</v>
      </c>
      <c r="AX31" s="44">
        <v>2.4300000000000002</v>
      </c>
      <c r="AY31" s="44">
        <v>2.5099999999999998</v>
      </c>
      <c r="AZ31" s="44">
        <v>2.4500000000000002</v>
      </c>
      <c r="BA31" s="44">
        <v>2.2599999999999998</v>
      </c>
    </row>
    <row r="32" spans="1:53" x14ac:dyDescent="0.2">
      <c r="A32" s="39" t="s">
        <v>75</v>
      </c>
      <c r="F32" s="44">
        <v>93.61</v>
      </c>
      <c r="G32" s="44">
        <v>93.87</v>
      </c>
      <c r="H32" s="44">
        <v>93.83</v>
      </c>
      <c r="I32" s="44">
        <v>92.09</v>
      </c>
      <c r="J32" s="44">
        <v>89.35</v>
      </c>
      <c r="K32" s="44">
        <v>83.36</v>
      </c>
      <c r="L32" s="44">
        <v>81.8</v>
      </c>
      <c r="M32" s="44">
        <v>78.209999999999994</v>
      </c>
      <c r="N32" s="44">
        <v>77.739999999999995</v>
      </c>
      <c r="O32" s="44">
        <v>76.900000000000006</v>
      </c>
      <c r="P32" s="44">
        <v>76.61</v>
      </c>
      <c r="Q32" s="44">
        <v>75.819999999999993</v>
      </c>
      <c r="R32" s="44">
        <v>73.95</v>
      </c>
      <c r="S32" s="44">
        <v>72.06</v>
      </c>
      <c r="T32" s="44">
        <v>74.14</v>
      </c>
      <c r="U32" s="44">
        <v>78.25</v>
      </c>
      <c r="V32" s="44">
        <v>70.19</v>
      </c>
      <c r="W32" s="44">
        <v>72.38</v>
      </c>
      <c r="X32" s="44">
        <v>76.569999999999993</v>
      </c>
      <c r="Y32" s="44">
        <v>81.96</v>
      </c>
      <c r="Z32" s="44">
        <v>88.09</v>
      </c>
      <c r="AA32" s="44">
        <v>89.44</v>
      </c>
      <c r="AB32" s="44">
        <v>91.12</v>
      </c>
      <c r="AC32" s="44">
        <v>91.86</v>
      </c>
      <c r="AD32" s="44">
        <v>92.21</v>
      </c>
      <c r="AE32" s="44">
        <v>91.82</v>
      </c>
      <c r="AF32" s="44">
        <v>91.98</v>
      </c>
      <c r="AG32" s="44">
        <v>92.28</v>
      </c>
      <c r="AH32" s="44">
        <v>92.53</v>
      </c>
      <c r="AI32" s="44">
        <v>91.95</v>
      </c>
      <c r="AJ32" s="44">
        <v>92.05</v>
      </c>
      <c r="AK32" s="44">
        <v>92.61</v>
      </c>
      <c r="AL32" s="44">
        <v>93.2</v>
      </c>
      <c r="AM32" s="44">
        <v>92.67</v>
      </c>
      <c r="AN32" s="44">
        <v>92.76</v>
      </c>
      <c r="AO32" s="44">
        <v>93.65</v>
      </c>
      <c r="AP32" s="44">
        <v>93.84</v>
      </c>
      <c r="AQ32" s="44">
        <v>93.74</v>
      </c>
      <c r="AR32" s="44">
        <v>93.98</v>
      </c>
      <c r="AS32" s="44">
        <v>94.71</v>
      </c>
      <c r="AT32" s="44">
        <v>95.12</v>
      </c>
      <c r="AU32" s="44">
        <v>94.92</v>
      </c>
      <c r="AV32" s="44">
        <v>95.14</v>
      </c>
      <c r="AW32" s="44">
        <v>95.52</v>
      </c>
      <c r="AX32" s="44">
        <v>96.5</v>
      </c>
      <c r="AY32" s="44">
        <v>96.49</v>
      </c>
      <c r="AZ32" s="44">
        <v>96.74</v>
      </c>
      <c r="BA32" s="44">
        <v>97.23</v>
      </c>
    </row>
    <row r="33" spans="1:53" ht="12.75" customHeight="1" x14ac:dyDescent="0.2"/>
    <row r="34" spans="1:53" ht="12.75" customHeight="1" x14ac:dyDescent="0.2"/>
    <row r="35" spans="1:53" x14ac:dyDescent="0.2">
      <c r="A35" s="38" t="s">
        <v>110</v>
      </c>
    </row>
    <row r="36" spans="1:53" x14ac:dyDescent="0.2">
      <c r="A36" s="39" t="s">
        <v>77</v>
      </c>
      <c r="F36" s="43">
        <v>40948607</v>
      </c>
      <c r="G36" s="43">
        <v>41833807</v>
      </c>
      <c r="H36" s="43">
        <v>43142811</v>
      </c>
      <c r="I36" s="43">
        <v>42323620</v>
      </c>
      <c r="J36" s="43">
        <v>43397721</v>
      </c>
      <c r="K36" s="43">
        <v>44862945</v>
      </c>
      <c r="L36" s="43">
        <v>46540519</v>
      </c>
      <c r="M36" s="43">
        <v>46609152</v>
      </c>
      <c r="N36" s="43">
        <v>47578220</v>
      </c>
      <c r="O36" s="43">
        <v>48083296</v>
      </c>
      <c r="P36" s="43">
        <v>48867326</v>
      </c>
      <c r="Q36" s="43">
        <v>49695520</v>
      </c>
      <c r="R36" s="43">
        <v>50960854</v>
      </c>
      <c r="S36" s="43">
        <v>52566267</v>
      </c>
      <c r="T36" s="43">
        <v>51850248</v>
      </c>
      <c r="U36" s="43">
        <v>51629088</v>
      </c>
      <c r="V36" s="43">
        <v>50539921</v>
      </c>
      <c r="W36" s="43">
        <v>48660019</v>
      </c>
      <c r="X36" s="43">
        <v>46589042</v>
      </c>
      <c r="Y36" s="43">
        <v>43599689</v>
      </c>
      <c r="Z36" s="43">
        <v>42189723</v>
      </c>
      <c r="AA36" s="43">
        <v>40874314</v>
      </c>
      <c r="AB36" s="43">
        <v>40631298</v>
      </c>
      <c r="AC36" s="43">
        <v>40299123</v>
      </c>
      <c r="AD36" s="43">
        <v>40258275</v>
      </c>
      <c r="AE36" s="43">
        <v>39200540</v>
      </c>
      <c r="AF36" s="43">
        <v>39212295</v>
      </c>
      <c r="AG36" s="43">
        <v>41258216</v>
      </c>
      <c r="AH36" s="43">
        <v>42713012</v>
      </c>
      <c r="AI36" s="43">
        <v>43043755</v>
      </c>
      <c r="AJ36" s="43">
        <v>44023555</v>
      </c>
      <c r="AK36" s="43">
        <v>44238369</v>
      </c>
      <c r="AL36" s="43">
        <v>46067699</v>
      </c>
      <c r="AM36" s="43">
        <v>45078143</v>
      </c>
      <c r="AN36" s="43">
        <v>45468631</v>
      </c>
      <c r="AO36" s="43">
        <v>44158425</v>
      </c>
      <c r="AP36" s="43">
        <v>45473836</v>
      </c>
      <c r="AQ36" s="43">
        <v>46491200</v>
      </c>
      <c r="AR36" s="43">
        <v>47886787</v>
      </c>
      <c r="AS36" s="43">
        <v>47711812</v>
      </c>
      <c r="AT36" s="43">
        <v>48597552</v>
      </c>
      <c r="AU36" s="43">
        <v>49077953</v>
      </c>
      <c r="AV36" s="43">
        <v>49765322</v>
      </c>
      <c r="AW36" s="43">
        <v>48956827</v>
      </c>
      <c r="AX36" s="43">
        <v>49104215</v>
      </c>
      <c r="AY36" s="43">
        <v>49384282</v>
      </c>
      <c r="AZ36" s="43">
        <v>50389832</v>
      </c>
      <c r="BA36" s="43">
        <v>49277184</v>
      </c>
    </row>
    <row r="37" spans="1:53" x14ac:dyDescent="0.2">
      <c r="A37" s="39" t="s">
        <v>78</v>
      </c>
      <c r="F37" s="44">
        <v>10.53</v>
      </c>
      <c r="G37" s="44">
        <v>8.65</v>
      </c>
      <c r="H37" s="44">
        <v>12.52</v>
      </c>
      <c r="I37" s="44">
        <v>-7.6</v>
      </c>
      <c r="J37" s="44">
        <v>10.15</v>
      </c>
      <c r="K37" s="44">
        <v>13.51</v>
      </c>
      <c r="L37" s="44">
        <v>14.96</v>
      </c>
      <c r="M37" s="44">
        <v>0.59</v>
      </c>
      <c r="N37" s="44">
        <v>8.32</v>
      </c>
      <c r="O37" s="44">
        <v>4.25</v>
      </c>
      <c r="P37" s="44">
        <v>6.52</v>
      </c>
      <c r="Q37" s="44">
        <v>6.78</v>
      </c>
      <c r="R37" s="44">
        <v>10.18</v>
      </c>
      <c r="S37" s="44">
        <v>12.6</v>
      </c>
      <c r="T37" s="44">
        <v>-5.45</v>
      </c>
      <c r="U37" s="44">
        <v>-1.71</v>
      </c>
      <c r="V37" s="44">
        <v>-8.44</v>
      </c>
      <c r="W37" s="44">
        <v>-14.88</v>
      </c>
      <c r="X37" s="44">
        <v>-17.02</v>
      </c>
      <c r="Y37" s="44">
        <v>-25.67</v>
      </c>
      <c r="Z37" s="44">
        <v>-12.94</v>
      </c>
      <c r="AA37" s="44">
        <v>-12.47</v>
      </c>
      <c r="AB37" s="44">
        <v>-2.38</v>
      </c>
      <c r="AC37" s="44">
        <v>-3.27</v>
      </c>
      <c r="AD37" s="44">
        <v>-0.41</v>
      </c>
      <c r="AE37" s="44">
        <v>-10.51</v>
      </c>
      <c r="AF37" s="44">
        <v>0.12</v>
      </c>
      <c r="AG37" s="44">
        <v>20.87</v>
      </c>
      <c r="AH37" s="44">
        <v>14.1</v>
      </c>
      <c r="AI37" s="44">
        <v>3.1</v>
      </c>
      <c r="AJ37" s="44">
        <v>9.11</v>
      </c>
      <c r="AK37" s="44">
        <v>1.95</v>
      </c>
      <c r="AL37" s="44">
        <v>16.54</v>
      </c>
      <c r="AM37" s="44">
        <v>-8.59</v>
      </c>
      <c r="AN37" s="44">
        <v>3.46</v>
      </c>
      <c r="AO37" s="44">
        <v>-11.53</v>
      </c>
      <c r="AP37" s="44">
        <v>11.92</v>
      </c>
      <c r="AQ37" s="44">
        <v>8.9499999999999993</v>
      </c>
      <c r="AR37" s="44">
        <v>12.01</v>
      </c>
      <c r="AS37" s="44">
        <v>-1.46</v>
      </c>
      <c r="AT37" s="44">
        <v>7.43</v>
      </c>
      <c r="AU37" s="44">
        <v>3.95</v>
      </c>
      <c r="AV37" s="44">
        <v>5.6</v>
      </c>
      <c r="AW37" s="44">
        <v>-6.5</v>
      </c>
      <c r="AX37" s="44">
        <v>1.2</v>
      </c>
      <c r="AY37" s="44">
        <v>2.2799999999999998</v>
      </c>
      <c r="AZ37" s="44">
        <v>8.14</v>
      </c>
      <c r="BA37" s="44">
        <v>-8.83</v>
      </c>
    </row>
    <row r="38" spans="1:53" ht="12.75" customHeight="1" x14ac:dyDescent="0.2"/>
    <row r="39" spans="1:53" x14ac:dyDescent="0.2">
      <c r="B39" s="39" t="s">
        <v>79</v>
      </c>
      <c r="F39" s="44">
        <v>6.86</v>
      </c>
      <c r="G39" s="44">
        <v>6.7</v>
      </c>
      <c r="H39" s="44">
        <v>6.71</v>
      </c>
      <c r="I39" s="44">
        <v>7.22</v>
      </c>
      <c r="J39" s="44">
        <v>7.44</v>
      </c>
      <c r="K39" s="44">
        <v>7.79</v>
      </c>
      <c r="L39" s="44">
        <v>8.1199999999999992</v>
      </c>
      <c r="M39" s="44">
        <v>8.5299999999999994</v>
      </c>
      <c r="N39" s="44">
        <v>8.5</v>
      </c>
      <c r="O39" s="44">
        <v>10.97</v>
      </c>
      <c r="P39" s="44">
        <v>11.19</v>
      </c>
      <c r="Q39" s="44">
        <v>11.36</v>
      </c>
      <c r="R39" s="44">
        <v>11.22</v>
      </c>
      <c r="S39" s="44">
        <v>10.64</v>
      </c>
      <c r="T39" s="44">
        <v>10.8</v>
      </c>
      <c r="U39" s="44">
        <v>10.73</v>
      </c>
      <c r="V39" s="44">
        <v>10.79</v>
      </c>
      <c r="W39" s="44">
        <v>10.14</v>
      </c>
      <c r="X39" s="44">
        <v>10.07</v>
      </c>
      <c r="Y39" s="44">
        <v>10.19</v>
      </c>
      <c r="Z39" s="44">
        <v>9.6999999999999993</v>
      </c>
      <c r="AA39" s="44">
        <v>9.51</v>
      </c>
      <c r="AB39" s="44">
        <v>8.82</v>
      </c>
      <c r="AC39" s="44">
        <v>8.17</v>
      </c>
      <c r="AD39" s="44">
        <v>7.51</v>
      </c>
      <c r="AE39" s="44">
        <v>6.2</v>
      </c>
      <c r="AF39" s="44">
        <v>5.59</v>
      </c>
      <c r="AG39" s="44">
        <v>5.27</v>
      </c>
      <c r="AH39" s="44">
        <v>4.76</v>
      </c>
      <c r="AI39" s="44">
        <v>4.57</v>
      </c>
      <c r="AJ39" s="44">
        <v>4.0199999999999996</v>
      </c>
      <c r="AK39" s="44">
        <v>3.58</v>
      </c>
      <c r="AL39" s="44">
        <v>3.47</v>
      </c>
      <c r="AM39" s="44">
        <v>3.82</v>
      </c>
      <c r="AN39" s="44">
        <v>3.86</v>
      </c>
      <c r="AO39" s="44">
        <v>4.16</v>
      </c>
      <c r="AP39" s="44">
        <v>4.42</v>
      </c>
      <c r="AQ39" s="44">
        <v>4.53</v>
      </c>
      <c r="AR39" s="44">
        <v>4.72</v>
      </c>
      <c r="AS39" s="44">
        <v>4.67</v>
      </c>
      <c r="AT39" s="44">
        <v>4.67</v>
      </c>
      <c r="AU39" s="44">
        <v>4.6100000000000003</v>
      </c>
      <c r="AV39" s="44">
        <v>4.4000000000000004</v>
      </c>
      <c r="AW39" s="44">
        <v>4.7</v>
      </c>
      <c r="AX39" s="44">
        <v>4.78</v>
      </c>
      <c r="AY39" s="44">
        <v>5.42</v>
      </c>
      <c r="AZ39" s="44">
        <v>5.77</v>
      </c>
      <c r="BA39" s="44">
        <v>6.27</v>
      </c>
    </row>
    <row r="40" spans="1:53" x14ac:dyDescent="0.2">
      <c r="B40" s="39" t="s">
        <v>80</v>
      </c>
      <c r="F40" s="44">
        <v>0</v>
      </c>
      <c r="G40" s="44">
        <v>0</v>
      </c>
      <c r="H40" s="44">
        <v>0</v>
      </c>
      <c r="I40" s="44">
        <v>0</v>
      </c>
      <c r="J40" s="44">
        <v>0.02</v>
      </c>
      <c r="K40" s="44">
        <v>0.03</v>
      </c>
      <c r="L40" s="44">
        <v>0.03</v>
      </c>
      <c r="M40" s="44">
        <v>0.03</v>
      </c>
      <c r="N40" s="44">
        <v>0.04</v>
      </c>
      <c r="O40" s="44">
        <v>0.1</v>
      </c>
      <c r="P40" s="44">
        <v>0.1</v>
      </c>
      <c r="Q40" s="44">
        <v>0.1</v>
      </c>
      <c r="R40" s="44">
        <v>0.09</v>
      </c>
      <c r="S40" s="44">
        <v>0.11</v>
      </c>
      <c r="T40" s="44">
        <v>0.11</v>
      </c>
      <c r="U40" s="44">
        <v>0.11</v>
      </c>
      <c r="V40" s="44">
        <v>0.13</v>
      </c>
      <c r="W40" s="44">
        <v>0.12</v>
      </c>
      <c r="X40" s="44">
        <v>0.11</v>
      </c>
      <c r="Y40" s="44">
        <v>0.13</v>
      </c>
      <c r="Z40" s="44">
        <v>0.13</v>
      </c>
      <c r="AA40" s="44">
        <v>0.15</v>
      </c>
      <c r="AB40" s="44">
        <v>0.16</v>
      </c>
      <c r="AC40" s="44">
        <v>0.15</v>
      </c>
      <c r="AD40" s="44">
        <v>0.17</v>
      </c>
      <c r="AE40" s="44">
        <v>0.14000000000000001</v>
      </c>
      <c r="AF40" s="44">
        <v>0.18</v>
      </c>
      <c r="AG40" s="44">
        <v>0.17</v>
      </c>
      <c r="AH40" s="44">
        <v>0.17</v>
      </c>
      <c r="AI40" s="44">
        <v>0.18</v>
      </c>
      <c r="AJ40" s="44">
        <v>0.18</v>
      </c>
      <c r="AK40" s="44">
        <v>0.14000000000000001</v>
      </c>
      <c r="AL40" s="44">
        <v>0.11</v>
      </c>
      <c r="AM40" s="44">
        <v>0.11</v>
      </c>
      <c r="AN40" s="44">
        <v>0.11</v>
      </c>
      <c r="AO40" s="44">
        <v>0.11</v>
      </c>
      <c r="AP40" s="44">
        <v>0.13</v>
      </c>
      <c r="AQ40" s="44">
        <v>0.09</v>
      </c>
      <c r="AR40" s="44">
        <v>0.1</v>
      </c>
      <c r="AS40" s="44">
        <v>0.1</v>
      </c>
      <c r="AT40" s="44">
        <v>0.09</v>
      </c>
      <c r="AU40" s="44">
        <v>0.09</v>
      </c>
      <c r="AV40" s="44">
        <v>0.09</v>
      </c>
      <c r="AW40" s="44">
        <v>0.08</v>
      </c>
      <c r="AX40" s="44">
        <v>0.08</v>
      </c>
      <c r="AY40" s="44">
        <v>7.0000000000000007E-2</v>
      </c>
      <c r="AZ40" s="44">
        <v>7.0000000000000007E-2</v>
      </c>
      <c r="BA40" s="44">
        <v>7.0000000000000007E-2</v>
      </c>
    </row>
    <row r="41" spans="1:53" x14ac:dyDescent="0.2">
      <c r="C41" s="39" t="s">
        <v>81</v>
      </c>
      <c r="F41" s="44">
        <v>3.72</v>
      </c>
      <c r="G41" s="44">
        <v>3.57</v>
      </c>
      <c r="H41" s="44">
        <v>3.51</v>
      </c>
      <c r="I41" s="44">
        <v>3.49</v>
      </c>
      <c r="J41" s="44">
        <v>3.33</v>
      </c>
      <c r="K41" s="44">
        <v>3.08</v>
      </c>
      <c r="L41" s="44">
        <v>2.83</v>
      </c>
      <c r="M41" s="44">
        <v>2.7</v>
      </c>
      <c r="N41" s="44">
        <v>2.54</v>
      </c>
      <c r="O41" s="44">
        <v>2.92</v>
      </c>
      <c r="P41" s="44">
        <v>2.64</v>
      </c>
      <c r="Q41" s="44">
        <v>2.59</v>
      </c>
      <c r="R41" s="44">
        <v>2.5499999999999998</v>
      </c>
      <c r="S41" s="44">
        <v>2.4500000000000002</v>
      </c>
      <c r="T41" s="44">
        <v>2.91</v>
      </c>
      <c r="U41" s="44">
        <v>3.06</v>
      </c>
      <c r="V41" s="44">
        <v>3.33</v>
      </c>
      <c r="W41" s="44">
        <v>3.39</v>
      </c>
      <c r="X41" s="44">
        <v>3.61</v>
      </c>
      <c r="Y41" s="44">
        <v>3.82</v>
      </c>
      <c r="Z41" s="44">
        <v>3.96</v>
      </c>
      <c r="AA41" s="44">
        <v>4.08</v>
      </c>
      <c r="AB41" s="44">
        <v>4.05</v>
      </c>
      <c r="AC41" s="44">
        <v>4.05</v>
      </c>
      <c r="AD41" s="44">
        <v>3.93</v>
      </c>
      <c r="AE41" s="44">
        <v>4.05</v>
      </c>
      <c r="AF41" s="44">
        <v>3.91</v>
      </c>
      <c r="AG41" s="44">
        <v>3.74</v>
      </c>
      <c r="AH41" s="44">
        <v>3.62</v>
      </c>
      <c r="AI41" s="44">
        <v>3.51</v>
      </c>
      <c r="AJ41" s="44">
        <v>3.46</v>
      </c>
      <c r="AK41" s="44">
        <v>3.36</v>
      </c>
      <c r="AL41" s="44">
        <v>3.16</v>
      </c>
      <c r="AM41" s="44">
        <v>3.14</v>
      </c>
      <c r="AN41" s="44">
        <v>3.2</v>
      </c>
      <c r="AO41" s="44">
        <v>3.29</v>
      </c>
      <c r="AP41" s="44">
        <v>3.08</v>
      </c>
      <c r="AQ41" s="44">
        <v>3.13</v>
      </c>
      <c r="AR41" s="44">
        <v>3.15</v>
      </c>
      <c r="AS41" s="44">
        <v>3.28</v>
      </c>
      <c r="AT41" s="44">
        <v>3.27</v>
      </c>
      <c r="AU41" s="44">
        <v>3.3</v>
      </c>
      <c r="AV41" s="44">
        <v>3.26</v>
      </c>
      <c r="AW41" s="44">
        <v>3.37</v>
      </c>
      <c r="AX41" s="44">
        <v>3.44</v>
      </c>
      <c r="AY41" s="44">
        <v>3.47</v>
      </c>
      <c r="AZ41" s="44">
        <v>3.46</v>
      </c>
      <c r="BA41" s="44">
        <v>3.6</v>
      </c>
    </row>
    <row r="42" spans="1:53" x14ac:dyDescent="0.2">
      <c r="E42" s="39" t="s">
        <v>82</v>
      </c>
      <c r="F42" s="44">
        <v>3.19</v>
      </c>
      <c r="G42" s="44">
        <v>3.23</v>
      </c>
      <c r="H42" s="44">
        <v>3.23</v>
      </c>
      <c r="I42" s="44">
        <v>3.39</v>
      </c>
      <c r="J42" s="44">
        <v>3.64</v>
      </c>
      <c r="K42" s="44">
        <v>3.54</v>
      </c>
      <c r="L42" s="44">
        <v>3.57</v>
      </c>
      <c r="M42" s="44">
        <v>3.71</v>
      </c>
      <c r="N42" s="44">
        <v>3.74</v>
      </c>
      <c r="O42" s="44">
        <v>3.68</v>
      </c>
      <c r="P42" s="44">
        <v>3.93</v>
      </c>
      <c r="Q42" s="44">
        <v>3.88</v>
      </c>
      <c r="R42" s="44">
        <v>3.83</v>
      </c>
      <c r="S42" s="44">
        <v>3.77</v>
      </c>
      <c r="T42" s="44">
        <v>3.54</v>
      </c>
      <c r="U42" s="44">
        <v>3.53</v>
      </c>
      <c r="V42" s="44">
        <v>3.61</v>
      </c>
      <c r="W42" s="44">
        <v>3.82</v>
      </c>
      <c r="X42" s="44">
        <v>3.82</v>
      </c>
      <c r="Y42" s="44">
        <v>3.93</v>
      </c>
      <c r="Z42" s="44">
        <v>4.03</v>
      </c>
      <c r="AA42" s="44">
        <v>4.12</v>
      </c>
      <c r="AB42" s="44">
        <v>4.13</v>
      </c>
      <c r="AC42" s="44">
        <v>4.1399999999999997</v>
      </c>
      <c r="AD42" s="44">
        <v>4.24</v>
      </c>
      <c r="AE42" s="44">
        <v>4.24</v>
      </c>
      <c r="AF42" s="44">
        <v>4.07</v>
      </c>
      <c r="AG42" s="44">
        <v>4.28</v>
      </c>
      <c r="AH42" s="44">
        <v>4</v>
      </c>
      <c r="AI42" s="44">
        <v>3.86</v>
      </c>
      <c r="AJ42" s="44">
        <v>3.67</v>
      </c>
      <c r="AK42" s="44">
        <v>4.1500000000000004</v>
      </c>
      <c r="AL42" s="44">
        <v>3.86</v>
      </c>
      <c r="AM42" s="44">
        <v>4.01</v>
      </c>
      <c r="AN42" s="44">
        <v>4</v>
      </c>
      <c r="AO42" s="44">
        <v>4.12</v>
      </c>
      <c r="AP42" s="44">
        <v>4.1399999999999997</v>
      </c>
      <c r="AQ42" s="44">
        <v>4.12</v>
      </c>
      <c r="AR42" s="44">
        <v>4.0199999999999996</v>
      </c>
      <c r="AS42" s="44">
        <v>4.05</v>
      </c>
      <c r="AT42" s="44">
        <v>4.03</v>
      </c>
      <c r="AU42" s="44">
        <v>4.07</v>
      </c>
      <c r="AV42" s="44">
        <v>3.98</v>
      </c>
      <c r="AW42" s="44">
        <v>4.08</v>
      </c>
      <c r="AX42" s="44">
        <v>4.03</v>
      </c>
      <c r="AY42" s="44">
        <v>4</v>
      </c>
      <c r="AZ42" s="44">
        <v>3.88</v>
      </c>
      <c r="BA42" s="44">
        <v>4.0199999999999996</v>
      </c>
    </row>
    <row r="43" spans="1:53" x14ac:dyDescent="0.2">
      <c r="E43" s="39" t="s">
        <v>83</v>
      </c>
      <c r="F43" s="44">
        <v>0.89</v>
      </c>
      <c r="G43" s="44">
        <v>0.87</v>
      </c>
      <c r="H43" s="44">
        <v>0.89</v>
      </c>
      <c r="I43" s="44">
        <v>0.94</v>
      </c>
      <c r="J43" s="44">
        <v>0.95</v>
      </c>
      <c r="K43" s="44">
        <v>0.94</v>
      </c>
      <c r="L43" s="44">
        <v>0.95</v>
      </c>
      <c r="M43" s="44">
        <v>0.99</v>
      </c>
      <c r="N43" s="44">
        <v>0.97</v>
      </c>
      <c r="O43" s="44">
        <v>1.48</v>
      </c>
      <c r="P43" s="44">
        <v>1.51</v>
      </c>
      <c r="Q43" s="44">
        <v>1.52</v>
      </c>
      <c r="R43" s="44">
        <v>1.52</v>
      </c>
      <c r="S43" s="44">
        <v>1.47</v>
      </c>
      <c r="T43" s="44">
        <v>1.29</v>
      </c>
      <c r="U43" s="44">
        <v>1.25</v>
      </c>
      <c r="V43" s="44">
        <v>1.2</v>
      </c>
      <c r="W43" s="44">
        <v>1.22</v>
      </c>
      <c r="X43" s="44">
        <v>1.19</v>
      </c>
      <c r="Y43" s="44">
        <v>1.1399999999999999</v>
      </c>
      <c r="Z43" s="44">
        <v>1.1399999999999999</v>
      </c>
      <c r="AA43" s="44">
        <v>1.0900000000000001</v>
      </c>
      <c r="AB43" s="44">
        <v>1.06</v>
      </c>
      <c r="AC43" s="44">
        <v>0.99</v>
      </c>
      <c r="AD43" s="44">
        <v>0.95</v>
      </c>
      <c r="AE43" s="44">
        <v>0.91</v>
      </c>
      <c r="AF43" s="44">
        <v>0.86</v>
      </c>
      <c r="AG43" s="44">
        <v>0.81</v>
      </c>
      <c r="AH43" s="44">
        <v>0.78</v>
      </c>
      <c r="AI43" s="44">
        <v>0.75</v>
      </c>
      <c r="AJ43" s="44">
        <v>0.68</v>
      </c>
      <c r="AK43" s="44">
        <v>0.35</v>
      </c>
      <c r="AL43" s="44">
        <v>0.27</v>
      </c>
      <c r="AM43" s="44">
        <v>0.27</v>
      </c>
      <c r="AN43" s="44">
        <v>0.26</v>
      </c>
      <c r="AO43" s="44">
        <v>0.26</v>
      </c>
      <c r="AP43" s="44">
        <v>0.25</v>
      </c>
      <c r="AQ43" s="44">
        <v>0.22</v>
      </c>
      <c r="AR43" s="44">
        <v>0.21</v>
      </c>
      <c r="AS43" s="44">
        <v>0.19</v>
      </c>
      <c r="AT43" s="44">
        <v>0.18</v>
      </c>
      <c r="AU43" s="44">
        <v>0.17</v>
      </c>
      <c r="AV43" s="44">
        <v>0.16</v>
      </c>
      <c r="AW43" s="44">
        <v>0.16</v>
      </c>
      <c r="AX43" s="44">
        <v>0.15</v>
      </c>
      <c r="AY43" s="44">
        <v>0.14000000000000001</v>
      </c>
      <c r="AZ43" s="44">
        <v>0.14000000000000001</v>
      </c>
      <c r="BA43" s="44">
        <v>0.14000000000000001</v>
      </c>
    </row>
    <row r="44" spans="1:53" x14ac:dyDescent="0.2">
      <c r="D44" s="39" t="s">
        <v>84</v>
      </c>
      <c r="F44" s="44">
        <v>4.08</v>
      </c>
      <c r="G44" s="44">
        <v>4.0999999999999996</v>
      </c>
      <c r="H44" s="44">
        <v>4.12</v>
      </c>
      <c r="I44" s="44">
        <v>4.32</v>
      </c>
      <c r="J44" s="44">
        <v>4.59</v>
      </c>
      <c r="K44" s="44">
        <v>4.49</v>
      </c>
      <c r="L44" s="44">
        <v>4.5199999999999996</v>
      </c>
      <c r="M44" s="44">
        <v>4.6900000000000004</v>
      </c>
      <c r="N44" s="44">
        <v>4.71</v>
      </c>
      <c r="O44" s="44">
        <v>5.17</v>
      </c>
      <c r="P44" s="44">
        <v>5.44</v>
      </c>
      <c r="Q44" s="44">
        <v>5.4</v>
      </c>
      <c r="R44" s="44">
        <v>5.35</v>
      </c>
      <c r="S44" s="44">
        <v>5.25</v>
      </c>
      <c r="T44" s="44">
        <v>4.82</v>
      </c>
      <c r="U44" s="44">
        <v>4.7699999999999996</v>
      </c>
      <c r="V44" s="44">
        <v>4.82</v>
      </c>
      <c r="W44" s="44">
        <v>5.05</v>
      </c>
      <c r="X44" s="44">
        <v>5.01</v>
      </c>
      <c r="Y44" s="44">
        <v>5.07</v>
      </c>
      <c r="Z44" s="44">
        <v>5.17</v>
      </c>
      <c r="AA44" s="44">
        <v>5.21</v>
      </c>
      <c r="AB44" s="44">
        <v>5.18</v>
      </c>
      <c r="AC44" s="44">
        <v>5.13</v>
      </c>
      <c r="AD44" s="44">
        <v>5.18</v>
      </c>
      <c r="AE44" s="44">
        <v>5.16</v>
      </c>
      <c r="AF44" s="44">
        <v>4.93</v>
      </c>
      <c r="AG44" s="44">
        <v>5.08</v>
      </c>
      <c r="AH44" s="44">
        <v>4.79</v>
      </c>
      <c r="AI44" s="44">
        <v>4.5999999999999996</v>
      </c>
      <c r="AJ44" s="44">
        <v>4.3499999999999996</v>
      </c>
      <c r="AK44" s="44">
        <v>4.5</v>
      </c>
      <c r="AL44" s="44">
        <v>4.1399999999999997</v>
      </c>
      <c r="AM44" s="44">
        <v>4.28</v>
      </c>
      <c r="AN44" s="44">
        <v>4.26</v>
      </c>
      <c r="AO44" s="44">
        <v>4.38</v>
      </c>
      <c r="AP44" s="44">
        <v>4.38</v>
      </c>
      <c r="AQ44" s="44">
        <v>4.34</v>
      </c>
      <c r="AR44" s="44">
        <v>4.2300000000000004</v>
      </c>
      <c r="AS44" s="44">
        <v>4.24</v>
      </c>
      <c r="AT44" s="44">
        <v>4.2</v>
      </c>
      <c r="AU44" s="44">
        <v>4.2300000000000004</v>
      </c>
      <c r="AV44" s="44">
        <v>4.1399999999999997</v>
      </c>
      <c r="AW44" s="44">
        <v>4.24</v>
      </c>
      <c r="AX44" s="44">
        <v>4.18</v>
      </c>
      <c r="AY44" s="44">
        <v>4.1399999999999997</v>
      </c>
      <c r="AZ44" s="44">
        <v>4.0199999999999996</v>
      </c>
      <c r="BA44" s="44">
        <v>4.1500000000000004</v>
      </c>
    </row>
    <row r="45" spans="1:53" x14ac:dyDescent="0.2">
      <c r="B45" s="39" t="s">
        <v>85</v>
      </c>
      <c r="F45" s="44">
        <v>7.8</v>
      </c>
      <c r="G45" s="44">
        <v>7.67</v>
      </c>
      <c r="H45" s="44">
        <v>7.62</v>
      </c>
      <c r="I45" s="44">
        <v>7.82</v>
      </c>
      <c r="J45" s="44">
        <v>7.91</v>
      </c>
      <c r="K45" s="44">
        <v>7.56</v>
      </c>
      <c r="L45" s="44">
        <v>7.36</v>
      </c>
      <c r="M45" s="44">
        <v>7.39</v>
      </c>
      <c r="N45" s="44">
        <v>7.25</v>
      </c>
      <c r="O45" s="44">
        <v>8.09</v>
      </c>
      <c r="P45" s="44">
        <v>8.08</v>
      </c>
      <c r="Q45" s="44">
        <v>7.99</v>
      </c>
      <c r="R45" s="44">
        <v>7.9</v>
      </c>
      <c r="S45" s="44">
        <v>7.7</v>
      </c>
      <c r="T45" s="44">
        <v>7.73</v>
      </c>
      <c r="U45" s="44">
        <v>7.83</v>
      </c>
      <c r="V45" s="44">
        <v>8.14</v>
      </c>
      <c r="W45" s="44">
        <v>8.44</v>
      </c>
      <c r="X45" s="44">
        <v>8.6199999999999992</v>
      </c>
      <c r="Y45" s="44">
        <v>8.89</v>
      </c>
      <c r="Z45" s="44">
        <v>9.1300000000000008</v>
      </c>
      <c r="AA45" s="44">
        <v>9.2899999999999991</v>
      </c>
      <c r="AB45" s="44">
        <v>9.23</v>
      </c>
      <c r="AC45" s="44">
        <v>9.19</v>
      </c>
      <c r="AD45" s="44">
        <v>9.11</v>
      </c>
      <c r="AE45" s="44">
        <v>9.2100000000000009</v>
      </c>
      <c r="AF45" s="44">
        <v>8.84</v>
      </c>
      <c r="AG45" s="44">
        <v>8.83</v>
      </c>
      <c r="AH45" s="44">
        <v>8.41</v>
      </c>
      <c r="AI45" s="44">
        <v>8.11</v>
      </c>
      <c r="AJ45" s="44">
        <v>7.81</v>
      </c>
      <c r="AK45" s="44">
        <v>7.86</v>
      </c>
      <c r="AL45" s="44">
        <v>7.29</v>
      </c>
      <c r="AM45" s="44">
        <v>7.42</v>
      </c>
      <c r="AN45" s="44">
        <v>7.46</v>
      </c>
      <c r="AO45" s="44">
        <v>7.68</v>
      </c>
      <c r="AP45" s="44">
        <v>7.46</v>
      </c>
      <c r="AQ45" s="44">
        <v>7.47</v>
      </c>
      <c r="AR45" s="44">
        <v>7.37</v>
      </c>
      <c r="AS45" s="44">
        <v>7.52</v>
      </c>
      <c r="AT45" s="44">
        <v>7.48</v>
      </c>
      <c r="AU45" s="44">
        <v>7.53</v>
      </c>
      <c r="AV45" s="44">
        <v>7.4</v>
      </c>
      <c r="AW45" s="44">
        <v>7.6</v>
      </c>
      <c r="AX45" s="44">
        <v>7.62</v>
      </c>
      <c r="AY45" s="44">
        <v>7.61</v>
      </c>
      <c r="AZ45" s="44">
        <v>7.48</v>
      </c>
      <c r="BA45" s="44">
        <v>7.75</v>
      </c>
    </row>
    <row r="46" spans="1:53" x14ac:dyDescent="0.2">
      <c r="B46" s="39" t="s">
        <v>86</v>
      </c>
      <c r="F46" s="44">
        <v>0.03</v>
      </c>
      <c r="G46" s="44">
        <v>0.03</v>
      </c>
      <c r="H46" s="44">
        <v>0.02</v>
      </c>
      <c r="I46" s="44">
        <v>0.02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0.56000000000000005</v>
      </c>
      <c r="P46" s="44">
        <v>0.54</v>
      </c>
      <c r="Q46" s="44">
        <v>0.57999999999999996</v>
      </c>
      <c r="R46" s="44">
        <v>0.48</v>
      </c>
      <c r="S46" s="44">
        <v>0.5</v>
      </c>
      <c r="T46" s="44">
        <v>0.5</v>
      </c>
      <c r="U46" s="44">
        <v>0.49</v>
      </c>
      <c r="V46" s="44">
        <v>0.61</v>
      </c>
      <c r="W46" s="44">
        <v>1.22</v>
      </c>
      <c r="X46" s="44">
        <v>1.21</v>
      </c>
      <c r="Y46" s="44">
        <v>1.26</v>
      </c>
      <c r="Z46" s="44">
        <v>1.06</v>
      </c>
      <c r="AA46" s="44">
        <v>0.97</v>
      </c>
      <c r="AB46" s="44">
        <v>1.06</v>
      </c>
      <c r="AC46" s="44">
        <v>1.06</v>
      </c>
      <c r="AD46" s="44">
        <v>0.95</v>
      </c>
      <c r="AE46" s="44">
        <v>1.35</v>
      </c>
      <c r="AF46" s="44">
        <v>1.52</v>
      </c>
      <c r="AG46" s="44">
        <v>1.64</v>
      </c>
      <c r="AH46" s="44">
        <v>1.32</v>
      </c>
      <c r="AI46" s="44">
        <v>1.23</v>
      </c>
      <c r="AJ46" s="44">
        <v>1.32</v>
      </c>
      <c r="AK46" s="44">
        <v>1.29</v>
      </c>
      <c r="AL46" s="44">
        <v>1.1599999999999999</v>
      </c>
      <c r="AM46" s="44">
        <v>1.27</v>
      </c>
      <c r="AN46" s="44">
        <v>1.17</v>
      </c>
      <c r="AO46" s="44">
        <v>1.1100000000000001</v>
      </c>
      <c r="AP46" s="44">
        <v>1.18</v>
      </c>
      <c r="AQ46" s="44">
        <v>1.23</v>
      </c>
      <c r="AR46" s="44">
        <v>1.1599999999999999</v>
      </c>
      <c r="AS46" s="44">
        <v>1.18</v>
      </c>
      <c r="AT46" s="44">
        <v>1.23</v>
      </c>
      <c r="AU46" s="44">
        <v>1.32</v>
      </c>
      <c r="AV46" s="44">
        <v>1.61</v>
      </c>
      <c r="AW46" s="44">
        <v>1.71</v>
      </c>
      <c r="AX46" s="44">
        <v>1.77</v>
      </c>
      <c r="AY46" s="44">
        <v>1.64</v>
      </c>
      <c r="AZ46" s="44">
        <v>1.63</v>
      </c>
      <c r="BA46" s="44">
        <v>1.4</v>
      </c>
    </row>
    <row r="47" spans="1:53" x14ac:dyDescent="0.2">
      <c r="B47" s="39" t="s">
        <v>87</v>
      </c>
      <c r="F47" s="44">
        <v>22.55</v>
      </c>
      <c r="G47" s="44">
        <v>22.39</v>
      </c>
      <c r="H47" s="44">
        <v>22.22</v>
      </c>
      <c r="I47" s="44">
        <v>22.76</v>
      </c>
      <c r="J47" s="44">
        <v>27.73</v>
      </c>
      <c r="K47" s="44">
        <v>27.51</v>
      </c>
      <c r="L47" s="44">
        <v>27.09</v>
      </c>
      <c r="M47" s="44">
        <v>27.59</v>
      </c>
      <c r="N47" s="44">
        <v>27.19</v>
      </c>
      <c r="O47" s="44">
        <v>26.04</v>
      </c>
      <c r="P47" s="44">
        <v>24.82</v>
      </c>
      <c r="Q47" s="44">
        <v>24.38</v>
      </c>
      <c r="R47" s="44">
        <v>23.6</v>
      </c>
      <c r="S47" s="44">
        <v>23.33</v>
      </c>
      <c r="T47" s="44">
        <v>23.28</v>
      </c>
      <c r="U47" s="44">
        <v>23.26</v>
      </c>
      <c r="V47" s="44">
        <v>23.38</v>
      </c>
      <c r="W47" s="44">
        <v>22.51</v>
      </c>
      <c r="X47" s="44">
        <v>22.38</v>
      </c>
      <c r="Y47" s="44">
        <v>22.54</v>
      </c>
      <c r="Z47" s="44">
        <v>22.62</v>
      </c>
      <c r="AA47" s="44">
        <v>22.46</v>
      </c>
      <c r="AB47" s="44">
        <v>21.51</v>
      </c>
      <c r="AC47" s="44">
        <v>21.2</v>
      </c>
      <c r="AD47" s="44">
        <v>20.45</v>
      </c>
      <c r="AE47" s="44">
        <v>20.9</v>
      </c>
      <c r="AF47" s="44">
        <v>20.29</v>
      </c>
      <c r="AG47" s="44">
        <v>21.3</v>
      </c>
      <c r="AH47" s="44">
        <v>19.940000000000001</v>
      </c>
      <c r="AI47" s="44">
        <v>19.420000000000002</v>
      </c>
      <c r="AJ47" s="44">
        <v>18.61</v>
      </c>
      <c r="AK47" s="44">
        <v>18.420000000000002</v>
      </c>
      <c r="AL47" s="44">
        <v>17.739999999999998</v>
      </c>
      <c r="AM47" s="44">
        <v>17.73</v>
      </c>
      <c r="AN47" s="44">
        <v>17.059999999999999</v>
      </c>
      <c r="AO47" s="44">
        <v>17.25</v>
      </c>
      <c r="AP47" s="44">
        <v>16.829999999999998</v>
      </c>
      <c r="AQ47" s="44">
        <v>16.5</v>
      </c>
      <c r="AR47" s="44">
        <v>15.78</v>
      </c>
      <c r="AS47" s="44">
        <v>15.73</v>
      </c>
      <c r="AT47" s="44">
        <v>15.35</v>
      </c>
      <c r="AU47" s="44">
        <v>14.94</v>
      </c>
      <c r="AV47" s="44">
        <v>14.68</v>
      </c>
      <c r="AW47" s="44">
        <v>15.13</v>
      </c>
      <c r="AX47" s="44">
        <v>15.47</v>
      </c>
      <c r="AY47" s="44">
        <v>15.5</v>
      </c>
      <c r="AZ47" s="44">
        <v>15.4</v>
      </c>
      <c r="BA47" s="44">
        <v>15.93</v>
      </c>
    </row>
    <row r="48" spans="1:53" x14ac:dyDescent="0.2">
      <c r="B48" s="39" t="s">
        <v>88</v>
      </c>
      <c r="F48" s="44">
        <v>0.11</v>
      </c>
      <c r="G48" s="44">
        <v>0.08</v>
      </c>
      <c r="H48" s="44">
        <v>7.0000000000000007E-2</v>
      </c>
      <c r="I48" s="44">
        <v>0.08</v>
      </c>
      <c r="J48" s="44">
        <v>0.09</v>
      </c>
      <c r="K48" s="44">
        <v>7.0000000000000007E-2</v>
      </c>
      <c r="L48" s="44">
        <v>0.09</v>
      </c>
      <c r="M48" s="44">
        <v>0.12</v>
      </c>
      <c r="N48" s="44">
        <v>0.1</v>
      </c>
      <c r="O48" s="44">
        <v>0.69</v>
      </c>
      <c r="P48" s="44">
        <v>0.69</v>
      </c>
      <c r="Q48" s="44">
        <v>0.67</v>
      </c>
      <c r="R48" s="44">
        <v>0.61</v>
      </c>
      <c r="S48" s="44">
        <v>0.56000000000000005</v>
      </c>
      <c r="T48" s="44">
        <v>0.43</v>
      </c>
      <c r="U48" s="44">
        <v>0.44</v>
      </c>
      <c r="V48" s="44">
        <v>0.39</v>
      </c>
      <c r="W48" s="44">
        <v>0.34</v>
      </c>
      <c r="X48" s="44">
        <v>0.36</v>
      </c>
      <c r="Y48" s="44">
        <v>0.35</v>
      </c>
      <c r="Z48" s="44">
        <v>0.27</v>
      </c>
      <c r="AA48" s="44">
        <v>0.33</v>
      </c>
      <c r="AB48" s="44">
        <v>0.11</v>
      </c>
      <c r="AC48" s="44">
        <v>0.11</v>
      </c>
      <c r="AD48" s="44">
        <v>0.1</v>
      </c>
      <c r="AE48" s="44">
        <v>0.1</v>
      </c>
      <c r="AF48" s="44">
        <v>0.02</v>
      </c>
      <c r="AG48" s="44">
        <v>0.01</v>
      </c>
      <c r="AH48" s="44">
        <v>0.01</v>
      </c>
      <c r="AI48" s="44">
        <v>0.02</v>
      </c>
      <c r="AJ48" s="44">
        <v>0.02</v>
      </c>
      <c r="AK48" s="44">
        <v>0.02</v>
      </c>
      <c r="AL48" s="44">
        <v>0</v>
      </c>
      <c r="AM48" s="44">
        <v>0</v>
      </c>
      <c r="AN48" s="44">
        <v>0</v>
      </c>
      <c r="AO48" s="44">
        <v>0</v>
      </c>
      <c r="AP48" s="44">
        <v>0</v>
      </c>
      <c r="AQ48" s="44">
        <v>0.02</v>
      </c>
      <c r="AR48" s="44">
        <v>0.02</v>
      </c>
      <c r="AS48" s="44">
        <v>0.02</v>
      </c>
      <c r="AT48" s="44">
        <v>0.02</v>
      </c>
      <c r="AU48" s="44">
        <v>0.03</v>
      </c>
      <c r="AV48" s="44">
        <v>0.03</v>
      </c>
      <c r="AW48" s="44">
        <v>0.03</v>
      </c>
      <c r="AX48" s="44">
        <v>0.03</v>
      </c>
      <c r="AY48" s="44">
        <v>0.04</v>
      </c>
      <c r="AZ48" s="44">
        <v>0.04</v>
      </c>
      <c r="BA48" s="44">
        <v>0.04</v>
      </c>
    </row>
    <row r="49" spans="1:54" x14ac:dyDescent="0.2">
      <c r="A49" s="39" t="s">
        <v>89</v>
      </c>
      <c r="F49" s="44">
        <v>37.35</v>
      </c>
      <c r="G49" s="44">
        <v>36.869999999999997</v>
      </c>
      <c r="H49" s="44">
        <v>36.65</v>
      </c>
      <c r="I49" s="44">
        <v>37.89</v>
      </c>
      <c r="J49" s="44">
        <v>43.2</v>
      </c>
      <c r="K49" s="44">
        <v>42.97</v>
      </c>
      <c r="L49" s="44">
        <v>42.69</v>
      </c>
      <c r="M49" s="44">
        <v>43.67</v>
      </c>
      <c r="N49" s="44">
        <v>43.08</v>
      </c>
      <c r="O49" s="44">
        <v>46.43</v>
      </c>
      <c r="P49" s="44">
        <v>45.4</v>
      </c>
      <c r="Q49" s="44">
        <v>45.09</v>
      </c>
      <c r="R49" s="44">
        <v>43.9</v>
      </c>
      <c r="S49" s="44">
        <v>42.84</v>
      </c>
      <c r="T49" s="44">
        <v>42.86</v>
      </c>
      <c r="U49" s="44">
        <v>42.86</v>
      </c>
      <c r="V49" s="44">
        <v>43.43</v>
      </c>
      <c r="W49" s="44">
        <v>42.76</v>
      </c>
      <c r="X49" s="44">
        <v>42.75</v>
      </c>
      <c r="Y49" s="44">
        <v>43.35</v>
      </c>
      <c r="Z49" s="44">
        <v>42.9</v>
      </c>
      <c r="AA49" s="44">
        <v>42.7</v>
      </c>
      <c r="AB49" s="44">
        <v>40.89</v>
      </c>
      <c r="AC49" s="44">
        <v>39.869999999999997</v>
      </c>
      <c r="AD49" s="44">
        <v>38.29</v>
      </c>
      <c r="AE49" s="44">
        <v>37.9</v>
      </c>
      <c r="AF49" s="44">
        <v>36.44</v>
      </c>
      <c r="AG49" s="44">
        <v>37.22</v>
      </c>
      <c r="AH49" s="44">
        <v>34.61</v>
      </c>
      <c r="AI49" s="44">
        <v>33.53</v>
      </c>
      <c r="AJ49" s="44">
        <v>31.96</v>
      </c>
      <c r="AK49" s="44">
        <v>31.32</v>
      </c>
      <c r="AL49" s="44">
        <v>29.77</v>
      </c>
      <c r="AM49" s="44">
        <v>30.35</v>
      </c>
      <c r="AN49" s="44">
        <v>29.67</v>
      </c>
      <c r="AO49" s="44">
        <v>30.31</v>
      </c>
      <c r="AP49" s="44">
        <v>30.03</v>
      </c>
      <c r="AQ49" s="44">
        <v>29.84</v>
      </c>
      <c r="AR49" s="44">
        <v>29.16</v>
      </c>
      <c r="AS49" s="44">
        <v>29.21</v>
      </c>
      <c r="AT49" s="44">
        <v>28.84</v>
      </c>
      <c r="AU49" s="44">
        <v>28.53</v>
      </c>
      <c r="AV49" s="44">
        <v>28.21</v>
      </c>
      <c r="AW49" s="44">
        <v>29.25</v>
      </c>
      <c r="AX49" s="44">
        <v>29.75</v>
      </c>
      <c r="AY49" s="44">
        <v>30.28</v>
      </c>
      <c r="AZ49" s="44">
        <v>30.39</v>
      </c>
      <c r="BA49" s="44">
        <v>31.46</v>
      </c>
    </row>
    <row r="50" spans="1:54" x14ac:dyDescent="0.2">
      <c r="A50" s="39" t="s">
        <v>90</v>
      </c>
      <c r="F50" s="44">
        <v>0.17</v>
      </c>
      <c r="G50" s="44">
        <v>0.2</v>
      </c>
      <c r="H50" s="44">
        <v>0.21</v>
      </c>
      <c r="I50" s="44">
        <v>0.2</v>
      </c>
      <c r="J50" s="44">
        <v>0.15</v>
      </c>
      <c r="K50" s="44">
        <v>0.15</v>
      </c>
      <c r="L50" s="44">
        <v>0.15</v>
      </c>
      <c r="M50" s="44">
        <v>0.14000000000000001</v>
      </c>
      <c r="N50" s="44">
        <v>0.18</v>
      </c>
      <c r="O50" s="44">
        <v>0.02</v>
      </c>
      <c r="P50" s="44">
        <v>0.01</v>
      </c>
      <c r="Q50" s="44">
        <v>0.01</v>
      </c>
      <c r="R50" s="44">
        <v>0.02</v>
      </c>
      <c r="S50" s="44">
        <v>0.01</v>
      </c>
      <c r="T50" s="44">
        <v>0.01</v>
      </c>
      <c r="U50" s="44">
        <v>0.01</v>
      </c>
      <c r="V50" s="44">
        <v>0.02</v>
      </c>
      <c r="W50" s="44">
        <v>0.01</v>
      </c>
      <c r="X50" s="44">
        <v>0.01</v>
      </c>
      <c r="Y50" s="44">
        <v>0.01</v>
      </c>
      <c r="Z50" s="44">
        <v>0.02</v>
      </c>
      <c r="AA50" s="44">
        <v>0.01</v>
      </c>
      <c r="AB50" s="44">
        <v>0.01</v>
      </c>
      <c r="AC50" s="44">
        <v>0.02</v>
      </c>
      <c r="AD50" s="44">
        <v>0.03</v>
      </c>
      <c r="AE50" s="44">
        <v>0.02</v>
      </c>
      <c r="AF50" s="44">
        <v>0.02</v>
      </c>
      <c r="AG50" s="44">
        <v>0.02</v>
      </c>
      <c r="AH50" s="44">
        <v>0.03</v>
      </c>
      <c r="AI50" s="44">
        <v>0.02</v>
      </c>
      <c r="AJ50" s="44">
        <v>0.03</v>
      </c>
      <c r="AK50" s="44">
        <v>0.03</v>
      </c>
      <c r="AL50" s="44">
        <v>0.13</v>
      </c>
      <c r="AM50" s="44">
        <v>0.12</v>
      </c>
      <c r="AN50" s="44">
        <v>0.12</v>
      </c>
      <c r="AO50" s="44">
        <v>0.11</v>
      </c>
      <c r="AP50" s="44">
        <v>0.16</v>
      </c>
      <c r="AQ50" s="44">
        <v>0.11</v>
      </c>
      <c r="AR50" s="44">
        <v>7.0000000000000007E-2</v>
      </c>
      <c r="AS50" s="44">
        <v>0.08</v>
      </c>
      <c r="AT50" s="44">
        <v>0.1</v>
      </c>
      <c r="AU50" s="44">
        <v>0.1</v>
      </c>
      <c r="AV50" s="44">
        <v>0.13</v>
      </c>
      <c r="AW50" s="44">
        <v>0.13</v>
      </c>
      <c r="AX50" s="44">
        <v>0.18</v>
      </c>
      <c r="AY50" s="44">
        <v>0.14000000000000001</v>
      </c>
      <c r="AZ50" s="44">
        <v>0.14000000000000001</v>
      </c>
      <c r="BA50" s="44">
        <v>0.1</v>
      </c>
    </row>
    <row r="51" spans="1:54" x14ac:dyDescent="0.2">
      <c r="A51" s="39" t="s">
        <v>91</v>
      </c>
      <c r="F51" s="44">
        <v>53.96</v>
      </c>
      <c r="G51" s="44">
        <v>54.8</v>
      </c>
      <c r="H51" s="44">
        <v>54.67</v>
      </c>
      <c r="I51" s="44">
        <v>53.3</v>
      </c>
      <c r="J51" s="44">
        <v>48.43</v>
      </c>
      <c r="K51" s="44">
        <v>48.92</v>
      </c>
      <c r="L51" s="44">
        <v>49.57</v>
      </c>
      <c r="M51" s="44">
        <v>48.8</v>
      </c>
      <c r="N51" s="44">
        <v>49.36</v>
      </c>
      <c r="O51" s="44">
        <v>45.88</v>
      </c>
      <c r="P51" s="44">
        <v>47.33</v>
      </c>
      <c r="Q51" s="44">
        <v>47.95</v>
      </c>
      <c r="R51" s="44">
        <v>48.63</v>
      </c>
      <c r="S51" s="44">
        <v>49.26</v>
      </c>
      <c r="T51" s="44">
        <v>49.35</v>
      </c>
      <c r="U51" s="44">
        <v>48.78</v>
      </c>
      <c r="V51" s="44">
        <v>48.38</v>
      </c>
      <c r="W51" s="44">
        <v>49.01</v>
      </c>
      <c r="X51" s="44">
        <v>48.44</v>
      </c>
      <c r="Y51" s="44">
        <v>48.23</v>
      </c>
      <c r="Z51" s="44">
        <v>48.73</v>
      </c>
      <c r="AA51" s="44">
        <v>49.01</v>
      </c>
      <c r="AB51" s="44">
        <v>49.8</v>
      </c>
      <c r="AC51" s="44">
        <v>50.6</v>
      </c>
      <c r="AD51" s="44">
        <v>52.79</v>
      </c>
      <c r="AE51" s="44">
        <v>54.1</v>
      </c>
      <c r="AF51" s="44">
        <v>54.46</v>
      </c>
      <c r="AG51" s="44">
        <v>52.86</v>
      </c>
      <c r="AH51" s="44">
        <v>54.79</v>
      </c>
      <c r="AI51" s="44">
        <v>56.58</v>
      </c>
      <c r="AJ51" s="44">
        <v>56.92</v>
      </c>
      <c r="AK51" s="44">
        <v>56.56</v>
      </c>
      <c r="AL51" s="44">
        <v>56.61</v>
      </c>
      <c r="AM51" s="44">
        <v>57.68</v>
      </c>
      <c r="AN51" s="44">
        <v>57.34</v>
      </c>
      <c r="AO51" s="44">
        <v>58.11</v>
      </c>
      <c r="AP51" s="44">
        <v>58.58</v>
      </c>
      <c r="AQ51" s="44">
        <v>59.09</v>
      </c>
      <c r="AR51" s="44">
        <v>58.9</v>
      </c>
      <c r="AS51" s="44">
        <v>58.51</v>
      </c>
      <c r="AT51" s="44">
        <v>58.98</v>
      </c>
      <c r="AU51" s="44">
        <v>58.35</v>
      </c>
      <c r="AV51" s="44">
        <v>58</v>
      </c>
      <c r="AW51" s="44">
        <v>56.96</v>
      </c>
      <c r="AX51" s="44">
        <v>55.89</v>
      </c>
      <c r="AY51" s="44">
        <v>56.12</v>
      </c>
      <c r="AZ51" s="44">
        <v>54.95</v>
      </c>
      <c r="BA51" s="44">
        <v>53.85</v>
      </c>
    </row>
    <row r="52" spans="1:54" x14ac:dyDescent="0.2">
      <c r="A52" s="39" t="s">
        <v>92</v>
      </c>
      <c r="F52" s="44">
        <v>2</v>
      </c>
      <c r="G52" s="44">
        <v>1.87</v>
      </c>
      <c r="H52" s="44">
        <v>1.7</v>
      </c>
      <c r="I52" s="44">
        <v>1.76</v>
      </c>
      <c r="J52" s="44">
        <v>1.64</v>
      </c>
      <c r="K52" s="44">
        <v>1.49</v>
      </c>
      <c r="L52" s="44">
        <v>1.25</v>
      </c>
      <c r="M52" s="44">
        <v>1.27</v>
      </c>
      <c r="N52" s="44">
        <v>1.31</v>
      </c>
      <c r="O52" s="44">
        <v>1.27</v>
      </c>
      <c r="P52" s="44">
        <v>1.1499999999999999</v>
      </c>
      <c r="Q52" s="44">
        <v>1.21</v>
      </c>
      <c r="R52" s="44">
        <v>1.3</v>
      </c>
      <c r="S52" s="44">
        <v>1.4</v>
      </c>
      <c r="T52" s="44">
        <v>1.51</v>
      </c>
      <c r="U52" s="44">
        <v>1.64</v>
      </c>
      <c r="V52" s="44">
        <v>1.48</v>
      </c>
      <c r="W52" s="44">
        <v>1.54</v>
      </c>
      <c r="X52" s="44">
        <v>1.47</v>
      </c>
      <c r="Y52" s="44">
        <v>1.52</v>
      </c>
      <c r="Z52" s="44">
        <v>1.46</v>
      </c>
      <c r="AA52" s="44">
        <v>1.42</v>
      </c>
      <c r="AB52" s="44">
        <v>1.41</v>
      </c>
      <c r="AC52" s="44">
        <v>1.44</v>
      </c>
      <c r="AD52" s="44">
        <v>1.27</v>
      </c>
      <c r="AE52" s="44">
        <v>1.31</v>
      </c>
      <c r="AF52" s="44">
        <v>1.36</v>
      </c>
      <c r="AG52" s="44">
        <v>1.36</v>
      </c>
      <c r="AH52" s="44">
        <v>1.31</v>
      </c>
      <c r="AI52" s="44">
        <v>1.24</v>
      </c>
      <c r="AJ52" s="44">
        <v>1.27</v>
      </c>
      <c r="AK52" s="44">
        <v>1.1399999999999999</v>
      </c>
      <c r="AL52" s="44">
        <v>1.1399999999999999</v>
      </c>
      <c r="AM52" s="44">
        <v>1.27</v>
      </c>
      <c r="AN52" s="44">
        <v>1.26</v>
      </c>
      <c r="AO52" s="44">
        <v>1.25</v>
      </c>
      <c r="AP52" s="44">
        <v>1.29</v>
      </c>
      <c r="AQ52" s="44">
        <v>1.28</v>
      </c>
      <c r="AR52" s="44">
        <v>1.24</v>
      </c>
      <c r="AS52" s="44">
        <v>1.22</v>
      </c>
      <c r="AT52" s="44">
        <v>1.32</v>
      </c>
      <c r="AU52" s="44">
        <v>1.32</v>
      </c>
      <c r="AV52" s="44">
        <v>1.33</v>
      </c>
      <c r="AW52" s="44">
        <v>1.38</v>
      </c>
      <c r="AX52" s="44">
        <v>1.34</v>
      </c>
      <c r="AY52" s="44">
        <v>1.3</v>
      </c>
      <c r="AZ52" s="44">
        <v>1.25</v>
      </c>
      <c r="BA52" s="44">
        <v>1.28</v>
      </c>
    </row>
    <row r="53" spans="1:54" x14ac:dyDescent="0.2">
      <c r="A53" s="39" t="s">
        <v>93</v>
      </c>
      <c r="F53" s="44">
        <v>3.43</v>
      </c>
      <c r="G53" s="44">
        <v>3.25</v>
      </c>
      <c r="H53" s="44">
        <v>3.76</v>
      </c>
      <c r="I53" s="44">
        <v>3.81</v>
      </c>
      <c r="J53" s="44">
        <v>3.58</v>
      </c>
      <c r="K53" s="44">
        <v>3.59</v>
      </c>
      <c r="L53" s="44">
        <v>3.49</v>
      </c>
      <c r="M53" s="44">
        <v>3.28</v>
      </c>
      <c r="N53" s="44">
        <v>3.23</v>
      </c>
      <c r="O53" s="44">
        <v>3.76</v>
      </c>
      <c r="P53" s="44">
        <v>3.41</v>
      </c>
      <c r="Q53" s="44">
        <v>3.09</v>
      </c>
      <c r="R53" s="44">
        <v>3.49</v>
      </c>
      <c r="S53" s="44">
        <v>3.94</v>
      </c>
      <c r="T53" s="44">
        <v>3.67</v>
      </c>
      <c r="U53" s="44">
        <v>4.08</v>
      </c>
      <c r="V53" s="44">
        <v>4.03</v>
      </c>
      <c r="W53" s="44">
        <v>4.16</v>
      </c>
      <c r="X53" s="44">
        <v>4.6900000000000004</v>
      </c>
      <c r="Y53" s="44">
        <v>4.1399999999999997</v>
      </c>
      <c r="Z53" s="44">
        <v>4.2</v>
      </c>
      <c r="AA53" s="44">
        <v>4.13</v>
      </c>
      <c r="AB53" s="44">
        <v>5.22</v>
      </c>
      <c r="AC53" s="44">
        <v>5.46</v>
      </c>
      <c r="AD53" s="44">
        <v>5.12</v>
      </c>
      <c r="AE53" s="44">
        <v>4.2300000000000004</v>
      </c>
      <c r="AF53" s="44">
        <v>5.3</v>
      </c>
      <c r="AG53" s="44">
        <v>6.28</v>
      </c>
      <c r="AH53" s="44">
        <v>7.16</v>
      </c>
      <c r="AI53" s="44">
        <v>6.6</v>
      </c>
      <c r="AJ53" s="44">
        <v>7.87</v>
      </c>
      <c r="AK53" s="44">
        <v>9.0500000000000007</v>
      </c>
      <c r="AL53" s="44">
        <v>10.48</v>
      </c>
      <c r="AM53" s="44">
        <v>8.68</v>
      </c>
      <c r="AN53" s="44">
        <v>9.76</v>
      </c>
      <c r="AO53" s="44">
        <v>8.35</v>
      </c>
      <c r="AP53" s="44">
        <v>8.07</v>
      </c>
      <c r="AQ53" s="44">
        <v>7.86</v>
      </c>
      <c r="AR53" s="44">
        <v>8.91</v>
      </c>
      <c r="AS53" s="44">
        <v>9.3000000000000007</v>
      </c>
      <c r="AT53" s="44">
        <v>9.11</v>
      </c>
      <c r="AU53" s="44">
        <v>10.09</v>
      </c>
      <c r="AV53" s="44">
        <v>10.74</v>
      </c>
      <c r="AW53" s="44">
        <v>10.74</v>
      </c>
      <c r="AX53" s="44">
        <v>11.36</v>
      </c>
      <c r="AY53" s="44">
        <v>10.68</v>
      </c>
      <c r="AZ53" s="44">
        <v>11.9</v>
      </c>
      <c r="BA53" s="44">
        <v>12</v>
      </c>
    </row>
    <row r="54" spans="1:54" x14ac:dyDescent="0.2">
      <c r="A54" s="39" t="s">
        <v>94</v>
      </c>
      <c r="F54" s="44">
        <v>3.09</v>
      </c>
      <c r="G54" s="44">
        <v>3.02</v>
      </c>
      <c r="H54" s="44">
        <v>3</v>
      </c>
      <c r="I54" s="44">
        <v>3.04</v>
      </c>
      <c r="J54" s="44">
        <v>2.99</v>
      </c>
      <c r="K54" s="44">
        <v>2.88</v>
      </c>
      <c r="L54" s="44">
        <v>2.85</v>
      </c>
      <c r="M54" s="44">
        <v>2.83</v>
      </c>
      <c r="N54" s="44">
        <v>2.84</v>
      </c>
      <c r="O54" s="44">
        <v>2.65</v>
      </c>
      <c r="P54" s="44">
        <v>2.69</v>
      </c>
      <c r="Q54" s="44">
        <v>2.66</v>
      </c>
      <c r="R54" s="44">
        <v>2.65</v>
      </c>
      <c r="S54" s="44">
        <v>2.5499999999999998</v>
      </c>
      <c r="T54" s="44">
        <v>2.6</v>
      </c>
      <c r="U54" s="44">
        <v>2.63</v>
      </c>
      <c r="V54" s="44">
        <v>2.66</v>
      </c>
      <c r="W54" s="44">
        <v>2.5299999999999998</v>
      </c>
      <c r="X54" s="44">
        <v>2.65</v>
      </c>
      <c r="Y54" s="44">
        <v>2.75</v>
      </c>
      <c r="Z54" s="44">
        <v>2.7</v>
      </c>
      <c r="AA54" s="44">
        <v>2.74</v>
      </c>
      <c r="AB54" s="44">
        <v>2.67</v>
      </c>
      <c r="AC54" s="44">
        <v>2.61</v>
      </c>
      <c r="AD54" s="44">
        <v>2.5099999999999998</v>
      </c>
      <c r="AE54" s="44">
        <v>2.44</v>
      </c>
      <c r="AF54" s="44">
        <v>2.42</v>
      </c>
      <c r="AG54" s="44">
        <v>2.25</v>
      </c>
      <c r="AH54" s="44">
        <v>2.12</v>
      </c>
      <c r="AI54" s="44">
        <v>2.0299999999999998</v>
      </c>
      <c r="AJ54" s="44">
        <v>1.95</v>
      </c>
      <c r="AK54" s="44">
        <v>1.89</v>
      </c>
      <c r="AL54" s="44">
        <v>1.87</v>
      </c>
      <c r="AM54" s="44">
        <v>1.89</v>
      </c>
      <c r="AN54" s="44">
        <v>1.85</v>
      </c>
      <c r="AO54" s="44">
        <v>1.88</v>
      </c>
      <c r="AP54" s="44">
        <v>1.86</v>
      </c>
      <c r="AQ54" s="44">
        <v>1.83</v>
      </c>
      <c r="AR54" s="44">
        <v>1.72</v>
      </c>
      <c r="AS54" s="44">
        <v>1.69</v>
      </c>
      <c r="AT54" s="44">
        <v>1.66</v>
      </c>
      <c r="AU54" s="44">
        <v>1.61</v>
      </c>
      <c r="AV54" s="44">
        <v>1.58</v>
      </c>
      <c r="AW54" s="44">
        <v>1.53</v>
      </c>
      <c r="AX54" s="44">
        <v>1.47</v>
      </c>
      <c r="AY54" s="44">
        <v>1.48</v>
      </c>
      <c r="AZ54" s="44">
        <v>1.36</v>
      </c>
      <c r="BA54" s="44">
        <v>1.31</v>
      </c>
    </row>
    <row r="55" spans="1:54" x14ac:dyDescent="0.2">
      <c r="A55" s="39" t="s">
        <v>95</v>
      </c>
      <c r="F55" s="44">
        <v>0</v>
      </c>
      <c r="G55" s="44">
        <v>0</v>
      </c>
      <c r="H55" s="44">
        <v>0</v>
      </c>
      <c r="I55" s="44">
        <v>0</v>
      </c>
      <c r="J55" s="44">
        <v>0</v>
      </c>
      <c r="K55" s="44">
        <v>0</v>
      </c>
      <c r="L55" s="44">
        <v>0</v>
      </c>
      <c r="M55" s="44">
        <v>0</v>
      </c>
      <c r="N55" s="44">
        <v>0</v>
      </c>
      <c r="O55" s="44">
        <v>0</v>
      </c>
      <c r="P55" s="44">
        <v>0</v>
      </c>
      <c r="Q55" s="44">
        <v>0</v>
      </c>
      <c r="R55" s="44">
        <v>0</v>
      </c>
      <c r="S55" s="44">
        <v>0</v>
      </c>
      <c r="T55" s="44">
        <v>0</v>
      </c>
      <c r="U55" s="44">
        <v>0</v>
      </c>
      <c r="V55" s="44">
        <v>0</v>
      </c>
      <c r="W55" s="44">
        <v>0</v>
      </c>
      <c r="X55" s="44">
        <v>0</v>
      </c>
      <c r="Y55" s="44">
        <v>0</v>
      </c>
      <c r="Z55" s="44">
        <v>0</v>
      </c>
      <c r="AA55" s="44">
        <v>0</v>
      </c>
      <c r="AB55" s="44">
        <v>0</v>
      </c>
      <c r="AC55" s="44">
        <v>0</v>
      </c>
      <c r="AD55" s="44">
        <v>0</v>
      </c>
      <c r="AE55" s="44">
        <v>0</v>
      </c>
      <c r="AF55" s="44">
        <v>0</v>
      </c>
      <c r="AG55" s="44">
        <v>0</v>
      </c>
      <c r="AH55" s="44">
        <v>0</v>
      </c>
      <c r="AI55" s="44">
        <v>0</v>
      </c>
      <c r="AJ55" s="44">
        <v>0</v>
      </c>
      <c r="AK55" s="44">
        <v>0</v>
      </c>
      <c r="AL55" s="44">
        <v>0</v>
      </c>
      <c r="AM55" s="44">
        <v>0</v>
      </c>
      <c r="AN55" s="44">
        <v>0</v>
      </c>
      <c r="AO55" s="44">
        <v>0</v>
      </c>
      <c r="AP55" s="44">
        <v>0</v>
      </c>
      <c r="AQ55" s="44">
        <v>0</v>
      </c>
      <c r="AR55" s="44">
        <v>0</v>
      </c>
      <c r="AS55" s="44">
        <v>0</v>
      </c>
      <c r="AT55" s="44">
        <v>0</v>
      </c>
      <c r="AU55" s="44">
        <v>0</v>
      </c>
      <c r="AV55" s="44">
        <v>0</v>
      </c>
      <c r="AW55" s="44">
        <v>0</v>
      </c>
      <c r="AX55" s="44">
        <v>0</v>
      </c>
      <c r="AY55" s="44">
        <v>0</v>
      </c>
      <c r="AZ55" s="44">
        <v>0</v>
      </c>
      <c r="BA55" s="44">
        <v>0</v>
      </c>
    </row>
    <row r="60" spans="1:54" x14ac:dyDescent="0.2">
      <c r="E60" s="16" t="s">
        <v>96</v>
      </c>
      <c r="F60" s="11">
        <f>F22</f>
        <v>72.09</v>
      </c>
      <c r="G60" s="12">
        <f>IFERROR((G22-F22)/F22,"0")</f>
        <v>4.2446941323345845E-2</v>
      </c>
      <c r="H60" s="12">
        <f t="shared" ref="H60:BA60" si="4">IFERROR((H22-G22)/G22,"0")</f>
        <v>-7.0525615435795223E-3</v>
      </c>
      <c r="I60" s="12">
        <f t="shared" si="4"/>
        <v>-1.1123023318145246E-2</v>
      </c>
      <c r="J60" s="12">
        <f t="shared" si="4"/>
        <v>-4.7567421059764262E-2</v>
      </c>
      <c r="K60" s="12">
        <f t="shared" si="4"/>
        <v>-6.5879339783722193E-2</v>
      </c>
      <c r="L60" s="12">
        <f t="shared" si="4"/>
        <v>-3.2292460015232359E-2</v>
      </c>
      <c r="M60" s="12">
        <f t="shared" si="4"/>
        <v>-1.7314654493939895E-2</v>
      </c>
      <c r="N60" s="12">
        <f t="shared" si="4"/>
        <v>-4.8854717283357316E-2</v>
      </c>
      <c r="O60" s="12">
        <f t="shared" si="4"/>
        <v>-9.4307847760188995E-3</v>
      </c>
      <c r="P60" s="12">
        <f t="shared" si="4"/>
        <v>-1.8701122067323942E-3</v>
      </c>
      <c r="Q60" s="12">
        <f t="shared" si="4"/>
        <v>-2.1291091807187874E-2</v>
      </c>
      <c r="R60" s="12">
        <f t="shared" si="4"/>
        <v>-3.9331709014966895E-2</v>
      </c>
      <c r="S60" s="12">
        <f t="shared" si="4"/>
        <v>-8.1521739130435301E-3</v>
      </c>
      <c r="T60" s="12">
        <f t="shared" si="4"/>
        <v>4.7671232876712322E-2</v>
      </c>
      <c r="U60" s="12">
        <f t="shared" si="4"/>
        <v>1.3947001394699842E-3</v>
      </c>
      <c r="V60" s="12">
        <f t="shared" si="4"/>
        <v>-0.12082172701949857</v>
      </c>
      <c r="W60" s="12">
        <f t="shared" si="4"/>
        <v>5.6435643564356465E-2</v>
      </c>
      <c r="X60" s="12">
        <f t="shared" si="4"/>
        <v>6.7478912839737601E-2</v>
      </c>
      <c r="Y60" s="12">
        <f t="shared" si="4"/>
        <v>9.3415276558384552E-2</v>
      </c>
      <c r="Z60" s="12">
        <f t="shared" si="4"/>
        <v>6.4236389914886671E-2</v>
      </c>
      <c r="AA60" s="12">
        <f t="shared" si="4"/>
        <v>7.7561490870680566E-2</v>
      </c>
      <c r="AB60" s="12">
        <f t="shared" si="4"/>
        <v>1.0362694300518262E-2</v>
      </c>
      <c r="AC60" s="12">
        <f t="shared" si="4"/>
        <v>1.9681219681219508E-2</v>
      </c>
      <c r="AD60" s="12">
        <f t="shared" si="4"/>
        <v>-8.4273481038465454E-3</v>
      </c>
      <c r="AE60" s="12">
        <f t="shared" si="4"/>
        <v>6.7169294037010951E-3</v>
      </c>
      <c r="AF60" s="12">
        <f t="shared" si="4"/>
        <v>1.8382352941176586E-2</v>
      </c>
      <c r="AG60" s="12">
        <f t="shared" si="4"/>
        <v>-0.39925123679636321</v>
      </c>
      <c r="AH60" s="12">
        <f t="shared" si="4"/>
        <v>-1.001557979078573E-2</v>
      </c>
      <c r="AI60" s="12">
        <f t="shared" si="4"/>
        <v>-1.6187050359712206E-2</v>
      </c>
      <c r="AJ60" s="12">
        <f t="shared" si="4"/>
        <v>-2.239488117001821E-2</v>
      </c>
      <c r="AK60" s="12">
        <f t="shared" si="4"/>
        <v>-4.6750818139324742E-4</v>
      </c>
      <c r="AL60" s="12">
        <f t="shared" si="4"/>
        <v>-3.7418147801683019E-3</v>
      </c>
      <c r="AM60" s="12">
        <f t="shared" si="4"/>
        <v>1.9483568075117329E-2</v>
      </c>
      <c r="AN60" s="12">
        <f t="shared" si="4"/>
        <v>2.4407091871977947E-2</v>
      </c>
      <c r="AO60" s="12">
        <f t="shared" si="4"/>
        <v>-3.7761294672960209E-2</v>
      </c>
      <c r="AP60" s="12">
        <f t="shared" si="4"/>
        <v>2.219107685120289E-2</v>
      </c>
      <c r="AQ60" s="12">
        <f t="shared" si="4"/>
        <v>1.3711151736746406E-3</v>
      </c>
      <c r="AR60" s="12">
        <f t="shared" si="4"/>
        <v>-6.8461889548154125E-4</v>
      </c>
      <c r="AS60" s="12">
        <f t="shared" si="4"/>
        <v>-2.5804978305549273E-2</v>
      </c>
      <c r="AT60" s="12">
        <f t="shared" si="4"/>
        <v>1.4767932489451538E-2</v>
      </c>
      <c r="AU60" s="12">
        <f t="shared" si="4"/>
        <v>-1.8480018480018087E-3</v>
      </c>
      <c r="AV60" s="12">
        <f t="shared" si="4"/>
        <v>-7.4056931265910732E-3</v>
      </c>
      <c r="AW60" s="12">
        <f t="shared" si="4"/>
        <v>-6.7614828631382407E-3</v>
      </c>
      <c r="AX60" s="12">
        <f t="shared" si="4"/>
        <v>-2.9812206572770027E-2</v>
      </c>
      <c r="AY60" s="12">
        <f t="shared" si="4"/>
        <v>3.9438664408420095E-2</v>
      </c>
      <c r="AZ60" s="12">
        <f t="shared" si="4"/>
        <v>-1.3966480446927406E-2</v>
      </c>
      <c r="BA60" s="12">
        <f t="shared" si="4"/>
        <v>-5.7601510859301173E-2</v>
      </c>
      <c r="BB60" s="12"/>
    </row>
    <row r="61" spans="1:54" x14ac:dyDescent="0.2">
      <c r="E61" s="16"/>
      <c r="F61" s="13"/>
      <c r="G61" s="13"/>
      <c r="H61" s="12">
        <f>IFERROR((H22-F22)/F22,"0")</f>
        <v>3.5095020113746718E-2</v>
      </c>
      <c r="I61" s="12">
        <f t="shared" ref="I61:BA61" si="5">IFERROR((I22-G22)/G22,"0")</f>
        <v>-1.809713905522288E-2</v>
      </c>
      <c r="J61" s="12">
        <f t="shared" si="5"/>
        <v>-5.8161350844277718E-2</v>
      </c>
      <c r="K61" s="12">
        <f t="shared" si="5"/>
        <v>-0.11031305054885486</v>
      </c>
      <c r="L61" s="12">
        <f t="shared" si="5"/>
        <v>-9.6044393853158785E-2</v>
      </c>
      <c r="M61" s="12">
        <f t="shared" si="5"/>
        <v>-4.9047981721249134E-2</v>
      </c>
      <c r="N61" s="12">
        <f t="shared" si="5"/>
        <v>-6.5323469227136763E-2</v>
      </c>
      <c r="O61" s="12">
        <f t="shared" si="5"/>
        <v>-5.7824763735383623E-2</v>
      </c>
      <c r="P61" s="12">
        <f t="shared" si="5"/>
        <v>-1.1283260357022595E-2</v>
      </c>
      <c r="Q61" s="12">
        <f t="shared" si="5"/>
        <v>-2.3121387283236986E-2</v>
      </c>
      <c r="R61" s="12">
        <f t="shared" si="5"/>
        <v>-5.9785385794583513E-2</v>
      </c>
      <c r="S61" s="12">
        <f t="shared" si="5"/>
        <v>-4.7163243995823195E-2</v>
      </c>
      <c r="T61" s="12">
        <f t="shared" si="5"/>
        <v>3.9130434782608629E-2</v>
      </c>
      <c r="U61" s="12">
        <f t="shared" si="5"/>
        <v>4.913242009132416E-2</v>
      </c>
      <c r="V61" s="12">
        <f t="shared" si="5"/>
        <v>-0.11959553695955369</v>
      </c>
      <c r="W61" s="12">
        <f t="shared" si="5"/>
        <v>-7.1204735376044506E-2</v>
      </c>
      <c r="X61" s="12">
        <f t="shared" si="5"/>
        <v>0.12772277227722778</v>
      </c>
      <c r="Y61" s="12">
        <f t="shared" si="5"/>
        <v>0.16719775070290538</v>
      </c>
      <c r="Z61" s="12">
        <f t="shared" si="5"/>
        <v>0.16365232660228257</v>
      </c>
      <c r="AA61" s="12">
        <f t="shared" si="5"/>
        <v>0.14678015095551619</v>
      </c>
      <c r="AB61" s="12">
        <f t="shared" si="5"/>
        <v>8.8727931190584128E-2</v>
      </c>
      <c r="AC61" s="12">
        <f t="shared" si="5"/>
        <v>3.0247864444755589E-2</v>
      </c>
      <c r="AD61" s="12">
        <f t="shared" si="5"/>
        <v>1.1088011088011048E-2</v>
      </c>
      <c r="AE61" s="12">
        <f t="shared" si="5"/>
        <v>-1.7670246024194028E-3</v>
      </c>
      <c r="AF61" s="12">
        <f t="shared" si="5"/>
        <v>2.5222755311857484E-2</v>
      </c>
      <c r="AG61" s="12">
        <f t="shared" si="5"/>
        <v>-0.38820806100217864</v>
      </c>
      <c r="AH61" s="12">
        <f t="shared" si="5"/>
        <v>-0.40526808396844505</v>
      </c>
      <c r="AI61" s="12">
        <f t="shared" si="5"/>
        <v>-2.604050745604277E-2</v>
      </c>
      <c r="AJ61" s="12">
        <f t="shared" si="5"/>
        <v>-3.8219424460431563E-2</v>
      </c>
      <c r="AK61" s="12">
        <f t="shared" si="5"/>
        <v>-2.2851919561243144E-2</v>
      </c>
      <c r="AL61" s="12">
        <f t="shared" si="5"/>
        <v>-4.2075736325385624E-3</v>
      </c>
      <c r="AM61" s="12">
        <f t="shared" si="5"/>
        <v>1.5668849391955141E-2</v>
      </c>
      <c r="AN61" s="12">
        <f t="shared" si="5"/>
        <v>4.4366197183098602E-2</v>
      </c>
      <c r="AO61" s="12">
        <f t="shared" si="5"/>
        <v>-1.427584618927003E-2</v>
      </c>
      <c r="AP61" s="12">
        <f t="shared" si="5"/>
        <v>-1.6408181613845895E-2</v>
      </c>
      <c r="AQ61" s="12">
        <f t="shared" si="5"/>
        <v>2.3592618547068393E-2</v>
      </c>
      <c r="AR61" s="12">
        <f t="shared" si="5"/>
        <v>6.8555758683732032E-4</v>
      </c>
      <c r="AS61" s="12">
        <f t="shared" si="5"/>
        <v>-2.6471930625285342E-2</v>
      </c>
      <c r="AT61" s="12">
        <f t="shared" si="5"/>
        <v>-1.1418131993605847E-2</v>
      </c>
      <c r="AU61" s="12">
        <f t="shared" si="5"/>
        <v>1.2892639474918057E-2</v>
      </c>
      <c r="AV61" s="12">
        <f t="shared" si="5"/>
        <v>-9.2400092400092074E-3</v>
      </c>
      <c r="AW61" s="12">
        <f t="shared" si="5"/>
        <v>-1.4117102522564208E-2</v>
      </c>
      <c r="AX61" s="12">
        <f t="shared" si="5"/>
        <v>-3.6372114712054142E-2</v>
      </c>
      <c r="AY61" s="12">
        <f t="shared" si="5"/>
        <v>8.4507042253520997E-3</v>
      </c>
      <c r="AZ61" s="12">
        <f t="shared" si="5"/>
        <v>2.4921364626179558E-2</v>
      </c>
      <c r="BA61" s="12">
        <f t="shared" si="5"/>
        <v>-7.0763500931098677E-2</v>
      </c>
      <c r="BB61" s="12"/>
    </row>
    <row r="62" spans="1:54" x14ac:dyDescent="0.2">
      <c r="E62" s="16"/>
      <c r="F62" s="13"/>
      <c r="G62" s="13"/>
      <c r="H62" s="13"/>
      <c r="I62" s="12">
        <f>IFERROR((I22-F22)/F22,"0")</f>
        <v>2.3581634068525491E-2</v>
      </c>
      <c r="J62" s="12">
        <f>IFERROR((J22-G22)/G22,"0")</f>
        <v>-6.4803725881570254E-2</v>
      </c>
      <c r="K62" s="12">
        <f t="shared" ref="K62:BA62" si="6">IFERROR((K22-H22)/H22,"0")</f>
        <v>-0.12020905923344946</v>
      </c>
      <c r="L62" s="12">
        <f t="shared" si="6"/>
        <v>-0.13904323079008002</v>
      </c>
      <c r="M62" s="12">
        <f t="shared" si="6"/>
        <v>-0.11169607285145136</v>
      </c>
      <c r="N62" s="12">
        <f t="shared" si="6"/>
        <v>-9.5506473724295549E-2</v>
      </c>
      <c r="O62" s="12">
        <f t="shared" si="6"/>
        <v>-7.4138202424051641E-2</v>
      </c>
      <c r="P62" s="12">
        <f t="shared" si="6"/>
        <v>-5.9586737145603058E-2</v>
      </c>
      <c r="Q62" s="12">
        <f t="shared" si="6"/>
        <v>-3.2334119232064695E-2</v>
      </c>
      <c r="R62" s="12">
        <f t="shared" si="6"/>
        <v>-6.1543692621557247E-2</v>
      </c>
      <c r="S62" s="12">
        <f t="shared" si="6"/>
        <v>-6.7450178845171196E-2</v>
      </c>
      <c r="T62" s="12">
        <f t="shared" si="6"/>
        <v>-1.7403411068569687E-3</v>
      </c>
      <c r="U62" s="12">
        <f t="shared" si="6"/>
        <v>4.0579710144927443E-2</v>
      </c>
      <c r="V62" s="12">
        <f t="shared" si="6"/>
        <v>-7.7625570776255703E-2</v>
      </c>
      <c r="W62" s="12">
        <f t="shared" si="6"/>
        <v>-6.9909344490934416E-2</v>
      </c>
      <c r="X62" s="12">
        <f t="shared" si="6"/>
        <v>-8.530640668523588E-3</v>
      </c>
      <c r="Y62" s="12">
        <f t="shared" si="6"/>
        <v>0.23306930693069314</v>
      </c>
      <c r="Z62" s="12">
        <f t="shared" si="6"/>
        <v>0.24217432052483587</v>
      </c>
      <c r="AA62" s="12">
        <f t="shared" si="6"/>
        <v>0.25390693590869173</v>
      </c>
      <c r="AB62" s="12">
        <f t="shared" si="6"/>
        <v>0.15866388308977039</v>
      </c>
      <c r="AC62" s="12">
        <f t="shared" si="6"/>
        <v>0.11015542477742565</v>
      </c>
      <c r="AD62" s="12">
        <f t="shared" si="6"/>
        <v>2.1565607057835126E-2</v>
      </c>
      <c r="AE62" s="12">
        <f t="shared" si="6"/>
        <v>1.7879417879417769E-2</v>
      </c>
      <c r="AF62" s="12">
        <f t="shared" si="6"/>
        <v>1.658284626885977E-2</v>
      </c>
      <c r="AG62" s="12">
        <f t="shared" si="6"/>
        <v>-0.38409869773817684</v>
      </c>
      <c r="AH62" s="12">
        <f t="shared" si="6"/>
        <v>-0.39433551198257083</v>
      </c>
      <c r="AI62" s="12">
        <f t="shared" si="6"/>
        <v>-0.41489503944377598</v>
      </c>
      <c r="AJ62" s="12">
        <f t="shared" si="6"/>
        <v>-4.7852214555975929E-2</v>
      </c>
      <c r="AK62" s="12">
        <f t="shared" si="6"/>
        <v>-3.8669064748201414E-2</v>
      </c>
      <c r="AL62" s="12">
        <f t="shared" si="6"/>
        <v>-2.6508226691041969E-2</v>
      </c>
      <c r="AM62" s="12">
        <f t="shared" si="6"/>
        <v>1.5194015895278135E-2</v>
      </c>
      <c r="AN62" s="12">
        <f t="shared" si="6"/>
        <v>4.0458372310570721E-2</v>
      </c>
      <c r="AO62" s="12">
        <f t="shared" si="6"/>
        <v>4.9295774647887518E-3</v>
      </c>
      <c r="AP62" s="12">
        <f t="shared" si="6"/>
        <v>7.5984342620308148E-3</v>
      </c>
      <c r="AQ62" s="12">
        <f t="shared" si="6"/>
        <v>-1.5059563946954409E-2</v>
      </c>
      <c r="AR62" s="12">
        <f t="shared" si="6"/>
        <v>2.2891847699135642E-2</v>
      </c>
      <c r="AS62" s="12">
        <f t="shared" si="6"/>
        <v>-2.5137111517367493E-2</v>
      </c>
      <c r="AT62" s="12">
        <f t="shared" si="6"/>
        <v>-1.2094933820173463E-2</v>
      </c>
      <c r="AU62" s="12">
        <f t="shared" si="6"/>
        <v>-1.3245033112582743E-2</v>
      </c>
      <c r="AV62" s="12">
        <f t="shared" si="6"/>
        <v>5.3914674167839663E-3</v>
      </c>
      <c r="AW62" s="12">
        <f t="shared" si="6"/>
        <v>-1.5939015939015887E-2</v>
      </c>
      <c r="AX62" s="12">
        <f t="shared" si="6"/>
        <v>-4.3508447118722579E-2</v>
      </c>
      <c r="AY62" s="12">
        <f t="shared" si="6"/>
        <v>1.6320820704126902E-3</v>
      </c>
      <c r="AZ62" s="12">
        <f t="shared" si="6"/>
        <v>-5.6338028169014547E-3</v>
      </c>
      <c r="BA62" s="12">
        <f t="shared" si="6"/>
        <v>-3.4115654488265104E-2</v>
      </c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-2.5107504508253602E-2</v>
      </c>
      <c r="K63" s="12">
        <f t="shared" ref="K63:BA63" si="7">IFERROR((K22-G22)/G22,"0")</f>
        <v>-0.12641383898868927</v>
      </c>
      <c r="L63" s="12">
        <f t="shared" si="7"/>
        <v>-0.14861967300991694</v>
      </c>
      <c r="M63" s="12">
        <f t="shared" si="7"/>
        <v>-0.15395039978316852</v>
      </c>
      <c r="N63" s="12">
        <f t="shared" si="7"/>
        <v>-0.15509391007398973</v>
      </c>
      <c r="O63" s="12">
        <f t="shared" si="7"/>
        <v>-0.1040365575019041</v>
      </c>
      <c r="P63" s="12">
        <f t="shared" si="7"/>
        <v>-7.5869667873445623E-2</v>
      </c>
      <c r="Q63" s="12">
        <f t="shared" si="7"/>
        <v>-7.9609162261733118E-2</v>
      </c>
      <c r="R63" s="12">
        <f t="shared" si="7"/>
        <v>-7.0394072078140774E-2</v>
      </c>
      <c r="S63" s="12">
        <f t="shared" si="7"/>
        <v>-6.9194151649098951E-2</v>
      </c>
      <c r="T63" s="12">
        <f t="shared" si="7"/>
        <v>-2.2994379151762927E-2</v>
      </c>
      <c r="U63" s="12">
        <f t="shared" si="7"/>
        <v>-3.4806822137144319E-4</v>
      </c>
      <c r="V63" s="12">
        <f t="shared" si="7"/>
        <v>-8.5144927536231929E-2</v>
      </c>
      <c r="W63" s="12">
        <f t="shared" si="7"/>
        <v>-2.5570776255707736E-2</v>
      </c>
      <c r="X63" s="12">
        <f t="shared" si="7"/>
        <v>-7.1478382147837621E-3</v>
      </c>
      <c r="Y63" s="12">
        <f t="shared" si="7"/>
        <v>8.4087743732590634E-2</v>
      </c>
      <c r="Z63" s="12">
        <f t="shared" si="7"/>
        <v>0.31227722772277222</v>
      </c>
      <c r="AA63" s="12">
        <f t="shared" si="7"/>
        <v>0.33851921274601676</v>
      </c>
      <c r="AB63" s="12">
        <f t="shared" si="7"/>
        <v>0.26690079016681301</v>
      </c>
      <c r="AC63" s="12">
        <f t="shared" si="7"/>
        <v>0.18146780150955499</v>
      </c>
      <c r="AD63" s="12">
        <f t="shared" si="7"/>
        <v>0.10079975856345265</v>
      </c>
      <c r="AE63" s="12">
        <f t="shared" si="7"/>
        <v>2.8427391121691657E-2</v>
      </c>
      <c r="AF63" s="12">
        <f t="shared" si="7"/>
        <v>3.6590436590436592E-2</v>
      </c>
      <c r="AG63" s="12">
        <f t="shared" si="7"/>
        <v>-0.38928911240994968</v>
      </c>
      <c r="AH63" s="12">
        <f t="shared" si="7"/>
        <v>-0.39026730637422902</v>
      </c>
      <c r="AI63" s="12">
        <f t="shared" si="7"/>
        <v>-0.40413943355119825</v>
      </c>
      <c r="AJ63" s="12">
        <f t="shared" si="7"/>
        <v>-0.4279983955074208</v>
      </c>
      <c r="AK63" s="12">
        <f t="shared" si="7"/>
        <v>-4.8297351435566474E-2</v>
      </c>
      <c r="AL63" s="12">
        <f t="shared" si="7"/>
        <v>-4.2266187050359616E-2</v>
      </c>
      <c r="AM63" s="12">
        <f t="shared" si="7"/>
        <v>-7.5411334552101987E-3</v>
      </c>
      <c r="AN63" s="12">
        <f t="shared" si="7"/>
        <v>3.9971949509116429E-2</v>
      </c>
      <c r="AO63" s="12">
        <f t="shared" si="7"/>
        <v>1.169317118802719E-3</v>
      </c>
      <c r="AP63" s="12">
        <f t="shared" si="7"/>
        <v>2.7230046948356727E-2</v>
      </c>
      <c r="AQ63" s="12">
        <f t="shared" si="7"/>
        <v>8.9799677642182947E-3</v>
      </c>
      <c r="AR63" s="12">
        <f t="shared" si="7"/>
        <v>-1.5733872780400154E-2</v>
      </c>
      <c r="AS63" s="12">
        <f t="shared" si="7"/>
        <v>-3.5038542396637626E-3</v>
      </c>
      <c r="AT63" s="12">
        <f t="shared" si="7"/>
        <v>-1.0740402193784252E-2</v>
      </c>
      <c r="AU63" s="12">
        <f t="shared" si="7"/>
        <v>-1.3920584208124131E-2</v>
      </c>
      <c r="AV63" s="12">
        <f t="shared" si="7"/>
        <v>-2.0552637588490491E-2</v>
      </c>
      <c r="AW63" s="12">
        <f t="shared" si="7"/>
        <v>-1.4064697609000275E-3</v>
      </c>
      <c r="AX63" s="12">
        <f t="shared" si="7"/>
        <v>-4.5276045276045299E-2</v>
      </c>
      <c r="AY63" s="12">
        <f t="shared" si="7"/>
        <v>-5.7856977551492706E-3</v>
      </c>
      <c r="AZ63" s="12">
        <f t="shared" si="7"/>
        <v>-1.2357192818838916E-2</v>
      </c>
      <c r="BA63" s="12">
        <f t="shared" si="7"/>
        <v>-6.2910798122065723E-2</v>
      </c>
      <c r="BB63" s="12"/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BB63"/>
  <sheetViews>
    <sheetView workbookViewId="0"/>
  </sheetViews>
  <sheetFormatPr defaultRowHeight="11.25" x14ac:dyDescent="0.2"/>
  <cols>
    <col min="1" max="4" width="7.85546875" style="2" customWidth="1"/>
    <col min="5" max="5" width="38.140625" style="2" bestFit="1" customWidth="1"/>
    <col min="6" max="13" width="8.7109375" style="2" bestFit="1" customWidth="1"/>
    <col min="14" max="14" width="9.5703125" style="2" bestFit="1" customWidth="1"/>
    <col min="15" max="17" width="8.7109375" style="2" bestFit="1" customWidth="1"/>
    <col min="18" max="18" width="9.5703125" style="2" bestFit="1" customWidth="1"/>
    <col min="19" max="21" width="8.7109375" style="2" bestFit="1" customWidth="1"/>
    <col min="22" max="54" width="9.5703125" style="2" bestFit="1" customWidth="1"/>
    <col min="55" max="60" width="18.7109375" style="2" customWidth="1"/>
    <col min="61" max="256" width="9.140625" style="2"/>
    <col min="257" max="260" width="7.85546875" style="2" customWidth="1"/>
    <col min="261" max="261" width="38.140625" style="2" bestFit="1" customWidth="1"/>
    <col min="262" max="269" width="8.7109375" style="2" bestFit="1" customWidth="1"/>
    <col min="270" max="270" width="9.5703125" style="2" bestFit="1" customWidth="1"/>
    <col min="271" max="273" width="8.7109375" style="2" bestFit="1" customWidth="1"/>
    <col min="274" max="274" width="9.5703125" style="2" bestFit="1" customWidth="1"/>
    <col min="275" max="277" width="8.7109375" style="2" bestFit="1" customWidth="1"/>
    <col min="278" max="310" width="9.5703125" style="2" bestFit="1" customWidth="1"/>
    <col min="311" max="316" width="18.7109375" style="2" customWidth="1"/>
    <col min="317" max="512" width="9.140625" style="2"/>
    <col min="513" max="516" width="7.85546875" style="2" customWidth="1"/>
    <col min="517" max="517" width="38.140625" style="2" bestFit="1" customWidth="1"/>
    <col min="518" max="525" width="8.7109375" style="2" bestFit="1" customWidth="1"/>
    <col min="526" max="526" width="9.5703125" style="2" bestFit="1" customWidth="1"/>
    <col min="527" max="529" width="8.7109375" style="2" bestFit="1" customWidth="1"/>
    <col min="530" max="530" width="9.5703125" style="2" bestFit="1" customWidth="1"/>
    <col min="531" max="533" width="8.7109375" style="2" bestFit="1" customWidth="1"/>
    <col min="534" max="566" width="9.5703125" style="2" bestFit="1" customWidth="1"/>
    <col min="567" max="572" width="18.7109375" style="2" customWidth="1"/>
    <col min="573" max="768" width="9.140625" style="2"/>
    <col min="769" max="772" width="7.85546875" style="2" customWidth="1"/>
    <col min="773" max="773" width="38.140625" style="2" bestFit="1" customWidth="1"/>
    <col min="774" max="781" width="8.7109375" style="2" bestFit="1" customWidth="1"/>
    <col min="782" max="782" width="9.5703125" style="2" bestFit="1" customWidth="1"/>
    <col min="783" max="785" width="8.7109375" style="2" bestFit="1" customWidth="1"/>
    <col min="786" max="786" width="9.5703125" style="2" bestFit="1" customWidth="1"/>
    <col min="787" max="789" width="8.7109375" style="2" bestFit="1" customWidth="1"/>
    <col min="790" max="822" width="9.5703125" style="2" bestFit="1" customWidth="1"/>
    <col min="823" max="828" width="18.7109375" style="2" customWidth="1"/>
    <col min="829" max="1024" width="9.140625" style="2"/>
    <col min="1025" max="1028" width="7.85546875" style="2" customWidth="1"/>
    <col min="1029" max="1029" width="38.140625" style="2" bestFit="1" customWidth="1"/>
    <col min="1030" max="1037" width="8.7109375" style="2" bestFit="1" customWidth="1"/>
    <col min="1038" max="1038" width="9.5703125" style="2" bestFit="1" customWidth="1"/>
    <col min="1039" max="1041" width="8.7109375" style="2" bestFit="1" customWidth="1"/>
    <col min="1042" max="1042" width="9.5703125" style="2" bestFit="1" customWidth="1"/>
    <col min="1043" max="1045" width="8.7109375" style="2" bestFit="1" customWidth="1"/>
    <col min="1046" max="1078" width="9.5703125" style="2" bestFit="1" customWidth="1"/>
    <col min="1079" max="1084" width="18.7109375" style="2" customWidth="1"/>
    <col min="1085" max="1280" width="9.140625" style="2"/>
    <col min="1281" max="1284" width="7.85546875" style="2" customWidth="1"/>
    <col min="1285" max="1285" width="38.140625" style="2" bestFit="1" customWidth="1"/>
    <col min="1286" max="1293" width="8.7109375" style="2" bestFit="1" customWidth="1"/>
    <col min="1294" max="1294" width="9.5703125" style="2" bestFit="1" customWidth="1"/>
    <col min="1295" max="1297" width="8.7109375" style="2" bestFit="1" customWidth="1"/>
    <col min="1298" max="1298" width="9.5703125" style="2" bestFit="1" customWidth="1"/>
    <col min="1299" max="1301" width="8.7109375" style="2" bestFit="1" customWidth="1"/>
    <col min="1302" max="1334" width="9.5703125" style="2" bestFit="1" customWidth="1"/>
    <col min="1335" max="1340" width="18.7109375" style="2" customWidth="1"/>
    <col min="1341" max="1536" width="9.140625" style="2"/>
    <col min="1537" max="1540" width="7.85546875" style="2" customWidth="1"/>
    <col min="1541" max="1541" width="38.140625" style="2" bestFit="1" customWidth="1"/>
    <col min="1542" max="1549" width="8.7109375" style="2" bestFit="1" customWidth="1"/>
    <col min="1550" max="1550" width="9.5703125" style="2" bestFit="1" customWidth="1"/>
    <col min="1551" max="1553" width="8.7109375" style="2" bestFit="1" customWidth="1"/>
    <col min="1554" max="1554" width="9.5703125" style="2" bestFit="1" customWidth="1"/>
    <col min="1555" max="1557" width="8.7109375" style="2" bestFit="1" customWidth="1"/>
    <col min="1558" max="1590" width="9.5703125" style="2" bestFit="1" customWidth="1"/>
    <col min="1591" max="1596" width="18.7109375" style="2" customWidth="1"/>
    <col min="1597" max="1792" width="9.140625" style="2"/>
    <col min="1793" max="1796" width="7.85546875" style="2" customWidth="1"/>
    <col min="1797" max="1797" width="38.140625" style="2" bestFit="1" customWidth="1"/>
    <col min="1798" max="1805" width="8.7109375" style="2" bestFit="1" customWidth="1"/>
    <col min="1806" max="1806" width="9.5703125" style="2" bestFit="1" customWidth="1"/>
    <col min="1807" max="1809" width="8.7109375" style="2" bestFit="1" customWidth="1"/>
    <col min="1810" max="1810" width="9.5703125" style="2" bestFit="1" customWidth="1"/>
    <col min="1811" max="1813" width="8.7109375" style="2" bestFit="1" customWidth="1"/>
    <col min="1814" max="1846" width="9.5703125" style="2" bestFit="1" customWidth="1"/>
    <col min="1847" max="1852" width="18.7109375" style="2" customWidth="1"/>
    <col min="1853" max="2048" width="9.140625" style="2"/>
    <col min="2049" max="2052" width="7.85546875" style="2" customWidth="1"/>
    <col min="2053" max="2053" width="38.140625" style="2" bestFit="1" customWidth="1"/>
    <col min="2054" max="2061" width="8.7109375" style="2" bestFit="1" customWidth="1"/>
    <col min="2062" max="2062" width="9.5703125" style="2" bestFit="1" customWidth="1"/>
    <col min="2063" max="2065" width="8.7109375" style="2" bestFit="1" customWidth="1"/>
    <col min="2066" max="2066" width="9.5703125" style="2" bestFit="1" customWidth="1"/>
    <col min="2067" max="2069" width="8.7109375" style="2" bestFit="1" customWidth="1"/>
    <col min="2070" max="2102" width="9.5703125" style="2" bestFit="1" customWidth="1"/>
    <col min="2103" max="2108" width="18.7109375" style="2" customWidth="1"/>
    <col min="2109" max="2304" width="9.140625" style="2"/>
    <col min="2305" max="2308" width="7.85546875" style="2" customWidth="1"/>
    <col min="2309" max="2309" width="38.140625" style="2" bestFit="1" customWidth="1"/>
    <col min="2310" max="2317" width="8.7109375" style="2" bestFit="1" customWidth="1"/>
    <col min="2318" max="2318" width="9.5703125" style="2" bestFit="1" customWidth="1"/>
    <col min="2319" max="2321" width="8.7109375" style="2" bestFit="1" customWidth="1"/>
    <col min="2322" max="2322" width="9.5703125" style="2" bestFit="1" customWidth="1"/>
    <col min="2323" max="2325" width="8.7109375" style="2" bestFit="1" customWidth="1"/>
    <col min="2326" max="2358" width="9.5703125" style="2" bestFit="1" customWidth="1"/>
    <col min="2359" max="2364" width="18.7109375" style="2" customWidth="1"/>
    <col min="2365" max="2560" width="9.140625" style="2"/>
    <col min="2561" max="2564" width="7.85546875" style="2" customWidth="1"/>
    <col min="2565" max="2565" width="38.140625" style="2" bestFit="1" customWidth="1"/>
    <col min="2566" max="2573" width="8.7109375" style="2" bestFit="1" customWidth="1"/>
    <col min="2574" max="2574" width="9.5703125" style="2" bestFit="1" customWidth="1"/>
    <col min="2575" max="2577" width="8.7109375" style="2" bestFit="1" customWidth="1"/>
    <col min="2578" max="2578" width="9.5703125" style="2" bestFit="1" customWidth="1"/>
    <col min="2579" max="2581" width="8.7109375" style="2" bestFit="1" customWidth="1"/>
    <col min="2582" max="2614" width="9.5703125" style="2" bestFit="1" customWidth="1"/>
    <col min="2615" max="2620" width="18.7109375" style="2" customWidth="1"/>
    <col min="2621" max="2816" width="9.140625" style="2"/>
    <col min="2817" max="2820" width="7.85546875" style="2" customWidth="1"/>
    <col min="2821" max="2821" width="38.140625" style="2" bestFit="1" customWidth="1"/>
    <col min="2822" max="2829" width="8.7109375" style="2" bestFit="1" customWidth="1"/>
    <col min="2830" max="2830" width="9.5703125" style="2" bestFit="1" customWidth="1"/>
    <col min="2831" max="2833" width="8.7109375" style="2" bestFit="1" customWidth="1"/>
    <col min="2834" max="2834" width="9.5703125" style="2" bestFit="1" customWidth="1"/>
    <col min="2835" max="2837" width="8.7109375" style="2" bestFit="1" customWidth="1"/>
    <col min="2838" max="2870" width="9.5703125" style="2" bestFit="1" customWidth="1"/>
    <col min="2871" max="2876" width="18.7109375" style="2" customWidth="1"/>
    <col min="2877" max="3072" width="9.140625" style="2"/>
    <col min="3073" max="3076" width="7.85546875" style="2" customWidth="1"/>
    <col min="3077" max="3077" width="38.140625" style="2" bestFit="1" customWidth="1"/>
    <col min="3078" max="3085" width="8.7109375" style="2" bestFit="1" customWidth="1"/>
    <col min="3086" max="3086" width="9.5703125" style="2" bestFit="1" customWidth="1"/>
    <col min="3087" max="3089" width="8.7109375" style="2" bestFit="1" customWidth="1"/>
    <col min="3090" max="3090" width="9.5703125" style="2" bestFit="1" customWidth="1"/>
    <col min="3091" max="3093" width="8.7109375" style="2" bestFit="1" customWidth="1"/>
    <col min="3094" max="3126" width="9.5703125" style="2" bestFit="1" customWidth="1"/>
    <col min="3127" max="3132" width="18.7109375" style="2" customWidth="1"/>
    <col min="3133" max="3328" width="9.140625" style="2"/>
    <col min="3329" max="3332" width="7.85546875" style="2" customWidth="1"/>
    <col min="3333" max="3333" width="38.140625" style="2" bestFit="1" customWidth="1"/>
    <col min="3334" max="3341" width="8.7109375" style="2" bestFit="1" customWidth="1"/>
    <col min="3342" max="3342" width="9.5703125" style="2" bestFit="1" customWidth="1"/>
    <col min="3343" max="3345" width="8.7109375" style="2" bestFit="1" customWidth="1"/>
    <col min="3346" max="3346" width="9.5703125" style="2" bestFit="1" customWidth="1"/>
    <col min="3347" max="3349" width="8.7109375" style="2" bestFit="1" customWidth="1"/>
    <col min="3350" max="3382" width="9.5703125" style="2" bestFit="1" customWidth="1"/>
    <col min="3383" max="3388" width="18.7109375" style="2" customWidth="1"/>
    <col min="3389" max="3584" width="9.140625" style="2"/>
    <col min="3585" max="3588" width="7.85546875" style="2" customWidth="1"/>
    <col min="3589" max="3589" width="38.140625" style="2" bestFit="1" customWidth="1"/>
    <col min="3590" max="3597" width="8.7109375" style="2" bestFit="1" customWidth="1"/>
    <col min="3598" max="3598" width="9.5703125" style="2" bestFit="1" customWidth="1"/>
    <col min="3599" max="3601" width="8.7109375" style="2" bestFit="1" customWidth="1"/>
    <col min="3602" max="3602" width="9.5703125" style="2" bestFit="1" customWidth="1"/>
    <col min="3603" max="3605" width="8.7109375" style="2" bestFit="1" customWidth="1"/>
    <col min="3606" max="3638" width="9.5703125" style="2" bestFit="1" customWidth="1"/>
    <col min="3639" max="3644" width="18.7109375" style="2" customWidth="1"/>
    <col min="3645" max="3840" width="9.140625" style="2"/>
    <col min="3841" max="3844" width="7.85546875" style="2" customWidth="1"/>
    <col min="3845" max="3845" width="38.140625" style="2" bestFit="1" customWidth="1"/>
    <col min="3846" max="3853" width="8.7109375" style="2" bestFit="1" customWidth="1"/>
    <col min="3854" max="3854" width="9.5703125" style="2" bestFit="1" customWidth="1"/>
    <col min="3855" max="3857" width="8.7109375" style="2" bestFit="1" customWidth="1"/>
    <col min="3858" max="3858" width="9.5703125" style="2" bestFit="1" customWidth="1"/>
    <col min="3859" max="3861" width="8.7109375" style="2" bestFit="1" customWidth="1"/>
    <col min="3862" max="3894" width="9.5703125" style="2" bestFit="1" customWidth="1"/>
    <col min="3895" max="3900" width="18.7109375" style="2" customWidth="1"/>
    <col min="3901" max="4096" width="9.140625" style="2"/>
    <col min="4097" max="4100" width="7.85546875" style="2" customWidth="1"/>
    <col min="4101" max="4101" width="38.140625" style="2" bestFit="1" customWidth="1"/>
    <col min="4102" max="4109" width="8.7109375" style="2" bestFit="1" customWidth="1"/>
    <col min="4110" max="4110" width="9.5703125" style="2" bestFit="1" customWidth="1"/>
    <col min="4111" max="4113" width="8.7109375" style="2" bestFit="1" customWidth="1"/>
    <col min="4114" max="4114" width="9.5703125" style="2" bestFit="1" customWidth="1"/>
    <col min="4115" max="4117" width="8.7109375" style="2" bestFit="1" customWidth="1"/>
    <col min="4118" max="4150" width="9.5703125" style="2" bestFit="1" customWidth="1"/>
    <col min="4151" max="4156" width="18.7109375" style="2" customWidth="1"/>
    <col min="4157" max="4352" width="9.140625" style="2"/>
    <col min="4353" max="4356" width="7.85546875" style="2" customWidth="1"/>
    <col min="4357" max="4357" width="38.140625" style="2" bestFit="1" customWidth="1"/>
    <col min="4358" max="4365" width="8.7109375" style="2" bestFit="1" customWidth="1"/>
    <col min="4366" max="4366" width="9.5703125" style="2" bestFit="1" customWidth="1"/>
    <col min="4367" max="4369" width="8.7109375" style="2" bestFit="1" customWidth="1"/>
    <col min="4370" max="4370" width="9.5703125" style="2" bestFit="1" customWidth="1"/>
    <col min="4371" max="4373" width="8.7109375" style="2" bestFit="1" customWidth="1"/>
    <col min="4374" max="4406" width="9.5703125" style="2" bestFit="1" customWidth="1"/>
    <col min="4407" max="4412" width="18.7109375" style="2" customWidth="1"/>
    <col min="4413" max="4608" width="9.140625" style="2"/>
    <col min="4609" max="4612" width="7.85546875" style="2" customWidth="1"/>
    <col min="4613" max="4613" width="38.140625" style="2" bestFit="1" customWidth="1"/>
    <col min="4614" max="4621" width="8.7109375" style="2" bestFit="1" customWidth="1"/>
    <col min="4622" max="4622" width="9.5703125" style="2" bestFit="1" customWidth="1"/>
    <col min="4623" max="4625" width="8.7109375" style="2" bestFit="1" customWidth="1"/>
    <col min="4626" max="4626" width="9.5703125" style="2" bestFit="1" customWidth="1"/>
    <col min="4627" max="4629" width="8.7109375" style="2" bestFit="1" customWidth="1"/>
    <col min="4630" max="4662" width="9.5703125" style="2" bestFit="1" customWidth="1"/>
    <col min="4663" max="4668" width="18.7109375" style="2" customWidth="1"/>
    <col min="4669" max="4864" width="9.140625" style="2"/>
    <col min="4865" max="4868" width="7.85546875" style="2" customWidth="1"/>
    <col min="4869" max="4869" width="38.140625" style="2" bestFit="1" customWidth="1"/>
    <col min="4870" max="4877" width="8.7109375" style="2" bestFit="1" customWidth="1"/>
    <col min="4878" max="4878" width="9.5703125" style="2" bestFit="1" customWidth="1"/>
    <col min="4879" max="4881" width="8.7109375" style="2" bestFit="1" customWidth="1"/>
    <col min="4882" max="4882" width="9.5703125" style="2" bestFit="1" customWidth="1"/>
    <col min="4883" max="4885" width="8.7109375" style="2" bestFit="1" customWidth="1"/>
    <col min="4886" max="4918" width="9.5703125" style="2" bestFit="1" customWidth="1"/>
    <col min="4919" max="4924" width="18.7109375" style="2" customWidth="1"/>
    <col min="4925" max="5120" width="9.140625" style="2"/>
    <col min="5121" max="5124" width="7.85546875" style="2" customWidth="1"/>
    <col min="5125" max="5125" width="38.140625" style="2" bestFit="1" customWidth="1"/>
    <col min="5126" max="5133" width="8.7109375" style="2" bestFit="1" customWidth="1"/>
    <col min="5134" max="5134" width="9.5703125" style="2" bestFit="1" customWidth="1"/>
    <col min="5135" max="5137" width="8.7109375" style="2" bestFit="1" customWidth="1"/>
    <col min="5138" max="5138" width="9.5703125" style="2" bestFit="1" customWidth="1"/>
    <col min="5139" max="5141" width="8.7109375" style="2" bestFit="1" customWidth="1"/>
    <col min="5142" max="5174" width="9.5703125" style="2" bestFit="1" customWidth="1"/>
    <col min="5175" max="5180" width="18.7109375" style="2" customWidth="1"/>
    <col min="5181" max="5376" width="9.140625" style="2"/>
    <col min="5377" max="5380" width="7.85546875" style="2" customWidth="1"/>
    <col min="5381" max="5381" width="38.140625" style="2" bestFit="1" customWidth="1"/>
    <col min="5382" max="5389" width="8.7109375" style="2" bestFit="1" customWidth="1"/>
    <col min="5390" max="5390" width="9.5703125" style="2" bestFit="1" customWidth="1"/>
    <col min="5391" max="5393" width="8.7109375" style="2" bestFit="1" customWidth="1"/>
    <col min="5394" max="5394" width="9.5703125" style="2" bestFit="1" customWidth="1"/>
    <col min="5395" max="5397" width="8.7109375" style="2" bestFit="1" customWidth="1"/>
    <col min="5398" max="5430" width="9.5703125" style="2" bestFit="1" customWidth="1"/>
    <col min="5431" max="5436" width="18.7109375" style="2" customWidth="1"/>
    <col min="5437" max="5632" width="9.140625" style="2"/>
    <col min="5633" max="5636" width="7.85546875" style="2" customWidth="1"/>
    <col min="5637" max="5637" width="38.140625" style="2" bestFit="1" customWidth="1"/>
    <col min="5638" max="5645" width="8.7109375" style="2" bestFit="1" customWidth="1"/>
    <col min="5646" max="5646" width="9.5703125" style="2" bestFit="1" customWidth="1"/>
    <col min="5647" max="5649" width="8.7109375" style="2" bestFit="1" customWidth="1"/>
    <col min="5650" max="5650" width="9.5703125" style="2" bestFit="1" customWidth="1"/>
    <col min="5651" max="5653" width="8.7109375" style="2" bestFit="1" customWidth="1"/>
    <col min="5654" max="5686" width="9.5703125" style="2" bestFit="1" customWidth="1"/>
    <col min="5687" max="5692" width="18.7109375" style="2" customWidth="1"/>
    <col min="5693" max="5888" width="9.140625" style="2"/>
    <col min="5889" max="5892" width="7.85546875" style="2" customWidth="1"/>
    <col min="5893" max="5893" width="38.140625" style="2" bestFit="1" customWidth="1"/>
    <col min="5894" max="5901" width="8.7109375" style="2" bestFit="1" customWidth="1"/>
    <col min="5902" max="5902" width="9.5703125" style="2" bestFit="1" customWidth="1"/>
    <col min="5903" max="5905" width="8.7109375" style="2" bestFit="1" customWidth="1"/>
    <col min="5906" max="5906" width="9.5703125" style="2" bestFit="1" customWidth="1"/>
    <col min="5907" max="5909" width="8.7109375" style="2" bestFit="1" customWidth="1"/>
    <col min="5910" max="5942" width="9.5703125" style="2" bestFit="1" customWidth="1"/>
    <col min="5943" max="5948" width="18.7109375" style="2" customWidth="1"/>
    <col min="5949" max="6144" width="9.140625" style="2"/>
    <col min="6145" max="6148" width="7.85546875" style="2" customWidth="1"/>
    <col min="6149" max="6149" width="38.140625" style="2" bestFit="1" customWidth="1"/>
    <col min="6150" max="6157" width="8.7109375" style="2" bestFit="1" customWidth="1"/>
    <col min="6158" max="6158" width="9.5703125" style="2" bestFit="1" customWidth="1"/>
    <col min="6159" max="6161" width="8.7109375" style="2" bestFit="1" customWidth="1"/>
    <col min="6162" max="6162" width="9.5703125" style="2" bestFit="1" customWidth="1"/>
    <col min="6163" max="6165" width="8.7109375" style="2" bestFit="1" customWidth="1"/>
    <col min="6166" max="6198" width="9.5703125" style="2" bestFit="1" customWidth="1"/>
    <col min="6199" max="6204" width="18.7109375" style="2" customWidth="1"/>
    <col min="6205" max="6400" width="9.140625" style="2"/>
    <col min="6401" max="6404" width="7.85546875" style="2" customWidth="1"/>
    <col min="6405" max="6405" width="38.140625" style="2" bestFit="1" customWidth="1"/>
    <col min="6406" max="6413" width="8.7109375" style="2" bestFit="1" customWidth="1"/>
    <col min="6414" max="6414" width="9.5703125" style="2" bestFit="1" customWidth="1"/>
    <col min="6415" max="6417" width="8.7109375" style="2" bestFit="1" customWidth="1"/>
    <col min="6418" max="6418" width="9.5703125" style="2" bestFit="1" customWidth="1"/>
    <col min="6419" max="6421" width="8.7109375" style="2" bestFit="1" customWidth="1"/>
    <col min="6422" max="6454" width="9.5703125" style="2" bestFit="1" customWidth="1"/>
    <col min="6455" max="6460" width="18.7109375" style="2" customWidth="1"/>
    <col min="6461" max="6656" width="9.140625" style="2"/>
    <col min="6657" max="6660" width="7.85546875" style="2" customWidth="1"/>
    <col min="6661" max="6661" width="38.140625" style="2" bestFit="1" customWidth="1"/>
    <col min="6662" max="6669" width="8.7109375" style="2" bestFit="1" customWidth="1"/>
    <col min="6670" max="6670" width="9.5703125" style="2" bestFit="1" customWidth="1"/>
    <col min="6671" max="6673" width="8.7109375" style="2" bestFit="1" customWidth="1"/>
    <col min="6674" max="6674" width="9.5703125" style="2" bestFit="1" customWidth="1"/>
    <col min="6675" max="6677" width="8.7109375" style="2" bestFit="1" customWidth="1"/>
    <col min="6678" max="6710" width="9.5703125" style="2" bestFit="1" customWidth="1"/>
    <col min="6711" max="6716" width="18.7109375" style="2" customWidth="1"/>
    <col min="6717" max="6912" width="9.140625" style="2"/>
    <col min="6913" max="6916" width="7.85546875" style="2" customWidth="1"/>
    <col min="6917" max="6917" width="38.140625" style="2" bestFit="1" customWidth="1"/>
    <col min="6918" max="6925" width="8.7109375" style="2" bestFit="1" customWidth="1"/>
    <col min="6926" max="6926" width="9.5703125" style="2" bestFit="1" customWidth="1"/>
    <col min="6927" max="6929" width="8.7109375" style="2" bestFit="1" customWidth="1"/>
    <col min="6930" max="6930" width="9.5703125" style="2" bestFit="1" customWidth="1"/>
    <col min="6931" max="6933" width="8.7109375" style="2" bestFit="1" customWidth="1"/>
    <col min="6934" max="6966" width="9.5703125" style="2" bestFit="1" customWidth="1"/>
    <col min="6967" max="6972" width="18.7109375" style="2" customWidth="1"/>
    <col min="6973" max="7168" width="9.140625" style="2"/>
    <col min="7169" max="7172" width="7.85546875" style="2" customWidth="1"/>
    <col min="7173" max="7173" width="38.140625" style="2" bestFit="1" customWidth="1"/>
    <col min="7174" max="7181" width="8.7109375" style="2" bestFit="1" customWidth="1"/>
    <col min="7182" max="7182" width="9.5703125" style="2" bestFit="1" customWidth="1"/>
    <col min="7183" max="7185" width="8.7109375" style="2" bestFit="1" customWidth="1"/>
    <col min="7186" max="7186" width="9.5703125" style="2" bestFit="1" customWidth="1"/>
    <col min="7187" max="7189" width="8.7109375" style="2" bestFit="1" customWidth="1"/>
    <col min="7190" max="7222" width="9.5703125" style="2" bestFit="1" customWidth="1"/>
    <col min="7223" max="7228" width="18.7109375" style="2" customWidth="1"/>
    <col min="7229" max="7424" width="9.140625" style="2"/>
    <col min="7425" max="7428" width="7.85546875" style="2" customWidth="1"/>
    <col min="7429" max="7429" width="38.140625" style="2" bestFit="1" customWidth="1"/>
    <col min="7430" max="7437" width="8.7109375" style="2" bestFit="1" customWidth="1"/>
    <col min="7438" max="7438" width="9.5703125" style="2" bestFit="1" customWidth="1"/>
    <col min="7439" max="7441" width="8.7109375" style="2" bestFit="1" customWidth="1"/>
    <col min="7442" max="7442" width="9.5703125" style="2" bestFit="1" customWidth="1"/>
    <col min="7443" max="7445" width="8.7109375" style="2" bestFit="1" customWidth="1"/>
    <col min="7446" max="7478" width="9.5703125" style="2" bestFit="1" customWidth="1"/>
    <col min="7479" max="7484" width="18.7109375" style="2" customWidth="1"/>
    <col min="7485" max="7680" width="9.140625" style="2"/>
    <col min="7681" max="7684" width="7.85546875" style="2" customWidth="1"/>
    <col min="7685" max="7685" width="38.140625" style="2" bestFit="1" customWidth="1"/>
    <col min="7686" max="7693" width="8.7109375" style="2" bestFit="1" customWidth="1"/>
    <col min="7694" max="7694" width="9.5703125" style="2" bestFit="1" customWidth="1"/>
    <col min="7695" max="7697" width="8.7109375" style="2" bestFit="1" customWidth="1"/>
    <col min="7698" max="7698" width="9.5703125" style="2" bestFit="1" customWidth="1"/>
    <col min="7699" max="7701" width="8.7109375" style="2" bestFit="1" customWidth="1"/>
    <col min="7702" max="7734" width="9.5703125" style="2" bestFit="1" customWidth="1"/>
    <col min="7735" max="7740" width="18.7109375" style="2" customWidth="1"/>
    <col min="7741" max="7936" width="9.140625" style="2"/>
    <col min="7937" max="7940" width="7.85546875" style="2" customWidth="1"/>
    <col min="7941" max="7941" width="38.140625" style="2" bestFit="1" customWidth="1"/>
    <col min="7942" max="7949" width="8.7109375" style="2" bestFit="1" customWidth="1"/>
    <col min="7950" max="7950" width="9.5703125" style="2" bestFit="1" customWidth="1"/>
    <col min="7951" max="7953" width="8.7109375" style="2" bestFit="1" customWidth="1"/>
    <col min="7954" max="7954" width="9.5703125" style="2" bestFit="1" customWidth="1"/>
    <col min="7955" max="7957" width="8.7109375" style="2" bestFit="1" customWidth="1"/>
    <col min="7958" max="7990" width="9.5703125" style="2" bestFit="1" customWidth="1"/>
    <col min="7991" max="7996" width="18.7109375" style="2" customWidth="1"/>
    <col min="7997" max="8192" width="9.140625" style="2"/>
    <col min="8193" max="8196" width="7.85546875" style="2" customWidth="1"/>
    <col min="8197" max="8197" width="38.140625" style="2" bestFit="1" customWidth="1"/>
    <col min="8198" max="8205" width="8.7109375" style="2" bestFit="1" customWidth="1"/>
    <col min="8206" max="8206" width="9.5703125" style="2" bestFit="1" customWidth="1"/>
    <col min="8207" max="8209" width="8.7109375" style="2" bestFit="1" customWidth="1"/>
    <col min="8210" max="8210" width="9.5703125" style="2" bestFit="1" customWidth="1"/>
    <col min="8211" max="8213" width="8.7109375" style="2" bestFit="1" customWidth="1"/>
    <col min="8214" max="8246" width="9.5703125" style="2" bestFit="1" customWidth="1"/>
    <col min="8247" max="8252" width="18.7109375" style="2" customWidth="1"/>
    <col min="8253" max="8448" width="9.140625" style="2"/>
    <col min="8449" max="8452" width="7.85546875" style="2" customWidth="1"/>
    <col min="8453" max="8453" width="38.140625" style="2" bestFit="1" customWidth="1"/>
    <col min="8454" max="8461" width="8.7109375" style="2" bestFit="1" customWidth="1"/>
    <col min="8462" max="8462" width="9.5703125" style="2" bestFit="1" customWidth="1"/>
    <col min="8463" max="8465" width="8.7109375" style="2" bestFit="1" customWidth="1"/>
    <col min="8466" max="8466" width="9.5703125" style="2" bestFit="1" customWidth="1"/>
    <col min="8467" max="8469" width="8.7109375" style="2" bestFit="1" customWidth="1"/>
    <col min="8470" max="8502" width="9.5703125" style="2" bestFit="1" customWidth="1"/>
    <col min="8503" max="8508" width="18.7109375" style="2" customWidth="1"/>
    <col min="8509" max="8704" width="9.140625" style="2"/>
    <col min="8705" max="8708" width="7.85546875" style="2" customWidth="1"/>
    <col min="8709" max="8709" width="38.140625" style="2" bestFit="1" customWidth="1"/>
    <col min="8710" max="8717" width="8.7109375" style="2" bestFit="1" customWidth="1"/>
    <col min="8718" max="8718" width="9.5703125" style="2" bestFit="1" customWidth="1"/>
    <col min="8719" max="8721" width="8.7109375" style="2" bestFit="1" customWidth="1"/>
    <col min="8722" max="8722" width="9.5703125" style="2" bestFit="1" customWidth="1"/>
    <col min="8723" max="8725" width="8.7109375" style="2" bestFit="1" customWidth="1"/>
    <col min="8726" max="8758" width="9.5703125" style="2" bestFit="1" customWidth="1"/>
    <col min="8759" max="8764" width="18.7109375" style="2" customWidth="1"/>
    <col min="8765" max="8960" width="9.140625" style="2"/>
    <col min="8961" max="8964" width="7.85546875" style="2" customWidth="1"/>
    <col min="8965" max="8965" width="38.140625" style="2" bestFit="1" customWidth="1"/>
    <col min="8966" max="8973" width="8.7109375" style="2" bestFit="1" customWidth="1"/>
    <col min="8974" max="8974" width="9.5703125" style="2" bestFit="1" customWidth="1"/>
    <col min="8975" max="8977" width="8.7109375" style="2" bestFit="1" customWidth="1"/>
    <col min="8978" max="8978" width="9.5703125" style="2" bestFit="1" customWidth="1"/>
    <col min="8979" max="8981" width="8.7109375" style="2" bestFit="1" customWidth="1"/>
    <col min="8982" max="9014" width="9.5703125" style="2" bestFit="1" customWidth="1"/>
    <col min="9015" max="9020" width="18.7109375" style="2" customWidth="1"/>
    <col min="9021" max="9216" width="9.140625" style="2"/>
    <col min="9217" max="9220" width="7.85546875" style="2" customWidth="1"/>
    <col min="9221" max="9221" width="38.140625" style="2" bestFit="1" customWidth="1"/>
    <col min="9222" max="9229" width="8.7109375" style="2" bestFit="1" customWidth="1"/>
    <col min="9230" max="9230" width="9.5703125" style="2" bestFit="1" customWidth="1"/>
    <col min="9231" max="9233" width="8.7109375" style="2" bestFit="1" customWidth="1"/>
    <col min="9234" max="9234" width="9.5703125" style="2" bestFit="1" customWidth="1"/>
    <col min="9235" max="9237" width="8.7109375" style="2" bestFit="1" customWidth="1"/>
    <col min="9238" max="9270" width="9.5703125" style="2" bestFit="1" customWidth="1"/>
    <col min="9271" max="9276" width="18.7109375" style="2" customWidth="1"/>
    <col min="9277" max="9472" width="9.140625" style="2"/>
    <col min="9473" max="9476" width="7.85546875" style="2" customWidth="1"/>
    <col min="9477" max="9477" width="38.140625" style="2" bestFit="1" customWidth="1"/>
    <col min="9478" max="9485" width="8.7109375" style="2" bestFit="1" customWidth="1"/>
    <col min="9486" max="9486" width="9.5703125" style="2" bestFit="1" customWidth="1"/>
    <col min="9487" max="9489" width="8.7109375" style="2" bestFit="1" customWidth="1"/>
    <col min="9490" max="9490" width="9.5703125" style="2" bestFit="1" customWidth="1"/>
    <col min="9491" max="9493" width="8.7109375" style="2" bestFit="1" customWidth="1"/>
    <col min="9494" max="9526" width="9.5703125" style="2" bestFit="1" customWidth="1"/>
    <col min="9527" max="9532" width="18.7109375" style="2" customWidth="1"/>
    <col min="9533" max="9728" width="9.140625" style="2"/>
    <col min="9729" max="9732" width="7.85546875" style="2" customWidth="1"/>
    <col min="9733" max="9733" width="38.140625" style="2" bestFit="1" customWidth="1"/>
    <col min="9734" max="9741" width="8.7109375" style="2" bestFit="1" customWidth="1"/>
    <col min="9742" max="9742" width="9.5703125" style="2" bestFit="1" customWidth="1"/>
    <col min="9743" max="9745" width="8.7109375" style="2" bestFit="1" customWidth="1"/>
    <col min="9746" max="9746" width="9.5703125" style="2" bestFit="1" customWidth="1"/>
    <col min="9747" max="9749" width="8.7109375" style="2" bestFit="1" customWidth="1"/>
    <col min="9750" max="9782" width="9.5703125" style="2" bestFit="1" customWidth="1"/>
    <col min="9783" max="9788" width="18.7109375" style="2" customWidth="1"/>
    <col min="9789" max="9984" width="9.140625" style="2"/>
    <col min="9985" max="9988" width="7.85546875" style="2" customWidth="1"/>
    <col min="9989" max="9989" width="38.140625" style="2" bestFit="1" customWidth="1"/>
    <col min="9990" max="9997" width="8.7109375" style="2" bestFit="1" customWidth="1"/>
    <col min="9998" max="9998" width="9.5703125" style="2" bestFit="1" customWidth="1"/>
    <col min="9999" max="10001" width="8.7109375" style="2" bestFit="1" customWidth="1"/>
    <col min="10002" max="10002" width="9.5703125" style="2" bestFit="1" customWidth="1"/>
    <col min="10003" max="10005" width="8.7109375" style="2" bestFit="1" customWidth="1"/>
    <col min="10006" max="10038" width="9.5703125" style="2" bestFit="1" customWidth="1"/>
    <col min="10039" max="10044" width="18.7109375" style="2" customWidth="1"/>
    <col min="10045" max="10240" width="9.140625" style="2"/>
    <col min="10241" max="10244" width="7.85546875" style="2" customWidth="1"/>
    <col min="10245" max="10245" width="38.140625" style="2" bestFit="1" customWidth="1"/>
    <col min="10246" max="10253" width="8.7109375" style="2" bestFit="1" customWidth="1"/>
    <col min="10254" max="10254" width="9.5703125" style="2" bestFit="1" customWidth="1"/>
    <col min="10255" max="10257" width="8.7109375" style="2" bestFit="1" customWidth="1"/>
    <col min="10258" max="10258" width="9.5703125" style="2" bestFit="1" customWidth="1"/>
    <col min="10259" max="10261" width="8.7109375" style="2" bestFit="1" customWidth="1"/>
    <col min="10262" max="10294" width="9.5703125" style="2" bestFit="1" customWidth="1"/>
    <col min="10295" max="10300" width="18.7109375" style="2" customWidth="1"/>
    <col min="10301" max="10496" width="9.140625" style="2"/>
    <col min="10497" max="10500" width="7.85546875" style="2" customWidth="1"/>
    <col min="10501" max="10501" width="38.140625" style="2" bestFit="1" customWidth="1"/>
    <col min="10502" max="10509" width="8.7109375" style="2" bestFit="1" customWidth="1"/>
    <col min="10510" max="10510" width="9.5703125" style="2" bestFit="1" customWidth="1"/>
    <col min="10511" max="10513" width="8.7109375" style="2" bestFit="1" customWidth="1"/>
    <col min="10514" max="10514" width="9.5703125" style="2" bestFit="1" customWidth="1"/>
    <col min="10515" max="10517" width="8.7109375" style="2" bestFit="1" customWidth="1"/>
    <col min="10518" max="10550" width="9.5703125" style="2" bestFit="1" customWidth="1"/>
    <col min="10551" max="10556" width="18.7109375" style="2" customWidth="1"/>
    <col min="10557" max="10752" width="9.140625" style="2"/>
    <col min="10753" max="10756" width="7.85546875" style="2" customWidth="1"/>
    <col min="10757" max="10757" width="38.140625" style="2" bestFit="1" customWidth="1"/>
    <col min="10758" max="10765" width="8.7109375" style="2" bestFit="1" customWidth="1"/>
    <col min="10766" max="10766" width="9.5703125" style="2" bestFit="1" customWidth="1"/>
    <col min="10767" max="10769" width="8.7109375" style="2" bestFit="1" customWidth="1"/>
    <col min="10770" max="10770" width="9.5703125" style="2" bestFit="1" customWidth="1"/>
    <col min="10771" max="10773" width="8.7109375" style="2" bestFit="1" customWidth="1"/>
    <col min="10774" max="10806" width="9.5703125" style="2" bestFit="1" customWidth="1"/>
    <col min="10807" max="10812" width="18.7109375" style="2" customWidth="1"/>
    <col min="10813" max="11008" width="9.140625" style="2"/>
    <col min="11009" max="11012" width="7.85546875" style="2" customWidth="1"/>
    <col min="11013" max="11013" width="38.140625" style="2" bestFit="1" customWidth="1"/>
    <col min="11014" max="11021" width="8.7109375" style="2" bestFit="1" customWidth="1"/>
    <col min="11022" max="11022" width="9.5703125" style="2" bestFit="1" customWidth="1"/>
    <col min="11023" max="11025" width="8.7109375" style="2" bestFit="1" customWidth="1"/>
    <col min="11026" max="11026" width="9.5703125" style="2" bestFit="1" customWidth="1"/>
    <col min="11027" max="11029" width="8.7109375" style="2" bestFit="1" customWidth="1"/>
    <col min="11030" max="11062" width="9.5703125" style="2" bestFit="1" customWidth="1"/>
    <col min="11063" max="11068" width="18.7109375" style="2" customWidth="1"/>
    <col min="11069" max="11264" width="9.140625" style="2"/>
    <col min="11265" max="11268" width="7.85546875" style="2" customWidth="1"/>
    <col min="11269" max="11269" width="38.140625" style="2" bestFit="1" customWidth="1"/>
    <col min="11270" max="11277" width="8.7109375" style="2" bestFit="1" customWidth="1"/>
    <col min="11278" max="11278" width="9.5703125" style="2" bestFit="1" customWidth="1"/>
    <col min="11279" max="11281" width="8.7109375" style="2" bestFit="1" customWidth="1"/>
    <col min="11282" max="11282" width="9.5703125" style="2" bestFit="1" customWidth="1"/>
    <col min="11283" max="11285" width="8.7109375" style="2" bestFit="1" customWidth="1"/>
    <col min="11286" max="11318" width="9.5703125" style="2" bestFit="1" customWidth="1"/>
    <col min="11319" max="11324" width="18.7109375" style="2" customWidth="1"/>
    <col min="11325" max="11520" width="9.140625" style="2"/>
    <col min="11521" max="11524" width="7.85546875" style="2" customWidth="1"/>
    <col min="11525" max="11525" width="38.140625" style="2" bestFit="1" customWidth="1"/>
    <col min="11526" max="11533" width="8.7109375" style="2" bestFit="1" customWidth="1"/>
    <col min="11534" max="11534" width="9.5703125" style="2" bestFit="1" customWidth="1"/>
    <col min="11535" max="11537" width="8.7109375" style="2" bestFit="1" customWidth="1"/>
    <col min="11538" max="11538" width="9.5703125" style="2" bestFit="1" customWidth="1"/>
    <col min="11539" max="11541" width="8.7109375" style="2" bestFit="1" customWidth="1"/>
    <col min="11542" max="11574" width="9.5703125" style="2" bestFit="1" customWidth="1"/>
    <col min="11575" max="11580" width="18.7109375" style="2" customWidth="1"/>
    <col min="11581" max="11776" width="9.140625" style="2"/>
    <col min="11777" max="11780" width="7.85546875" style="2" customWidth="1"/>
    <col min="11781" max="11781" width="38.140625" style="2" bestFit="1" customWidth="1"/>
    <col min="11782" max="11789" width="8.7109375" style="2" bestFit="1" customWidth="1"/>
    <col min="11790" max="11790" width="9.5703125" style="2" bestFit="1" customWidth="1"/>
    <col min="11791" max="11793" width="8.7109375" style="2" bestFit="1" customWidth="1"/>
    <col min="11794" max="11794" width="9.5703125" style="2" bestFit="1" customWidth="1"/>
    <col min="11795" max="11797" width="8.7109375" style="2" bestFit="1" customWidth="1"/>
    <col min="11798" max="11830" width="9.5703125" style="2" bestFit="1" customWidth="1"/>
    <col min="11831" max="11836" width="18.7109375" style="2" customWidth="1"/>
    <col min="11837" max="12032" width="9.140625" style="2"/>
    <col min="12033" max="12036" width="7.85546875" style="2" customWidth="1"/>
    <col min="12037" max="12037" width="38.140625" style="2" bestFit="1" customWidth="1"/>
    <col min="12038" max="12045" width="8.7109375" style="2" bestFit="1" customWidth="1"/>
    <col min="12046" max="12046" width="9.5703125" style="2" bestFit="1" customWidth="1"/>
    <col min="12047" max="12049" width="8.7109375" style="2" bestFit="1" customWidth="1"/>
    <col min="12050" max="12050" width="9.5703125" style="2" bestFit="1" customWidth="1"/>
    <col min="12051" max="12053" width="8.7109375" style="2" bestFit="1" customWidth="1"/>
    <col min="12054" max="12086" width="9.5703125" style="2" bestFit="1" customWidth="1"/>
    <col min="12087" max="12092" width="18.7109375" style="2" customWidth="1"/>
    <col min="12093" max="12288" width="9.140625" style="2"/>
    <col min="12289" max="12292" width="7.85546875" style="2" customWidth="1"/>
    <col min="12293" max="12293" width="38.140625" style="2" bestFit="1" customWidth="1"/>
    <col min="12294" max="12301" width="8.7109375" style="2" bestFit="1" customWidth="1"/>
    <col min="12302" max="12302" width="9.5703125" style="2" bestFit="1" customWidth="1"/>
    <col min="12303" max="12305" width="8.7109375" style="2" bestFit="1" customWidth="1"/>
    <col min="12306" max="12306" width="9.5703125" style="2" bestFit="1" customWidth="1"/>
    <col min="12307" max="12309" width="8.7109375" style="2" bestFit="1" customWidth="1"/>
    <col min="12310" max="12342" width="9.5703125" style="2" bestFit="1" customWidth="1"/>
    <col min="12343" max="12348" width="18.7109375" style="2" customWidth="1"/>
    <col min="12349" max="12544" width="9.140625" style="2"/>
    <col min="12545" max="12548" width="7.85546875" style="2" customWidth="1"/>
    <col min="12549" max="12549" width="38.140625" style="2" bestFit="1" customWidth="1"/>
    <col min="12550" max="12557" width="8.7109375" style="2" bestFit="1" customWidth="1"/>
    <col min="12558" max="12558" width="9.5703125" style="2" bestFit="1" customWidth="1"/>
    <col min="12559" max="12561" width="8.7109375" style="2" bestFit="1" customWidth="1"/>
    <col min="12562" max="12562" width="9.5703125" style="2" bestFit="1" customWidth="1"/>
    <col min="12563" max="12565" width="8.7109375" style="2" bestFit="1" customWidth="1"/>
    <col min="12566" max="12598" width="9.5703125" style="2" bestFit="1" customWidth="1"/>
    <col min="12599" max="12604" width="18.7109375" style="2" customWidth="1"/>
    <col min="12605" max="12800" width="9.140625" style="2"/>
    <col min="12801" max="12804" width="7.85546875" style="2" customWidth="1"/>
    <col min="12805" max="12805" width="38.140625" style="2" bestFit="1" customWidth="1"/>
    <col min="12806" max="12813" width="8.7109375" style="2" bestFit="1" customWidth="1"/>
    <col min="12814" max="12814" width="9.5703125" style="2" bestFit="1" customWidth="1"/>
    <col min="12815" max="12817" width="8.7109375" style="2" bestFit="1" customWidth="1"/>
    <col min="12818" max="12818" width="9.5703125" style="2" bestFit="1" customWidth="1"/>
    <col min="12819" max="12821" width="8.7109375" style="2" bestFit="1" customWidth="1"/>
    <col min="12822" max="12854" width="9.5703125" style="2" bestFit="1" customWidth="1"/>
    <col min="12855" max="12860" width="18.7109375" style="2" customWidth="1"/>
    <col min="12861" max="13056" width="9.140625" style="2"/>
    <col min="13057" max="13060" width="7.85546875" style="2" customWidth="1"/>
    <col min="13061" max="13061" width="38.140625" style="2" bestFit="1" customWidth="1"/>
    <col min="13062" max="13069" width="8.7109375" style="2" bestFit="1" customWidth="1"/>
    <col min="13070" max="13070" width="9.5703125" style="2" bestFit="1" customWidth="1"/>
    <col min="13071" max="13073" width="8.7109375" style="2" bestFit="1" customWidth="1"/>
    <col min="13074" max="13074" width="9.5703125" style="2" bestFit="1" customWidth="1"/>
    <col min="13075" max="13077" width="8.7109375" style="2" bestFit="1" customWidth="1"/>
    <col min="13078" max="13110" width="9.5703125" style="2" bestFit="1" customWidth="1"/>
    <col min="13111" max="13116" width="18.7109375" style="2" customWidth="1"/>
    <col min="13117" max="13312" width="9.140625" style="2"/>
    <col min="13313" max="13316" width="7.85546875" style="2" customWidth="1"/>
    <col min="13317" max="13317" width="38.140625" style="2" bestFit="1" customWidth="1"/>
    <col min="13318" max="13325" width="8.7109375" style="2" bestFit="1" customWidth="1"/>
    <col min="13326" max="13326" width="9.5703125" style="2" bestFit="1" customWidth="1"/>
    <col min="13327" max="13329" width="8.7109375" style="2" bestFit="1" customWidth="1"/>
    <col min="13330" max="13330" width="9.5703125" style="2" bestFit="1" customWidth="1"/>
    <col min="13331" max="13333" width="8.7109375" style="2" bestFit="1" customWidth="1"/>
    <col min="13334" max="13366" width="9.5703125" style="2" bestFit="1" customWidth="1"/>
    <col min="13367" max="13372" width="18.7109375" style="2" customWidth="1"/>
    <col min="13373" max="13568" width="9.140625" style="2"/>
    <col min="13569" max="13572" width="7.85546875" style="2" customWidth="1"/>
    <col min="13573" max="13573" width="38.140625" style="2" bestFit="1" customWidth="1"/>
    <col min="13574" max="13581" width="8.7109375" style="2" bestFit="1" customWidth="1"/>
    <col min="13582" max="13582" width="9.5703125" style="2" bestFit="1" customWidth="1"/>
    <col min="13583" max="13585" width="8.7109375" style="2" bestFit="1" customWidth="1"/>
    <col min="13586" max="13586" width="9.5703125" style="2" bestFit="1" customWidth="1"/>
    <col min="13587" max="13589" width="8.7109375" style="2" bestFit="1" customWidth="1"/>
    <col min="13590" max="13622" width="9.5703125" style="2" bestFit="1" customWidth="1"/>
    <col min="13623" max="13628" width="18.7109375" style="2" customWidth="1"/>
    <col min="13629" max="13824" width="9.140625" style="2"/>
    <col min="13825" max="13828" width="7.85546875" style="2" customWidth="1"/>
    <col min="13829" max="13829" width="38.140625" style="2" bestFit="1" customWidth="1"/>
    <col min="13830" max="13837" width="8.7109375" style="2" bestFit="1" customWidth="1"/>
    <col min="13838" max="13838" width="9.5703125" style="2" bestFit="1" customWidth="1"/>
    <col min="13839" max="13841" width="8.7109375" style="2" bestFit="1" customWidth="1"/>
    <col min="13842" max="13842" width="9.5703125" style="2" bestFit="1" customWidth="1"/>
    <col min="13843" max="13845" width="8.7109375" style="2" bestFit="1" customWidth="1"/>
    <col min="13846" max="13878" width="9.5703125" style="2" bestFit="1" customWidth="1"/>
    <col min="13879" max="13884" width="18.7109375" style="2" customWidth="1"/>
    <col min="13885" max="14080" width="9.140625" style="2"/>
    <col min="14081" max="14084" width="7.85546875" style="2" customWidth="1"/>
    <col min="14085" max="14085" width="38.140625" style="2" bestFit="1" customWidth="1"/>
    <col min="14086" max="14093" width="8.7109375" style="2" bestFit="1" customWidth="1"/>
    <col min="14094" max="14094" width="9.5703125" style="2" bestFit="1" customWidth="1"/>
    <col min="14095" max="14097" width="8.7109375" style="2" bestFit="1" customWidth="1"/>
    <col min="14098" max="14098" width="9.5703125" style="2" bestFit="1" customWidth="1"/>
    <col min="14099" max="14101" width="8.7109375" style="2" bestFit="1" customWidth="1"/>
    <col min="14102" max="14134" width="9.5703125" style="2" bestFit="1" customWidth="1"/>
    <col min="14135" max="14140" width="18.7109375" style="2" customWidth="1"/>
    <col min="14141" max="14336" width="9.140625" style="2"/>
    <col min="14337" max="14340" width="7.85546875" style="2" customWidth="1"/>
    <col min="14341" max="14341" width="38.140625" style="2" bestFit="1" customWidth="1"/>
    <col min="14342" max="14349" width="8.7109375" style="2" bestFit="1" customWidth="1"/>
    <col min="14350" max="14350" width="9.5703125" style="2" bestFit="1" customWidth="1"/>
    <col min="14351" max="14353" width="8.7109375" style="2" bestFit="1" customWidth="1"/>
    <col min="14354" max="14354" width="9.5703125" style="2" bestFit="1" customWidth="1"/>
    <col min="14355" max="14357" width="8.7109375" style="2" bestFit="1" customWidth="1"/>
    <col min="14358" max="14390" width="9.5703125" style="2" bestFit="1" customWidth="1"/>
    <col min="14391" max="14396" width="18.7109375" style="2" customWidth="1"/>
    <col min="14397" max="14592" width="9.140625" style="2"/>
    <col min="14593" max="14596" width="7.85546875" style="2" customWidth="1"/>
    <col min="14597" max="14597" width="38.140625" style="2" bestFit="1" customWidth="1"/>
    <col min="14598" max="14605" width="8.7109375" style="2" bestFit="1" customWidth="1"/>
    <col min="14606" max="14606" width="9.5703125" style="2" bestFit="1" customWidth="1"/>
    <col min="14607" max="14609" width="8.7109375" style="2" bestFit="1" customWidth="1"/>
    <col min="14610" max="14610" width="9.5703125" style="2" bestFit="1" customWidth="1"/>
    <col min="14611" max="14613" width="8.7109375" style="2" bestFit="1" customWidth="1"/>
    <col min="14614" max="14646" width="9.5703125" style="2" bestFit="1" customWidth="1"/>
    <col min="14647" max="14652" width="18.7109375" style="2" customWidth="1"/>
    <col min="14653" max="14848" width="9.140625" style="2"/>
    <col min="14849" max="14852" width="7.85546875" style="2" customWidth="1"/>
    <col min="14853" max="14853" width="38.140625" style="2" bestFit="1" customWidth="1"/>
    <col min="14854" max="14861" width="8.7109375" style="2" bestFit="1" customWidth="1"/>
    <col min="14862" max="14862" width="9.5703125" style="2" bestFit="1" customWidth="1"/>
    <col min="14863" max="14865" width="8.7109375" style="2" bestFit="1" customWidth="1"/>
    <col min="14866" max="14866" width="9.5703125" style="2" bestFit="1" customWidth="1"/>
    <col min="14867" max="14869" width="8.7109375" style="2" bestFit="1" customWidth="1"/>
    <col min="14870" max="14902" width="9.5703125" style="2" bestFit="1" customWidth="1"/>
    <col min="14903" max="14908" width="18.7109375" style="2" customWidth="1"/>
    <col min="14909" max="15104" width="9.140625" style="2"/>
    <col min="15105" max="15108" width="7.85546875" style="2" customWidth="1"/>
    <col min="15109" max="15109" width="38.140625" style="2" bestFit="1" customWidth="1"/>
    <col min="15110" max="15117" width="8.7109375" style="2" bestFit="1" customWidth="1"/>
    <col min="15118" max="15118" width="9.5703125" style="2" bestFit="1" customWidth="1"/>
    <col min="15119" max="15121" width="8.7109375" style="2" bestFit="1" customWidth="1"/>
    <col min="15122" max="15122" width="9.5703125" style="2" bestFit="1" customWidth="1"/>
    <col min="15123" max="15125" width="8.7109375" style="2" bestFit="1" customWidth="1"/>
    <col min="15126" max="15158" width="9.5703125" style="2" bestFit="1" customWidth="1"/>
    <col min="15159" max="15164" width="18.7109375" style="2" customWidth="1"/>
    <col min="15165" max="15360" width="9.140625" style="2"/>
    <col min="15361" max="15364" width="7.85546875" style="2" customWidth="1"/>
    <col min="15365" max="15365" width="38.140625" style="2" bestFit="1" customWidth="1"/>
    <col min="15366" max="15373" width="8.7109375" style="2" bestFit="1" customWidth="1"/>
    <col min="15374" max="15374" width="9.5703125" style="2" bestFit="1" customWidth="1"/>
    <col min="15375" max="15377" width="8.7109375" style="2" bestFit="1" customWidth="1"/>
    <col min="15378" max="15378" width="9.5703125" style="2" bestFit="1" customWidth="1"/>
    <col min="15379" max="15381" width="8.7109375" style="2" bestFit="1" customWidth="1"/>
    <col min="15382" max="15414" width="9.5703125" style="2" bestFit="1" customWidth="1"/>
    <col min="15415" max="15420" width="18.7109375" style="2" customWidth="1"/>
    <col min="15421" max="15616" width="9.140625" style="2"/>
    <col min="15617" max="15620" width="7.85546875" style="2" customWidth="1"/>
    <col min="15621" max="15621" width="38.140625" style="2" bestFit="1" customWidth="1"/>
    <col min="15622" max="15629" width="8.7109375" style="2" bestFit="1" customWidth="1"/>
    <col min="15630" max="15630" width="9.5703125" style="2" bestFit="1" customWidth="1"/>
    <col min="15631" max="15633" width="8.7109375" style="2" bestFit="1" customWidth="1"/>
    <col min="15634" max="15634" width="9.5703125" style="2" bestFit="1" customWidth="1"/>
    <col min="15635" max="15637" width="8.7109375" style="2" bestFit="1" customWidth="1"/>
    <col min="15638" max="15670" width="9.5703125" style="2" bestFit="1" customWidth="1"/>
    <col min="15671" max="15676" width="18.7109375" style="2" customWidth="1"/>
    <col min="15677" max="15872" width="9.140625" style="2"/>
    <col min="15873" max="15876" width="7.85546875" style="2" customWidth="1"/>
    <col min="15877" max="15877" width="38.140625" style="2" bestFit="1" customWidth="1"/>
    <col min="15878" max="15885" width="8.7109375" style="2" bestFit="1" customWidth="1"/>
    <col min="15886" max="15886" width="9.5703125" style="2" bestFit="1" customWidth="1"/>
    <col min="15887" max="15889" width="8.7109375" style="2" bestFit="1" customWidth="1"/>
    <col min="15890" max="15890" width="9.5703125" style="2" bestFit="1" customWidth="1"/>
    <col min="15891" max="15893" width="8.7109375" style="2" bestFit="1" customWidth="1"/>
    <col min="15894" max="15926" width="9.5703125" style="2" bestFit="1" customWidth="1"/>
    <col min="15927" max="15932" width="18.7109375" style="2" customWidth="1"/>
    <col min="15933" max="16128" width="9.140625" style="2"/>
    <col min="16129" max="16132" width="7.85546875" style="2" customWidth="1"/>
    <col min="16133" max="16133" width="38.140625" style="2" bestFit="1" customWidth="1"/>
    <col min="16134" max="16141" width="8.7109375" style="2" bestFit="1" customWidth="1"/>
    <col min="16142" max="16142" width="9.5703125" style="2" bestFit="1" customWidth="1"/>
    <col min="16143" max="16145" width="8.7109375" style="2" bestFit="1" customWidth="1"/>
    <col min="16146" max="16146" width="9.5703125" style="2" bestFit="1" customWidth="1"/>
    <col min="16147" max="16149" width="8.7109375" style="2" bestFit="1" customWidth="1"/>
    <col min="16150" max="16182" width="9.5703125" style="2" bestFit="1" customWidth="1"/>
    <col min="16183" max="16188" width="18.7109375" style="2" customWidth="1"/>
    <col min="16189" max="16384" width="9.140625" style="2"/>
  </cols>
  <sheetData>
    <row r="1" spans="1:54" ht="12.75" customHeight="1" x14ac:dyDescent="0.2">
      <c r="A1" s="1" t="s">
        <v>205</v>
      </c>
      <c r="E1" s="3" t="s">
        <v>1</v>
      </c>
    </row>
    <row r="2" spans="1:54" ht="15.75" customHeight="1" x14ac:dyDescent="0.2">
      <c r="A2" s="24" t="s">
        <v>2</v>
      </c>
    </row>
    <row r="3" spans="1:54" x14ac:dyDescent="0.2">
      <c r="A3" s="2" t="s">
        <v>206</v>
      </c>
    </row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>
        <v>38352</v>
      </c>
      <c r="G6" s="8">
        <v>38442</v>
      </c>
      <c r="H6" s="8">
        <v>38533</v>
      </c>
      <c r="I6" s="8">
        <v>38625</v>
      </c>
      <c r="J6" s="8">
        <v>38717</v>
      </c>
      <c r="K6" s="8">
        <v>38807</v>
      </c>
      <c r="L6" s="8">
        <v>38898</v>
      </c>
      <c r="M6" s="8">
        <v>38990</v>
      </c>
      <c r="N6" s="8">
        <v>39082</v>
      </c>
      <c r="O6" s="8">
        <v>39172</v>
      </c>
      <c r="P6" s="8">
        <v>39263</v>
      </c>
      <c r="Q6" s="8">
        <v>39355</v>
      </c>
      <c r="R6" s="8">
        <v>39447</v>
      </c>
      <c r="S6" s="8">
        <v>39538</v>
      </c>
      <c r="T6" s="8">
        <v>39629</v>
      </c>
      <c r="U6" s="8">
        <v>39721</v>
      </c>
      <c r="V6" s="8">
        <v>39813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>
        <v>40068</v>
      </c>
      <c r="S7" s="9">
        <v>40068</v>
      </c>
      <c r="T7" s="9">
        <v>40068</v>
      </c>
      <c r="U7" s="9">
        <v>40068</v>
      </c>
      <c r="V7" s="9">
        <v>40068</v>
      </c>
      <c r="W7" s="9">
        <v>40068</v>
      </c>
      <c r="X7" s="9">
        <v>40068</v>
      </c>
      <c r="Y7" s="9">
        <v>40134</v>
      </c>
      <c r="Z7" s="9">
        <v>40232</v>
      </c>
      <c r="AA7" s="9">
        <v>40690</v>
      </c>
      <c r="AB7" s="9">
        <v>40701</v>
      </c>
      <c r="AC7" s="9">
        <v>40591</v>
      </c>
      <c r="AD7" s="9">
        <v>40802</v>
      </c>
      <c r="AE7" s="9">
        <v>40802</v>
      </c>
      <c r="AF7" s="9">
        <v>40771</v>
      </c>
      <c r="AG7" s="9">
        <v>40863</v>
      </c>
      <c r="AH7" s="9">
        <v>40960</v>
      </c>
      <c r="AI7" s="9">
        <v>41454</v>
      </c>
      <c r="AJ7" s="9">
        <v>41454</v>
      </c>
      <c r="AK7" s="9">
        <v>41454</v>
      </c>
      <c r="AL7" s="9">
        <v>41454</v>
      </c>
      <c r="AM7" s="9">
        <v>41454</v>
      </c>
      <c r="AN7" s="9">
        <v>41501</v>
      </c>
      <c r="AO7" s="9">
        <v>41596</v>
      </c>
      <c r="AP7" s="9">
        <v>41691</v>
      </c>
      <c r="AQ7" s="9">
        <v>41776</v>
      </c>
      <c r="AR7" s="9">
        <v>41870</v>
      </c>
      <c r="AS7" s="9">
        <v>41969</v>
      </c>
      <c r="AT7" s="9">
        <v>42074</v>
      </c>
      <c r="AU7" s="9">
        <v>42159</v>
      </c>
      <c r="AV7" s="9">
        <v>42244</v>
      </c>
      <c r="AW7" s="9">
        <v>42318</v>
      </c>
      <c r="AX7" s="9">
        <v>42660</v>
      </c>
      <c r="AY7" s="9">
        <v>42668</v>
      </c>
      <c r="AZ7" s="9">
        <v>42592</v>
      </c>
      <c r="BA7" s="9">
        <v>42688</v>
      </c>
      <c r="BB7" s="9">
        <v>42776</v>
      </c>
    </row>
    <row r="8" spans="1:54" x14ac:dyDescent="0.2">
      <c r="A8" s="7" t="s">
        <v>56</v>
      </c>
      <c r="F8" s="10" t="s">
        <v>57</v>
      </c>
      <c r="G8" s="10" t="s">
        <v>57</v>
      </c>
      <c r="H8" s="10" t="s">
        <v>57</v>
      </c>
      <c r="I8" s="10" t="s">
        <v>57</v>
      </c>
      <c r="J8" s="10" t="s">
        <v>57</v>
      </c>
      <c r="K8" s="10" t="s">
        <v>57</v>
      </c>
      <c r="L8" s="10" t="s">
        <v>57</v>
      </c>
      <c r="M8" s="10" t="s">
        <v>57</v>
      </c>
      <c r="N8" s="10" t="s">
        <v>57</v>
      </c>
      <c r="O8" s="10" t="s">
        <v>57</v>
      </c>
      <c r="P8" s="10" t="s">
        <v>57</v>
      </c>
      <c r="Q8" s="10" t="s">
        <v>57</v>
      </c>
      <c r="R8" s="10" t="s">
        <v>57</v>
      </c>
      <c r="S8" s="10" t="s">
        <v>57</v>
      </c>
      <c r="T8" s="10" t="s">
        <v>57</v>
      </c>
      <c r="U8" s="10" t="s">
        <v>57</v>
      </c>
      <c r="V8" s="10" t="s">
        <v>57</v>
      </c>
      <c r="W8" s="10" t="s">
        <v>57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x14ac:dyDescent="0.2">
      <c r="A10" s="6" t="s">
        <v>58</v>
      </c>
      <c r="F10" s="11">
        <f>F15</f>
        <v>25686957</v>
      </c>
      <c r="G10" s="12">
        <f>IFERROR((G15-F15)/F15,"0")</f>
        <v>9.5999304238333881E-3</v>
      </c>
      <c r="H10" s="12">
        <f t="shared" ref="H10:BB10" si="0">IFERROR((H15-G15)/G15,"0")</f>
        <v>2.5769823259831376E-2</v>
      </c>
      <c r="I10" s="12">
        <f t="shared" si="0"/>
        <v>1.1221661889493187E-2</v>
      </c>
      <c r="J10" s="12">
        <f t="shared" si="0"/>
        <v>0.78384304751198586</v>
      </c>
      <c r="K10" s="12">
        <f t="shared" si="0"/>
        <v>-3.9294763197578429E-3</v>
      </c>
      <c r="L10" s="12">
        <f t="shared" si="0"/>
        <v>-1.2644139927215407E-2</v>
      </c>
      <c r="M10" s="12">
        <f t="shared" si="0"/>
        <v>2.5738794129313763E-2</v>
      </c>
      <c r="N10" s="12">
        <f t="shared" si="0"/>
        <v>0.77693196391805674</v>
      </c>
      <c r="O10" s="12">
        <f t="shared" si="0"/>
        <v>1.9244445355888026E-2</v>
      </c>
      <c r="P10" s="12">
        <f t="shared" si="0"/>
        <v>-2.2670659043667035E-2</v>
      </c>
      <c r="Q10" s="12">
        <f t="shared" si="0"/>
        <v>-2.7309294551039476E-2</v>
      </c>
      <c r="R10" s="12">
        <f t="shared" si="0"/>
        <v>-4.2477817155261192E-3</v>
      </c>
      <c r="S10" s="12">
        <f t="shared" si="0"/>
        <v>5.6679234718578372E-2</v>
      </c>
      <c r="T10" s="12">
        <f t="shared" si="0"/>
        <v>5.3733525712244226E-2</v>
      </c>
      <c r="U10" s="12">
        <f t="shared" si="0"/>
        <v>7.0403956074784738E-2</v>
      </c>
      <c r="V10" s="12">
        <f t="shared" si="0"/>
        <v>9.8144945183129662E-2</v>
      </c>
      <c r="W10" s="12">
        <f t="shared" si="0"/>
        <v>0.11506185063708201</v>
      </c>
      <c r="X10" s="12">
        <f t="shared" si="0"/>
        <v>-3.6284246905879211E-2</v>
      </c>
      <c r="Y10" s="12">
        <f t="shared" si="0"/>
        <v>-1.902843789277955E-2</v>
      </c>
      <c r="Z10" s="12">
        <f t="shared" si="0"/>
        <v>1.1405777437785074E-2</v>
      </c>
      <c r="AA10" s="12">
        <f t="shared" si="0"/>
        <v>1.7075168215612196E-2</v>
      </c>
      <c r="AB10" s="12">
        <f t="shared" si="0"/>
        <v>-3.8631314905108703E-3</v>
      </c>
      <c r="AC10" s="12">
        <f t="shared" si="0"/>
        <v>1.6027574102558253E-2</v>
      </c>
      <c r="AD10" s="12">
        <f t="shared" si="0"/>
        <v>2.5154153207775087E-2</v>
      </c>
      <c r="AE10" s="12">
        <f t="shared" si="0"/>
        <v>2.6474820605406256E-2</v>
      </c>
      <c r="AF10" s="12">
        <f t="shared" si="0"/>
        <v>5.3469505310919166E-3</v>
      </c>
      <c r="AG10" s="12">
        <f t="shared" si="0"/>
        <v>1.7451910239715852E-2</v>
      </c>
      <c r="AH10" s="12">
        <f t="shared" si="0"/>
        <v>-5.5611835869521913E-5</v>
      </c>
      <c r="AI10" s="12">
        <f t="shared" si="0"/>
        <v>0.68824895835794808</v>
      </c>
      <c r="AJ10" s="12">
        <f t="shared" si="0"/>
        <v>-1.1830383926012314E-2</v>
      </c>
      <c r="AK10" s="12">
        <f t="shared" si="0"/>
        <v>-3.1655160360984421E-3</v>
      </c>
      <c r="AL10" s="12">
        <f t="shared" si="0"/>
        <v>-3.6170428522891507E-3</v>
      </c>
      <c r="AM10" s="12">
        <f t="shared" si="0"/>
        <v>-4.867630459692643E-5</v>
      </c>
      <c r="AN10" s="12">
        <f t="shared" si="0"/>
        <v>-1.2036642957767603E-2</v>
      </c>
      <c r="AO10" s="12">
        <f t="shared" si="0"/>
        <v>-1.3490020737170557E-2</v>
      </c>
      <c r="AP10" s="12">
        <f t="shared" si="0"/>
        <v>-1.1661211575574024E-2</v>
      </c>
      <c r="AQ10" s="12">
        <f t="shared" si="0"/>
        <v>1.9313309027764534E-2</v>
      </c>
      <c r="AR10" s="12">
        <f t="shared" si="0"/>
        <v>-1.1935449136459839E-2</v>
      </c>
      <c r="AS10" s="12">
        <f t="shared" si="0"/>
        <v>-8.4352945909087432E-3</v>
      </c>
      <c r="AT10" s="12">
        <f t="shared" si="0"/>
        <v>6.2065599479490478E-3</v>
      </c>
      <c r="AU10" s="12">
        <f t="shared" si="0"/>
        <v>2.3998179400601637E-2</v>
      </c>
      <c r="AV10" s="12">
        <f t="shared" si="0"/>
        <v>-8.5940526844692396E-3</v>
      </c>
      <c r="AW10" s="12">
        <f t="shared" si="0"/>
        <v>1.9740688632591683E-2</v>
      </c>
      <c r="AX10" s="12">
        <f t="shared" si="0"/>
        <v>2.2639709351554477E-2</v>
      </c>
      <c r="AY10" s="12">
        <f t="shared" si="0"/>
        <v>1.8677101423442737E-2</v>
      </c>
      <c r="AZ10" s="12">
        <f t="shared" si="0"/>
        <v>-3.2923775501653256E-3</v>
      </c>
      <c r="BA10" s="12">
        <f t="shared" si="0"/>
        <v>2.2236483708463185E-2</v>
      </c>
      <c r="BB10" s="12">
        <f t="shared" si="0"/>
        <v>4.7690897744429986E-2</v>
      </c>
    </row>
    <row r="11" spans="1:54" ht="12.75" customHeight="1" x14ac:dyDescent="0.2">
      <c r="F11" s="13"/>
      <c r="G11" s="13"/>
      <c r="H11" s="12">
        <f>IFERROR((H15-F15)/F15,"0")</f>
        <v>3.5617142193993631E-2</v>
      </c>
      <c r="I11" s="12">
        <f t="shared" ref="I11:BB11" si="1">IFERROR((I15-G15)/G15,"0")</f>
        <v>3.7280665392898385E-2</v>
      </c>
      <c r="J11" s="12">
        <f t="shared" si="1"/>
        <v>0.80386073105508848</v>
      </c>
      <c r="K11" s="12">
        <f t="shared" si="1"/>
        <v>0.77683347849862283</v>
      </c>
      <c r="L11" s="12">
        <f t="shared" si="1"/>
        <v>-1.6523931398545553E-2</v>
      </c>
      <c r="M11" s="12">
        <f t="shared" si="1"/>
        <v>1.2769209287569524E-2</v>
      </c>
      <c r="N11" s="12">
        <f t="shared" si="1"/>
        <v>0.82266804991914078</v>
      </c>
      <c r="O11" s="12">
        <f t="shared" si="1"/>
        <v>0.81112803399880851</v>
      </c>
      <c r="P11" s="12">
        <f t="shared" si="1"/>
        <v>-3.8624979469268263E-3</v>
      </c>
      <c r="Q11" s="12">
        <f t="shared" si="1"/>
        <v>-4.9360833889216818E-2</v>
      </c>
      <c r="R11" s="12">
        <f t="shared" si="1"/>
        <v>-3.144107234450777E-2</v>
      </c>
      <c r="S11" s="12">
        <f t="shared" si="1"/>
        <v>5.2190691986164668E-2</v>
      </c>
      <c r="T11" s="12">
        <f t="shared" si="1"/>
        <v>0.11345833554692365</v>
      </c>
      <c r="U11" s="12">
        <f t="shared" si="1"/>
        <v>0.12792053457101712</v>
      </c>
      <c r="V11" s="12">
        <f t="shared" si="1"/>
        <v>0.1754586936675496</v>
      </c>
      <c r="W11" s="12">
        <f t="shared" si="1"/>
        <v>0.22449953484365753</v>
      </c>
      <c r="X11" s="12">
        <f t="shared" si="1"/>
        <v>7.4602671133239512E-2</v>
      </c>
      <c r="Y11" s="12">
        <f t="shared" si="1"/>
        <v>-5.462225225992396E-2</v>
      </c>
      <c r="Z11" s="12">
        <f t="shared" si="1"/>
        <v>-7.8396945825882358E-3</v>
      </c>
      <c r="AA11" s="12">
        <f t="shared" si="1"/>
        <v>2.8675701221777285E-2</v>
      </c>
      <c r="AB11" s="12">
        <f t="shared" si="1"/>
        <v>1.3146073105061823E-2</v>
      </c>
      <c r="AC11" s="12">
        <f t="shared" si="1"/>
        <v>1.2102525985815293E-2</v>
      </c>
      <c r="AD11" s="12">
        <f t="shared" si="1"/>
        <v>4.1584887364858061E-2</v>
      </c>
      <c r="AE11" s="12">
        <f t="shared" si="1"/>
        <v>5.2294925506838091E-2</v>
      </c>
      <c r="AF11" s="12">
        <f t="shared" si="1"/>
        <v>3.1963330692594813E-2</v>
      </c>
      <c r="AG11" s="12">
        <f t="shared" si="1"/>
        <v>2.2892175271532585E-2</v>
      </c>
      <c r="AH11" s="12">
        <f t="shared" si="1"/>
        <v>1.7395327871078468E-2</v>
      </c>
      <c r="AI11" s="12">
        <f t="shared" si="1"/>
        <v>0.68815507173396895</v>
      </c>
      <c r="AJ11" s="12">
        <f t="shared" si="1"/>
        <v>0.66827632501788314</v>
      </c>
      <c r="AK11" s="12">
        <f t="shared" si="1"/>
        <v>-1.4958450692079763E-2</v>
      </c>
      <c r="AL11" s="12">
        <f t="shared" si="1"/>
        <v>-6.7711090812354168E-3</v>
      </c>
      <c r="AM11" s="12">
        <f t="shared" si="1"/>
        <v>-3.6655430926064592E-3</v>
      </c>
      <c r="AN11" s="12">
        <f t="shared" si="1"/>
        <v>-1.2084733363065592E-2</v>
      </c>
      <c r="AO11" s="12">
        <f t="shared" si="1"/>
        <v>-2.5364289131831957E-2</v>
      </c>
      <c r="AP11" s="12">
        <f t="shared" si="1"/>
        <v>-2.4993922326769554E-2</v>
      </c>
      <c r="AQ11" s="12">
        <f t="shared" si="1"/>
        <v>7.4268808693933068E-3</v>
      </c>
      <c r="AR11" s="12">
        <f t="shared" si="1"/>
        <v>7.1473468737470831E-3</v>
      </c>
      <c r="AS11" s="12">
        <f t="shared" si="1"/>
        <v>-2.0270064697827737E-2</v>
      </c>
      <c r="AT11" s="12">
        <f t="shared" si="1"/>
        <v>-2.281088804516781E-3</v>
      </c>
      <c r="AU11" s="12">
        <f t="shared" si="1"/>
        <v>3.0353685487642154E-2</v>
      </c>
      <c r="AV11" s="12">
        <f t="shared" si="1"/>
        <v>1.5197885098032281E-2</v>
      </c>
      <c r="AW11" s="12">
        <f t="shared" si="1"/>
        <v>1.0976983429986245E-2</v>
      </c>
      <c r="AX11" s="12">
        <f t="shared" si="1"/>
        <v>4.2827321437187572E-2</v>
      </c>
      <c r="AY11" s="12">
        <f t="shared" si="1"/>
        <v>4.1739654922753465E-2</v>
      </c>
      <c r="AZ11" s="12">
        <f t="shared" si="1"/>
        <v>1.5323231803848708E-2</v>
      </c>
      <c r="BA11" s="12">
        <f t="shared" si="1"/>
        <v>1.8870895258541499E-2</v>
      </c>
      <c r="BB11" s="12">
        <f t="shared" si="1"/>
        <v>7.0987859323629179E-2</v>
      </c>
    </row>
    <row r="12" spans="1:54" ht="12.75" customHeight="1" x14ac:dyDescent="0.2">
      <c r="F12" s="13"/>
      <c r="G12" s="13"/>
      <c r="H12" s="13"/>
      <c r="I12" s="12">
        <f>IFERROR((I15-F15)/F15,"0")</f>
        <v>4.7238487610657812E-2</v>
      </c>
      <c r="J12" s="12">
        <f>IFERROR((J15-G15)/G15,"0")</f>
        <v>0.85034590327972837</v>
      </c>
      <c r="K12" s="12">
        <f t="shared" ref="K12:BB12" si="2">IFERROR((K15-H15)/H15,"0")</f>
        <v>0.79677250302826652</v>
      </c>
      <c r="L12" s="12">
        <f t="shared" si="2"/>
        <v>0.75436694736912535</v>
      </c>
      <c r="M12" s="12">
        <f t="shared" si="2"/>
        <v>8.7895566622941453E-3</v>
      </c>
      <c r="N12" s="12">
        <f t="shared" si="2"/>
        <v>0.79962198005509832</v>
      </c>
      <c r="O12" s="12">
        <f t="shared" si="2"/>
        <v>0.85774428560773264</v>
      </c>
      <c r="P12" s="12">
        <f t="shared" si="2"/>
        <v>0.77006856785559452</v>
      </c>
      <c r="Q12" s="12">
        <f t="shared" si="2"/>
        <v>-3.1066310403830892E-2</v>
      </c>
      <c r="R12" s="12">
        <f t="shared" si="2"/>
        <v>-5.3398941557085203E-2</v>
      </c>
      <c r="S12" s="12">
        <f t="shared" si="2"/>
        <v>2.3456106454852445E-2</v>
      </c>
      <c r="T12" s="12">
        <f t="shared" si="2"/>
        <v>0.10872860758818728</v>
      </c>
      <c r="U12" s="12">
        <f t="shared" si="2"/>
        <v>0.1918502072938722</v>
      </c>
      <c r="V12" s="12">
        <f t="shared" si="2"/>
        <v>0.23862023360741588</v>
      </c>
      <c r="W12" s="12">
        <f t="shared" si="2"/>
        <v>0.31070914630838475</v>
      </c>
      <c r="X12" s="12">
        <f t="shared" si="2"/>
        <v>0.18006949138525602</v>
      </c>
      <c r="Y12" s="12">
        <f t="shared" si="2"/>
        <v>5.4154660946165653E-2</v>
      </c>
      <c r="Z12" s="12">
        <f t="shared" si="2"/>
        <v>-4.3839484074566136E-2</v>
      </c>
      <c r="AA12" s="12">
        <f t="shared" si="2"/>
        <v>9.1016095292672412E-3</v>
      </c>
      <c r="AB12" s="12">
        <f t="shared" si="2"/>
        <v>2.4701791726864084E-2</v>
      </c>
      <c r="AC12" s="12">
        <f t="shared" si="2"/>
        <v>2.9384346868469101E-2</v>
      </c>
      <c r="AD12" s="12">
        <f t="shared" si="2"/>
        <v>3.7561107986438656E-2</v>
      </c>
      <c r="AE12" s="12">
        <f t="shared" si="2"/>
        <v>6.9160660403144961E-2</v>
      </c>
      <c r="AF12" s="12">
        <f t="shared" si="2"/>
        <v>5.7921494417642209E-2</v>
      </c>
      <c r="AG12" s="12">
        <f t="shared" si="2"/>
        <v>4.9973062110520182E-2</v>
      </c>
      <c r="AH12" s="12">
        <f t="shared" si="2"/>
        <v>2.2835290359769167E-2</v>
      </c>
      <c r="AI12" s="12">
        <f t="shared" si="2"/>
        <v>0.71761660251659121</v>
      </c>
      <c r="AJ12" s="12">
        <f t="shared" si="2"/>
        <v>0.66818354910871125</v>
      </c>
      <c r="AK12" s="12">
        <f t="shared" si="2"/>
        <v>0.66299536955839566</v>
      </c>
      <c r="AL12" s="12">
        <f t="shared" si="2"/>
        <v>-1.8521388187211808E-2</v>
      </c>
      <c r="AM12" s="12">
        <f t="shared" si="2"/>
        <v>-6.8194557932642454E-3</v>
      </c>
      <c r="AN12" s="12">
        <f t="shared" si="2"/>
        <v>-1.5658065216922045E-2</v>
      </c>
      <c r="AO12" s="12">
        <f t="shared" si="2"/>
        <v>-2.5411730796565217E-2</v>
      </c>
      <c r="AP12" s="12">
        <f t="shared" si="2"/>
        <v>-3.6729722365375653E-2</v>
      </c>
      <c r="AQ12" s="12">
        <f t="shared" si="2"/>
        <v>-6.1633286447178625E-3</v>
      </c>
      <c r="AR12" s="12">
        <f t="shared" si="2"/>
        <v>-4.5972114259257221E-3</v>
      </c>
      <c r="AS12" s="12">
        <f t="shared" si="2"/>
        <v>-1.3482376935851274E-3</v>
      </c>
      <c r="AT12" s="12">
        <f t="shared" si="2"/>
        <v>-1.4189312121574562E-2</v>
      </c>
      <c r="AU12" s="12">
        <f t="shared" si="2"/>
        <v>2.1662348617725358E-2</v>
      </c>
      <c r="AV12" s="12">
        <f t="shared" si="2"/>
        <v>2.1498771630924306E-2</v>
      </c>
      <c r="AW12" s="12">
        <f t="shared" si="2"/>
        <v>3.5238590448218123E-2</v>
      </c>
      <c r="AX12" s="12">
        <f t="shared" si="2"/>
        <v>3.386520849595244E-2</v>
      </c>
      <c r="AY12" s="12">
        <f t="shared" si="2"/>
        <v>6.2304313086807041E-2</v>
      </c>
      <c r="AZ12" s="12">
        <f t="shared" si="2"/>
        <v>3.8309854669768814E-2</v>
      </c>
      <c r="BA12" s="12">
        <f t="shared" si="2"/>
        <v>3.7900450306679177E-2</v>
      </c>
      <c r="BB12" s="12">
        <f t="shared" si="2"/>
        <v>6.7461762939092437E-2</v>
      </c>
    </row>
    <row r="13" spans="1:54" x14ac:dyDescent="0.2">
      <c r="A13" s="6" t="s">
        <v>59</v>
      </c>
      <c r="F13" s="13"/>
      <c r="G13" s="13"/>
      <c r="H13" s="13"/>
      <c r="I13" s="13"/>
      <c r="J13" s="12">
        <f>IFERROR((J15-F15)/F15,"0")</f>
        <v>0.86810909521123891</v>
      </c>
      <c r="K13" s="12">
        <f t="shared" ref="K13:BB13" si="3">IFERROR((K15-G15)/G15,"0")</f>
        <v>0.84307501286942976</v>
      </c>
      <c r="L13" s="12">
        <f t="shared" si="3"/>
        <v>0.77405386008260402</v>
      </c>
      <c r="M13" s="12">
        <f t="shared" si="3"/>
        <v>0.79952223705473191</v>
      </c>
      <c r="N13" s="12">
        <f t="shared" si="3"/>
        <v>0.79255040809995603</v>
      </c>
      <c r="O13" s="12">
        <f t="shared" si="3"/>
        <v>0.8342547069115237</v>
      </c>
      <c r="P13" s="12">
        <f t="shared" si="3"/>
        <v>0.81562799831839894</v>
      </c>
      <c r="Q13" s="12">
        <f t="shared" si="3"/>
        <v>0.72172924396048954</v>
      </c>
      <c r="R13" s="12">
        <f t="shared" si="3"/>
        <v>-3.518212921405476E-2</v>
      </c>
      <c r="S13" s="12">
        <f t="shared" si="3"/>
        <v>2.5368201925549295E-4</v>
      </c>
      <c r="T13" s="12">
        <f t="shared" si="3"/>
        <v>7.8450011466397615E-2</v>
      </c>
      <c r="U13" s="12">
        <f t="shared" si="3"/>
        <v>0.18678748777568327</v>
      </c>
      <c r="V13" s="12">
        <f t="shared" si="3"/>
        <v>0.30882428055523098</v>
      </c>
      <c r="W13" s="12">
        <f t="shared" si="3"/>
        <v>0.38113816992282001</v>
      </c>
      <c r="X13" s="12">
        <f t="shared" si="3"/>
        <v>0.26315105202193712</v>
      </c>
      <c r="Y13" s="12">
        <f t="shared" si="3"/>
        <v>0.15761461235926771</v>
      </c>
      <c r="Z13" s="12">
        <f t="shared" si="3"/>
        <v>6.6178114393921406E-2</v>
      </c>
      <c r="AA13" s="12">
        <f t="shared" si="3"/>
        <v>-2.7512882424012806E-2</v>
      </c>
      <c r="AB13" s="12">
        <f t="shared" si="3"/>
        <v>5.2033173243695241E-3</v>
      </c>
      <c r="AC13" s="12">
        <f t="shared" si="3"/>
        <v>4.1125275626790615E-2</v>
      </c>
      <c r="AD13" s="12">
        <f t="shared" si="3"/>
        <v>5.5277638439284064E-2</v>
      </c>
      <c r="AE13" s="12">
        <f t="shared" si="3"/>
        <v>6.5030352187526175E-2</v>
      </c>
      <c r="AF13" s="12">
        <f t="shared" si="3"/>
        <v>7.4877409564110139E-2</v>
      </c>
      <c r="AG13" s="12">
        <f t="shared" si="3"/>
        <v>7.6384245378884955E-2</v>
      </c>
      <c r="AH13" s="12">
        <f t="shared" si="3"/>
        <v>4.9914671180922673E-2</v>
      </c>
      <c r="AI13" s="12">
        <f t="shared" si="3"/>
        <v>0.72680061352162961</v>
      </c>
      <c r="AJ13" s="12">
        <f t="shared" si="3"/>
        <v>0.69729653867112706</v>
      </c>
      <c r="AK13" s="12">
        <f t="shared" si="3"/>
        <v>0.66290288733285196</v>
      </c>
      <c r="AL13" s="12">
        <f t="shared" si="3"/>
        <v>0.65698024404354449</v>
      </c>
      <c r="AM13" s="12">
        <f t="shared" si="3"/>
        <v>-1.8569162939075776E-2</v>
      </c>
      <c r="AN13" s="12">
        <f t="shared" si="3"/>
        <v>-1.8774015396482047E-2</v>
      </c>
      <c r="AO13" s="12">
        <f t="shared" si="3"/>
        <v>-2.8936858329612358E-2</v>
      </c>
      <c r="AP13" s="12">
        <f t="shared" si="3"/>
        <v>-3.6776610802818965E-2</v>
      </c>
      <c r="AQ13" s="12">
        <f t="shared" si="3"/>
        <v>-1.8125785816157616E-2</v>
      </c>
      <c r="AR13" s="12">
        <f t="shared" si="3"/>
        <v>-1.8025215685627385E-2</v>
      </c>
      <c r="AS13" s="12">
        <f t="shared" si="3"/>
        <v>-1.299372718416009E-2</v>
      </c>
      <c r="AT13" s="12">
        <f t="shared" si="3"/>
        <v>4.849954336294599E-3</v>
      </c>
      <c r="AU13" s="12">
        <f t="shared" si="3"/>
        <v>9.468349621162395E-3</v>
      </c>
      <c r="AV13" s="12">
        <f t="shared" si="3"/>
        <v>1.2882128567966045E-2</v>
      </c>
      <c r="AW13" s="12">
        <f t="shared" si="3"/>
        <v>4.1663860820265262E-2</v>
      </c>
      <c r="AX13" s="12">
        <f t="shared" si="3"/>
        <v>5.867609124547872E-2</v>
      </c>
      <c r="AY13" s="12">
        <f t="shared" si="3"/>
        <v>5.3174813853200116E-2</v>
      </c>
      <c r="AZ13" s="12">
        <f t="shared" si="3"/>
        <v>5.8806806214956243E-2</v>
      </c>
      <c r="BA13" s="12">
        <f t="shared" si="3"/>
        <v>6.1398214837469905E-2</v>
      </c>
      <c r="BB13" s="12">
        <f t="shared" si="3"/>
        <v>8.7398854551152858E-2</v>
      </c>
    </row>
    <row r="14" spans="1:54" x14ac:dyDescent="0.2">
      <c r="A14" s="6"/>
    </row>
    <row r="15" spans="1:54" x14ac:dyDescent="0.2">
      <c r="A15" s="7" t="s">
        <v>60</v>
      </c>
      <c r="F15" s="14">
        <v>25686957</v>
      </c>
      <c r="G15" s="14">
        <v>25933550</v>
      </c>
      <c r="H15" s="14">
        <v>26601853</v>
      </c>
      <c r="I15" s="14">
        <v>26900370</v>
      </c>
      <c r="J15" s="14">
        <v>47986038</v>
      </c>
      <c r="K15" s="14">
        <v>47797478</v>
      </c>
      <c r="L15" s="14">
        <v>47193120</v>
      </c>
      <c r="M15" s="14">
        <v>48407814</v>
      </c>
      <c r="N15" s="14">
        <v>86017392</v>
      </c>
      <c r="O15" s="14">
        <v>87672749</v>
      </c>
      <c r="P15" s="14">
        <v>85685150</v>
      </c>
      <c r="Q15" s="14">
        <v>83345149</v>
      </c>
      <c r="R15" s="14">
        <v>82991117</v>
      </c>
      <c r="S15" s="14">
        <v>87694990</v>
      </c>
      <c r="T15" s="14">
        <v>92407151</v>
      </c>
      <c r="U15" s="14">
        <v>98912980</v>
      </c>
      <c r="V15" s="14">
        <v>108620789</v>
      </c>
      <c r="W15" s="14">
        <v>121118898</v>
      </c>
      <c r="X15" s="14">
        <v>116724190</v>
      </c>
      <c r="Y15" s="14">
        <v>114503111</v>
      </c>
      <c r="Z15" s="14">
        <v>115809108</v>
      </c>
      <c r="AA15" s="14">
        <v>117786568</v>
      </c>
      <c r="AB15" s="14">
        <v>117331543</v>
      </c>
      <c r="AC15" s="14">
        <v>119212083</v>
      </c>
      <c r="AD15" s="14">
        <v>122210762</v>
      </c>
      <c r="AE15" s="14">
        <v>125446270</v>
      </c>
      <c r="AF15" s="14">
        <v>126117025</v>
      </c>
      <c r="AG15" s="14">
        <v>128318008</v>
      </c>
      <c r="AH15" s="14">
        <v>128310872</v>
      </c>
      <c r="AI15" s="14">
        <v>216620696</v>
      </c>
      <c r="AJ15" s="14">
        <v>214057990</v>
      </c>
      <c r="AK15" s="14">
        <v>213380386</v>
      </c>
      <c r="AL15" s="14">
        <v>212608580</v>
      </c>
      <c r="AM15" s="14">
        <v>212598231</v>
      </c>
      <c r="AN15" s="14">
        <v>210039262</v>
      </c>
      <c r="AO15" s="14">
        <v>207205828</v>
      </c>
      <c r="AP15" s="14">
        <v>204789557</v>
      </c>
      <c r="AQ15" s="14">
        <v>208744721</v>
      </c>
      <c r="AR15" s="14">
        <v>206253259</v>
      </c>
      <c r="AS15" s="14">
        <v>204513452</v>
      </c>
      <c r="AT15" s="14">
        <v>205782777</v>
      </c>
      <c r="AU15" s="14">
        <v>210721189</v>
      </c>
      <c r="AV15" s="14">
        <v>208910240</v>
      </c>
      <c r="AW15" s="14">
        <v>213034272</v>
      </c>
      <c r="AX15" s="14">
        <v>217857306</v>
      </c>
      <c r="AY15" s="14">
        <v>221926249</v>
      </c>
      <c r="AZ15" s="14">
        <v>221195584</v>
      </c>
      <c r="BA15" s="14">
        <v>226114196</v>
      </c>
      <c r="BB15" s="14">
        <v>236897785</v>
      </c>
    </row>
    <row r="16" spans="1:54" x14ac:dyDescent="0.2">
      <c r="A16" s="7" t="s">
        <v>61</v>
      </c>
      <c r="F16" s="15" t="s">
        <v>54</v>
      </c>
      <c r="G16" s="15">
        <v>3.84</v>
      </c>
      <c r="H16" s="15">
        <v>10.31</v>
      </c>
      <c r="I16" s="15">
        <v>4.49</v>
      </c>
      <c r="J16" s="15">
        <v>313.54000000000002</v>
      </c>
      <c r="K16" s="15">
        <v>-1.57</v>
      </c>
      <c r="L16" s="15">
        <v>-5.0599999999999996</v>
      </c>
      <c r="M16" s="15">
        <v>10.3</v>
      </c>
      <c r="N16" s="15">
        <v>310.77</v>
      </c>
      <c r="O16" s="15">
        <v>7.7</v>
      </c>
      <c r="P16" s="15">
        <v>-9.07</v>
      </c>
      <c r="Q16" s="15">
        <v>-10.92</v>
      </c>
      <c r="R16" s="15">
        <v>-1.7</v>
      </c>
      <c r="S16" s="15">
        <v>22.67</v>
      </c>
      <c r="T16" s="15">
        <v>21.49</v>
      </c>
      <c r="U16" s="15">
        <v>28.16</v>
      </c>
      <c r="V16" s="15">
        <v>39.26</v>
      </c>
      <c r="W16" s="15">
        <v>46.02</v>
      </c>
      <c r="X16" s="15">
        <v>-14.51</v>
      </c>
      <c r="Y16" s="15">
        <v>-7.61</v>
      </c>
      <c r="Z16" s="15">
        <v>4.5599999999999996</v>
      </c>
      <c r="AA16" s="15">
        <v>6.83</v>
      </c>
      <c r="AB16" s="15">
        <v>-1.55</v>
      </c>
      <c r="AC16" s="15">
        <v>6.41</v>
      </c>
      <c r="AD16" s="15">
        <v>10.06</v>
      </c>
      <c r="AE16" s="15">
        <v>10.59</v>
      </c>
      <c r="AF16" s="15">
        <v>2.14</v>
      </c>
      <c r="AG16" s="15">
        <v>6.98</v>
      </c>
      <c r="AH16" s="15">
        <v>-0.02</v>
      </c>
      <c r="AI16" s="15">
        <v>275.3</v>
      </c>
      <c r="AJ16" s="15">
        <v>-4.7300000000000004</v>
      </c>
      <c r="AK16" s="15">
        <v>-1.27</v>
      </c>
      <c r="AL16" s="15">
        <v>-1.45</v>
      </c>
      <c r="AM16" s="15">
        <v>-0.02</v>
      </c>
      <c r="AN16" s="15">
        <v>-4.8099999999999996</v>
      </c>
      <c r="AO16" s="15">
        <v>-5.4</v>
      </c>
      <c r="AP16" s="15">
        <v>-4.66</v>
      </c>
      <c r="AQ16" s="15">
        <v>7.73</v>
      </c>
      <c r="AR16" s="15">
        <v>-4.7699999999999996</v>
      </c>
      <c r="AS16" s="15">
        <v>-3.37</v>
      </c>
      <c r="AT16" s="15">
        <v>2.48</v>
      </c>
      <c r="AU16" s="15">
        <v>9.6</v>
      </c>
      <c r="AV16" s="15">
        <v>-3.44</v>
      </c>
      <c r="AW16" s="15">
        <v>7.9</v>
      </c>
      <c r="AX16" s="15">
        <v>9.06</v>
      </c>
      <c r="AY16" s="15">
        <v>7.47</v>
      </c>
      <c r="AZ16" s="15">
        <v>-1.32</v>
      </c>
      <c r="BA16" s="15">
        <v>8.89</v>
      </c>
      <c r="BB16" s="15">
        <v>19.079999999999998</v>
      </c>
    </row>
    <row r="17" spans="1:54" x14ac:dyDescent="0.2">
      <c r="A17" s="7" t="s">
        <v>62</v>
      </c>
      <c r="F17" s="15">
        <v>0.2</v>
      </c>
      <c r="G17" s="15">
        <v>0.31</v>
      </c>
      <c r="H17" s="15">
        <v>0.3</v>
      </c>
      <c r="I17" s="15">
        <v>0.48</v>
      </c>
      <c r="J17" s="15">
        <v>10.199999999999999</v>
      </c>
      <c r="K17" s="15">
        <v>9.4</v>
      </c>
      <c r="L17" s="15">
        <v>9.52</v>
      </c>
      <c r="M17" s="15">
        <v>10.15</v>
      </c>
      <c r="N17" s="15">
        <v>13.78</v>
      </c>
      <c r="O17" s="15">
        <v>12.96</v>
      </c>
      <c r="P17" s="15">
        <v>13.12</v>
      </c>
      <c r="Q17" s="15">
        <v>13.01</v>
      </c>
      <c r="R17" s="15">
        <v>13.31</v>
      </c>
      <c r="S17" s="15">
        <v>12.62</v>
      </c>
      <c r="T17" s="15">
        <v>11.67</v>
      </c>
      <c r="U17" s="15">
        <v>10.82</v>
      </c>
      <c r="V17" s="15">
        <v>10.4</v>
      </c>
      <c r="W17" s="15">
        <v>10.26</v>
      </c>
      <c r="X17" s="15">
        <v>10.81</v>
      </c>
      <c r="Y17" s="15">
        <v>11.13</v>
      </c>
      <c r="Z17" s="15">
        <v>11.6</v>
      </c>
      <c r="AA17" s="15">
        <v>11.69</v>
      </c>
      <c r="AB17" s="15">
        <v>12.06</v>
      </c>
      <c r="AC17" s="15">
        <v>12.14</v>
      </c>
      <c r="AD17" s="15">
        <v>12.31</v>
      </c>
      <c r="AE17" s="15">
        <v>13.03</v>
      </c>
      <c r="AF17" s="15">
        <v>13.35</v>
      </c>
      <c r="AG17" s="15">
        <v>13.67</v>
      </c>
      <c r="AH17" s="15">
        <v>14.31</v>
      </c>
      <c r="AI17" s="15">
        <v>8.94</v>
      </c>
      <c r="AJ17" s="15">
        <v>9.44</v>
      </c>
      <c r="AK17" s="15">
        <v>9.7899999999999991</v>
      </c>
      <c r="AL17" s="15">
        <v>10.63</v>
      </c>
      <c r="AM17" s="15">
        <v>10.119999999999999</v>
      </c>
      <c r="AN17" s="15">
        <v>10.6</v>
      </c>
      <c r="AO17" s="15">
        <v>10.93</v>
      </c>
      <c r="AP17" s="15">
        <v>11.19</v>
      </c>
      <c r="AQ17" s="15">
        <v>11.75</v>
      </c>
      <c r="AR17" s="15">
        <v>12.26</v>
      </c>
      <c r="AS17" s="15">
        <v>12.54</v>
      </c>
      <c r="AT17" s="15">
        <v>12.3</v>
      </c>
      <c r="AU17" s="15">
        <v>12.11</v>
      </c>
      <c r="AV17" s="15">
        <v>12.09</v>
      </c>
      <c r="AW17" s="15">
        <v>11.82</v>
      </c>
      <c r="AX17" s="15">
        <v>11.93</v>
      </c>
      <c r="AY17" s="15">
        <v>11.41</v>
      </c>
      <c r="AZ17" s="15">
        <v>11.56</v>
      </c>
      <c r="BA17" s="15">
        <v>11.36</v>
      </c>
      <c r="BB17" s="15">
        <v>10.82</v>
      </c>
    </row>
    <row r="18" spans="1:54" ht="12.75" customHeight="1" x14ac:dyDescent="0.2"/>
    <row r="19" spans="1:54" x14ac:dyDescent="0.2">
      <c r="B19" s="7" t="s">
        <v>63</v>
      </c>
      <c r="F19" s="15">
        <v>0.01</v>
      </c>
      <c r="G19" s="15">
        <v>0.01</v>
      </c>
      <c r="H19" s="15">
        <v>0.01</v>
      </c>
      <c r="I19" s="15">
        <v>0.14000000000000001</v>
      </c>
      <c r="J19" s="15">
        <v>5.99</v>
      </c>
      <c r="K19" s="15">
        <v>5.08</v>
      </c>
      <c r="L19" s="15">
        <v>5.35</v>
      </c>
      <c r="M19" s="15">
        <v>6.25</v>
      </c>
      <c r="N19" s="15">
        <v>6.78</v>
      </c>
      <c r="O19" s="15">
        <v>5.12</v>
      </c>
      <c r="P19" s="15">
        <v>5.15</v>
      </c>
      <c r="Q19" s="15">
        <v>5.32</v>
      </c>
      <c r="R19" s="15">
        <v>5.51</v>
      </c>
      <c r="S19" s="15">
        <v>7.93</v>
      </c>
      <c r="T19" s="15">
        <v>6.74</v>
      </c>
      <c r="U19" s="15">
        <v>6.46</v>
      </c>
      <c r="V19" s="15">
        <v>6.24</v>
      </c>
      <c r="W19" s="15">
        <v>6.64</v>
      </c>
      <c r="X19" s="15">
        <v>7.08</v>
      </c>
      <c r="Y19" s="15">
        <v>7.44</v>
      </c>
      <c r="Z19" s="15">
        <v>7.84</v>
      </c>
      <c r="AA19" s="15">
        <v>7.43</v>
      </c>
      <c r="AB19" s="15">
        <v>7.64</v>
      </c>
      <c r="AC19" s="15">
        <v>6.97</v>
      </c>
      <c r="AD19" s="15">
        <v>7.01</v>
      </c>
      <c r="AE19" s="15">
        <v>7.47</v>
      </c>
      <c r="AF19" s="15">
        <v>7.55</v>
      </c>
      <c r="AG19" s="15">
        <v>7.8</v>
      </c>
      <c r="AH19" s="15">
        <v>8.42</v>
      </c>
      <c r="AI19" s="15">
        <v>5.14</v>
      </c>
      <c r="AJ19" s="15">
        <v>5.52</v>
      </c>
      <c r="AK19" s="15">
        <v>5.78</v>
      </c>
      <c r="AL19" s="15">
        <v>6.49</v>
      </c>
      <c r="AM19" s="15">
        <v>5.8</v>
      </c>
      <c r="AN19" s="15">
        <v>6.25</v>
      </c>
      <c r="AO19" s="15">
        <v>6.61</v>
      </c>
      <c r="AP19" s="15">
        <v>6.74</v>
      </c>
      <c r="AQ19" s="15">
        <v>7.09</v>
      </c>
      <c r="AR19" s="15">
        <v>7.6</v>
      </c>
      <c r="AS19" s="15">
        <v>7.79</v>
      </c>
      <c r="AT19" s="15">
        <v>7.59</v>
      </c>
      <c r="AU19" s="15">
        <v>7.23</v>
      </c>
      <c r="AV19" s="15">
        <v>7.27</v>
      </c>
      <c r="AW19" s="15">
        <v>7.01</v>
      </c>
      <c r="AX19" s="15">
        <v>7.13</v>
      </c>
      <c r="AY19" s="15">
        <v>7.08</v>
      </c>
      <c r="AZ19" s="15">
        <v>11.5</v>
      </c>
      <c r="BA19" s="15">
        <v>11.32</v>
      </c>
      <c r="BB19" s="15">
        <v>10.78</v>
      </c>
    </row>
    <row r="20" spans="1:54" x14ac:dyDescent="0.2">
      <c r="B20" s="7" t="s">
        <v>64</v>
      </c>
      <c r="F20" s="15">
        <v>0</v>
      </c>
      <c r="G20" s="15">
        <v>0</v>
      </c>
      <c r="H20" s="15">
        <v>0</v>
      </c>
      <c r="I20" s="15">
        <v>0</v>
      </c>
      <c r="J20" s="15">
        <v>1.17</v>
      </c>
      <c r="K20" s="15">
        <v>1.37</v>
      </c>
      <c r="L20" s="15">
        <v>1.3</v>
      </c>
      <c r="M20" s="15">
        <v>1.1200000000000001</v>
      </c>
      <c r="N20" s="15">
        <v>0.97</v>
      </c>
      <c r="O20" s="15">
        <v>1.3</v>
      </c>
      <c r="P20" s="15">
        <v>1.39</v>
      </c>
      <c r="Q20" s="15">
        <v>0.85</v>
      </c>
      <c r="R20" s="15">
        <v>0.65</v>
      </c>
      <c r="S20" s="15">
        <v>1.38</v>
      </c>
      <c r="T20" s="15">
        <v>1.39</v>
      </c>
      <c r="U20" s="15">
        <v>1.0900000000000001</v>
      </c>
      <c r="V20" s="15">
        <v>0.97</v>
      </c>
      <c r="W20" s="15">
        <v>0.79</v>
      </c>
      <c r="X20" s="15">
        <v>0.67</v>
      </c>
      <c r="Y20" s="15">
        <v>1.05</v>
      </c>
      <c r="Z20" s="15">
        <v>0.61</v>
      </c>
      <c r="AA20" s="15">
        <v>1.01</v>
      </c>
      <c r="AB20" s="15">
        <v>0.91</v>
      </c>
      <c r="AC20" s="15">
        <v>1.07</v>
      </c>
      <c r="AD20" s="15">
        <v>0.78</v>
      </c>
      <c r="AE20" s="15">
        <v>0.89</v>
      </c>
      <c r="AF20" s="15">
        <v>0.68</v>
      </c>
      <c r="AG20" s="15">
        <v>0.94</v>
      </c>
      <c r="AH20" s="15">
        <v>0.67</v>
      </c>
      <c r="AI20" s="15">
        <v>0.65</v>
      </c>
      <c r="AJ20" s="15">
        <v>0.52</v>
      </c>
      <c r="AK20" s="15">
        <v>0.65</v>
      </c>
      <c r="AL20" s="15">
        <v>0.6</v>
      </c>
      <c r="AM20" s="15">
        <v>0.5</v>
      </c>
      <c r="AN20" s="15">
        <v>0.67</v>
      </c>
      <c r="AO20" s="15">
        <v>0.74</v>
      </c>
      <c r="AP20" s="15">
        <v>0.66</v>
      </c>
      <c r="AQ20" s="15">
        <v>0.71</v>
      </c>
      <c r="AR20" s="15">
        <v>0.68</v>
      </c>
      <c r="AS20" s="15">
        <v>0.78</v>
      </c>
      <c r="AT20" s="15">
        <v>0.73</v>
      </c>
      <c r="AU20" s="15">
        <v>1.52</v>
      </c>
      <c r="AV20" s="15">
        <v>1.44</v>
      </c>
      <c r="AW20" s="15">
        <v>1.42</v>
      </c>
      <c r="AX20" s="15">
        <v>1.39</v>
      </c>
      <c r="AY20" s="15">
        <v>1.62</v>
      </c>
      <c r="AZ20" s="15">
        <v>1.68</v>
      </c>
      <c r="BA20" s="15">
        <v>1.46</v>
      </c>
      <c r="BB20" s="15">
        <v>1.32</v>
      </c>
    </row>
    <row r="21" spans="1:54" x14ac:dyDescent="0.2">
      <c r="A21" s="7" t="s">
        <v>65</v>
      </c>
      <c r="F21" s="15">
        <v>0.01</v>
      </c>
      <c r="G21" s="15">
        <v>0.01</v>
      </c>
      <c r="H21" s="15">
        <v>0.01</v>
      </c>
      <c r="I21" s="15">
        <v>0.14000000000000001</v>
      </c>
      <c r="J21" s="15">
        <v>7.16</v>
      </c>
      <c r="K21" s="15">
        <v>6.45</v>
      </c>
      <c r="L21" s="15">
        <v>6.65</v>
      </c>
      <c r="M21" s="15">
        <v>7.37</v>
      </c>
      <c r="N21" s="15">
        <v>7.75</v>
      </c>
      <c r="O21" s="15">
        <v>6.42</v>
      </c>
      <c r="P21" s="15">
        <v>6.54</v>
      </c>
      <c r="Q21" s="15">
        <v>6.16</v>
      </c>
      <c r="R21" s="15">
        <v>6.16</v>
      </c>
      <c r="S21" s="15">
        <v>9.3000000000000007</v>
      </c>
      <c r="T21" s="15">
        <v>8.1300000000000008</v>
      </c>
      <c r="U21" s="15">
        <v>7.56</v>
      </c>
      <c r="V21" s="15">
        <v>7.22</v>
      </c>
      <c r="W21" s="15">
        <v>7.43</v>
      </c>
      <c r="X21" s="15">
        <v>7.74</v>
      </c>
      <c r="Y21" s="15">
        <v>8.49</v>
      </c>
      <c r="Z21" s="15">
        <v>8.4499999999999993</v>
      </c>
      <c r="AA21" s="15">
        <v>8.4499999999999993</v>
      </c>
      <c r="AB21" s="15">
        <v>8.56</v>
      </c>
      <c r="AC21" s="15">
        <v>8.0399999999999991</v>
      </c>
      <c r="AD21" s="15">
        <v>7.79</v>
      </c>
      <c r="AE21" s="15">
        <v>8.35</v>
      </c>
      <c r="AF21" s="15">
        <v>8.23</v>
      </c>
      <c r="AG21" s="15">
        <v>8.74</v>
      </c>
      <c r="AH21" s="15">
        <v>9.09</v>
      </c>
      <c r="AI21" s="15">
        <v>5.79</v>
      </c>
      <c r="AJ21" s="15">
        <v>6.04</v>
      </c>
      <c r="AK21" s="15">
        <v>6.43</v>
      </c>
      <c r="AL21" s="15">
        <v>7.09</v>
      </c>
      <c r="AM21" s="15">
        <v>6.3</v>
      </c>
      <c r="AN21" s="15">
        <v>6.92</v>
      </c>
      <c r="AO21" s="15">
        <v>7.35</v>
      </c>
      <c r="AP21" s="15">
        <v>7.4</v>
      </c>
      <c r="AQ21" s="15">
        <v>7.79</v>
      </c>
      <c r="AR21" s="15">
        <v>8.2799999999999994</v>
      </c>
      <c r="AS21" s="15">
        <v>8.57</v>
      </c>
      <c r="AT21" s="15">
        <v>8.31</v>
      </c>
      <c r="AU21" s="15">
        <v>8.74</v>
      </c>
      <c r="AV21" s="15">
        <v>8.6999999999999993</v>
      </c>
      <c r="AW21" s="15">
        <v>8.43</v>
      </c>
      <c r="AX21" s="15">
        <v>8.5299999999999994</v>
      </c>
      <c r="AY21" s="15">
        <v>8.6999999999999993</v>
      </c>
      <c r="AZ21" s="15">
        <v>13.18</v>
      </c>
      <c r="BA21" s="15">
        <v>12.77</v>
      </c>
      <c r="BB21" s="15">
        <v>12.09</v>
      </c>
    </row>
    <row r="22" spans="1:54" x14ac:dyDescent="0.2">
      <c r="A22" s="7" t="s">
        <v>66</v>
      </c>
      <c r="F22" s="15">
        <v>9.2100000000000009</v>
      </c>
      <c r="G22" s="15">
        <v>10.14</v>
      </c>
      <c r="H22" s="15">
        <v>12.73</v>
      </c>
      <c r="I22" s="15">
        <v>14.72</v>
      </c>
      <c r="J22" s="15">
        <v>32.64</v>
      </c>
      <c r="K22" s="15">
        <v>35.56</v>
      </c>
      <c r="L22" s="15">
        <v>36.14</v>
      </c>
      <c r="M22" s="15">
        <v>35.57</v>
      </c>
      <c r="N22" s="15">
        <v>50.85</v>
      </c>
      <c r="O22" s="15">
        <v>52.39</v>
      </c>
      <c r="P22" s="15">
        <v>55.36</v>
      </c>
      <c r="Q22" s="15">
        <v>56.78</v>
      </c>
      <c r="R22" s="15">
        <v>57.2</v>
      </c>
      <c r="S22" s="15">
        <v>51.47</v>
      </c>
      <c r="T22" s="15">
        <v>49.77</v>
      </c>
      <c r="U22" s="15">
        <v>48.62</v>
      </c>
      <c r="V22" s="15">
        <v>46.24</v>
      </c>
      <c r="W22" s="15">
        <v>48.26</v>
      </c>
      <c r="X22" s="15">
        <v>51.4</v>
      </c>
      <c r="Y22" s="15">
        <v>55.63</v>
      </c>
      <c r="Z22" s="15">
        <v>61.13</v>
      </c>
      <c r="AA22" s="15">
        <v>64.38</v>
      </c>
      <c r="AB22" s="15">
        <v>67.83</v>
      </c>
      <c r="AC22" s="15">
        <v>69.760000000000005</v>
      </c>
      <c r="AD22" s="15">
        <v>73.290000000000006</v>
      </c>
      <c r="AE22" s="15">
        <v>74.22</v>
      </c>
      <c r="AF22" s="15">
        <v>75.55</v>
      </c>
      <c r="AG22" s="15">
        <v>76.38</v>
      </c>
      <c r="AH22" s="15">
        <v>77.599999999999994</v>
      </c>
      <c r="AI22" s="15">
        <v>84.68</v>
      </c>
      <c r="AJ22" s="15">
        <v>85</v>
      </c>
      <c r="AK22" s="15">
        <v>84.95</v>
      </c>
      <c r="AL22" s="15">
        <v>85.05</v>
      </c>
      <c r="AM22" s="15">
        <v>86.29</v>
      </c>
      <c r="AN22" s="15">
        <v>86.19</v>
      </c>
      <c r="AO22" s="15">
        <v>86.51</v>
      </c>
      <c r="AP22" s="15">
        <v>87.5</v>
      </c>
      <c r="AQ22" s="15">
        <v>87.48</v>
      </c>
      <c r="AR22" s="15">
        <v>87.21</v>
      </c>
      <c r="AS22" s="15">
        <v>87.05</v>
      </c>
      <c r="AT22" s="15">
        <v>87.11</v>
      </c>
      <c r="AU22" s="15">
        <v>86.95</v>
      </c>
      <c r="AV22" s="15">
        <v>87.08</v>
      </c>
      <c r="AW22" s="15">
        <v>85.89</v>
      </c>
      <c r="AX22" s="15">
        <v>85.42</v>
      </c>
      <c r="AY22" s="15">
        <v>85.15</v>
      </c>
      <c r="AZ22" s="15">
        <v>80.459999999999994</v>
      </c>
      <c r="BA22" s="15">
        <v>79.87</v>
      </c>
      <c r="BB22" s="15">
        <v>79.290000000000006</v>
      </c>
    </row>
    <row r="23" spans="1:54" x14ac:dyDescent="0.2">
      <c r="A23" s="7" t="s">
        <v>67</v>
      </c>
      <c r="F23" s="15">
        <v>34.4</v>
      </c>
      <c r="G23" s="15">
        <v>35.32</v>
      </c>
      <c r="H23" s="15">
        <v>37.17</v>
      </c>
      <c r="I23" s="15">
        <v>39.299999999999997</v>
      </c>
      <c r="J23" s="15">
        <v>30.34</v>
      </c>
      <c r="K23" s="15">
        <v>29.41</v>
      </c>
      <c r="L23" s="15">
        <v>29.07</v>
      </c>
      <c r="M23" s="15">
        <v>29.86</v>
      </c>
      <c r="N23" s="15">
        <v>22.64</v>
      </c>
      <c r="O23" s="15">
        <v>21.4</v>
      </c>
      <c r="P23" s="15">
        <v>20.55</v>
      </c>
      <c r="Q23" s="15">
        <v>19.940000000000001</v>
      </c>
      <c r="R23" s="15">
        <v>20.18</v>
      </c>
      <c r="S23" s="15">
        <v>23.4</v>
      </c>
      <c r="T23" s="15">
        <v>27.08</v>
      </c>
      <c r="U23" s="15">
        <v>30.09</v>
      </c>
      <c r="V23" s="15">
        <v>33.68</v>
      </c>
      <c r="W23" s="15">
        <v>31.56</v>
      </c>
      <c r="X23" s="15">
        <v>28.64</v>
      </c>
      <c r="Y23" s="15">
        <v>25.87</v>
      </c>
      <c r="Z23" s="15">
        <v>21.62</v>
      </c>
      <c r="AA23" s="15">
        <v>19</v>
      </c>
      <c r="AB23" s="15">
        <v>16.29</v>
      </c>
      <c r="AC23" s="15">
        <v>15.14</v>
      </c>
      <c r="AD23" s="15">
        <v>12.78</v>
      </c>
      <c r="AE23" s="15">
        <v>11.67</v>
      </c>
      <c r="AF23" s="15">
        <v>10.86</v>
      </c>
      <c r="AG23" s="15">
        <v>9.99</v>
      </c>
      <c r="AH23" s="15">
        <v>8.83</v>
      </c>
      <c r="AI23" s="15">
        <v>6.38</v>
      </c>
      <c r="AJ23" s="15">
        <v>6.09</v>
      </c>
      <c r="AK23" s="15">
        <v>5.71</v>
      </c>
      <c r="AL23" s="15">
        <v>5.1100000000000003</v>
      </c>
      <c r="AM23" s="15">
        <v>4.67</v>
      </c>
      <c r="AN23" s="15">
        <v>4.3099999999999996</v>
      </c>
      <c r="AO23" s="15">
        <v>3.78</v>
      </c>
      <c r="AP23" s="15">
        <v>3.06</v>
      </c>
      <c r="AQ23" s="15">
        <v>2.83</v>
      </c>
      <c r="AR23" s="15">
        <v>2.76</v>
      </c>
      <c r="AS23" s="15">
        <v>2.72</v>
      </c>
      <c r="AT23" s="15">
        <v>2.94</v>
      </c>
      <c r="AU23" s="15">
        <v>2.72</v>
      </c>
      <c r="AV23" s="15">
        <v>2.73</v>
      </c>
      <c r="AW23" s="15">
        <v>4.24</v>
      </c>
      <c r="AX23" s="15">
        <v>4.75</v>
      </c>
      <c r="AY23" s="15">
        <v>4.7300000000000004</v>
      </c>
      <c r="AZ23" s="15">
        <v>4.87</v>
      </c>
      <c r="BA23" s="15">
        <v>5.87</v>
      </c>
      <c r="BB23" s="15">
        <v>7.16</v>
      </c>
    </row>
    <row r="24" spans="1:54" x14ac:dyDescent="0.2">
      <c r="A24" s="7" t="s">
        <v>68</v>
      </c>
      <c r="F24" s="15">
        <v>47.43</v>
      </c>
      <c r="G24" s="15">
        <v>44.37</v>
      </c>
      <c r="H24" s="15">
        <v>40.47</v>
      </c>
      <c r="I24" s="15">
        <v>36.36</v>
      </c>
      <c r="J24" s="15">
        <v>22.9</v>
      </c>
      <c r="K24" s="15">
        <v>21.7</v>
      </c>
      <c r="L24" s="15">
        <v>20.88</v>
      </c>
      <c r="M24" s="15">
        <v>19.21</v>
      </c>
      <c r="N24" s="15">
        <v>14.1</v>
      </c>
      <c r="O24" s="15">
        <v>15</v>
      </c>
      <c r="P24" s="15">
        <v>12.87</v>
      </c>
      <c r="Q24" s="15">
        <v>12.3</v>
      </c>
      <c r="R24" s="15">
        <v>12.06</v>
      </c>
      <c r="S24" s="15">
        <v>11.74</v>
      </c>
      <c r="T24" s="15">
        <v>11.1</v>
      </c>
      <c r="U24" s="15">
        <v>10.26</v>
      </c>
      <c r="V24" s="15">
        <v>10.3</v>
      </c>
      <c r="W24" s="15">
        <v>10.73</v>
      </c>
      <c r="X24" s="15">
        <v>10.18</v>
      </c>
      <c r="Y24" s="15">
        <v>9</v>
      </c>
      <c r="Z24" s="15">
        <v>7.99</v>
      </c>
      <c r="AA24" s="15">
        <v>7.3</v>
      </c>
      <c r="AB24" s="15">
        <v>6.53</v>
      </c>
      <c r="AC24" s="15">
        <v>6.23</v>
      </c>
      <c r="AD24" s="15">
        <v>5.41</v>
      </c>
      <c r="AE24" s="15">
        <v>4.9400000000000004</v>
      </c>
      <c r="AF24" s="15">
        <v>4.7</v>
      </c>
      <c r="AG24" s="15">
        <v>4.2</v>
      </c>
      <c r="AH24" s="15">
        <v>3.69</v>
      </c>
      <c r="AI24" s="15">
        <v>2.48</v>
      </c>
      <c r="AJ24" s="15">
        <v>2.39</v>
      </c>
      <c r="AK24" s="15">
        <v>2.36</v>
      </c>
      <c r="AL24" s="15">
        <v>2.19</v>
      </c>
      <c r="AM24" s="15">
        <v>2.09</v>
      </c>
      <c r="AN24" s="15">
        <v>2</v>
      </c>
      <c r="AO24" s="15">
        <v>1.77</v>
      </c>
      <c r="AP24" s="15">
        <v>1.42</v>
      </c>
      <c r="AQ24" s="15">
        <v>1.29</v>
      </c>
      <c r="AR24" s="15">
        <v>1.26</v>
      </c>
      <c r="AS24" s="15">
        <v>1.18</v>
      </c>
      <c r="AT24" s="15">
        <v>1.1000000000000001</v>
      </c>
      <c r="AU24" s="15">
        <v>1.04</v>
      </c>
      <c r="AV24" s="15">
        <v>0.93</v>
      </c>
      <c r="AW24" s="15">
        <v>0.95</v>
      </c>
      <c r="AX24" s="15">
        <v>0.86</v>
      </c>
      <c r="AY24" s="15">
        <v>1.0900000000000001</v>
      </c>
      <c r="AZ24" s="15">
        <v>1.1499999999999999</v>
      </c>
      <c r="BA24" s="15">
        <v>1.17</v>
      </c>
      <c r="BB24" s="15">
        <v>1.21</v>
      </c>
    </row>
    <row r="25" spans="1:54" x14ac:dyDescent="0.2">
      <c r="A25" s="7" t="s">
        <v>69</v>
      </c>
      <c r="F25" s="15">
        <v>8.9600000000000009</v>
      </c>
      <c r="G25" s="15">
        <v>10.17</v>
      </c>
      <c r="H25" s="15">
        <v>9.6300000000000008</v>
      </c>
      <c r="I25" s="15">
        <v>9.49</v>
      </c>
      <c r="J25" s="15">
        <v>6.95</v>
      </c>
      <c r="K25" s="15">
        <v>6.88</v>
      </c>
      <c r="L25" s="15">
        <v>7.26</v>
      </c>
      <c r="M25" s="15">
        <v>7.99</v>
      </c>
      <c r="N25" s="15">
        <v>4.66</v>
      </c>
      <c r="O25" s="15">
        <v>4.79</v>
      </c>
      <c r="P25" s="15">
        <v>4.67</v>
      </c>
      <c r="Q25" s="15">
        <v>4.8099999999999996</v>
      </c>
      <c r="R25" s="15">
        <v>4.3899999999999997</v>
      </c>
      <c r="S25" s="15">
        <v>4.09</v>
      </c>
      <c r="T25" s="15">
        <v>3.92</v>
      </c>
      <c r="U25" s="15">
        <v>3.47</v>
      </c>
      <c r="V25" s="15">
        <v>2.56</v>
      </c>
      <c r="W25" s="15">
        <v>2.02</v>
      </c>
      <c r="X25" s="15">
        <v>2.0299999999999998</v>
      </c>
      <c r="Y25" s="15">
        <v>1.01</v>
      </c>
      <c r="Z25" s="15">
        <v>0.81</v>
      </c>
      <c r="AA25" s="15">
        <v>0.87</v>
      </c>
      <c r="AB25" s="15">
        <v>0.79</v>
      </c>
      <c r="AC25" s="15">
        <v>0.84</v>
      </c>
      <c r="AD25" s="15">
        <v>0.73</v>
      </c>
      <c r="AE25" s="15">
        <v>0.82</v>
      </c>
      <c r="AF25" s="15">
        <v>0.66</v>
      </c>
      <c r="AG25" s="15">
        <v>0.69</v>
      </c>
      <c r="AH25" s="15">
        <v>0.8</v>
      </c>
      <c r="AI25" s="15">
        <v>0.67</v>
      </c>
      <c r="AJ25" s="15">
        <v>0.49</v>
      </c>
      <c r="AK25" s="15">
        <v>0.56000000000000005</v>
      </c>
      <c r="AL25" s="15">
        <v>0.56000000000000005</v>
      </c>
      <c r="AM25" s="15">
        <v>0.64</v>
      </c>
      <c r="AN25" s="15">
        <v>0.57999999999999996</v>
      </c>
      <c r="AO25" s="15">
        <v>0.6</v>
      </c>
      <c r="AP25" s="15">
        <v>0.63</v>
      </c>
      <c r="AQ25" s="15">
        <v>0.61</v>
      </c>
      <c r="AR25" s="15">
        <v>0.5</v>
      </c>
      <c r="AS25" s="15">
        <v>0.48</v>
      </c>
      <c r="AT25" s="15">
        <v>0.53</v>
      </c>
      <c r="AU25" s="15">
        <v>0.55000000000000004</v>
      </c>
      <c r="AV25" s="15">
        <v>0.55000000000000004</v>
      </c>
      <c r="AW25" s="15">
        <v>0.49</v>
      </c>
      <c r="AX25" s="15">
        <v>0.43</v>
      </c>
      <c r="AY25" s="15">
        <v>0.34</v>
      </c>
      <c r="AZ25" s="15">
        <v>0.35</v>
      </c>
      <c r="BA25" s="15">
        <v>0.32</v>
      </c>
      <c r="BB25" s="15">
        <v>0.25</v>
      </c>
    </row>
    <row r="26" spans="1:54" x14ac:dyDescent="0.2">
      <c r="A26" s="7" t="s">
        <v>70</v>
      </c>
      <c r="F26" s="15">
        <v>56.38</v>
      </c>
      <c r="G26" s="15">
        <v>54.54</v>
      </c>
      <c r="H26" s="15">
        <v>50.1</v>
      </c>
      <c r="I26" s="15">
        <v>45.85</v>
      </c>
      <c r="J26" s="15">
        <v>29.85</v>
      </c>
      <c r="K26" s="15">
        <v>28.57</v>
      </c>
      <c r="L26" s="15">
        <v>28.15</v>
      </c>
      <c r="M26" s="15">
        <v>27.2</v>
      </c>
      <c r="N26" s="15">
        <v>18.760000000000002</v>
      </c>
      <c r="O26" s="15">
        <v>19.79</v>
      </c>
      <c r="P26" s="15">
        <v>17.54</v>
      </c>
      <c r="Q26" s="15">
        <v>17.11</v>
      </c>
      <c r="R26" s="15">
        <v>16.46</v>
      </c>
      <c r="S26" s="15">
        <v>15.82</v>
      </c>
      <c r="T26" s="15">
        <v>15.02</v>
      </c>
      <c r="U26" s="15">
        <v>13.73</v>
      </c>
      <c r="V26" s="15">
        <v>12.86</v>
      </c>
      <c r="W26" s="15">
        <v>12.75</v>
      </c>
      <c r="X26" s="15">
        <v>12.21</v>
      </c>
      <c r="Y26" s="15">
        <v>10.01</v>
      </c>
      <c r="Z26" s="15">
        <v>8.8000000000000007</v>
      </c>
      <c r="AA26" s="15">
        <v>8.18</v>
      </c>
      <c r="AB26" s="15">
        <v>7.32</v>
      </c>
      <c r="AC26" s="15">
        <v>7.07</v>
      </c>
      <c r="AD26" s="15">
        <v>6.14</v>
      </c>
      <c r="AE26" s="15">
        <v>5.76</v>
      </c>
      <c r="AF26" s="15">
        <v>5.36</v>
      </c>
      <c r="AG26" s="15">
        <v>4.8899999999999997</v>
      </c>
      <c r="AH26" s="15">
        <v>4.49</v>
      </c>
      <c r="AI26" s="15">
        <v>3.15</v>
      </c>
      <c r="AJ26" s="15">
        <v>2.87</v>
      </c>
      <c r="AK26" s="15">
        <v>2.92</v>
      </c>
      <c r="AL26" s="15">
        <v>2.75</v>
      </c>
      <c r="AM26" s="15">
        <v>2.73</v>
      </c>
      <c r="AN26" s="15">
        <v>2.58</v>
      </c>
      <c r="AO26" s="15">
        <v>2.36</v>
      </c>
      <c r="AP26" s="15">
        <v>2.0499999999999998</v>
      </c>
      <c r="AQ26" s="15">
        <v>1.9</v>
      </c>
      <c r="AR26" s="15">
        <v>1.76</v>
      </c>
      <c r="AS26" s="15">
        <v>1.66</v>
      </c>
      <c r="AT26" s="15">
        <v>1.63</v>
      </c>
      <c r="AU26" s="15">
        <v>1.6</v>
      </c>
      <c r="AV26" s="15">
        <v>1.48</v>
      </c>
      <c r="AW26" s="15">
        <v>1.43</v>
      </c>
      <c r="AX26" s="15">
        <v>1.3</v>
      </c>
      <c r="AY26" s="15">
        <v>1.43</v>
      </c>
      <c r="AZ26" s="15">
        <v>1.5</v>
      </c>
      <c r="BA26" s="15">
        <v>1.49</v>
      </c>
      <c r="BB26" s="15">
        <v>1.46</v>
      </c>
    </row>
    <row r="27" spans="1:54" x14ac:dyDescent="0.2">
      <c r="A27" s="7" t="s">
        <v>71</v>
      </c>
      <c r="F27" s="15">
        <v>31.09</v>
      </c>
      <c r="G27" s="15">
        <v>31.79</v>
      </c>
      <c r="H27" s="15">
        <v>32.78</v>
      </c>
      <c r="I27" s="15">
        <v>33.69</v>
      </c>
      <c r="J27" s="15">
        <v>55.49</v>
      </c>
      <c r="K27" s="15">
        <v>57.08</v>
      </c>
      <c r="L27" s="15">
        <v>57.58</v>
      </c>
      <c r="M27" s="15">
        <v>56.83</v>
      </c>
      <c r="N27" s="15">
        <v>72.459999999999994</v>
      </c>
      <c r="O27" s="15">
        <v>73.42</v>
      </c>
      <c r="P27" s="15">
        <v>75.489999999999995</v>
      </c>
      <c r="Q27" s="15">
        <v>75.02</v>
      </c>
      <c r="R27" s="15">
        <v>75.650000000000006</v>
      </c>
      <c r="S27" s="15">
        <v>72.739999999999995</v>
      </c>
      <c r="T27" s="15">
        <v>68.45</v>
      </c>
      <c r="U27" s="15">
        <v>65.06</v>
      </c>
      <c r="V27" s="15">
        <v>62.04</v>
      </c>
      <c r="W27" s="15">
        <v>64.47</v>
      </c>
      <c r="X27" s="15">
        <v>67.34</v>
      </c>
      <c r="Y27" s="15">
        <v>70.010000000000005</v>
      </c>
      <c r="Z27" s="15">
        <v>73.599999999999994</v>
      </c>
      <c r="AA27" s="15">
        <v>76.099999999999994</v>
      </c>
      <c r="AB27" s="15">
        <v>77.569999999999993</v>
      </c>
      <c r="AC27" s="15">
        <v>78.7</v>
      </c>
      <c r="AD27" s="15">
        <v>80.650000000000006</v>
      </c>
      <c r="AE27" s="15">
        <v>82.7</v>
      </c>
      <c r="AF27" s="15">
        <v>83.44</v>
      </c>
      <c r="AG27" s="15">
        <v>84.03</v>
      </c>
      <c r="AH27" s="15">
        <v>85.46</v>
      </c>
      <c r="AI27" s="15">
        <v>91.15</v>
      </c>
      <c r="AJ27" s="15">
        <v>91.55</v>
      </c>
      <c r="AK27" s="15">
        <v>91.8</v>
      </c>
      <c r="AL27" s="15">
        <v>92.59</v>
      </c>
      <c r="AM27" s="15">
        <v>92.94</v>
      </c>
      <c r="AN27" s="15">
        <v>93.2</v>
      </c>
      <c r="AO27" s="15">
        <v>93.93</v>
      </c>
      <c r="AP27" s="15">
        <v>95.07</v>
      </c>
      <c r="AQ27" s="15">
        <v>95.74</v>
      </c>
      <c r="AR27" s="15">
        <v>95.88</v>
      </c>
      <c r="AS27" s="15">
        <v>96.24</v>
      </c>
      <c r="AT27" s="15">
        <v>95.9</v>
      </c>
      <c r="AU27" s="15">
        <v>96.07</v>
      </c>
      <c r="AV27" s="15">
        <v>96.11</v>
      </c>
      <c r="AW27" s="15">
        <v>93.83</v>
      </c>
      <c r="AX27" s="15">
        <v>93.38</v>
      </c>
      <c r="AY27" s="15">
        <v>93.46</v>
      </c>
      <c r="AZ27" s="15">
        <v>93.42</v>
      </c>
      <c r="BA27" s="15">
        <v>92.13</v>
      </c>
      <c r="BB27" s="15">
        <v>89.28</v>
      </c>
    </row>
    <row r="28" spans="1:54" ht="12.75" customHeight="1" x14ac:dyDescent="0.2"/>
    <row r="29" spans="1:54" x14ac:dyDescent="0.2">
      <c r="A29" s="7" t="s">
        <v>72</v>
      </c>
      <c r="F29" s="15">
        <v>0.01</v>
      </c>
      <c r="G29" s="15">
        <v>0.01</v>
      </c>
      <c r="H29" s="15">
        <v>0.01</v>
      </c>
      <c r="I29" s="15">
        <v>0.15</v>
      </c>
      <c r="J29" s="15">
        <v>7.7</v>
      </c>
      <c r="K29" s="15">
        <v>6.93</v>
      </c>
      <c r="L29" s="15">
        <v>7.17</v>
      </c>
      <c r="M29" s="15">
        <v>8.01</v>
      </c>
      <c r="N29" s="15">
        <v>8.1300000000000008</v>
      </c>
      <c r="O29" s="15">
        <v>6.74</v>
      </c>
      <c r="P29" s="15">
        <v>6.86</v>
      </c>
      <c r="Q29" s="15">
        <v>6.48</v>
      </c>
      <c r="R29" s="15">
        <v>6.45</v>
      </c>
      <c r="S29" s="15">
        <v>9.6999999999999993</v>
      </c>
      <c r="T29" s="15">
        <v>8.4600000000000009</v>
      </c>
      <c r="U29" s="15">
        <v>7.83</v>
      </c>
      <c r="V29" s="15">
        <v>7.41</v>
      </c>
      <c r="W29" s="15">
        <v>7.59</v>
      </c>
      <c r="X29" s="15">
        <v>7.9</v>
      </c>
      <c r="Y29" s="15">
        <v>8.57</v>
      </c>
      <c r="Z29" s="15">
        <v>8.52</v>
      </c>
      <c r="AA29" s="15">
        <v>8.52</v>
      </c>
      <c r="AB29" s="15">
        <v>8.6199999999999992</v>
      </c>
      <c r="AC29" s="15">
        <v>8.1</v>
      </c>
      <c r="AD29" s="15">
        <v>7.85</v>
      </c>
      <c r="AE29" s="15">
        <v>8.42</v>
      </c>
      <c r="AF29" s="15">
        <v>8.2799999999999994</v>
      </c>
      <c r="AG29" s="15">
        <v>8.8000000000000007</v>
      </c>
      <c r="AH29" s="15">
        <v>9.16</v>
      </c>
      <c r="AI29" s="15">
        <v>5.83</v>
      </c>
      <c r="AJ29" s="15">
        <v>6.07</v>
      </c>
      <c r="AK29" s="15">
        <v>6.46</v>
      </c>
      <c r="AL29" s="15">
        <v>7.13</v>
      </c>
      <c r="AM29" s="15">
        <v>6.34</v>
      </c>
      <c r="AN29" s="15">
        <v>6.96</v>
      </c>
      <c r="AO29" s="15">
        <v>7.39</v>
      </c>
      <c r="AP29" s="15">
        <v>7.45</v>
      </c>
      <c r="AQ29" s="15">
        <v>7.84</v>
      </c>
      <c r="AR29" s="15">
        <v>8.32</v>
      </c>
      <c r="AS29" s="15">
        <v>8.61</v>
      </c>
      <c r="AT29" s="15">
        <v>8.36</v>
      </c>
      <c r="AU29" s="15">
        <v>8.7899999999999991</v>
      </c>
      <c r="AV29" s="15">
        <v>8.75</v>
      </c>
      <c r="AW29" s="15">
        <v>8.4700000000000006</v>
      </c>
      <c r="AX29" s="15">
        <v>8.56</v>
      </c>
      <c r="AY29" s="15">
        <v>8.73</v>
      </c>
      <c r="AZ29" s="15">
        <v>13.23</v>
      </c>
      <c r="BA29" s="15">
        <v>12.81</v>
      </c>
      <c r="BB29" s="15">
        <v>12.12</v>
      </c>
    </row>
    <row r="30" spans="1:54" x14ac:dyDescent="0.2">
      <c r="A30" s="7" t="s">
        <v>73</v>
      </c>
      <c r="F30" s="15">
        <v>52.09</v>
      </c>
      <c r="G30" s="15">
        <v>49.39</v>
      </c>
      <c r="H30" s="15">
        <v>44.78</v>
      </c>
      <c r="I30" s="15">
        <v>40.17</v>
      </c>
      <c r="J30" s="15">
        <v>24.61</v>
      </c>
      <c r="K30" s="15">
        <v>23.3</v>
      </c>
      <c r="L30" s="15">
        <v>22.52</v>
      </c>
      <c r="M30" s="15">
        <v>20.88</v>
      </c>
      <c r="N30" s="15">
        <v>14.79</v>
      </c>
      <c r="O30" s="15">
        <v>15.76</v>
      </c>
      <c r="P30" s="15">
        <v>13.5</v>
      </c>
      <c r="Q30" s="15">
        <v>12.92</v>
      </c>
      <c r="R30" s="15">
        <v>12.62</v>
      </c>
      <c r="S30" s="15">
        <v>12.24</v>
      </c>
      <c r="T30" s="15">
        <v>11.55</v>
      </c>
      <c r="U30" s="15">
        <v>10.63</v>
      </c>
      <c r="V30" s="15">
        <v>10.57</v>
      </c>
      <c r="W30" s="15">
        <v>10.96</v>
      </c>
      <c r="X30" s="15">
        <v>10.39</v>
      </c>
      <c r="Y30" s="15">
        <v>9.1</v>
      </c>
      <c r="Z30" s="15">
        <v>8.06</v>
      </c>
      <c r="AA30" s="15">
        <v>7.37</v>
      </c>
      <c r="AB30" s="15">
        <v>6.58</v>
      </c>
      <c r="AC30" s="15">
        <v>6.28</v>
      </c>
      <c r="AD30" s="15">
        <v>5.45</v>
      </c>
      <c r="AE30" s="15">
        <v>4.9800000000000004</v>
      </c>
      <c r="AF30" s="15">
        <v>4.7300000000000004</v>
      </c>
      <c r="AG30" s="15">
        <v>4.2300000000000004</v>
      </c>
      <c r="AH30" s="15">
        <v>3.72</v>
      </c>
      <c r="AI30" s="15">
        <v>2.4900000000000002</v>
      </c>
      <c r="AJ30" s="15">
        <v>2.4</v>
      </c>
      <c r="AK30" s="15">
        <v>2.37</v>
      </c>
      <c r="AL30" s="15">
        <v>2.2000000000000002</v>
      </c>
      <c r="AM30" s="15">
        <v>2.11</v>
      </c>
      <c r="AN30" s="15">
        <v>2.0099999999999998</v>
      </c>
      <c r="AO30" s="15">
        <v>1.78</v>
      </c>
      <c r="AP30" s="15">
        <v>1.42</v>
      </c>
      <c r="AQ30" s="15">
        <v>1.3</v>
      </c>
      <c r="AR30" s="15">
        <v>1.26</v>
      </c>
      <c r="AS30" s="15">
        <v>1.19</v>
      </c>
      <c r="AT30" s="15">
        <v>1.1000000000000001</v>
      </c>
      <c r="AU30" s="15">
        <v>1.05</v>
      </c>
      <c r="AV30" s="15">
        <v>0.94</v>
      </c>
      <c r="AW30" s="15">
        <v>0.95</v>
      </c>
      <c r="AX30" s="15">
        <v>0.87</v>
      </c>
      <c r="AY30" s="15">
        <v>1.0900000000000001</v>
      </c>
      <c r="AZ30" s="15">
        <v>1.1599999999999999</v>
      </c>
      <c r="BA30" s="15">
        <v>1.18</v>
      </c>
      <c r="BB30" s="15">
        <v>1.21</v>
      </c>
    </row>
    <row r="31" spans="1:54" x14ac:dyDescent="0.2">
      <c r="A31" s="7" t="s">
        <v>74</v>
      </c>
      <c r="F31" s="15">
        <v>37.78</v>
      </c>
      <c r="G31" s="15">
        <v>39.32</v>
      </c>
      <c r="H31" s="15">
        <v>41.13</v>
      </c>
      <c r="I31" s="15">
        <v>43.41</v>
      </c>
      <c r="J31" s="15">
        <v>32.61</v>
      </c>
      <c r="K31" s="15">
        <v>31.58</v>
      </c>
      <c r="L31" s="15">
        <v>31.35</v>
      </c>
      <c r="M31" s="15">
        <v>32.46</v>
      </c>
      <c r="N31" s="15">
        <v>23.75</v>
      </c>
      <c r="O31" s="15">
        <v>22.48</v>
      </c>
      <c r="P31" s="15">
        <v>21.56</v>
      </c>
      <c r="Q31" s="15">
        <v>20.95</v>
      </c>
      <c r="R31" s="15">
        <v>21.11</v>
      </c>
      <c r="S31" s="15">
        <v>24.4</v>
      </c>
      <c r="T31" s="15">
        <v>28.18</v>
      </c>
      <c r="U31" s="15">
        <v>31.17</v>
      </c>
      <c r="V31" s="15">
        <v>34.56</v>
      </c>
      <c r="W31" s="15">
        <v>32.21</v>
      </c>
      <c r="X31" s="15">
        <v>29.24</v>
      </c>
      <c r="Y31" s="15">
        <v>26.14</v>
      </c>
      <c r="Z31" s="15">
        <v>21.79</v>
      </c>
      <c r="AA31" s="15">
        <v>19.170000000000002</v>
      </c>
      <c r="AB31" s="15">
        <v>16.420000000000002</v>
      </c>
      <c r="AC31" s="15">
        <v>15.27</v>
      </c>
      <c r="AD31" s="15">
        <v>12.88</v>
      </c>
      <c r="AE31" s="15">
        <v>11.77</v>
      </c>
      <c r="AF31" s="15">
        <v>10.94</v>
      </c>
      <c r="AG31" s="15">
        <v>10.06</v>
      </c>
      <c r="AH31" s="15">
        <v>8.9</v>
      </c>
      <c r="AI31" s="15">
        <v>6.42</v>
      </c>
      <c r="AJ31" s="15">
        <v>6.12</v>
      </c>
      <c r="AK31" s="15">
        <v>5.74</v>
      </c>
      <c r="AL31" s="15">
        <v>5.14</v>
      </c>
      <c r="AM31" s="15">
        <v>4.7</v>
      </c>
      <c r="AN31" s="15">
        <v>4.34</v>
      </c>
      <c r="AO31" s="15">
        <v>3.8</v>
      </c>
      <c r="AP31" s="15">
        <v>3.08</v>
      </c>
      <c r="AQ31" s="15">
        <v>2.85</v>
      </c>
      <c r="AR31" s="15">
        <v>2.77</v>
      </c>
      <c r="AS31" s="15">
        <v>2.73</v>
      </c>
      <c r="AT31" s="15">
        <v>2.96</v>
      </c>
      <c r="AU31" s="15">
        <v>2.73</v>
      </c>
      <c r="AV31" s="15">
        <v>2.74</v>
      </c>
      <c r="AW31" s="15">
        <v>4.26</v>
      </c>
      <c r="AX31" s="15">
        <v>4.78</v>
      </c>
      <c r="AY31" s="15">
        <v>4.75</v>
      </c>
      <c r="AZ31" s="15">
        <v>4.88</v>
      </c>
      <c r="BA31" s="15">
        <v>5.89</v>
      </c>
      <c r="BB31" s="15">
        <v>7.18</v>
      </c>
    </row>
    <row r="32" spans="1:54" x14ac:dyDescent="0.2">
      <c r="A32" s="7" t="s">
        <v>75</v>
      </c>
      <c r="F32" s="15">
        <v>34.15</v>
      </c>
      <c r="G32" s="15">
        <v>35.39</v>
      </c>
      <c r="H32" s="15">
        <v>36.28</v>
      </c>
      <c r="I32" s="15">
        <v>37.22</v>
      </c>
      <c r="J32" s="15">
        <v>59.63</v>
      </c>
      <c r="K32" s="15">
        <v>61.29</v>
      </c>
      <c r="L32" s="15">
        <v>62.09</v>
      </c>
      <c r="M32" s="15">
        <v>61.76</v>
      </c>
      <c r="N32" s="15">
        <v>76.010000000000005</v>
      </c>
      <c r="O32" s="15">
        <v>77.11</v>
      </c>
      <c r="P32" s="15">
        <v>79.180000000000007</v>
      </c>
      <c r="Q32" s="15">
        <v>78.819999999999993</v>
      </c>
      <c r="R32" s="15">
        <v>79.12</v>
      </c>
      <c r="S32" s="15">
        <v>75.83</v>
      </c>
      <c r="T32" s="15">
        <v>71.239999999999995</v>
      </c>
      <c r="U32" s="15">
        <v>67.400000000000006</v>
      </c>
      <c r="V32" s="15">
        <v>63.67</v>
      </c>
      <c r="W32" s="15">
        <v>65.790000000000006</v>
      </c>
      <c r="X32" s="15">
        <v>68.739999999999995</v>
      </c>
      <c r="Y32" s="15">
        <v>70.72</v>
      </c>
      <c r="Z32" s="15">
        <v>74.2</v>
      </c>
      <c r="AA32" s="15">
        <v>76.77</v>
      </c>
      <c r="AB32" s="15">
        <v>78.19</v>
      </c>
      <c r="AC32" s="15">
        <v>79.36</v>
      </c>
      <c r="AD32" s="15">
        <v>81.239999999999995</v>
      </c>
      <c r="AE32" s="15">
        <v>83.38</v>
      </c>
      <c r="AF32" s="15">
        <v>83.99</v>
      </c>
      <c r="AG32" s="15">
        <v>84.61</v>
      </c>
      <c r="AH32" s="15">
        <v>86.15</v>
      </c>
      <c r="AI32" s="15">
        <v>91.77</v>
      </c>
      <c r="AJ32" s="15">
        <v>92</v>
      </c>
      <c r="AK32" s="15">
        <v>92.32</v>
      </c>
      <c r="AL32" s="15">
        <v>93.12</v>
      </c>
      <c r="AM32" s="15">
        <v>93.54</v>
      </c>
      <c r="AN32" s="15">
        <v>93.74</v>
      </c>
      <c r="AO32" s="15">
        <v>94.49</v>
      </c>
      <c r="AP32" s="15">
        <v>95.67</v>
      </c>
      <c r="AQ32" s="15">
        <v>96.33</v>
      </c>
      <c r="AR32" s="15">
        <v>96.36</v>
      </c>
      <c r="AS32" s="15">
        <v>96.71</v>
      </c>
      <c r="AT32" s="15">
        <v>96.42</v>
      </c>
      <c r="AU32" s="15">
        <v>96.6</v>
      </c>
      <c r="AV32" s="15">
        <v>96.64</v>
      </c>
      <c r="AW32" s="15">
        <v>94.29</v>
      </c>
      <c r="AX32" s="15">
        <v>93.79</v>
      </c>
      <c r="AY32" s="15">
        <v>93.77</v>
      </c>
      <c r="AZ32" s="15">
        <v>93.74</v>
      </c>
      <c r="BA32" s="15">
        <v>92.43</v>
      </c>
      <c r="BB32" s="15">
        <v>89.5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>
        <v>38774444</v>
      </c>
      <c r="G36" s="14">
        <v>38077822</v>
      </c>
      <c r="H36" s="14">
        <v>39030049</v>
      </c>
      <c r="I36" s="14">
        <v>39113009</v>
      </c>
      <c r="J36" s="14">
        <v>60193621</v>
      </c>
      <c r="K36" s="14">
        <v>58579486</v>
      </c>
      <c r="L36" s="14">
        <v>61017331</v>
      </c>
      <c r="M36" s="14">
        <v>64112046</v>
      </c>
      <c r="N36" s="14">
        <v>107406982</v>
      </c>
      <c r="O36" s="14">
        <v>96051403</v>
      </c>
      <c r="P36" s="14">
        <v>94868640</v>
      </c>
      <c r="Q36" s="14">
        <v>97267047</v>
      </c>
      <c r="R36" s="14">
        <v>102908785</v>
      </c>
      <c r="S36" s="14">
        <v>99143629</v>
      </c>
      <c r="T36" s="14">
        <v>97557810</v>
      </c>
      <c r="U36" s="14">
        <v>98434621</v>
      </c>
      <c r="V36" s="14">
        <v>101654123</v>
      </c>
      <c r="W36" s="14">
        <v>106440042</v>
      </c>
      <c r="X36" s="14">
        <v>101956314</v>
      </c>
      <c r="Y36" s="14">
        <v>97462212</v>
      </c>
      <c r="Z36" s="14">
        <v>91412435</v>
      </c>
      <c r="AA36" s="14">
        <v>130818581</v>
      </c>
      <c r="AB36" s="14">
        <v>127748267</v>
      </c>
      <c r="AC36" s="14">
        <v>127039223</v>
      </c>
      <c r="AD36" s="14">
        <v>126550123</v>
      </c>
      <c r="AE36" s="14">
        <v>124722093</v>
      </c>
      <c r="AF36" s="14">
        <v>129663135</v>
      </c>
      <c r="AG36" s="14">
        <v>130553885</v>
      </c>
      <c r="AH36" s="14">
        <v>136484163</v>
      </c>
      <c r="AI36" s="14">
        <v>174813323</v>
      </c>
      <c r="AJ36" s="14">
        <v>204215323</v>
      </c>
      <c r="AK36" s="14">
        <v>203696682</v>
      </c>
      <c r="AL36" s="14">
        <v>206212784</v>
      </c>
      <c r="AM36" s="14">
        <v>198108432</v>
      </c>
      <c r="AN36" s="14">
        <v>198084582</v>
      </c>
      <c r="AO36" s="14">
        <v>192497836</v>
      </c>
      <c r="AP36" s="14">
        <v>197869490</v>
      </c>
      <c r="AQ36" s="14">
        <v>193494460</v>
      </c>
      <c r="AR36" s="14">
        <v>199536801</v>
      </c>
      <c r="AS36" s="14">
        <v>202424684</v>
      </c>
      <c r="AT36" s="14">
        <v>209062215</v>
      </c>
      <c r="AU36" s="14">
        <v>205444310</v>
      </c>
      <c r="AV36" s="14">
        <v>210898577</v>
      </c>
      <c r="AW36" s="14">
        <v>214204288</v>
      </c>
      <c r="AX36" s="14">
        <v>230923889</v>
      </c>
      <c r="AY36" s="14">
        <v>229090688</v>
      </c>
      <c r="AZ36" s="14">
        <v>236007096</v>
      </c>
      <c r="BA36" s="14">
        <v>239203947</v>
      </c>
      <c r="BB36" s="14">
        <v>246754769</v>
      </c>
    </row>
    <row r="37" spans="1:54" x14ac:dyDescent="0.2">
      <c r="A37" s="7" t="s">
        <v>78</v>
      </c>
      <c r="F37" s="15" t="s">
        <v>54</v>
      </c>
      <c r="G37" s="15">
        <v>-7.19</v>
      </c>
      <c r="H37" s="15">
        <v>10</v>
      </c>
      <c r="I37" s="15">
        <v>0.85</v>
      </c>
      <c r="J37" s="15">
        <v>215.59</v>
      </c>
      <c r="K37" s="15">
        <v>-10.73</v>
      </c>
      <c r="L37" s="15">
        <v>16.649999999999999</v>
      </c>
      <c r="M37" s="15">
        <v>20.29</v>
      </c>
      <c r="N37" s="15">
        <v>270.12</v>
      </c>
      <c r="O37" s="15">
        <v>-42.29</v>
      </c>
      <c r="P37" s="15">
        <v>-4.93</v>
      </c>
      <c r="Q37" s="15">
        <v>10.11</v>
      </c>
      <c r="R37" s="15">
        <v>23.2</v>
      </c>
      <c r="S37" s="15">
        <v>-14.63</v>
      </c>
      <c r="T37" s="15">
        <v>-6.4</v>
      </c>
      <c r="U37" s="15">
        <v>3.6</v>
      </c>
      <c r="V37" s="15">
        <v>13.08</v>
      </c>
      <c r="W37" s="15">
        <v>18.829999999999998</v>
      </c>
      <c r="X37" s="15">
        <v>-16.850000000000001</v>
      </c>
      <c r="Y37" s="15">
        <v>-17.63</v>
      </c>
      <c r="Z37" s="15">
        <v>-24.83</v>
      </c>
      <c r="AA37" s="15">
        <v>172.43</v>
      </c>
      <c r="AB37" s="15">
        <v>-9.39</v>
      </c>
      <c r="AC37" s="15">
        <v>-2.2200000000000002</v>
      </c>
      <c r="AD37" s="15">
        <v>-1.54</v>
      </c>
      <c r="AE37" s="15">
        <v>-5.78</v>
      </c>
      <c r="AF37" s="15">
        <v>15.85</v>
      </c>
      <c r="AG37" s="15">
        <v>2.75</v>
      </c>
      <c r="AH37" s="15">
        <v>18.170000000000002</v>
      </c>
      <c r="AI37" s="15">
        <v>112.33</v>
      </c>
      <c r="AJ37" s="15">
        <v>67.28</v>
      </c>
      <c r="AK37" s="15">
        <v>-1.02</v>
      </c>
      <c r="AL37" s="15">
        <v>4.9400000000000004</v>
      </c>
      <c r="AM37" s="15">
        <v>-15.72</v>
      </c>
      <c r="AN37" s="15">
        <v>-0.05</v>
      </c>
      <c r="AO37" s="15">
        <v>-11.28</v>
      </c>
      <c r="AP37" s="15">
        <v>11.16</v>
      </c>
      <c r="AQ37" s="15">
        <v>-8.84</v>
      </c>
      <c r="AR37" s="15">
        <v>12.49</v>
      </c>
      <c r="AS37" s="15">
        <v>5.79</v>
      </c>
      <c r="AT37" s="15">
        <v>13.12</v>
      </c>
      <c r="AU37" s="15">
        <v>-6.92</v>
      </c>
      <c r="AV37" s="15">
        <v>10.62</v>
      </c>
      <c r="AW37" s="15">
        <v>6.27</v>
      </c>
      <c r="AX37" s="15">
        <v>31.22</v>
      </c>
      <c r="AY37" s="15">
        <v>-3.18</v>
      </c>
      <c r="AZ37" s="15">
        <v>12.08</v>
      </c>
      <c r="BA37" s="15">
        <v>5.42</v>
      </c>
      <c r="BB37" s="15">
        <v>12.63</v>
      </c>
    </row>
    <row r="38" spans="1:54" ht="12.75" customHeight="1" x14ac:dyDescent="0.2"/>
    <row r="39" spans="1:54" x14ac:dyDescent="0.2">
      <c r="B39" s="7" t="s">
        <v>79</v>
      </c>
      <c r="F39" s="15">
        <v>0</v>
      </c>
      <c r="G39" s="15">
        <v>0</v>
      </c>
      <c r="H39" s="15">
        <v>0</v>
      </c>
      <c r="I39" s="15">
        <v>0</v>
      </c>
      <c r="J39" s="15">
        <v>2.42</v>
      </c>
      <c r="K39" s="15">
        <v>2.54</v>
      </c>
      <c r="L39" s="15">
        <v>2.4500000000000002</v>
      </c>
      <c r="M39" s="15">
        <v>2.41</v>
      </c>
      <c r="N39" s="15">
        <v>2.62</v>
      </c>
      <c r="O39" s="15">
        <v>2.96</v>
      </c>
      <c r="P39" s="15">
        <v>2.92</v>
      </c>
      <c r="Q39" s="15">
        <v>2.88</v>
      </c>
      <c r="R39" s="15">
        <v>2.81</v>
      </c>
      <c r="S39" s="15">
        <v>2.92</v>
      </c>
      <c r="T39" s="15">
        <v>3.03</v>
      </c>
      <c r="U39" s="15">
        <v>3.05</v>
      </c>
      <c r="V39" s="15">
        <v>3.02</v>
      </c>
      <c r="W39" s="15">
        <v>3.28</v>
      </c>
      <c r="X39" s="15">
        <v>3.3</v>
      </c>
      <c r="Y39" s="15">
        <v>3.4</v>
      </c>
      <c r="Z39" s="15">
        <v>3.53</v>
      </c>
      <c r="AA39" s="15">
        <v>2.39</v>
      </c>
      <c r="AB39" s="15">
        <v>2.16</v>
      </c>
      <c r="AC39" s="15">
        <v>2.1800000000000002</v>
      </c>
      <c r="AD39" s="15">
        <v>1.96</v>
      </c>
      <c r="AE39" s="15">
        <v>1.87</v>
      </c>
      <c r="AF39" s="15">
        <v>1.77</v>
      </c>
      <c r="AG39" s="15">
        <v>1.81</v>
      </c>
      <c r="AH39" s="15">
        <v>1.81</v>
      </c>
      <c r="AI39" s="15">
        <v>1.28</v>
      </c>
      <c r="AJ39" s="15">
        <v>1.1100000000000001</v>
      </c>
      <c r="AK39" s="15">
        <v>1.04</v>
      </c>
      <c r="AL39" s="15">
        <v>1.02</v>
      </c>
      <c r="AM39" s="15">
        <v>1.05</v>
      </c>
      <c r="AN39" s="15">
        <v>1.1100000000000001</v>
      </c>
      <c r="AO39" s="15">
        <v>1.1499999999999999</v>
      </c>
      <c r="AP39" s="15">
        <v>1.03</v>
      </c>
      <c r="AQ39" s="15">
        <v>1.08</v>
      </c>
      <c r="AR39" s="15">
        <v>1.07</v>
      </c>
      <c r="AS39" s="15">
        <v>1.08</v>
      </c>
      <c r="AT39" s="15">
        <v>1.08</v>
      </c>
      <c r="AU39" s="15">
        <v>1.22</v>
      </c>
      <c r="AV39" s="15">
        <v>1.23</v>
      </c>
      <c r="AW39" s="15">
        <v>1.23</v>
      </c>
      <c r="AX39" s="15">
        <v>1.05</v>
      </c>
      <c r="AY39" s="15">
        <v>1.03</v>
      </c>
      <c r="AZ39" s="15">
        <v>0.99</v>
      </c>
      <c r="BA39" s="15">
        <v>0.91</v>
      </c>
      <c r="BB39" s="15">
        <v>0.84</v>
      </c>
    </row>
    <row r="40" spans="1:54" x14ac:dyDescent="0.2">
      <c r="B40" s="7" t="s">
        <v>80</v>
      </c>
      <c r="F40" s="15">
        <v>0</v>
      </c>
      <c r="G40" s="15">
        <v>0</v>
      </c>
      <c r="H40" s="15">
        <v>0</v>
      </c>
      <c r="I40" s="15">
        <v>0</v>
      </c>
      <c r="J40" s="15">
        <v>0.05</v>
      </c>
      <c r="K40" s="15">
        <v>0.06</v>
      </c>
      <c r="L40" s="15">
        <v>0.05</v>
      </c>
      <c r="M40" s="15">
        <v>0.06</v>
      </c>
      <c r="N40" s="15">
        <v>0.03</v>
      </c>
      <c r="O40" s="15">
        <v>0.04</v>
      </c>
      <c r="P40" s="15">
        <v>0.04</v>
      </c>
      <c r="Q40" s="15">
        <v>0.04</v>
      </c>
      <c r="R40" s="15">
        <v>0.04</v>
      </c>
      <c r="S40" s="15">
        <v>0.04</v>
      </c>
      <c r="T40" s="15">
        <v>0.04</v>
      </c>
      <c r="U40" s="15">
        <v>0.04</v>
      </c>
      <c r="V40" s="15">
        <v>0.04</v>
      </c>
      <c r="W40" s="15">
        <v>0.03</v>
      </c>
      <c r="X40" s="15">
        <v>0.03</v>
      </c>
      <c r="Y40" s="15">
        <v>0.03</v>
      </c>
      <c r="Z40" s="15">
        <v>0.03</v>
      </c>
      <c r="AA40" s="15">
        <v>0.02</v>
      </c>
      <c r="AB40" s="15">
        <v>0.02</v>
      </c>
      <c r="AC40" s="15">
        <v>0.02</v>
      </c>
      <c r="AD40" s="15">
        <v>0.02</v>
      </c>
      <c r="AE40" s="15">
        <v>0.02</v>
      </c>
      <c r="AF40" s="15">
        <v>0.02</v>
      </c>
      <c r="AG40" s="15">
        <v>0.02</v>
      </c>
      <c r="AH40" s="15">
        <v>0.01</v>
      </c>
      <c r="AI40" s="15">
        <v>0.01</v>
      </c>
      <c r="AJ40" s="15">
        <v>0.01</v>
      </c>
      <c r="AK40" s="15">
        <v>0.01</v>
      </c>
      <c r="AL40" s="15">
        <v>0.02</v>
      </c>
      <c r="AM40" s="15">
        <v>0.03</v>
      </c>
      <c r="AN40" s="15">
        <v>0.03</v>
      </c>
      <c r="AO40" s="15">
        <v>0.04</v>
      </c>
      <c r="AP40" s="15">
        <v>0.03</v>
      </c>
      <c r="AQ40" s="15">
        <v>0.03</v>
      </c>
      <c r="AR40" s="15">
        <v>0.03</v>
      </c>
      <c r="AS40" s="15">
        <v>0.03</v>
      </c>
      <c r="AT40" s="15">
        <v>0.02</v>
      </c>
      <c r="AU40" s="15">
        <v>0.03</v>
      </c>
      <c r="AV40" s="15">
        <v>0.02</v>
      </c>
      <c r="AW40" s="15">
        <v>0.02</v>
      </c>
      <c r="AX40" s="15">
        <v>0.02</v>
      </c>
      <c r="AY40" s="15">
        <v>0.02</v>
      </c>
      <c r="AZ40" s="15">
        <v>0.02</v>
      </c>
      <c r="BA40" s="15">
        <v>0.02</v>
      </c>
      <c r="BB40" s="15">
        <v>0.02</v>
      </c>
    </row>
    <row r="41" spans="1:54" x14ac:dyDescent="0.2">
      <c r="C41" s="7" t="s">
        <v>81</v>
      </c>
      <c r="F41" s="15">
        <v>0.08</v>
      </c>
      <c r="G41" s="15">
        <v>0.13</v>
      </c>
      <c r="H41" s="15">
        <v>0.2</v>
      </c>
      <c r="I41" s="15">
        <v>0.06</v>
      </c>
      <c r="J41" s="15">
        <v>1.65</v>
      </c>
      <c r="K41" s="15">
        <v>1.58</v>
      </c>
      <c r="L41" s="15">
        <v>1.47</v>
      </c>
      <c r="M41" s="15">
        <v>1.34</v>
      </c>
      <c r="N41" s="15">
        <v>1.43</v>
      </c>
      <c r="O41" s="15">
        <v>1.84</v>
      </c>
      <c r="P41" s="15">
        <v>1.94</v>
      </c>
      <c r="Q41" s="15">
        <v>1.9</v>
      </c>
      <c r="R41" s="15">
        <v>1.68</v>
      </c>
      <c r="S41" s="15">
        <v>1.71</v>
      </c>
      <c r="T41" s="15">
        <v>1.69</v>
      </c>
      <c r="U41" s="15">
        <v>1.65</v>
      </c>
      <c r="V41" s="15">
        <v>1.62</v>
      </c>
      <c r="W41" s="15">
        <v>2.44</v>
      </c>
      <c r="X41" s="15">
        <v>2.5299999999999998</v>
      </c>
      <c r="Y41" s="15">
        <v>2.57</v>
      </c>
      <c r="Z41" s="15">
        <v>2.66</v>
      </c>
      <c r="AA41" s="15">
        <v>1.79</v>
      </c>
      <c r="AB41" s="15">
        <v>1.82</v>
      </c>
      <c r="AC41" s="15">
        <v>1.79</v>
      </c>
      <c r="AD41" s="15">
        <v>1.74</v>
      </c>
      <c r="AE41" s="15">
        <v>1.73</v>
      </c>
      <c r="AF41" s="15">
        <v>1.63</v>
      </c>
      <c r="AG41" s="15">
        <v>1.6</v>
      </c>
      <c r="AH41" s="15">
        <v>1.5</v>
      </c>
      <c r="AI41" s="15">
        <v>1.35</v>
      </c>
      <c r="AJ41" s="15">
        <v>1.1499999999999999</v>
      </c>
      <c r="AK41" s="15">
        <v>1.1299999999999999</v>
      </c>
      <c r="AL41" s="15">
        <v>1.1100000000000001</v>
      </c>
      <c r="AM41" s="15">
        <v>1.1200000000000001</v>
      </c>
      <c r="AN41" s="15">
        <v>1.0900000000000001</v>
      </c>
      <c r="AO41" s="15">
        <v>1.0900000000000001</v>
      </c>
      <c r="AP41" s="15">
        <v>1.04</v>
      </c>
      <c r="AQ41" s="15">
        <v>1.04</v>
      </c>
      <c r="AR41" s="15">
        <v>1</v>
      </c>
      <c r="AS41" s="15">
        <v>1.01</v>
      </c>
      <c r="AT41" s="15">
        <v>0.95</v>
      </c>
      <c r="AU41" s="15">
        <v>0.94</v>
      </c>
      <c r="AV41" s="15">
        <v>0.86</v>
      </c>
      <c r="AW41" s="15">
        <v>0.83</v>
      </c>
      <c r="AX41" s="15">
        <v>0.77</v>
      </c>
      <c r="AY41" s="15">
        <v>0.76</v>
      </c>
      <c r="AZ41" s="15">
        <v>0.73</v>
      </c>
      <c r="BA41" s="15">
        <v>0.72</v>
      </c>
      <c r="BB41" s="15">
        <v>0.69</v>
      </c>
    </row>
    <row r="42" spans="1:54" x14ac:dyDescent="0.2">
      <c r="E42" s="7" t="s">
        <v>82</v>
      </c>
      <c r="F42" s="15">
        <v>0</v>
      </c>
      <c r="G42" s="15">
        <v>0.1</v>
      </c>
      <c r="H42" s="15">
        <v>0.2</v>
      </c>
      <c r="I42" s="15">
        <v>0.2</v>
      </c>
      <c r="J42" s="15">
        <v>7.45</v>
      </c>
      <c r="K42" s="15">
        <v>7.57</v>
      </c>
      <c r="L42" s="15">
        <v>7.39</v>
      </c>
      <c r="M42" s="15">
        <v>7.09</v>
      </c>
      <c r="N42" s="15">
        <v>19.690000000000001</v>
      </c>
      <c r="O42" s="15">
        <v>15.63</v>
      </c>
      <c r="P42" s="15">
        <v>14.39</v>
      </c>
      <c r="Q42" s="15">
        <v>13.06</v>
      </c>
      <c r="R42" s="15">
        <v>10.93</v>
      </c>
      <c r="S42" s="15">
        <v>10.78</v>
      </c>
      <c r="T42" s="15">
        <v>10.5</v>
      </c>
      <c r="U42" s="15">
        <v>10.18</v>
      </c>
      <c r="V42" s="15">
        <v>9.59</v>
      </c>
      <c r="W42" s="15">
        <v>15.13</v>
      </c>
      <c r="X42" s="15">
        <v>14.66</v>
      </c>
      <c r="Y42" s="15">
        <v>14.34</v>
      </c>
      <c r="Z42" s="15">
        <v>14.51</v>
      </c>
      <c r="AA42" s="15">
        <v>9.6999999999999993</v>
      </c>
      <c r="AB42" s="15">
        <v>9.44</v>
      </c>
      <c r="AC42" s="15">
        <v>9.1300000000000008</v>
      </c>
      <c r="AD42" s="15">
        <v>8.7100000000000009</v>
      </c>
      <c r="AE42" s="15">
        <v>8.52</v>
      </c>
      <c r="AF42" s="15">
        <v>7.91</v>
      </c>
      <c r="AG42" s="15">
        <v>7.61</v>
      </c>
      <c r="AH42" s="15">
        <v>7.05</v>
      </c>
      <c r="AI42" s="15">
        <v>27.7</v>
      </c>
      <c r="AJ42" s="15">
        <v>23.1</v>
      </c>
      <c r="AK42" s="15">
        <v>22.18</v>
      </c>
      <c r="AL42" s="15">
        <v>20.87</v>
      </c>
      <c r="AM42" s="15">
        <v>20.6</v>
      </c>
      <c r="AN42" s="15">
        <v>19.28</v>
      </c>
      <c r="AO42" s="15">
        <v>18.68</v>
      </c>
      <c r="AP42" s="15">
        <v>17.399999999999999</v>
      </c>
      <c r="AQ42" s="15">
        <v>17.100000000000001</v>
      </c>
      <c r="AR42" s="15">
        <v>16</v>
      </c>
      <c r="AS42" s="15">
        <v>14.74</v>
      </c>
      <c r="AT42" s="15">
        <v>13.7</v>
      </c>
      <c r="AU42" s="15">
        <v>13.47</v>
      </c>
      <c r="AV42" s="15">
        <v>12.56</v>
      </c>
      <c r="AW42" s="15">
        <v>11.78</v>
      </c>
      <c r="AX42" s="15">
        <v>10.41</v>
      </c>
      <c r="AY42" s="15">
        <v>10.11</v>
      </c>
      <c r="AZ42" s="15">
        <v>9.4499999999999993</v>
      </c>
      <c r="BA42" s="15">
        <v>8.94</v>
      </c>
      <c r="BB42" s="15">
        <v>8.33</v>
      </c>
    </row>
    <row r="43" spans="1:54" x14ac:dyDescent="0.2">
      <c r="E43" s="7" t="s">
        <v>83</v>
      </c>
      <c r="F43" s="15">
        <v>0.02</v>
      </c>
      <c r="G43" s="15">
        <v>0.06</v>
      </c>
      <c r="H43" s="15">
        <v>7.0000000000000007E-2</v>
      </c>
      <c r="I43" s="15">
        <v>0.12</v>
      </c>
      <c r="J43" s="15">
        <v>0.79</v>
      </c>
      <c r="K43" s="15">
        <v>0.84</v>
      </c>
      <c r="L43" s="15">
        <v>0.85</v>
      </c>
      <c r="M43" s="15">
        <v>0.88</v>
      </c>
      <c r="N43" s="15">
        <v>0.84</v>
      </c>
      <c r="O43" s="15">
        <v>0.99</v>
      </c>
      <c r="P43" s="15">
        <v>0.89</v>
      </c>
      <c r="Q43" s="15">
        <v>0.85</v>
      </c>
      <c r="R43" s="15">
        <v>0.72</v>
      </c>
      <c r="S43" s="15">
        <v>0.71</v>
      </c>
      <c r="T43" s="15">
        <v>0.69</v>
      </c>
      <c r="U43" s="15">
        <v>0.66</v>
      </c>
      <c r="V43" s="15">
        <v>0.6</v>
      </c>
      <c r="W43" s="15">
        <v>0.81</v>
      </c>
      <c r="X43" s="15">
        <v>0.79</v>
      </c>
      <c r="Y43" s="15">
        <v>0.77</v>
      </c>
      <c r="Z43" s="15">
        <v>0.77</v>
      </c>
      <c r="AA43" s="15">
        <v>0.51</v>
      </c>
      <c r="AB43" s="15">
        <v>0.56999999999999995</v>
      </c>
      <c r="AC43" s="15">
        <v>0.48</v>
      </c>
      <c r="AD43" s="15">
        <v>0.42</v>
      </c>
      <c r="AE43" s="15">
        <v>0.39</v>
      </c>
      <c r="AF43" s="15">
        <v>0.35</v>
      </c>
      <c r="AG43" s="15">
        <v>0.33</v>
      </c>
      <c r="AH43" s="15">
        <v>0.3</v>
      </c>
      <c r="AI43" s="15">
        <v>0.23</v>
      </c>
      <c r="AJ43" s="15">
        <v>0.19</v>
      </c>
      <c r="AK43" s="15">
        <v>0.18</v>
      </c>
      <c r="AL43" s="15">
        <v>0.16</v>
      </c>
      <c r="AM43" s="15">
        <v>0.16</v>
      </c>
      <c r="AN43" s="15">
        <v>0.15</v>
      </c>
      <c r="AO43" s="15">
        <v>0.15</v>
      </c>
      <c r="AP43" s="15">
        <v>0.14000000000000001</v>
      </c>
      <c r="AQ43" s="15">
        <v>0.13</v>
      </c>
      <c r="AR43" s="15">
        <v>0.13</v>
      </c>
      <c r="AS43" s="15">
        <v>0.12</v>
      </c>
      <c r="AT43" s="15">
        <v>0.11</v>
      </c>
      <c r="AU43" s="15">
        <v>0.12</v>
      </c>
      <c r="AV43" s="15">
        <v>0.16</v>
      </c>
      <c r="AW43" s="15">
        <v>0.15</v>
      </c>
      <c r="AX43" s="15">
        <v>0.14000000000000001</v>
      </c>
      <c r="AY43" s="15">
        <v>0.14000000000000001</v>
      </c>
      <c r="AZ43" s="15">
        <v>0.13</v>
      </c>
      <c r="BA43" s="15">
        <v>0.12</v>
      </c>
      <c r="BB43" s="15">
        <v>0.12</v>
      </c>
    </row>
    <row r="44" spans="1:54" x14ac:dyDescent="0.2">
      <c r="D44" s="7" t="s">
        <v>84</v>
      </c>
      <c r="F44" s="15">
        <v>0.02</v>
      </c>
      <c r="G44" s="15">
        <v>0.15</v>
      </c>
      <c r="H44" s="15">
        <v>0.27</v>
      </c>
      <c r="I44" s="15">
        <v>0.32</v>
      </c>
      <c r="J44" s="15">
        <v>8.24</v>
      </c>
      <c r="K44" s="15">
        <v>8.41</v>
      </c>
      <c r="L44" s="15">
        <v>8.24</v>
      </c>
      <c r="M44" s="15">
        <v>7.97</v>
      </c>
      <c r="N44" s="15">
        <v>20.54</v>
      </c>
      <c r="O44" s="15">
        <v>16.62</v>
      </c>
      <c r="P44" s="15">
        <v>15.29</v>
      </c>
      <c r="Q44" s="15">
        <v>13.91</v>
      </c>
      <c r="R44" s="15">
        <v>11.66</v>
      </c>
      <c r="S44" s="15">
        <v>11.49</v>
      </c>
      <c r="T44" s="15">
        <v>11.18</v>
      </c>
      <c r="U44" s="15">
        <v>10.84</v>
      </c>
      <c r="V44" s="15">
        <v>10.19</v>
      </c>
      <c r="W44" s="15">
        <v>15.94</v>
      </c>
      <c r="X44" s="15">
        <v>15.46</v>
      </c>
      <c r="Y44" s="15">
        <v>15.11</v>
      </c>
      <c r="Z44" s="15">
        <v>15.28</v>
      </c>
      <c r="AA44" s="15">
        <v>10.210000000000001</v>
      </c>
      <c r="AB44" s="15">
        <v>10.02</v>
      </c>
      <c r="AC44" s="15">
        <v>9.61</v>
      </c>
      <c r="AD44" s="15">
        <v>9.1300000000000008</v>
      </c>
      <c r="AE44" s="15">
        <v>8.91</v>
      </c>
      <c r="AF44" s="15">
        <v>8.27</v>
      </c>
      <c r="AG44" s="15">
        <v>7.94</v>
      </c>
      <c r="AH44" s="15">
        <v>7.35</v>
      </c>
      <c r="AI44" s="15">
        <v>27.94</v>
      </c>
      <c r="AJ44" s="15">
        <v>23.29</v>
      </c>
      <c r="AK44" s="15">
        <v>22.36</v>
      </c>
      <c r="AL44" s="15">
        <v>21.03</v>
      </c>
      <c r="AM44" s="15">
        <v>20.76</v>
      </c>
      <c r="AN44" s="15">
        <v>19.43</v>
      </c>
      <c r="AO44" s="15">
        <v>18.829999999999998</v>
      </c>
      <c r="AP44" s="15">
        <v>17.53</v>
      </c>
      <c r="AQ44" s="15">
        <v>17.23</v>
      </c>
      <c r="AR44" s="15">
        <v>16.13</v>
      </c>
      <c r="AS44" s="15">
        <v>14.86</v>
      </c>
      <c r="AT44" s="15">
        <v>13.81</v>
      </c>
      <c r="AU44" s="15">
        <v>13.59</v>
      </c>
      <c r="AV44" s="15">
        <v>12.71</v>
      </c>
      <c r="AW44" s="15">
        <v>11.93</v>
      </c>
      <c r="AX44" s="15">
        <v>10.55</v>
      </c>
      <c r="AY44" s="15">
        <v>10.25</v>
      </c>
      <c r="AZ44" s="15">
        <v>9.58</v>
      </c>
      <c r="BA44" s="15">
        <v>9.07</v>
      </c>
      <c r="BB44" s="15">
        <v>8.44</v>
      </c>
    </row>
    <row r="45" spans="1:54" x14ac:dyDescent="0.2">
      <c r="B45" s="7" t="s">
        <v>85</v>
      </c>
      <c r="F45" s="15">
        <v>0.1</v>
      </c>
      <c r="G45" s="15">
        <v>0.28000000000000003</v>
      </c>
      <c r="H45" s="15">
        <v>0.47</v>
      </c>
      <c r="I45" s="15">
        <v>0.38</v>
      </c>
      <c r="J45" s="15">
        <v>9.89</v>
      </c>
      <c r="K45" s="15">
        <v>9.99</v>
      </c>
      <c r="L45" s="15">
        <v>9.7100000000000009</v>
      </c>
      <c r="M45" s="15">
        <v>9.32</v>
      </c>
      <c r="N45" s="15">
        <v>21.96</v>
      </c>
      <c r="O45" s="15">
        <v>18.47</v>
      </c>
      <c r="P45" s="15">
        <v>17.23</v>
      </c>
      <c r="Q45" s="15">
        <v>15.81</v>
      </c>
      <c r="R45" s="15">
        <v>13.34</v>
      </c>
      <c r="S45" s="15">
        <v>13.2</v>
      </c>
      <c r="T45" s="15">
        <v>12.87</v>
      </c>
      <c r="U45" s="15">
        <v>12.49</v>
      </c>
      <c r="V45" s="15">
        <v>11.81</v>
      </c>
      <c r="W45" s="15">
        <v>18.38</v>
      </c>
      <c r="X45" s="15">
        <v>17.989999999999998</v>
      </c>
      <c r="Y45" s="15">
        <v>17.68</v>
      </c>
      <c r="Z45" s="15">
        <v>17.940000000000001</v>
      </c>
      <c r="AA45" s="15">
        <v>12.01</v>
      </c>
      <c r="AB45" s="15">
        <v>11.84</v>
      </c>
      <c r="AC45" s="15">
        <v>11.4</v>
      </c>
      <c r="AD45" s="15">
        <v>10.87</v>
      </c>
      <c r="AE45" s="15">
        <v>10.63</v>
      </c>
      <c r="AF45" s="15">
        <v>9.89</v>
      </c>
      <c r="AG45" s="15">
        <v>9.5399999999999991</v>
      </c>
      <c r="AH45" s="15">
        <v>8.85</v>
      </c>
      <c r="AI45" s="15">
        <v>29.28</v>
      </c>
      <c r="AJ45" s="15">
        <v>24.44</v>
      </c>
      <c r="AK45" s="15">
        <v>23.48</v>
      </c>
      <c r="AL45" s="15">
        <v>22.14</v>
      </c>
      <c r="AM45" s="15">
        <v>21.88</v>
      </c>
      <c r="AN45" s="15">
        <v>20.52</v>
      </c>
      <c r="AO45" s="15">
        <v>19.920000000000002</v>
      </c>
      <c r="AP45" s="15">
        <v>18.57</v>
      </c>
      <c r="AQ45" s="15">
        <v>18.27</v>
      </c>
      <c r="AR45" s="15">
        <v>17.13</v>
      </c>
      <c r="AS45" s="15">
        <v>15.87</v>
      </c>
      <c r="AT45" s="15">
        <v>14.76</v>
      </c>
      <c r="AU45" s="15">
        <v>14.53</v>
      </c>
      <c r="AV45" s="15">
        <v>13.57</v>
      </c>
      <c r="AW45" s="15">
        <v>12.77</v>
      </c>
      <c r="AX45" s="15">
        <v>11.32</v>
      </c>
      <c r="AY45" s="15">
        <v>11.01</v>
      </c>
      <c r="AZ45" s="15">
        <v>10.31</v>
      </c>
      <c r="BA45" s="15">
        <v>9.7799999999999994</v>
      </c>
      <c r="BB45" s="15">
        <v>9.1300000000000008</v>
      </c>
    </row>
    <row r="46" spans="1:54" x14ac:dyDescent="0.2">
      <c r="B46" s="7" t="s">
        <v>86</v>
      </c>
      <c r="F46" s="15">
        <v>0</v>
      </c>
      <c r="G46" s="15">
        <v>0</v>
      </c>
      <c r="H46" s="15">
        <v>0</v>
      </c>
      <c r="I46" s="15">
        <v>0</v>
      </c>
      <c r="J46" s="15">
        <v>0.26</v>
      </c>
      <c r="K46" s="15">
        <v>0.21</v>
      </c>
      <c r="L46" s="15">
        <v>0.18</v>
      </c>
      <c r="M46" s="15">
        <v>0.17</v>
      </c>
      <c r="N46" s="15">
        <v>4.9400000000000004</v>
      </c>
      <c r="O46" s="15">
        <v>5.29</v>
      </c>
      <c r="P46" s="15">
        <v>5.27</v>
      </c>
      <c r="Q46" s="15">
        <v>5.29</v>
      </c>
      <c r="R46" s="15">
        <v>5.13</v>
      </c>
      <c r="S46" s="15">
        <v>5.31</v>
      </c>
      <c r="T46" s="15">
        <v>5.41</v>
      </c>
      <c r="U46" s="15">
        <v>5.32</v>
      </c>
      <c r="V46" s="15">
        <v>5.24</v>
      </c>
      <c r="W46" s="15">
        <v>4.97</v>
      </c>
      <c r="X46" s="15">
        <v>5.28</v>
      </c>
      <c r="Y46" s="15">
        <v>5.37</v>
      </c>
      <c r="Z46" s="15">
        <v>5.64</v>
      </c>
      <c r="AA46" s="15">
        <v>3.92</v>
      </c>
      <c r="AB46" s="15">
        <v>3.94</v>
      </c>
      <c r="AC46" s="15">
        <v>4</v>
      </c>
      <c r="AD46" s="15">
        <v>3.9</v>
      </c>
      <c r="AE46" s="15">
        <v>4.1900000000000004</v>
      </c>
      <c r="AF46" s="15">
        <v>4.16</v>
      </c>
      <c r="AG46" s="15">
        <v>4.2</v>
      </c>
      <c r="AH46" s="15">
        <v>4.29</v>
      </c>
      <c r="AI46" s="15">
        <v>3.42</v>
      </c>
      <c r="AJ46" s="15">
        <v>3.24</v>
      </c>
      <c r="AK46" s="15">
        <v>3.3</v>
      </c>
      <c r="AL46" s="15">
        <v>3.25</v>
      </c>
      <c r="AM46" s="15">
        <v>3.49</v>
      </c>
      <c r="AN46" s="15">
        <v>3.65</v>
      </c>
      <c r="AO46" s="15">
        <v>3.87</v>
      </c>
      <c r="AP46" s="15">
        <v>4.22</v>
      </c>
      <c r="AQ46" s="15">
        <v>4.49</v>
      </c>
      <c r="AR46" s="15">
        <v>4.6900000000000004</v>
      </c>
      <c r="AS46" s="15">
        <v>4.57</v>
      </c>
      <c r="AT46" s="15">
        <v>4.49</v>
      </c>
      <c r="AU46" s="15">
        <v>4.7300000000000004</v>
      </c>
      <c r="AV46" s="15">
        <v>4.53</v>
      </c>
      <c r="AW46" s="15">
        <v>4.3600000000000003</v>
      </c>
      <c r="AX46" s="15">
        <v>4.16</v>
      </c>
      <c r="AY46" s="15">
        <v>4.45</v>
      </c>
      <c r="AZ46" s="15">
        <v>4.53</v>
      </c>
      <c r="BA46" s="15">
        <v>4.7300000000000004</v>
      </c>
      <c r="BB46" s="15">
        <v>4.53</v>
      </c>
    </row>
    <row r="47" spans="1:54" x14ac:dyDescent="0.2">
      <c r="B47" s="7" t="s">
        <v>87</v>
      </c>
      <c r="F47" s="15">
        <v>0</v>
      </c>
      <c r="G47" s="15">
        <v>0</v>
      </c>
      <c r="H47" s="15">
        <v>0</v>
      </c>
      <c r="I47" s="15">
        <v>0</v>
      </c>
      <c r="J47" s="15">
        <v>2.84</v>
      </c>
      <c r="K47" s="15">
        <v>2.78</v>
      </c>
      <c r="L47" s="15">
        <v>2.5099999999999998</v>
      </c>
      <c r="M47" s="15">
        <v>2.38</v>
      </c>
      <c r="N47" s="15">
        <v>9.1</v>
      </c>
      <c r="O47" s="15">
        <v>9.8699999999999992</v>
      </c>
      <c r="P47" s="15">
        <v>10.119999999999999</v>
      </c>
      <c r="Q47" s="15">
        <v>10.1</v>
      </c>
      <c r="R47" s="15">
        <v>9.83</v>
      </c>
      <c r="S47" s="15">
        <v>10.24</v>
      </c>
      <c r="T47" s="15">
        <v>10.56</v>
      </c>
      <c r="U47" s="15">
        <v>10.54</v>
      </c>
      <c r="V47" s="15">
        <v>10.29</v>
      </c>
      <c r="W47" s="15">
        <v>10.210000000000001</v>
      </c>
      <c r="X47" s="15">
        <v>10.71</v>
      </c>
      <c r="Y47" s="15">
        <v>11.04</v>
      </c>
      <c r="Z47" s="15">
        <v>11.7</v>
      </c>
      <c r="AA47" s="15">
        <v>7.98</v>
      </c>
      <c r="AB47" s="15">
        <v>8.08</v>
      </c>
      <c r="AC47" s="15">
        <v>7.93</v>
      </c>
      <c r="AD47" s="15">
        <v>8.15</v>
      </c>
      <c r="AE47" s="15">
        <v>8.34</v>
      </c>
      <c r="AF47" s="15">
        <v>8.0299999999999994</v>
      </c>
      <c r="AG47" s="15">
        <v>8.06</v>
      </c>
      <c r="AH47" s="15">
        <v>7.74</v>
      </c>
      <c r="AI47" s="15">
        <v>5.99</v>
      </c>
      <c r="AJ47" s="15">
        <v>4.7300000000000004</v>
      </c>
      <c r="AK47" s="15">
        <v>5.17</v>
      </c>
      <c r="AL47" s="15">
        <v>5.18</v>
      </c>
      <c r="AM47" s="15">
        <v>5.44</v>
      </c>
      <c r="AN47" s="15">
        <v>5.57</v>
      </c>
      <c r="AO47" s="15">
        <v>5.8</v>
      </c>
      <c r="AP47" s="15">
        <v>5.69</v>
      </c>
      <c r="AQ47" s="15">
        <v>5.75</v>
      </c>
      <c r="AR47" s="15">
        <v>5.4</v>
      </c>
      <c r="AS47" s="15">
        <v>5.85</v>
      </c>
      <c r="AT47" s="15">
        <v>5.58</v>
      </c>
      <c r="AU47" s="15">
        <v>5.61</v>
      </c>
      <c r="AV47" s="15">
        <v>5.3</v>
      </c>
      <c r="AW47" s="15">
        <v>5.08</v>
      </c>
      <c r="AX47" s="15">
        <v>7.01</v>
      </c>
      <c r="AY47" s="15">
        <v>7.26</v>
      </c>
      <c r="AZ47" s="15">
        <v>7.09</v>
      </c>
      <c r="BA47" s="15">
        <v>7.02</v>
      </c>
      <c r="BB47" s="15">
        <v>6.86</v>
      </c>
    </row>
    <row r="48" spans="1:54" x14ac:dyDescent="0.2">
      <c r="B48" s="7" t="s">
        <v>88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</row>
    <row r="49" spans="1:54" x14ac:dyDescent="0.2">
      <c r="A49" s="7" t="s">
        <v>89</v>
      </c>
      <c r="F49" s="15">
        <v>0.1</v>
      </c>
      <c r="G49" s="15">
        <v>0.28000000000000003</v>
      </c>
      <c r="H49" s="15">
        <v>0.47</v>
      </c>
      <c r="I49" s="15">
        <v>0.38</v>
      </c>
      <c r="J49" s="15">
        <v>15.46</v>
      </c>
      <c r="K49" s="15">
        <v>15.58</v>
      </c>
      <c r="L49" s="15">
        <v>14.91</v>
      </c>
      <c r="M49" s="15">
        <v>14.33</v>
      </c>
      <c r="N49" s="15">
        <v>38.64</v>
      </c>
      <c r="O49" s="15">
        <v>36.630000000000003</v>
      </c>
      <c r="P49" s="15">
        <v>35.58</v>
      </c>
      <c r="Q49" s="15">
        <v>34.119999999999997</v>
      </c>
      <c r="R49" s="15">
        <v>31.14</v>
      </c>
      <c r="S49" s="15">
        <v>31.71</v>
      </c>
      <c r="T49" s="15">
        <v>31.91</v>
      </c>
      <c r="U49" s="15">
        <v>31.44</v>
      </c>
      <c r="V49" s="15">
        <v>30.41</v>
      </c>
      <c r="W49" s="15">
        <v>36.869999999999997</v>
      </c>
      <c r="X49" s="15">
        <v>37.31</v>
      </c>
      <c r="Y49" s="15">
        <v>37.53</v>
      </c>
      <c r="Z49" s="15">
        <v>38.840000000000003</v>
      </c>
      <c r="AA49" s="15">
        <v>26.32</v>
      </c>
      <c r="AB49" s="15">
        <v>26.04</v>
      </c>
      <c r="AC49" s="15">
        <v>25.53</v>
      </c>
      <c r="AD49" s="15">
        <v>24.91</v>
      </c>
      <c r="AE49" s="15">
        <v>25.05</v>
      </c>
      <c r="AF49" s="15">
        <v>23.87</v>
      </c>
      <c r="AG49" s="15">
        <v>23.62</v>
      </c>
      <c r="AH49" s="15">
        <v>22.7</v>
      </c>
      <c r="AI49" s="15">
        <v>39.99</v>
      </c>
      <c r="AJ49" s="15">
        <v>33.53</v>
      </c>
      <c r="AK49" s="15">
        <v>33.020000000000003</v>
      </c>
      <c r="AL49" s="15">
        <v>31.62</v>
      </c>
      <c r="AM49" s="15">
        <v>31.89</v>
      </c>
      <c r="AN49" s="15">
        <v>30.88</v>
      </c>
      <c r="AO49" s="15">
        <v>30.79</v>
      </c>
      <c r="AP49" s="15">
        <v>29.54</v>
      </c>
      <c r="AQ49" s="15">
        <v>29.62</v>
      </c>
      <c r="AR49" s="15">
        <v>28.31</v>
      </c>
      <c r="AS49" s="15">
        <v>27.39</v>
      </c>
      <c r="AT49" s="15">
        <v>25.93</v>
      </c>
      <c r="AU49" s="15">
        <v>26.12</v>
      </c>
      <c r="AV49" s="15">
        <v>24.65</v>
      </c>
      <c r="AW49" s="15">
        <v>23.47</v>
      </c>
      <c r="AX49" s="15">
        <v>23.56</v>
      </c>
      <c r="AY49" s="15">
        <v>23.77</v>
      </c>
      <c r="AZ49" s="15">
        <v>22.94</v>
      </c>
      <c r="BA49" s="15">
        <v>22.47</v>
      </c>
      <c r="BB49" s="15">
        <v>21.38</v>
      </c>
    </row>
    <row r="50" spans="1:54" x14ac:dyDescent="0.2">
      <c r="A50" s="7" t="s">
        <v>90</v>
      </c>
      <c r="F50" s="15">
        <v>0</v>
      </c>
      <c r="G50" s="15">
        <v>0</v>
      </c>
      <c r="H50" s="15">
        <v>0</v>
      </c>
      <c r="I50" s="15">
        <v>0</v>
      </c>
      <c r="J50" s="15">
        <v>7.0000000000000007E-2</v>
      </c>
      <c r="K50" s="15">
        <v>0.05</v>
      </c>
      <c r="L50" s="15">
        <v>0.05</v>
      </c>
      <c r="M50" s="15">
        <v>0.05</v>
      </c>
      <c r="N50" s="15">
        <v>0.02</v>
      </c>
      <c r="O50" s="15">
        <v>0.03</v>
      </c>
      <c r="P50" s="15">
        <v>0.03</v>
      </c>
      <c r="Q50" s="15">
        <v>0.01</v>
      </c>
      <c r="R50" s="15">
        <v>0.01</v>
      </c>
      <c r="S50" s="15">
        <v>0.01</v>
      </c>
      <c r="T50" s="15">
        <v>0.03</v>
      </c>
      <c r="U50" s="15">
        <v>0.01</v>
      </c>
      <c r="V50" s="15">
        <v>0.03</v>
      </c>
      <c r="W50" s="15">
        <v>0.03</v>
      </c>
      <c r="X50" s="15">
        <v>0.04</v>
      </c>
      <c r="Y50" s="15">
        <v>0.03</v>
      </c>
      <c r="Z50" s="15">
        <v>0.02</v>
      </c>
      <c r="AA50" s="15">
        <v>0.01</v>
      </c>
      <c r="AB50" s="15">
        <v>0.03</v>
      </c>
      <c r="AC50" s="15">
        <v>0.03</v>
      </c>
      <c r="AD50" s="15">
        <v>0.02</v>
      </c>
      <c r="AE50" s="15">
        <v>0.02</v>
      </c>
      <c r="AF50" s="15">
        <v>0.01</v>
      </c>
      <c r="AG50" s="15">
        <v>0.01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>
        <v>0</v>
      </c>
      <c r="AP50" s="15">
        <v>0</v>
      </c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0.01</v>
      </c>
      <c r="BA50" s="15">
        <v>0.01</v>
      </c>
      <c r="BB50" s="15">
        <v>0.01</v>
      </c>
    </row>
    <row r="51" spans="1:54" x14ac:dyDescent="0.2">
      <c r="A51" s="7" t="s">
        <v>91</v>
      </c>
      <c r="F51" s="15">
        <v>6.94</v>
      </c>
      <c r="G51" s="15">
        <v>6.96</v>
      </c>
      <c r="H51" s="15">
        <v>7.28</v>
      </c>
      <c r="I51" s="15">
        <v>7.38</v>
      </c>
      <c r="J51" s="15">
        <v>9.3699999999999992</v>
      </c>
      <c r="K51" s="15">
        <v>9.39</v>
      </c>
      <c r="L51" s="15">
        <v>9.7200000000000006</v>
      </c>
      <c r="M51" s="15">
        <v>9.26</v>
      </c>
      <c r="N51" s="15">
        <v>10.66</v>
      </c>
      <c r="O51" s="15">
        <v>11.84</v>
      </c>
      <c r="P51" s="15">
        <v>12.57</v>
      </c>
      <c r="Q51" s="15">
        <v>13.93</v>
      </c>
      <c r="R51" s="15">
        <v>15.97</v>
      </c>
      <c r="S51" s="15">
        <v>15.61</v>
      </c>
      <c r="T51" s="15">
        <v>15.13</v>
      </c>
      <c r="U51" s="15">
        <v>15.77</v>
      </c>
      <c r="V51" s="15">
        <v>15.38</v>
      </c>
      <c r="W51" s="15">
        <v>14.83</v>
      </c>
      <c r="X51" s="15">
        <v>13.31</v>
      </c>
      <c r="Y51" s="15">
        <v>13.61</v>
      </c>
      <c r="Z51" s="15">
        <v>13.73</v>
      </c>
      <c r="AA51" s="15">
        <v>12.57</v>
      </c>
      <c r="AB51" s="15">
        <v>12.85</v>
      </c>
      <c r="AC51" s="15">
        <v>12.77</v>
      </c>
      <c r="AD51" s="15">
        <v>12.67</v>
      </c>
      <c r="AE51" s="15">
        <v>12.7</v>
      </c>
      <c r="AF51" s="15">
        <v>12.66</v>
      </c>
      <c r="AG51" s="15">
        <v>12.72</v>
      </c>
      <c r="AH51" s="15">
        <v>12.72</v>
      </c>
      <c r="AI51" s="15">
        <v>10.26</v>
      </c>
      <c r="AJ51" s="15">
        <v>9.4499999999999993</v>
      </c>
      <c r="AK51" s="15">
        <v>8.8000000000000007</v>
      </c>
      <c r="AL51" s="15">
        <v>8.75</v>
      </c>
      <c r="AM51" s="15">
        <v>9.16</v>
      </c>
      <c r="AN51" s="15">
        <v>9.1199999999999992</v>
      </c>
      <c r="AO51" s="15">
        <v>9.57</v>
      </c>
      <c r="AP51" s="15">
        <v>9.69</v>
      </c>
      <c r="AQ51" s="15">
        <v>10.46</v>
      </c>
      <c r="AR51" s="15">
        <v>10.85</v>
      </c>
      <c r="AS51" s="15">
        <v>10.59</v>
      </c>
      <c r="AT51" s="15">
        <v>10.6</v>
      </c>
      <c r="AU51" s="15">
        <v>10.97</v>
      </c>
      <c r="AV51" s="15">
        <v>10.72</v>
      </c>
      <c r="AW51" s="15">
        <v>10.68</v>
      </c>
      <c r="AX51" s="15">
        <v>11.61</v>
      </c>
      <c r="AY51" s="15">
        <v>12.25</v>
      </c>
      <c r="AZ51" s="15">
        <v>12.11</v>
      </c>
      <c r="BA51" s="15">
        <v>12.21</v>
      </c>
      <c r="BB51" s="15">
        <v>11.94</v>
      </c>
    </row>
    <row r="52" spans="1:54" x14ac:dyDescent="0.2">
      <c r="A52" s="7" t="s">
        <v>92</v>
      </c>
      <c r="F52" s="15">
        <v>91.61</v>
      </c>
      <c r="G52" s="15">
        <v>92.73</v>
      </c>
      <c r="H52" s="15">
        <v>91.65</v>
      </c>
      <c r="I52" s="15">
        <v>91.95</v>
      </c>
      <c r="J52" s="15">
        <v>73.23</v>
      </c>
      <c r="K52" s="15">
        <v>73.03</v>
      </c>
      <c r="L52" s="15">
        <v>73.45</v>
      </c>
      <c r="M52" s="15">
        <v>74.53</v>
      </c>
      <c r="N52" s="15">
        <v>48.57</v>
      </c>
      <c r="O52" s="15">
        <v>49.19</v>
      </c>
      <c r="P52" s="15">
        <v>49.23</v>
      </c>
      <c r="Q52" s="15">
        <v>49.32</v>
      </c>
      <c r="R52" s="15">
        <v>49.83</v>
      </c>
      <c r="S52" s="15">
        <v>49.09</v>
      </c>
      <c r="T52" s="15">
        <v>49.63</v>
      </c>
      <c r="U52" s="15">
        <v>49.5</v>
      </c>
      <c r="V52" s="15">
        <v>50.7</v>
      </c>
      <c r="W52" s="15">
        <v>44.75</v>
      </c>
      <c r="X52" s="15">
        <v>45.55</v>
      </c>
      <c r="Y52" s="15">
        <v>44.97</v>
      </c>
      <c r="Z52" s="15">
        <v>42.98</v>
      </c>
      <c r="AA52" s="15">
        <v>57.95</v>
      </c>
      <c r="AB52" s="15">
        <v>57.79</v>
      </c>
      <c r="AC52" s="15">
        <v>58.24</v>
      </c>
      <c r="AD52" s="15">
        <v>58.76</v>
      </c>
      <c r="AE52" s="15">
        <v>58.52</v>
      </c>
      <c r="AF52" s="15">
        <v>59.58</v>
      </c>
      <c r="AG52" s="15">
        <v>59.71</v>
      </c>
      <c r="AH52" s="15">
        <v>60.46</v>
      </c>
      <c r="AI52" s="15">
        <v>46.23</v>
      </c>
      <c r="AJ52" s="15">
        <v>53.94</v>
      </c>
      <c r="AK52" s="15">
        <v>54.54</v>
      </c>
      <c r="AL52" s="15">
        <v>55.62</v>
      </c>
      <c r="AM52" s="15">
        <v>54.73</v>
      </c>
      <c r="AN52" s="15">
        <v>55.24</v>
      </c>
      <c r="AO52" s="15">
        <v>54.3</v>
      </c>
      <c r="AP52" s="15">
        <v>55.08</v>
      </c>
      <c r="AQ52" s="15">
        <v>54.1</v>
      </c>
      <c r="AR52" s="15">
        <v>54.76</v>
      </c>
      <c r="AS52" s="15">
        <v>55.46</v>
      </c>
      <c r="AT52" s="15">
        <v>57.02</v>
      </c>
      <c r="AU52" s="15">
        <v>56.39</v>
      </c>
      <c r="AV52" s="15">
        <v>57.87</v>
      </c>
      <c r="AW52" s="15">
        <v>58.7</v>
      </c>
      <c r="AX52" s="15">
        <v>57.22</v>
      </c>
      <c r="AY52" s="15">
        <v>56.44</v>
      </c>
      <c r="AZ52" s="15">
        <v>57.15</v>
      </c>
      <c r="BA52" s="15">
        <v>58.01</v>
      </c>
      <c r="BB52" s="15">
        <v>59.39</v>
      </c>
    </row>
    <row r="53" spans="1:54" x14ac:dyDescent="0.2">
      <c r="A53" s="7" t="s">
        <v>93</v>
      </c>
      <c r="F53" s="15">
        <v>1.34</v>
      </c>
      <c r="G53" s="15">
        <v>0.03</v>
      </c>
      <c r="H53" s="15">
        <v>0.61</v>
      </c>
      <c r="I53" s="15">
        <v>0.28999999999999998</v>
      </c>
      <c r="J53" s="15">
        <v>1.65</v>
      </c>
      <c r="K53" s="15">
        <v>1.72</v>
      </c>
      <c r="L53" s="15">
        <v>1.64</v>
      </c>
      <c r="M53" s="15">
        <v>1.62</v>
      </c>
      <c r="N53" s="15">
        <v>1.61</v>
      </c>
      <c r="O53" s="15">
        <v>1.74</v>
      </c>
      <c r="P53" s="15">
        <v>2.14</v>
      </c>
      <c r="Q53" s="15">
        <v>2.12</v>
      </c>
      <c r="R53" s="15">
        <v>2.59</v>
      </c>
      <c r="S53" s="15">
        <v>2.67</v>
      </c>
      <c r="T53" s="15">
        <v>2.34</v>
      </c>
      <c r="U53" s="15">
        <v>2.44</v>
      </c>
      <c r="V53" s="15">
        <v>2.7</v>
      </c>
      <c r="W53" s="15">
        <v>2.74</v>
      </c>
      <c r="X53" s="15">
        <v>2.93</v>
      </c>
      <c r="Y53" s="15">
        <v>2.97</v>
      </c>
      <c r="Z53" s="15">
        <v>3.38</v>
      </c>
      <c r="AA53" s="15">
        <v>2.2400000000000002</v>
      </c>
      <c r="AB53" s="15">
        <v>2.2799999999999998</v>
      </c>
      <c r="AC53" s="15">
        <v>2.41</v>
      </c>
      <c r="AD53" s="15">
        <v>2.59</v>
      </c>
      <c r="AE53" s="15">
        <v>2.64</v>
      </c>
      <c r="AF53" s="15">
        <v>2.81</v>
      </c>
      <c r="AG53" s="15">
        <v>2.78</v>
      </c>
      <c r="AH53" s="15">
        <v>2.97</v>
      </c>
      <c r="AI53" s="15">
        <v>2.4</v>
      </c>
      <c r="AJ53" s="15">
        <v>2.12</v>
      </c>
      <c r="AK53" s="15">
        <v>2.7</v>
      </c>
      <c r="AL53" s="15">
        <v>3.05</v>
      </c>
      <c r="AM53" s="15">
        <v>3.24</v>
      </c>
      <c r="AN53" s="15">
        <v>3.78</v>
      </c>
      <c r="AO53" s="15">
        <v>5.0999999999999996</v>
      </c>
      <c r="AP53" s="15">
        <v>5.42</v>
      </c>
      <c r="AQ53" s="15">
        <v>5.55</v>
      </c>
      <c r="AR53" s="15">
        <v>5.85</v>
      </c>
      <c r="AS53" s="15">
        <v>6.28</v>
      </c>
      <c r="AT53" s="15">
        <v>6.18</v>
      </c>
      <c r="AU53" s="15">
        <v>6.26</v>
      </c>
      <c r="AV53" s="15">
        <v>6.49</v>
      </c>
      <c r="AW53" s="15">
        <v>6.85</v>
      </c>
      <c r="AX53" s="15">
        <v>7.36</v>
      </c>
      <c r="AY53" s="15">
        <v>7.29</v>
      </c>
      <c r="AZ53" s="15">
        <v>7.49</v>
      </c>
      <c r="BA53" s="15">
        <v>7.18</v>
      </c>
      <c r="BB53" s="15">
        <v>7.19</v>
      </c>
    </row>
    <row r="54" spans="1:54" x14ac:dyDescent="0.2">
      <c r="A54" s="7" t="s">
        <v>94</v>
      </c>
      <c r="F54" s="15">
        <v>0</v>
      </c>
      <c r="G54" s="15">
        <v>0</v>
      </c>
      <c r="H54" s="15">
        <v>0</v>
      </c>
      <c r="I54" s="15">
        <v>0</v>
      </c>
      <c r="J54" s="15">
        <v>0.24</v>
      </c>
      <c r="K54" s="15">
        <v>0.25</v>
      </c>
      <c r="L54" s="15">
        <v>0.24</v>
      </c>
      <c r="M54" s="15">
        <v>0.23</v>
      </c>
      <c r="N54" s="15">
        <v>0.54</v>
      </c>
      <c r="O54" s="15">
        <v>0.63</v>
      </c>
      <c r="P54" s="15">
        <v>0.53</v>
      </c>
      <c r="Q54" s="15">
        <v>0.55000000000000004</v>
      </c>
      <c r="R54" s="15">
        <v>0.52</v>
      </c>
      <c r="S54" s="15">
        <v>0.92</v>
      </c>
      <c r="T54" s="15">
        <v>0.97</v>
      </c>
      <c r="U54" s="15">
        <v>0.86</v>
      </c>
      <c r="V54" s="15">
        <v>0.8</v>
      </c>
      <c r="W54" s="15">
        <v>0.8</v>
      </c>
      <c r="X54" s="15">
        <v>0.89</v>
      </c>
      <c r="Y54" s="15">
        <v>0.92</v>
      </c>
      <c r="Z54" s="15">
        <v>1.08</v>
      </c>
      <c r="AA54" s="15">
        <v>0.93</v>
      </c>
      <c r="AB54" s="15">
        <v>1.02</v>
      </c>
      <c r="AC54" s="15">
        <v>1.06</v>
      </c>
      <c r="AD54" s="15">
        <v>1.08</v>
      </c>
      <c r="AE54" s="15">
        <v>1.0900000000000001</v>
      </c>
      <c r="AF54" s="15">
        <v>1.0900000000000001</v>
      </c>
      <c r="AG54" s="15">
        <v>1.18</v>
      </c>
      <c r="AH54" s="15">
        <v>1.1499999999999999</v>
      </c>
      <c r="AI54" s="15">
        <v>1.1200000000000001</v>
      </c>
      <c r="AJ54" s="15">
        <v>0.95</v>
      </c>
      <c r="AK54" s="15">
        <v>0.95</v>
      </c>
      <c r="AL54" s="15">
        <v>0.95</v>
      </c>
      <c r="AM54" s="15">
        <v>0.97</v>
      </c>
      <c r="AN54" s="15">
        <v>0.98</v>
      </c>
      <c r="AO54" s="15">
        <v>0.24</v>
      </c>
      <c r="AP54" s="15">
        <v>0.26</v>
      </c>
      <c r="AQ54" s="15">
        <v>0.27</v>
      </c>
      <c r="AR54" s="15">
        <v>0.23</v>
      </c>
      <c r="AS54" s="15">
        <v>0.28000000000000003</v>
      </c>
      <c r="AT54" s="15">
        <v>0.26</v>
      </c>
      <c r="AU54" s="15">
        <v>0.26</v>
      </c>
      <c r="AV54" s="15">
        <v>0.26</v>
      </c>
      <c r="AW54" s="15">
        <v>0.28999999999999998</v>
      </c>
      <c r="AX54" s="15">
        <v>0.25</v>
      </c>
      <c r="AY54" s="15">
        <v>0.24</v>
      </c>
      <c r="AZ54" s="15">
        <v>0.31</v>
      </c>
      <c r="BA54" s="15">
        <v>0.13</v>
      </c>
      <c r="BB54" s="15">
        <v>0.09</v>
      </c>
    </row>
    <row r="55" spans="1:54" x14ac:dyDescent="0.2">
      <c r="A55" s="7" t="s">
        <v>95</v>
      </c>
      <c r="F55" s="15">
        <v>0</v>
      </c>
      <c r="G55" s="15">
        <v>0</v>
      </c>
      <c r="H55" s="15">
        <v>0</v>
      </c>
      <c r="I55" s="15">
        <v>0</v>
      </c>
      <c r="J55" s="15">
        <v>0.01</v>
      </c>
      <c r="K55" s="15">
        <v>0.01</v>
      </c>
      <c r="L55" s="15">
        <v>0.01</v>
      </c>
      <c r="M55" s="15">
        <v>0.01</v>
      </c>
      <c r="N55" s="15">
        <v>0.04</v>
      </c>
      <c r="O55" s="15">
        <v>0.04</v>
      </c>
      <c r="P55" s="15">
        <v>7.0000000000000007E-2</v>
      </c>
      <c r="Q55" s="15">
        <v>0.06</v>
      </c>
      <c r="R55" s="15">
        <v>0.06</v>
      </c>
      <c r="S55" s="15">
        <v>0.01</v>
      </c>
      <c r="T55" s="15">
        <v>0.01</v>
      </c>
      <c r="U55" s="15">
        <v>0.01</v>
      </c>
      <c r="V55" s="15">
        <v>0.02</v>
      </c>
      <c r="W55" s="15">
        <v>0.02</v>
      </c>
      <c r="X55" s="15">
        <v>0.02</v>
      </c>
      <c r="Y55" s="15">
        <v>0.02</v>
      </c>
      <c r="Z55" s="15">
        <v>0.03</v>
      </c>
      <c r="AA55" s="15">
        <v>0.02</v>
      </c>
      <c r="AB55" s="15">
        <v>0.02</v>
      </c>
      <c r="AC55" s="15">
        <v>0.02</v>
      </c>
      <c r="AD55" s="15">
        <v>0.03</v>
      </c>
      <c r="AE55" s="15">
        <v>0.02</v>
      </c>
      <c r="AF55" s="15">
        <v>0.02</v>
      </c>
      <c r="AG55" s="15">
        <v>0.01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</row>
    <row r="60" spans="1:54" x14ac:dyDescent="0.2">
      <c r="E60" s="16" t="s">
        <v>96</v>
      </c>
      <c r="F60" s="11">
        <f>F22</f>
        <v>9.2100000000000009</v>
      </c>
      <c r="G60" s="12">
        <f>IFERROR((G22-F22)/F22,"0")</f>
        <v>0.10097719869706837</v>
      </c>
      <c r="H60" s="12">
        <f t="shared" ref="H60:BB60" si="4">IFERROR((H22-G22)/G22,"0")</f>
        <v>0.25542406311637078</v>
      </c>
      <c r="I60" s="12">
        <f t="shared" si="4"/>
        <v>0.15632364493322862</v>
      </c>
      <c r="J60" s="12">
        <f t="shared" si="4"/>
        <v>1.2173913043478262</v>
      </c>
      <c r="K60" s="12">
        <f t="shared" si="4"/>
        <v>8.9460784313725547E-2</v>
      </c>
      <c r="L60" s="12">
        <f t="shared" si="4"/>
        <v>1.6310461192350908E-2</v>
      </c>
      <c r="M60" s="12">
        <f t="shared" si="4"/>
        <v>-1.5771997786386282E-2</v>
      </c>
      <c r="N60" s="12">
        <f t="shared" si="4"/>
        <v>0.42957548495923537</v>
      </c>
      <c r="O60" s="12">
        <f t="shared" si="4"/>
        <v>3.0285152409046195E-2</v>
      </c>
      <c r="P60" s="12">
        <f t="shared" si="4"/>
        <v>5.6690208054972303E-2</v>
      </c>
      <c r="Q60" s="12">
        <f t="shared" si="4"/>
        <v>2.5650289017341073E-2</v>
      </c>
      <c r="R60" s="12">
        <f t="shared" si="4"/>
        <v>7.3969707643536759E-3</v>
      </c>
      <c r="S60" s="12">
        <f t="shared" si="4"/>
        <v>-0.10017482517482523</v>
      </c>
      <c r="T60" s="12">
        <f t="shared" si="4"/>
        <v>-3.3028948902273085E-2</v>
      </c>
      <c r="U60" s="12">
        <f t="shared" si="4"/>
        <v>-2.3106288929073852E-2</v>
      </c>
      <c r="V60" s="12">
        <f t="shared" si="4"/>
        <v>-4.8951048951048862E-2</v>
      </c>
      <c r="W60" s="12">
        <f t="shared" si="4"/>
        <v>4.3685121107266349E-2</v>
      </c>
      <c r="X60" s="12">
        <f t="shared" si="4"/>
        <v>6.5064235391628686E-2</v>
      </c>
      <c r="Y60" s="12">
        <f t="shared" si="4"/>
        <v>8.2295719844358059E-2</v>
      </c>
      <c r="Z60" s="12">
        <f t="shared" si="4"/>
        <v>9.8867517526514473E-2</v>
      </c>
      <c r="AA60" s="12">
        <f t="shared" si="4"/>
        <v>5.3165385244560652E-2</v>
      </c>
      <c r="AB60" s="12">
        <f t="shared" si="4"/>
        <v>5.3588070829450191E-2</v>
      </c>
      <c r="AC60" s="12">
        <f t="shared" si="4"/>
        <v>2.8453486657821124E-2</v>
      </c>
      <c r="AD60" s="12">
        <f t="shared" si="4"/>
        <v>5.0602064220183499E-2</v>
      </c>
      <c r="AE60" s="12">
        <f t="shared" si="4"/>
        <v>1.2689316414244679E-2</v>
      </c>
      <c r="AF60" s="12">
        <f t="shared" si="4"/>
        <v>1.7919698194556702E-2</v>
      </c>
      <c r="AG60" s="12">
        <f t="shared" si="4"/>
        <v>1.0986101919258747E-2</v>
      </c>
      <c r="AH60" s="12">
        <f t="shared" si="4"/>
        <v>1.5972767740246124E-2</v>
      </c>
      <c r="AI60" s="12">
        <f t="shared" si="4"/>
        <v>9.1237113402062017E-2</v>
      </c>
      <c r="AJ60" s="12">
        <f t="shared" si="4"/>
        <v>3.7789324515823471E-3</v>
      </c>
      <c r="AK60" s="12">
        <f t="shared" si="4"/>
        <v>-5.8823529411761361E-4</v>
      </c>
      <c r="AL60" s="12">
        <f t="shared" si="4"/>
        <v>1.1771630370805688E-3</v>
      </c>
      <c r="AM60" s="12">
        <f t="shared" si="4"/>
        <v>1.4579659024103577E-2</v>
      </c>
      <c r="AN60" s="12">
        <f t="shared" si="4"/>
        <v>-1.1588828369452837E-3</v>
      </c>
      <c r="AO60" s="12">
        <f t="shared" si="4"/>
        <v>3.7127276946282328E-3</v>
      </c>
      <c r="AP60" s="12">
        <f t="shared" si="4"/>
        <v>1.1443763726736734E-2</v>
      </c>
      <c r="AQ60" s="12">
        <f t="shared" si="4"/>
        <v>-2.2857142857138308E-4</v>
      </c>
      <c r="AR60" s="12">
        <f t="shared" si="4"/>
        <v>-3.0864197530865367E-3</v>
      </c>
      <c r="AS60" s="12">
        <f t="shared" si="4"/>
        <v>-1.834651989450712E-3</v>
      </c>
      <c r="AT60" s="12">
        <f t="shared" si="4"/>
        <v>6.8925904652501183E-4</v>
      </c>
      <c r="AU60" s="12">
        <f t="shared" si="4"/>
        <v>-1.8367581219147812E-3</v>
      </c>
      <c r="AV60" s="12">
        <f t="shared" si="4"/>
        <v>1.4951121334099535E-3</v>
      </c>
      <c r="AW60" s="12">
        <f t="shared" si="4"/>
        <v>-1.3665594855305441E-2</v>
      </c>
      <c r="AX60" s="12">
        <f t="shared" si="4"/>
        <v>-5.4721154965653614E-3</v>
      </c>
      <c r="AY60" s="12">
        <f t="shared" si="4"/>
        <v>-3.1608522594239758E-3</v>
      </c>
      <c r="AZ60" s="12">
        <f t="shared" si="4"/>
        <v>-5.5079271873165137E-2</v>
      </c>
      <c r="BA60" s="12">
        <f t="shared" si="4"/>
        <v>-7.3328361918964611E-3</v>
      </c>
      <c r="BB60" s="12">
        <f t="shared" si="4"/>
        <v>-7.2618004256917272E-3</v>
      </c>
    </row>
    <row r="61" spans="1:54" x14ac:dyDescent="0.2">
      <c r="E61" s="16"/>
      <c r="F61" s="13"/>
      <c r="G61" s="13"/>
      <c r="H61" s="12">
        <f>IFERROR((H22-F22)/F22,"0")</f>
        <v>0.38219326818675342</v>
      </c>
      <c r="I61" s="12">
        <f t="shared" ref="I61:BB61" si="5">IFERROR((I22-G22)/G22,"0")</f>
        <v>0.4516765285996055</v>
      </c>
      <c r="J61" s="12">
        <f t="shared" si="5"/>
        <v>1.5640219952867243</v>
      </c>
      <c r="K61" s="12">
        <f t="shared" si="5"/>
        <v>1.4157608695652175</v>
      </c>
      <c r="L61" s="12">
        <f t="shared" si="5"/>
        <v>0.10723039215686274</v>
      </c>
      <c r="M61" s="12">
        <f t="shared" si="5"/>
        <v>2.8121484814392603E-4</v>
      </c>
      <c r="N61" s="12">
        <f t="shared" si="5"/>
        <v>0.40702822357498619</v>
      </c>
      <c r="O61" s="12">
        <f t="shared" si="5"/>
        <v>0.47287039640146189</v>
      </c>
      <c r="P61" s="12">
        <f t="shared" si="5"/>
        <v>8.8692232055063866E-2</v>
      </c>
      <c r="Q61" s="12">
        <f t="shared" si="5"/>
        <v>8.3794617293376603E-2</v>
      </c>
      <c r="R61" s="12">
        <f t="shared" si="5"/>
        <v>3.3236994219653239E-2</v>
      </c>
      <c r="S61" s="12">
        <f t="shared" si="5"/>
        <v>-9.3518844663613987E-2</v>
      </c>
      <c r="T61" s="12">
        <f t="shared" si="5"/>
        <v>-0.12989510489510489</v>
      </c>
      <c r="U61" s="12">
        <f t="shared" si="5"/>
        <v>-5.5372061394987397E-2</v>
      </c>
      <c r="V61" s="12">
        <f t="shared" si="5"/>
        <v>-7.0926260799678537E-2</v>
      </c>
      <c r="W61" s="12">
        <f t="shared" si="5"/>
        <v>-7.4043603455368045E-3</v>
      </c>
      <c r="X61" s="12">
        <f t="shared" si="5"/>
        <v>0.11159169550173002</v>
      </c>
      <c r="Y61" s="12">
        <f t="shared" si="5"/>
        <v>0.15271446332366359</v>
      </c>
      <c r="Z61" s="12">
        <f t="shared" si="5"/>
        <v>0.18929961089494171</v>
      </c>
      <c r="AA61" s="12">
        <f t="shared" si="5"/>
        <v>0.15728923242854562</v>
      </c>
      <c r="AB61" s="12">
        <f t="shared" si="5"/>
        <v>0.10960248650417137</v>
      </c>
      <c r="AC61" s="12">
        <f t="shared" si="5"/>
        <v>8.3566324945635442E-2</v>
      </c>
      <c r="AD61" s="12">
        <f t="shared" si="5"/>
        <v>8.0495356037151827E-2</v>
      </c>
      <c r="AE61" s="12">
        <f t="shared" si="5"/>
        <v>6.3933486238532011E-2</v>
      </c>
      <c r="AF61" s="12">
        <f t="shared" si="5"/>
        <v>3.083640332923988E-2</v>
      </c>
      <c r="AG61" s="12">
        <f t="shared" si="5"/>
        <v>2.9102667744543204E-2</v>
      </c>
      <c r="AH61" s="12">
        <f t="shared" si="5"/>
        <v>2.7134348113831863E-2</v>
      </c>
      <c r="AI61" s="12">
        <f t="shared" si="5"/>
        <v>0.10866719036396978</v>
      </c>
      <c r="AJ61" s="12">
        <f t="shared" si="5"/>
        <v>9.5360824742268119E-2</v>
      </c>
      <c r="AK61" s="12">
        <f t="shared" si="5"/>
        <v>3.1884742560226264E-3</v>
      </c>
      <c r="AL61" s="12">
        <f t="shared" si="5"/>
        <v>5.8823529411761361E-4</v>
      </c>
      <c r="AM61" s="12">
        <f t="shared" si="5"/>
        <v>1.5773984696880558E-2</v>
      </c>
      <c r="AN61" s="12">
        <f t="shared" si="5"/>
        <v>1.3403880070546744E-2</v>
      </c>
      <c r="AO61" s="12">
        <f t="shared" si="5"/>
        <v>2.5495422412793933E-3</v>
      </c>
      <c r="AP61" s="12">
        <f t="shared" si="5"/>
        <v>1.5198978999884004E-2</v>
      </c>
      <c r="AQ61" s="12">
        <f t="shared" si="5"/>
        <v>1.1212576580742097E-2</v>
      </c>
      <c r="AR61" s="12">
        <f t="shared" si="5"/>
        <v>-3.3142857142857856E-3</v>
      </c>
      <c r="AS61" s="12">
        <f t="shared" si="5"/>
        <v>-4.9154092363969688E-3</v>
      </c>
      <c r="AT61" s="12">
        <f t="shared" si="5"/>
        <v>-1.1466574934066542E-3</v>
      </c>
      <c r="AU61" s="12">
        <f t="shared" si="5"/>
        <v>-1.1487650775415775E-3</v>
      </c>
      <c r="AV61" s="12">
        <f t="shared" si="5"/>
        <v>-3.4439214785904186E-4</v>
      </c>
      <c r="AW61" s="12">
        <f t="shared" si="5"/>
        <v>-1.219091431857392E-2</v>
      </c>
      <c r="AX61" s="12">
        <f t="shared" si="5"/>
        <v>-1.9062930638493302E-2</v>
      </c>
      <c r="AY61" s="12">
        <f t="shared" si="5"/>
        <v>-8.6156712073581897E-3</v>
      </c>
      <c r="AZ61" s="12">
        <f t="shared" si="5"/>
        <v>-5.8066026691641397E-2</v>
      </c>
      <c r="BA61" s="12">
        <f t="shared" si="5"/>
        <v>-6.200822078684675E-2</v>
      </c>
      <c r="BB61" s="12">
        <f t="shared" si="5"/>
        <v>-1.4541387024608346E-2</v>
      </c>
    </row>
    <row r="62" spans="1:54" x14ac:dyDescent="0.2">
      <c r="E62" s="16"/>
      <c r="F62" s="13"/>
      <c r="G62" s="13"/>
      <c r="H62" s="13"/>
      <c r="I62" s="12">
        <f>IFERROR((I22-F22)/F22,"0")</f>
        <v>0.59826275787187833</v>
      </c>
      <c r="J62" s="12">
        <f>IFERROR((J22-G22)/G22,"0")</f>
        <v>2.2189349112426036</v>
      </c>
      <c r="K62" s="12">
        <f t="shared" ref="K62:BB62" si="6">IFERROR((K22-H22)/H22,"0")</f>
        <v>1.7934014139827181</v>
      </c>
      <c r="L62" s="12">
        <f t="shared" si="6"/>
        <v>1.455163043478261</v>
      </c>
      <c r="M62" s="12">
        <f t="shared" si="6"/>
        <v>8.9767156862745084E-2</v>
      </c>
      <c r="N62" s="12">
        <f t="shared" si="6"/>
        <v>0.42997750281214842</v>
      </c>
      <c r="O62" s="12">
        <f t="shared" si="6"/>
        <v>0.44964028776978415</v>
      </c>
      <c r="P62" s="12">
        <f t="shared" si="6"/>
        <v>0.5563677256114703</v>
      </c>
      <c r="Q62" s="12">
        <f t="shared" si="6"/>
        <v>0.11661750245821041</v>
      </c>
      <c r="R62" s="12">
        <f t="shared" si="6"/>
        <v>9.1811414392059601E-2</v>
      </c>
      <c r="S62" s="12">
        <f t="shared" si="6"/>
        <v>-7.0267341040462436E-2</v>
      </c>
      <c r="T62" s="12">
        <f t="shared" si="6"/>
        <v>-0.12345896442409296</v>
      </c>
      <c r="U62" s="12">
        <f t="shared" si="6"/>
        <v>-0.15000000000000008</v>
      </c>
      <c r="V62" s="12">
        <f t="shared" si="6"/>
        <v>-0.10161258985816975</v>
      </c>
      <c r="W62" s="12">
        <f t="shared" si="6"/>
        <v>-3.0339561985131706E-2</v>
      </c>
      <c r="X62" s="12">
        <f t="shared" si="6"/>
        <v>5.7178116001645442E-2</v>
      </c>
      <c r="Y62" s="12">
        <f t="shared" si="6"/>
        <v>0.20307093425605538</v>
      </c>
      <c r="Z62" s="12">
        <f t="shared" si="6"/>
        <v>0.26668048072938261</v>
      </c>
      <c r="AA62" s="12">
        <f t="shared" si="6"/>
        <v>0.25252918287937737</v>
      </c>
      <c r="AB62" s="12">
        <f t="shared" si="6"/>
        <v>0.21930612978608655</v>
      </c>
      <c r="AC62" s="12">
        <f t="shared" si="6"/>
        <v>0.14117454604940294</v>
      </c>
      <c r="AD62" s="12">
        <f t="shared" si="6"/>
        <v>0.13839701770736271</v>
      </c>
      <c r="AE62" s="12">
        <f t="shared" si="6"/>
        <v>9.4206103494029206E-2</v>
      </c>
      <c r="AF62" s="12">
        <f t="shared" si="6"/>
        <v>8.2998853211009055E-2</v>
      </c>
      <c r="AG62" s="12">
        <f t="shared" si="6"/>
        <v>4.2161277118297022E-2</v>
      </c>
      <c r="AH62" s="12">
        <f t="shared" si="6"/>
        <v>4.5540285637294467E-2</v>
      </c>
      <c r="AI62" s="12">
        <f t="shared" si="6"/>
        <v>0.12084712111184659</v>
      </c>
      <c r="AJ62" s="12">
        <f t="shared" si="6"/>
        <v>0.11285676878764081</v>
      </c>
      <c r="AK62" s="12">
        <f t="shared" si="6"/>
        <v>9.4716494845360946E-2</v>
      </c>
      <c r="AL62" s="12">
        <f t="shared" si="6"/>
        <v>4.3693906471420681E-3</v>
      </c>
      <c r="AM62" s="12">
        <f t="shared" si="6"/>
        <v>1.5176470588235368E-2</v>
      </c>
      <c r="AN62" s="12">
        <f t="shared" si="6"/>
        <v>1.4596821659799822E-2</v>
      </c>
      <c r="AO62" s="12">
        <f t="shared" si="6"/>
        <v>1.716637272192837E-2</v>
      </c>
      <c r="AP62" s="12">
        <f t="shared" si="6"/>
        <v>1.4022482327036663E-2</v>
      </c>
      <c r="AQ62" s="12">
        <f t="shared" si="6"/>
        <v>1.4966933518969791E-2</v>
      </c>
      <c r="AR62" s="12">
        <f t="shared" si="6"/>
        <v>8.0915501098137617E-3</v>
      </c>
      <c r="AS62" s="12">
        <f t="shared" si="6"/>
        <v>-5.1428571428571756E-3</v>
      </c>
      <c r="AT62" s="12">
        <f t="shared" si="6"/>
        <v>-4.2295381801555161E-3</v>
      </c>
      <c r="AU62" s="12">
        <f t="shared" si="6"/>
        <v>-2.9813094828573662E-3</v>
      </c>
      <c r="AV62" s="12">
        <f t="shared" si="6"/>
        <v>3.4462952326250591E-4</v>
      </c>
      <c r="AW62" s="12">
        <f t="shared" si="6"/>
        <v>-1.4005280679600492E-2</v>
      </c>
      <c r="AX62" s="12">
        <f t="shared" si="6"/>
        <v>-1.759631972397931E-2</v>
      </c>
      <c r="AY62" s="12">
        <f t="shared" si="6"/>
        <v>-2.2163527790537353E-2</v>
      </c>
      <c r="AZ62" s="12">
        <f t="shared" si="6"/>
        <v>-6.322039818372345E-2</v>
      </c>
      <c r="BA62" s="12">
        <f t="shared" si="6"/>
        <v>-6.497307422149376E-2</v>
      </c>
      <c r="BB62" s="12">
        <f t="shared" si="6"/>
        <v>-6.8819729888432171E-2</v>
      </c>
    </row>
    <row r="63" spans="1:54" x14ac:dyDescent="0.2">
      <c r="E63" s="16"/>
      <c r="F63" s="13"/>
      <c r="G63" s="13"/>
      <c r="H63" s="13"/>
      <c r="I63" s="13"/>
      <c r="J63" s="12">
        <f>IFERROR((J22-F22)/F22,"0")</f>
        <v>2.543973941368078</v>
      </c>
      <c r="K63" s="12">
        <f t="shared" ref="K63:BB63" si="7">IFERROR((K22-G22)/G22,"0")</f>
        <v>2.5069033530571994</v>
      </c>
      <c r="L63" s="12">
        <f t="shared" si="7"/>
        <v>1.8389630793401412</v>
      </c>
      <c r="M63" s="12">
        <f t="shared" si="7"/>
        <v>1.4164402173913044</v>
      </c>
      <c r="N63" s="12">
        <f t="shared" si="7"/>
        <v>0.55790441176470595</v>
      </c>
      <c r="O63" s="12">
        <f t="shared" si="7"/>
        <v>0.47328458942632162</v>
      </c>
      <c r="P63" s="12">
        <f t="shared" si="7"/>
        <v>0.53182069728832315</v>
      </c>
      <c r="Q63" s="12">
        <f t="shared" si="7"/>
        <v>0.59628900759066628</v>
      </c>
      <c r="R63" s="12">
        <f t="shared" si="7"/>
        <v>0.12487708947885942</v>
      </c>
      <c r="S63" s="12">
        <f t="shared" si="7"/>
        <v>-1.7560603168543649E-2</v>
      </c>
      <c r="T63" s="12">
        <f t="shared" si="7"/>
        <v>-0.1009754335260115</v>
      </c>
      <c r="U63" s="12">
        <f t="shared" si="7"/>
        <v>-0.14371257485029945</v>
      </c>
      <c r="V63" s="12">
        <f t="shared" si="7"/>
        <v>-0.1916083916083916</v>
      </c>
      <c r="W63" s="12">
        <f t="shared" si="7"/>
        <v>-6.2366427044880532E-2</v>
      </c>
      <c r="X63" s="12">
        <f t="shared" si="7"/>
        <v>3.2750653003817465E-2</v>
      </c>
      <c r="Y63" s="12">
        <f t="shared" si="7"/>
        <v>0.14417935006170313</v>
      </c>
      <c r="Z63" s="12">
        <f t="shared" si="7"/>
        <v>0.32201557093425603</v>
      </c>
      <c r="AA63" s="12">
        <f t="shared" si="7"/>
        <v>0.33402403646912554</v>
      </c>
      <c r="AB63" s="12">
        <f t="shared" si="7"/>
        <v>0.31964980544747085</v>
      </c>
      <c r="AC63" s="12">
        <f t="shared" si="7"/>
        <v>0.2539996404817545</v>
      </c>
      <c r="AD63" s="12">
        <f t="shared" si="7"/>
        <v>0.19892033371503359</v>
      </c>
      <c r="AE63" s="12">
        <f t="shared" si="7"/>
        <v>0.15284249767008395</v>
      </c>
      <c r="AF63" s="12">
        <f t="shared" si="7"/>
        <v>0.11381394663128408</v>
      </c>
      <c r="AG63" s="12">
        <f t="shared" si="7"/>
        <v>9.4896788990825542E-2</v>
      </c>
      <c r="AH63" s="12">
        <f t="shared" si="7"/>
        <v>5.880747714558586E-2</v>
      </c>
      <c r="AI63" s="12">
        <f t="shared" si="7"/>
        <v>0.14093236324440864</v>
      </c>
      <c r="AJ63" s="12">
        <f t="shared" si="7"/>
        <v>0.12508272667107881</v>
      </c>
      <c r="AK63" s="12">
        <f t="shared" si="7"/>
        <v>0.11220214715894224</v>
      </c>
      <c r="AL63" s="12">
        <f t="shared" si="7"/>
        <v>9.6005154639175305E-2</v>
      </c>
      <c r="AM63" s="12">
        <f t="shared" si="7"/>
        <v>1.9012753897024084E-2</v>
      </c>
      <c r="AN63" s="12">
        <f t="shared" si="7"/>
        <v>1.3999999999999973E-2</v>
      </c>
      <c r="AO63" s="12">
        <f t="shared" si="7"/>
        <v>1.8363743378457944E-2</v>
      </c>
      <c r="AP63" s="12">
        <f t="shared" si="7"/>
        <v>2.8806584362139953E-2</v>
      </c>
      <c r="AQ63" s="12">
        <f t="shared" si="7"/>
        <v>1.3790705759647671E-2</v>
      </c>
      <c r="AR63" s="12">
        <f t="shared" si="7"/>
        <v>1.1834319526627174E-2</v>
      </c>
      <c r="AS63" s="12">
        <f t="shared" si="7"/>
        <v>6.2420529418563409E-3</v>
      </c>
      <c r="AT63" s="12">
        <f t="shared" si="7"/>
        <v>-4.4571428571428635E-3</v>
      </c>
      <c r="AU63" s="12">
        <f t="shared" si="7"/>
        <v>-6.0585276634659482E-3</v>
      </c>
      <c r="AV63" s="12">
        <f t="shared" si="7"/>
        <v>-1.4906547414286831E-3</v>
      </c>
      <c r="AW63" s="12">
        <f t="shared" si="7"/>
        <v>-1.3325674899483017E-2</v>
      </c>
      <c r="AX63" s="12">
        <f t="shared" si="7"/>
        <v>-1.9400757662725265E-2</v>
      </c>
      <c r="AY63" s="12">
        <f t="shared" si="7"/>
        <v>-2.0701552616446201E-2</v>
      </c>
      <c r="AZ63" s="12">
        <f t="shared" si="7"/>
        <v>-7.6022048690859031E-2</v>
      </c>
      <c r="BA63" s="12">
        <f t="shared" si="7"/>
        <v>-7.0089649551752189E-2</v>
      </c>
      <c r="BB63" s="12">
        <f t="shared" si="7"/>
        <v>-7.1763053149145342E-2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8" customHeight="1" x14ac:dyDescent="0.2">
      <c r="A1" s="1" t="s">
        <v>207</v>
      </c>
      <c r="E1" s="3" t="s">
        <v>1</v>
      </c>
    </row>
    <row r="2" spans="1:54" ht="15.75" customHeight="1" x14ac:dyDescent="0.2">
      <c r="A2" s="5" t="s">
        <v>2</v>
      </c>
    </row>
    <row r="3" spans="1:54" x14ac:dyDescent="0.2">
      <c r="A3" s="2" t="s">
        <v>208</v>
      </c>
    </row>
    <row r="4" spans="1:54" ht="12.75" customHeight="1" x14ac:dyDescent="0.2"/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 t="s">
        <v>54</v>
      </c>
      <c r="G6" s="8" t="s">
        <v>54</v>
      </c>
      <c r="H6" s="8" t="s">
        <v>54</v>
      </c>
      <c r="I6" s="8" t="s">
        <v>54</v>
      </c>
      <c r="J6" s="8" t="s">
        <v>54</v>
      </c>
      <c r="K6" s="8" t="s">
        <v>54</v>
      </c>
      <c r="L6" s="8" t="s">
        <v>54</v>
      </c>
      <c r="M6" s="8" t="s">
        <v>54</v>
      </c>
      <c r="N6" s="8" t="s">
        <v>54</v>
      </c>
      <c r="O6" s="8" t="s">
        <v>54</v>
      </c>
      <c r="P6" s="8" t="s">
        <v>54</v>
      </c>
      <c r="Q6" s="8" t="s">
        <v>54</v>
      </c>
      <c r="R6" s="8" t="s">
        <v>54</v>
      </c>
      <c r="S6" s="8" t="s">
        <v>54</v>
      </c>
      <c r="T6" s="8" t="s">
        <v>54</v>
      </c>
      <c r="U6" s="8" t="s">
        <v>54</v>
      </c>
      <c r="V6" s="8" t="s">
        <v>54</v>
      </c>
      <c r="W6" s="8" t="s">
        <v>54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 t="s">
        <v>54</v>
      </c>
      <c r="S7" s="9" t="s">
        <v>54</v>
      </c>
      <c r="T7" s="9" t="s">
        <v>54</v>
      </c>
      <c r="U7" s="9" t="s">
        <v>54</v>
      </c>
      <c r="V7" s="9" t="s">
        <v>54</v>
      </c>
      <c r="W7" s="9" t="s">
        <v>54</v>
      </c>
      <c r="X7" s="9">
        <v>40068</v>
      </c>
      <c r="Y7" s="9">
        <v>40126</v>
      </c>
      <c r="Z7" s="9">
        <v>40232</v>
      </c>
      <c r="AA7" s="9">
        <v>40358</v>
      </c>
      <c r="AB7" s="9">
        <v>40399</v>
      </c>
      <c r="AC7" s="9">
        <v>40490</v>
      </c>
      <c r="AD7" s="9">
        <v>40596</v>
      </c>
      <c r="AE7" s="9">
        <v>40679</v>
      </c>
      <c r="AF7" s="9">
        <v>40766</v>
      </c>
      <c r="AG7" s="9">
        <v>40863</v>
      </c>
      <c r="AH7" s="9">
        <v>40953</v>
      </c>
      <c r="AI7" s="9">
        <v>41454</v>
      </c>
      <c r="AJ7" s="9">
        <v>41454</v>
      </c>
      <c r="AK7" s="9">
        <v>41454</v>
      </c>
      <c r="AL7" s="9">
        <v>41454</v>
      </c>
      <c r="AM7" s="9">
        <v>41454</v>
      </c>
      <c r="AN7" s="9">
        <v>41498</v>
      </c>
      <c r="AO7" s="9">
        <v>41591</v>
      </c>
      <c r="AP7" s="9">
        <v>41687</v>
      </c>
      <c r="AQ7" s="9">
        <v>41774</v>
      </c>
      <c r="AR7" s="9">
        <v>41864</v>
      </c>
      <c r="AS7" s="9">
        <v>41977</v>
      </c>
      <c r="AT7" s="9">
        <v>42053</v>
      </c>
      <c r="AU7" s="9">
        <v>42156</v>
      </c>
      <c r="AV7" s="9">
        <v>42228</v>
      </c>
      <c r="AW7" s="9">
        <v>42318</v>
      </c>
      <c r="AX7" s="9">
        <v>42426</v>
      </c>
      <c r="AY7" s="9">
        <v>42501</v>
      </c>
      <c r="AZ7" s="9">
        <v>42592</v>
      </c>
      <c r="BA7" s="9">
        <v>42684</v>
      </c>
      <c r="BB7" s="9">
        <v>42781</v>
      </c>
    </row>
    <row r="8" spans="1:54" x14ac:dyDescent="0.2">
      <c r="A8" s="7" t="s">
        <v>56</v>
      </c>
      <c r="F8" s="10" t="s">
        <v>54</v>
      </c>
      <c r="G8" s="10" t="s">
        <v>54</v>
      </c>
      <c r="H8" s="10" t="s">
        <v>54</v>
      </c>
      <c r="I8" s="10" t="s">
        <v>54</v>
      </c>
      <c r="J8" s="10" t="s">
        <v>54</v>
      </c>
      <c r="K8" s="10" t="s">
        <v>54</v>
      </c>
      <c r="L8" s="10" t="s">
        <v>54</v>
      </c>
      <c r="M8" s="10" t="s">
        <v>54</v>
      </c>
      <c r="N8" s="10" t="s">
        <v>54</v>
      </c>
      <c r="O8" s="10" t="s">
        <v>54</v>
      </c>
      <c r="P8" s="10" t="s">
        <v>54</v>
      </c>
      <c r="Q8" s="10" t="s">
        <v>54</v>
      </c>
      <c r="R8" s="10" t="s">
        <v>54</v>
      </c>
      <c r="S8" s="10" t="s">
        <v>54</v>
      </c>
      <c r="T8" s="10" t="s">
        <v>54</v>
      </c>
      <c r="U8" s="10" t="s">
        <v>54</v>
      </c>
      <c r="V8" s="10" t="s">
        <v>54</v>
      </c>
      <c r="W8" s="10" t="s">
        <v>54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x14ac:dyDescent="0.2">
      <c r="A10" s="6" t="s">
        <v>58</v>
      </c>
      <c r="F10" s="11" t="str">
        <f>F15</f>
        <v>NA</v>
      </c>
      <c r="G10" s="12" t="str">
        <f>IFERROR((G15-F15)/F15,"0")</f>
        <v>0</v>
      </c>
      <c r="H10" s="12" t="str">
        <f t="shared" ref="H10:BB10" si="0">IFERROR((H15-G15)/G15,"0")</f>
        <v>0</v>
      </c>
      <c r="I10" s="12" t="str">
        <f t="shared" si="0"/>
        <v>0</v>
      </c>
      <c r="J10" s="12" t="str">
        <f t="shared" si="0"/>
        <v>0</v>
      </c>
      <c r="K10" s="12" t="str">
        <f t="shared" si="0"/>
        <v>0</v>
      </c>
      <c r="L10" s="12" t="str">
        <f t="shared" si="0"/>
        <v>0</v>
      </c>
      <c r="M10" s="12" t="str">
        <f t="shared" si="0"/>
        <v>0</v>
      </c>
      <c r="N10" s="12" t="str">
        <f t="shared" si="0"/>
        <v>0</v>
      </c>
      <c r="O10" s="12" t="str">
        <f t="shared" si="0"/>
        <v>0</v>
      </c>
      <c r="P10" s="12" t="str">
        <f t="shared" si="0"/>
        <v>0</v>
      </c>
      <c r="Q10" s="12" t="str">
        <f t="shared" si="0"/>
        <v>0</v>
      </c>
      <c r="R10" s="12" t="str">
        <f t="shared" si="0"/>
        <v>0</v>
      </c>
      <c r="S10" s="12" t="str">
        <f t="shared" si="0"/>
        <v>0</v>
      </c>
      <c r="T10" s="12" t="str">
        <f t="shared" si="0"/>
        <v>0</v>
      </c>
      <c r="U10" s="12" t="str">
        <f t="shared" si="0"/>
        <v>0</v>
      </c>
      <c r="V10" s="12" t="str">
        <f t="shared" si="0"/>
        <v>0</v>
      </c>
      <c r="W10" s="12" t="str">
        <f t="shared" si="0"/>
        <v>0</v>
      </c>
      <c r="X10" s="12" t="str">
        <f t="shared" si="0"/>
        <v>0</v>
      </c>
      <c r="Y10" s="12">
        <f t="shared" si="0"/>
        <v>3.7822905137934557E-2</v>
      </c>
      <c r="Z10" s="12">
        <f t="shared" si="0"/>
        <v>0.11098006904851809</v>
      </c>
      <c r="AA10" s="12">
        <f t="shared" si="0"/>
        <v>6.7186260342445514E-2</v>
      </c>
      <c r="AB10" s="12">
        <f t="shared" si="0"/>
        <v>-3.6735863538816929E-2</v>
      </c>
      <c r="AC10" s="12">
        <f t="shared" si="0"/>
        <v>3.3377617099719695E-3</v>
      </c>
      <c r="AD10" s="12">
        <f t="shared" si="0"/>
        <v>-2.1117429043875421E-3</v>
      </c>
      <c r="AE10" s="12">
        <f t="shared" si="0"/>
        <v>1.8499815040645171E-2</v>
      </c>
      <c r="AF10" s="12">
        <f t="shared" si="0"/>
        <v>5.6626104120909614E-3</v>
      </c>
      <c r="AG10" s="12">
        <f t="shared" si="0"/>
        <v>0.10983017512757147</v>
      </c>
      <c r="AH10" s="12">
        <f t="shared" si="0"/>
        <v>9.3177164057329648E-3</v>
      </c>
      <c r="AI10" s="12">
        <f t="shared" si="0"/>
        <v>2.4241922475528047E-2</v>
      </c>
      <c r="AJ10" s="12">
        <f t="shared" si="0"/>
        <v>2.9837015706663108E-2</v>
      </c>
      <c r="AK10" s="12">
        <f t="shared" si="0"/>
        <v>7.0484639670855423E-3</v>
      </c>
      <c r="AL10" s="12">
        <f t="shared" si="0"/>
        <v>3.5989095802830494E-3</v>
      </c>
      <c r="AM10" s="12">
        <f t="shared" si="0"/>
        <v>4.1268868771288788E-3</v>
      </c>
      <c r="AN10" s="12">
        <f t="shared" si="0"/>
        <v>4.2597066824038082E-3</v>
      </c>
      <c r="AO10" s="12">
        <f t="shared" si="0"/>
        <v>1.3303025352419475E-2</v>
      </c>
      <c r="AP10" s="12">
        <f t="shared" si="0"/>
        <v>4.1970647531129932E-2</v>
      </c>
      <c r="AQ10" s="12">
        <f t="shared" si="0"/>
        <v>1.2566352397069792E-3</v>
      </c>
      <c r="AR10" s="12">
        <f t="shared" si="0"/>
        <v>-1.2494539026322714E-2</v>
      </c>
      <c r="AS10" s="12">
        <f t="shared" si="0"/>
        <v>2.1565471681525568E-2</v>
      </c>
      <c r="AT10" s="12">
        <f t="shared" si="0"/>
        <v>1.4950646710607911E-2</v>
      </c>
      <c r="AU10" s="12">
        <f t="shared" si="0"/>
        <v>7.8290215918683115E-3</v>
      </c>
      <c r="AV10" s="12">
        <f t="shared" si="0"/>
        <v>-2.8331697452329075E-3</v>
      </c>
      <c r="AW10" s="12">
        <f t="shared" si="0"/>
        <v>6.8437848072034008E-3</v>
      </c>
      <c r="AX10" s="12">
        <f t="shared" si="0"/>
        <v>2.0479259959582458E-2</v>
      </c>
      <c r="AY10" s="12">
        <f t="shared" si="0"/>
        <v>1.9040312903157858E-2</v>
      </c>
      <c r="AZ10" s="12">
        <f t="shared" si="0"/>
        <v>5.8538258628596819E-4</v>
      </c>
      <c r="BA10" s="12">
        <f t="shared" si="0"/>
        <v>1.4810717669597628E-2</v>
      </c>
      <c r="BB10" s="12">
        <f t="shared" si="0"/>
        <v>5.5728336254506711E-2</v>
      </c>
    </row>
    <row r="11" spans="1:54" ht="12.75" customHeight="1" x14ac:dyDescent="0.2">
      <c r="F11" s="13"/>
      <c r="G11" s="13"/>
      <c r="H11" s="12" t="str">
        <f>IFERROR((H15-F15)/F15,"0")</f>
        <v>0</v>
      </c>
      <c r="I11" s="12" t="str">
        <f t="shared" ref="I11:BB11" si="1">IFERROR((I15-G15)/G15,"0")</f>
        <v>0</v>
      </c>
      <c r="J11" s="12" t="str">
        <f t="shared" si="1"/>
        <v>0</v>
      </c>
      <c r="K11" s="12" t="str">
        <f t="shared" si="1"/>
        <v>0</v>
      </c>
      <c r="L11" s="12" t="str">
        <f t="shared" si="1"/>
        <v>0</v>
      </c>
      <c r="M11" s="12" t="str">
        <f t="shared" si="1"/>
        <v>0</v>
      </c>
      <c r="N11" s="12" t="str">
        <f t="shared" si="1"/>
        <v>0</v>
      </c>
      <c r="O11" s="12" t="str">
        <f t="shared" si="1"/>
        <v>0</v>
      </c>
      <c r="P11" s="12" t="str">
        <f t="shared" si="1"/>
        <v>0</v>
      </c>
      <c r="Q11" s="12" t="str">
        <f t="shared" si="1"/>
        <v>0</v>
      </c>
      <c r="R11" s="12" t="str">
        <f t="shared" si="1"/>
        <v>0</v>
      </c>
      <c r="S11" s="12" t="str">
        <f t="shared" si="1"/>
        <v>0</v>
      </c>
      <c r="T11" s="12" t="str">
        <f t="shared" si="1"/>
        <v>0</v>
      </c>
      <c r="U11" s="12" t="str">
        <f t="shared" si="1"/>
        <v>0</v>
      </c>
      <c r="V11" s="12" t="str">
        <f t="shared" si="1"/>
        <v>0</v>
      </c>
      <c r="W11" s="12" t="str">
        <f t="shared" si="1"/>
        <v>0</v>
      </c>
      <c r="X11" s="12" t="str">
        <f t="shared" si="1"/>
        <v>0</v>
      </c>
      <c r="Y11" s="12" t="str">
        <f t="shared" si="1"/>
        <v>0</v>
      </c>
      <c r="Z11" s="12">
        <f t="shared" si="1"/>
        <v>0.15300056281027619</v>
      </c>
      <c r="AA11" s="12">
        <f t="shared" si="1"/>
        <v>0.18562266520287993</v>
      </c>
      <c r="AB11" s="12">
        <f t="shared" si="1"/>
        <v>2.798225151200508E-2</v>
      </c>
      <c r="AC11" s="12">
        <f t="shared" si="1"/>
        <v>-3.3520717387547576E-2</v>
      </c>
      <c r="AD11" s="12">
        <f t="shared" si="1"/>
        <v>1.2189703109768578E-3</v>
      </c>
      <c r="AE11" s="12">
        <f t="shared" si="1"/>
        <v>1.6349005283113064E-2</v>
      </c>
      <c r="AF11" s="12">
        <f t="shared" si="1"/>
        <v>2.4267182698007046E-2</v>
      </c>
      <c r="AG11" s="12">
        <f t="shared" si="1"/>
        <v>0.11611471103290158</v>
      </c>
      <c r="AH11" s="12">
        <f t="shared" si="1"/>
        <v>0.12017125795793512</v>
      </c>
      <c r="AI11" s="12">
        <f t="shared" si="1"/>
        <v>3.3785518240017749E-2</v>
      </c>
      <c r="AJ11" s="12">
        <f t="shared" si="1"/>
        <v>5.4802244803853192E-2</v>
      </c>
      <c r="AK11" s="12">
        <f t="shared" si="1"/>
        <v>3.709578480384243E-2</v>
      </c>
      <c r="AL11" s="12">
        <f t="shared" si="1"/>
        <v>1.0672740331866016E-2</v>
      </c>
      <c r="AM11" s="12">
        <f t="shared" si="1"/>
        <v>7.7406487501307719E-3</v>
      </c>
      <c r="AN11" s="12">
        <f t="shared" si="1"/>
        <v>8.4041728871407182E-3</v>
      </c>
      <c r="AO11" s="12">
        <f t="shared" si="1"/>
        <v>1.7619399020813171E-2</v>
      </c>
      <c r="AP11" s="12">
        <f t="shared" si="1"/>
        <v>5.583200947171349E-2</v>
      </c>
      <c r="AQ11" s="12">
        <f t="shared" si="1"/>
        <v>4.3280024565557851E-2</v>
      </c>
      <c r="AR11" s="12">
        <f t="shared" si="1"/>
        <v>-1.1253604864660106E-2</v>
      </c>
      <c r="AS11" s="12">
        <f t="shared" si="1"/>
        <v>8.8014820276569733E-3</v>
      </c>
      <c r="AT11" s="12">
        <f t="shared" si="1"/>
        <v>3.6838536140391585E-2</v>
      </c>
      <c r="AU11" s="12">
        <f t="shared" si="1"/>
        <v>2.2896717238385968E-2</v>
      </c>
      <c r="AV11" s="12">
        <f t="shared" si="1"/>
        <v>4.9736708995265482E-3</v>
      </c>
      <c r="AW11" s="12">
        <f t="shared" si="1"/>
        <v>3.9912254579118397E-3</v>
      </c>
      <c r="AX11" s="12">
        <f t="shared" si="1"/>
        <v>2.7463200414960018E-2</v>
      </c>
      <c r="AY11" s="12">
        <f t="shared" si="1"/>
        <v>3.9909504380395873E-2</v>
      </c>
      <c r="AZ11" s="12">
        <f t="shared" si="1"/>
        <v>1.963684135705477E-2</v>
      </c>
      <c r="BA11" s="12">
        <f t="shared" si="1"/>
        <v>1.5404770192097777E-2</v>
      </c>
      <c r="BB11" s="12">
        <f t="shared" si="1"/>
        <v>7.1364430578566243E-2</v>
      </c>
    </row>
    <row r="12" spans="1:54" ht="12.75" customHeight="1" x14ac:dyDescent="0.2">
      <c r="F12" s="13"/>
      <c r="G12" s="13"/>
      <c r="H12" s="13"/>
      <c r="I12" s="12" t="str">
        <f>IFERROR((I15-F15)/F15,"0")</f>
        <v>0</v>
      </c>
      <c r="J12" s="12" t="str">
        <f>IFERROR((J15-G15)/G15,"0")</f>
        <v>0</v>
      </c>
      <c r="K12" s="12" t="str">
        <f t="shared" ref="K12:BB12" si="2">IFERROR((K15-H15)/H15,"0")</f>
        <v>0</v>
      </c>
      <c r="L12" s="12" t="str">
        <f t="shared" si="2"/>
        <v>0</v>
      </c>
      <c r="M12" s="12" t="str">
        <f t="shared" si="2"/>
        <v>0</v>
      </c>
      <c r="N12" s="12" t="str">
        <f t="shared" si="2"/>
        <v>0</v>
      </c>
      <c r="O12" s="12" t="str">
        <f t="shared" si="2"/>
        <v>0</v>
      </c>
      <c r="P12" s="12" t="str">
        <f t="shared" si="2"/>
        <v>0</v>
      </c>
      <c r="Q12" s="12" t="str">
        <f t="shared" si="2"/>
        <v>0</v>
      </c>
      <c r="R12" s="12" t="str">
        <f t="shared" si="2"/>
        <v>0</v>
      </c>
      <c r="S12" s="12" t="str">
        <f t="shared" si="2"/>
        <v>0</v>
      </c>
      <c r="T12" s="12" t="str">
        <f t="shared" si="2"/>
        <v>0</v>
      </c>
      <c r="U12" s="12" t="str">
        <f t="shared" si="2"/>
        <v>0</v>
      </c>
      <c r="V12" s="12" t="str">
        <f t="shared" si="2"/>
        <v>0</v>
      </c>
      <c r="W12" s="12" t="str">
        <f t="shared" si="2"/>
        <v>0</v>
      </c>
      <c r="X12" s="12" t="str">
        <f t="shared" si="2"/>
        <v>0</v>
      </c>
      <c r="Y12" s="12" t="str">
        <f t="shared" si="2"/>
        <v>0</v>
      </c>
      <c r="Z12" s="12" t="str">
        <f t="shared" si="2"/>
        <v>0</v>
      </c>
      <c r="AA12" s="12">
        <f t="shared" si="2"/>
        <v>0.2304663587982336</v>
      </c>
      <c r="AB12" s="12">
        <f t="shared" si="2"/>
        <v>0.1420677927654585</v>
      </c>
      <c r="AC12" s="12">
        <f t="shared" si="2"/>
        <v>3.1413411309632627E-2</v>
      </c>
      <c r="AD12" s="12">
        <f t="shared" si="2"/>
        <v>-3.5561673154841988E-2</v>
      </c>
      <c r="AE12" s="12">
        <f t="shared" si="2"/>
        <v>1.9741336076915136E-2</v>
      </c>
      <c r="AF12" s="12">
        <f t="shared" si="2"/>
        <v>2.210419374274751E-2</v>
      </c>
      <c r="AG12" s="12">
        <f t="shared" si="2"/>
        <v>0.13676262675115339</v>
      </c>
      <c r="AH12" s="12">
        <f t="shared" si="2"/>
        <v>0.12651435138657277</v>
      </c>
      <c r="AI12" s="12">
        <f t="shared" si="2"/>
        <v>0.14732636275266611</v>
      </c>
      <c r="AJ12" s="12">
        <f t="shared" si="2"/>
        <v>6.4630592985066015E-2</v>
      </c>
      <c r="AK12" s="12">
        <f t="shared" si="2"/>
        <v>6.2236980418754098E-2</v>
      </c>
      <c r="AL12" s="12">
        <f t="shared" si="2"/>
        <v>4.082819875944415E-2</v>
      </c>
      <c r="AM12" s="12">
        <f t="shared" si="2"/>
        <v>1.4843672401013476E-2</v>
      </c>
      <c r="AN12" s="12">
        <f t="shared" si="2"/>
        <v>1.2033328325741654E-2</v>
      </c>
      <c r="AO12" s="12">
        <f t="shared" si="2"/>
        <v>2.1818999164543943E-2</v>
      </c>
      <c r="AP12" s="12">
        <f t="shared" si="2"/>
        <v>6.0329544137955986E-2</v>
      </c>
      <c r="AQ12" s="12">
        <f t="shared" si="2"/>
        <v>5.7158805182026276E-2</v>
      </c>
      <c r="AR12" s="12">
        <f t="shared" si="2"/>
        <v>3.0244721583240566E-2</v>
      </c>
      <c r="AS12" s="12">
        <f t="shared" si="2"/>
        <v>1.0069177519841554E-2</v>
      </c>
      <c r="AT12" s="12">
        <f t="shared" si="2"/>
        <v>2.3883716586590147E-2</v>
      </c>
      <c r="AU12" s="12">
        <f t="shared" si="2"/>
        <v>4.4955967427115842E-2</v>
      </c>
      <c r="AV12" s="12">
        <f t="shared" si="2"/>
        <v>1.9998677206608112E-2</v>
      </c>
      <c r="AW12" s="12">
        <f t="shared" si="2"/>
        <v>1.1851494440068158E-2</v>
      </c>
      <c r="AX12" s="12">
        <f t="shared" si="2"/>
        <v>2.4552222761204178E-2</v>
      </c>
      <c r="AY12" s="12">
        <f t="shared" si="2"/>
        <v>4.7026421247340848E-2</v>
      </c>
      <c r="AZ12" s="12">
        <f t="shared" si="2"/>
        <v>4.0518249295573433E-2</v>
      </c>
      <c r="BA12" s="12">
        <f t="shared" si="2"/>
        <v>3.4738394739914413E-2</v>
      </c>
      <c r="BB12" s="12">
        <f t="shared" si="2"/>
        <v>7.1991588659793118E-2</v>
      </c>
    </row>
    <row r="13" spans="1:54" ht="12.75" customHeight="1" x14ac:dyDescent="0.2">
      <c r="F13" s="13"/>
      <c r="G13" s="13"/>
      <c r="H13" s="13"/>
      <c r="I13" s="13"/>
      <c r="J13" s="12" t="str">
        <f>IFERROR((J15-F15)/F15,"0")</f>
        <v>0</v>
      </c>
      <c r="K13" s="12" t="str">
        <f t="shared" ref="K13:BB13" si="3">IFERROR((K15-G15)/G15,"0")</f>
        <v>0</v>
      </c>
      <c r="L13" s="12" t="str">
        <f t="shared" si="3"/>
        <v>0</v>
      </c>
      <c r="M13" s="12" t="str">
        <f t="shared" si="3"/>
        <v>0</v>
      </c>
      <c r="N13" s="12" t="str">
        <f t="shared" si="3"/>
        <v>0</v>
      </c>
      <c r="O13" s="12" t="str">
        <f t="shared" si="3"/>
        <v>0</v>
      </c>
      <c r="P13" s="12" t="str">
        <f t="shared" si="3"/>
        <v>0</v>
      </c>
      <c r="Q13" s="12" t="str">
        <f t="shared" si="3"/>
        <v>0</v>
      </c>
      <c r="R13" s="12" t="str">
        <f t="shared" si="3"/>
        <v>0</v>
      </c>
      <c r="S13" s="12" t="str">
        <f t="shared" si="3"/>
        <v>0</v>
      </c>
      <c r="T13" s="12" t="str">
        <f t="shared" si="3"/>
        <v>0</v>
      </c>
      <c r="U13" s="12" t="str">
        <f t="shared" si="3"/>
        <v>0</v>
      </c>
      <c r="V13" s="12" t="str">
        <f t="shared" si="3"/>
        <v>0</v>
      </c>
      <c r="W13" s="12" t="str">
        <f t="shared" si="3"/>
        <v>0</v>
      </c>
      <c r="X13" s="12" t="str">
        <f t="shared" si="3"/>
        <v>0</v>
      </c>
      <c r="Y13" s="12" t="str">
        <f t="shared" si="3"/>
        <v>0</v>
      </c>
      <c r="Z13" s="12" t="str">
        <f t="shared" si="3"/>
        <v>0</v>
      </c>
      <c r="AA13" s="12" t="str">
        <f t="shared" si="3"/>
        <v>0</v>
      </c>
      <c r="AB13" s="12">
        <f t="shared" si="3"/>
        <v>0.18526411455231673</v>
      </c>
      <c r="AC13" s="12">
        <f t="shared" si="3"/>
        <v>0.14587974291434325</v>
      </c>
      <c r="AD13" s="12">
        <f t="shared" si="3"/>
        <v>2.923533135680936E-2</v>
      </c>
      <c r="AE13" s="12">
        <f t="shared" si="3"/>
        <v>-1.7719742490097272E-2</v>
      </c>
      <c r="AF13" s="12">
        <f t="shared" si="3"/>
        <v>2.5515733984223826E-2</v>
      </c>
      <c r="AG13" s="12">
        <f t="shared" si="3"/>
        <v>0.13436207634013869</v>
      </c>
      <c r="AH13" s="12">
        <f t="shared" si="3"/>
        <v>0.1473546585278567</v>
      </c>
      <c r="AI13" s="12">
        <f t="shared" si="3"/>
        <v>0.15382322496045581</v>
      </c>
      <c r="AJ13" s="12">
        <f t="shared" si="3"/>
        <v>0.18155915745878606</v>
      </c>
      <c r="AK13" s="12">
        <f t="shared" si="3"/>
        <v>7.2134603357978166E-2</v>
      </c>
      <c r="AL13" s="12">
        <f t="shared" si="3"/>
        <v>6.6059875264114096E-2</v>
      </c>
      <c r="AM13" s="12">
        <f t="shared" si="3"/>
        <v>4.5123578994250187E-2</v>
      </c>
      <c r="AN13" s="12">
        <f t="shared" si="3"/>
        <v>1.9166608773935296E-2</v>
      </c>
      <c r="AO13" s="12">
        <f t="shared" si="3"/>
        <v>2.5496433349952455E-2</v>
      </c>
      <c r="AP13" s="12">
        <f t="shared" si="3"/>
        <v>6.4705404219090962E-2</v>
      </c>
      <c r="AQ13" s="12">
        <f t="shared" si="3"/>
        <v>6.166199160882218E-2</v>
      </c>
      <c r="AR13" s="12">
        <f t="shared" si="3"/>
        <v>4.3950093233658762E-2</v>
      </c>
      <c r="AS13" s="12">
        <f t="shared" si="3"/>
        <v>5.2462434951585132E-2</v>
      </c>
      <c r="AT13" s="12">
        <f t="shared" si="3"/>
        <v>2.517036494621501E-2</v>
      </c>
      <c r="AU13" s="12">
        <f t="shared" si="3"/>
        <v>3.1899724311308941E-2</v>
      </c>
      <c r="AV13" s="12">
        <f t="shared" si="3"/>
        <v>4.1995429795100757E-2</v>
      </c>
      <c r="AW13" s="12">
        <f t="shared" si="3"/>
        <v>2.6979328657042261E-2</v>
      </c>
      <c r="AX13" s="12">
        <f t="shared" si="3"/>
        <v>3.2573464235198316E-2</v>
      </c>
      <c r="AY13" s="12">
        <f t="shared" si="3"/>
        <v>4.4060017668203395E-2</v>
      </c>
      <c r="AZ13" s="12">
        <f t="shared" si="3"/>
        <v>4.7639332281720355E-2</v>
      </c>
      <c r="BA13" s="12">
        <f t="shared" si="3"/>
        <v>5.5929071315954169E-2</v>
      </c>
      <c r="BB13" s="12">
        <f t="shared" si="3"/>
        <v>9.2402643937428863E-2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 t="s">
        <v>54</v>
      </c>
      <c r="G15" s="14" t="s">
        <v>54</v>
      </c>
      <c r="H15" s="14" t="s">
        <v>54</v>
      </c>
      <c r="I15" s="14" t="s">
        <v>54</v>
      </c>
      <c r="J15" s="14" t="s">
        <v>54</v>
      </c>
      <c r="K15" s="14" t="s">
        <v>54</v>
      </c>
      <c r="L15" s="14" t="s">
        <v>54</v>
      </c>
      <c r="M15" s="14" t="s">
        <v>54</v>
      </c>
      <c r="N15" s="14" t="s">
        <v>54</v>
      </c>
      <c r="O15" s="14" t="s">
        <v>54</v>
      </c>
      <c r="P15" s="14" t="s">
        <v>54</v>
      </c>
      <c r="Q15" s="14" t="s">
        <v>54</v>
      </c>
      <c r="R15" s="14" t="s">
        <v>54</v>
      </c>
      <c r="S15" s="14" t="s">
        <v>54</v>
      </c>
      <c r="T15" s="14" t="s">
        <v>54</v>
      </c>
      <c r="U15" s="14" t="s">
        <v>54</v>
      </c>
      <c r="V15" s="14" t="s">
        <v>54</v>
      </c>
      <c r="W15" s="14" t="s">
        <v>54</v>
      </c>
      <c r="X15" s="14">
        <v>29105723</v>
      </c>
      <c r="Y15" s="14">
        <v>30206586</v>
      </c>
      <c r="Z15" s="14">
        <v>33558915</v>
      </c>
      <c r="AA15" s="14">
        <v>35813613</v>
      </c>
      <c r="AB15" s="14">
        <v>34497969</v>
      </c>
      <c r="AC15" s="14">
        <v>34613115</v>
      </c>
      <c r="AD15" s="14">
        <v>34540021</v>
      </c>
      <c r="AE15" s="14">
        <v>35179005</v>
      </c>
      <c r="AF15" s="14">
        <v>35378210</v>
      </c>
      <c r="AG15" s="14">
        <v>39263805</v>
      </c>
      <c r="AH15" s="14">
        <v>39629654</v>
      </c>
      <c r="AI15" s="14">
        <v>40590353</v>
      </c>
      <c r="AJ15" s="14">
        <v>41801448</v>
      </c>
      <c r="AK15" s="14">
        <v>42096084</v>
      </c>
      <c r="AL15" s="14">
        <v>42247584</v>
      </c>
      <c r="AM15" s="14">
        <v>42421935</v>
      </c>
      <c r="AN15" s="14">
        <v>42602640</v>
      </c>
      <c r="AO15" s="14">
        <v>43169384</v>
      </c>
      <c r="AP15" s="14">
        <v>44981231</v>
      </c>
      <c r="AQ15" s="14">
        <v>45037756</v>
      </c>
      <c r="AR15" s="14">
        <v>44475030</v>
      </c>
      <c r="AS15" s="14">
        <v>45434155</v>
      </c>
      <c r="AT15" s="14">
        <v>46113425</v>
      </c>
      <c r="AU15" s="14">
        <v>46474448</v>
      </c>
      <c r="AV15" s="14">
        <v>46342778</v>
      </c>
      <c r="AW15" s="14">
        <v>46659938</v>
      </c>
      <c r="AX15" s="14">
        <v>47615499</v>
      </c>
      <c r="AY15" s="14">
        <v>48522113</v>
      </c>
      <c r="AZ15" s="14">
        <v>48550517</v>
      </c>
      <c r="BA15" s="14">
        <v>49269585</v>
      </c>
      <c r="BB15" s="14">
        <v>52015297</v>
      </c>
    </row>
    <row r="16" spans="1:54" x14ac:dyDescent="0.2">
      <c r="A16" s="7" t="s">
        <v>61</v>
      </c>
      <c r="F16" s="15" t="s">
        <v>54</v>
      </c>
      <c r="G16" s="15" t="s">
        <v>54</v>
      </c>
      <c r="H16" s="15" t="s">
        <v>54</v>
      </c>
      <c r="I16" s="15" t="s">
        <v>54</v>
      </c>
      <c r="J16" s="15" t="s">
        <v>54</v>
      </c>
      <c r="K16" s="15" t="s">
        <v>54</v>
      </c>
      <c r="L16" s="15" t="s">
        <v>54</v>
      </c>
      <c r="M16" s="15" t="s">
        <v>54</v>
      </c>
      <c r="N16" s="15" t="s">
        <v>54</v>
      </c>
      <c r="O16" s="15" t="s">
        <v>54</v>
      </c>
      <c r="P16" s="15" t="s">
        <v>54</v>
      </c>
      <c r="Q16" s="15" t="s">
        <v>54</v>
      </c>
      <c r="R16" s="15" t="s">
        <v>54</v>
      </c>
      <c r="S16" s="15" t="s">
        <v>54</v>
      </c>
      <c r="T16" s="15" t="s">
        <v>54</v>
      </c>
      <c r="U16" s="15" t="s">
        <v>54</v>
      </c>
      <c r="V16" s="15" t="s">
        <v>54</v>
      </c>
      <c r="W16" s="15" t="s">
        <v>54</v>
      </c>
      <c r="X16" s="15" t="s">
        <v>54</v>
      </c>
      <c r="Y16" s="15">
        <v>15.13</v>
      </c>
      <c r="Z16" s="15">
        <v>44.39</v>
      </c>
      <c r="AA16" s="15">
        <v>26.87</v>
      </c>
      <c r="AB16" s="15">
        <v>-14.69</v>
      </c>
      <c r="AC16" s="15">
        <v>1.34</v>
      </c>
      <c r="AD16" s="15">
        <v>-0.84</v>
      </c>
      <c r="AE16" s="15">
        <v>7.4</v>
      </c>
      <c r="AF16" s="15">
        <v>2.27</v>
      </c>
      <c r="AG16" s="15">
        <v>43.93</v>
      </c>
      <c r="AH16" s="15">
        <v>3.73</v>
      </c>
      <c r="AI16" s="15">
        <v>9.6999999999999993</v>
      </c>
      <c r="AJ16" s="15">
        <v>11.93</v>
      </c>
      <c r="AK16" s="15">
        <v>2.82</v>
      </c>
      <c r="AL16" s="15">
        <v>1.44</v>
      </c>
      <c r="AM16" s="15">
        <v>1.65</v>
      </c>
      <c r="AN16" s="15">
        <v>1.7</v>
      </c>
      <c r="AO16" s="15">
        <v>5.32</v>
      </c>
      <c r="AP16" s="15">
        <v>16.79</v>
      </c>
      <c r="AQ16" s="15">
        <v>0.5</v>
      </c>
      <c r="AR16" s="15">
        <v>-5</v>
      </c>
      <c r="AS16" s="15">
        <v>8.6300000000000008</v>
      </c>
      <c r="AT16" s="15">
        <v>5.98</v>
      </c>
      <c r="AU16" s="15">
        <v>3.13</v>
      </c>
      <c r="AV16" s="15">
        <v>-1.1299999999999999</v>
      </c>
      <c r="AW16" s="15">
        <v>2.74</v>
      </c>
      <c r="AX16" s="15">
        <v>8.19</v>
      </c>
      <c r="AY16" s="15">
        <v>7.62</v>
      </c>
      <c r="AZ16" s="15">
        <v>0.23</v>
      </c>
      <c r="BA16" s="15">
        <v>5.92</v>
      </c>
      <c r="BB16" s="15">
        <v>22.29</v>
      </c>
    </row>
    <row r="17" spans="1:54" x14ac:dyDescent="0.2">
      <c r="A17" s="7" t="s">
        <v>62</v>
      </c>
      <c r="F17" s="15" t="s">
        <v>54</v>
      </c>
      <c r="G17" s="15" t="s">
        <v>54</v>
      </c>
      <c r="H17" s="15" t="s">
        <v>54</v>
      </c>
      <c r="I17" s="15" t="s">
        <v>54</v>
      </c>
      <c r="J17" s="15" t="s">
        <v>54</v>
      </c>
      <c r="K17" s="15" t="s">
        <v>54</v>
      </c>
      <c r="L17" s="15" t="s">
        <v>54</v>
      </c>
      <c r="M17" s="15" t="s">
        <v>54</v>
      </c>
      <c r="N17" s="15" t="s">
        <v>54</v>
      </c>
      <c r="O17" s="15" t="s">
        <v>54</v>
      </c>
      <c r="P17" s="15" t="s">
        <v>54</v>
      </c>
      <c r="Q17" s="15" t="s">
        <v>54</v>
      </c>
      <c r="R17" s="15" t="s">
        <v>54</v>
      </c>
      <c r="S17" s="15" t="s">
        <v>54</v>
      </c>
      <c r="T17" s="15" t="s">
        <v>54</v>
      </c>
      <c r="U17" s="15" t="s">
        <v>54</v>
      </c>
      <c r="V17" s="15" t="s">
        <v>54</v>
      </c>
      <c r="W17" s="15" t="s">
        <v>54</v>
      </c>
      <c r="X17" s="15">
        <v>0.32</v>
      </c>
      <c r="Y17" s="15">
        <v>0.34</v>
      </c>
      <c r="Z17" s="15">
        <v>0.33</v>
      </c>
      <c r="AA17" s="15">
        <v>0.28999999999999998</v>
      </c>
      <c r="AB17" s="15">
        <v>0.4</v>
      </c>
      <c r="AC17" s="15">
        <v>0.33</v>
      </c>
      <c r="AD17" s="15">
        <v>0.43</v>
      </c>
      <c r="AE17" s="15">
        <v>0.61</v>
      </c>
      <c r="AF17" s="15">
        <v>0.64</v>
      </c>
      <c r="AG17" s="15">
        <v>0.44</v>
      </c>
      <c r="AH17" s="15">
        <v>0.38</v>
      </c>
      <c r="AI17" s="15">
        <v>0.34</v>
      </c>
      <c r="AJ17" s="15">
        <v>0.37</v>
      </c>
      <c r="AK17" s="15">
        <v>0.39</v>
      </c>
      <c r="AL17" s="15">
        <v>0.4</v>
      </c>
      <c r="AM17" s="15">
        <v>0.39</v>
      </c>
      <c r="AN17" s="15">
        <v>0.42</v>
      </c>
      <c r="AO17" s="15">
        <v>0.56000000000000005</v>
      </c>
      <c r="AP17" s="15">
        <v>0.48</v>
      </c>
      <c r="AQ17" s="15">
        <v>0.5</v>
      </c>
      <c r="AR17" s="15">
        <v>0.52</v>
      </c>
      <c r="AS17" s="15">
        <v>0.56999999999999995</v>
      </c>
      <c r="AT17" s="15">
        <v>0.7</v>
      </c>
      <c r="AU17" s="15">
        <v>0.75</v>
      </c>
      <c r="AV17" s="15">
        <v>0.76</v>
      </c>
      <c r="AW17" s="15">
        <v>0.89</v>
      </c>
      <c r="AX17" s="15">
        <v>0.96</v>
      </c>
      <c r="AY17" s="15">
        <v>0.96</v>
      </c>
      <c r="AZ17" s="15">
        <v>0.92</v>
      </c>
      <c r="BA17" s="15">
        <v>0.98</v>
      </c>
      <c r="BB17" s="15">
        <v>1.07</v>
      </c>
    </row>
    <row r="18" spans="1:54" ht="12.75" customHeight="1" x14ac:dyDescent="0.2"/>
    <row r="19" spans="1:54" x14ac:dyDescent="0.2">
      <c r="B19" s="7" t="s">
        <v>63</v>
      </c>
      <c r="F19" s="15" t="s">
        <v>54</v>
      </c>
      <c r="G19" s="15" t="s">
        <v>54</v>
      </c>
      <c r="H19" s="15" t="s">
        <v>54</v>
      </c>
      <c r="I19" s="15" t="s">
        <v>54</v>
      </c>
      <c r="J19" s="15" t="s">
        <v>54</v>
      </c>
      <c r="K19" s="15" t="s">
        <v>54</v>
      </c>
      <c r="L19" s="15" t="s">
        <v>54</v>
      </c>
      <c r="M19" s="15" t="s">
        <v>54</v>
      </c>
      <c r="N19" s="15" t="s">
        <v>54</v>
      </c>
      <c r="O19" s="15" t="s">
        <v>54</v>
      </c>
      <c r="P19" s="15" t="s">
        <v>54</v>
      </c>
      <c r="Q19" s="15" t="s">
        <v>54</v>
      </c>
      <c r="R19" s="15" t="s">
        <v>54</v>
      </c>
      <c r="S19" s="15" t="s">
        <v>54</v>
      </c>
      <c r="T19" s="15" t="s">
        <v>54</v>
      </c>
      <c r="U19" s="15" t="s">
        <v>54</v>
      </c>
      <c r="V19" s="15" t="s">
        <v>54</v>
      </c>
      <c r="W19" s="15" t="s">
        <v>54</v>
      </c>
      <c r="X19" s="15">
        <v>0.32</v>
      </c>
      <c r="Y19" s="15">
        <v>0.34</v>
      </c>
      <c r="Z19" s="15">
        <v>0.33</v>
      </c>
      <c r="AA19" s="15">
        <v>0.28999999999999998</v>
      </c>
      <c r="AB19" s="15">
        <v>0.4</v>
      </c>
      <c r="AC19" s="15">
        <v>0.33</v>
      </c>
      <c r="AD19" s="15">
        <v>0.43</v>
      </c>
      <c r="AE19" s="15">
        <v>0.61</v>
      </c>
      <c r="AF19" s="15">
        <v>0.64</v>
      </c>
      <c r="AG19" s="15">
        <v>0.44</v>
      </c>
      <c r="AH19" s="15">
        <v>0.38</v>
      </c>
      <c r="AI19" s="15">
        <v>0.34</v>
      </c>
      <c r="AJ19" s="15">
        <v>0.37</v>
      </c>
      <c r="AK19" s="15">
        <v>0.33</v>
      </c>
      <c r="AL19" s="15">
        <v>0.36</v>
      </c>
      <c r="AM19" s="15">
        <v>0.39</v>
      </c>
      <c r="AN19" s="15">
        <v>0.42</v>
      </c>
      <c r="AO19" s="15">
        <v>0.56000000000000005</v>
      </c>
      <c r="AP19" s="15">
        <v>0.48</v>
      </c>
      <c r="AQ19" s="15">
        <v>0.5</v>
      </c>
      <c r="AR19" s="15">
        <v>0.52</v>
      </c>
      <c r="AS19" s="15">
        <v>0.56000000000000005</v>
      </c>
      <c r="AT19" s="15">
        <v>0.69</v>
      </c>
      <c r="AU19" s="15">
        <v>0.75</v>
      </c>
      <c r="AV19" s="15">
        <v>0.76</v>
      </c>
      <c r="AW19" s="15">
        <v>0.89</v>
      </c>
      <c r="AX19" s="15">
        <v>0.96</v>
      </c>
      <c r="AY19" s="15">
        <v>0.96</v>
      </c>
      <c r="AZ19" s="15">
        <v>0.92</v>
      </c>
      <c r="BA19" s="15">
        <v>0.98</v>
      </c>
      <c r="BB19" s="15">
        <v>1.07</v>
      </c>
    </row>
    <row r="20" spans="1:54" x14ac:dyDescent="0.2">
      <c r="B20" s="7" t="s">
        <v>64</v>
      </c>
      <c r="F20" s="15" t="s">
        <v>54</v>
      </c>
      <c r="G20" s="15" t="s">
        <v>54</v>
      </c>
      <c r="H20" s="15" t="s">
        <v>54</v>
      </c>
      <c r="I20" s="15" t="s">
        <v>54</v>
      </c>
      <c r="J20" s="15" t="s">
        <v>54</v>
      </c>
      <c r="K20" s="15" t="s">
        <v>54</v>
      </c>
      <c r="L20" s="15" t="s">
        <v>54</v>
      </c>
      <c r="M20" s="15" t="s">
        <v>54</v>
      </c>
      <c r="N20" s="15" t="s">
        <v>54</v>
      </c>
      <c r="O20" s="15" t="s">
        <v>54</v>
      </c>
      <c r="P20" s="15" t="s">
        <v>54</v>
      </c>
      <c r="Q20" s="15" t="s">
        <v>54</v>
      </c>
      <c r="R20" s="15" t="s">
        <v>54</v>
      </c>
      <c r="S20" s="15" t="s">
        <v>54</v>
      </c>
      <c r="T20" s="15" t="s">
        <v>54</v>
      </c>
      <c r="U20" s="15" t="s">
        <v>54</v>
      </c>
      <c r="V20" s="15" t="s">
        <v>54</v>
      </c>
      <c r="W20" s="15" t="s">
        <v>54</v>
      </c>
      <c r="X20" s="15">
        <v>0.18</v>
      </c>
      <c r="Y20" s="15">
        <v>0.09</v>
      </c>
      <c r="Z20" s="15">
        <v>0.08</v>
      </c>
      <c r="AA20" s="15">
        <v>0.06</v>
      </c>
      <c r="AB20" s="15">
        <v>0.01</v>
      </c>
      <c r="AC20" s="15">
        <v>0.01</v>
      </c>
      <c r="AD20" s="15">
        <v>0</v>
      </c>
      <c r="AE20" s="15">
        <v>0.01</v>
      </c>
      <c r="AF20" s="15">
        <v>0</v>
      </c>
      <c r="AG20" s="15">
        <v>0.14000000000000001</v>
      </c>
      <c r="AH20" s="15">
        <v>0.12</v>
      </c>
      <c r="AI20" s="15">
        <v>0.14000000000000001</v>
      </c>
      <c r="AJ20" s="15">
        <v>0.19</v>
      </c>
      <c r="AK20" s="15">
        <v>0.33</v>
      </c>
      <c r="AL20" s="15">
        <v>0.28000000000000003</v>
      </c>
      <c r="AM20" s="15">
        <v>0.24</v>
      </c>
      <c r="AN20" s="15">
        <v>0.18</v>
      </c>
      <c r="AO20" s="15">
        <v>0.19</v>
      </c>
      <c r="AP20" s="15">
        <v>0.25</v>
      </c>
      <c r="AQ20" s="15">
        <v>0.22</v>
      </c>
      <c r="AR20" s="15">
        <v>0.19</v>
      </c>
      <c r="AS20" s="15">
        <v>0.2</v>
      </c>
      <c r="AT20" s="15">
        <v>0.14000000000000001</v>
      </c>
      <c r="AU20" s="15">
        <v>0.15</v>
      </c>
      <c r="AV20" s="15">
        <v>0.12</v>
      </c>
      <c r="AW20" s="15">
        <v>0.14000000000000001</v>
      </c>
      <c r="AX20" s="15">
        <v>0.1</v>
      </c>
      <c r="AY20" s="15">
        <v>0.12</v>
      </c>
      <c r="AZ20" s="15">
        <v>0.12</v>
      </c>
      <c r="BA20" s="15">
        <v>0.13</v>
      </c>
      <c r="BB20" s="15">
        <v>0.08</v>
      </c>
    </row>
    <row r="21" spans="1:54" x14ac:dyDescent="0.2">
      <c r="A21" s="7" t="s">
        <v>65</v>
      </c>
      <c r="F21" s="15" t="s">
        <v>54</v>
      </c>
      <c r="G21" s="15" t="s">
        <v>54</v>
      </c>
      <c r="H21" s="15" t="s">
        <v>54</v>
      </c>
      <c r="I21" s="15" t="s">
        <v>54</v>
      </c>
      <c r="J21" s="15" t="s">
        <v>54</v>
      </c>
      <c r="K21" s="15" t="s">
        <v>54</v>
      </c>
      <c r="L21" s="15" t="s">
        <v>54</v>
      </c>
      <c r="M21" s="15" t="s">
        <v>54</v>
      </c>
      <c r="N21" s="15" t="s">
        <v>54</v>
      </c>
      <c r="O21" s="15" t="s">
        <v>54</v>
      </c>
      <c r="P21" s="15" t="s">
        <v>54</v>
      </c>
      <c r="Q21" s="15" t="s">
        <v>54</v>
      </c>
      <c r="R21" s="15" t="s">
        <v>54</v>
      </c>
      <c r="S21" s="15" t="s">
        <v>54</v>
      </c>
      <c r="T21" s="15" t="s">
        <v>54</v>
      </c>
      <c r="U21" s="15" t="s">
        <v>54</v>
      </c>
      <c r="V21" s="15" t="s">
        <v>54</v>
      </c>
      <c r="W21" s="15" t="s">
        <v>54</v>
      </c>
      <c r="X21" s="15">
        <v>0.5</v>
      </c>
      <c r="Y21" s="15">
        <v>0.43</v>
      </c>
      <c r="Z21" s="15">
        <v>0.4</v>
      </c>
      <c r="AA21" s="15">
        <v>0.35</v>
      </c>
      <c r="AB21" s="15">
        <v>0.41</v>
      </c>
      <c r="AC21" s="15">
        <v>0.34</v>
      </c>
      <c r="AD21" s="15">
        <v>0.43</v>
      </c>
      <c r="AE21" s="15">
        <v>0.62</v>
      </c>
      <c r="AF21" s="15">
        <v>0.65</v>
      </c>
      <c r="AG21" s="15">
        <v>0.56999999999999995</v>
      </c>
      <c r="AH21" s="15">
        <v>0.5</v>
      </c>
      <c r="AI21" s="15">
        <v>0.48</v>
      </c>
      <c r="AJ21" s="15">
        <v>0.56000000000000005</v>
      </c>
      <c r="AK21" s="15">
        <v>0.66</v>
      </c>
      <c r="AL21" s="15">
        <v>0.64</v>
      </c>
      <c r="AM21" s="15">
        <v>0.63</v>
      </c>
      <c r="AN21" s="15">
        <v>0.6</v>
      </c>
      <c r="AO21" s="15">
        <v>0.75</v>
      </c>
      <c r="AP21" s="15">
        <v>0.73</v>
      </c>
      <c r="AQ21" s="15">
        <v>0.72</v>
      </c>
      <c r="AR21" s="15">
        <v>0.71</v>
      </c>
      <c r="AS21" s="15">
        <v>0.77</v>
      </c>
      <c r="AT21" s="15">
        <v>0.84</v>
      </c>
      <c r="AU21" s="15">
        <v>0.9</v>
      </c>
      <c r="AV21" s="15">
        <v>0.88</v>
      </c>
      <c r="AW21" s="15">
        <v>1.02</v>
      </c>
      <c r="AX21" s="15">
        <v>1.07</v>
      </c>
      <c r="AY21" s="15">
        <v>1.0900000000000001</v>
      </c>
      <c r="AZ21" s="15">
        <v>1.04</v>
      </c>
      <c r="BA21" s="15">
        <v>1.1100000000000001</v>
      </c>
      <c r="BB21" s="15">
        <v>1.1499999999999999</v>
      </c>
    </row>
    <row r="22" spans="1:54" x14ac:dyDescent="0.2">
      <c r="A22" s="7" t="s">
        <v>66</v>
      </c>
      <c r="F22" s="15" t="s">
        <v>54</v>
      </c>
      <c r="G22" s="15" t="s">
        <v>54</v>
      </c>
      <c r="H22" s="15" t="s">
        <v>54</v>
      </c>
      <c r="I22" s="15" t="s">
        <v>54</v>
      </c>
      <c r="J22" s="15" t="s">
        <v>54</v>
      </c>
      <c r="K22" s="15" t="s">
        <v>54</v>
      </c>
      <c r="L22" s="15" t="s">
        <v>54</v>
      </c>
      <c r="M22" s="15" t="s">
        <v>54</v>
      </c>
      <c r="N22" s="15" t="s">
        <v>54</v>
      </c>
      <c r="O22" s="15" t="s">
        <v>54</v>
      </c>
      <c r="P22" s="15" t="s">
        <v>54</v>
      </c>
      <c r="Q22" s="15" t="s">
        <v>54</v>
      </c>
      <c r="R22" s="15" t="s">
        <v>54</v>
      </c>
      <c r="S22" s="15" t="s">
        <v>54</v>
      </c>
      <c r="T22" s="15" t="s">
        <v>54</v>
      </c>
      <c r="U22" s="15" t="s">
        <v>54</v>
      </c>
      <c r="V22" s="15" t="s">
        <v>54</v>
      </c>
      <c r="W22" s="15" t="s">
        <v>54</v>
      </c>
      <c r="X22" s="15">
        <v>13.79</v>
      </c>
      <c r="Y22" s="15">
        <v>15.87</v>
      </c>
      <c r="Z22" s="15">
        <v>17.04</v>
      </c>
      <c r="AA22" s="15">
        <v>21.07</v>
      </c>
      <c r="AB22" s="15">
        <v>20.96</v>
      </c>
      <c r="AC22" s="15">
        <v>23.36</v>
      </c>
      <c r="AD22" s="15">
        <v>25.72</v>
      </c>
      <c r="AE22" s="15">
        <v>27.92</v>
      </c>
      <c r="AF22" s="15">
        <v>30.48</v>
      </c>
      <c r="AG22" s="15">
        <v>30.91</v>
      </c>
      <c r="AH22" s="15">
        <v>33.200000000000003</v>
      </c>
      <c r="AI22" s="15">
        <v>34.92</v>
      </c>
      <c r="AJ22" s="15">
        <v>33.799999999999997</v>
      </c>
      <c r="AK22" s="15">
        <v>33.65</v>
      </c>
      <c r="AL22" s="15">
        <v>33.42</v>
      </c>
      <c r="AM22" s="15">
        <v>33.24</v>
      </c>
      <c r="AN22" s="15">
        <v>34.04</v>
      </c>
      <c r="AO22" s="15">
        <v>36.17</v>
      </c>
      <c r="AP22" s="15">
        <v>38.69</v>
      </c>
      <c r="AQ22" s="15">
        <v>39.83</v>
      </c>
      <c r="AR22" s="15">
        <v>40.909999999999997</v>
      </c>
      <c r="AS22" s="15">
        <v>40.49</v>
      </c>
      <c r="AT22" s="15">
        <v>40.31</v>
      </c>
      <c r="AU22" s="15">
        <v>41.48</v>
      </c>
      <c r="AV22" s="15">
        <v>42.2</v>
      </c>
      <c r="AW22" s="15">
        <v>43.33</v>
      </c>
      <c r="AX22" s="15">
        <v>44.79</v>
      </c>
      <c r="AY22" s="15">
        <v>46.89</v>
      </c>
      <c r="AZ22" s="15">
        <v>48.93</v>
      </c>
      <c r="BA22" s="15">
        <v>49.94</v>
      </c>
      <c r="BB22" s="15">
        <v>48.69</v>
      </c>
    </row>
    <row r="23" spans="1:54" x14ac:dyDescent="0.2">
      <c r="A23" s="7" t="s">
        <v>67</v>
      </c>
      <c r="F23" s="15" t="s">
        <v>54</v>
      </c>
      <c r="G23" s="15" t="s">
        <v>54</v>
      </c>
      <c r="H23" s="15" t="s">
        <v>54</v>
      </c>
      <c r="I23" s="15" t="s">
        <v>54</v>
      </c>
      <c r="J23" s="15" t="s">
        <v>54</v>
      </c>
      <c r="K23" s="15" t="s">
        <v>54</v>
      </c>
      <c r="L23" s="15" t="s">
        <v>54</v>
      </c>
      <c r="M23" s="15" t="s">
        <v>54</v>
      </c>
      <c r="N23" s="15" t="s">
        <v>54</v>
      </c>
      <c r="O23" s="15" t="s">
        <v>54</v>
      </c>
      <c r="P23" s="15" t="s">
        <v>54</v>
      </c>
      <c r="Q23" s="15" t="s">
        <v>54</v>
      </c>
      <c r="R23" s="15" t="s">
        <v>54</v>
      </c>
      <c r="S23" s="15" t="s">
        <v>54</v>
      </c>
      <c r="T23" s="15" t="s">
        <v>54</v>
      </c>
      <c r="U23" s="15" t="s">
        <v>54</v>
      </c>
      <c r="V23" s="15" t="s">
        <v>54</v>
      </c>
      <c r="W23" s="15" t="s">
        <v>54</v>
      </c>
      <c r="X23" s="15">
        <v>76.37</v>
      </c>
      <c r="Y23" s="15">
        <v>72.790000000000006</v>
      </c>
      <c r="Z23" s="15">
        <v>69.709999999999994</v>
      </c>
      <c r="AA23" s="15">
        <v>64.77</v>
      </c>
      <c r="AB23" s="15">
        <v>63.63</v>
      </c>
      <c r="AC23" s="15">
        <v>59.89</v>
      </c>
      <c r="AD23" s="15">
        <v>56.96</v>
      </c>
      <c r="AE23" s="15">
        <v>54.69</v>
      </c>
      <c r="AF23" s="15">
        <v>52.12</v>
      </c>
      <c r="AG23" s="15">
        <v>52.42</v>
      </c>
      <c r="AH23" s="15">
        <v>50.02</v>
      </c>
      <c r="AI23" s="15">
        <v>48.72</v>
      </c>
      <c r="AJ23" s="15">
        <v>50.05</v>
      </c>
      <c r="AK23" s="15">
        <v>50</v>
      </c>
      <c r="AL23" s="15">
        <v>49.87</v>
      </c>
      <c r="AM23" s="15">
        <v>49.77</v>
      </c>
      <c r="AN23" s="15">
        <v>49.15</v>
      </c>
      <c r="AO23" s="15">
        <v>48.1</v>
      </c>
      <c r="AP23" s="15">
        <v>47.16</v>
      </c>
      <c r="AQ23" s="15">
        <v>46.26</v>
      </c>
      <c r="AR23" s="15">
        <v>45.25</v>
      </c>
      <c r="AS23" s="15">
        <v>46.02</v>
      </c>
      <c r="AT23" s="15">
        <v>46.63</v>
      </c>
      <c r="AU23" s="15">
        <v>45.69</v>
      </c>
      <c r="AV23" s="15">
        <v>45.1</v>
      </c>
      <c r="AW23" s="15">
        <v>44.35</v>
      </c>
      <c r="AX23" s="15">
        <v>43.17</v>
      </c>
      <c r="AY23" s="15">
        <v>40.659999999999997</v>
      </c>
      <c r="AZ23" s="15">
        <v>38.29</v>
      </c>
      <c r="BA23" s="15">
        <v>36.99</v>
      </c>
      <c r="BB23" s="15">
        <v>38.880000000000003</v>
      </c>
    </row>
    <row r="24" spans="1:54" x14ac:dyDescent="0.2">
      <c r="A24" s="7" t="s">
        <v>68</v>
      </c>
      <c r="F24" s="15" t="s">
        <v>54</v>
      </c>
      <c r="G24" s="15" t="s">
        <v>54</v>
      </c>
      <c r="H24" s="15" t="s">
        <v>54</v>
      </c>
      <c r="I24" s="15" t="s">
        <v>54</v>
      </c>
      <c r="J24" s="15" t="s">
        <v>54</v>
      </c>
      <c r="K24" s="15" t="s">
        <v>54</v>
      </c>
      <c r="L24" s="15" t="s">
        <v>54</v>
      </c>
      <c r="M24" s="15" t="s">
        <v>54</v>
      </c>
      <c r="N24" s="15" t="s">
        <v>54</v>
      </c>
      <c r="O24" s="15" t="s">
        <v>54</v>
      </c>
      <c r="P24" s="15" t="s">
        <v>54</v>
      </c>
      <c r="Q24" s="15" t="s">
        <v>54</v>
      </c>
      <c r="R24" s="15" t="s">
        <v>54</v>
      </c>
      <c r="S24" s="15" t="s">
        <v>54</v>
      </c>
      <c r="T24" s="15" t="s">
        <v>54</v>
      </c>
      <c r="U24" s="15" t="s">
        <v>54</v>
      </c>
      <c r="V24" s="15" t="s">
        <v>54</v>
      </c>
      <c r="W24" s="15" t="s">
        <v>54</v>
      </c>
      <c r="X24" s="15">
        <v>9.34</v>
      </c>
      <c r="Y24" s="15">
        <v>10.91</v>
      </c>
      <c r="Z24" s="15">
        <v>12.85</v>
      </c>
      <c r="AA24" s="15">
        <v>13.81</v>
      </c>
      <c r="AB24" s="15">
        <v>15</v>
      </c>
      <c r="AC24" s="15">
        <v>16.41</v>
      </c>
      <c r="AD24" s="15">
        <v>16.89</v>
      </c>
      <c r="AE24" s="15">
        <v>16.77</v>
      </c>
      <c r="AF24" s="15">
        <v>16.75</v>
      </c>
      <c r="AG24" s="15">
        <v>16.09</v>
      </c>
      <c r="AH24" s="15">
        <v>16.28</v>
      </c>
      <c r="AI24" s="15">
        <v>15.87</v>
      </c>
      <c r="AJ24" s="15">
        <v>15.59</v>
      </c>
      <c r="AK24" s="15">
        <v>15.69</v>
      </c>
      <c r="AL24" s="15">
        <v>16.07</v>
      </c>
      <c r="AM24" s="15">
        <v>16.36</v>
      </c>
      <c r="AN24" s="15">
        <v>16.2</v>
      </c>
      <c r="AO24" s="15">
        <v>14.98</v>
      </c>
      <c r="AP24" s="15">
        <v>13.43</v>
      </c>
      <c r="AQ24" s="15">
        <v>13.2</v>
      </c>
      <c r="AR24" s="15">
        <v>13.13</v>
      </c>
      <c r="AS24" s="15">
        <v>12.72</v>
      </c>
      <c r="AT24" s="15">
        <v>12.22</v>
      </c>
      <c r="AU24" s="15">
        <v>11.93</v>
      </c>
      <c r="AV24" s="15">
        <v>11.82</v>
      </c>
      <c r="AW24" s="15">
        <v>11.3</v>
      </c>
      <c r="AX24" s="15">
        <v>10.98</v>
      </c>
      <c r="AY24" s="15">
        <v>11.37</v>
      </c>
      <c r="AZ24" s="15">
        <v>11.74</v>
      </c>
      <c r="BA24" s="15">
        <v>11.95</v>
      </c>
      <c r="BB24" s="15">
        <v>11.27</v>
      </c>
    </row>
    <row r="25" spans="1:54" x14ac:dyDescent="0.2">
      <c r="A25" s="7" t="s">
        <v>69</v>
      </c>
      <c r="F25" s="15" t="s">
        <v>54</v>
      </c>
      <c r="G25" s="15" t="s">
        <v>54</v>
      </c>
      <c r="H25" s="15" t="s">
        <v>54</v>
      </c>
      <c r="I25" s="15" t="s">
        <v>54</v>
      </c>
      <c r="J25" s="15" t="s">
        <v>54</v>
      </c>
      <c r="K25" s="15" t="s">
        <v>54</v>
      </c>
      <c r="L25" s="15" t="s">
        <v>54</v>
      </c>
      <c r="M25" s="15" t="s">
        <v>54</v>
      </c>
      <c r="N25" s="15" t="s">
        <v>54</v>
      </c>
      <c r="O25" s="15" t="s">
        <v>54</v>
      </c>
      <c r="P25" s="15" t="s">
        <v>54</v>
      </c>
      <c r="Q25" s="15" t="s">
        <v>54</v>
      </c>
      <c r="R25" s="15" t="s">
        <v>54</v>
      </c>
      <c r="S25" s="15" t="s">
        <v>54</v>
      </c>
      <c r="T25" s="15" t="s">
        <v>54</v>
      </c>
      <c r="U25" s="15" t="s">
        <v>54</v>
      </c>
      <c r="V25" s="15" t="s">
        <v>54</v>
      </c>
      <c r="W25" s="15" t="s">
        <v>54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0</v>
      </c>
      <c r="AN25" s="15">
        <v>0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</row>
    <row r="26" spans="1:54" x14ac:dyDescent="0.2">
      <c r="A26" s="7" t="s">
        <v>70</v>
      </c>
      <c r="F26" s="15" t="s">
        <v>54</v>
      </c>
      <c r="G26" s="15" t="s">
        <v>54</v>
      </c>
      <c r="H26" s="15" t="s">
        <v>54</v>
      </c>
      <c r="I26" s="15" t="s">
        <v>54</v>
      </c>
      <c r="J26" s="15" t="s">
        <v>54</v>
      </c>
      <c r="K26" s="15" t="s">
        <v>54</v>
      </c>
      <c r="L26" s="15" t="s">
        <v>54</v>
      </c>
      <c r="M26" s="15" t="s">
        <v>54</v>
      </c>
      <c r="N26" s="15" t="s">
        <v>54</v>
      </c>
      <c r="O26" s="15" t="s">
        <v>54</v>
      </c>
      <c r="P26" s="15" t="s">
        <v>54</v>
      </c>
      <c r="Q26" s="15" t="s">
        <v>54</v>
      </c>
      <c r="R26" s="15" t="s">
        <v>54</v>
      </c>
      <c r="S26" s="15" t="s">
        <v>54</v>
      </c>
      <c r="T26" s="15" t="s">
        <v>54</v>
      </c>
      <c r="U26" s="15" t="s">
        <v>54</v>
      </c>
      <c r="V26" s="15" t="s">
        <v>54</v>
      </c>
      <c r="W26" s="15" t="s">
        <v>54</v>
      </c>
      <c r="X26" s="15">
        <v>9.34</v>
      </c>
      <c r="Y26" s="15">
        <v>10.91</v>
      </c>
      <c r="Z26" s="15">
        <v>12.85</v>
      </c>
      <c r="AA26" s="15">
        <v>13.81</v>
      </c>
      <c r="AB26" s="15">
        <v>15</v>
      </c>
      <c r="AC26" s="15">
        <v>16.41</v>
      </c>
      <c r="AD26" s="15">
        <v>16.89</v>
      </c>
      <c r="AE26" s="15">
        <v>16.77</v>
      </c>
      <c r="AF26" s="15">
        <v>16.75</v>
      </c>
      <c r="AG26" s="15">
        <v>16.09</v>
      </c>
      <c r="AH26" s="15">
        <v>16.28</v>
      </c>
      <c r="AI26" s="15">
        <v>15.87</v>
      </c>
      <c r="AJ26" s="15">
        <v>15.59</v>
      </c>
      <c r="AK26" s="15">
        <v>15.69</v>
      </c>
      <c r="AL26" s="15">
        <v>16.07</v>
      </c>
      <c r="AM26" s="15">
        <v>16.36</v>
      </c>
      <c r="AN26" s="15">
        <v>16.2</v>
      </c>
      <c r="AO26" s="15">
        <v>14.98</v>
      </c>
      <c r="AP26" s="15">
        <v>13.43</v>
      </c>
      <c r="AQ26" s="15">
        <v>13.2</v>
      </c>
      <c r="AR26" s="15">
        <v>13.13</v>
      </c>
      <c r="AS26" s="15">
        <v>12.72</v>
      </c>
      <c r="AT26" s="15">
        <v>12.22</v>
      </c>
      <c r="AU26" s="15">
        <v>11.93</v>
      </c>
      <c r="AV26" s="15">
        <v>11.82</v>
      </c>
      <c r="AW26" s="15">
        <v>11.3</v>
      </c>
      <c r="AX26" s="15">
        <v>10.98</v>
      </c>
      <c r="AY26" s="15">
        <v>11.37</v>
      </c>
      <c r="AZ26" s="15">
        <v>11.74</v>
      </c>
      <c r="BA26" s="15">
        <v>11.95</v>
      </c>
      <c r="BB26" s="15">
        <v>11.27</v>
      </c>
    </row>
    <row r="27" spans="1:54" x14ac:dyDescent="0.2">
      <c r="A27" s="7" t="s">
        <v>71</v>
      </c>
      <c r="F27" s="15" t="s">
        <v>54</v>
      </c>
      <c r="G27" s="15" t="s">
        <v>54</v>
      </c>
      <c r="H27" s="15" t="s">
        <v>54</v>
      </c>
      <c r="I27" s="15" t="s">
        <v>54</v>
      </c>
      <c r="J27" s="15" t="s">
        <v>54</v>
      </c>
      <c r="K27" s="15" t="s">
        <v>54</v>
      </c>
      <c r="L27" s="15" t="s">
        <v>54</v>
      </c>
      <c r="M27" s="15" t="s">
        <v>54</v>
      </c>
      <c r="N27" s="15" t="s">
        <v>54</v>
      </c>
      <c r="O27" s="15" t="s">
        <v>54</v>
      </c>
      <c r="P27" s="15" t="s">
        <v>54</v>
      </c>
      <c r="Q27" s="15" t="s">
        <v>54</v>
      </c>
      <c r="R27" s="15" t="s">
        <v>54</v>
      </c>
      <c r="S27" s="15" t="s">
        <v>54</v>
      </c>
      <c r="T27" s="15" t="s">
        <v>54</v>
      </c>
      <c r="U27" s="15" t="s">
        <v>54</v>
      </c>
      <c r="V27" s="15" t="s">
        <v>54</v>
      </c>
      <c r="W27" s="15" t="s">
        <v>54</v>
      </c>
      <c r="X27" s="15">
        <v>19.37</v>
      </c>
      <c r="Y27" s="15">
        <v>22.98</v>
      </c>
      <c r="Z27" s="15">
        <v>24.52</v>
      </c>
      <c r="AA27" s="15">
        <v>29.7</v>
      </c>
      <c r="AB27" s="15">
        <v>34.06</v>
      </c>
      <c r="AC27" s="15">
        <v>37.44</v>
      </c>
      <c r="AD27" s="15">
        <v>40.409999999999997</v>
      </c>
      <c r="AE27" s="15">
        <v>42.92</v>
      </c>
      <c r="AF27" s="15">
        <v>45.5</v>
      </c>
      <c r="AG27" s="15">
        <v>44.57</v>
      </c>
      <c r="AH27" s="15">
        <v>46.83</v>
      </c>
      <c r="AI27" s="15">
        <v>48.06</v>
      </c>
      <c r="AJ27" s="15">
        <v>46.56</v>
      </c>
      <c r="AK27" s="15">
        <v>46.35</v>
      </c>
      <c r="AL27" s="15">
        <v>46.29</v>
      </c>
      <c r="AM27" s="15">
        <v>47.19</v>
      </c>
      <c r="AN27" s="15">
        <v>47.78</v>
      </c>
      <c r="AO27" s="15">
        <v>47.89</v>
      </c>
      <c r="AP27" s="15">
        <v>45.84</v>
      </c>
      <c r="AQ27" s="15">
        <v>46.78</v>
      </c>
      <c r="AR27" s="15">
        <v>47.66</v>
      </c>
      <c r="AS27" s="15">
        <v>46.93</v>
      </c>
      <c r="AT27" s="15">
        <v>46.48</v>
      </c>
      <c r="AU27" s="15">
        <v>47.49</v>
      </c>
      <c r="AV27" s="15">
        <v>48.11</v>
      </c>
      <c r="AW27" s="15">
        <v>49.05</v>
      </c>
      <c r="AX27" s="15">
        <v>50.41</v>
      </c>
      <c r="AY27" s="15">
        <v>52.85</v>
      </c>
      <c r="AZ27" s="15">
        <v>54.99</v>
      </c>
      <c r="BA27" s="15">
        <v>56.33</v>
      </c>
      <c r="BB27" s="15">
        <v>54.78</v>
      </c>
    </row>
    <row r="28" spans="1:54" ht="12.75" customHeight="1" x14ac:dyDescent="0.2"/>
    <row r="29" spans="1:54" x14ac:dyDescent="0.2">
      <c r="A29" s="7" t="s">
        <v>72</v>
      </c>
      <c r="F29" s="15" t="s">
        <v>54</v>
      </c>
      <c r="G29" s="15" t="s">
        <v>54</v>
      </c>
      <c r="H29" s="15" t="s">
        <v>54</v>
      </c>
      <c r="I29" s="15" t="s">
        <v>54</v>
      </c>
      <c r="J29" s="15" t="s">
        <v>54</v>
      </c>
      <c r="K29" s="15" t="s">
        <v>54</v>
      </c>
      <c r="L29" s="15" t="s">
        <v>54</v>
      </c>
      <c r="M29" s="15" t="s">
        <v>54</v>
      </c>
      <c r="N29" s="15" t="s">
        <v>54</v>
      </c>
      <c r="O29" s="15" t="s">
        <v>54</v>
      </c>
      <c r="P29" s="15" t="s">
        <v>54</v>
      </c>
      <c r="Q29" s="15" t="s">
        <v>54</v>
      </c>
      <c r="R29" s="15" t="s">
        <v>54</v>
      </c>
      <c r="S29" s="15" t="s">
        <v>54</v>
      </c>
      <c r="T29" s="15" t="s">
        <v>54</v>
      </c>
      <c r="U29" s="15" t="s">
        <v>54</v>
      </c>
      <c r="V29" s="15" t="s">
        <v>54</v>
      </c>
      <c r="W29" s="15" t="s">
        <v>54</v>
      </c>
      <c r="X29" s="15">
        <v>0.5</v>
      </c>
      <c r="Y29" s="15">
        <v>0.43</v>
      </c>
      <c r="Z29" s="15">
        <v>0.4</v>
      </c>
      <c r="AA29" s="15">
        <v>0.35</v>
      </c>
      <c r="AB29" s="15">
        <v>0.41</v>
      </c>
      <c r="AC29" s="15">
        <v>0.34</v>
      </c>
      <c r="AD29" s="15">
        <v>0.43</v>
      </c>
      <c r="AE29" s="15">
        <v>0.62</v>
      </c>
      <c r="AF29" s="15">
        <v>0.65</v>
      </c>
      <c r="AG29" s="15">
        <v>0.56999999999999995</v>
      </c>
      <c r="AH29" s="15">
        <v>0.5</v>
      </c>
      <c r="AI29" s="15">
        <v>0.48</v>
      </c>
      <c r="AJ29" s="15">
        <v>0.56000000000000005</v>
      </c>
      <c r="AK29" s="15">
        <v>0.66</v>
      </c>
      <c r="AL29" s="15">
        <v>0.64</v>
      </c>
      <c r="AM29" s="15">
        <v>0.63</v>
      </c>
      <c r="AN29" s="15">
        <v>0.6</v>
      </c>
      <c r="AO29" s="15">
        <v>0.75</v>
      </c>
      <c r="AP29" s="15">
        <v>0.73</v>
      </c>
      <c r="AQ29" s="15">
        <v>0.72</v>
      </c>
      <c r="AR29" s="15">
        <v>0.71</v>
      </c>
      <c r="AS29" s="15">
        <v>0.77</v>
      </c>
      <c r="AT29" s="15">
        <v>0.84</v>
      </c>
      <c r="AU29" s="15">
        <v>0.9</v>
      </c>
      <c r="AV29" s="15">
        <v>0.88</v>
      </c>
      <c r="AW29" s="15">
        <v>1.02</v>
      </c>
      <c r="AX29" s="15">
        <v>1.07</v>
      </c>
      <c r="AY29" s="15">
        <v>1.0900000000000001</v>
      </c>
      <c r="AZ29" s="15">
        <v>1.04</v>
      </c>
      <c r="BA29" s="15">
        <v>1.1100000000000001</v>
      </c>
      <c r="BB29" s="15">
        <v>1.1499999999999999</v>
      </c>
    </row>
    <row r="30" spans="1:54" x14ac:dyDescent="0.2">
      <c r="A30" s="7" t="s">
        <v>73</v>
      </c>
      <c r="F30" s="15" t="s">
        <v>54</v>
      </c>
      <c r="G30" s="15" t="s">
        <v>54</v>
      </c>
      <c r="H30" s="15" t="s">
        <v>54</v>
      </c>
      <c r="I30" s="15" t="s">
        <v>54</v>
      </c>
      <c r="J30" s="15" t="s">
        <v>54</v>
      </c>
      <c r="K30" s="15" t="s">
        <v>54</v>
      </c>
      <c r="L30" s="15" t="s">
        <v>54</v>
      </c>
      <c r="M30" s="15" t="s">
        <v>54</v>
      </c>
      <c r="N30" s="15" t="s">
        <v>54</v>
      </c>
      <c r="O30" s="15" t="s">
        <v>54</v>
      </c>
      <c r="P30" s="15" t="s">
        <v>54</v>
      </c>
      <c r="Q30" s="15" t="s">
        <v>54</v>
      </c>
      <c r="R30" s="15" t="s">
        <v>54</v>
      </c>
      <c r="S30" s="15" t="s">
        <v>54</v>
      </c>
      <c r="T30" s="15" t="s">
        <v>54</v>
      </c>
      <c r="U30" s="15" t="s">
        <v>54</v>
      </c>
      <c r="V30" s="15" t="s">
        <v>54</v>
      </c>
      <c r="W30" s="15" t="s">
        <v>54</v>
      </c>
      <c r="X30" s="15">
        <v>9.34</v>
      </c>
      <c r="Y30" s="15">
        <v>10.91</v>
      </c>
      <c r="Z30" s="15">
        <v>12.85</v>
      </c>
      <c r="AA30" s="15">
        <v>13.81</v>
      </c>
      <c r="AB30" s="15">
        <v>15</v>
      </c>
      <c r="AC30" s="15">
        <v>16.41</v>
      </c>
      <c r="AD30" s="15">
        <v>16.89</v>
      </c>
      <c r="AE30" s="15">
        <v>16.77</v>
      </c>
      <c r="AF30" s="15">
        <v>16.75</v>
      </c>
      <c r="AG30" s="15">
        <v>16.09</v>
      </c>
      <c r="AH30" s="15">
        <v>16.28</v>
      </c>
      <c r="AI30" s="15">
        <v>15.87</v>
      </c>
      <c r="AJ30" s="15">
        <v>15.59</v>
      </c>
      <c r="AK30" s="15">
        <v>15.69</v>
      </c>
      <c r="AL30" s="15">
        <v>16.07</v>
      </c>
      <c r="AM30" s="15">
        <v>16.36</v>
      </c>
      <c r="AN30" s="15">
        <v>16.2</v>
      </c>
      <c r="AO30" s="15">
        <v>14.98</v>
      </c>
      <c r="AP30" s="15">
        <v>13.43</v>
      </c>
      <c r="AQ30" s="15">
        <v>13.2</v>
      </c>
      <c r="AR30" s="15">
        <v>13.13</v>
      </c>
      <c r="AS30" s="15">
        <v>12.72</v>
      </c>
      <c r="AT30" s="15">
        <v>12.22</v>
      </c>
      <c r="AU30" s="15">
        <v>11.93</v>
      </c>
      <c r="AV30" s="15">
        <v>11.82</v>
      </c>
      <c r="AW30" s="15">
        <v>11.3</v>
      </c>
      <c r="AX30" s="15">
        <v>10.98</v>
      </c>
      <c r="AY30" s="15">
        <v>11.37</v>
      </c>
      <c r="AZ30" s="15">
        <v>11.74</v>
      </c>
      <c r="BA30" s="15">
        <v>11.95</v>
      </c>
      <c r="BB30" s="15">
        <v>11.27</v>
      </c>
    </row>
    <row r="31" spans="1:54" x14ac:dyDescent="0.2">
      <c r="A31" s="7" t="s">
        <v>74</v>
      </c>
      <c r="F31" s="15" t="s">
        <v>54</v>
      </c>
      <c r="G31" s="15" t="s">
        <v>54</v>
      </c>
      <c r="H31" s="15" t="s">
        <v>54</v>
      </c>
      <c r="I31" s="15" t="s">
        <v>54</v>
      </c>
      <c r="J31" s="15" t="s">
        <v>54</v>
      </c>
      <c r="K31" s="15" t="s">
        <v>54</v>
      </c>
      <c r="L31" s="15" t="s">
        <v>54</v>
      </c>
      <c r="M31" s="15" t="s">
        <v>54</v>
      </c>
      <c r="N31" s="15" t="s">
        <v>54</v>
      </c>
      <c r="O31" s="15" t="s">
        <v>54</v>
      </c>
      <c r="P31" s="15" t="s">
        <v>54</v>
      </c>
      <c r="Q31" s="15" t="s">
        <v>54</v>
      </c>
      <c r="R31" s="15" t="s">
        <v>54</v>
      </c>
      <c r="S31" s="15" t="s">
        <v>54</v>
      </c>
      <c r="T31" s="15" t="s">
        <v>54</v>
      </c>
      <c r="U31" s="15" t="s">
        <v>54</v>
      </c>
      <c r="V31" s="15" t="s">
        <v>54</v>
      </c>
      <c r="W31" s="15" t="s">
        <v>54</v>
      </c>
      <c r="X31" s="15">
        <v>76.37</v>
      </c>
      <c r="Y31" s="15">
        <v>72.790000000000006</v>
      </c>
      <c r="Z31" s="15">
        <v>69.709999999999994</v>
      </c>
      <c r="AA31" s="15">
        <v>64.77</v>
      </c>
      <c r="AB31" s="15">
        <v>63.63</v>
      </c>
      <c r="AC31" s="15">
        <v>59.89</v>
      </c>
      <c r="AD31" s="15">
        <v>56.96</v>
      </c>
      <c r="AE31" s="15">
        <v>54.69</v>
      </c>
      <c r="AF31" s="15">
        <v>52.12</v>
      </c>
      <c r="AG31" s="15">
        <v>52.42</v>
      </c>
      <c r="AH31" s="15">
        <v>50.02</v>
      </c>
      <c r="AI31" s="15">
        <v>48.72</v>
      </c>
      <c r="AJ31" s="15">
        <v>50.05</v>
      </c>
      <c r="AK31" s="15">
        <v>50</v>
      </c>
      <c r="AL31" s="15">
        <v>49.87</v>
      </c>
      <c r="AM31" s="15">
        <v>49.77</v>
      </c>
      <c r="AN31" s="15">
        <v>49.15</v>
      </c>
      <c r="AO31" s="15">
        <v>48.1</v>
      </c>
      <c r="AP31" s="15">
        <v>47.16</v>
      </c>
      <c r="AQ31" s="15">
        <v>46.26</v>
      </c>
      <c r="AR31" s="15">
        <v>45.25</v>
      </c>
      <c r="AS31" s="15">
        <v>46.02</v>
      </c>
      <c r="AT31" s="15">
        <v>46.63</v>
      </c>
      <c r="AU31" s="15">
        <v>45.69</v>
      </c>
      <c r="AV31" s="15">
        <v>45.1</v>
      </c>
      <c r="AW31" s="15">
        <v>44.35</v>
      </c>
      <c r="AX31" s="15">
        <v>43.17</v>
      </c>
      <c r="AY31" s="15">
        <v>40.659999999999997</v>
      </c>
      <c r="AZ31" s="15">
        <v>38.29</v>
      </c>
      <c r="BA31" s="15">
        <v>36.99</v>
      </c>
      <c r="BB31" s="15">
        <v>38.880000000000003</v>
      </c>
    </row>
    <row r="32" spans="1:54" x14ac:dyDescent="0.2">
      <c r="A32" s="7" t="s">
        <v>75</v>
      </c>
      <c r="F32" s="15" t="s">
        <v>54</v>
      </c>
      <c r="G32" s="15" t="s">
        <v>54</v>
      </c>
      <c r="H32" s="15" t="s">
        <v>54</v>
      </c>
      <c r="I32" s="15" t="s">
        <v>54</v>
      </c>
      <c r="J32" s="15" t="s">
        <v>54</v>
      </c>
      <c r="K32" s="15" t="s">
        <v>54</v>
      </c>
      <c r="L32" s="15" t="s">
        <v>54</v>
      </c>
      <c r="M32" s="15" t="s">
        <v>54</v>
      </c>
      <c r="N32" s="15" t="s">
        <v>54</v>
      </c>
      <c r="O32" s="15" t="s">
        <v>54</v>
      </c>
      <c r="P32" s="15" t="s">
        <v>54</v>
      </c>
      <c r="Q32" s="15" t="s">
        <v>54</v>
      </c>
      <c r="R32" s="15" t="s">
        <v>54</v>
      </c>
      <c r="S32" s="15" t="s">
        <v>54</v>
      </c>
      <c r="T32" s="15" t="s">
        <v>54</v>
      </c>
      <c r="U32" s="15" t="s">
        <v>54</v>
      </c>
      <c r="V32" s="15" t="s">
        <v>54</v>
      </c>
      <c r="W32" s="15" t="s">
        <v>54</v>
      </c>
      <c r="X32" s="15">
        <v>19.37</v>
      </c>
      <c r="Y32" s="15">
        <v>22.98</v>
      </c>
      <c r="Z32" s="15">
        <v>24.52</v>
      </c>
      <c r="AA32" s="15">
        <v>29.7</v>
      </c>
      <c r="AB32" s="15">
        <v>34.06</v>
      </c>
      <c r="AC32" s="15">
        <v>37.44</v>
      </c>
      <c r="AD32" s="15">
        <v>40.409999999999997</v>
      </c>
      <c r="AE32" s="15">
        <v>42.92</v>
      </c>
      <c r="AF32" s="15">
        <v>45.5</v>
      </c>
      <c r="AG32" s="15">
        <v>44.57</v>
      </c>
      <c r="AH32" s="15">
        <v>46.83</v>
      </c>
      <c r="AI32" s="15">
        <v>48.06</v>
      </c>
      <c r="AJ32" s="15">
        <v>46.56</v>
      </c>
      <c r="AK32" s="15">
        <v>46.35</v>
      </c>
      <c r="AL32" s="15">
        <v>46.29</v>
      </c>
      <c r="AM32" s="15">
        <v>47.19</v>
      </c>
      <c r="AN32" s="15">
        <v>47.78</v>
      </c>
      <c r="AO32" s="15">
        <v>47.89</v>
      </c>
      <c r="AP32" s="15">
        <v>45.84</v>
      </c>
      <c r="AQ32" s="15">
        <v>46.78</v>
      </c>
      <c r="AR32" s="15">
        <v>47.66</v>
      </c>
      <c r="AS32" s="15">
        <v>46.93</v>
      </c>
      <c r="AT32" s="15">
        <v>46.48</v>
      </c>
      <c r="AU32" s="15">
        <v>47.49</v>
      </c>
      <c r="AV32" s="15">
        <v>48.11</v>
      </c>
      <c r="AW32" s="15">
        <v>49.06</v>
      </c>
      <c r="AX32" s="15">
        <v>50.41</v>
      </c>
      <c r="AY32" s="15">
        <v>52.85</v>
      </c>
      <c r="AZ32" s="15">
        <v>54.99</v>
      </c>
      <c r="BA32" s="15">
        <v>56.33</v>
      </c>
      <c r="BB32" s="15">
        <v>54.78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 t="s">
        <v>54</v>
      </c>
      <c r="G36" s="14" t="s">
        <v>54</v>
      </c>
      <c r="H36" s="14" t="s">
        <v>54</v>
      </c>
      <c r="I36" s="14" t="s">
        <v>54</v>
      </c>
      <c r="J36" s="14" t="s">
        <v>54</v>
      </c>
      <c r="K36" s="14" t="s">
        <v>54</v>
      </c>
      <c r="L36" s="14" t="s">
        <v>54</v>
      </c>
      <c r="M36" s="14" t="s">
        <v>54</v>
      </c>
      <c r="N36" s="14" t="s">
        <v>54</v>
      </c>
      <c r="O36" s="14" t="s">
        <v>54</v>
      </c>
      <c r="P36" s="14" t="s">
        <v>54</v>
      </c>
      <c r="Q36" s="14" t="s">
        <v>54</v>
      </c>
      <c r="R36" s="14" t="s">
        <v>54</v>
      </c>
      <c r="S36" s="14" t="s">
        <v>54</v>
      </c>
      <c r="T36" s="14" t="s">
        <v>54</v>
      </c>
      <c r="U36" s="14" t="s">
        <v>54</v>
      </c>
      <c r="V36" s="14" t="s">
        <v>54</v>
      </c>
      <c r="W36" s="14" t="s">
        <v>54</v>
      </c>
      <c r="X36" s="14">
        <v>28009458</v>
      </c>
      <c r="Y36" s="14">
        <v>23527443</v>
      </c>
      <c r="Z36" s="14">
        <v>52367683</v>
      </c>
      <c r="AA36" s="14">
        <v>49807053</v>
      </c>
      <c r="AB36" s="14">
        <v>49729614</v>
      </c>
      <c r="AC36" s="14">
        <v>48311872</v>
      </c>
      <c r="AD36" s="14">
        <v>53325688</v>
      </c>
      <c r="AE36" s="14">
        <v>51625584</v>
      </c>
      <c r="AF36" s="14">
        <v>52928951</v>
      </c>
      <c r="AG36" s="14">
        <v>56206739</v>
      </c>
      <c r="AH36" s="14">
        <v>58762498</v>
      </c>
      <c r="AI36" s="14">
        <v>56064449</v>
      </c>
      <c r="AJ36" s="14">
        <v>57454727</v>
      </c>
      <c r="AK36" s="14">
        <v>59347533</v>
      </c>
      <c r="AL36" s="14">
        <v>62598623</v>
      </c>
      <c r="AM36" s="14">
        <v>60383861</v>
      </c>
      <c r="AN36" s="14">
        <v>61703200</v>
      </c>
      <c r="AO36" s="14">
        <v>62737326</v>
      </c>
      <c r="AP36" s="14">
        <v>65771641</v>
      </c>
      <c r="AQ36" s="14">
        <v>63852930</v>
      </c>
      <c r="AR36" s="14">
        <v>65876188</v>
      </c>
      <c r="AS36" s="14">
        <v>67366269</v>
      </c>
      <c r="AT36" s="14">
        <v>69969533</v>
      </c>
      <c r="AU36" s="14">
        <v>67647956</v>
      </c>
      <c r="AV36" s="14">
        <v>69028508</v>
      </c>
      <c r="AW36" s="14">
        <v>70079740</v>
      </c>
      <c r="AX36" s="14">
        <v>72385018</v>
      </c>
      <c r="AY36" s="14">
        <v>70322151</v>
      </c>
      <c r="AZ36" s="14">
        <v>71925850</v>
      </c>
      <c r="BA36" s="14">
        <v>73552210</v>
      </c>
      <c r="BB36" s="14">
        <v>77255061</v>
      </c>
    </row>
    <row r="37" spans="1:54" x14ac:dyDescent="0.2">
      <c r="A37" s="7" t="s">
        <v>78</v>
      </c>
      <c r="F37" s="15" t="s">
        <v>54</v>
      </c>
      <c r="G37" s="15" t="s">
        <v>54</v>
      </c>
      <c r="H37" s="15" t="s">
        <v>54</v>
      </c>
      <c r="I37" s="15" t="s">
        <v>54</v>
      </c>
      <c r="J37" s="15" t="s">
        <v>54</v>
      </c>
      <c r="K37" s="15" t="s">
        <v>54</v>
      </c>
      <c r="L37" s="15" t="s">
        <v>54</v>
      </c>
      <c r="M37" s="15" t="s">
        <v>54</v>
      </c>
      <c r="N37" s="15" t="s">
        <v>54</v>
      </c>
      <c r="O37" s="15" t="s">
        <v>54</v>
      </c>
      <c r="P37" s="15" t="s">
        <v>54</v>
      </c>
      <c r="Q37" s="15" t="s">
        <v>54</v>
      </c>
      <c r="R37" s="15" t="s">
        <v>54</v>
      </c>
      <c r="S37" s="15" t="s">
        <v>54</v>
      </c>
      <c r="T37" s="15" t="s">
        <v>54</v>
      </c>
      <c r="U37" s="15" t="s">
        <v>54</v>
      </c>
      <c r="V37" s="15" t="s">
        <v>54</v>
      </c>
      <c r="W37" s="15" t="s">
        <v>54</v>
      </c>
      <c r="X37" s="15" t="s">
        <v>54</v>
      </c>
      <c r="Y37" s="15">
        <v>-64.010000000000005</v>
      </c>
      <c r="Z37" s="15">
        <v>490.33</v>
      </c>
      <c r="AA37" s="15">
        <v>-19.559999999999999</v>
      </c>
      <c r="AB37" s="15">
        <v>-0.62</v>
      </c>
      <c r="AC37" s="15">
        <v>-11.4</v>
      </c>
      <c r="AD37" s="15">
        <v>41.51</v>
      </c>
      <c r="AE37" s="15">
        <v>-12.75</v>
      </c>
      <c r="AF37" s="15">
        <v>10.1</v>
      </c>
      <c r="AG37" s="15">
        <v>24.77</v>
      </c>
      <c r="AH37" s="15">
        <v>18.190000000000001</v>
      </c>
      <c r="AI37" s="15">
        <v>-18.37</v>
      </c>
      <c r="AJ37" s="15">
        <v>9.92</v>
      </c>
      <c r="AK37" s="15">
        <v>13.18</v>
      </c>
      <c r="AL37" s="15">
        <v>21.91</v>
      </c>
      <c r="AM37" s="15">
        <v>-14.15</v>
      </c>
      <c r="AN37" s="15">
        <v>8.74</v>
      </c>
      <c r="AO37" s="15">
        <v>6.7</v>
      </c>
      <c r="AP37" s="15">
        <v>19.350000000000001</v>
      </c>
      <c r="AQ37" s="15">
        <v>-11.67</v>
      </c>
      <c r="AR37" s="15">
        <v>12.67</v>
      </c>
      <c r="AS37" s="15">
        <v>9.0500000000000007</v>
      </c>
      <c r="AT37" s="15">
        <v>15.46</v>
      </c>
      <c r="AU37" s="15">
        <v>-13.27</v>
      </c>
      <c r="AV37" s="15">
        <v>8.16</v>
      </c>
      <c r="AW37" s="15">
        <v>6.09</v>
      </c>
      <c r="AX37" s="15">
        <v>13.16</v>
      </c>
      <c r="AY37" s="15">
        <v>-11.4</v>
      </c>
      <c r="AZ37" s="15">
        <v>9.1199999999999992</v>
      </c>
      <c r="BA37" s="15">
        <v>9.0399999999999991</v>
      </c>
      <c r="BB37" s="15">
        <v>20.14</v>
      </c>
    </row>
    <row r="38" spans="1:54" ht="12.75" customHeight="1" x14ac:dyDescent="0.2"/>
    <row r="39" spans="1:54" x14ac:dyDescent="0.2">
      <c r="B39" s="7" t="s">
        <v>79</v>
      </c>
      <c r="F39" s="15" t="s">
        <v>54</v>
      </c>
      <c r="G39" s="15" t="s">
        <v>54</v>
      </c>
      <c r="H39" s="15" t="s">
        <v>54</v>
      </c>
      <c r="I39" s="15" t="s">
        <v>54</v>
      </c>
      <c r="J39" s="15" t="s">
        <v>54</v>
      </c>
      <c r="K39" s="15" t="s">
        <v>54</v>
      </c>
      <c r="L39" s="15" t="s">
        <v>54</v>
      </c>
      <c r="M39" s="15" t="s">
        <v>54</v>
      </c>
      <c r="N39" s="15" t="s">
        <v>54</v>
      </c>
      <c r="O39" s="15" t="s">
        <v>54</v>
      </c>
      <c r="P39" s="15" t="s">
        <v>54</v>
      </c>
      <c r="Q39" s="15" t="s">
        <v>54</v>
      </c>
      <c r="R39" s="15" t="s">
        <v>54</v>
      </c>
      <c r="S39" s="15" t="s">
        <v>54</v>
      </c>
      <c r="T39" s="15" t="s">
        <v>54</v>
      </c>
      <c r="U39" s="15" t="s">
        <v>54</v>
      </c>
      <c r="V39" s="15" t="s">
        <v>54</v>
      </c>
      <c r="W39" s="15" t="s">
        <v>54</v>
      </c>
      <c r="X39" s="15">
        <v>0</v>
      </c>
      <c r="Y39" s="15">
        <v>0</v>
      </c>
      <c r="Z39" s="15">
        <v>0</v>
      </c>
      <c r="AA39" s="15">
        <v>0.01</v>
      </c>
      <c r="AB39" s="15">
        <v>0.01</v>
      </c>
      <c r="AC39" s="15">
        <v>0.01</v>
      </c>
      <c r="AD39" s="15">
        <v>0.01</v>
      </c>
      <c r="AE39" s="15">
        <v>0.01</v>
      </c>
      <c r="AF39" s="15">
        <v>0.01</v>
      </c>
      <c r="AG39" s="15">
        <v>0</v>
      </c>
      <c r="AH39" s="15">
        <v>0</v>
      </c>
      <c r="AI39" s="15">
        <v>0</v>
      </c>
      <c r="AJ39" s="15">
        <v>0</v>
      </c>
      <c r="AK39" s="15">
        <v>0</v>
      </c>
      <c r="AL39" s="15">
        <v>0</v>
      </c>
      <c r="AM39" s="15">
        <v>0</v>
      </c>
      <c r="AN39" s="15">
        <v>0</v>
      </c>
      <c r="AO39" s="15">
        <v>0</v>
      </c>
      <c r="AP39" s="15">
        <v>0</v>
      </c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5">
        <v>0</v>
      </c>
      <c r="AY39" s="15">
        <v>0</v>
      </c>
      <c r="AZ39" s="15">
        <v>0</v>
      </c>
      <c r="BA39" s="15">
        <v>0</v>
      </c>
      <c r="BB39" s="15">
        <v>0</v>
      </c>
    </row>
    <row r="40" spans="1:54" x14ac:dyDescent="0.2">
      <c r="B40" s="7" t="s">
        <v>80</v>
      </c>
      <c r="F40" s="15" t="s">
        <v>54</v>
      </c>
      <c r="G40" s="15" t="s">
        <v>54</v>
      </c>
      <c r="H40" s="15" t="s">
        <v>54</v>
      </c>
      <c r="I40" s="15" t="s">
        <v>54</v>
      </c>
      <c r="J40" s="15" t="s">
        <v>54</v>
      </c>
      <c r="K40" s="15" t="s">
        <v>54</v>
      </c>
      <c r="L40" s="15" t="s">
        <v>54</v>
      </c>
      <c r="M40" s="15" t="s">
        <v>54</v>
      </c>
      <c r="N40" s="15" t="s">
        <v>54</v>
      </c>
      <c r="O40" s="15" t="s">
        <v>54</v>
      </c>
      <c r="P40" s="15" t="s">
        <v>54</v>
      </c>
      <c r="Q40" s="15" t="s">
        <v>54</v>
      </c>
      <c r="R40" s="15" t="s">
        <v>54</v>
      </c>
      <c r="S40" s="15" t="s">
        <v>54</v>
      </c>
      <c r="T40" s="15" t="s">
        <v>54</v>
      </c>
      <c r="U40" s="15" t="s">
        <v>54</v>
      </c>
      <c r="V40" s="15" t="s">
        <v>54</v>
      </c>
      <c r="W40" s="15" t="s">
        <v>54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>
        <v>0</v>
      </c>
      <c r="AO40" s="15">
        <v>0</v>
      </c>
      <c r="AP40" s="15">
        <v>0</v>
      </c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0</v>
      </c>
    </row>
    <row r="41" spans="1:54" x14ac:dyDescent="0.2">
      <c r="C41" s="7" t="s">
        <v>81</v>
      </c>
      <c r="F41" s="15" t="s">
        <v>54</v>
      </c>
      <c r="G41" s="15" t="s">
        <v>54</v>
      </c>
      <c r="H41" s="15" t="s">
        <v>54</v>
      </c>
      <c r="I41" s="15" t="s">
        <v>54</v>
      </c>
      <c r="J41" s="15" t="s">
        <v>54</v>
      </c>
      <c r="K41" s="15" t="s">
        <v>54</v>
      </c>
      <c r="L41" s="15" t="s">
        <v>54</v>
      </c>
      <c r="M41" s="15" t="s">
        <v>54</v>
      </c>
      <c r="N41" s="15" t="s">
        <v>54</v>
      </c>
      <c r="O41" s="15" t="s">
        <v>54</v>
      </c>
      <c r="P41" s="15" t="s">
        <v>54</v>
      </c>
      <c r="Q41" s="15" t="s">
        <v>54</v>
      </c>
      <c r="R41" s="15" t="s">
        <v>54</v>
      </c>
      <c r="S41" s="15" t="s">
        <v>54</v>
      </c>
      <c r="T41" s="15" t="s">
        <v>54</v>
      </c>
      <c r="U41" s="15" t="s">
        <v>54</v>
      </c>
      <c r="V41" s="15" t="s">
        <v>54</v>
      </c>
      <c r="W41" s="15" t="s">
        <v>54</v>
      </c>
      <c r="X41" s="15">
        <v>0.04</v>
      </c>
      <c r="Y41" s="15">
        <v>0.04</v>
      </c>
      <c r="Z41" s="15">
        <v>0.02</v>
      </c>
      <c r="AA41" s="15">
        <v>0.02</v>
      </c>
      <c r="AB41" s="15">
        <v>0.02</v>
      </c>
      <c r="AC41" s="15">
        <v>0.02</v>
      </c>
      <c r="AD41" s="15">
        <v>0.02</v>
      </c>
      <c r="AE41" s="15">
        <v>0.02</v>
      </c>
      <c r="AF41" s="15">
        <v>0.01</v>
      </c>
      <c r="AG41" s="15">
        <v>0.01</v>
      </c>
      <c r="AH41" s="15">
        <v>0.01</v>
      </c>
      <c r="AI41" s="15">
        <v>0.01</v>
      </c>
      <c r="AJ41" s="15">
        <v>0.01</v>
      </c>
      <c r="AK41" s="15">
        <v>0.01</v>
      </c>
      <c r="AL41" s="15">
        <v>0.01</v>
      </c>
      <c r="AM41" s="15">
        <v>0.01</v>
      </c>
      <c r="AN41" s="15">
        <v>0.01</v>
      </c>
      <c r="AO41" s="15">
        <v>0.01</v>
      </c>
      <c r="AP41" s="15">
        <v>0.01</v>
      </c>
      <c r="AQ41" s="15">
        <v>0.01</v>
      </c>
      <c r="AR41" s="15">
        <v>0.01</v>
      </c>
      <c r="AS41" s="15">
        <v>0.01</v>
      </c>
      <c r="AT41" s="15">
        <v>0.01</v>
      </c>
      <c r="AU41" s="15">
        <v>0.01</v>
      </c>
      <c r="AV41" s="15">
        <v>0.01</v>
      </c>
      <c r="AW41" s="15">
        <v>0.01</v>
      </c>
      <c r="AX41" s="15">
        <v>0.01</v>
      </c>
      <c r="AY41" s="15">
        <v>0.01</v>
      </c>
      <c r="AZ41" s="15">
        <v>0.01</v>
      </c>
      <c r="BA41" s="15">
        <v>0</v>
      </c>
      <c r="BB41" s="15">
        <v>0</v>
      </c>
    </row>
    <row r="42" spans="1:54" x14ac:dyDescent="0.2">
      <c r="E42" s="7" t="s">
        <v>82</v>
      </c>
      <c r="F42" s="15" t="s">
        <v>54</v>
      </c>
      <c r="G42" s="15" t="s">
        <v>54</v>
      </c>
      <c r="H42" s="15" t="s">
        <v>54</v>
      </c>
      <c r="I42" s="15" t="s">
        <v>54</v>
      </c>
      <c r="J42" s="15" t="s">
        <v>54</v>
      </c>
      <c r="K42" s="15" t="s">
        <v>54</v>
      </c>
      <c r="L42" s="15" t="s">
        <v>54</v>
      </c>
      <c r="M42" s="15" t="s">
        <v>54</v>
      </c>
      <c r="N42" s="15" t="s">
        <v>54</v>
      </c>
      <c r="O42" s="15" t="s">
        <v>54</v>
      </c>
      <c r="P42" s="15" t="s">
        <v>54</v>
      </c>
      <c r="Q42" s="15" t="s">
        <v>54</v>
      </c>
      <c r="R42" s="15" t="s">
        <v>54</v>
      </c>
      <c r="S42" s="15" t="s">
        <v>54</v>
      </c>
      <c r="T42" s="15" t="s">
        <v>54</v>
      </c>
      <c r="U42" s="15" t="s">
        <v>54</v>
      </c>
      <c r="V42" s="15" t="s">
        <v>54</v>
      </c>
      <c r="W42" s="15" t="s">
        <v>54</v>
      </c>
      <c r="X42" s="15">
        <v>0.21</v>
      </c>
      <c r="Y42" s="15">
        <v>0.25</v>
      </c>
      <c r="Z42" s="15">
        <v>0.11</v>
      </c>
      <c r="AA42" s="15">
        <v>0.11</v>
      </c>
      <c r="AB42" s="15">
        <v>0.08</v>
      </c>
      <c r="AC42" s="15">
        <v>0.08</v>
      </c>
      <c r="AD42" s="15">
        <v>0.01</v>
      </c>
      <c r="AE42" s="15">
        <v>0.01</v>
      </c>
      <c r="AF42" s="15">
        <v>0.01</v>
      </c>
      <c r="AG42" s="15">
        <v>0.01</v>
      </c>
      <c r="AH42" s="15">
        <v>0.01</v>
      </c>
      <c r="AI42" s="15">
        <v>0.01</v>
      </c>
      <c r="AJ42" s="15">
        <v>0.18</v>
      </c>
      <c r="AK42" s="15">
        <v>0.46</v>
      </c>
      <c r="AL42" s="15">
        <v>0.56999999999999995</v>
      </c>
      <c r="AM42" s="15">
        <v>0.52</v>
      </c>
      <c r="AN42" s="15">
        <v>0.45</v>
      </c>
      <c r="AO42" s="15">
        <v>0.22</v>
      </c>
      <c r="AP42" s="15">
        <v>0.23</v>
      </c>
      <c r="AQ42" s="15">
        <v>0.22</v>
      </c>
      <c r="AR42" s="15">
        <v>0.22</v>
      </c>
      <c r="AS42" s="15">
        <v>0.25</v>
      </c>
      <c r="AT42" s="15">
        <v>0.21</v>
      </c>
      <c r="AU42" s="15">
        <v>0.31</v>
      </c>
      <c r="AV42" s="15">
        <v>0.27</v>
      </c>
      <c r="AW42" s="15">
        <v>0.05</v>
      </c>
      <c r="AX42" s="15">
        <v>0.05</v>
      </c>
      <c r="AY42" s="15">
        <v>0.05</v>
      </c>
      <c r="AZ42" s="15">
        <v>0.06</v>
      </c>
      <c r="BA42" s="15">
        <v>0.06</v>
      </c>
      <c r="BB42" s="15">
        <v>0.06</v>
      </c>
    </row>
    <row r="43" spans="1:54" x14ac:dyDescent="0.2">
      <c r="E43" s="7" t="s">
        <v>83</v>
      </c>
      <c r="F43" s="15" t="s">
        <v>54</v>
      </c>
      <c r="G43" s="15" t="s">
        <v>54</v>
      </c>
      <c r="H43" s="15" t="s">
        <v>54</v>
      </c>
      <c r="I43" s="15" t="s">
        <v>54</v>
      </c>
      <c r="J43" s="15" t="s">
        <v>54</v>
      </c>
      <c r="K43" s="15" t="s">
        <v>54</v>
      </c>
      <c r="L43" s="15" t="s">
        <v>54</v>
      </c>
      <c r="M43" s="15" t="s">
        <v>54</v>
      </c>
      <c r="N43" s="15" t="s">
        <v>54</v>
      </c>
      <c r="O43" s="15" t="s">
        <v>54</v>
      </c>
      <c r="P43" s="15" t="s">
        <v>54</v>
      </c>
      <c r="Q43" s="15" t="s">
        <v>54</v>
      </c>
      <c r="R43" s="15" t="s">
        <v>54</v>
      </c>
      <c r="S43" s="15" t="s">
        <v>54</v>
      </c>
      <c r="T43" s="15" t="s">
        <v>54</v>
      </c>
      <c r="U43" s="15" t="s">
        <v>54</v>
      </c>
      <c r="V43" s="15" t="s">
        <v>54</v>
      </c>
      <c r="W43" s="15" t="s">
        <v>54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0</v>
      </c>
      <c r="AN43" s="15">
        <v>0</v>
      </c>
      <c r="AO43" s="15">
        <v>0</v>
      </c>
      <c r="AP43" s="15">
        <v>0.01</v>
      </c>
      <c r="AQ43" s="15">
        <v>0.05</v>
      </c>
      <c r="AR43" s="15">
        <v>0.08</v>
      </c>
      <c r="AS43" s="15">
        <v>0.11</v>
      </c>
      <c r="AT43" s="15">
        <v>0.14000000000000001</v>
      </c>
      <c r="AU43" s="15">
        <v>0.16</v>
      </c>
      <c r="AV43" s="15">
        <v>0.17</v>
      </c>
      <c r="AW43" s="15">
        <v>0.19</v>
      </c>
      <c r="AX43" s="15">
        <v>0.19</v>
      </c>
      <c r="AY43" s="15">
        <v>0.22</v>
      </c>
      <c r="AZ43" s="15">
        <v>0.23</v>
      </c>
      <c r="BA43" s="15">
        <v>0.23</v>
      </c>
      <c r="BB43" s="15">
        <v>0.22</v>
      </c>
    </row>
    <row r="44" spans="1:54" x14ac:dyDescent="0.2">
      <c r="D44" s="7" t="s">
        <v>84</v>
      </c>
      <c r="F44" s="15" t="s">
        <v>54</v>
      </c>
      <c r="G44" s="15" t="s">
        <v>54</v>
      </c>
      <c r="H44" s="15" t="s">
        <v>54</v>
      </c>
      <c r="I44" s="15" t="s">
        <v>54</v>
      </c>
      <c r="J44" s="15" t="s">
        <v>54</v>
      </c>
      <c r="K44" s="15" t="s">
        <v>54</v>
      </c>
      <c r="L44" s="15" t="s">
        <v>54</v>
      </c>
      <c r="M44" s="15" t="s">
        <v>54</v>
      </c>
      <c r="N44" s="15" t="s">
        <v>54</v>
      </c>
      <c r="O44" s="15" t="s">
        <v>54</v>
      </c>
      <c r="P44" s="15" t="s">
        <v>54</v>
      </c>
      <c r="Q44" s="15" t="s">
        <v>54</v>
      </c>
      <c r="R44" s="15" t="s">
        <v>54</v>
      </c>
      <c r="S44" s="15" t="s">
        <v>54</v>
      </c>
      <c r="T44" s="15" t="s">
        <v>54</v>
      </c>
      <c r="U44" s="15" t="s">
        <v>54</v>
      </c>
      <c r="V44" s="15" t="s">
        <v>54</v>
      </c>
      <c r="W44" s="15" t="s">
        <v>54</v>
      </c>
      <c r="X44" s="15">
        <v>0.22</v>
      </c>
      <c r="Y44" s="15">
        <v>0.25</v>
      </c>
      <c r="Z44" s="15">
        <v>0.11</v>
      </c>
      <c r="AA44" s="15">
        <v>0.11</v>
      </c>
      <c r="AB44" s="15">
        <v>0.08</v>
      </c>
      <c r="AC44" s="15">
        <v>0.08</v>
      </c>
      <c r="AD44" s="15">
        <v>0.01</v>
      </c>
      <c r="AE44" s="15">
        <v>0.01</v>
      </c>
      <c r="AF44" s="15">
        <v>0.01</v>
      </c>
      <c r="AG44" s="15">
        <v>0.01</v>
      </c>
      <c r="AH44" s="15">
        <v>0.01</v>
      </c>
      <c r="AI44" s="15">
        <v>0.01</v>
      </c>
      <c r="AJ44" s="15">
        <v>0.18</v>
      </c>
      <c r="AK44" s="15">
        <v>0.46</v>
      </c>
      <c r="AL44" s="15">
        <v>0.56999999999999995</v>
      </c>
      <c r="AM44" s="15">
        <v>0.52</v>
      </c>
      <c r="AN44" s="15">
        <v>0.45</v>
      </c>
      <c r="AO44" s="15">
        <v>0.22</v>
      </c>
      <c r="AP44" s="15">
        <v>0.25</v>
      </c>
      <c r="AQ44" s="15">
        <v>0.27</v>
      </c>
      <c r="AR44" s="15">
        <v>0.3</v>
      </c>
      <c r="AS44" s="15">
        <v>0.36</v>
      </c>
      <c r="AT44" s="15">
        <v>0.35</v>
      </c>
      <c r="AU44" s="15">
        <v>0.47</v>
      </c>
      <c r="AV44" s="15">
        <v>0.44</v>
      </c>
      <c r="AW44" s="15">
        <v>0.23</v>
      </c>
      <c r="AX44" s="15">
        <v>0.24</v>
      </c>
      <c r="AY44" s="15">
        <v>0.27</v>
      </c>
      <c r="AZ44" s="15">
        <v>0.28999999999999998</v>
      </c>
      <c r="BA44" s="15">
        <v>0.28999999999999998</v>
      </c>
      <c r="BB44" s="15">
        <v>0.28000000000000003</v>
      </c>
    </row>
    <row r="45" spans="1:54" x14ac:dyDescent="0.2">
      <c r="B45" s="7" t="s">
        <v>85</v>
      </c>
      <c r="F45" s="15" t="s">
        <v>54</v>
      </c>
      <c r="G45" s="15" t="s">
        <v>54</v>
      </c>
      <c r="H45" s="15" t="s">
        <v>54</v>
      </c>
      <c r="I45" s="15" t="s">
        <v>54</v>
      </c>
      <c r="J45" s="15" t="s">
        <v>54</v>
      </c>
      <c r="K45" s="15" t="s">
        <v>54</v>
      </c>
      <c r="L45" s="15" t="s">
        <v>54</v>
      </c>
      <c r="M45" s="15" t="s">
        <v>54</v>
      </c>
      <c r="N45" s="15" t="s">
        <v>54</v>
      </c>
      <c r="O45" s="15" t="s">
        <v>54</v>
      </c>
      <c r="P45" s="15" t="s">
        <v>54</v>
      </c>
      <c r="Q45" s="15" t="s">
        <v>54</v>
      </c>
      <c r="R45" s="15" t="s">
        <v>54</v>
      </c>
      <c r="S45" s="15" t="s">
        <v>54</v>
      </c>
      <c r="T45" s="15" t="s">
        <v>54</v>
      </c>
      <c r="U45" s="15" t="s">
        <v>54</v>
      </c>
      <c r="V45" s="15" t="s">
        <v>54</v>
      </c>
      <c r="W45" s="15" t="s">
        <v>54</v>
      </c>
      <c r="X45" s="15">
        <v>0.25</v>
      </c>
      <c r="Y45" s="15">
        <v>0.28999999999999998</v>
      </c>
      <c r="Z45" s="15">
        <v>0.13</v>
      </c>
      <c r="AA45" s="15">
        <v>0.13</v>
      </c>
      <c r="AB45" s="15">
        <v>0.1</v>
      </c>
      <c r="AC45" s="15">
        <v>0.1</v>
      </c>
      <c r="AD45" s="15">
        <v>0.03</v>
      </c>
      <c r="AE45" s="15">
        <v>0.03</v>
      </c>
      <c r="AF45" s="15">
        <v>0.02</v>
      </c>
      <c r="AG45" s="15">
        <v>0.02</v>
      </c>
      <c r="AH45" s="15">
        <v>0.02</v>
      </c>
      <c r="AI45" s="15">
        <v>0.02</v>
      </c>
      <c r="AJ45" s="15">
        <v>0.2</v>
      </c>
      <c r="AK45" s="15">
        <v>0.47</v>
      </c>
      <c r="AL45" s="15">
        <v>0.57999999999999996</v>
      </c>
      <c r="AM45" s="15">
        <v>0.53</v>
      </c>
      <c r="AN45" s="15">
        <v>0.46</v>
      </c>
      <c r="AO45" s="15">
        <v>0.23</v>
      </c>
      <c r="AP45" s="15">
        <v>0.25</v>
      </c>
      <c r="AQ45" s="15">
        <v>0.28000000000000003</v>
      </c>
      <c r="AR45" s="15">
        <v>0.31</v>
      </c>
      <c r="AS45" s="15">
        <v>0.37</v>
      </c>
      <c r="AT45" s="15">
        <v>0.35</v>
      </c>
      <c r="AU45" s="15">
        <v>0.47</v>
      </c>
      <c r="AV45" s="15">
        <v>0.45</v>
      </c>
      <c r="AW45" s="15">
        <v>0.24</v>
      </c>
      <c r="AX45" s="15">
        <v>0.25</v>
      </c>
      <c r="AY45" s="15">
        <v>0.27</v>
      </c>
      <c r="AZ45" s="15">
        <v>0.3</v>
      </c>
      <c r="BA45" s="15">
        <v>0.3</v>
      </c>
      <c r="BB45" s="15">
        <v>0.28000000000000003</v>
      </c>
    </row>
    <row r="46" spans="1:54" x14ac:dyDescent="0.2">
      <c r="B46" s="7" t="s">
        <v>86</v>
      </c>
      <c r="F46" s="15" t="s">
        <v>54</v>
      </c>
      <c r="G46" s="15" t="s">
        <v>54</v>
      </c>
      <c r="H46" s="15" t="s">
        <v>54</v>
      </c>
      <c r="I46" s="15" t="s">
        <v>54</v>
      </c>
      <c r="J46" s="15" t="s">
        <v>54</v>
      </c>
      <c r="K46" s="15" t="s">
        <v>54</v>
      </c>
      <c r="L46" s="15" t="s">
        <v>54</v>
      </c>
      <c r="M46" s="15" t="s">
        <v>54</v>
      </c>
      <c r="N46" s="15" t="s">
        <v>54</v>
      </c>
      <c r="O46" s="15" t="s">
        <v>54</v>
      </c>
      <c r="P46" s="15" t="s">
        <v>54</v>
      </c>
      <c r="Q46" s="15" t="s">
        <v>54</v>
      </c>
      <c r="R46" s="15" t="s">
        <v>54</v>
      </c>
      <c r="S46" s="15" t="s">
        <v>54</v>
      </c>
      <c r="T46" s="15" t="s">
        <v>54</v>
      </c>
      <c r="U46" s="15" t="s">
        <v>54</v>
      </c>
      <c r="V46" s="15" t="s">
        <v>54</v>
      </c>
      <c r="W46" s="15" t="s">
        <v>54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0</v>
      </c>
      <c r="AN46" s="15">
        <v>0</v>
      </c>
      <c r="AO46" s="15">
        <v>0</v>
      </c>
      <c r="AP46" s="15">
        <v>0</v>
      </c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  <c r="BB46" s="15">
        <v>0</v>
      </c>
    </row>
    <row r="47" spans="1:54" x14ac:dyDescent="0.2">
      <c r="B47" s="7" t="s">
        <v>87</v>
      </c>
      <c r="F47" s="15" t="s">
        <v>54</v>
      </c>
      <c r="G47" s="15" t="s">
        <v>54</v>
      </c>
      <c r="H47" s="15" t="s">
        <v>54</v>
      </c>
      <c r="I47" s="15" t="s">
        <v>54</v>
      </c>
      <c r="J47" s="15" t="s">
        <v>54</v>
      </c>
      <c r="K47" s="15" t="s">
        <v>54</v>
      </c>
      <c r="L47" s="15" t="s">
        <v>54</v>
      </c>
      <c r="M47" s="15" t="s">
        <v>54</v>
      </c>
      <c r="N47" s="15" t="s">
        <v>54</v>
      </c>
      <c r="O47" s="15" t="s">
        <v>54</v>
      </c>
      <c r="P47" s="15" t="s">
        <v>54</v>
      </c>
      <c r="Q47" s="15" t="s">
        <v>54</v>
      </c>
      <c r="R47" s="15" t="s">
        <v>54</v>
      </c>
      <c r="S47" s="15" t="s">
        <v>54</v>
      </c>
      <c r="T47" s="15" t="s">
        <v>54</v>
      </c>
      <c r="U47" s="15" t="s">
        <v>54</v>
      </c>
      <c r="V47" s="15" t="s">
        <v>54</v>
      </c>
      <c r="W47" s="15" t="s">
        <v>54</v>
      </c>
      <c r="X47" s="15">
        <v>0</v>
      </c>
      <c r="Y47" s="15">
        <v>0</v>
      </c>
      <c r="Z47" s="15">
        <v>0</v>
      </c>
      <c r="AA47" s="15">
        <v>0.01</v>
      </c>
      <c r="AB47" s="15">
        <v>0.01</v>
      </c>
      <c r="AC47" s="15">
        <v>0.01</v>
      </c>
      <c r="AD47" s="15">
        <v>0.01</v>
      </c>
      <c r="AE47" s="15">
        <v>0.01</v>
      </c>
      <c r="AF47" s="15">
        <v>0.01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  <c r="AL47" s="15">
        <v>0</v>
      </c>
      <c r="AM47" s="15">
        <v>0</v>
      </c>
      <c r="AN47" s="15">
        <v>0</v>
      </c>
      <c r="AO47" s="15">
        <v>0</v>
      </c>
      <c r="AP47" s="15">
        <v>0</v>
      </c>
      <c r="AQ47" s="15">
        <v>0</v>
      </c>
      <c r="AR47" s="15">
        <v>0</v>
      </c>
      <c r="AS47" s="15">
        <v>0</v>
      </c>
      <c r="AT47" s="15">
        <v>0</v>
      </c>
      <c r="AU47" s="15">
        <v>0</v>
      </c>
      <c r="AV47" s="15">
        <v>0</v>
      </c>
      <c r="AW47" s="15">
        <v>0</v>
      </c>
      <c r="AX47" s="15">
        <v>0</v>
      </c>
      <c r="AY47" s="15">
        <v>0</v>
      </c>
      <c r="AZ47" s="15">
        <v>0</v>
      </c>
      <c r="BA47" s="15">
        <v>0</v>
      </c>
      <c r="BB47" s="15">
        <v>0</v>
      </c>
    </row>
    <row r="48" spans="1:54" x14ac:dyDescent="0.2">
      <c r="B48" s="7" t="s">
        <v>88</v>
      </c>
      <c r="F48" s="15" t="s">
        <v>54</v>
      </c>
      <c r="G48" s="15" t="s">
        <v>54</v>
      </c>
      <c r="H48" s="15" t="s">
        <v>54</v>
      </c>
      <c r="I48" s="15" t="s">
        <v>54</v>
      </c>
      <c r="J48" s="15" t="s">
        <v>54</v>
      </c>
      <c r="K48" s="15" t="s">
        <v>54</v>
      </c>
      <c r="L48" s="15" t="s">
        <v>54</v>
      </c>
      <c r="M48" s="15" t="s">
        <v>54</v>
      </c>
      <c r="N48" s="15" t="s">
        <v>54</v>
      </c>
      <c r="O48" s="15" t="s">
        <v>54</v>
      </c>
      <c r="P48" s="15" t="s">
        <v>54</v>
      </c>
      <c r="Q48" s="15" t="s">
        <v>54</v>
      </c>
      <c r="R48" s="15" t="s">
        <v>54</v>
      </c>
      <c r="S48" s="15" t="s">
        <v>54</v>
      </c>
      <c r="T48" s="15" t="s">
        <v>54</v>
      </c>
      <c r="U48" s="15" t="s">
        <v>54</v>
      </c>
      <c r="V48" s="15" t="s">
        <v>54</v>
      </c>
      <c r="W48" s="15" t="s">
        <v>54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</row>
    <row r="49" spans="1:54" x14ac:dyDescent="0.2">
      <c r="A49" s="7" t="s">
        <v>89</v>
      </c>
      <c r="F49" s="15" t="s">
        <v>54</v>
      </c>
      <c r="G49" s="15" t="s">
        <v>54</v>
      </c>
      <c r="H49" s="15" t="s">
        <v>54</v>
      </c>
      <c r="I49" s="15" t="s">
        <v>54</v>
      </c>
      <c r="J49" s="15" t="s">
        <v>54</v>
      </c>
      <c r="K49" s="15" t="s">
        <v>54</v>
      </c>
      <c r="L49" s="15" t="s">
        <v>54</v>
      </c>
      <c r="M49" s="15" t="s">
        <v>54</v>
      </c>
      <c r="N49" s="15" t="s">
        <v>54</v>
      </c>
      <c r="O49" s="15" t="s">
        <v>54</v>
      </c>
      <c r="P49" s="15" t="s">
        <v>54</v>
      </c>
      <c r="Q49" s="15" t="s">
        <v>54</v>
      </c>
      <c r="R49" s="15" t="s">
        <v>54</v>
      </c>
      <c r="S49" s="15" t="s">
        <v>54</v>
      </c>
      <c r="T49" s="15" t="s">
        <v>54</v>
      </c>
      <c r="U49" s="15" t="s">
        <v>54</v>
      </c>
      <c r="V49" s="15" t="s">
        <v>54</v>
      </c>
      <c r="W49" s="15" t="s">
        <v>54</v>
      </c>
      <c r="X49" s="15">
        <v>0.25</v>
      </c>
      <c r="Y49" s="15">
        <v>0.28999999999999998</v>
      </c>
      <c r="Z49" s="15">
        <v>0.13</v>
      </c>
      <c r="AA49" s="15">
        <v>0.15</v>
      </c>
      <c r="AB49" s="15">
        <v>0.12</v>
      </c>
      <c r="AC49" s="15">
        <v>0.12</v>
      </c>
      <c r="AD49" s="15">
        <v>0.04</v>
      </c>
      <c r="AE49" s="15">
        <v>0.04</v>
      </c>
      <c r="AF49" s="15">
        <v>0.03</v>
      </c>
      <c r="AG49" s="15">
        <v>0.03</v>
      </c>
      <c r="AH49" s="15">
        <v>0.02</v>
      </c>
      <c r="AI49" s="15">
        <v>0.02</v>
      </c>
      <c r="AJ49" s="15">
        <v>0.2</v>
      </c>
      <c r="AK49" s="15">
        <v>0.48</v>
      </c>
      <c r="AL49" s="15">
        <v>0.59</v>
      </c>
      <c r="AM49" s="15">
        <v>0.54</v>
      </c>
      <c r="AN49" s="15">
        <v>0.46</v>
      </c>
      <c r="AO49" s="15">
        <v>0.24</v>
      </c>
      <c r="AP49" s="15">
        <v>0.26</v>
      </c>
      <c r="AQ49" s="15">
        <v>0.28999999999999998</v>
      </c>
      <c r="AR49" s="15">
        <v>0.31</v>
      </c>
      <c r="AS49" s="15">
        <v>0.37</v>
      </c>
      <c r="AT49" s="15">
        <v>0.36</v>
      </c>
      <c r="AU49" s="15">
        <v>0.48</v>
      </c>
      <c r="AV49" s="15">
        <v>0.45</v>
      </c>
      <c r="AW49" s="15">
        <v>0.24</v>
      </c>
      <c r="AX49" s="15">
        <v>0.25</v>
      </c>
      <c r="AY49" s="15">
        <v>0.28000000000000003</v>
      </c>
      <c r="AZ49" s="15">
        <v>0.3</v>
      </c>
      <c r="BA49" s="15">
        <v>0.3</v>
      </c>
      <c r="BB49" s="15">
        <v>0.28999999999999998</v>
      </c>
    </row>
    <row r="50" spans="1:54" x14ac:dyDescent="0.2">
      <c r="A50" s="7" t="s">
        <v>90</v>
      </c>
      <c r="F50" s="15" t="s">
        <v>54</v>
      </c>
      <c r="G50" s="15" t="s">
        <v>54</v>
      </c>
      <c r="H50" s="15" t="s">
        <v>54</v>
      </c>
      <c r="I50" s="15" t="s">
        <v>54</v>
      </c>
      <c r="J50" s="15" t="s">
        <v>54</v>
      </c>
      <c r="K50" s="15" t="s">
        <v>54</v>
      </c>
      <c r="L50" s="15" t="s">
        <v>54</v>
      </c>
      <c r="M50" s="15" t="s">
        <v>54</v>
      </c>
      <c r="N50" s="15" t="s">
        <v>54</v>
      </c>
      <c r="O50" s="15" t="s">
        <v>54</v>
      </c>
      <c r="P50" s="15" t="s">
        <v>54</v>
      </c>
      <c r="Q50" s="15" t="s">
        <v>54</v>
      </c>
      <c r="R50" s="15" t="s">
        <v>54</v>
      </c>
      <c r="S50" s="15" t="s">
        <v>54</v>
      </c>
      <c r="T50" s="15" t="s">
        <v>54</v>
      </c>
      <c r="U50" s="15" t="s">
        <v>54</v>
      </c>
      <c r="V50" s="15" t="s">
        <v>54</v>
      </c>
      <c r="W50" s="15" t="s">
        <v>54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>
        <v>0</v>
      </c>
      <c r="AP50" s="15">
        <v>0</v>
      </c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</row>
    <row r="51" spans="1:54" x14ac:dyDescent="0.2">
      <c r="A51" s="7" t="s">
        <v>91</v>
      </c>
      <c r="F51" s="15" t="s">
        <v>54</v>
      </c>
      <c r="G51" s="15" t="s">
        <v>54</v>
      </c>
      <c r="H51" s="15" t="s">
        <v>54</v>
      </c>
      <c r="I51" s="15" t="s">
        <v>54</v>
      </c>
      <c r="J51" s="15" t="s">
        <v>54</v>
      </c>
      <c r="K51" s="15" t="s">
        <v>54</v>
      </c>
      <c r="L51" s="15" t="s">
        <v>54</v>
      </c>
      <c r="M51" s="15" t="s">
        <v>54</v>
      </c>
      <c r="N51" s="15" t="s">
        <v>54</v>
      </c>
      <c r="O51" s="15" t="s">
        <v>54</v>
      </c>
      <c r="P51" s="15" t="s">
        <v>54</v>
      </c>
      <c r="Q51" s="15" t="s">
        <v>54</v>
      </c>
      <c r="R51" s="15" t="s">
        <v>54</v>
      </c>
      <c r="S51" s="15" t="s">
        <v>54</v>
      </c>
      <c r="T51" s="15" t="s">
        <v>54</v>
      </c>
      <c r="U51" s="15" t="s">
        <v>54</v>
      </c>
      <c r="V51" s="15" t="s">
        <v>54</v>
      </c>
      <c r="W51" s="15" t="s">
        <v>54</v>
      </c>
      <c r="X51" s="15">
        <v>1.63</v>
      </c>
      <c r="Y51" s="15">
        <v>1.78</v>
      </c>
      <c r="Z51" s="15">
        <v>0.75</v>
      </c>
      <c r="AA51" s="15">
        <v>0.72</v>
      </c>
      <c r="AB51" s="15">
        <v>0.67</v>
      </c>
      <c r="AC51" s="15">
        <v>0.59</v>
      </c>
      <c r="AD51" s="15">
        <v>0.47</v>
      </c>
      <c r="AE51" s="15">
        <v>0.46</v>
      </c>
      <c r="AF51" s="15">
        <v>0.44</v>
      </c>
      <c r="AG51" s="15">
        <v>0.4</v>
      </c>
      <c r="AH51" s="15">
        <v>0.37</v>
      </c>
      <c r="AI51" s="15">
        <v>0.4</v>
      </c>
      <c r="AJ51" s="15">
        <v>0.38</v>
      </c>
      <c r="AK51" s="15">
        <v>0.38</v>
      </c>
      <c r="AL51" s="15">
        <v>0.37</v>
      </c>
      <c r="AM51" s="15">
        <v>0.38</v>
      </c>
      <c r="AN51" s="15">
        <v>0.4</v>
      </c>
      <c r="AO51" s="15">
        <v>0.39</v>
      </c>
      <c r="AP51" s="15">
        <v>0.36</v>
      </c>
      <c r="AQ51" s="15">
        <v>0.36</v>
      </c>
      <c r="AR51" s="15">
        <v>0.34</v>
      </c>
      <c r="AS51" s="15">
        <v>0.33</v>
      </c>
      <c r="AT51" s="15">
        <v>0.28999999999999998</v>
      </c>
      <c r="AU51" s="15">
        <v>0.28999999999999998</v>
      </c>
      <c r="AV51" s="15">
        <v>0.28999999999999998</v>
      </c>
      <c r="AW51" s="15">
        <v>0.28000000000000003</v>
      </c>
      <c r="AX51" s="15">
        <v>0.25</v>
      </c>
      <c r="AY51" s="15">
        <v>0.25</v>
      </c>
      <c r="AZ51" s="15">
        <v>0.25</v>
      </c>
      <c r="BA51" s="15">
        <v>0.24</v>
      </c>
      <c r="BB51" s="15">
        <v>0.22</v>
      </c>
    </row>
    <row r="52" spans="1:54" x14ac:dyDescent="0.2">
      <c r="A52" s="7" t="s">
        <v>92</v>
      </c>
      <c r="F52" s="15" t="s">
        <v>54</v>
      </c>
      <c r="G52" s="15" t="s">
        <v>54</v>
      </c>
      <c r="H52" s="15" t="s">
        <v>54</v>
      </c>
      <c r="I52" s="15" t="s">
        <v>54</v>
      </c>
      <c r="J52" s="15" t="s">
        <v>54</v>
      </c>
      <c r="K52" s="15" t="s">
        <v>54</v>
      </c>
      <c r="L52" s="15" t="s">
        <v>54</v>
      </c>
      <c r="M52" s="15" t="s">
        <v>54</v>
      </c>
      <c r="N52" s="15" t="s">
        <v>54</v>
      </c>
      <c r="O52" s="15" t="s">
        <v>54</v>
      </c>
      <c r="P52" s="15" t="s">
        <v>54</v>
      </c>
      <c r="Q52" s="15" t="s">
        <v>54</v>
      </c>
      <c r="R52" s="15" t="s">
        <v>54</v>
      </c>
      <c r="S52" s="15" t="s">
        <v>54</v>
      </c>
      <c r="T52" s="15" t="s">
        <v>54</v>
      </c>
      <c r="U52" s="15" t="s">
        <v>54</v>
      </c>
      <c r="V52" s="15" t="s">
        <v>54</v>
      </c>
      <c r="W52" s="15" t="s">
        <v>54</v>
      </c>
      <c r="X52" s="15">
        <v>98.07</v>
      </c>
      <c r="Y52" s="15">
        <v>97.87</v>
      </c>
      <c r="Z52" s="15">
        <v>99.09</v>
      </c>
      <c r="AA52" s="15">
        <v>99.12</v>
      </c>
      <c r="AB52" s="15">
        <v>99.2</v>
      </c>
      <c r="AC52" s="15">
        <v>99.29</v>
      </c>
      <c r="AD52" s="15">
        <v>99.48</v>
      </c>
      <c r="AE52" s="15">
        <v>99.5</v>
      </c>
      <c r="AF52" s="15">
        <v>99.52</v>
      </c>
      <c r="AG52" s="15">
        <v>99.57</v>
      </c>
      <c r="AH52" s="15">
        <v>99.6</v>
      </c>
      <c r="AI52" s="15">
        <v>99.57</v>
      </c>
      <c r="AJ52" s="15">
        <v>99.41</v>
      </c>
      <c r="AK52" s="15">
        <v>99.14</v>
      </c>
      <c r="AL52" s="15">
        <v>99.04</v>
      </c>
      <c r="AM52" s="15">
        <v>99.08</v>
      </c>
      <c r="AN52" s="15">
        <v>99.01</v>
      </c>
      <c r="AO52" s="15">
        <v>99.26</v>
      </c>
      <c r="AP52" s="15">
        <v>99.27</v>
      </c>
      <c r="AQ52" s="15">
        <v>99.23</v>
      </c>
      <c r="AR52" s="15">
        <v>99.23</v>
      </c>
      <c r="AS52" s="15">
        <v>99.2</v>
      </c>
      <c r="AT52" s="15">
        <v>99.27</v>
      </c>
      <c r="AU52" s="15">
        <v>99.16</v>
      </c>
      <c r="AV52" s="15">
        <v>99.19</v>
      </c>
      <c r="AW52" s="15">
        <v>99.42</v>
      </c>
      <c r="AX52" s="15">
        <v>99.45</v>
      </c>
      <c r="AY52" s="15">
        <v>99.41</v>
      </c>
      <c r="AZ52" s="15">
        <v>99.39</v>
      </c>
      <c r="BA52" s="15">
        <v>99.41</v>
      </c>
      <c r="BB52" s="15">
        <v>99.45</v>
      </c>
    </row>
    <row r="53" spans="1:54" x14ac:dyDescent="0.2">
      <c r="A53" s="7" t="s">
        <v>93</v>
      </c>
      <c r="F53" s="15" t="s">
        <v>54</v>
      </c>
      <c r="G53" s="15" t="s">
        <v>54</v>
      </c>
      <c r="H53" s="15" t="s">
        <v>54</v>
      </c>
      <c r="I53" s="15" t="s">
        <v>54</v>
      </c>
      <c r="J53" s="15" t="s">
        <v>54</v>
      </c>
      <c r="K53" s="15" t="s">
        <v>54</v>
      </c>
      <c r="L53" s="15" t="s">
        <v>54</v>
      </c>
      <c r="M53" s="15" t="s">
        <v>54</v>
      </c>
      <c r="N53" s="15" t="s">
        <v>54</v>
      </c>
      <c r="O53" s="15" t="s">
        <v>54</v>
      </c>
      <c r="P53" s="15" t="s">
        <v>54</v>
      </c>
      <c r="Q53" s="15" t="s">
        <v>54</v>
      </c>
      <c r="R53" s="15" t="s">
        <v>54</v>
      </c>
      <c r="S53" s="15" t="s">
        <v>54</v>
      </c>
      <c r="T53" s="15" t="s">
        <v>54</v>
      </c>
      <c r="U53" s="15" t="s">
        <v>54</v>
      </c>
      <c r="V53" s="15" t="s">
        <v>54</v>
      </c>
      <c r="W53" s="15" t="s">
        <v>54</v>
      </c>
      <c r="X53" s="15">
        <v>0.05</v>
      </c>
      <c r="Y53" s="15">
        <v>0.05</v>
      </c>
      <c r="Z53" s="15">
        <v>0.02</v>
      </c>
      <c r="AA53" s="15">
        <v>0.01</v>
      </c>
      <c r="AB53" s="15">
        <v>0.01</v>
      </c>
      <c r="AC53" s="15">
        <v>0.01</v>
      </c>
      <c r="AD53" s="15">
        <v>0.01</v>
      </c>
      <c r="AE53" s="15">
        <v>0.01</v>
      </c>
      <c r="AF53" s="15">
        <v>0.01</v>
      </c>
      <c r="AG53" s="15">
        <v>0.01</v>
      </c>
      <c r="AH53" s="15">
        <v>0</v>
      </c>
      <c r="AI53" s="15">
        <v>0.01</v>
      </c>
      <c r="AJ53" s="15">
        <v>0</v>
      </c>
      <c r="AK53" s="15">
        <v>0</v>
      </c>
      <c r="AL53" s="15">
        <v>0</v>
      </c>
      <c r="AM53" s="15">
        <v>0</v>
      </c>
      <c r="AN53" s="15">
        <v>0.12</v>
      </c>
      <c r="AO53" s="15">
        <v>0.11</v>
      </c>
      <c r="AP53" s="15">
        <v>0.12</v>
      </c>
      <c r="AQ53" s="15">
        <v>0.12</v>
      </c>
      <c r="AR53" s="15">
        <v>0.11</v>
      </c>
      <c r="AS53" s="15">
        <v>0.1</v>
      </c>
      <c r="AT53" s="15">
        <v>0.08</v>
      </c>
      <c r="AU53" s="15">
        <v>7.0000000000000007E-2</v>
      </c>
      <c r="AV53" s="15">
        <v>7.0000000000000007E-2</v>
      </c>
      <c r="AW53" s="15">
        <v>0.06</v>
      </c>
      <c r="AX53" s="15">
        <v>0.05</v>
      </c>
      <c r="AY53" s="15">
        <v>0.06</v>
      </c>
      <c r="AZ53" s="15">
        <v>0.06</v>
      </c>
      <c r="BA53" s="15">
        <v>0.05</v>
      </c>
      <c r="BB53" s="15">
        <v>0.05</v>
      </c>
    </row>
    <row r="54" spans="1:54" x14ac:dyDescent="0.2">
      <c r="A54" s="7" t="s">
        <v>94</v>
      </c>
      <c r="F54" s="15" t="s">
        <v>54</v>
      </c>
      <c r="G54" s="15" t="s">
        <v>54</v>
      </c>
      <c r="H54" s="15" t="s">
        <v>54</v>
      </c>
      <c r="I54" s="15" t="s">
        <v>54</v>
      </c>
      <c r="J54" s="15" t="s">
        <v>54</v>
      </c>
      <c r="K54" s="15" t="s">
        <v>54</v>
      </c>
      <c r="L54" s="15" t="s">
        <v>54</v>
      </c>
      <c r="M54" s="15" t="s">
        <v>54</v>
      </c>
      <c r="N54" s="15" t="s">
        <v>54</v>
      </c>
      <c r="O54" s="15" t="s">
        <v>54</v>
      </c>
      <c r="P54" s="15" t="s">
        <v>54</v>
      </c>
      <c r="Q54" s="15" t="s">
        <v>54</v>
      </c>
      <c r="R54" s="15" t="s">
        <v>54</v>
      </c>
      <c r="S54" s="15" t="s">
        <v>54</v>
      </c>
      <c r="T54" s="15" t="s">
        <v>54</v>
      </c>
      <c r="U54" s="15" t="s">
        <v>54</v>
      </c>
      <c r="V54" s="15" t="s">
        <v>54</v>
      </c>
      <c r="W54" s="15" t="s">
        <v>54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Q54" s="15">
        <v>0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</row>
    <row r="55" spans="1:54" x14ac:dyDescent="0.2">
      <c r="A55" s="7" t="s">
        <v>95</v>
      </c>
      <c r="F55" s="15" t="s">
        <v>54</v>
      </c>
      <c r="G55" s="15" t="s">
        <v>54</v>
      </c>
      <c r="H55" s="15" t="s">
        <v>54</v>
      </c>
      <c r="I55" s="15" t="s">
        <v>54</v>
      </c>
      <c r="J55" s="15" t="s">
        <v>54</v>
      </c>
      <c r="K55" s="15" t="s">
        <v>54</v>
      </c>
      <c r="L55" s="15" t="s">
        <v>54</v>
      </c>
      <c r="M55" s="15" t="s">
        <v>54</v>
      </c>
      <c r="N55" s="15" t="s">
        <v>54</v>
      </c>
      <c r="O55" s="15" t="s">
        <v>54</v>
      </c>
      <c r="P55" s="15" t="s">
        <v>54</v>
      </c>
      <c r="Q55" s="15" t="s">
        <v>54</v>
      </c>
      <c r="R55" s="15" t="s">
        <v>54</v>
      </c>
      <c r="S55" s="15" t="s">
        <v>54</v>
      </c>
      <c r="T55" s="15" t="s">
        <v>54</v>
      </c>
      <c r="U55" s="15" t="s">
        <v>54</v>
      </c>
      <c r="V55" s="15" t="s">
        <v>54</v>
      </c>
      <c r="W55" s="15" t="s">
        <v>54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</row>
    <row r="60" spans="1:54" x14ac:dyDescent="0.2">
      <c r="E60" s="16" t="s">
        <v>96</v>
      </c>
      <c r="F60" s="11" t="str">
        <f>F22</f>
        <v>NA</v>
      </c>
      <c r="G60" s="12" t="str">
        <f>IFERROR((G22-F22)/F22,"0")</f>
        <v>0</v>
      </c>
      <c r="H60" s="12" t="str">
        <f t="shared" ref="H60:BB60" si="4">IFERROR((H22-G22)/G22,"0")</f>
        <v>0</v>
      </c>
      <c r="I60" s="12" t="str">
        <f t="shared" si="4"/>
        <v>0</v>
      </c>
      <c r="J60" s="12" t="str">
        <f t="shared" si="4"/>
        <v>0</v>
      </c>
      <c r="K60" s="12" t="str">
        <f t="shared" si="4"/>
        <v>0</v>
      </c>
      <c r="L60" s="12" t="str">
        <f t="shared" si="4"/>
        <v>0</v>
      </c>
      <c r="M60" s="12" t="str">
        <f t="shared" si="4"/>
        <v>0</v>
      </c>
      <c r="N60" s="12" t="str">
        <f t="shared" si="4"/>
        <v>0</v>
      </c>
      <c r="O60" s="12" t="str">
        <f t="shared" si="4"/>
        <v>0</v>
      </c>
      <c r="P60" s="12" t="str">
        <f t="shared" si="4"/>
        <v>0</v>
      </c>
      <c r="Q60" s="12" t="str">
        <f t="shared" si="4"/>
        <v>0</v>
      </c>
      <c r="R60" s="12" t="str">
        <f t="shared" si="4"/>
        <v>0</v>
      </c>
      <c r="S60" s="12" t="str">
        <f t="shared" si="4"/>
        <v>0</v>
      </c>
      <c r="T60" s="12" t="str">
        <f t="shared" si="4"/>
        <v>0</v>
      </c>
      <c r="U60" s="12" t="str">
        <f t="shared" si="4"/>
        <v>0</v>
      </c>
      <c r="V60" s="12" t="str">
        <f t="shared" si="4"/>
        <v>0</v>
      </c>
      <c r="W60" s="12" t="str">
        <f t="shared" si="4"/>
        <v>0</v>
      </c>
      <c r="X60" s="12" t="str">
        <f t="shared" si="4"/>
        <v>0</v>
      </c>
      <c r="Y60" s="12">
        <f t="shared" si="4"/>
        <v>0.15083393763596811</v>
      </c>
      <c r="Z60" s="12">
        <f t="shared" si="4"/>
        <v>7.3724007561436669E-2</v>
      </c>
      <c r="AA60" s="12">
        <f t="shared" si="4"/>
        <v>0.23650234741784046</v>
      </c>
      <c r="AB60" s="12">
        <f t="shared" si="4"/>
        <v>-5.220692928334097E-3</v>
      </c>
      <c r="AC60" s="12">
        <f t="shared" si="4"/>
        <v>0.11450381679389306</v>
      </c>
      <c r="AD60" s="12">
        <f t="shared" si="4"/>
        <v>0.10102739726027395</v>
      </c>
      <c r="AE60" s="12">
        <f t="shared" si="4"/>
        <v>8.5536547433903695E-2</v>
      </c>
      <c r="AF60" s="12">
        <f t="shared" si="4"/>
        <v>9.1690544412607392E-2</v>
      </c>
      <c r="AG60" s="12">
        <f t="shared" si="4"/>
        <v>1.4107611548556422E-2</v>
      </c>
      <c r="AH60" s="12">
        <f t="shared" si="4"/>
        <v>7.408605629246208E-2</v>
      </c>
      <c r="AI60" s="12">
        <f t="shared" si="4"/>
        <v>5.1807228915662612E-2</v>
      </c>
      <c r="AJ60" s="12">
        <f t="shared" si="4"/>
        <v>-3.2073310423826017E-2</v>
      </c>
      <c r="AK60" s="12">
        <f t="shared" si="4"/>
        <v>-4.4378698224851656E-3</v>
      </c>
      <c r="AL60" s="12">
        <f t="shared" si="4"/>
        <v>-6.835066864784454E-3</v>
      </c>
      <c r="AM60" s="12">
        <f t="shared" si="4"/>
        <v>-5.3859964093357186E-3</v>
      </c>
      <c r="AN60" s="12">
        <f t="shared" si="4"/>
        <v>2.4067388688327231E-2</v>
      </c>
      <c r="AO60" s="12">
        <f t="shared" si="4"/>
        <v>6.257344300822569E-2</v>
      </c>
      <c r="AP60" s="12">
        <f t="shared" si="4"/>
        <v>6.9670998064694387E-2</v>
      </c>
      <c r="AQ60" s="12">
        <f t="shared" si="4"/>
        <v>2.9464978030498853E-2</v>
      </c>
      <c r="AR60" s="12">
        <f t="shared" si="4"/>
        <v>2.7115239769018286E-2</v>
      </c>
      <c r="AS60" s="12">
        <f t="shared" si="4"/>
        <v>-1.0266438523588233E-2</v>
      </c>
      <c r="AT60" s="12">
        <f t="shared" si="4"/>
        <v>-4.4455421091627494E-3</v>
      </c>
      <c r="AU60" s="12">
        <f t="shared" si="4"/>
        <v>2.9025055817414897E-2</v>
      </c>
      <c r="AV60" s="12">
        <f t="shared" si="4"/>
        <v>1.735776277724219E-2</v>
      </c>
      <c r="AW60" s="12">
        <f t="shared" si="4"/>
        <v>2.6777251184834015E-2</v>
      </c>
      <c r="AX60" s="12">
        <f t="shared" si="4"/>
        <v>3.369489960766215E-2</v>
      </c>
      <c r="AY60" s="12">
        <f t="shared" si="4"/>
        <v>4.6885465505693266E-2</v>
      </c>
      <c r="AZ60" s="12">
        <f t="shared" si="4"/>
        <v>4.3506078055022372E-2</v>
      </c>
      <c r="BA60" s="12">
        <f t="shared" si="4"/>
        <v>2.0641733088084979E-2</v>
      </c>
      <c r="BB60" s="12">
        <f t="shared" si="4"/>
        <v>-2.5030036043251904E-2</v>
      </c>
    </row>
    <row r="61" spans="1:54" x14ac:dyDescent="0.2">
      <c r="E61" s="16"/>
      <c r="F61" s="13"/>
      <c r="G61" s="13"/>
      <c r="H61" s="12" t="str">
        <f>IFERROR((H22-F22)/F22,"0")</f>
        <v>0</v>
      </c>
      <c r="I61" s="12" t="str">
        <f t="shared" ref="I61:BB61" si="5">IFERROR((I22-G22)/G22,"0")</f>
        <v>0</v>
      </c>
      <c r="J61" s="12" t="str">
        <f t="shared" si="5"/>
        <v>0</v>
      </c>
      <c r="K61" s="12" t="str">
        <f t="shared" si="5"/>
        <v>0</v>
      </c>
      <c r="L61" s="12" t="str">
        <f t="shared" si="5"/>
        <v>0</v>
      </c>
      <c r="M61" s="12" t="str">
        <f t="shared" si="5"/>
        <v>0</v>
      </c>
      <c r="N61" s="12" t="str">
        <f t="shared" si="5"/>
        <v>0</v>
      </c>
      <c r="O61" s="12" t="str">
        <f t="shared" si="5"/>
        <v>0</v>
      </c>
      <c r="P61" s="12" t="str">
        <f t="shared" si="5"/>
        <v>0</v>
      </c>
      <c r="Q61" s="12" t="str">
        <f t="shared" si="5"/>
        <v>0</v>
      </c>
      <c r="R61" s="12" t="str">
        <f t="shared" si="5"/>
        <v>0</v>
      </c>
      <c r="S61" s="12" t="str">
        <f t="shared" si="5"/>
        <v>0</v>
      </c>
      <c r="T61" s="12" t="str">
        <f t="shared" si="5"/>
        <v>0</v>
      </c>
      <c r="U61" s="12" t="str">
        <f t="shared" si="5"/>
        <v>0</v>
      </c>
      <c r="V61" s="12" t="str">
        <f t="shared" si="5"/>
        <v>0</v>
      </c>
      <c r="W61" s="12" t="str">
        <f t="shared" si="5"/>
        <v>0</v>
      </c>
      <c r="X61" s="12" t="str">
        <f t="shared" si="5"/>
        <v>0</v>
      </c>
      <c r="Y61" s="12" t="str">
        <f t="shared" si="5"/>
        <v>0</v>
      </c>
      <c r="Z61" s="12">
        <f t="shared" si="5"/>
        <v>0.23567802755620015</v>
      </c>
      <c r="AA61" s="12">
        <f t="shared" si="5"/>
        <v>0.32766225582860753</v>
      </c>
      <c r="AB61" s="12">
        <f t="shared" si="5"/>
        <v>0.23004694835680761</v>
      </c>
      <c r="AC61" s="12">
        <f t="shared" si="5"/>
        <v>0.10868533459895582</v>
      </c>
      <c r="AD61" s="12">
        <f t="shared" si="5"/>
        <v>0.22709923664122128</v>
      </c>
      <c r="AE61" s="12">
        <f t="shared" si="5"/>
        <v>0.19520547945205491</v>
      </c>
      <c r="AF61" s="12">
        <f t="shared" si="5"/>
        <v>0.18506998444790054</v>
      </c>
      <c r="AG61" s="12">
        <f t="shared" si="5"/>
        <v>0.10709169054441255</v>
      </c>
      <c r="AH61" s="12">
        <f t="shared" si="5"/>
        <v>8.9238845144357037E-2</v>
      </c>
      <c r="AI61" s="12">
        <f t="shared" si="5"/>
        <v>0.12973147848592692</v>
      </c>
      <c r="AJ61" s="12">
        <f t="shared" si="5"/>
        <v>1.8072289156626332E-2</v>
      </c>
      <c r="AK61" s="12">
        <f t="shared" si="5"/>
        <v>-3.6368843069874084E-2</v>
      </c>
      <c r="AL61" s="12">
        <f t="shared" si="5"/>
        <v>-1.1242603550295724E-2</v>
      </c>
      <c r="AM61" s="12">
        <f t="shared" si="5"/>
        <v>-1.2184249628528874E-2</v>
      </c>
      <c r="AN61" s="12">
        <f t="shared" si="5"/>
        <v>1.8551765409934095E-2</v>
      </c>
      <c r="AO61" s="12">
        <f t="shared" si="5"/>
        <v>8.8146811070998782E-2</v>
      </c>
      <c r="AP61" s="12">
        <f t="shared" si="5"/>
        <v>0.13660399529964742</v>
      </c>
      <c r="AQ61" s="12">
        <f t="shared" si="5"/>
        <v>0.10118883052253239</v>
      </c>
      <c r="AR61" s="12">
        <f t="shared" si="5"/>
        <v>5.7379167743602973E-2</v>
      </c>
      <c r="AS61" s="12">
        <f t="shared" si="5"/>
        <v>1.6570424303289071E-2</v>
      </c>
      <c r="AT61" s="12">
        <f t="shared" si="5"/>
        <v>-1.4666340747983241E-2</v>
      </c>
      <c r="AU61" s="12">
        <f t="shared" si="5"/>
        <v>2.4450481600395032E-2</v>
      </c>
      <c r="AV61" s="12">
        <f t="shared" si="5"/>
        <v>4.6886628628131991E-2</v>
      </c>
      <c r="AW61" s="12">
        <f t="shared" si="5"/>
        <v>4.4599807135969179E-2</v>
      </c>
      <c r="AX61" s="12">
        <f t="shared" si="5"/>
        <v>6.1374407582938294E-2</v>
      </c>
      <c r="AY61" s="12">
        <f t="shared" si="5"/>
        <v>8.216016616662826E-2</v>
      </c>
      <c r="AZ61" s="12">
        <f t="shared" si="5"/>
        <v>9.2431346282652399E-2</v>
      </c>
      <c r="BA61" s="12">
        <f t="shared" si="5"/>
        <v>6.5045851994028514E-2</v>
      </c>
      <c r="BB61" s="12">
        <f t="shared" si="5"/>
        <v>-4.9049662783568768E-3</v>
      </c>
    </row>
    <row r="62" spans="1:54" x14ac:dyDescent="0.2">
      <c r="E62" s="16"/>
      <c r="F62" s="13"/>
      <c r="G62" s="13"/>
      <c r="H62" s="13"/>
      <c r="I62" s="12" t="str">
        <f>IFERROR((I22-F22)/F22,"0")</f>
        <v>0</v>
      </c>
      <c r="J62" s="12" t="str">
        <f>IFERROR((J22-G22)/G22,"0")</f>
        <v>0</v>
      </c>
      <c r="K62" s="12" t="str">
        <f t="shared" ref="K62:BB62" si="6">IFERROR((K22-H22)/H22,"0")</f>
        <v>0</v>
      </c>
      <c r="L62" s="12" t="str">
        <f t="shared" si="6"/>
        <v>0</v>
      </c>
      <c r="M62" s="12" t="str">
        <f t="shared" si="6"/>
        <v>0</v>
      </c>
      <c r="N62" s="12" t="str">
        <f t="shared" si="6"/>
        <v>0</v>
      </c>
      <c r="O62" s="12" t="str">
        <f t="shared" si="6"/>
        <v>0</v>
      </c>
      <c r="P62" s="12" t="str">
        <f t="shared" si="6"/>
        <v>0</v>
      </c>
      <c r="Q62" s="12" t="str">
        <f t="shared" si="6"/>
        <v>0</v>
      </c>
      <c r="R62" s="12" t="str">
        <f t="shared" si="6"/>
        <v>0</v>
      </c>
      <c r="S62" s="12" t="str">
        <f t="shared" si="6"/>
        <v>0</v>
      </c>
      <c r="T62" s="12" t="str">
        <f t="shared" si="6"/>
        <v>0</v>
      </c>
      <c r="U62" s="12" t="str">
        <f t="shared" si="6"/>
        <v>0</v>
      </c>
      <c r="V62" s="12" t="str">
        <f t="shared" si="6"/>
        <v>0</v>
      </c>
      <c r="W62" s="12" t="str">
        <f t="shared" si="6"/>
        <v>0</v>
      </c>
      <c r="X62" s="12" t="str">
        <f t="shared" si="6"/>
        <v>0</v>
      </c>
      <c r="Y62" s="12" t="str">
        <f t="shared" si="6"/>
        <v>0</v>
      </c>
      <c r="Z62" s="12" t="str">
        <f t="shared" si="6"/>
        <v>0</v>
      </c>
      <c r="AA62" s="12">
        <f t="shared" si="6"/>
        <v>0.52791878172588846</v>
      </c>
      <c r="AB62" s="12">
        <f t="shared" si="6"/>
        <v>0.320730938878387</v>
      </c>
      <c r="AC62" s="12">
        <f t="shared" si="6"/>
        <v>0.37089201877934275</v>
      </c>
      <c r="AD62" s="12">
        <f t="shared" si="6"/>
        <v>0.22069292833412427</v>
      </c>
      <c r="AE62" s="12">
        <f t="shared" si="6"/>
        <v>0.33206106870229013</v>
      </c>
      <c r="AF62" s="12">
        <f t="shared" si="6"/>
        <v>0.30479452054794526</v>
      </c>
      <c r="AG62" s="12">
        <f t="shared" si="6"/>
        <v>0.20178849144634531</v>
      </c>
      <c r="AH62" s="12">
        <f t="shared" si="6"/>
        <v>0.1891117478510029</v>
      </c>
      <c r="AI62" s="12">
        <f t="shared" si="6"/>
        <v>0.14566929133858272</v>
      </c>
      <c r="AJ62" s="12">
        <f t="shared" si="6"/>
        <v>9.3497250080879876E-2</v>
      </c>
      <c r="AK62" s="12">
        <f t="shared" si="6"/>
        <v>1.355421686746975E-2</v>
      </c>
      <c r="AL62" s="12">
        <f t="shared" si="6"/>
        <v>-4.29553264604811E-2</v>
      </c>
      <c r="AM62" s="12">
        <f t="shared" si="6"/>
        <v>-1.6568047337277965E-2</v>
      </c>
      <c r="AN62" s="12">
        <f t="shared" si="6"/>
        <v>1.1589895988112945E-2</v>
      </c>
      <c r="AO62" s="12">
        <f t="shared" si="6"/>
        <v>8.2286056253740275E-2</v>
      </c>
      <c r="AP62" s="12">
        <f t="shared" si="6"/>
        <v>0.16395908543922971</v>
      </c>
      <c r="AQ62" s="12">
        <f t="shared" si="6"/>
        <v>0.17009400705052877</v>
      </c>
      <c r="AR62" s="12">
        <f t="shared" si="6"/>
        <v>0.13104782969311568</v>
      </c>
      <c r="AS62" s="12">
        <f t="shared" si="6"/>
        <v>4.6523649521840384E-2</v>
      </c>
      <c r="AT62" s="12">
        <f t="shared" si="6"/>
        <v>1.2051217675119357E-2</v>
      </c>
      <c r="AU62" s="12">
        <f t="shared" si="6"/>
        <v>1.3933023710584217E-2</v>
      </c>
      <c r="AV62" s="12">
        <f t="shared" si="6"/>
        <v>4.2232650037046203E-2</v>
      </c>
      <c r="AW62" s="12">
        <f t="shared" si="6"/>
        <v>7.4919374844951522E-2</v>
      </c>
      <c r="AX62" s="12">
        <f t="shared" si="6"/>
        <v>7.9797492767598899E-2</v>
      </c>
      <c r="AY62" s="12">
        <f t="shared" si="6"/>
        <v>0.11113744075829378</v>
      </c>
      <c r="AZ62" s="12">
        <f t="shared" si="6"/>
        <v>0.12924071082390956</v>
      </c>
      <c r="BA62" s="12">
        <f t="shared" si="6"/>
        <v>0.11498102254967624</v>
      </c>
      <c r="BB62" s="12">
        <f t="shared" si="6"/>
        <v>3.8387715930902053E-2</v>
      </c>
    </row>
    <row r="63" spans="1:54" x14ac:dyDescent="0.2">
      <c r="E63" s="16"/>
      <c r="F63" s="13"/>
      <c r="G63" s="13"/>
      <c r="H63" s="13"/>
      <c r="I63" s="13"/>
      <c r="J63" s="12" t="str">
        <f>IFERROR((J22-F22)/F22,"0")</f>
        <v>0</v>
      </c>
      <c r="K63" s="12" t="str">
        <f t="shared" ref="K63:BB63" si="7">IFERROR((K22-G22)/G22,"0")</f>
        <v>0</v>
      </c>
      <c r="L63" s="12" t="str">
        <f t="shared" si="7"/>
        <v>0</v>
      </c>
      <c r="M63" s="12" t="str">
        <f t="shared" si="7"/>
        <v>0</v>
      </c>
      <c r="N63" s="12" t="str">
        <f t="shared" si="7"/>
        <v>0</v>
      </c>
      <c r="O63" s="12" t="str">
        <f t="shared" si="7"/>
        <v>0</v>
      </c>
      <c r="P63" s="12" t="str">
        <f t="shared" si="7"/>
        <v>0</v>
      </c>
      <c r="Q63" s="12" t="str">
        <f t="shared" si="7"/>
        <v>0</v>
      </c>
      <c r="R63" s="12" t="str">
        <f t="shared" si="7"/>
        <v>0</v>
      </c>
      <c r="S63" s="12" t="str">
        <f t="shared" si="7"/>
        <v>0</v>
      </c>
      <c r="T63" s="12" t="str">
        <f t="shared" si="7"/>
        <v>0</v>
      </c>
      <c r="U63" s="12" t="str">
        <f t="shared" si="7"/>
        <v>0</v>
      </c>
      <c r="V63" s="12" t="str">
        <f t="shared" si="7"/>
        <v>0</v>
      </c>
      <c r="W63" s="12" t="str">
        <f t="shared" si="7"/>
        <v>0</v>
      </c>
      <c r="X63" s="12" t="str">
        <f t="shared" si="7"/>
        <v>0</v>
      </c>
      <c r="Y63" s="12" t="str">
        <f t="shared" si="7"/>
        <v>0</v>
      </c>
      <c r="Z63" s="12" t="str">
        <f t="shared" si="7"/>
        <v>0</v>
      </c>
      <c r="AA63" s="12" t="str">
        <f t="shared" si="7"/>
        <v>0</v>
      </c>
      <c r="AB63" s="12">
        <f t="shared" si="7"/>
        <v>0.51994198694706328</v>
      </c>
      <c r="AC63" s="12">
        <f t="shared" si="7"/>
        <v>0.47195967233774422</v>
      </c>
      <c r="AD63" s="12">
        <f t="shared" si="7"/>
        <v>0.50938967136150237</v>
      </c>
      <c r="AE63" s="12">
        <f t="shared" si="7"/>
        <v>0.32510678690080691</v>
      </c>
      <c r="AF63" s="12">
        <f t="shared" si="7"/>
        <v>0.45419847328244273</v>
      </c>
      <c r="AG63" s="12">
        <f t="shared" si="7"/>
        <v>0.32320205479452058</v>
      </c>
      <c r="AH63" s="12">
        <f t="shared" si="7"/>
        <v>0.29082426127527233</v>
      </c>
      <c r="AI63" s="12">
        <f t="shared" si="7"/>
        <v>0.25071633237822349</v>
      </c>
      <c r="AJ63" s="12">
        <f t="shared" si="7"/>
        <v>0.10892388451443559</v>
      </c>
      <c r="AK63" s="12">
        <f t="shared" si="7"/>
        <v>8.864445163377542E-2</v>
      </c>
      <c r="AL63" s="12">
        <f t="shared" si="7"/>
        <v>6.6265060240963507E-3</v>
      </c>
      <c r="AM63" s="12">
        <f t="shared" si="7"/>
        <v>-4.810996563573882E-2</v>
      </c>
      <c r="AN63" s="12">
        <f t="shared" si="7"/>
        <v>7.1005917159763909E-3</v>
      </c>
      <c r="AO63" s="12">
        <f t="shared" si="7"/>
        <v>7.4888558692422086E-2</v>
      </c>
      <c r="AP63" s="12">
        <f t="shared" si="7"/>
        <v>0.15769000598444033</v>
      </c>
      <c r="AQ63" s="12">
        <f t="shared" si="7"/>
        <v>0.19825511432009615</v>
      </c>
      <c r="AR63" s="12">
        <f t="shared" si="7"/>
        <v>0.20182138660399523</v>
      </c>
      <c r="AS63" s="12">
        <f t="shared" si="7"/>
        <v>0.11943599668233343</v>
      </c>
      <c r="AT63" s="12">
        <f t="shared" si="7"/>
        <v>4.1871284569656358E-2</v>
      </c>
      <c r="AU63" s="12">
        <f t="shared" si="7"/>
        <v>4.1426060758222409E-2</v>
      </c>
      <c r="AV63" s="12">
        <f t="shared" si="7"/>
        <v>3.153263260816442E-2</v>
      </c>
      <c r="AW63" s="12">
        <f t="shared" si="7"/>
        <v>7.014077550012339E-2</v>
      </c>
      <c r="AX63" s="12">
        <f t="shared" si="7"/>
        <v>0.11113867526668313</v>
      </c>
      <c r="AY63" s="12">
        <f t="shared" si="7"/>
        <v>0.13042430086788823</v>
      </c>
      <c r="AZ63" s="12">
        <f t="shared" si="7"/>
        <v>0.15947867298578192</v>
      </c>
      <c r="BA63" s="12">
        <f t="shared" si="7"/>
        <v>0.15255019616893606</v>
      </c>
      <c r="BB63" s="12">
        <f t="shared" si="7"/>
        <v>8.7073007367715977E-2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8" customHeight="1" x14ac:dyDescent="0.2">
      <c r="A1" s="1" t="s">
        <v>209</v>
      </c>
      <c r="E1" s="3" t="s">
        <v>1</v>
      </c>
    </row>
    <row r="2" spans="1:54" ht="15.75" customHeight="1" x14ac:dyDescent="0.2">
      <c r="A2" s="5" t="s">
        <v>2</v>
      </c>
    </row>
    <row r="3" spans="1:54" x14ac:dyDescent="0.2">
      <c r="A3" s="2" t="s">
        <v>210</v>
      </c>
    </row>
    <row r="4" spans="1:54" ht="12.75" customHeight="1" x14ac:dyDescent="0.2"/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>
        <v>38352</v>
      </c>
      <c r="G6" s="8">
        <v>38442</v>
      </c>
      <c r="H6" s="8">
        <v>38533</v>
      </c>
      <c r="I6" s="8">
        <v>38625</v>
      </c>
      <c r="J6" s="8">
        <v>38717</v>
      </c>
      <c r="K6" s="8">
        <v>38807</v>
      </c>
      <c r="L6" s="8">
        <v>38898</v>
      </c>
      <c r="M6" s="8">
        <v>38990</v>
      </c>
      <c r="N6" s="8">
        <v>39082</v>
      </c>
      <c r="O6" s="8">
        <v>39172</v>
      </c>
      <c r="P6" s="8">
        <v>39263</v>
      </c>
      <c r="Q6" s="8">
        <v>39355</v>
      </c>
      <c r="R6" s="8">
        <v>39447</v>
      </c>
      <c r="S6" s="8">
        <v>39538</v>
      </c>
      <c r="T6" s="8">
        <v>39629</v>
      </c>
      <c r="U6" s="8">
        <v>39721</v>
      </c>
      <c r="V6" s="8">
        <v>39813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>
        <v>40068</v>
      </c>
      <c r="S7" s="9">
        <v>40068</v>
      </c>
      <c r="T7" s="9">
        <v>40068</v>
      </c>
      <c r="U7" s="9">
        <v>40068</v>
      </c>
      <c r="V7" s="9">
        <v>40068</v>
      </c>
      <c r="W7" s="9">
        <v>40068</v>
      </c>
      <c r="X7" s="9">
        <v>40100</v>
      </c>
      <c r="Y7" s="9">
        <v>40149</v>
      </c>
      <c r="Z7" s="9">
        <v>40682</v>
      </c>
      <c r="AA7" s="9">
        <v>40679</v>
      </c>
      <c r="AB7" s="9">
        <v>40679</v>
      </c>
      <c r="AC7" s="9">
        <v>40679</v>
      </c>
      <c r="AD7" s="9">
        <v>40679</v>
      </c>
      <c r="AE7" s="9">
        <v>40681</v>
      </c>
      <c r="AF7" s="9">
        <v>40766</v>
      </c>
      <c r="AG7" s="9">
        <v>40862</v>
      </c>
      <c r="AH7" s="9">
        <v>40961</v>
      </c>
      <c r="AI7" s="9">
        <v>41454</v>
      </c>
      <c r="AJ7" s="9">
        <v>41454</v>
      </c>
      <c r="AK7" s="9">
        <v>41454</v>
      </c>
      <c r="AL7" s="9">
        <v>41454</v>
      </c>
      <c r="AM7" s="9">
        <v>42551</v>
      </c>
      <c r="AN7" s="9">
        <v>41514</v>
      </c>
      <c r="AO7" s="9">
        <v>41619</v>
      </c>
      <c r="AP7" s="9">
        <v>41698</v>
      </c>
      <c r="AQ7" s="9">
        <v>41788</v>
      </c>
      <c r="AR7" s="9">
        <v>41872</v>
      </c>
      <c r="AS7" s="9">
        <v>41989</v>
      </c>
      <c r="AT7" s="9">
        <v>42066</v>
      </c>
      <c r="AU7" s="9">
        <v>42354</v>
      </c>
      <c r="AV7" s="9">
        <v>42354</v>
      </c>
      <c r="AW7" s="9">
        <v>42354</v>
      </c>
      <c r="AX7" s="9">
        <v>42418</v>
      </c>
      <c r="AY7" s="9">
        <v>42513</v>
      </c>
      <c r="AZ7" s="9">
        <v>42593</v>
      </c>
      <c r="BA7" s="9">
        <v>42688</v>
      </c>
      <c r="BB7" s="9">
        <v>42782</v>
      </c>
    </row>
    <row r="8" spans="1:54" x14ac:dyDescent="0.2">
      <c r="A8" s="7" t="s">
        <v>56</v>
      </c>
      <c r="F8" s="10" t="s">
        <v>57</v>
      </c>
      <c r="G8" s="10" t="s">
        <v>57</v>
      </c>
      <c r="H8" s="10" t="s">
        <v>57</v>
      </c>
      <c r="I8" s="10" t="s">
        <v>57</v>
      </c>
      <c r="J8" s="10" t="s">
        <v>57</v>
      </c>
      <c r="K8" s="10" t="s">
        <v>57</v>
      </c>
      <c r="L8" s="10" t="s">
        <v>57</v>
      </c>
      <c r="M8" s="10" t="s">
        <v>57</v>
      </c>
      <c r="N8" s="10" t="s">
        <v>57</v>
      </c>
      <c r="O8" s="10" t="s">
        <v>57</v>
      </c>
      <c r="P8" s="10" t="s">
        <v>57</v>
      </c>
      <c r="Q8" s="10" t="s">
        <v>57</v>
      </c>
      <c r="R8" s="10" t="s">
        <v>57</v>
      </c>
      <c r="S8" s="10" t="s">
        <v>57</v>
      </c>
      <c r="T8" s="10" t="s">
        <v>57</v>
      </c>
      <c r="U8" s="10" t="s">
        <v>57</v>
      </c>
      <c r="V8" s="10" t="s">
        <v>57</v>
      </c>
      <c r="W8" s="10" t="s">
        <v>57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x14ac:dyDescent="0.2">
      <c r="A10" s="6" t="s">
        <v>58</v>
      </c>
      <c r="F10" s="11">
        <f>F15</f>
        <v>4527524</v>
      </c>
      <c r="G10" s="12">
        <f>IFERROR((G15-F15)/F15,"0")</f>
        <v>4.8589692732716599E-2</v>
      </c>
      <c r="H10" s="12">
        <f t="shared" ref="H10:BB10" si="0">IFERROR((H15-G15)/G15,"0")</f>
        <v>7.2292557264168722E-2</v>
      </c>
      <c r="I10" s="12">
        <f t="shared" si="0"/>
        <v>0.20577579814270069</v>
      </c>
      <c r="J10" s="12">
        <f t="shared" si="0"/>
        <v>2.1021710829739897E-2</v>
      </c>
      <c r="K10" s="12">
        <f t="shared" si="0"/>
        <v>0.12124946747488156</v>
      </c>
      <c r="L10" s="12">
        <f t="shared" si="0"/>
        <v>1.5022303278480901E-2</v>
      </c>
      <c r="M10" s="12">
        <f t="shared" si="0"/>
        <v>-3.7954330027984871E-3</v>
      </c>
      <c r="N10" s="12">
        <f t="shared" si="0"/>
        <v>1.8869892119170058E-2</v>
      </c>
      <c r="O10" s="12">
        <f t="shared" si="0"/>
        <v>1.1597704078637586E-2</v>
      </c>
      <c r="P10" s="12">
        <f t="shared" si="0"/>
        <v>-2.3204064578850207E-2</v>
      </c>
      <c r="Q10" s="12">
        <f t="shared" si="0"/>
        <v>4.6913683446561896E-2</v>
      </c>
      <c r="R10" s="12">
        <f t="shared" si="0"/>
        <v>-2.6772527846240922E-2</v>
      </c>
      <c r="S10" s="12">
        <f t="shared" si="0"/>
        <v>3.7374809985567137E-2</v>
      </c>
      <c r="T10" s="12">
        <f t="shared" si="0"/>
        <v>-3.8743122583266305E-3</v>
      </c>
      <c r="U10" s="12">
        <f t="shared" si="0"/>
        <v>2.3589868730240268E-3</v>
      </c>
      <c r="V10" s="12">
        <f t="shared" si="0"/>
        <v>7.9521153829597152E-2</v>
      </c>
      <c r="W10" s="12">
        <f t="shared" si="0"/>
        <v>3.8619000672990858E-2</v>
      </c>
      <c r="X10" s="12">
        <f t="shared" si="0"/>
        <v>2.3776786525404738E-2</v>
      </c>
      <c r="Y10" s="12">
        <f t="shared" si="0"/>
        <v>3.6918116186021887E-3</v>
      </c>
      <c r="Z10" s="12">
        <f t="shared" si="0"/>
        <v>0.72806477202179765</v>
      </c>
      <c r="AA10" s="12">
        <f t="shared" si="0"/>
        <v>-2.5204820979608016E-2</v>
      </c>
      <c r="AB10" s="12">
        <f t="shared" si="0"/>
        <v>2.2876499484923696E-2</v>
      </c>
      <c r="AC10" s="12">
        <f t="shared" si="0"/>
        <v>2.5556486189822657E-2</v>
      </c>
      <c r="AD10" s="12">
        <f t="shared" si="0"/>
        <v>2.4144437488801539E-2</v>
      </c>
      <c r="AE10" s="12">
        <f t="shared" si="0"/>
        <v>5.0494285051434662E-2</v>
      </c>
      <c r="AF10" s="12">
        <f t="shared" si="0"/>
        <v>4.0481892622091863E-2</v>
      </c>
      <c r="AG10" s="12">
        <f t="shared" si="0"/>
        <v>8.4437781318572429E-3</v>
      </c>
      <c r="AH10" s="12">
        <f t="shared" si="0"/>
        <v>8.0722320163572458E-3</v>
      </c>
      <c r="AI10" s="12">
        <f t="shared" si="0"/>
        <v>-8.138116026568637E-3</v>
      </c>
      <c r="AJ10" s="12">
        <f t="shared" si="0"/>
        <v>-3.7120714488445429E-5</v>
      </c>
      <c r="AK10" s="12">
        <f t="shared" si="0"/>
        <v>1.9236852784387509E-2</v>
      </c>
      <c r="AL10" s="12">
        <f t="shared" si="0"/>
        <v>3.6435653576281805E-2</v>
      </c>
      <c r="AM10" s="12">
        <f t="shared" si="0"/>
        <v>3.425272159132299E-2</v>
      </c>
      <c r="AN10" s="12">
        <f t="shared" si="0"/>
        <v>1.8326351024633248E-2</v>
      </c>
      <c r="AO10" s="12">
        <f t="shared" si="0"/>
        <v>5.5840385136475899E-2</v>
      </c>
      <c r="AP10" s="12">
        <f t="shared" si="0"/>
        <v>2.5581239351475443E-3</v>
      </c>
      <c r="AQ10" s="12">
        <f t="shared" si="0"/>
        <v>0.11836247522102181</v>
      </c>
      <c r="AR10" s="12">
        <f t="shared" si="0"/>
        <v>2.1221994022777306E-3</v>
      </c>
      <c r="AS10" s="12">
        <f t="shared" si="0"/>
        <v>4.1818727560987146E-2</v>
      </c>
      <c r="AT10" s="12">
        <f t="shared" si="0"/>
        <v>7.2061490325485231E-3</v>
      </c>
      <c r="AU10" s="12">
        <f t="shared" si="0"/>
        <v>4.8870109191327921E-2</v>
      </c>
      <c r="AV10" s="12">
        <f t="shared" si="0"/>
        <v>1.4057210526353382E-2</v>
      </c>
      <c r="AW10" s="12">
        <f t="shared" si="0"/>
        <v>4.8301660872168209E-2</v>
      </c>
      <c r="AX10" s="12">
        <f t="shared" si="0"/>
        <v>2.6370163163898494E-2</v>
      </c>
      <c r="AY10" s="12">
        <f t="shared" si="0"/>
        <v>4.063709019950501E-2</v>
      </c>
      <c r="AZ10" s="12">
        <f t="shared" si="0"/>
        <v>-1.3303096946402871E-2</v>
      </c>
      <c r="BA10" s="12">
        <f t="shared" si="0"/>
        <v>1.4180103425608923E-2</v>
      </c>
      <c r="BB10" s="12">
        <f t="shared" si="0"/>
        <v>4.5134164235214998E-2</v>
      </c>
    </row>
    <row r="11" spans="1:54" ht="12.75" customHeight="1" x14ac:dyDescent="0.2">
      <c r="F11" s="13"/>
      <c r="G11" s="13"/>
      <c r="H11" s="12">
        <f>IFERROR((H15-F15)/F15,"0")</f>
        <v>0.12439492314121361</v>
      </c>
      <c r="I11" s="12">
        <f t="shared" ref="I11:BB11" si="1">IFERROR((I15-G15)/G15,"0")</f>
        <v>0.29294441407768063</v>
      </c>
      <c r="J11" s="12">
        <f t="shared" si="1"/>
        <v>0.23112326829675536</v>
      </c>
      <c r="K11" s="12">
        <f t="shared" si="1"/>
        <v>0.14482004954813837</v>
      </c>
      <c r="L11" s="12">
        <f t="shared" si="1"/>
        <v>0.13809321702612445</v>
      </c>
      <c r="M11" s="12">
        <f t="shared" si="1"/>
        <v>1.1169854130041219E-2</v>
      </c>
      <c r="N11" s="12">
        <f t="shared" si="1"/>
        <v>1.5002839705063227E-2</v>
      </c>
      <c r="O11" s="12">
        <f t="shared" si="1"/>
        <v>3.0686443622601596E-2</v>
      </c>
      <c r="P11" s="12">
        <f t="shared" si="1"/>
        <v>-1.1875474374619723E-2</v>
      </c>
      <c r="Q11" s="12">
        <f t="shared" si="1"/>
        <v>2.2621030727385933E-2</v>
      </c>
      <c r="R11" s="12">
        <f t="shared" si="1"/>
        <v>1.8885157703878167E-2</v>
      </c>
      <c r="S11" s="12">
        <f t="shared" si="1"/>
        <v>9.6016639982396523E-3</v>
      </c>
      <c r="T11" s="12">
        <f t="shared" si="1"/>
        <v>3.3355696042760792E-2</v>
      </c>
      <c r="U11" s="12">
        <f t="shared" si="1"/>
        <v>-1.5244648370619925E-3</v>
      </c>
      <c r="V11" s="12">
        <f t="shared" si="1"/>
        <v>8.2067730060632921E-2</v>
      </c>
      <c r="W11" s="12">
        <f t="shared" si="1"/>
        <v>0.12121118199585022</v>
      </c>
      <c r="X11" s="12">
        <f t="shared" si="1"/>
        <v>6.3314022933221761E-2</v>
      </c>
      <c r="Y11" s="12">
        <f t="shared" si="1"/>
        <v>2.7556377560754439E-2</v>
      </c>
      <c r="Z11" s="12">
        <f t="shared" si="1"/>
        <v>0.73444446162484478</v>
      </c>
      <c r="AA11" s="12">
        <f t="shared" si="1"/>
        <v>0.68450920880182109</v>
      </c>
      <c r="AB11" s="12">
        <f t="shared" si="1"/>
        <v>-2.9049195688419169E-3</v>
      </c>
      <c r="AC11" s="12">
        <f t="shared" si="1"/>
        <v>4.9017628617904291E-2</v>
      </c>
      <c r="AD11" s="12">
        <f t="shared" si="1"/>
        <v>5.0317970661867786E-2</v>
      </c>
      <c r="AE11" s="12">
        <f t="shared" si="1"/>
        <v>7.5857878649202293E-2</v>
      </c>
      <c r="AF11" s="12">
        <f t="shared" si="1"/>
        <v>9.3020281899008003E-2</v>
      </c>
      <c r="AG11" s="12">
        <f t="shared" si="1"/>
        <v>4.9267490873607711E-2</v>
      </c>
      <c r="AH11" s="12">
        <f t="shared" si="1"/>
        <v>1.6584170284389483E-2</v>
      </c>
      <c r="AI11" s="12">
        <f t="shared" si="1"/>
        <v>-1.3157677095388895E-4</v>
      </c>
      <c r="AJ11" s="12">
        <f t="shared" si="1"/>
        <v>-8.1749346483755876E-3</v>
      </c>
      <c r="AK11" s="12">
        <f t="shared" si="1"/>
        <v>1.9199017984179199E-2</v>
      </c>
      <c r="AL11" s="12">
        <f t="shared" si="1"/>
        <v>5.637341366461919E-2</v>
      </c>
      <c r="AM11" s="12">
        <f t="shared" si="1"/>
        <v>7.193639546555107E-2</v>
      </c>
      <c r="AN11" s="12">
        <f t="shared" si="1"/>
        <v>5.3206800015387863E-2</v>
      </c>
      <c r="AO11" s="12">
        <f t="shared" si="1"/>
        <v>7.5190086660470917E-2</v>
      </c>
      <c r="AP11" s="12">
        <f t="shared" si="1"/>
        <v>5.8541355697388921E-2</v>
      </c>
      <c r="AQ11" s="12">
        <f t="shared" si="1"/>
        <v>0.12122338503705556</v>
      </c>
      <c r="AR11" s="12">
        <f t="shared" si="1"/>
        <v>0.1207358633974657</v>
      </c>
      <c r="AS11" s="12">
        <f t="shared" si="1"/>
        <v>4.4029674641898817E-2</v>
      </c>
      <c r="AT11" s="12">
        <f t="shared" si="1"/>
        <v>4.9326228576691687E-2</v>
      </c>
      <c r="AU11" s="12">
        <f t="shared" si="1"/>
        <v>5.6428423513946072E-2</v>
      </c>
      <c r="AV11" s="12">
        <f t="shared" si="1"/>
        <v>6.3614297131029673E-2</v>
      </c>
      <c r="AW11" s="12">
        <f t="shared" si="1"/>
        <v>6.3037858014174192E-2</v>
      </c>
      <c r="AX11" s="12">
        <f t="shared" si="1"/>
        <v>7.5945546714353079E-2</v>
      </c>
      <c r="AY11" s="12">
        <f t="shared" si="1"/>
        <v>6.8078860062470506E-2</v>
      </c>
      <c r="AZ11" s="12">
        <f t="shared" si="1"/>
        <v>2.6793394102558404E-2</v>
      </c>
      <c r="BA11" s="12">
        <f t="shared" si="1"/>
        <v>6.8836718862515592E-4</v>
      </c>
      <c r="BB11" s="12">
        <f t="shared" si="1"/>
        <v>5.9954274777707692E-2</v>
      </c>
    </row>
    <row r="12" spans="1:54" ht="12.75" customHeight="1" x14ac:dyDescent="0.2">
      <c r="F12" s="13"/>
      <c r="G12" s="13"/>
      <c r="H12" s="13"/>
      <c r="I12" s="12">
        <f>IFERROR((I15-F15)/F15,"0")</f>
        <v>0.35576818587819742</v>
      </c>
      <c r="J12" s="12">
        <f>IFERROR((J15-G15)/G15,"0")</f>
        <v>0.32012431766934912</v>
      </c>
      <c r="K12" s="12">
        <f t="shared" ref="K12:BB12" si="2">IFERROR((K15-H15)/H15,"0")</f>
        <v>0.38039630897367271</v>
      </c>
      <c r="L12" s="12">
        <f t="shared" si="2"/>
        <v>0.16201788353173605</v>
      </c>
      <c r="M12" s="12">
        <f t="shared" si="2"/>
        <v>0.13377366046996239</v>
      </c>
      <c r="N12" s="12">
        <f t="shared" si="2"/>
        <v>3.0250520191632022E-2</v>
      </c>
      <c r="O12" s="12">
        <f t="shared" si="2"/>
        <v>2.677454227893937E-2</v>
      </c>
      <c r="P12" s="12">
        <f t="shared" si="2"/>
        <v>6.7703288242372929E-3</v>
      </c>
      <c r="Q12" s="12">
        <f t="shared" si="2"/>
        <v>3.4481086826353508E-2</v>
      </c>
      <c r="R12" s="12">
        <f t="shared" si="2"/>
        <v>-4.7571192939146016E-3</v>
      </c>
      <c r="S12" s="12">
        <f t="shared" si="2"/>
        <v>5.6965796870175216E-2</v>
      </c>
      <c r="T12" s="12">
        <f t="shared" si="2"/>
        <v>5.6901518953843093E-3</v>
      </c>
      <c r="U12" s="12">
        <f t="shared" si="2"/>
        <v>3.5793368564890272E-2</v>
      </c>
      <c r="V12" s="12">
        <f t="shared" si="2"/>
        <v>7.7875461789719339E-2</v>
      </c>
      <c r="W12" s="12">
        <f t="shared" si="2"/>
        <v>0.12385610445606619</v>
      </c>
      <c r="X12" s="12">
        <f t="shared" si="2"/>
        <v>0.14786998092006229</v>
      </c>
      <c r="Y12" s="12">
        <f t="shared" si="2"/>
        <v>6.7239577997309258E-2</v>
      </c>
      <c r="Z12" s="12">
        <f t="shared" si="2"/>
        <v>0.77568397732906935</v>
      </c>
      <c r="AA12" s="12">
        <f t="shared" si="2"/>
        <v>0.69072809947051805</v>
      </c>
      <c r="AB12" s="12">
        <f t="shared" si="2"/>
        <v>0.72304488284932511</v>
      </c>
      <c r="AC12" s="12">
        <f t="shared" si="2"/>
        <v>2.2577327084137087E-2</v>
      </c>
      <c r="AD12" s="12">
        <f t="shared" si="2"/>
        <v>7.4345569176720111E-2</v>
      </c>
      <c r="AE12" s="12">
        <f t="shared" si="2"/>
        <v>0.10335302566711253</v>
      </c>
      <c r="AF12" s="12">
        <f t="shared" si="2"/>
        <v>0.11941064176931084</v>
      </c>
      <c r="AG12" s="12">
        <f t="shared" si="2"/>
        <v>0.10224950265298328</v>
      </c>
      <c r="AH12" s="12">
        <f t="shared" si="2"/>
        <v>5.7737421507160484E-2</v>
      </c>
      <c r="AI12" s="12">
        <f t="shared" si="2"/>
        <v>8.3110903558421129E-3</v>
      </c>
      <c r="AJ12" s="12">
        <f t="shared" si="2"/>
        <v>-1.6869260121858649E-4</v>
      </c>
      <c r="AK12" s="12">
        <f t="shared" si="2"/>
        <v>1.0904658121659132E-2</v>
      </c>
      <c r="AL12" s="12">
        <f t="shared" si="2"/>
        <v>5.6334200328737358E-2</v>
      </c>
      <c r="AM12" s="12">
        <f t="shared" si="2"/>
        <v>9.2557078099348863E-2</v>
      </c>
      <c r="AN12" s="12">
        <f t="shared" si="2"/>
        <v>9.1581078124932838E-2</v>
      </c>
      <c r="AO12" s="12">
        <f t="shared" si="2"/>
        <v>0.11201827335660247</v>
      </c>
      <c r="AP12" s="12">
        <f t="shared" si="2"/>
        <v>7.7940556155990437E-2</v>
      </c>
      <c r="AQ12" s="12">
        <f t="shared" si="2"/>
        <v>0.18383293068154793</v>
      </c>
      <c r="AR12" s="12">
        <f t="shared" si="2"/>
        <v>0.123602844634601</v>
      </c>
      <c r="AS12" s="12">
        <f t="shared" si="2"/>
        <v>0.16760361113671202</v>
      </c>
      <c r="AT12" s="12">
        <f t="shared" si="2"/>
        <v>5.1553108071771485E-2</v>
      </c>
      <c r="AU12" s="12">
        <f t="shared" si="2"/>
        <v>0.10060691594455894</v>
      </c>
      <c r="AV12" s="12">
        <f t="shared" si="2"/>
        <v>7.127886026930523E-2</v>
      </c>
      <c r="AW12" s="12">
        <f t="shared" si="2"/>
        <v>0.11498863420984223</v>
      </c>
      <c r="AX12" s="12">
        <f t="shared" si="2"/>
        <v>9.1070339779409121E-2</v>
      </c>
      <c r="AY12" s="12">
        <f t="shared" si="2"/>
        <v>0.11966884294593998</v>
      </c>
      <c r="AZ12" s="12">
        <f t="shared" si="2"/>
        <v>5.3870103440656E-2</v>
      </c>
      <c r="BA12" s="12">
        <f t="shared" si="2"/>
        <v>4.1353430627664708E-2</v>
      </c>
      <c r="BB12" s="12">
        <f t="shared" si="2"/>
        <v>4.5853600301585695E-2</v>
      </c>
    </row>
    <row r="13" spans="1:54" ht="12.75" customHeight="1" x14ac:dyDescent="0.2">
      <c r="F13" s="13"/>
      <c r="G13" s="13"/>
      <c r="H13" s="13"/>
      <c r="I13" s="13"/>
      <c r="J13" s="12">
        <f>IFERROR((J15-F15)/F15,"0")</f>
        <v>0.38426875263388993</v>
      </c>
      <c r="K13" s="12">
        <f t="shared" ref="K13:BB13" si="3">IFERROR((K15-G15)/G15,"0")</f>
        <v>0.48018868818739907</v>
      </c>
      <c r="L13" s="12">
        <f t="shared" si="3"/>
        <v>0.40113304097157082</v>
      </c>
      <c r="M13" s="12">
        <f t="shared" si="3"/>
        <v>0.15760752250673765</v>
      </c>
      <c r="N13" s="12">
        <f t="shared" si="3"/>
        <v>0.15516784713058712</v>
      </c>
      <c r="O13" s="12">
        <f t="shared" si="3"/>
        <v>4.219906085167701E-2</v>
      </c>
      <c r="P13" s="12">
        <f t="shared" si="3"/>
        <v>2.9491994919794979E-3</v>
      </c>
      <c r="Q13" s="12">
        <f t="shared" si="3"/>
        <v>5.4001633334088597E-2</v>
      </c>
      <c r="R13" s="12">
        <f t="shared" si="3"/>
        <v>6.7854131228853856E-3</v>
      </c>
      <c r="S13" s="12">
        <f t="shared" si="3"/>
        <v>3.2439894261963802E-2</v>
      </c>
      <c r="T13" s="12">
        <f t="shared" si="3"/>
        <v>5.2870781326729122E-2</v>
      </c>
      <c r="U13" s="12">
        <f t="shared" si="3"/>
        <v>8.0625617620350594E-3</v>
      </c>
      <c r="V13" s="12">
        <f t="shared" si="3"/>
        <v>0.11816085236221553</v>
      </c>
      <c r="W13" s="12">
        <f t="shared" si="3"/>
        <v>0.11950193497397685</v>
      </c>
      <c r="X13" s="12">
        <f t="shared" si="3"/>
        <v>0.15057779113699105</v>
      </c>
      <c r="Y13" s="12">
        <f t="shared" si="3"/>
        <v>0.15210770065226764</v>
      </c>
      <c r="Z13" s="12">
        <f t="shared" si="3"/>
        <v>0.84425911804455978</v>
      </c>
      <c r="AA13" s="12">
        <f t="shared" si="3"/>
        <v>0.73092818056413178</v>
      </c>
      <c r="AB13" s="12">
        <f t="shared" si="3"/>
        <v>0.72940603996720133</v>
      </c>
      <c r="AC13" s="12">
        <f t="shared" si="3"/>
        <v>0.76707985560230851</v>
      </c>
      <c r="AD13" s="12">
        <f t="shared" si="3"/>
        <v>4.7266881435385801E-2</v>
      </c>
      <c r="AE13" s="12">
        <f t="shared" si="3"/>
        <v>0.12859388059047522</v>
      </c>
      <c r="AF13" s="12">
        <f t="shared" si="3"/>
        <v>0.14801884437642873</v>
      </c>
      <c r="AG13" s="12">
        <f t="shared" si="3"/>
        <v>0.12886269686685081</v>
      </c>
      <c r="AH13" s="12">
        <f t="shared" si="3"/>
        <v>0.11114711637831254</v>
      </c>
      <c r="AI13" s="12">
        <f t="shared" si="3"/>
        <v>4.9129431645291675E-2</v>
      </c>
      <c r="AJ13" s="12">
        <f t="shared" si="3"/>
        <v>8.2736611277414805E-3</v>
      </c>
      <c r="AK13" s="12">
        <f t="shared" si="3"/>
        <v>1.9064915068433465E-2</v>
      </c>
      <c r="AL13" s="12">
        <f t="shared" si="3"/>
        <v>4.7737630043629492E-2</v>
      </c>
      <c r="AM13" s="12">
        <f t="shared" si="3"/>
        <v>9.2516521599990409E-2</v>
      </c>
      <c r="AN13" s="12">
        <f t="shared" si="3"/>
        <v>0.11257966262704518</v>
      </c>
      <c r="AO13" s="12">
        <f t="shared" si="3"/>
        <v>0.15253538593511867</v>
      </c>
      <c r="AP13" s="12">
        <f t="shared" si="3"/>
        <v>0.11486295391799745</v>
      </c>
      <c r="AQ13" s="12">
        <f t="shared" si="3"/>
        <v>0.20552826852373832</v>
      </c>
      <c r="AR13" s="12">
        <f t="shared" si="3"/>
        <v>0.18634526021943701</v>
      </c>
      <c r="AS13" s="12">
        <f t="shared" si="3"/>
        <v>0.17059048588112555</v>
      </c>
      <c r="AT13" s="12">
        <f t="shared" si="3"/>
        <v>0.17601753676950502</v>
      </c>
      <c r="AU13" s="12">
        <f t="shared" si="3"/>
        <v>0.10294262328371921</v>
      </c>
      <c r="AV13" s="12">
        <f t="shared" si="3"/>
        <v>0.11607837906875211</v>
      </c>
      <c r="AW13" s="12">
        <f t="shared" si="3"/>
        <v>0.12302340847755608</v>
      </c>
      <c r="AX13" s="12">
        <f t="shared" si="3"/>
        <v>0.14439106641984811</v>
      </c>
      <c r="AY13" s="12">
        <f t="shared" si="3"/>
        <v>0.13540826359102956</v>
      </c>
      <c r="AZ13" s="12">
        <f t="shared" si="3"/>
        <v>0.1047737797803634</v>
      </c>
      <c r="BA13" s="12">
        <f t="shared" si="3"/>
        <v>6.8814090504601674E-2</v>
      </c>
      <c r="BB13" s="12">
        <f t="shared" si="3"/>
        <v>8.8354047392518301E-2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>
        <v>4527524</v>
      </c>
      <c r="G15" s="14">
        <v>4747515</v>
      </c>
      <c r="H15" s="14">
        <v>5090725</v>
      </c>
      <c r="I15" s="14">
        <v>6138273</v>
      </c>
      <c r="J15" s="14">
        <v>6267310</v>
      </c>
      <c r="K15" s="14">
        <v>7027218</v>
      </c>
      <c r="L15" s="14">
        <v>7132783</v>
      </c>
      <c r="M15" s="14">
        <v>7105711</v>
      </c>
      <c r="N15" s="14">
        <v>7239795</v>
      </c>
      <c r="O15" s="14">
        <v>7323760</v>
      </c>
      <c r="P15" s="14">
        <v>7153819</v>
      </c>
      <c r="Q15" s="14">
        <v>7489431</v>
      </c>
      <c r="R15" s="14">
        <v>7288920</v>
      </c>
      <c r="S15" s="14">
        <v>7561342</v>
      </c>
      <c r="T15" s="14">
        <v>7532047</v>
      </c>
      <c r="U15" s="14">
        <v>7549815</v>
      </c>
      <c r="V15" s="14">
        <v>8150185</v>
      </c>
      <c r="W15" s="14">
        <v>8464937</v>
      </c>
      <c r="X15" s="14">
        <v>8666206</v>
      </c>
      <c r="Y15" s="14">
        <v>8698200</v>
      </c>
      <c r="Z15" s="14">
        <v>15031053</v>
      </c>
      <c r="AA15" s="14">
        <v>14652198</v>
      </c>
      <c r="AB15" s="14">
        <v>14987389</v>
      </c>
      <c r="AC15" s="14">
        <v>15370414</v>
      </c>
      <c r="AD15" s="14">
        <v>15741524</v>
      </c>
      <c r="AE15" s="14">
        <v>16536381</v>
      </c>
      <c r="AF15" s="14">
        <v>17205805</v>
      </c>
      <c r="AG15" s="14">
        <v>17351087</v>
      </c>
      <c r="AH15" s="14">
        <v>17491149</v>
      </c>
      <c r="AI15" s="14">
        <v>17348804</v>
      </c>
      <c r="AJ15" s="14">
        <v>17348160</v>
      </c>
      <c r="AK15" s="14">
        <v>17681884</v>
      </c>
      <c r="AL15" s="14">
        <v>18326135</v>
      </c>
      <c r="AM15" s="14">
        <v>18953855</v>
      </c>
      <c r="AN15" s="14">
        <v>19301210</v>
      </c>
      <c r="AO15" s="14">
        <v>20378997</v>
      </c>
      <c r="AP15" s="14">
        <v>20431129</v>
      </c>
      <c r="AQ15" s="14">
        <v>22849408</v>
      </c>
      <c r="AR15" s="14">
        <v>22897899</v>
      </c>
      <c r="AS15" s="14">
        <v>23855460</v>
      </c>
      <c r="AT15" s="14">
        <v>24027366</v>
      </c>
      <c r="AU15" s="14">
        <v>25201586</v>
      </c>
      <c r="AV15" s="14">
        <v>25555850</v>
      </c>
      <c r="AW15" s="14">
        <v>26790240</v>
      </c>
      <c r="AX15" s="14">
        <v>27496703</v>
      </c>
      <c r="AY15" s="14">
        <v>28614089</v>
      </c>
      <c r="AZ15" s="14">
        <v>28233433</v>
      </c>
      <c r="BA15" s="14">
        <v>28633786</v>
      </c>
      <c r="BB15" s="14">
        <v>29926148</v>
      </c>
    </row>
    <row r="16" spans="1:54" x14ac:dyDescent="0.2">
      <c r="A16" s="7" t="s">
        <v>61</v>
      </c>
      <c r="F16" s="15">
        <v>19.23</v>
      </c>
      <c r="G16" s="15">
        <v>19.440000000000001</v>
      </c>
      <c r="H16" s="15">
        <v>28.92</v>
      </c>
      <c r="I16" s="15">
        <v>82.31</v>
      </c>
      <c r="J16" s="15">
        <v>8.41</v>
      </c>
      <c r="K16" s="15">
        <v>48.5</v>
      </c>
      <c r="L16" s="15">
        <v>6.01</v>
      </c>
      <c r="M16" s="15">
        <v>-1.52</v>
      </c>
      <c r="N16" s="15">
        <v>7.55</v>
      </c>
      <c r="O16" s="15">
        <v>4.6399999999999997</v>
      </c>
      <c r="P16" s="15">
        <v>-9.2799999999999994</v>
      </c>
      <c r="Q16" s="15">
        <v>18.77</v>
      </c>
      <c r="R16" s="15">
        <v>-10.71</v>
      </c>
      <c r="S16" s="15">
        <v>14.95</v>
      </c>
      <c r="T16" s="15">
        <v>-1.55</v>
      </c>
      <c r="U16" s="15">
        <v>0.94</v>
      </c>
      <c r="V16" s="15">
        <v>31.81</v>
      </c>
      <c r="W16" s="15">
        <v>15.45</v>
      </c>
      <c r="X16" s="15">
        <v>9.51</v>
      </c>
      <c r="Y16" s="15">
        <v>1.48</v>
      </c>
      <c r="Z16" s="15">
        <v>291.23</v>
      </c>
      <c r="AA16" s="15">
        <v>-10.08</v>
      </c>
      <c r="AB16" s="15">
        <v>9.15</v>
      </c>
      <c r="AC16" s="15">
        <v>10.220000000000001</v>
      </c>
      <c r="AD16" s="15">
        <v>9.66</v>
      </c>
      <c r="AE16" s="15">
        <v>20.2</v>
      </c>
      <c r="AF16" s="15">
        <v>16.190000000000001</v>
      </c>
      <c r="AG16" s="15">
        <v>3.38</v>
      </c>
      <c r="AH16" s="15">
        <v>3.23</v>
      </c>
      <c r="AI16" s="15">
        <v>-3.26</v>
      </c>
      <c r="AJ16" s="15">
        <v>-0.01</v>
      </c>
      <c r="AK16" s="15">
        <v>7.69</v>
      </c>
      <c r="AL16" s="15">
        <v>14.57</v>
      </c>
      <c r="AM16" s="15">
        <v>13.7</v>
      </c>
      <c r="AN16" s="15">
        <v>7.33</v>
      </c>
      <c r="AO16" s="15">
        <v>22.34</v>
      </c>
      <c r="AP16" s="15">
        <v>1.02</v>
      </c>
      <c r="AQ16" s="15">
        <v>47.34</v>
      </c>
      <c r="AR16" s="15">
        <v>0.85</v>
      </c>
      <c r="AS16" s="15">
        <v>16.73</v>
      </c>
      <c r="AT16" s="15">
        <v>2.88</v>
      </c>
      <c r="AU16" s="15">
        <v>19.55</v>
      </c>
      <c r="AV16" s="15">
        <v>5.62</v>
      </c>
      <c r="AW16" s="15">
        <v>19.32</v>
      </c>
      <c r="AX16" s="15">
        <v>10.55</v>
      </c>
      <c r="AY16" s="15">
        <v>16.25</v>
      </c>
      <c r="AZ16" s="15">
        <v>-5.32</v>
      </c>
      <c r="BA16" s="15">
        <v>5.67</v>
      </c>
      <c r="BB16" s="15">
        <v>18.05</v>
      </c>
    </row>
    <row r="17" spans="1:54" x14ac:dyDescent="0.2">
      <c r="A17" s="7" t="s">
        <v>62</v>
      </c>
      <c r="F17" s="15">
        <v>24.36</v>
      </c>
      <c r="G17" s="15">
        <v>24.79</v>
      </c>
      <c r="H17" s="15">
        <v>25.68</v>
      </c>
      <c r="I17" s="15">
        <v>22.62</v>
      </c>
      <c r="J17" s="15">
        <v>21.39</v>
      </c>
      <c r="K17" s="15">
        <v>19.829999999999998</v>
      </c>
      <c r="L17" s="15">
        <v>19.71</v>
      </c>
      <c r="M17" s="15">
        <v>19.13</v>
      </c>
      <c r="N17" s="15">
        <v>18.78</v>
      </c>
      <c r="O17" s="15">
        <v>18.47</v>
      </c>
      <c r="P17" s="15">
        <v>18.36</v>
      </c>
      <c r="Q17" s="15">
        <v>18.48</v>
      </c>
      <c r="R17" s="15">
        <v>19.78</v>
      </c>
      <c r="S17" s="15">
        <v>19.36</v>
      </c>
      <c r="T17" s="15">
        <v>19.02</v>
      </c>
      <c r="U17" s="15">
        <v>18.61</v>
      </c>
      <c r="V17" s="15">
        <v>15.97</v>
      </c>
      <c r="W17" s="15">
        <v>15.47</v>
      </c>
      <c r="X17" s="15">
        <v>15.4</v>
      </c>
      <c r="Y17" s="15">
        <v>16.399999999999999</v>
      </c>
      <c r="Z17" s="15">
        <v>12.41</v>
      </c>
      <c r="AA17" s="15">
        <v>15.94</v>
      </c>
      <c r="AB17" s="15">
        <v>16.45</v>
      </c>
      <c r="AC17" s="15">
        <v>18.27</v>
      </c>
      <c r="AD17" s="15">
        <v>17.27</v>
      </c>
      <c r="AE17" s="15">
        <v>18.52</v>
      </c>
      <c r="AF17" s="15">
        <v>18.71</v>
      </c>
      <c r="AG17" s="15">
        <v>19.690000000000001</v>
      </c>
      <c r="AH17" s="15">
        <v>20.16</v>
      </c>
      <c r="AI17" s="15">
        <v>21.33</v>
      </c>
      <c r="AJ17" s="15">
        <v>22.09</v>
      </c>
      <c r="AK17" s="15">
        <v>23.33</v>
      </c>
      <c r="AL17" s="15">
        <v>24.84</v>
      </c>
      <c r="AM17" s="15">
        <v>25.63</v>
      </c>
      <c r="AN17" s="15">
        <v>26.7</v>
      </c>
      <c r="AO17" s="15">
        <v>28.35</v>
      </c>
      <c r="AP17" s="15">
        <v>28.61</v>
      </c>
      <c r="AQ17" s="15">
        <v>29.17</v>
      </c>
      <c r="AR17" s="15">
        <v>30.19</v>
      </c>
      <c r="AS17" s="15">
        <v>30.67</v>
      </c>
      <c r="AT17" s="15">
        <v>30.82</v>
      </c>
      <c r="AU17" s="15">
        <v>32.369999999999997</v>
      </c>
      <c r="AV17" s="15">
        <v>30.27</v>
      </c>
      <c r="AW17" s="15">
        <v>31.36</v>
      </c>
      <c r="AX17" s="15">
        <v>31.57</v>
      </c>
      <c r="AY17" s="15">
        <v>33.130000000000003</v>
      </c>
      <c r="AZ17" s="15">
        <v>33.659999999999997</v>
      </c>
      <c r="BA17" s="15">
        <v>33.4</v>
      </c>
      <c r="BB17" s="15">
        <v>34.15</v>
      </c>
    </row>
    <row r="18" spans="1:54" ht="12.75" customHeight="1" x14ac:dyDescent="0.2"/>
    <row r="19" spans="1:54" x14ac:dyDescent="0.2">
      <c r="B19" s="7" t="s">
        <v>63</v>
      </c>
      <c r="F19" s="15">
        <v>5.0199999999999996</v>
      </c>
      <c r="G19" s="15">
        <v>3.68</v>
      </c>
      <c r="H19" s="15">
        <v>3.9</v>
      </c>
      <c r="I19" s="15">
        <v>4.75</v>
      </c>
      <c r="J19" s="15">
        <v>5.17</v>
      </c>
      <c r="K19" s="15">
        <v>4.7699999999999996</v>
      </c>
      <c r="L19" s="15">
        <v>4.76</v>
      </c>
      <c r="M19" s="15">
        <v>3.88</v>
      </c>
      <c r="N19" s="15">
        <v>4.54</v>
      </c>
      <c r="O19" s="15">
        <v>4.6500000000000004</v>
      </c>
      <c r="P19" s="15">
        <v>4.75</v>
      </c>
      <c r="Q19" s="15">
        <v>5.35</v>
      </c>
      <c r="R19" s="15">
        <v>7.24</v>
      </c>
      <c r="S19" s="15">
        <v>6.3</v>
      </c>
      <c r="T19" s="15">
        <v>6.21</v>
      </c>
      <c r="U19" s="15">
        <v>6.43</v>
      </c>
      <c r="V19" s="15">
        <v>6.15</v>
      </c>
      <c r="W19" s="15">
        <v>5.48</v>
      </c>
      <c r="X19" s="15">
        <v>5.45</v>
      </c>
      <c r="Y19" s="15">
        <v>6.19</v>
      </c>
      <c r="Z19" s="15">
        <v>6.66</v>
      </c>
      <c r="AA19" s="15">
        <v>9.74</v>
      </c>
      <c r="AB19" s="15">
        <v>7.45</v>
      </c>
      <c r="AC19" s="15">
        <v>1.74</v>
      </c>
      <c r="AD19" s="15">
        <v>7.68</v>
      </c>
      <c r="AE19" s="15">
        <v>7.61</v>
      </c>
      <c r="AF19" s="15">
        <v>10.72</v>
      </c>
      <c r="AG19" s="15">
        <v>11.39</v>
      </c>
      <c r="AH19" s="15">
        <v>11.75</v>
      </c>
      <c r="AI19" s="15">
        <v>11.82</v>
      </c>
      <c r="AJ19" s="15">
        <v>11.73</v>
      </c>
      <c r="AK19" s="15">
        <v>12.73</v>
      </c>
      <c r="AL19" s="15">
        <v>14.11</v>
      </c>
      <c r="AM19" s="15">
        <v>13.65</v>
      </c>
      <c r="AN19" s="15">
        <v>15.45</v>
      </c>
      <c r="AO19" s="15">
        <v>28.34</v>
      </c>
      <c r="AP19" s="15">
        <v>28.61</v>
      </c>
      <c r="AQ19" s="15">
        <v>29.17</v>
      </c>
      <c r="AR19" s="15">
        <v>30.19</v>
      </c>
      <c r="AS19" s="15">
        <v>30.67</v>
      </c>
      <c r="AT19" s="15">
        <v>30.82</v>
      </c>
      <c r="AU19" s="15">
        <v>32.369999999999997</v>
      </c>
      <c r="AV19" s="15">
        <v>30.27</v>
      </c>
      <c r="AW19" s="15">
        <v>31.36</v>
      </c>
      <c r="AX19" s="15">
        <v>31.57</v>
      </c>
      <c r="AY19" s="15">
        <v>33.130000000000003</v>
      </c>
      <c r="AZ19" s="15">
        <v>33.659999999999997</v>
      </c>
      <c r="BA19" s="15">
        <v>33.4</v>
      </c>
      <c r="BB19" s="15">
        <v>34.11</v>
      </c>
    </row>
    <row r="20" spans="1:54" x14ac:dyDescent="0.2">
      <c r="B20" s="7" t="s">
        <v>64</v>
      </c>
      <c r="F20" s="15">
        <v>0.27</v>
      </c>
      <c r="G20" s="15">
        <v>0.31</v>
      </c>
      <c r="H20" s="15">
        <v>0.25</v>
      </c>
      <c r="I20" s="15">
        <v>0.44</v>
      </c>
      <c r="J20" s="15">
        <v>0.26</v>
      </c>
      <c r="K20" s="15">
        <v>0.48</v>
      </c>
      <c r="L20" s="15">
        <v>0.43</v>
      </c>
      <c r="M20" s="15">
        <v>0.21</v>
      </c>
      <c r="N20" s="15">
        <v>0.25</v>
      </c>
      <c r="O20" s="15">
        <v>0.23</v>
      </c>
      <c r="P20" s="15">
        <v>0.21</v>
      </c>
      <c r="Q20" s="15">
        <v>0.69</v>
      </c>
      <c r="R20" s="15">
        <v>1.19</v>
      </c>
      <c r="S20" s="15">
        <v>0.93</v>
      </c>
      <c r="T20" s="15">
        <v>0.95</v>
      </c>
      <c r="U20" s="15">
        <v>0.79</v>
      </c>
      <c r="V20" s="15">
        <v>0.76</v>
      </c>
      <c r="W20" s="15">
        <v>0.54</v>
      </c>
      <c r="X20" s="15">
        <v>0.5</v>
      </c>
      <c r="Y20" s="15">
        <v>0.56000000000000005</v>
      </c>
      <c r="Z20" s="15">
        <v>0.39</v>
      </c>
      <c r="AA20" s="15">
        <v>2</v>
      </c>
      <c r="AB20" s="15">
        <v>0.94</v>
      </c>
      <c r="AC20" s="15">
        <v>0.27</v>
      </c>
      <c r="AD20" s="15">
        <v>0.36</v>
      </c>
      <c r="AE20" s="15">
        <v>0.27</v>
      </c>
      <c r="AF20" s="15">
        <v>0.25</v>
      </c>
      <c r="AG20" s="15">
        <v>0.21</v>
      </c>
      <c r="AH20" s="15">
        <v>0.19</v>
      </c>
      <c r="AI20" s="15">
        <v>0.26</v>
      </c>
      <c r="AJ20" s="15">
        <v>0.18</v>
      </c>
      <c r="AK20" s="15">
        <v>0.19</v>
      </c>
      <c r="AL20" s="15">
        <v>0.26</v>
      </c>
      <c r="AM20" s="15">
        <v>0.23</v>
      </c>
      <c r="AN20" s="15">
        <v>0.18</v>
      </c>
      <c r="AO20" s="15">
        <v>1.37</v>
      </c>
      <c r="AP20" s="15">
        <v>1.59</v>
      </c>
      <c r="AQ20" s="15">
        <v>1.56</v>
      </c>
      <c r="AR20" s="15">
        <v>2.37</v>
      </c>
      <c r="AS20" s="15">
        <v>2.2599999999999998</v>
      </c>
      <c r="AT20" s="15">
        <v>2.5</v>
      </c>
      <c r="AU20" s="15">
        <v>9.73</v>
      </c>
      <c r="AV20" s="15">
        <v>9.81</v>
      </c>
      <c r="AW20" s="15">
        <v>10.55</v>
      </c>
      <c r="AX20" s="15">
        <v>11.03</v>
      </c>
      <c r="AY20" s="15">
        <v>10.66</v>
      </c>
      <c r="AZ20" s="15">
        <v>11.21</v>
      </c>
      <c r="BA20" s="15">
        <v>11.47</v>
      </c>
      <c r="BB20" s="15">
        <v>11.03</v>
      </c>
    </row>
    <row r="21" spans="1:54" x14ac:dyDescent="0.2">
      <c r="A21" s="7" t="s">
        <v>65</v>
      </c>
      <c r="F21" s="15">
        <v>5.29</v>
      </c>
      <c r="G21" s="15">
        <v>3.99</v>
      </c>
      <c r="H21" s="15">
        <v>4.16</v>
      </c>
      <c r="I21" s="15">
        <v>5.18</v>
      </c>
      <c r="J21" s="15">
        <v>5.43</v>
      </c>
      <c r="K21" s="15">
        <v>5.25</v>
      </c>
      <c r="L21" s="15">
        <v>5.18</v>
      </c>
      <c r="M21" s="15">
        <v>4.09</v>
      </c>
      <c r="N21" s="15">
        <v>4.79</v>
      </c>
      <c r="O21" s="15">
        <v>4.8899999999999997</v>
      </c>
      <c r="P21" s="15">
        <v>4.96</v>
      </c>
      <c r="Q21" s="15">
        <v>6.04</v>
      </c>
      <c r="R21" s="15">
        <v>8.44</v>
      </c>
      <c r="S21" s="15">
        <v>7.22</v>
      </c>
      <c r="T21" s="15">
        <v>7.16</v>
      </c>
      <c r="U21" s="15">
        <v>7.22</v>
      </c>
      <c r="V21" s="15">
        <v>6.9</v>
      </c>
      <c r="W21" s="15">
        <v>6.02</v>
      </c>
      <c r="X21" s="15">
        <v>5.95</v>
      </c>
      <c r="Y21" s="15">
        <v>6.74</v>
      </c>
      <c r="Z21" s="15">
        <v>7.05</v>
      </c>
      <c r="AA21" s="15">
        <v>11.75</v>
      </c>
      <c r="AB21" s="15">
        <v>8.39</v>
      </c>
      <c r="AC21" s="15">
        <v>2.0099999999999998</v>
      </c>
      <c r="AD21" s="15">
        <v>8.0399999999999991</v>
      </c>
      <c r="AE21" s="15">
        <v>7.88</v>
      </c>
      <c r="AF21" s="15">
        <v>10.97</v>
      </c>
      <c r="AG21" s="15">
        <v>11.6</v>
      </c>
      <c r="AH21" s="15">
        <v>11.94</v>
      </c>
      <c r="AI21" s="15">
        <v>12.08</v>
      </c>
      <c r="AJ21" s="15">
        <v>11.9</v>
      </c>
      <c r="AK21" s="15">
        <v>12.92</v>
      </c>
      <c r="AL21" s="15">
        <v>14.37</v>
      </c>
      <c r="AM21" s="15">
        <v>13.88</v>
      </c>
      <c r="AN21" s="15">
        <v>15.63</v>
      </c>
      <c r="AO21" s="15">
        <v>29.72</v>
      </c>
      <c r="AP21" s="15">
        <v>30.2</v>
      </c>
      <c r="AQ21" s="15">
        <v>30.74</v>
      </c>
      <c r="AR21" s="15">
        <v>32.56</v>
      </c>
      <c r="AS21" s="15">
        <v>32.92</v>
      </c>
      <c r="AT21" s="15">
        <v>33.32</v>
      </c>
      <c r="AU21" s="15">
        <v>42.1</v>
      </c>
      <c r="AV21" s="15">
        <v>40.090000000000003</v>
      </c>
      <c r="AW21" s="15">
        <v>41.91</v>
      </c>
      <c r="AX21" s="15">
        <v>42.6</v>
      </c>
      <c r="AY21" s="15">
        <v>43.78</v>
      </c>
      <c r="AZ21" s="15">
        <v>44.87</v>
      </c>
      <c r="BA21" s="15">
        <v>44.87</v>
      </c>
      <c r="BB21" s="15">
        <v>45.15</v>
      </c>
    </row>
    <row r="22" spans="1:54" x14ac:dyDescent="0.2">
      <c r="A22" s="7" t="s">
        <v>66</v>
      </c>
      <c r="F22" s="15">
        <v>45.2</v>
      </c>
      <c r="G22" s="15">
        <v>47.7</v>
      </c>
      <c r="H22" s="15">
        <v>45.84</v>
      </c>
      <c r="I22" s="15">
        <v>44.04</v>
      </c>
      <c r="J22" s="15">
        <v>44.33</v>
      </c>
      <c r="K22" s="15">
        <v>43.69</v>
      </c>
      <c r="L22" s="15">
        <v>44.1</v>
      </c>
      <c r="M22" s="15">
        <v>42.47</v>
      </c>
      <c r="N22" s="15">
        <v>43.03</v>
      </c>
      <c r="O22" s="15">
        <v>42.92</v>
      </c>
      <c r="P22" s="15">
        <v>41.19</v>
      </c>
      <c r="Q22" s="15">
        <v>41.85</v>
      </c>
      <c r="R22" s="15">
        <v>38.74</v>
      </c>
      <c r="S22" s="15">
        <v>38.15</v>
      </c>
      <c r="T22" s="15">
        <v>37.94</v>
      </c>
      <c r="U22" s="15">
        <v>35.25</v>
      </c>
      <c r="V22" s="15">
        <v>34.74</v>
      </c>
      <c r="W22" s="15">
        <v>39.380000000000003</v>
      </c>
      <c r="X22" s="15">
        <v>40.770000000000003</v>
      </c>
      <c r="Y22" s="15">
        <v>44.06</v>
      </c>
      <c r="Z22" s="15">
        <v>39.42</v>
      </c>
      <c r="AA22" s="15">
        <v>39.58</v>
      </c>
      <c r="AB22" s="15">
        <v>46.05</v>
      </c>
      <c r="AC22" s="15">
        <v>52.92</v>
      </c>
      <c r="AD22" s="15">
        <v>48.11</v>
      </c>
      <c r="AE22" s="15">
        <v>46.92</v>
      </c>
      <c r="AF22" s="15">
        <v>42.54</v>
      </c>
      <c r="AG22" s="15">
        <v>44.45</v>
      </c>
      <c r="AH22" s="15">
        <v>46.2</v>
      </c>
      <c r="AI22" s="15">
        <v>47.75</v>
      </c>
      <c r="AJ22" s="15">
        <v>50.64</v>
      </c>
      <c r="AK22" s="15">
        <v>50.28</v>
      </c>
      <c r="AL22" s="15">
        <v>50.52</v>
      </c>
      <c r="AM22" s="15">
        <v>52.52</v>
      </c>
      <c r="AN22" s="15">
        <v>51.44</v>
      </c>
      <c r="AO22" s="15">
        <v>39.04</v>
      </c>
      <c r="AP22" s="15">
        <v>39.409999999999997</v>
      </c>
      <c r="AQ22" s="15">
        <v>38.9</v>
      </c>
      <c r="AR22" s="15">
        <v>38.58</v>
      </c>
      <c r="AS22" s="15">
        <v>39.61</v>
      </c>
      <c r="AT22" s="15">
        <v>39.159999999999997</v>
      </c>
      <c r="AU22" s="15">
        <v>30.99</v>
      </c>
      <c r="AV22" s="15">
        <v>32.1</v>
      </c>
      <c r="AW22" s="15">
        <v>31.49</v>
      </c>
      <c r="AX22" s="15">
        <v>31.28</v>
      </c>
      <c r="AY22" s="15">
        <v>32.520000000000003</v>
      </c>
      <c r="AZ22" s="15">
        <v>32.26</v>
      </c>
      <c r="BA22" s="15">
        <v>32.61</v>
      </c>
      <c r="BB22" s="15">
        <v>33.450000000000003</v>
      </c>
    </row>
    <row r="23" spans="1:54" x14ac:dyDescent="0.2">
      <c r="A23" s="7" t="s">
        <v>67</v>
      </c>
      <c r="F23" s="15">
        <v>16.52</v>
      </c>
      <c r="G23" s="15">
        <v>16.510000000000002</v>
      </c>
      <c r="H23" s="15">
        <v>16.09</v>
      </c>
      <c r="I23" s="15">
        <v>15.52</v>
      </c>
      <c r="J23" s="15">
        <v>14.8</v>
      </c>
      <c r="K23" s="15">
        <v>16.579999999999998</v>
      </c>
      <c r="L23" s="15">
        <v>16</v>
      </c>
      <c r="M23" s="15">
        <v>15.5</v>
      </c>
      <c r="N23" s="15">
        <v>13.98</v>
      </c>
      <c r="O23" s="15">
        <v>13.16</v>
      </c>
      <c r="P23" s="15">
        <v>13.08</v>
      </c>
      <c r="Q23" s="15">
        <v>14.09</v>
      </c>
      <c r="R23" s="15">
        <v>14.24</v>
      </c>
      <c r="S23" s="15">
        <v>16.71</v>
      </c>
      <c r="T23" s="15">
        <v>17.3</v>
      </c>
      <c r="U23" s="15">
        <v>24.01</v>
      </c>
      <c r="V23" s="15">
        <v>25.15</v>
      </c>
      <c r="W23" s="15">
        <v>17.059999999999999</v>
      </c>
      <c r="X23" s="15">
        <v>15.95</v>
      </c>
      <c r="Y23" s="15">
        <v>14.65</v>
      </c>
      <c r="Z23" s="15">
        <v>19.600000000000001</v>
      </c>
      <c r="AA23" s="15">
        <v>17.440000000000001</v>
      </c>
      <c r="AB23" s="15">
        <v>16.54</v>
      </c>
      <c r="AC23" s="15">
        <v>15.49</v>
      </c>
      <c r="AD23" s="15">
        <v>14.16</v>
      </c>
      <c r="AE23" s="15">
        <v>14.21</v>
      </c>
      <c r="AF23" s="15">
        <v>13.47</v>
      </c>
      <c r="AG23" s="15">
        <v>12.75</v>
      </c>
      <c r="AH23" s="15">
        <v>11.9</v>
      </c>
      <c r="AI23" s="15">
        <v>11.32</v>
      </c>
      <c r="AJ23" s="15">
        <v>10.92</v>
      </c>
      <c r="AK23" s="15">
        <v>10.37</v>
      </c>
      <c r="AL23" s="15">
        <v>9.68</v>
      </c>
      <c r="AM23" s="15">
        <v>9.11</v>
      </c>
      <c r="AN23" s="15">
        <v>8.68</v>
      </c>
      <c r="AO23" s="15">
        <v>8.02</v>
      </c>
      <c r="AP23" s="15">
        <v>7.73</v>
      </c>
      <c r="AQ23" s="15">
        <v>7.34</v>
      </c>
      <c r="AR23" s="15">
        <v>7.03</v>
      </c>
      <c r="AS23" s="15">
        <v>6.54</v>
      </c>
      <c r="AT23" s="15">
        <v>6.34</v>
      </c>
      <c r="AU23" s="15">
        <v>6.02</v>
      </c>
      <c r="AV23" s="15">
        <v>5.7</v>
      </c>
      <c r="AW23" s="15">
        <v>5.24</v>
      </c>
      <c r="AX23" s="15">
        <v>5.47</v>
      </c>
      <c r="AY23" s="15">
        <v>4.97</v>
      </c>
      <c r="AZ23" s="15">
        <v>4.7699999999999996</v>
      </c>
      <c r="BA23" s="15">
        <v>4.5599999999999996</v>
      </c>
      <c r="BB23" s="15">
        <v>4.2699999999999996</v>
      </c>
    </row>
    <row r="24" spans="1:54" x14ac:dyDescent="0.2">
      <c r="A24" s="7" t="s">
        <v>68</v>
      </c>
      <c r="F24" s="15">
        <v>32.99</v>
      </c>
      <c r="G24" s="15">
        <v>31.81</v>
      </c>
      <c r="H24" s="15">
        <v>33.909999999999997</v>
      </c>
      <c r="I24" s="15">
        <v>35.25</v>
      </c>
      <c r="J24" s="15">
        <v>35.43</v>
      </c>
      <c r="K24" s="15">
        <v>34.47</v>
      </c>
      <c r="L24" s="15">
        <v>34.71</v>
      </c>
      <c r="M24" s="15">
        <v>37.94</v>
      </c>
      <c r="N24" s="15">
        <v>38.200000000000003</v>
      </c>
      <c r="O24" s="15">
        <v>38.590000000000003</v>
      </c>
      <c r="P24" s="15">
        <v>40.03</v>
      </c>
      <c r="Q24" s="15">
        <v>37.270000000000003</v>
      </c>
      <c r="R24" s="15">
        <v>37.619999999999997</v>
      </c>
      <c r="S24" s="15">
        <v>37.17</v>
      </c>
      <c r="T24" s="15">
        <v>35.880000000000003</v>
      </c>
      <c r="U24" s="15">
        <v>31.88</v>
      </c>
      <c r="V24" s="15">
        <v>31.61</v>
      </c>
      <c r="W24" s="15">
        <v>34.94</v>
      </c>
      <c r="X24" s="15">
        <v>33.96</v>
      </c>
      <c r="Y24" s="15">
        <v>31.4</v>
      </c>
      <c r="Z24" s="15">
        <v>28.25</v>
      </c>
      <c r="AA24" s="15">
        <v>25.47</v>
      </c>
      <c r="AB24" s="15">
        <v>24.26</v>
      </c>
      <c r="AC24" s="15">
        <v>24.86</v>
      </c>
      <c r="AD24" s="15">
        <v>24.99</v>
      </c>
      <c r="AE24" s="15">
        <v>26.6</v>
      </c>
      <c r="AF24" s="15">
        <v>26.65</v>
      </c>
      <c r="AG24" s="15">
        <v>26.02</v>
      </c>
      <c r="AH24" s="15">
        <v>25.61</v>
      </c>
      <c r="AI24" s="15">
        <v>24.27</v>
      </c>
      <c r="AJ24" s="15">
        <v>22.47</v>
      </c>
      <c r="AK24" s="15">
        <v>22.08</v>
      </c>
      <c r="AL24" s="15">
        <v>20.7</v>
      </c>
      <c r="AM24" s="15">
        <v>20.04</v>
      </c>
      <c r="AN24" s="15">
        <v>19.850000000000001</v>
      </c>
      <c r="AO24" s="15">
        <v>18.88</v>
      </c>
      <c r="AP24" s="15">
        <v>18.559999999999999</v>
      </c>
      <c r="AQ24" s="15">
        <v>18.38</v>
      </c>
      <c r="AR24" s="15">
        <v>18.079999999999998</v>
      </c>
      <c r="AS24" s="15">
        <v>17.22</v>
      </c>
      <c r="AT24" s="15">
        <v>16.989999999999998</v>
      </c>
      <c r="AU24" s="15">
        <v>17.239999999999998</v>
      </c>
      <c r="AV24" s="15">
        <v>17.920000000000002</v>
      </c>
      <c r="AW24" s="15">
        <v>17.54</v>
      </c>
      <c r="AX24" s="15">
        <v>16.690000000000001</v>
      </c>
      <c r="AY24" s="15">
        <v>14.47</v>
      </c>
      <c r="AZ24" s="15">
        <v>13.96</v>
      </c>
      <c r="BA24" s="15">
        <v>13.4</v>
      </c>
      <c r="BB24" s="15">
        <v>12.58</v>
      </c>
    </row>
    <row r="25" spans="1:54" x14ac:dyDescent="0.2">
      <c r="A25" s="7" t="s">
        <v>69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0.45</v>
      </c>
      <c r="P25" s="15">
        <v>0.73</v>
      </c>
      <c r="Q25" s="15">
        <v>0.74</v>
      </c>
      <c r="R25" s="15">
        <v>0.96</v>
      </c>
      <c r="S25" s="15">
        <v>0.74</v>
      </c>
      <c r="T25" s="15">
        <v>1.73</v>
      </c>
      <c r="U25" s="15">
        <v>1.63</v>
      </c>
      <c r="V25" s="15">
        <v>1.59</v>
      </c>
      <c r="W25" s="15">
        <v>2.59</v>
      </c>
      <c r="X25" s="15">
        <v>3.37</v>
      </c>
      <c r="Y25" s="15">
        <v>3.14</v>
      </c>
      <c r="Z25" s="15">
        <v>5.69</v>
      </c>
      <c r="AA25" s="15">
        <v>5.77</v>
      </c>
      <c r="AB25" s="15">
        <v>4.76</v>
      </c>
      <c r="AC25" s="15">
        <v>4.72</v>
      </c>
      <c r="AD25" s="15">
        <v>4.7</v>
      </c>
      <c r="AE25" s="15">
        <v>4.3899999999999997</v>
      </c>
      <c r="AF25" s="15">
        <v>6.37</v>
      </c>
      <c r="AG25" s="15">
        <v>5.18</v>
      </c>
      <c r="AH25" s="15">
        <v>4.3600000000000003</v>
      </c>
      <c r="AI25" s="15">
        <v>4.57</v>
      </c>
      <c r="AJ25" s="15">
        <v>4.0599999999999996</v>
      </c>
      <c r="AK25" s="15">
        <v>4.3600000000000003</v>
      </c>
      <c r="AL25" s="15">
        <v>4.74</v>
      </c>
      <c r="AM25" s="15">
        <v>4.45</v>
      </c>
      <c r="AN25" s="15">
        <v>4.41</v>
      </c>
      <c r="AO25" s="15">
        <v>4.34</v>
      </c>
      <c r="AP25" s="15">
        <v>4.1100000000000003</v>
      </c>
      <c r="AQ25" s="15">
        <v>4.6399999999999997</v>
      </c>
      <c r="AR25" s="15">
        <v>3.74</v>
      </c>
      <c r="AS25" s="15">
        <v>3.71</v>
      </c>
      <c r="AT25" s="15">
        <v>4.18</v>
      </c>
      <c r="AU25" s="15">
        <v>3.65</v>
      </c>
      <c r="AV25" s="15">
        <v>4.2</v>
      </c>
      <c r="AW25" s="15">
        <v>3.81</v>
      </c>
      <c r="AX25" s="15">
        <v>3.96</v>
      </c>
      <c r="AY25" s="15">
        <v>4.25</v>
      </c>
      <c r="AZ25" s="15">
        <v>4.1399999999999997</v>
      </c>
      <c r="BA25" s="15">
        <v>4.5599999999999996</v>
      </c>
      <c r="BB25" s="15">
        <v>4.55</v>
      </c>
    </row>
    <row r="26" spans="1:54" x14ac:dyDescent="0.2">
      <c r="A26" s="7" t="s">
        <v>70</v>
      </c>
      <c r="F26" s="15">
        <v>32.99</v>
      </c>
      <c r="G26" s="15">
        <v>31.81</v>
      </c>
      <c r="H26" s="15">
        <v>33.909999999999997</v>
      </c>
      <c r="I26" s="15">
        <v>35.25</v>
      </c>
      <c r="J26" s="15">
        <v>35.43</v>
      </c>
      <c r="K26" s="15">
        <v>34.47</v>
      </c>
      <c r="L26" s="15">
        <v>34.71</v>
      </c>
      <c r="M26" s="15">
        <v>37.94</v>
      </c>
      <c r="N26" s="15">
        <v>38.200000000000003</v>
      </c>
      <c r="O26" s="15">
        <v>39.04</v>
      </c>
      <c r="P26" s="15">
        <v>40.76</v>
      </c>
      <c r="Q26" s="15">
        <v>38.020000000000003</v>
      </c>
      <c r="R26" s="15">
        <v>38.58</v>
      </c>
      <c r="S26" s="15">
        <v>37.909999999999997</v>
      </c>
      <c r="T26" s="15">
        <v>37.6</v>
      </c>
      <c r="U26" s="15">
        <v>33.51</v>
      </c>
      <c r="V26" s="15">
        <v>33.200000000000003</v>
      </c>
      <c r="W26" s="15">
        <v>37.53</v>
      </c>
      <c r="X26" s="15">
        <v>37.33</v>
      </c>
      <c r="Y26" s="15">
        <v>34.54</v>
      </c>
      <c r="Z26" s="15">
        <v>33.94</v>
      </c>
      <c r="AA26" s="15">
        <v>31.23</v>
      </c>
      <c r="AB26" s="15">
        <v>29.01</v>
      </c>
      <c r="AC26" s="15">
        <v>29.58</v>
      </c>
      <c r="AD26" s="15">
        <v>29.69</v>
      </c>
      <c r="AE26" s="15">
        <v>30.99</v>
      </c>
      <c r="AF26" s="15">
        <v>33.020000000000003</v>
      </c>
      <c r="AG26" s="15">
        <v>31.2</v>
      </c>
      <c r="AH26" s="15">
        <v>29.97</v>
      </c>
      <c r="AI26" s="15">
        <v>28.85</v>
      </c>
      <c r="AJ26" s="15">
        <v>26.53</v>
      </c>
      <c r="AK26" s="15">
        <v>26.44</v>
      </c>
      <c r="AL26" s="15">
        <v>25.43</v>
      </c>
      <c r="AM26" s="15">
        <v>24.49</v>
      </c>
      <c r="AN26" s="15">
        <v>24.25</v>
      </c>
      <c r="AO26" s="15">
        <v>23.23</v>
      </c>
      <c r="AP26" s="15">
        <v>22.66</v>
      </c>
      <c r="AQ26" s="15">
        <v>23.03</v>
      </c>
      <c r="AR26" s="15">
        <v>21.83</v>
      </c>
      <c r="AS26" s="15">
        <v>20.93</v>
      </c>
      <c r="AT26" s="15">
        <v>21.18</v>
      </c>
      <c r="AU26" s="15">
        <v>20.88</v>
      </c>
      <c r="AV26" s="15">
        <v>22.12</v>
      </c>
      <c r="AW26" s="15">
        <v>21.35</v>
      </c>
      <c r="AX26" s="15">
        <v>20.65</v>
      </c>
      <c r="AY26" s="15">
        <v>18.72</v>
      </c>
      <c r="AZ26" s="15">
        <v>18.100000000000001</v>
      </c>
      <c r="BA26" s="15">
        <v>17.96</v>
      </c>
      <c r="BB26" s="15">
        <v>17.14</v>
      </c>
    </row>
    <row r="27" spans="1:54" x14ac:dyDescent="0.2">
      <c r="A27" s="7" t="s">
        <v>71</v>
      </c>
      <c r="F27" s="15">
        <v>66.98</v>
      </c>
      <c r="G27" s="15">
        <v>68.19</v>
      </c>
      <c r="H27" s="15">
        <v>66.09</v>
      </c>
      <c r="I27" s="15">
        <v>64.75</v>
      </c>
      <c r="J27" s="15">
        <v>64.569999999999993</v>
      </c>
      <c r="K27" s="15">
        <v>65.53</v>
      </c>
      <c r="L27" s="15">
        <v>65.290000000000006</v>
      </c>
      <c r="M27" s="15">
        <v>62.06</v>
      </c>
      <c r="N27" s="15">
        <v>61.8</v>
      </c>
      <c r="O27" s="15">
        <v>60.96</v>
      </c>
      <c r="P27" s="15">
        <v>56.49</v>
      </c>
      <c r="Q27" s="15">
        <v>60.37</v>
      </c>
      <c r="R27" s="15">
        <v>59.89</v>
      </c>
      <c r="S27" s="15">
        <v>57.02</v>
      </c>
      <c r="T27" s="15">
        <v>57.18</v>
      </c>
      <c r="U27" s="15">
        <v>56.17</v>
      </c>
      <c r="V27" s="15">
        <v>48.35</v>
      </c>
      <c r="W27" s="15">
        <v>51.27</v>
      </c>
      <c r="X27" s="15">
        <v>49.85</v>
      </c>
      <c r="Y27" s="15">
        <v>53.85</v>
      </c>
      <c r="Z27" s="15">
        <v>60.59</v>
      </c>
      <c r="AA27" s="15">
        <v>63.8</v>
      </c>
      <c r="AB27" s="15">
        <v>66.36</v>
      </c>
      <c r="AC27" s="15">
        <v>65.849999999999994</v>
      </c>
      <c r="AD27" s="15">
        <v>65.48</v>
      </c>
      <c r="AE27" s="15">
        <v>64.099999999999994</v>
      </c>
      <c r="AF27" s="15">
        <v>62.09</v>
      </c>
      <c r="AG27" s="15">
        <v>63.69</v>
      </c>
      <c r="AH27" s="15">
        <v>63.75</v>
      </c>
      <c r="AI27" s="15">
        <v>65.31</v>
      </c>
      <c r="AJ27" s="15">
        <v>67.3</v>
      </c>
      <c r="AK27" s="15">
        <v>68.650000000000006</v>
      </c>
      <c r="AL27" s="15">
        <v>70.02</v>
      </c>
      <c r="AM27" s="15">
        <v>70.72</v>
      </c>
      <c r="AN27" s="15">
        <v>70.180000000000007</v>
      </c>
      <c r="AO27" s="15">
        <v>70.88</v>
      </c>
      <c r="AP27" s="15">
        <v>71.489999999999995</v>
      </c>
      <c r="AQ27" s="15">
        <v>71.510000000000005</v>
      </c>
      <c r="AR27" s="15">
        <v>72.81</v>
      </c>
      <c r="AS27" s="15">
        <v>74.45</v>
      </c>
      <c r="AT27" s="15">
        <v>74.38</v>
      </c>
      <c r="AU27" s="15">
        <v>74.36</v>
      </c>
      <c r="AV27" s="15">
        <v>73.290000000000006</v>
      </c>
      <c r="AW27" s="15">
        <v>74.180000000000007</v>
      </c>
      <c r="AX27" s="15">
        <v>74</v>
      </c>
      <c r="AY27" s="15">
        <v>76.819999999999993</v>
      </c>
      <c r="AZ27" s="15">
        <v>78.33</v>
      </c>
      <c r="BA27" s="15">
        <v>78.31</v>
      </c>
      <c r="BB27" s="15">
        <v>79.06</v>
      </c>
    </row>
    <row r="28" spans="1:54" ht="12.75" customHeight="1" x14ac:dyDescent="0.2"/>
    <row r="29" spans="1:54" x14ac:dyDescent="0.2">
      <c r="A29" s="7" t="s">
        <v>72</v>
      </c>
      <c r="F29" s="15">
        <v>5.29</v>
      </c>
      <c r="G29" s="15">
        <v>3.99</v>
      </c>
      <c r="H29" s="15">
        <v>4.16</v>
      </c>
      <c r="I29" s="15">
        <v>5.18</v>
      </c>
      <c r="J29" s="15">
        <v>5.43</v>
      </c>
      <c r="K29" s="15">
        <v>5.25</v>
      </c>
      <c r="L29" s="15">
        <v>5.18</v>
      </c>
      <c r="M29" s="15">
        <v>4.09</v>
      </c>
      <c r="N29" s="15">
        <v>4.79</v>
      </c>
      <c r="O29" s="15">
        <v>4.91</v>
      </c>
      <c r="P29" s="15">
        <v>5</v>
      </c>
      <c r="Q29" s="15">
        <v>6.09</v>
      </c>
      <c r="R29" s="15">
        <v>8.52</v>
      </c>
      <c r="S29" s="15">
        <v>7.28</v>
      </c>
      <c r="T29" s="15">
        <v>7.28</v>
      </c>
      <c r="U29" s="15">
        <v>7.34</v>
      </c>
      <c r="V29" s="15">
        <v>7.02</v>
      </c>
      <c r="W29" s="15">
        <v>6.18</v>
      </c>
      <c r="X29" s="15">
        <v>6.16</v>
      </c>
      <c r="Y29" s="15">
        <v>6.96</v>
      </c>
      <c r="Z29" s="15">
        <v>7.47</v>
      </c>
      <c r="AA29" s="15">
        <v>12.47</v>
      </c>
      <c r="AB29" s="15">
        <v>8.81</v>
      </c>
      <c r="AC29" s="15">
        <v>2.11</v>
      </c>
      <c r="AD29" s="15">
        <v>8.44</v>
      </c>
      <c r="AE29" s="15">
        <v>8.24</v>
      </c>
      <c r="AF29" s="15">
        <v>11.71</v>
      </c>
      <c r="AG29" s="15">
        <v>12.24</v>
      </c>
      <c r="AH29" s="15">
        <v>12.48</v>
      </c>
      <c r="AI29" s="15">
        <v>12.66</v>
      </c>
      <c r="AJ29" s="15">
        <v>12.41</v>
      </c>
      <c r="AK29" s="15">
        <v>13.51</v>
      </c>
      <c r="AL29" s="15">
        <v>15.08</v>
      </c>
      <c r="AM29" s="15">
        <v>14.52</v>
      </c>
      <c r="AN29" s="15">
        <v>16.350000000000001</v>
      </c>
      <c r="AO29" s="15">
        <v>31.07</v>
      </c>
      <c r="AP29" s="15">
        <v>31.49</v>
      </c>
      <c r="AQ29" s="15">
        <v>32.229999999999997</v>
      </c>
      <c r="AR29" s="15">
        <v>33.83</v>
      </c>
      <c r="AS29" s="15">
        <v>34.19</v>
      </c>
      <c r="AT29" s="15">
        <v>34.78</v>
      </c>
      <c r="AU29" s="15">
        <v>43.7</v>
      </c>
      <c r="AV29" s="15">
        <v>41.84</v>
      </c>
      <c r="AW29" s="15">
        <v>43.57</v>
      </c>
      <c r="AX29" s="15">
        <v>44.36</v>
      </c>
      <c r="AY29" s="15">
        <v>45.72</v>
      </c>
      <c r="AZ29" s="15">
        <v>46.81</v>
      </c>
      <c r="BA29" s="15">
        <v>47.01</v>
      </c>
      <c r="BB29" s="15">
        <v>47.3</v>
      </c>
    </row>
    <row r="30" spans="1:54" x14ac:dyDescent="0.2">
      <c r="A30" s="7" t="s">
        <v>73</v>
      </c>
      <c r="F30" s="15">
        <v>32.99</v>
      </c>
      <c r="G30" s="15">
        <v>31.81</v>
      </c>
      <c r="H30" s="15">
        <v>33.909999999999997</v>
      </c>
      <c r="I30" s="15">
        <v>35.25</v>
      </c>
      <c r="J30" s="15">
        <v>35.43</v>
      </c>
      <c r="K30" s="15">
        <v>34.47</v>
      </c>
      <c r="L30" s="15">
        <v>34.71</v>
      </c>
      <c r="M30" s="15">
        <v>37.94</v>
      </c>
      <c r="N30" s="15">
        <v>38.200000000000003</v>
      </c>
      <c r="O30" s="15">
        <v>38.76</v>
      </c>
      <c r="P30" s="15">
        <v>40.33</v>
      </c>
      <c r="Q30" s="15">
        <v>37.549999999999997</v>
      </c>
      <c r="R30" s="15">
        <v>37.979999999999997</v>
      </c>
      <c r="S30" s="15">
        <v>37.450000000000003</v>
      </c>
      <c r="T30" s="15">
        <v>36.51</v>
      </c>
      <c r="U30" s="15">
        <v>32.409999999999997</v>
      </c>
      <c r="V30" s="15">
        <v>32.119999999999997</v>
      </c>
      <c r="W30" s="15">
        <v>35.869999999999997</v>
      </c>
      <c r="X30" s="15">
        <v>35.14</v>
      </c>
      <c r="Y30" s="15">
        <v>32.42</v>
      </c>
      <c r="Z30" s="15">
        <v>29.95</v>
      </c>
      <c r="AA30" s="15">
        <v>27.02</v>
      </c>
      <c r="AB30" s="15">
        <v>25.47</v>
      </c>
      <c r="AC30" s="15">
        <v>26.09</v>
      </c>
      <c r="AD30" s="15">
        <v>26.22</v>
      </c>
      <c r="AE30" s="15">
        <v>27.82</v>
      </c>
      <c r="AF30" s="15">
        <v>28.46</v>
      </c>
      <c r="AG30" s="15">
        <v>27.45</v>
      </c>
      <c r="AH30" s="15">
        <v>26.78</v>
      </c>
      <c r="AI30" s="15">
        <v>25.44</v>
      </c>
      <c r="AJ30" s="15">
        <v>23.42</v>
      </c>
      <c r="AK30" s="15">
        <v>23.09</v>
      </c>
      <c r="AL30" s="15">
        <v>21.72</v>
      </c>
      <c r="AM30" s="15">
        <v>20.98</v>
      </c>
      <c r="AN30" s="15">
        <v>20.76</v>
      </c>
      <c r="AO30" s="15">
        <v>19.739999999999998</v>
      </c>
      <c r="AP30" s="15">
        <v>19.350000000000001</v>
      </c>
      <c r="AQ30" s="15">
        <v>19.28</v>
      </c>
      <c r="AR30" s="15">
        <v>18.79</v>
      </c>
      <c r="AS30" s="15">
        <v>17.89</v>
      </c>
      <c r="AT30" s="15">
        <v>17.739999999999998</v>
      </c>
      <c r="AU30" s="15">
        <v>17.89</v>
      </c>
      <c r="AV30" s="15">
        <v>18.71</v>
      </c>
      <c r="AW30" s="15">
        <v>18.239999999999998</v>
      </c>
      <c r="AX30" s="15">
        <v>17.38</v>
      </c>
      <c r="AY30" s="15">
        <v>15.12</v>
      </c>
      <c r="AZ30" s="15">
        <v>14.56</v>
      </c>
      <c r="BA30" s="15">
        <v>14.04</v>
      </c>
      <c r="BB30" s="15">
        <v>13.18</v>
      </c>
    </row>
    <row r="31" spans="1:54" x14ac:dyDescent="0.2">
      <c r="A31" s="7" t="s">
        <v>74</v>
      </c>
      <c r="F31" s="15">
        <v>16.52</v>
      </c>
      <c r="G31" s="15">
        <v>16.510000000000002</v>
      </c>
      <c r="H31" s="15">
        <v>16.09</v>
      </c>
      <c r="I31" s="15">
        <v>15.52</v>
      </c>
      <c r="J31" s="15">
        <v>14.8</v>
      </c>
      <c r="K31" s="15">
        <v>16.579999999999998</v>
      </c>
      <c r="L31" s="15">
        <v>16</v>
      </c>
      <c r="M31" s="15">
        <v>15.5</v>
      </c>
      <c r="N31" s="15">
        <v>13.98</v>
      </c>
      <c r="O31" s="15">
        <v>13.22</v>
      </c>
      <c r="P31" s="15">
        <v>13.18</v>
      </c>
      <c r="Q31" s="15">
        <v>14.2</v>
      </c>
      <c r="R31" s="15">
        <v>14.38</v>
      </c>
      <c r="S31" s="15">
        <v>16.84</v>
      </c>
      <c r="T31" s="15">
        <v>17.600000000000001</v>
      </c>
      <c r="U31" s="15">
        <v>24.41</v>
      </c>
      <c r="V31" s="15">
        <v>25.56</v>
      </c>
      <c r="W31" s="15">
        <v>17.52</v>
      </c>
      <c r="X31" s="15">
        <v>16.5</v>
      </c>
      <c r="Y31" s="15">
        <v>15.13</v>
      </c>
      <c r="Z31" s="15">
        <v>20.78</v>
      </c>
      <c r="AA31" s="15">
        <v>18.510000000000002</v>
      </c>
      <c r="AB31" s="15">
        <v>17.37</v>
      </c>
      <c r="AC31" s="15">
        <v>16.260000000000002</v>
      </c>
      <c r="AD31" s="15">
        <v>14.86</v>
      </c>
      <c r="AE31" s="15">
        <v>14.87</v>
      </c>
      <c r="AF31" s="15">
        <v>14.38</v>
      </c>
      <c r="AG31" s="15">
        <v>13.44</v>
      </c>
      <c r="AH31" s="15">
        <v>12.44</v>
      </c>
      <c r="AI31" s="15">
        <v>11.86</v>
      </c>
      <c r="AJ31" s="15">
        <v>11.39</v>
      </c>
      <c r="AK31" s="15">
        <v>10.84</v>
      </c>
      <c r="AL31" s="15">
        <v>10.16</v>
      </c>
      <c r="AM31" s="15">
        <v>9.5299999999999994</v>
      </c>
      <c r="AN31" s="15">
        <v>9.08</v>
      </c>
      <c r="AO31" s="15">
        <v>8.3800000000000008</v>
      </c>
      <c r="AP31" s="15">
        <v>8.06</v>
      </c>
      <c r="AQ31" s="15">
        <v>7.69</v>
      </c>
      <c r="AR31" s="15">
        <v>7.31</v>
      </c>
      <c r="AS31" s="15">
        <v>6.79</v>
      </c>
      <c r="AT31" s="15">
        <v>6.62</v>
      </c>
      <c r="AU31" s="15">
        <v>6.25</v>
      </c>
      <c r="AV31" s="15">
        <v>5.95</v>
      </c>
      <c r="AW31" s="15">
        <v>5.45</v>
      </c>
      <c r="AX31" s="15">
        <v>5.7</v>
      </c>
      <c r="AY31" s="15">
        <v>5.19</v>
      </c>
      <c r="AZ31" s="15">
        <v>4.97</v>
      </c>
      <c r="BA31" s="15">
        <v>4.78</v>
      </c>
      <c r="BB31" s="15">
        <v>4.47</v>
      </c>
    </row>
    <row r="32" spans="1:54" x14ac:dyDescent="0.2">
      <c r="A32" s="7" t="s">
        <v>75</v>
      </c>
      <c r="F32" s="15">
        <v>66.98</v>
      </c>
      <c r="G32" s="15">
        <v>68.19</v>
      </c>
      <c r="H32" s="15">
        <v>66.09</v>
      </c>
      <c r="I32" s="15">
        <v>64.75</v>
      </c>
      <c r="J32" s="15">
        <v>64.569999999999993</v>
      </c>
      <c r="K32" s="15">
        <v>65.53</v>
      </c>
      <c r="L32" s="15">
        <v>65.290000000000006</v>
      </c>
      <c r="M32" s="15">
        <v>62.06</v>
      </c>
      <c r="N32" s="15">
        <v>61.8</v>
      </c>
      <c r="O32" s="15">
        <v>61.24</v>
      </c>
      <c r="P32" s="15">
        <v>56.9</v>
      </c>
      <c r="Q32" s="15">
        <v>60.83</v>
      </c>
      <c r="R32" s="15">
        <v>60.47</v>
      </c>
      <c r="S32" s="15">
        <v>57.45</v>
      </c>
      <c r="T32" s="15">
        <v>58.18</v>
      </c>
      <c r="U32" s="15">
        <v>57.1</v>
      </c>
      <c r="V32" s="15">
        <v>49.13</v>
      </c>
      <c r="W32" s="15">
        <v>52.63</v>
      </c>
      <c r="X32" s="15">
        <v>51.59</v>
      </c>
      <c r="Y32" s="15">
        <v>55.6</v>
      </c>
      <c r="Z32" s="15">
        <v>64.25</v>
      </c>
      <c r="AA32" s="15">
        <v>67.709999999999994</v>
      </c>
      <c r="AB32" s="15">
        <v>69.680000000000007</v>
      </c>
      <c r="AC32" s="15">
        <v>69.11</v>
      </c>
      <c r="AD32" s="15">
        <v>68.709999999999994</v>
      </c>
      <c r="AE32" s="15">
        <v>67.040000000000006</v>
      </c>
      <c r="AF32" s="15">
        <v>66.319999999999993</v>
      </c>
      <c r="AG32" s="15">
        <v>67.16</v>
      </c>
      <c r="AH32" s="15">
        <v>66.650000000000006</v>
      </c>
      <c r="AI32" s="15">
        <v>68.44</v>
      </c>
      <c r="AJ32" s="15">
        <v>70.150000000000006</v>
      </c>
      <c r="AK32" s="15">
        <v>71.78</v>
      </c>
      <c r="AL32" s="15">
        <v>73.510000000000005</v>
      </c>
      <c r="AM32" s="15">
        <v>74.010000000000005</v>
      </c>
      <c r="AN32" s="15">
        <v>73.42</v>
      </c>
      <c r="AO32" s="15">
        <v>74.09</v>
      </c>
      <c r="AP32" s="15">
        <v>74.55</v>
      </c>
      <c r="AQ32" s="15">
        <v>74.989999999999995</v>
      </c>
      <c r="AR32" s="15">
        <v>75.64</v>
      </c>
      <c r="AS32" s="15">
        <v>77.319999999999993</v>
      </c>
      <c r="AT32" s="15">
        <v>77.63</v>
      </c>
      <c r="AU32" s="15">
        <v>77.17</v>
      </c>
      <c r="AV32" s="15">
        <v>76.510000000000005</v>
      </c>
      <c r="AW32" s="15">
        <v>77.12</v>
      </c>
      <c r="AX32" s="15">
        <v>77.06</v>
      </c>
      <c r="AY32" s="15">
        <v>80.22</v>
      </c>
      <c r="AZ32" s="15">
        <v>81.72</v>
      </c>
      <c r="BA32" s="15">
        <v>82.05</v>
      </c>
      <c r="BB32" s="15">
        <v>82.83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>
        <v>5131344</v>
      </c>
      <c r="G36" s="14">
        <v>5390084</v>
      </c>
      <c r="H36" s="14">
        <v>5608917</v>
      </c>
      <c r="I36" s="14">
        <v>6624454</v>
      </c>
      <c r="J36" s="14">
        <v>6793086</v>
      </c>
      <c r="K36" s="14">
        <v>7652336</v>
      </c>
      <c r="L36" s="14">
        <v>7869385</v>
      </c>
      <c r="M36" s="14">
        <v>8443361</v>
      </c>
      <c r="N36" s="14">
        <v>8261007</v>
      </c>
      <c r="O36" s="14">
        <v>8022065</v>
      </c>
      <c r="P36" s="14">
        <v>8027081</v>
      </c>
      <c r="Q36" s="14">
        <v>8551747</v>
      </c>
      <c r="R36" s="14">
        <v>8839899</v>
      </c>
      <c r="S36" s="14">
        <v>8844479</v>
      </c>
      <c r="T36" s="14">
        <v>8737433</v>
      </c>
      <c r="U36" s="14">
        <v>8534158</v>
      </c>
      <c r="V36" s="14">
        <v>8248447</v>
      </c>
      <c r="W36" s="14">
        <v>8062762</v>
      </c>
      <c r="X36" s="14">
        <v>8514189</v>
      </c>
      <c r="Y36" s="14">
        <v>8388567</v>
      </c>
      <c r="Z36" s="14">
        <v>14095644</v>
      </c>
      <c r="AA36" s="14">
        <v>13739453</v>
      </c>
      <c r="AB36" s="14">
        <v>13712662</v>
      </c>
      <c r="AC36" s="14">
        <v>13550016</v>
      </c>
      <c r="AD36" s="14">
        <v>13694826</v>
      </c>
      <c r="AE36" s="14">
        <v>13779318</v>
      </c>
      <c r="AF36" s="14">
        <v>14177530</v>
      </c>
      <c r="AG36" s="14">
        <v>14339284</v>
      </c>
      <c r="AH36" s="14">
        <v>14962259</v>
      </c>
      <c r="AI36" s="14">
        <v>14497063</v>
      </c>
      <c r="AJ36" s="14">
        <v>14386959</v>
      </c>
      <c r="AK36" s="14">
        <v>14528634</v>
      </c>
      <c r="AL36" s="14">
        <v>15104362</v>
      </c>
      <c r="AM36" s="14">
        <v>15434069</v>
      </c>
      <c r="AN36" s="14">
        <v>16315325</v>
      </c>
      <c r="AO36" s="14">
        <v>17274590</v>
      </c>
      <c r="AP36" s="14">
        <v>18142429</v>
      </c>
      <c r="AQ36" s="14">
        <v>20022199</v>
      </c>
      <c r="AR36" s="14">
        <v>20626026</v>
      </c>
      <c r="AS36" s="14">
        <v>21324838</v>
      </c>
      <c r="AT36" s="14">
        <v>21878431</v>
      </c>
      <c r="AU36" s="14">
        <v>21692603</v>
      </c>
      <c r="AV36" s="14">
        <v>22212274</v>
      </c>
      <c r="AW36" s="14">
        <v>23002813</v>
      </c>
      <c r="AX36" s="14">
        <v>23675685</v>
      </c>
      <c r="AY36" s="14">
        <v>23788223</v>
      </c>
      <c r="AZ36" s="14">
        <v>24292518</v>
      </c>
      <c r="BA36" s="14">
        <v>24784496</v>
      </c>
      <c r="BB36" s="14">
        <v>25551215</v>
      </c>
    </row>
    <row r="37" spans="1:54" x14ac:dyDescent="0.2">
      <c r="A37" s="7" t="s">
        <v>78</v>
      </c>
      <c r="F37" s="15">
        <v>34.880000000000003</v>
      </c>
      <c r="G37" s="15">
        <v>20.170000000000002</v>
      </c>
      <c r="H37" s="15">
        <v>16.239999999999998</v>
      </c>
      <c r="I37" s="15">
        <v>72.42</v>
      </c>
      <c r="J37" s="15">
        <v>10.18</v>
      </c>
      <c r="K37" s="15">
        <v>50.6</v>
      </c>
      <c r="L37" s="15">
        <v>11.35</v>
      </c>
      <c r="M37" s="15">
        <v>29.18</v>
      </c>
      <c r="N37" s="15">
        <v>-8.64</v>
      </c>
      <c r="O37" s="15">
        <v>-11.57</v>
      </c>
      <c r="P37" s="15">
        <v>0.25</v>
      </c>
      <c r="Q37" s="15">
        <v>26.14</v>
      </c>
      <c r="R37" s="15">
        <v>13.48</v>
      </c>
      <c r="S37" s="15">
        <v>0.21</v>
      </c>
      <c r="T37" s="15">
        <v>-4.84</v>
      </c>
      <c r="U37" s="15">
        <v>-9.31</v>
      </c>
      <c r="V37" s="15">
        <v>-13.39</v>
      </c>
      <c r="W37" s="15">
        <v>-9</v>
      </c>
      <c r="X37" s="15">
        <v>22.4</v>
      </c>
      <c r="Y37" s="15">
        <v>-5.9</v>
      </c>
      <c r="Z37" s="15">
        <v>272.14</v>
      </c>
      <c r="AA37" s="15">
        <v>-10.11</v>
      </c>
      <c r="AB37" s="15">
        <v>-0.78</v>
      </c>
      <c r="AC37" s="15">
        <v>-4.74</v>
      </c>
      <c r="AD37" s="15">
        <v>4.2699999999999996</v>
      </c>
      <c r="AE37" s="15">
        <v>2.4700000000000002</v>
      </c>
      <c r="AF37" s="15">
        <v>11.56</v>
      </c>
      <c r="AG37" s="15">
        <v>4.5599999999999996</v>
      </c>
      <c r="AH37" s="15">
        <v>17.38</v>
      </c>
      <c r="AI37" s="15">
        <v>-12.44</v>
      </c>
      <c r="AJ37" s="15">
        <v>-3.04</v>
      </c>
      <c r="AK37" s="15">
        <v>3.94</v>
      </c>
      <c r="AL37" s="15">
        <v>15.85</v>
      </c>
      <c r="AM37" s="15">
        <v>8.73</v>
      </c>
      <c r="AN37" s="15">
        <v>22.84</v>
      </c>
      <c r="AO37" s="15">
        <v>23.52</v>
      </c>
      <c r="AP37" s="15">
        <v>20.100000000000001</v>
      </c>
      <c r="AQ37" s="15">
        <v>41.44</v>
      </c>
      <c r="AR37" s="15">
        <v>12.06</v>
      </c>
      <c r="AS37" s="15">
        <v>13.55</v>
      </c>
      <c r="AT37" s="15">
        <v>10.38</v>
      </c>
      <c r="AU37" s="15">
        <v>-3.4</v>
      </c>
      <c r="AV37" s="15">
        <v>9.58</v>
      </c>
      <c r="AW37" s="15">
        <v>14.24</v>
      </c>
      <c r="AX37" s="15">
        <v>11.7</v>
      </c>
      <c r="AY37" s="15">
        <v>1.9</v>
      </c>
      <c r="AZ37" s="15">
        <v>8.48</v>
      </c>
      <c r="BA37" s="15">
        <v>8.1</v>
      </c>
      <c r="BB37" s="15">
        <v>12.37</v>
      </c>
    </row>
    <row r="38" spans="1:54" ht="12.75" customHeight="1" x14ac:dyDescent="0.2"/>
    <row r="39" spans="1:54" x14ac:dyDescent="0.2">
      <c r="B39" s="7" t="s">
        <v>79</v>
      </c>
      <c r="F39" s="15">
        <v>8.9600000000000009</v>
      </c>
      <c r="G39" s="15">
        <v>9.6199999999999992</v>
      </c>
      <c r="H39" s="15">
        <v>10.09</v>
      </c>
      <c r="I39" s="15">
        <v>12</v>
      </c>
      <c r="J39" s="15">
        <v>12.45</v>
      </c>
      <c r="K39" s="15">
        <v>13.5</v>
      </c>
      <c r="L39" s="15">
        <v>15</v>
      </c>
      <c r="M39" s="15">
        <v>16.850000000000001</v>
      </c>
      <c r="N39" s="15">
        <v>19.420000000000002</v>
      </c>
      <c r="O39" s="15">
        <v>22.21</v>
      </c>
      <c r="P39" s="15">
        <v>23.84</v>
      </c>
      <c r="Q39" s="15">
        <v>24.7</v>
      </c>
      <c r="R39" s="15">
        <v>24.67</v>
      </c>
      <c r="S39" s="15">
        <v>24.83</v>
      </c>
      <c r="T39" s="15">
        <v>24.94</v>
      </c>
      <c r="U39" s="15">
        <v>22.79</v>
      </c>
      <c r="V39" s="15">
        <v>22.28</v>
      </c>
      <c r="W39" s="15">
        <v>21.09</v>
      </c>
      <c r="X39" s="15">
        <v>16.739999999999998</v>
      </c>
      <c r="Y39" s="15">
        <v>12.75</v>
      </c>
      <c r="Z39" s="15">
        <v>12.69</v>
      </c>
      <c r="AA39" s="15">
        <v>11.73</v>
      </c>
      <c r="AB39" s="15">
        <v>10.36</v>
      </c>
      <c r="AC39" s="15">
        <v>9.73</v>
      </c>
      <c r="AD39" s="15">
        <v>8.74</v>
      </c>
      <c r="AE39" s="15">
        <v>8.0399999999999991</v>
      </c>
      <c r="AF39" s="15">
        <v>6.87</v>
      </c>
      <c r="AG39" s="15">
        <v>6.12</v>
      </c>
      <c r="AH39" s="15">
        <v>5.48</v>
      </c>
      <c r="AI39" s="15">
        <v>5.16</v>
      </c>
      <c r="AJ39" s="15">
        <v>4.76</v>
      </c>
      <c r="AK39" s="15">
        <v>4.09</v>
      </c>
      <c r="AL39" s="15">
        <v>3.81</v>
      </c>
      <c r="AM39" s="15">
        <v>3.55</v>
      </c>
      <c r="AN39" s="15">
        <v>3.04</v>
      </c>
      <c r="AO39" s="15">
        <v>2.7</v>
      </c>
      <c r="AP39" s="15">
        <v>2.2400000000000002</v>
      </c>
      <c r="AQ39" s="15">
        <v>2.4</v>
      </c>
      <c r="AR39" s="15">
        <v>2.38</v>
      </c>
      <c r="AS39" s="15">
        <v>2.4500000000000002</v>
      </c>
      <c r="AT39" s="15">
        <v>2.5</v>
      </c>
      <c r="AU39" s="15">
        <v>2.68</v>
      </c>
      <c r="AV39" s="15">
        <v>2.5499999999999998</v>
      </c>
      <c r="AW39" s="15">
        <v>2.68</v>
      </c>
      <c r="AX39" s="15">
        <v>2.7</v>
      </c>
      <c r="AY39" s="15">
        <v>2.65</v>
      </c>
      <c r="AZ39" s="15">
        <v>2.72</v>
      </c>
      <c r="BA39" s="15">
        <v>2.93</v>
      </c>
      <c r="BB39" s="15">
        <v>2.63</v>
      </c>
    </row>
    <row r="40" spans="1:54" x14ac:dyDescent="0.2">
      <c r="B40" s="7" t="s">
        <v>80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>
        <v>0</v>
      </c>
      <c r="AO40" s="15">
        <v>0</v>
      </c>
      <c r="AP40" s="15">
        <v>0</v>
      </c>
      <c r="AQ40" s="15">
        <v>0</v>
      </c>
      <c r="AR40" s="15">
        <v>0</v>
      </c>
      <c r="AS40" s="15">
        <v>0.03</v>
      </c>
      <c r="AT40" s="15">
        <v>0.03</v>
      </c>
      <c r="AU40" s="15">
        <v>0.03</v>
      </c>
      <c r="AV40" s="15">
        <v>0.03</v>
      </c>
      <c r="AW40" s="15">
        <v>0.03</v>
      </c>
      <c r="AX40" s="15">
        <v>0.03</v>
      </c>
      <c r="AY40" s="15">
        <v>0.03</v>
      </c>
      <c r="AZ40" s="15">
        <v>0.03</v>
      </c>
      <c r="BA40" s="15">
        <v>0.04</v>
      </c>
      <c r="BB40" s="15">
        <v>0.03</v>
      </c>
    </row>
    <row r="41" spans="1:54" x14ac:dyDescent="0.2">
      <c r="C41" s="7" t="s">
        <v>81</v>
      </c>
      <c r="F41" s="15">
        <v>3.21</v>
      </c>
      <c r="G41" s="15">
        <v>3.06</v>
      </c>
      <c r="H41" s="15">
        <v>3.12</v>
      </c>
      <c r="I41" s="15">
        <v>2.79</v>
      </c>
      <c r="J41" s="15">
        <v>2.67</v>
      </c>
      <c r="K41" s="15">
        <v>2.2599999999999998</v>
      </c>
      <c r="L41" s="15">
        <v>2.12</v>
      </c>
      <c r="M41" s="15">
        <v>1.79</v>
      </c>
      <c r="N41" s="15">
        <v>1.71</v>
      </c>
      <c r="O41" s="15">
        <v>1.65</v>
      </c>
      <c r="P41" s="15">
        <v>1.54</v>
      </c>
      <c r="Q41" s="15">
        <v>1.55</v>
      </c>
      <c r="R41" s="15">
        <v>1.63</v>
      </c>
      <c r="S41" s="15">
        <v>1.79</v>
      </c>
      <c r="T41" s="15">
        <v>1.88</v>
      </c>
      <c r="U41" s="15">
        <v>2</v>
      </c>
      <c r="V41" s="15">
        <v>2.25</v>
      </c>
      <c r="W41" s="15">
        <v>2.42</v>
      </c>
      <c r="X41" s="15">
        <v>2.4300000000000002</v>
      </c>
      <c r="Y41" s="15">
        <v>2.4700000000000002</v>
      </c>
      <c r="Z41" s="15">
        <v>2.1</v>
      </c>
      <c r="AA41" s="15">
        <v>1.55</v>
      </c>
      <c r="AB41" s="15">
        <v>2.27</v>
      </c>
      <c r="AC41" s="15">
        <v>2.31</v>
      </c>
      <c r="AD41" s="15">
        <v>2.2599999999999998</v>
      </c>
      <c r="AE41" s="15">
        <v>2.2400000000000002</v>
      </c>
      <c r="AF41" s="15">
        <v>2.0699999999999998</v>
      </c>
      <c r="AG41" s="15">
        <v>2.11</v>
      </c>
      <c r="AH41" s="15">
        <v>2.23</v>
      </c>
      <c r="AI41" s="15">
        <v>2.33</v>
      </c>
      <c r="AJ41" s="15">
        <v>2.31</v>
      </c>
      <c r="AK41" s="15">
        <v>2.29</v>
      </c>
      <c r="AL41" s="15">
        <v>2.19</v>
      </c>
      <c r="AM41" s="15">
        <v>2.21</v>
      </c>
      <c r="AN41" s="15">
        <v>2.56</v>
      </c>
      <c r="AO41" s="15">
        <v>3.17</v>
      </c>
      <c r="AP41" s="15">
        <v>4.09</v>
      </c>
      <c r="AQ41" s="15">
        <v>4.54</v>
      </c>
      <c r="AR41" s="15">
        <v>5.09</v>
      </c>
      <c r="AS41" s="15">
        <v>5.51</v>
      </c>
      <c r="AT41" s="15">
        <v>6.07</v>
      </c>
      <c r="AU41" s="15">
        <v>6.71</v>
      </c>
      <c r="AV41" s="15">
        <v>6.84</v>
      </c>
      <c r="AW41" s="15">
        <v>7.09</v>
      </c>
      <c r="AX41" s="15">
        <v>7.39</v>
      </c>
      <c r="AY41" s="15">
        <v>7.7</v>
      </c>
      <c r="AZ41" s="15">
        <v>7.51</v>
      </c>
      <c r="BA41" s="15">
        <v>7.33</v>
      </c>
      <c r="BB41" s="15">
        <v>7.05</v>
      </c>
    </row>
    <row r="42" spans="1:54" x14ac:dyDescent="0.2">
      <c r="E42" s="7" t="s">
        <v>82</v>
      </c>
      <c r="F42" s="15">
        <v>6.38</v>
      </c>
      <c r="G42" s="15">
        <v>7.02</v>
      </c>
      <c r="H42" s="15">
        <v>7.01</v>
      </c>
      <c r="I42" s="15">
        <v>6.71</v>
      </c>
      <c r="J42" s="15">
        <v>7.51</v>
      </c>
      <c r="K42" s="15">
        <v>8.49</v>
      </c>
      <c r="L42" s="15">
        <v>6.77</v>
      </c>
      <c r="M42" s="15">
        <v>7.32</v>
      </c>
      <c r="N42" s="15">
        <v>4.43</v>
      </c>
      <c r="O42" s="15">
        <v>4.82</v>
      </c>
      <c r="P42" s="15">
        <v>3.9</v>
      </c>
      <c r="Q42" s="15">
        <v>3.68</v>
      </c>
      <c r="R42" s="15">
        <v>4.63</v>
      </c>
      <c r="S42" s="15">
        <v>4.1900000000000004</v>
      </c>
      <c r="T42" s="15">
        <v>5.1100000000000003</v>
      </c>
      <c r="U42" s="15">
        <v>5.37</v>
      </c>
      <c r="V42" s="15">
        <v>5.63</v>
      </c>
      <c r="W42" s="15">
        <v>6.08</v>
      </c>
      <c r="X42" s="15">
        <v>10.01</v>
      </c>
      <c r="Y42" s="15">
        <v>10.55</v>
      </c>
      <c r="Z42" s="15">
        <v>10.42</v>
      </c>
      <c r="AA42" s="15">
        <v>11.51</v>
      </c>
      <c r="AB42" s="15">
        <v>11.47</v>
      </c>
      <c r="AC42" s="15">
        <v>11.7</v>
      </c>
      <c r="AD42" s="15">
        <v>11.81</v>
      </c>
      <c r="AE42" s="15">
        <v>12.11</v>
      </c>
      <c r="AF42" s="15">
        <v>12.24</v>
      </c>
      <c r="AG42" s="15">
        <v>13.63</v>
      </c>
      <c r="AH42" s="15">
        <v>14.7</v>
      </c>
      <c r="AI42" s="15">
        <v>16.12</v>
      </c>
      <c r="AJ42" s="15">
        <v>16.600000000000001</v>
      </c>
      <c r="AK42" s="15">
        <v>16.66</v>
      </c>
      <c r="AL42" s="15">
        <v>16.72</v>
      </c>
      <c r="AM42" s="15">
        <v>17.239999999999998</v>
      </c>
      <c r="AN42" s="15">
        <v>17.62</v>
      </c>
      <c r="AO42" s="15">
        <v>19.059999999999999</v>
      </c>
      <c r="AP42" s="15">
        <v>19.14</v>
      </c>
      <c r="AQ42" s="15">
        <v>17.73</v>
      </c>
      <c r="AR42" s="15">
        <v>17.62</v>
      </c>
      <c r="AS42" s="15">
        <v>17.739999999999998</v>
      </c>
      <c r="AT42" s="15">
        <v>17.86</v>
      </c>
      <c r="AU42" s="15">
        <v>17.09</v>
      </c>
      <c r="AV42" s="15">
        <v>16</v>
      </c>
      <c r="AW42" s="15">
        <v>14.73</v>
      </c>
      <c r="AX42" s="15">
        <v>13.22</v>
      </c>
      <c r="AY42" s="15">
        <v>13.3</v>
      </c>
      <c r="AZ42" s="15">
        <v>13.9</v>
      </c>
      <c r="BA42" s="15">
        <v>14.38</v>
      </c>
      <c r="BB42" s="15">
        <v>14.5</v>
      </c>
    </row>
    <row r="43" spans="1:54" x14ac:dyDescent="0.2">
      <c r="E43" s="7" t="s">
        <v>83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0.01</v>
      </c>
      <c r="S43" s="15">
        <v>0</v>
      </c>
      <c r="T43" s="15">
        <v>0.05</v>
      </c>
      <c r="U43" s="15">
        <v>0.05</v>
      </c>
      <c r="V43" s="15">
        <v>0.05</v>
      </c>
      <c r="W43" s="15">
        <v>0.06</v>
      </c>
      <c r="X43" s="15">
        <v>0.06</v>
      </c>
      <c r="Y43" s="15">
        <v>0.03</v>
      </c>
      <c r="Z43" s="15">
        <v>0.16</v>
      </c>
      <c r="AA43" s="15">
        <v>0.03</v>
      </c>
      <c r="AB43" s="15">
        <v>0.03</v>
      </c>
      <c r="AC43" s="15">
        <v>0.02</v>
      </c>
      <c r="AD43" s="15">
        <v>0.02</v>
      </c>
      <c r="AE43" s="15">
        <v>0.02</v>
      </c>
      <c r="AF43" s="15">
        <v>0.02</v>
      </c>
      <c r="AG43" s="15">
        <v>0.02</v>
      </c>
      <c r="AH43" s="15">
        <v>0.02</v>
      </c>
      <c r="AI43" s="15">
        <v>0.01</v>
      </c>
      <c r="AJ43" s="15">
        <v>0.01</v>
      </c>
      <c r="AK43" s="15">
        <v>0.01</v>
      </c>
      <c r="AL43" s="15">
        <v>0.01</v>
      </c>
      <c r="AM43" s="15">
        <v>0.01</v>
      </c>
      <c r="AN43" s="15">
        <v>0.01</v>
      </c>
      <c r="AO43" s="15">
        <v>0.01</v>
      </c>
      <c r="AP43" s="15">
        <v>0.01</v>
      </c>
      <c r="AQ43" s="15">
        <v>0.02</v>
      </c>
      <c r="AR43" s="15">
        <v>0.01</v>
      </c>
      <c r="AS43" s="15">
        <v>0.01</v>
      </c>
      <c r="AT43" s="15">
        <v>0.04</v>
      </c>
      <c r="AU43" s="15">
        <v>0.05</v>
      </c>
      <c r="AV43" s="15">
        <v>0.27</v>
      </c>
      <c r="AW43" s="15">
        <v>0.27</v>
      </c>
      <c r="AX43" s="15">
        <v>0.27</v>
      </c>
      <c r="AY43" s="15">
        <v>0.26</v>
      </c>
      <c r="AZ43" s="15">
        <v>0.26</v>
      </c>
      <c r="BA43" s="15">
        <v>0.26</v>
      </c>
      <c r="BB43" s="15">
        <v>0.25</v>
      </c>
    </row>
    <row r="44" spans="1:54" x14ac:dyDescent="0.2">
      <c r="D44" s="7" t="s">
        <v>84</v>
      </c>
      <c r="F44" s="15">
        <v>6.38</v>
      </c>
      <c r="G44" s="15">
        <v>7.02</v>
      </c>
      <c r="H44" s="15">
        <v>7.01</v>
      </c>
      <c r="I44" s="15">
        <v>6.71</v>
      </c>
      <c r="J44" s="15">
        <v>7.51</v>
      </c>
      <c r="K44" s="15">
        <v>8.49</v>
      </c>
      <c r="L44" s="15">
        <v>6.77</v>
      </c>
      <c r="M44" s="15">
        <v>7.32</v>
      </c>
      <c r="N44" s="15">
        <v>4.43</v>
      </c>
      <c r="O44" s="15">
        <v>4.82</v>
      </c>
      <c r="P44" s="15">
        <v>3.9</v>
      </c>
      <c r="Q44" s="15">
        <v>3.68</v>
      </c>
      <c r="R44" s="15">
        <v>4.6399999999999997</v>
      </c>
      <c r="S44" s="15">
        <v>4.1900000000000004</v>
      </c>
      <c r="T44" s="15">
        <v>5.16</v>
      </c>
      <c r="U44" s="15">
        <v>5.42</v>
      </c>
      <c r="V44" s="15">
        <v>5.67</v>
      </c>
      <c r="W44" s="15">
        <v>6.14</v>
      </c>
      <c r="X44" s="15">
        <v>10.07</v>
      </c>
      <c r="Y44" s="15">
        <v>10.58</v>
      </c>
      <c r="Z44" s="15">
        <v>10.58</v>
      </c>
      <c r="AA44" s="15">
        <v>11.53</v>
      </c>
      <c r="AB44" s="15">
        <v>11.5</v>
      </c>
      <c r="AC44" s="15">
        <v>11.73</v>
      </c>
      <c r="AD44" s="15">
        <v>11.83</v>
      </c>
      <c r="AE44" s="15">
        <v>12.14</v>
      </c>
      <c r="AF44" s="15">
        <v>12.27</v>
      </c>
      <c r="AG44" s="15">
        <v>13.65</v>
      </c>
      <c r="AH44" s="15">
        <v>14.72</v>
      </c>
      <c r="AI44" s="15">
        <v>16.13</v>
      </c>
      <c r="AJ44" s="15">
        <v>16.61</v>
      </c>
      <c r="AK44" s="15">
        <v>16.670000000000002</v>
      </c>
      <c r="AL44" s="15">
        <v>16.73</v>
      </c>
      <c r="AM44" s="15">
        <v>17.25</v>
      </c>
      <c r="AN44" s="15">
        <v>17.63</v>
      </c>
      <c r="AO44" s="15">
        <v>19.07</v>
      </c>
      <c r="AP44" s="15">
        <v>19.149999999999999</v>
      </c>
      <c r="AQ44" s="15">
        <v>17.739999999999998</v>
      </c>
      <c r="AR44" s="15">
        <v>17.63</v>
      </c>
      <c r="AS44" s="15">
        <v>17.75</v>
      </c>
      <c r="AT44" s="15">
        <v>17.899999999999999</v>
      </c>
      <c r="AU44" s="15">
        <v>17.13</v>
      </c>
      <c r="AV44" s="15">
        <v>16.27</v>
      </c>
      <c r="AW44" s="15">
        <v>15</v>
      </c>
      <c r="AX44" s="15">
        <v>13.49</v>
      </c>
      <c r="AY44" s="15">
        <v>13.56</v>
      </c>
      <c r="AZ44" s="15">
        <v>14.16</v>
      </c>
      <c r="BA44" s="15">
        <v>14.64</v>
      </c>
      <c r="BB44" s="15">
        <v>14.75</v>
      </c>
    </row>
    <row r="45" spans="1:54" x14ac:dyDescent="0.2">
      <c r="B45" s="7" t="s">
        <v>85</v>
      </c>
      <c r="F45" s="15">
        <v>9.59</v>
      </c>
      <c r="G45" s="15">
        <v>10.08</v>
      </c>
      <c r="H45" s="15">
        <v>10.14</v>
      </c>
      <c r="I45" s="15">
        <v>9.5</v>
      </c>
      <c r="J45" s="15">
        <v>10.18</v>
      </c>
      <c r="K45" s="15">
        <v>10.74</v>
      </c>
      <c r="L45" s="15">
        <v>8.89</v>
      </c>
      <c r="M45" s="15">
        <v>9.11</v>
      </c>
      <c r="N45" s="15">
        <v>6.14</v>
      </c>
      <c r="O45" s="15">
        <v>6.47</v>
      </c>
      <c r="P45" s="15">
        <v>5.44</v>
      </c>
      <c r="Q45" s="15">
        <v>5.23</v>
      </c>
      <c r="R45" s="15">
        <v>6.27</v>
      </c>
      <c r="S45" s="15">
        <v>5.98</v>
      </c>
      <c r="T45" s="15">
        <v>7.04</v>
      </c>
      <c r="U45" s="15">
        <v>7.42</v>
      </c>
      <c r="V45" s="15">
        <v>7.93</v>
      </c>
      <c r="W45" s="15">
        <v>8.56</v>
      </c>
      <c r="X45" s="15">
        <v>12.49</v>
      </c>
      <c r="Y45" s="15">
        <v>13.04</v>
      </c>
      <c r="Z45" s="15">
        <v>12.68</v>
      </c>
      <c r="AA45" s="15">
        <v>13.08</v>
      </c>
      <c r="AB45" s="15">
        <v>13.77</v>
      </c>
      <c r="AC45" s="15">
        <v>14.04</v>
      </c>
      <c r="AD45" s="15">
        <v>14.09</v>
      </c>
      <c r="AE45" s="15">
        <v>14.38</v>
      </c>
      <c r="AF45" s="15">
        <v>14.34</v>
      </c>
      <c r="AG45" s="15">
        <v>15.76</v>
      </c>
      <c r="AH45" s="15">
        <v>16.95</v>
      </c>
      <c r="AI45" s="15">
        <v>18.46</v>
      </c>
      <c r="AJ45" s="15">
        <v>18.920000000000002</v>
      </c>
      <c r="AK45" s="15">
        <v>18.96</v>
      </c>
      <c r="AL45" s="15">
        <v>18.920000000000002</v>
      </c>
      <c r="AM45" s="15">
        <v>19.46</v>
      </c>
      <c r="AN45" s="15">
        <v>20.190000000000001</v>
      </c>
      <c r="AO45" s="15">
        <v>22.24</v>
      </c>
      <c r="AP45" s="15">
        <v>23.25</v>
      </c>
      <c r="AQ45" s="15">
        <v>22.29</v>
      </c>
      <c r="AR45" s="15">
        <v>22.72</v>
      </c>
      <c r="AS45" s="15">
        <v>23.26</v>
      </c>
      <c r="AT45" s="15">
        <v>23.97</v>
      </c>
      <c r="AU45" s="15">
        <v>23.84</v>
      </c>
      <c r="AV45" s="15">
        <v>23.11</v>
      </c>
      <c r="AW45" s="15">
        <v>22.09</v>
      </c>
      <c r="AX45" s="15">
        <v>20.88</v>
      </c>
      <c r="AY45" s="15">
        <v>21.26</v>
      </c>
      <c r="AZ45" s="15">
        <v>21.67</v>
      </c>
      <c r="BA45" s="15">
        <v>21.98</v>
      </c>
      <c r="BB45" s="15">
        <v>21.81</v>
      </c>
    </row>
    <row r="46" spans="1:54" x14ac:dyDescent="0.2">
      <c r="B46" s="7" t="s">
        <v>86</v>
      </c>
      <c r="F46" s="15">
        <v>21.89</v>
      </c>
      <c r="G46" s="15">
        <v>22.03</v>
      </c>
      <c r="H46" s="15">
        <v>21.54</v>
      </c>
      <c r="I46" s="15">
        <v>19.690000000000001</v>
      </c>
      <c r="J46" s="15">
        <v>18.27</v>
      </c>
      <c r="K46" s="15">
        <v>20.87</v>
      </c>
      <c r="L46" s="15">
        <v>20.309999999999999</v>
      </c>
      <c r="M46" s="15">
        <v>20.37</v>
      </c>
      <c r="N46" s="15">
        <v>19.170000000000002</v>
      </c>
      <c r="O46" s="15">
        <v>14.75</v>
      </c>
      <c r="P46" s="15">
        <v>11.94</v>
      </c>
      <c r="Q46" s="15">
        <v>9.09</v>
      </c>
      <c r="R46" s="15">
        <v>7.8</v>
      </c>
      <c r="S46" s="15">
        <v>8.5399999999999991</v>
      </c>
      <c r="T46" s="15">
        <v>8.48</v>
      </c>
      <c r="U46" s="15">
        <v>8.08</v>
      </c>
      <c r="V46" s="15">
        <v>8.19</v>
      </c>
      <c r="W46" s="15">
        <v>8.5500000000000007</v>
      </c>
      <c r="X46" s="15">
        <v>11.91</v>
      </c>
      <c r="Y46" s="15">
        <v>12.32</v>
      </c>
      <c r="Z46" s="15">
        <v>14.46</v>
      </c>
      <c r="AA46" s="15">
        <v>14.58</v>
      </c>
      <c r="AB46" s="15">
        <v>14.66</v>
      </c>
      <c r="AC46" s="15">
        <v>14.54</v>
      </c>
      <c r="AD46" s="15">
        <v>14.22</v>
      </c>
      <c r="AE46" s="15">
        <v>13.73</v>
      </c>
      <c r="AF46" s="15">
        <v>13.07</v>
      </c>
      <c r="AG46" s="15">
        <v>12.57</v>
      </c>
      <c r="AH46" s="15">
        <v>11.74</v>
      </c>
      <c r="AI46" s="15">
        <v>11.79</v>
      </c>
      <c r="AJ46" s="15">
        <v>11.38</v>
      </c>
      <c r="AK46" s="15">
        <v>10.74</v>
      </c>
      <c r="AL46" s="15">
        <v>9.81</v>
      </c>
      <c r="AM46" s="15">
        <v>9.36</v>
      </c>
      <c r="AN46" s="15">
        <v>8.52</v>
      </c>
      <c r="AO46" s="15">
        <v>8.09</v>
      </c>
      <c r="AP46" s="15">
        <v>7.54</v>
      </c>
      <c r="AQ46" s="15">
        <v>7.25</v>
      </c>
      <c r="AR46" s="15">
        <v>7.13</v>
      </c>
      <c r="AS46" s="15">
        <v>7.02</v>
      </c>
      <c r="AT46" s="15">
        <v>6.72</v>
      </c>
      <c r="AU46" s="15">
        <v>6.95</v>
      </c>
      <c r="AV46" s="15">
        <v>6.76</v>
      </c>
      <c r="AW46" s="15">
        <v>6.62</v>
      </c>
      <c r="AX46" s="15">
        <v>6.6</v>
      </c>
      <c r="AY46" s="15">
        <v>5.82</v>
      </c>
      <c r="AZ46" s="15">
        <v>5.81</v>
      </c>
      <c r="BA46" s="15">
        <v>5.94</v>
      </c>
      <c r="BB46" s="15">
        <v>6.33</v>
      </c>
    </row>
    <row r="47" spans="1:54" x14ac:dyDescent="0.2">
      <c r="B47" s="7" t="s">
        <v>87</v>
      </c>
      <c r="F47" s="15">
        <v>47.67</v>
      </c>
      <c r="G47" s="15">
        <v>46.99</v>
      </c>
      <c r="H47" s="15">
        <v>46.56</v>
      </c>
      <c r="I47" s="15">
        <v>46.5</v>
      </c>
      <c r="J47" s="15">
        <v>45.9</v>
      </c>
      <c r="K47" s="15">
        <v>42.45</v>
      </c>
      <c r="L47" s="15">
        <v>42.65</v>
      </c>
      <c r="M47" s="15">
        <v>40.14</v>
      </c>
      <c r="N47" s="15">
        <v>40.159999999999997</v>
      </c>
      <c r="O47" s="15">
        <v>39.94</v>
      </c>
      <c r="P47" s="15">
        <v>40.56</v>
      </c>
      <c r="Q47" s="15">
        <v>40.659999999999997</v>
      </c>
      <c r="R47" s="15">
        <v>40.119999999999997</v>
      </c>
      <c r="S47" s="15">
        <v>40.590000000000003</v>
      </c>
      <c r="T47" s="15">
        <v>39.450000000000003</v>
      </c>
      <c r="U47" s="15">
        <v>39.590000000000003</v>
      </c>
      <c r="V47" s="15">
        <v>42.05</v>
      </c>
      <c r="W47" s="15">
        <v>43.5</v>
      </c>
      <c r="X47" s="15">
        <v>41.2</v>
      </c>
      <c r="Y47" s="15">
        <v>43.18</v>
      </c>
      <c r="Z47" s="15">
        <v>37.770000000000003</v>
      </c>
      <c r="AA47" s="15">
        <v>37.520000000000003</v>
      </c>
      <c r="AB47" s="15">
        <v>37.729999999999997</v>
      </c>
      <c r="AC47" s="15">
        <v>37.159999999999997</v>
      </c>
      <c r="AD47" s="15">
        <v>36.299999999999997</v>
      </c>
      <c r="AE47" s="15">
        <v>35.57</v>
      </c>
      <c r="AF47" s="15">
        <v>34.659999999999997</v>
      </c>
      <c r="AG47" s="15">
        <v>34.200000000000003</v>
      </c>
      <c r="AH47" s="15">
        <v>32.479999999999997</v>
      </c>
      <c r="AI47" s="15">
        <v>32.86</v>
      </c>
      <c r="AJ47" s="15">
        <v>32.4</v>
      </c>
      <c r="AK47" s="15">
        <v>32.159999999999997</v>
      </c>
      <c r="AL47" s="15">
        <v>31.07</v>
      </c>
      <c r="AM47" s="15">
        <v>30.79</v>
      </c>
      <c r="AN47" s="15">
        <v>29.75</v>
      </c>
      <c r="AO47" s="15">
        <v>29.23</v>
      </c>
      <c r="AP47" s="15">
        <v>28.75</v>
      </c>
      <c r="AQ47" s="15">
        <v>30.23</v>
      </c>
      <c r="AR47" s="15">
        <v>29.77</v>
      </c>
      <c r="AS47" s="15">
        <v>29.07</v>
      </c>
      <c r="AT47" s="15">
        <v>28.97</v>
      </c>
      <c r="AU47" s="15">
        <v>30.39</v>
      </c>
      <c r="AV47" s="15">
        <v>30.82</v>
      </c>
      <c r="AW47" s="15">
        <v>31.71</v>
      </c>
      <c r="AX47" s="15">
        <v>32.799999999999997</v>
      </c>
      <c r="AY47" s="15">
        <v>34.270000000000003</v>
      </c>
      <c r="AZ47" s="15">
        <v>32.68</v>
      </c>
      <c r="BA47" s="15">
        <v>32.07</v>
      </c>
      <c r="BB47" s="15">
        <v>32.18</v>
      </c>
    </row>
    <row r="48" spans="1:54" x14ac:dyDescent="0.2">
      <c r="B48" s="7" t="s">
        <v>88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0.04</v>
      </c>
      <c r="P48" s="15">
        <v>0.08</v>
      </c>
      <c r="Q48" s="15">
        <v>0.24</v>
      </c>
      <c r="R48" s="15">
        <v>0.28000000000000003</v>
      </c>
      <c r="S48" s="15">
        <v>0.32</v>
      </c>
      <c r="T48" s="15">
        <v>0.32</v>
      </c>
      <c r="U48" s="15">
        <v>0.32</v>
      </c>
      <c r="V48" s="15">
        <v>0.33</v>
      </c>
      <c r="W48" s="15">
        <v>0.33</v>
      </c>
      <c r="X48" s="15">
        <v>0.31</v>
      </c>
      <c r="Y48" s="15">
        <v>0.28999999999999998</v>
      </c>
      <c r="Z48" s="15">
        <v>1.25</v>
      </c>
      <c r="AA48" s="15">
        <v>0.74</v>
      </c>
      <c r="AB48" s="15">
        <v>0.66</v>
      </c>
      <c r="AC48" s="15">
        <v>0.56000000000000005</v>
      </c>
      <c r="AD48" s="15">
        <v>0.54</v>
      </c>
      <c r="AE48" s="15">
        <v>0.45</v>
      </c>
      <c r="AF48" s="15">
        <v>0.48</v>
      </c>
      <c r="AG48" s="15">
        <v>0.48</v>
      </c>
      <c r="AH48" s="15">
        <v>0.43</v>
      </c>
      <c r="AI48" s="15">
        <v>0.43</v>
      </c>
      <c r="AJ48" s="15">
        <v>0.42</v>
      </c>
      <c r="AK48" s="15">
        <v>0.38</v>
      </c>
      <c r="AL48" s="15">
        <v>0.37</v>
      </c>
      <c r="AM48" s="15">
        <v>0.35</v>
      </c>
      <c r="AN48" s="15">
        <v>0.34</v>
      </c>
      <c r="AO48" s="15">
        <v>0.32</v>
      </c>
      <c r="AP48" s="15">
        <v>0.28999999999999998</v>
      </c>
      <c r="AQ48" s="15">
        <v>0.26</v>
      </c>
      <c r="AR48" s="15">
        <v>0.25</v>
      </c>
      <c r="AS48" s="15">
        <v>0.24</v>
      </c>
      <c r="AT48" s="15">
        <v>0.23</v>
      </c>
      <c r="AU48" s="15">
        <v>0.23</v>
      </c>
      <c r="AV48" s="15">
        <v>0.22</v>
      </c>
      <c r="AW48" s="15">
        <v>0.21</v>
      </c>
      <c r="AX48" s="15">
        <v>0.2</v>
      </c>
      <c r="AY48" s="15">
        <v>0.19</v>
      </c>
      <c r="AZ48" s="15">
        <v>0.18</v>
      </c>
      <c r="BA48" s="15">
        <v>0.18</v>
      </c>
      <c r="BB48" s="15">
        <v>0.1</v>
      </c>
    </row>
    <row r="49" spans="1:54" x14ac:dyDescent="0.2">
      <c r="A49" s="7" t="s">
        <v>89</v>
      </c>
      <c r="F49" s="15">
        <v>88.11</v>
      </c>
      <c r="G49" s="15">
        <v>88.71</v>
      </c>
      <c r="H49" s="15">
        <v>88.32</v>
      </c>
      <c r="I49" s="15">
        <v>87.69</v>
      </c>
      <c r="J49" s="15">
        <v>86.8</v>
      </c>
      <c r="K49" s="15">
        <v>87.56</v>
      </c>
      <c r="L49" s="15">
        <v>86.85</v>
      </c>
      <c r="M49" s="15">
        <v>86.48</v>
      </c>
      <c r="N49" s="15">
        <v>84.89</v>
      </c>
      <c r="O49" s="15">
        <v>83.42</v>
      </c>
      <c r="P49" s="15">
        <v>81.86</v>
      </c>
      <c r="Q49" s="15">
        <v>79.92</v>
      </c>
      <c r="R49" s="15">
        <v>79.150000000000006</v>
      </c>
      <c r="S49" s="15">
        <v>80.260000000000005</v>
      </c>
      <c r="T49" s="15">
        <v>80.23</v>
      </c>
      <c r="U49" s="15">
        <v>78.2</v>
      </c>
      <c r="V49" s="15">
        <v>80.77</v>
      </c>
      <c r="W49" s="15">
        <v>82.03</v>
      </c>
      <c r="X49" s="15">
        <v>82.65</v>
      </c>
      <c r="Y49" s="15">
        <v>81.58</v>
      </c>
      <c r="Z49" s="15">
        <v>78.849999999999994</v>
      </c>
      <c r="AA49" s="15">
        <v>77.650000000000006</v>
      </c>
      <c r="AB49" s="15">
        <v>77.19</v>
      </c>
      <c r="AC49" s="15">
        <v>76.03</v>
      </c>
      <c r="AD49" s="15">
        <v>73.89</v>
      </c>
      <c r="AE49" s="15">
        <v>72.17</v>
      </c>
      <c r="AF49" s="15">
        <v>69.42</v>
      </c>
      <c r="AG49" s="15">
        <v>69.13</v>
      </c>
      <c r="AH49" s="15">
        <v>67.09</v>
      </c>
      <c r="AI49" s="15">
        <v>68.69</v>
      </c>
      <c r="AJ49" s="15">
        <v>67.86</v>
      </c>
      <c r="AK49" s="15">
        <v>66.33</v>
      </c>
      <c r="AL49" s="15">
        <v>63.98</v>
      </c>
      <c r="AM49" s="15">
        <v>63.52</v>
      </c>
      <c r="AN49" s="15">
        <v>61.84</v>
      </c>
      <c r="AO49" s="15">
        <v>62.59</v>
      </c>
      <c r="AP49" s="15">
        <v>62.06</v>
      </c>
      <c r="AQ49" s="15">
        <v>62.42</v>
      </c>
      <c r="AR49" s="15">
        <v>62.25</v>
      </c>
      <c r="AS49" s="15">
        <v>62.08</v>
      </c>
      <c r="AT49" s="15">
        <v>62.42</v>
      </c>
      <c r="AU49" s="15">
        <v>64.11</v>
      </c>
      <c r="AV49" s="15">
        <v>63.49</v>
      </c>
      <c r="AW49" s="15">
        <v>63.33</v>
      </c>
      <c r="AX49" s="15">
        <v>63.21</v>
      </c>
      <c r="AY49" s="15">
        <v>64.22</v>
      </c>
      <c r="AZ49" s="15">
        <v>63.08</v>
      </c>
      <c r="BA49" s="15">
        <v>63.13</v>
      </c>
      <c r="BB49" s="15">
        <v>63.07</v>
      </c>
    </row>
    <row r="50" spans="1:54" x14ac:dyDescent="0.2">
      <c r="A50" s="7" t="s">
        <v>90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7.0000000000000007E-2</v>
      </c>
      <c r="AM50" s="15">
        <v>0.09</v>
      </c>
      <c r="AN50" s="15">
        <v>0.06</v>
      </c>
      <c r="AO50" s="15">
        <v>7.0000000000000007E-2</v>
      </c>
      <c r="AP50" s="15">
        <v>0.06</v>
      </c>
      <c r="AQ50" s="15">
        <v>0.06</v>
      </c>
      <c r="AR50" s="15">
        <v>0.06</v>
      </c>
      <c r="AS50" s="15">
        <v>0.06</v>
      </c>
      <c r="AT50" s="15">
        <v>0.06</v>
      </c>
      <c r="AU50" s="15">
        <v>0.06</v>
      </c>
      <c r="AV50" s="15">
        <v>0.12</v>
      </c>
      <c r="AW50" s="15">
        <v>0.11</v>
      </c>
      <c r="AX50" s="15">
        <v>0.16</v>
      </c>
      <c r="AY50" s="15">
        <v>0.11</v>
      </c>
      <c r="AZ50" s="15">
        <v>0.22</v>
      </c>
      <c r="BA50" s="15">
        <v>0.42</v>
      </c>
      <c r="BB50" s="15">
        <v>0.36</v>
      </c>
    </row>
    <row r="51" spans="1:54" x14ac:dyDescent="0.2">
      <c r="A51" s="7" t="s">
        <v>91</v>
      </c>
      <c r="F51" s="15">
        <v>11.47</v>
      </c>
      <c r="G51" s="15">
        <v>10.95</v>
      </c>
      <c r="H51" s="15">
        <v>11.35</v>
      </c>
      <c r="I51" s="15">
        <v>12.03</v>
      </c>
      <c r="J51" s="15">
        <v>12.79</v>
      </c>
      <c r="K51" s="15">
        <v>12.19</v>
      </c>
      <c r="L51" s="15">
        <v>12.84</v>
      </c>
      <c r="M51" s="15">
        <v>13.33</v>
      </c>
      <c r="N51" s="15">
        <v>14.92</v>
      </c>
      <c r="O51" s="15">
        <v>16.28</v>
      </c>
      <c r="P51" s="15">
        <v>17.88</v>
      </c>
      <c r="Q51" s="15">
        <v>19.649999999999999</v>
      </c>
      <c r="R51" s="15">
        <v>20.43</v>
      </c>
      <c r="S51" s="15">
        <v>19.350000000000001</v>
      </c>
      <c r="T51" s="15">
        <v>18.09</v>
      </c>
      <c r="U51" s="15">
        <v>18.52</v>
      </c>
      <c r="V51" s="15">
        <v>18.850000000000001</v>
      </c>
      <c r="W51" s="15">
        <v>17.600000000000001</v>
      </c>
      <c r="X51" s="15">
        <v>16.55</v>
      </c>
      <c r="Y51" s="15">
        <v>15.97</v>
      </c>
      <c r="Z51" s="15">
        <v>18.32</v>
      </c>
      <c r="AA51" s="15">
        <v>17.95</v>
      </c>
      <c r="AB51" s="15">
        <v>19.010000000000002</v>
      </c>
      <c r="AC51" s="15">
        <v>19.27</v>
      </c>
      <c r="AD51" s="15">
        <v>21.03</v>
      </c>
      <c r="AE51" s="15">
        <v>21.83</v>
      </c>
      <c r="AF51" s="15">
        <v>24.79</v>
      </c>
      <c r="AG51" s="15">
        <v>26.36</v>
      </c>
      <c r="AH51" s="15">
        <v>25.87</v>
      </c>
      <c r="AI51" s="15">
        <v>26.85</v>
      </c>
      <c r="AJ51" s="15">
        <v>27.99</v>
      </c>
      <c r="AK51" s="15">
        <v>29.63</v>
      </c>
      <c r="AL51" s="15">
        <v>31.47</v>
      </c>
      <c r="AM51" s="15">
        <v>30.44</v>
      </c>
      <c r="AN51" s="15">
        <v>30.45</v>
      </c>
      <c r="AO51" s="15">
        <v>29.47</v>
      </c>
      <c r="AP51" s="15">
        <v>30.56</v>
      </c>
      <c r="AQ51" s="15">
        <v>29.68</v>
      </c>
      <c r="AR51" s="15">
        <v>29.97</v>
      </c>
      <c r="AS51" s="15">
        <v>31.51</v>
      </c>
      <c r="AT51" s="15">
        <v>32.35</v>
      </c>
      <c r="AU51" s="15">
        <v>30.71</v>
      </c>
      <c r="AV51" s="15">
        <v>31.26</v>
      </c>
      <c r="AW51" s="15">
        <v>31.55</v>
      </c>
      <c r="AX51" s="15">
        <v>31.56</v>
      </c>
      <c r="AY51" s="15">
        <v>30.68</v>
      </c>
      <c r="AZ51" s="15">
        <v>31.54</v>
      </c>
      <c r="BA51" s="15">
        <v>30.45</v>
      </c>
      <c r="BB51" s="15">
        <v>30.7</v>
      </c>
    </row>
    <row r="52" spans="1:54" x14ac:dyDescent="0.2">
      <c r="A52" s="7" t="s">
        <v>92</v>
      </c>
      <c r="F52" s="15">
        <v>0.32</v>
      </c>
      <c r="G52" s="15">
        <v>0.27</v>
      </c>
      <c r="H52" s="15">
        <v>0.23</v>
      </c>
      <c r="I52" s="15">
        <v>0.25</v>
      </c>
      <c r="J52" s="15">
        <v>0.28000000000000003</v>
      </c>
      <c r="K52" s="15">
        <v>0.21</v>
      </c>
      <c r="L52" s="15">
        <v>0.25</v>
      </c>
      <c r="M52" s="15">
        <v>0.21</v>
      </c>
      <c r="N52" s="15">
        <v>0.19</v>
      </c>
      <c r="O52" s="15">
        <v>0.21</v>
      </c>
      <c r="P52" s="15">
        <v>0.2</v>
      </c>
      <c r="Q52" s="15">
        <v>0.38</v>
      </c>
      <c r="R52" s="15">
        <v>0.34</v>
      </c>
      <c r="S52" s="15">
        <v>0.24</v>
      </c>
      <c r="T52" s="15">
        <v>0.55000000000000004</v>
      </c>
      <c r="U52" s="15">
        <v>0.3</v>
      </c>
      <c r="V52" s="15">
        <v>0.33</v>
      </c>
      <c r="W52" s="15">
        <v>0.34</v>
      </c>
      <c r="X52" s="15">
        <v>0.75</v>
      </c>
      <c r="Y52" s="15">
        <v>2.4300000000000002</v>
      </c>
      <c r="Z52" s="15">
        <v>2.82</v>
      </c>
      <c r="AA52" s="15">
        <v>4.34</v>
      </c>
      <c r="AB52" s="15">
        <v>3.76</v>
      </c>
      <c r="AC52" s="15">
        <v>4.55</v>
      </c>
      <c r="AD52" s="15">
        <v>4.83</v>
      </c>
      <c r="AE52" s="15">
        <v>5.1100000000000003</v>
      </c>
      <c r="AF52" s="15">
        <v>4.5999999999999996</v>
      </c>
      <c r="AG52" s="15">
        <v>3.36</v>
      </c>
      <c r="AH52" s="15">
        <v>3.72</v>
      </c>
      <c r="AI52" s="15">
        <v>4.08</v>
      </c>
      <c r="AJ52" s="15">
        <v>3.75</v>
      </c>
      <c r="AK52" s="15">
        <v>3.66</v>
      </c>
      <c r="AL52" s="15">
        <v>4.09</v>
      </c>
      <c r="AM52" s="15">
        <v>4.74</v>
      </c>
      <c r="AN52" s="15">
        <v>4.92</v>
      </c>
      <c r="AO52" s="15">
        <v>5.21</v>
      </c>
      <c r="AP52" s="15">
        <v>4.67</v>
      </c>
      <c r="AQ52" s="15">
        <v>3.79</v>
      </c>
      <c r="AR52" s="15">
        <v>2.76</v>
      </c>
      <c r="AS52" s="15">
        <v>1.55</v>
      </c>
      <c r="AT52" s="15">
        <v>0.24</v>
      </c>
      <c r="AU52" s="15">
        <v>0.21</v>
      </c>
      <c r="AV52" s="15">
        <v>0.2</v>
      </c>
      <c r="AW52" s="15">
        <v>0.32</v>
      </c>
      <c r="AX52" s="15">
        <v>0.34</v>
      </c>
      <c r="AY52" s="15">
        <v>0.32</v>
      </c>
      <c r="AZ52" s="15">
        <v>0.34</v>
      </c>
      <c r="BA52" s="15">
        <v>0.36</v>
      </c>
      <c r="BB52" s="15">
        <v>0.34</v>
      </c>
    </row>
    <row r="53" spans="1:54" x14ac:dyDescent="0.2">
      <c r="A53" s="7" t="s">
        <v>93</v>
      </c>
      <c r="F53" s="15">
        <v>0.17</v>
      </c>
      <c r="G53" s="15">
        <v>0.14000000000000001</v>
      </c>
      <c r="H53" s="15">
        <v>0.16</v>
      </c>
      <c r="I53" s="15">
        <v>0.12</v>
      </c>
      <c r="J53" s="15">
        <v>0.2</v>
      </c>
      <c r="K53" s="15">
        <v>0.1</v>
      </c>
      <c r="L53" s="15">
        <v>0.12</v>
      </c>
      <c r="M53" s="15">
        <v>0.04</v>
      </c>
      <c r="N53" s="15">
        <v>0.06</v>
      </c>
      <c r="O53" s="15">
        <v>0.15</v>
      </c>
      <c r="P53" s="15">
        <v>0.1</v>
      </c>
      <c r="Q53" s="15">
        <v>0.08</v>
      </c>
      <c r="R53" s="15">
        <v>0.12</v>
      </c>
      <c r="S53" s="15">
        <v>0.18</v>
      </c>
      <c r="T53" s="15">
        <v>1.1499999999999999</v>
      </c>
      <c r="U53" s="15">
        <v>2.97</v>
      </c>
      <c r="V53" s="15">
        <v>0.05</v>
      </c>
      <c r="W53" s="15">
        <v>0.03</v>
      </c>
      <c r="X53" s="15">
        <v>0.06</v>
      </c>
      <c r="Y53" s="15">
        <v>0.03</v>
      </c>
      <c r="Z53" s="15">
        <v>0.02</v>
      </c>
      <c r="AA53" s="15">
        <v>0.05</v>
      </c>
      <c r="AB53" s="15">
        <v>0.04</v>
      </c>
      <c r="AC53" s="15">
        <v>0.03</v>
      </c>
      <c r="AD53" s="15">
        <v>0.04</v>
      </c>
      <c r="AE53" s="15">
        <v>0.66</v>
      </c>
      <c r="AF53" s="15">
        <v>1.18</v>
      </c>
      <c r="AG53" s="15">
        <v>1.1499999999999999</v>
      </c>
      <c r="AH53" s="15">
        <v>3.32</v>
      </c>
      <c r="AI53" s="15">
        <v>0.36</v>
      </c>
      <c r="AJ53" s="15">
        <v>0.38</v>
      </c>
      <c r="AK53" s="15">
        <v>0.36</v>
      </c>
      <c r="AL53" s="15">
        <v>0.39</v>
      </c>
      <c r="AM53" s="15">
        <v>1.21</v>
      </c>
      <c r="AN53" s="15">
        <v>2.73</v>
      </c>
      <c r="AO53" s="15">
        <v>2.66</v>
      </c>
      <c r="AP53" s="15">
        <v>2.65</v>
      </c>
      <c r="AQ53" s="15">
        <v>4.0599999999999996</v>
      </c>
      <c r="AR53" s="15">
        <v>4.96</v>
      </c>
      <c r="AS53" s="15">
        <v>4.8</v>
      </c>
      <c r="AT53" s="15">
        <v>4.9400000000000004</v>
      </c>
      <c r="AU53" s="15">
        <v>4.88</v>
      </c>
      <c r="AV53" s="15">
        <v>4.8600000000000003</v>
      </c>
      <c r="AW53" s="15">
        <v>4.62</v>
      </c>
      <c r="AX53" s="15">
        <v>4.66</v>
      </c>
      <c r="AY53" s="15">
        <v>4.5999999999999996</v>
      </c>
      <c r="AZ53" s="15">
        <v>4.6900000000000004</v>
      </c>
      <c r="BA53" s="15">
        <v>5.48</v>
      </c>
      <c r="BB53" s="15">
        <v>5.27</v>
      </c>
    </row>
    <row r="54" spans="1:54" x14ac:dyDescent="0.2">
      <c r="A54" s="7" t="s">
        <v>94</v>
      </c>
      <c r="F54" s="15">
        <v>0.02</v>
      </c>
      <c r="G54" s="15">
        <v>0.01</v>
      </c>
      <c r="H54" s="15">
        <v>0.01</v>
      </c>
      <c r="I54" s="15">
        <v>0.01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0.06</v>
      </c>
      <c r="AC54" s="15">
        <v>0.12</v>
      </c>
      <c r="AD54" s="15">
        <v>0.21</v>
      </c>
      <c r="AE54" s="15">
        <v>0.23</v>
      </c>
      <c r="AF54" s="15">
        <v>0.01</v>
      </c>
      <c r="AG54" s="15">
        <v>0.01</v>
      </c>
      <c r="AH54" s="15">
        <v>0.01</v>
      </c>
      <c r="AI54" s="15">
        <v>0.01</v>
      </c>
      <c r="AJ54" s="15">
        <v>0.01</v>
      </c>
      <c r="AK54" s="15">
        <v>0.01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Q54" s="15">
        <v>0</v>
      </c>
      <c r="AR54" s="15">
        <v>0</v>
      </c>
      <c r="AS54" s="15">
        <v>0</v>
      </c>
      <c r="AT54" s="15">
        <v>0</v>
      </c>
      <c r="AU54" s="15">
        <v>0.03</v>
      </c>
      <c r="AV54" s="15">
        <v>0.06</v>
      </c>
      <c r="AW54" s="15">
        <v>7.0000000000000007E-2</v>
      </c>
      <c r="AX54" s="15">
        <v>0.08</v>
      </c>
      <c r="AY54" s="15">
        <v>0.08</v>
      </c>
      <c r="AZ54" s="15">
        <v>0.13</v>
      </c>
      <c r="BA54" s="15">
        <v>0.17</v>
      </c>
      <c r="BB54" s="15">
        <v>0.25</v>
      </c>
    </row>
    <row r="55" spans="1:54" x14ac:dyDescent="0.2">
      <c r="A55" s="7" t="s">
        <v>95</v>
      </c>
      <c r="F55" s="15">
        <v>0.1</v>
      </c>
      <c r="G55" s="15">
        <v>0.08</v>
      </c>
      <c r="H55" s="15">
        <v>7.0000000000000007E-2</v>
      </c>
      <c r="I55" s="15">
        <v>0.09</v>
      </c>
      <c r="J55" s="15">
        <v>7.0000000000000007E-2</v>
      </c>
      <c r="K55" s="15">
        <v>7.0000000000000007E-2</v>
      </c>
      <c r="L55" s="15">
        <v>0.05</v>
      </c>
      <c r="M55" s="15">
        <v>0.06</v>
      </c>
      <c r="N55" s="15">
        <v>0.05</v>
      </c>
      <c r="O55" s="15">
        <v>0.05</v>
      </c>
      <c r="P55" s="15">
        <v>0.04</v>
      </c>
      <c r="Q55" s="15">
        <v>0.05</v>
      </c>
      <c r="R55" s="15">
        <v>0.04</v>
      </c>
      <c r="S55" s="15">
        <v>0.03</v>
      </c>
      <c r="T55" s="15">
        <v>0.03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0.06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</row>
    <row r="60" spans="1:54" x14ac:dyDescent="0.2">
      <c r="E60" s="16" t="s">
        <v>96</v>
      </c>
      <c r="F60" s="11">
        <f>F22</f>
        <v>45.2</v>
      </c>
      <c r="G60" s="12">
        <f>IFERROR((G22-F22)/F22,"0")</f>
        <v>5.5309734513274332E-2</v>
      </c>
      <c r="H60" s="12">
        <f t="shared" ref="H60:BB60" si="4">IFERROR((H22-G22)/G22,"0")</f>
        <v>-3.8993710691823884E-2</v>
      </c>
      <c r="I60" s="12">
        <f t="shared" si="4"/>
        <v>-3.9267015706806373E-2</v>
      </c>
      <c r="J60" s="12">
        <f t="shared" si="4"/>
        <v>6.5849227974568384E-3</v>
      </c>
      <c r="K60" s="12">
        <f t="shared" si="4"/>
        <v>-1.4437175727498322E-2</v>
      </c>
      <c r="L60" s="12">
        <f t="shared" si="4"/>
        <v>9.384298466468384E-3</v>
      </c>
      <c r="M60" s="12">
        <f t="shared" si="4"/>
        <v>-3.6961451247165593E-2</v>
      </c>
      <c r="N60" s="12">
        <f t="shared" si="4"/>
        <v>1.3185778196373964E-2</v>
      </c>
      <c r="O60" s="12">
        <f t="shared" si="4"/>
        <v>-2.5563560306762589E-3</v>
      </c>
      <c r="P60" s="12">
        <f t="shared" si="4"/>
        <v>-4.0307548928238672E-2</v>
      </c>
      <c r="Q60" s="12">
        <f t="shared" si="4"/>
        <v>1.6023306627822378E-2</v>
      </c>
      <c r="R60" s="12">
        <f t="shared" si="4"/>
        <v>-7.4313022700119455E-2</v>
      </c>
      <c r="S60" s="12">
        <f t="shared" si="4"/>
        <v>-1.522973670624686E-2</v>
      </c>
      <c r="T60" s="12">
        <f t="shared" si="4"/>
        <v>-5.5045871559633256E-3</v>
      </c>
      <c r="U60" s="12">
        <f t="shared" si="4"/>
        <v>-7.0901423299947225E-2</v>
      </c>
      <c r="V60" s="12">
        <f t="shared" si="4"/>
        <v>-1.4468085106382922E-2</v>
      </c>
      <c r="W60" s="12">
        <f t="shared" si="4"/>
        <v>0.13356361542890041</v>
      </c>
      <c r="X60" s="12">
        <f t="shared" si="4"/>
        <v>3.5297105129507379E-2</v>
      </c>
      <c r="Y60" s="12">
        <f t="shared" si="4"/>
        <v>8.0696590630365439E-2</v>
      </c>
      <c r="Z60" s="12">
        <f t="shared" si="4"/>
        <v>-0.10531093962778031</v>
      </c>
      <c r="AA60" s="12">
        <f t="shared" si="4"/>
        <v>4.0588533739217801E-3</v>
      </c>
      <c r="AB60" s="12">
        <f t="shared" si="4"/>
        <v>0.16346639717028799</v>
      </c>
      <c r="AC60" s="12">
        <f t="shared" si="4"/>
        <v>0.1491856677524431</v>
      </c>
      <c r="AD60" s="12">
        <f t="shared" si="4"/>
        <v>-9.0891912320483784E-2</v>
      </c>
      <c r="AE60" s="12">
        <f t="shared" si="4"/>
        <v>-2.4734982332155431E-2</v>
      </c>
      <c r="AF60" s="12">
        <f t="shared" si="4"/>
        <v>-9.3350383631713607E-2</v>
      </c>
      <c r="AG60" s="12">
        <f t="shared" si="4"/>
        <v>4.4898918664786173E-2</v>
      </c>
      <c r="AH60" s="12">
        <f t="shared" si="4"/>
        <v>3.937007874015748E-2</v>
      </c>
      <c r="AI60" s="12">
        <f t="shared" si="4"/>
        <v>3.3549783549783489E-2</v>
      </c>
      <c r="AJ60" s="12">
        <f t="shared" si="4"/>
        <v>6.0523560209424093E-2</v>
      </c>
      <c r="AK60" s="12">
        <f t="shared" si="4"/>
        <v>-7.1090047393364813E-3</v>
      </c>
      <c r="AL60" s="12">
        <f t="shared" si="4"/>
        <v>4.7732696897375094E-3</v>
      </c>
      <c r="AM60" s="12">
        <f t="shared" si="4"/>
        <v>3.9588281868566902E-2</v>
      </c>
      <c r="AN60" s="12">
        <f t="shared" si="4"/>
        <v>-2.0563594821020666E-2</v>
      </c>
      <c r="AO60" s="12">
        <f t="shared" si="4"/>
        <v>-0.24105754276827371</v>
      </c>
      <c r="AP60" s="12">
        <f t="shared" si="4"/>
        <v>9.4774590163933768E-3</v>
      </c>
      <c r="AQ60" s="12">
        <f t="shared" si="4"/>
        <v>-1.2940877949758895E-2</v>
      </c>
      <c r="AR60" s="12">
        <f t="shared" si="4"/>
        <v>-8.2262210796915248E-3</v>
      </c>
      <c r="AS60" s="12">
        <f t="shared" si="4"/>
        <v>2.6697770865733571E-2</v>
      </c>
      <c r="AT60" s="12">
        <f t="shared" si="4"/>
        <v>-1.136076748295892E-2</v>
      </c>
      <c r="AU60" s="12">
        <f t="shared" si="4"/>
        <v>-0.20863125638406535</v>
      </c>
      <c r="AV60" s="12">
        <f t="shared" si="4"/>
        <v>3.5818005808325365E-2</v>
      </c>
      <c r="AW60" s="12">
        <f t="shared" si="4"/>
        <v>-1.9003115264797601E-2</v>
      </c>
      <c r="AX60" s="12">
        <f t="shared" si="4"/>
        <v>-6.6687837408700322E-3</v>
      </c>
      <c r="AY60" s="12">
        <f t="shared" si="4"/>
        <v>3.964194373401541E-2</v>
      </c>
      <c r="AZ60" s="12">
        <f t="shared" si="4"/>
        <v>-7.9950799507996651E-3</v>
      </c>
      <c r="BA60" s="12">
        <f t="shared" si="4"/>
        <v>1.0849349039057701E-2</v>
      </c>
      <c r="BB60" s="12">
        <f t="shared" si="4"/>
        <v>2.5758969641214456E-2</v>
      </c>
    </row>
    <row r="61" spans="1:54" x14ac:dyDescent="0.2">
      <c r="E61" s="16"/>
      <c r="F61" s="13"/>
      <c r="G61" s="13"/>
      <c r="H61" s="12">
        <f>IFERROR((H22-F22)/F22,"0")</f>
        <v>1.4159292035398242E-2</v>
      </c>
      <c r="I61" s="12">
        <f t="shared" ref="I61:BB61" si="5">IFERROR((I22-G22)/G22,"0")</f>
        <v>-7.6729559748427739E-2</v>
      </c>
      <c r="J61" s="12">
        <f t="shared" si="5"/>
        <v>-3.2940663176265379E-2</v>
      </c>
      <c r="K61" s="12">
        <f t="shared" si="5"/>
        <v>-7.9473206176203775E-3</v>
      </c>
      <c r="L61" s="12">
        <f t="shared" si="5"/>
        <v>-5.1883600270696342E-3</v>
      </c>
      <c r="M61" s="12">
        <f t="shared" si="5"/>
        <v>-2.7924010070954429E-2</v>
      </c>
      <c r="N61" s="12">
        <f t="shared" si="5"/>
        <v>-2.4263038548752839E-2</v>
      </c>
      <c r="O61" s="12">
        <f t="shared" si="5"/>
        <v>1.0595714622086246E-2</v>
      </c>
      <c r="P61" s="12">
        <f t="shared" si="5"/>
        <v>-4.276086451313045E-2</v>
      </c>
      <c r="Q61" s="12">
        <f t="shared" si="5"/>
        <v>-2.4930102516309418E-2</v>
      </c>
      <c r="R61" s="12">
        <f t="shared" si="5"/>
        <v>-5.9480456421461422E-2</v>
      </c>
      <c r="S61" s="12">
        <f t="shared" si="5"/>
        <v>-8.841099163679815E-2</v>
      </c>
      <c r="T61" s="12">
        <f t="shared" si="5"/>
        <v>-2.0650490449148275E-2</v>
      </c>
      <c r="U61" s="12">
        <f t="shared" si="5"/>
        <v>-7.6015727391874149E-2</v>
      </c>
      <c r="V61" s="12">
        <f t="shared" si="5"/>
        <v>-8.4343700579862832E-2</v>
      </c>
      <c r="W61" s="12">
        <f t="shared" si="5"/>
        <v>0.11716312056737596</v>
      </c>
      <c r="X61" s="12">
        <f t="shared" si="5"/>
        <v>0.17357512953367879</v>
      </c>
      <c r="Y61" s="12">
        <f t="shared" si="5"/>
        <v>0.11884205180294564</v>
      </c>
      <c r="Z61" s="12">
        <f t="shared" si="5"/>
        <v>-3.3112582781456984E-2</v>
      </c>
      <c r="AA61" s="12">
        <f t="shared" si="5"/>
        <v>-0.10167952791647762</v>
      </c>
      <c r="AB61" s="12">
        <f t="shared" si="5"/>
        <v>0.16818873668188725</v>
      </c>
      <c r="AC61" s="12">
        <f t="shared" si="5"/>
        <v>0.33703890853966662</v>
      </c>
      <c r="AD61" s="12">
        <f t="shared" si="5"/>
        <v>4.4733984799131432E-2</v>
      </c>
      <c r="AE61" s="12">
        <f t="shared" si="5"/>
        <v>-0.11337868480725623</v>
      </c>
      <c r="AF61" s="12">
        <f t="shared" si="5"/>
        <v>-0.11577634587403866</v>
      </c>
      <c r="AG61" s="12">
        <f t="shared" si="5"/>
        <v>-5.264279624893433E-2</v>
      </c>
      <c r="AH61" s="12">
        <f t="shared" si="5"/>
        <v>8.6036671368124207E-2</v>
      </c>
      <c r="AI61" s="12">
        <f t="shared" si="5"/>
        <v>7.4240719910011174E-2</v>
      </c>
      <c r="AJ61" s="12">
        <f t="shared" si="5"/>
        <v>9.6103896103896053E-2</v>
      </c>
      <c r="AK61" s="12">
        <f t="shared" si="5"/>
        <v>5.2984293193717301E-2</v>
      </c>
      <c r="AL61" s="12">
        <f t="shared" si="5"/>
        <v>-2.3696682464454471E-3</v>
      </c>
      <c r="AM61" s="12">
        <f t="shared" si="5"/>
        <v>4.4550517104216425E-2</v>
      </c>
      <c r="AN61" s="12">
        <f t="shared" si="5"/>
        <v>1.8210609659540668E-2</v>
      </c>
      <c r="AO61" s="12">
        <f t="shared" si="5"/>
        <v>-0.2566641279512567</v>
      </c>
      <c r="AP61" s="12">
        <f t="shared" si="5"/>
        <v>-0.23386469673405913</v>
      </c>
      <c r="AQ61" s="12">
        <f t="shared" si="5"/>
        <v>-3.5860655737705066E-3</v>
      </c>
      <c r="AR61" s="12">
        <f t="shared" si="5"/>
        <v>-2.1060644506470397E-2</v>
      </c>
      <c r="AS61" s="12">
        <f t="shared" si="5"/>
        <v>1.8251928020565574E-2</v>
      </c>
      <c r="AT61" s="12">
        <f t="shared" si="5"/>
        <v>1.5033696215655737E-2</v>
      </c>
      <c r="AU61" s="12">
        <f t="shared" si="5"/>
        <v>-0.21762181267356731</v>
      </c>
      <c r="AV61" s="12">
        <f t="shared" si="5"/>
        <v>-0.18028600612870266</v>
      </c>
      <c r="AW61" s="12">
        <f t="shared" si="5"/>
        <v>1.6134236850596968E-2</v>
      </c>
      <c r="AX61" s="12">
        <f t="shared" si="5"/>
        <v>-2.5545171339563872E-2</v>
      </c>
      <c r="AY61" s="12">
        <f t="shared" si="5"/>
        <v>3.2708796443315487E-2</v>
      </c>
      <c r="AZ61" s="12">
        <f t="shared" si="5"/>
        <v>3.132992327365719E-2</v>
      </c>
      <c r="BA61" s="12">
        <f t="shared" si="5"/>
        <v>2.767527675276639E-3</v>
      </c>
      <c r="BB61" s="12">
        <f t="shared" si="5"/>
        <v>3.6887786732796184E-2</v>
      </c>
    </row>
    <row r="62" spans="1:54" x14ac:dyDescent="0.2">
      <c r="E62" s="16"/>
      <c r="F62" s="13"/>
      <c r="G62" s="13"/>
      <c r="H62" s="13"/>
      <c r="I62" s="12">
        <f>IFERROR((I22-F22)/F22,"0")</f>
        <v>-2.5663716814159371E-2</v>
      </c>
      <c r="J62" s="12">
        <f>IFERROR((J22-G22)/G22,"0")</f>
        <v>-7.0649895178197156E-2</v>
      </c>
      <c r="K62" s="12">
        <f t="shared" ref="K62:BB62" si="6">IFERROR((K22-H22)/H22,"0")</f>
        <v>-4.6902268760907626E-2</v>
      </c>
      <c r="L62" s="12">
        <f t="shared" si="6"/>
        <v>1.3623978201635393E-3</v>
      </c>
      <c r="M62" s="12">
        <f t="shared" si="6"/>
        <v>-4.1958041958041946E-2</v>
      </c>
      <c r="N62" s="12">
        <f t="shared" si="6"/>
        <v>-1.510643167772938E-2</v>
      </c>
      <c r="O62" s="12">
        <f t="shared" si="6"/>
        <v>-2.6757369614512465E-2</v>
      </c>
      <c r="P62" s="12">
        <f t="shared" si="6"/>
        <v>-3.0138921591711824E-2</v>
      </c>
      <c r="Q62" s="12">
        <f t="shared" si="6"/>
        <v>-2.7422728329072731E-2</v>
      </c>
      <c r="R62" s="12">
        <f t="shared" si="6"/>
        <v>-9.7390493942218076E-2</v>
      </c>
      <c r="S62" s="12">
        <f t="shared" si="6"/>
        <v>-7.3804321437242026E-2</v>
      </c>
      <c r="T62" s="12">
        <f t="shared" si="6"/>
        <v>-9.342891278375158E-2</v>
      </c>
      <c r="U62" s="12">
        <f t="shared" si="6"/>
        <v>-9.0087764584408925E-2</v>
      </c>
      <c r="V62" s="12">
        <f t="shared" si="6"/>
        <v>-8.9384010484927834E-2</v>
      </c>
      <c r="W62" s="12">
        <f t="shared" si="6"/>
        <v>3.795466526093845E-2</v>
      </c>
      <c r="X62" s="12">
        <f t="shared" si="6"/>
        <v>0.15659574468085116</v>
      </c>
      <c r="Y62" s="12">
        <f t="shared" si="6"/>
        <v>0.26827864133563617</v>
      </c>
      <c r="Z62" s="12">
        <f t="shared" si="6"/>
        <v>1.0157440325037873E-3</v>
      </c>
      <c r="AA62" s="12">
        <f t="shared" si="6"/>
        <v>-2.9188128525876985E-2</v>
      </c>
      <c r="AB62" s="12">
        <f t="shared" si="6"/>
        <v>4.516568315932807E-2</v>
      </c>
      <c r="AC62" s="12">
        <f t="shared" si="6"/>
        <v>0.34246575342465752</v>
      </c>
      <c r="AD62" s="12">
        <f t="shared" si="6"/>
        <v>0.21551288529560389</v>
      </c>
      <c r="AE62" s="12">
        <f t="shared" si="6"/>
        <v>1.8892508143322575E-2</v>
      </c>
      <c r="AF62" s="12">
        <f t="shared" si="6"/>
        <v>-0.19614512471655332</v>
      </c>
      <c r="AG62" s="12">
        <f t="shared" si="6"/>
        <v>-7.6075659945957108E-2</v>
      </c>
      <c r="AH62" s="12">
        <f t="shared" si="6"/>
        <v>-1.5345268542199463E-2</v>
      </c>
      <c r="AI62" s="12">
        <f t="shared" si="6"/>
        <v>0.12247296661965211</v>
      </c>
      <c r="AJ62" s="12">
        <f t="shared" si="6"/>
        <v>0.13925759280089983</v>
      </c>
      <c r="AK62" s="12">
        <f t="shared" si="6"/>
        <v>8.8311688311688272E-2</v>
      </c>
      <c r="AL62" s="12">
        <f t="shared" si="6"/>
        <v>5.8010471204188549E-2</v>
      </c>
      <c r="AM62" s="12">
        <f t="shared" si="6"/>
        <v>3.7124802527646182E-2</v>
      </c>
      <c r="AN62" s="12">
        <f t="shared" si="6"/>
        <v>2.3070803500397703E-2</v>
      </c>
      <c r="AO62" s="12">
        <f t="shared" si="6"/>
        <v>-0.22723673792557408</v>
      </c>
      <c r="AP62" s="12">
        <f t="shared" si="6"/>
        <v>-0.24961919268849972</v>
      </c>
      <c r="AQ62" s="12">
        <f t="shared" si="6"/>
        <v>-0.24377916018662518</v>
      </c>
      <c r="AR62" s="12">
        <f t="shared" si="6"/>
        <v>-1.1782786885245923E-2</v>
      </c>
      <c r="AS62" s="12">
        <f t="shared" si="6"/>
        <v>5.0748540979447566E-3</v>
      </c>
      <c r="AT62" s="12">
        <f t="shared" si="6"/>
        <v>6.6838046272493061E-3</v>
      </c>
      <c r="AU62" s="12">
        <f t="shared" si="6"/>
        <v>-0.19673405909797823</v>
      </c>
      <c r="AV62" s="12">
        <f t="shared" si="6"/>
        <v>-0.18959858621560208</v>
      </c>
      <c r="AW62" s="12">
        <f t="shared" si="6"/>
        <v>-0.19586312563840649</v>
      </c>
      <c r="AX62" s="12">
        <f t="shared" si="6"/>
        <v>9.3578573733463285E-3</v>
      </c>
      <c r="AY62" s="12">
        <f t="shared" si="6"/>
        <v>1.3084112149532763E-2</v>
      </c>
      <c r="AZ62" s="12">
        <f t="shared" si="6"/>
        <v>2.4452207049857084E-2</v>
      </c>
      <c r="BA62" s="12">
        <f t="shared" si="6"/>
        <v>4.251918158567769E-2</v>
      </c>
      <c r="BB62" s="12">
        <f t="shared" si="6"/>
        <v>2.8597785977859766E-2</v>
      </c>
    </row>
    <row r="63" spans="1:54" x14ac:dyDescent="0.2">
      <c r="E63" s="16"/>
      <c r="F63" s="13"/>
      <c r="G63" s="13"/>
      <c r="H63" s="13"/>
      <c r="I63" s="13"/>
      <c r="J63" s="12">
        <f>IFERROR((J22-F22)/F22,"0")</f>
        <v>-1.9247787610619568E-2</v>
      </c>
      <c r="K63" s="12">
        <f t="shared" ref="K63:BB63" si="7">IFERROR((K22-G22)/G22,"0")</f>
        <v>-8.4067085953878504E-2</v>
      </c>
      <c r="L63" s="12">
        <f t="shared" si="7"/>
        <v>-3.7958115183246113E-2</v>
      </c>
      <c r="M63" s="12">
        <f t="shared" si="7"/>
        <v>-3.5649409627611268E-2</v>
      </c>
      <c r="N63" s="12">
        <f t="shared" si="7"/>
        <v>-2.9325513196480874E-2</v>
      </c>
      <c r="O63" s="12">
        <f t="shared" si="7"/>
        <v>-1.7624170290684277E-2</v>
      </c>
      <c r="P63" s="12">
        <f t="shared" si="7"/>
        <v>-6.5986394557823208E-2</v>
      </c>
      <c r="Q63" s="12">
        <f t="shared" si="7"/>
        <v>-1.4598540145985342E-2</v>
      </c>
      <c r="R63" s="12">
        <f t="shared" si="7"/>
        <v>-9.9697885196374597E-2</v>
      </c>
      <c r="S63" s="12">
        <f t="shared" si="7"/>
        <v>-0.11113699906803362</v>
      </c>
      <c r="T63" s="12">
        <f t="shared" si="7"/>
        <v>-7.8902646273367322E-2</v>
      </c>
      <c r="U63" s="12">
        <f t="shared" si="7"/>
        <v>-0.15770609318996417</v>
      </c>
      <c r="V63" s="12">
        <f t="shared" si="7"/>
        <v>-0.10325245224574083</v>
      </c>
      <c r="W63" s="12">
        <f t="shared" si="7"/>
        <v>3.224115334207088E-2</v>
      </c>
      <c r="X63" s="12">
        <f t="shared" si="7"/>
        <v>7.4591460200316442E-2</v>
      </c>
      <c r="Y63" s="12">
        <f t="shared" si="7"/>
        <v>0.24992907801418446</v>
      </c>
      <c r="Z63" s="12">
        <f t="shared" si="7"/>
        <v>0.13471502590673573</v>
      </c>
      <c r="AA63" s="12">
        <f t="shared" si="7"/>
        <v>5.0787201625189368E-3</v>
      </c>
      <c r="AB63" s="12">
        <f t="shared" si="7"/>
        <v>0.1295069904341426</v>
      </c>
      <c r="AC63" s="12">
        <f t="shared" si="7"/>
        <v>0.20108942351339082</v>
      </c>
      <c r="AD63" s="12">
        <f t="shared" si="7"/>
        <v>0.22044647387113134</v>
      </c>
      <c r="AE63" s="12">
        <f t="shared" si="7"/>
        <v>0.18544719555330985</v>
      </c>
      <c r="AF63" s="12">
        <f t="shared" si="7"/>
        <v>-7.6221498371335461E-2</v>
      </c>
      <c r="AG63" s="12">
        <f t="shared" si="7"/>
        <v>-0.16005291005291003</v>
      </c>
      <c r="AH63" s="12">
        <f t="shared" si="7"/>
        <v>-3.970068592808141E-2</v>
      </c>
      <c r="AI63" s="12">
        <f t="shared" si="7"/>
        <v>1.7689684569479929E-2</v>
      </c>
      <c r="AJ63" s="12">
        <f t="shared" si="7"/>
        <v>0.19040902679830751</v>
      </c>
      <c r="AK63" s="12">
        <f t="shared" si="7"/>
        <v>0.13115860517435315</v>
      </c>
      <c r="AL63" s="12">
        <f t="shared" si="7"/>
        <v>9.350649350649351E-2</v>
      </c>
      <c r="AM63" s="12">
        <f t="shared" si="7"/>
        <v>9.9895287958115253E-2</v>
      </c>
      <c r="AN63" s="12">
        <f t="shared" si="7"/>
        <v>1.5797788309636594E-2</v>
      </c>
      <c r="AO63" s="12">
        <f t="shared" si="7"/>
        <v>-0.22354813046937155</v>
      </c>
      <c r="AP63" s="12">
        <f t="shared" si="7"/>
        <v>-0.21991290577988926</v>
      </c>
      <c r="AQ63" s="12">
        <f t="shared" si="7"/>
        <v>-0.25932977913175942</v>
      </c>
      <c r="AR63" s="12">
        <f t="shared" si="7"/>
        <v>-0.25</v>
      </c>
      <c r="AS63" s="12">
        <f t="shared" si="7"/>
        <v>1.4600409836065581E-2</v>
      </c>
      <c r="AT63" s="12">
        <f t="shared" si="7"/>
        <v>-6.3435676224308556E-3</v>
      </c>
      <c r="AU63" s="12">
        <f t="shared" si="7"/>
        <v>-0.2033419023136247</v>
      </c>
      <c r="AV63" s="12">
        <f t="shared" si="7"/>
        <v>-0.16796267496111969</v>
      </c>
      <c r="AW63" s="12">
        <f t="shared" si="7"/>
        <v>-0.20499873769250193</v>
      </c>
      <c r="AX63" s="12">
        <f t="shared" si="7"/>
        <v>-0.20122574055158315</v>
      </c>
      <c r="AY63" s="12">
        <f t="shared" si="7"/>
        <v>4.9370764762826869E-2</v>
      </c>
      <c r="AZ63" s="12">
        <f t="shared" si="7"/>
        <v>4.9844236760123546E-3</v>
      </c>
      <c r="BA63" s="12">
        <f t="shared" si="7"/>
        <v>3.5566846617973991E-2</v>
      </c>
      <c r="BB63" s="12">
        <f t="shared" si="7"/>
        <v>6.937340153452691E-2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8" customHeight="1" x14ac:dyDescent="0.2">
      <c r="A1" s="1" t="s">
        <v>211</v>
      </c>
      <c r="E1" s="3" t="s">
        <v>1</v>
      </c>
    </row>
    <row r="2" spans="1:54" ht="15.75" customHeight="1" x14ac:dyDescent="0.2">
      <c r="A2" s="5" t="s">
        <v>2</v>
      </c>
    </row>
    <row r="3" spans="1:54" x14ac:dyDescent="0.2">
      <c r="A3" s="2" t="s">
        <v>212</v>
      </c>
    </row>
    <row r="4" spans="1:54" ht="12.75" customHeight="1" x14ac:dyDescent="0.2"/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>
        <v>38352</v>
      </c>
      <c r="G6" s="8">
        <v>38442</v>
      </c>
      <c r="H6" s="8">
        <v>38533</v>
      </c>
      <c r="I6" s="8">
        <v>38625</v>
      </c>
      <c r="J6" s="8">
        <v>38717</v>
      </c>
      <c r="K6" s="8">
        <v>38807</v>
      </c>
      <c r="L6" s="8">
        <v>38898</v>
      </c>
      <c r="M6" s="8">
        <v>38990</v>
      </c>
      <c r="N6" s="8">
        <v>39082</v>
      </c>
      <c r="O6" s="8">
        <v>39172</v>
      </c>
      <c r="P6" s="8">
        <v>39263</v>
      </c>
      <c r="Q6" s="8">
        <v>39355</v>
      </c>
      <c r="R6" s="8">
        <v>39447</v>
      </c>
      <c r="S6" s="8">
        <v>39538</v>
      </c>
      <c r="T6" s="8">
        <v>39629</v>
      </c>
      <c r="U6" s="8">
        <v>39721</v>
      </c>
      <c r="V6" s="8">
        <v>39813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>
        <v>40068</v>
      </c>
      <c r="S7" s="9">
        <v>40068</v>
      </c>
      <c r="T7" s="9">
        <v>40068</v>
      </c>
      <c r="U7" s="9">
        <v>40068</v>
      </c>
      <c r="V7" s="9">
        <v>40068</v>
      </c>
      <c r="W7" s="9">
        <v>40191</v>
      </c>
      <c r="X7" s="9">
        <v>40156</v>
      </c>
      <c r="Y7" s="9">
        <v>40155</v>
      </c>
      <c r="Z7" s="9">
        <v>40266</v>
      </c>
      <c r="AA7" s="9">
        <v>40417</v>
      </c>
      <c r="AB7" s="9">
        <v>40506</v>
      </c>
      <c r="AC7" s="9">
        <v>40605</v>
      </c>
      <c r="AD7" s="9">
        <v>40596</v>
      </c>
      <c r="AE7" s="9">
        <v>40815</v>
      </c>
      <c r="AF7" s="9">
        <v>40815</v>
      </c>
      <c r="AG7" s="9">
        <v>40863</v>
      </c>
      <c r="AH7" s="9">
        <v>40987</v>
      </c>
      <c r="AI7" s="9">
        <v>41454</v>
      </c>
      <c r="AJ7" s="9">
        <v>41454</v>
      </c>
      <c r="AK7" s="9">
        <v>41454</v>
      </c>
      <c r="AL7" s="9">
        <v>41529</v>
      </c>
      <c r="AM7" s="9">
        <v>41529</v>
      </c>
      <c r="AN7" s="9">
        <v>41529</v>
      </c>
      <c r="AO7" s="9">
        <v>41604</v>
      </c>
      <c r="AP7" s="9">
        <v>41710</v>
      </c>
      <c r="AQ7" s="9">
        <v>41794</v>
      </c>
      <c r="AR7" s="9">
        <v>41883</v>
      </c>
      <c r="AS7" s="9">
        <v>41961</v>
      </c>
      <c r="AT7" s="9">
        <v>42074</v>
      </c>
      <c r="AU7" s="9">
        <v>42249</v>
      </c>
      <c r="AV7" s="9">
        <v>42250</v>
      </c>
      <c r="AW7" s="9">
        <v>42318</v>
      </c>
      <c r="AX7" s="9">
        <v>42416</v>
      </c>
      <c r="AY7" s="9">
        <v>42709</v>
      </c>
      <c r="AZ7" s="9">
        <v>42709</v>
      </c>
      <c r="BA7" s="9">
        <v>42688</v>
      </c>
      <c r="BB7" s="9">
        <v>42779</v>
      </c>
    </row>
    <row r="8" spans="1:54" x14ac:dyDescent="0.2">
      <c r="A8" s="7" t="s">
        <v>56</v>
      </c>
      <c r="F8" s="10" t="s">
        <v>57</v>
      </c>
      <c r="G8" s="10" t="s">
        <v>57</v>
      </c>
      <c r="H8" s="10" t="s">
        <v>57</v>
      </c>
      <c r="I8" s="10" t="s">
        <v>57</v>
      </c>
      <c r="J8" s="10" t="s">
        <v>57</v>
      </c>
      <c r="K8" s="10" t="s">
        <v>57</v>
      </c>
      <c r="L8" s="10" t="s">
        <v>57</v>
      </c>
      <c r="M8" s="10" t="s">
        <v>57</v>
      </c>
      <c r="N8" s="10" t="s">
        <v>57</v>
      </c>
      <c r="O8" s="10" t="s">
        <v>57</v>
      </c>
      <c r="P8" s="10" t="s">
        <v>57</v>
      </c>
      <c r="Q8" s="10" t="s">
        <v>57</v>
      </c>
      <c r="R8" s="10" t="s">
        <v>57</v>
      </c>
      <c r="S8" s="10" t="s">
        <v>57</v>
      </c>
      <c r="T8" s="10" t="s">
        <v>57</v>
      </c>
      <c r="U8" s="10" t="s">
        <v>57</v>
      </c>
      <c r="V8" s="10" t="s">
        <v>57</v>
      </c>
      <c r="W8" s="10" t="s">
        <v>57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x14ac:dyDescent="0.2">
      <c r="A10" s="6" t="s">
        <v>58</v>
      </c>
      <c r="F10" s="11">
        <f>F15</f>
        <v>11350798</v>
      </c>
      <c r="G10" s="12">
        <f>IFERROR((G15-F15)/F15,"0")</f>
        <v>2.4543120228198934E-2</v>
      </c>
      <c r="H10" s="12">
        <f t="shared" ref="H10:BB10" si="0">IFERROR((H15-G15)/G15,"0")</f>
        <v>1.1067398078418956E-2</v>
      </c>
      <c r="I10" s="12">
        <f t="shared" si="0"/>
        <v>3.1076648594852447E-2</v>
      </c>
      <c r="J10" s="12">
        <f t="shared" si="0"/>
        <v>4.1544964235136561E-3</v>
      </c>
      <c r="K10" s="12">
        <f t="shared" si="0"/>
        <v>2.7821829365842776E-2</v>
      </c>
      <c r="L10" s="12">
        <f t="shared" si="0"/>
        <v>1.635652888534294E-2</v>
      </c>
      <c r="M10" s="12">
        <f t="shared" si="0"/>
        <v>-2.8362332991198782E-3</v>
      </c>
      <c r="N10" s="12">
        <f t="shared" si="0"/>
        <v>4.9028676421302483E-3</v>
      </c>
      <c r="O10" s="12">
        <f t="shared" si="0"/>
        <v>-1.6315994162904436E-3</v>
      </c>
      <c r="P10" s="12">
        <f t="shared" si="0"/>
        <v>3.9135291622768176E-3</v>
      </c>
      <c r="Q10" s="12">
        <f t="shared" si="0"/>
        <v>1.6295001018608833E-2</v>
      </c>
      <c r="R10" s="12">
        <f t="shared" si="0"/>
        <v>-3.9985525922181259E-3</v>
      </c>
      <c r="S10" s="12">
        <f t="shared" si="0"/>
        <v>2.3084347317068342E-2</v>
      </c>
      <c r="T10" s="12">
        <f t="shared" si="0"/>
        <v>-1.1459900441453388E-2</v>
      </c>
      <c r="U10" s="12">
        <f t="shared" si="0"/>
        <v>2.2718750485166393E-2</v>
      </c>
      <c r="V10" s="12">
        <f t="shared" si="0"/>
        <v>2.552221474749463E-2</v>
      </c>
      <c r="W10" s="12">
        <f t="shared" si="0"/>
        <v>3.7610756434977036E-2</v>
      </c>
      <c r="X10" s="12">
        <f t="shared" si="0"/>
        <v>9.0376025998858151E-3</v>
      </c>
      <c r="Y10" s="12">
        <f t="shared" si="0"/>
        <v>6.9006527234116322E-2</v>
      </c>
      <c r="Z10" s="12">
        <f t="shared" si="0"/>
        <v>-7.4200491173503338E-4</v>
      </c>
      <c r="AA10" s="12">
        <f t="shared" si="0"/>
        <v>0.16340669699481652</v>
      </c>
      <c r="AB10" s="12">
        <f t="shared" si="0"/>
        <v>-3.1711807114023242E-3</v>
      </c>
      <c r="AC10" s="12">
        <f t="shared" si="0"/>
        <v>-2.4856581186480805E-3</v>
      </c>
      <c r="AD10" s="12">
        <f t="shared" si="0"/>
        <v>-6.0734841877046015E-3</v>
      </c>
      <c r="AE10" s="12">
        <f t="shared" si="0"/>
        <v>1.0006653713076968E-2</v>
      </c>
      <c r="AF10" s="12">
        <f t="shared" si="0"/>
        <v>-8.3523582429023205E-3</v>
      </c>
      <c r="AG10" s="12">
        <f t="shared" si="0"/>
        <v>1.7494230583923448E-5</v>
      </c>
      <c r="AH10" s="12">
        <f t="shared" si="0"/>
        <v>-4.868915872056569E-3</v>
      </c>
      <c r="AI10" s="12">
        <f t="shared" si="0"/>
        <v>1.0366681431944453E-2</v>
      </c>
      <c r="AJ10" s="12">
        <f t="shared" si="0"/>
        <v>2.3736039296619522E-3</v>
      </c>
      <c r="AK10" s="12">
        <f t="shared" si="0"/>
        <v>5.1438501810450558E-3</v>
      </c>
      <c r="AL10" s="12">
        <f t="shared" si="0"/>
        <v>1.0775592871376105E-2</v>
      </c>
      <c r="AM10" s="12">
        <f t="shared" si="0"/>
        <v>-1.1668677888037864E-3</v>
      </c>
      <c r="AN10" s="12">
        <f t="shared" si="0"/>
        <v>-2.5965793041663452E-3</v>
      </c>
      <c r="AO10" s="12">
        <f t="shared" si="0"/>
        <v>2.5144280607174575E-3</v>
      </c>
      <c r="AP10" s="12">
        <f t="shared" si="0"/>
        <v>-1.0477199677423624E-2</v>
      </c>
      <c r="AQ10" s="12">
        <f t="shared" si="0"/>
        <v>4.9763663175463269E-2</v>
      </c>
      <c r="AR10" s="12">
        <f t="shared" si="0"/>
        <v>-1.1020678661734763E-2</v>
      </c>
      <c r="AS10" s="12">
        <f t="shared" si="0"/>
        <v>-8.0734468811847412E-3</v>
      </c>
      <c r="AT10" s="12">
        <f t="shared" si="0"/>
        <v>0.39504858520489633</v>
      </c>
      <c r="AU10" s="12">
        <f t="shared" si="0"/>
        <v>2.4232378608830232E-2</v>
      </c>
      <c r="AV10" s="12">
        <f t="shared" si="0"/>
        <v>8.0250699312531208E-3</v>
      </c>
      <c r="AW10" s="12">
        <f t="shared" si="0"/>
        <v>7.8258831431746723E-3</v>
      </c>
      <c r="AX10" s="12">
        <f t="shared" si="0"/>
        <v>7.9111131903347297E-3</v>
      </c>
      <c r="AY10" s="12">
        <f t="shared" si="0"/>
        <v>1.61335989280657E-2</v>
      </c>
      <c r="AZ10" s="12">
        <f t="shared" si="0"/>
        <v>-3.9272807533789669E-3</v>
      </c>
      <c r="BA10" s="12">
        <f t="shared" si="0"/>
        <v>2.4487656255422766E-2</v>
      </c>
      <c r="BB10" s="12">
        <f t="shared" si="0"/>
        <v>8.4543549166770302E-3</v>
      </c>
    </row>
    <row r="11" spans="1:54" ht="12.75" customHeight="1" x14ac:dyDescent="0.2">
      <c r="F11" s="13"/>
      <c r="G11" s="13"/>
      <c r="H11" s="12">
        <f>IFERROR((H15-F15)/F15,"0")</f>
        <v>3.5882146788269863E-2</v>
      </c>
      <c r="I11" s="12">
        <f t="shared" ref="I11:BB11" si="1">IFERROR((I15-G15)/G15,"0")</f>
        <v>4.2487984314213773E-2</v>
      </c>
      <c r="J11" s="12">
        <f t="shared" si="1"/>
        <v>3.5360252843808206E-2</v>
      </c>
      <c r="K11" s="12">
        <f t="shared" si="1"/>
        <v>3.2091911479952433E-2</v>
      </c>
      <c r="L11" s="12">
        <f t="shared" si="1"/>
        <v>4.4633426806851208E-2</v>
      </c>
      <c r="M11" s="12">
        <f t="shared" si="1"/>
        <v>1.3473904654340436E-2</v>
      </c>
      <c r="N11" s="12">
        <f t="shared" si="1"/>
        <v>2.052728666542583E-3</v>
      </c>
      <c r="O11" s="12">
        <f t="shared" si="1"/>
        <v>3.263268709856756E-3</v>
      </c>
      <c r="P11" s="12">
        <f t="shared" si="1"/>
        <v>2.2755444340895672E-3</v>
      </c>
      <c r="Q11" s="12">
        <f t="shared" si="1"/>
        <v>2.0272301142571305E-2</v>
      </c>
      <c r="R11" s="12">
        <f t="shared" si="1"/>
        <v>1.2231292007827551E-2</v>
      </c>
      <c r="S11" s="12">
        <f t="shared" si="1"/>
        <v>1.8993490748045887E-2</v>
      </c>
      <c r="T11" s="12">
        <f t="shared" si="1"/>
        <v>1.1359902553605418E-2</v>
      </c>
      <c r="U11" s="12">
        <f t="shared" si="1"/>
        <v>1.0998495424998778E-2</v>
      </c>
      <c r="V11" s="12">
        <f t="shared" si="1"/>
        <v>4.882079806133819E-2</v>
      </c>
      <c r="W11" s="12">
        <f t="shared" si="1"/>
        <v>6.4092880985020861E-2</v>
      </c>
      <c r="X11" s="12">
        <f t="shared" si="1"/>
        <v>4.6988270105003276E-2</v>
      </c>
      <c r="Y11" s="12">
        <f t="shared" si="1"/>
        <v>7.8667783403942274E-2</v>
      </c>
      <c r="Z11" s="12">
        <f t="shared" si="1"/>
        <v>6.8213319140231793E-2</v>
      </c>
      <c r="AA11" s="12">
        <f t="shared" si="1"/>
        <v>0.16254344351130093</v>
      </c>
      <c r="AB11" s="12">
        <f t="shared" si="1"/>
        <v>0.15971732411779027</v>
      </c>
      <c r="AC11" s="12">
        <f t="shared" si="1"/>
        <v>-5.6489563589694073E-3</v>
      </c>
      <c r="AD11" s="12">
        <f t="shared" si="1"/>
        <v>-8.5440457010730331E-3</v>
      </c>
      <c r="AE11" s="12">
        <f t="shared" si="1"/>
        <v>3.8723942722741576E-3</v>
      </c>
      <c r="AF11" s="12">
        <f t="shared" si="1"/>
        <v>1.5707163135503599E-3</v>
      </c>
      <c r="AG11" s="12">
        <f t="shared" si="1"/>
        <v>-8.3350101303994173E-3</v>
      </c>
      <c r="AH11" s="12">
        <f t="shared" si="1"/>
        <v>-4.8515068194096055E-3</v>
      </c>
      <c r="AI11" s="12">
        <f t="shared" si="1"/>
        <v>5.4472910601233351E-3</v>
      </c>
      <c r="AJ11" s="12">
        <f t="shared" si="1"/>
        <v>1.2764891757390822E-2</v>
      </c>
      <c r="AK11" s="12">
        <f t="shared" si="1"/>
        <v>7.5296635737103291E-3</v>
      </c>
      <c r="AL11" s="12">
        <f t="shared" si="1"/>
        <v>1.5974871087763458E-2</v>
      </c>
      <c r="AM11" s="12">
        <f t="shared" si="1"/>
        <v>9.5961513903454459E-3</v>
      </c>
      <c r="AN11" s="12">
        <f t="shared" si="1"/>
        <v>-3.7604172282190255E-3</v>
      </c>
      <c r="AO11" s="12">
        <f t="shared" si="1"/>
        <v>-8.8680155313161906E-5</v>
      </c>
      <c r="AP11" s="12">
        <f t="shared" si="1"/>
        <v>-7.9891157815728201E-3</v>
      </c>
      <c r="AQ11" s="12">
        <f t="shared" si="1"/>
        <v>3.876507966227026E-2</v>
      </c>
      <c r="AR11" s="12">
        <f t="shared" si="1"/>
        <v>3.819455517284092E-2</v>
      </c>
      <c r="AS11" s="12">
        <f t="shared" si="1"/>
        <v>-1.9005150679149381E-2</v>
      </c>
      <c r="AT11" s="12">
        <f t="shared" si="1"/>
        <v>0.38378573455557269</v>
      </c>
      <c r="AU11" s="12">
        <f t="shared" si="1"/>
        <v>0.42885393069929434</v>
      </c>
      <c r="AV11" s="12">
        <f t="shared" si="1"/>
        <v>3.2451915073019817E-2</v>
      </c>
      <c r="AW11" s="12">
        <f t="shared" si="1"/>
        <v>1.5913756333925583E-2</v>
      </c>
      <c r="AX11" s="12">
        <f t="shared" si="1"/>
        <v>1.5798907780869387E-2</v>
      </c>
      <c r="AY11" s="12">
        <f t="shared" si="1"/>
        <v>2.4172346845687819E-2</v>
      </c>
      <c r="AZ11" s="12">
        <f t="shared" si="1"/>
        <v>1.2142957002133806E-2</v>
      </c>
      <c r="BA11" s="12">
        <f t="shared" si="1"/>
        <v>2.0464205600936515E-2</v>
      </c>
      <c r="BB11" s="12">
        <f t="shared" si="1"/>
        <v>3.3149038509160726E-2</v>
      </c>
    </row>
    <row r="12" spans="1:54" ht="12.75" customHeight="1" x14ac:dyDescent="0.2">
      <c r="F12" s="13"/>
      <c r="G12" s="13"/>
      <c r="H12" s="13"/>
      <c r="I12" s="12">
        <f>IFERROR((I15-F15)/F15,"0")</f>
        <v>6.8073892249690279E-2</v>
      </c>
      <c r="J12" s="12">
        <f>IFERROR((J15-G15)/G15,"0")</f>
        <v>4.6818996916603135E-2</v>
      </c>
      <c r="K12" s="12">
        <f t="shared" ref="K12:BB12" si="2">IFERROR((K15-H15)/H15,"0")</f>
        <v>6.4165869130604472E-2</v>
      </c>
      <c r="L12" s="12">
        <f t="shared" si="2"/>
        <v>4.8973352642403087E-2</v>
      </c>
      <c r="M12" s="12">
        <f t="shared" si="2"/>
        <v>4.1670602696367909E-2</v>
      </c>
      <c r="N12" s="12">
        <f t="shared" si="2"/>
        <v>1.8442833067613598E-2</v>
      </c>
      <c r="O12" s="12">
        <f t="shared" si="2"/>
        <v>4.1778001935800584E-4</v>
      </c>
      <c r="P12" s="12">
        <f t="shared" si="2"/>
        <v>7.189568769393943E-3</v>
      </c>
      <c r="Q12" s="12">
        <f t="shared" si="2"/>
        <v>1.8607625451569777E-2</v>
      </c>
      <c r="R12" s="12">
        <f t="shared" si="2"/>
        <v>1.6192688688069324E-2</v>
      </c>
      <c r="S12" s="12">
        <f t="shared" si="2"/>
        <v>3.5597990717741064E-2</v>
      </c>
      <c r="T12" s="12">
        <f t="shared" si="2"/>
        <v>7.3159267935842274E-3</v>
      </c>
      <c r="U12" s="12">
        <f t="shared" si="2"/>
        <v>3.4336735830422981E-2</v>
      </c>
      <c r="V12" s="12">
        <f t="shared" si="2"/>
        <v>3.6801416134629561E-2</v>
      </c>
      <c r="W12" s="12">
        <f t="shared" si="2"/>
        <v>8.8267741641161412E-2</v>
      </c>
      <c r="X12" s="12">
        <f t="shared" si="2"/>
        <v>7.3709729572731073E-2</v>
      </c>
      <c r="Y12" s="12">
        <f t="shared" si="2"/>
        <v>0.11923729467980451</v>
      </c>
      <c r="Z12" s="12">
        <f t="shared" si="2"/>
        <v>7.7867406610526213E-2</v>
      </c>
      <c r="AA12" s="12">
        <f t="shared" si="2"/>
        <v>0.24276652930680689</v>
      </c>
      <c r="AB12" s="12">
        <f t="shared" si="2"/>
        <v>0.15885680816707065</v>
      </c>
      <c r="AC12" s="12">
        <f t="shared" si="2"/>
        <v>0.15683466333576004</v>
      </c>
      <c r="AD12" s="12">
        <f t="shared" si="2"/>
        <v>-1.1688131699550774E-2</v>
      </c>
      <c r="AE12" s="12">
        <f t="shared" si="2"/>
        <v>1.3771107053645924E-3</v>
      </c>
      <c r="AF12" s="12">
        <f t="shared" si="2"/>
        <v>-4.5123075948479592E-3</v>
      </c>
      <c r="AG12" s="12">
        <f t="shared" si="2"/>
        <v>1.5882380226076545E-3</v>
      </c>
      <c r="AH12" s="12">
        <f t="shared" si="2"/>
        <v>-1.3163343539338334E-2</v>
      </c>
      <c r="AI12" s="12">
        <f t="shared" si="2"/>
        <v>5.4648805868731222E-3</v>
      </c>
      <c r="AJ12" s="12">
        <f t="shared" si="2"/>
        <v>7.8338247012516085E-3</v>
      </c>
      <c r="AK12" s="12">
        <f t="shared" si="2"/>
        <v>1.7974402629213154E-2</v>
      </c>
      <c r="AL12" s="12">
        <f t="shared" si="2"/>
        <v>1.8386393034215166E-2</v>
      </c>
      <c r="AM12" s="12">
        <f t="shared" si="2"/>
        <v>1.4789362736457068E-2</v>
      </c>
      <c r="AN12" s="12">
        <f t="shared" si="2"/>
        <v>6.974654918079283E-3</v>
      </c>
      <c r="AO12" s="12">
        <f t="shared" si="2"/>
        <v>-1.2554444661002071E-3</v>
      </c>
      <c r="AP12" s="12">
        <f t="shared" si="2"/>
        <v>-1.0564950713042144E-2</v>
      </c>
      <c r="AQ12" s="12">
        <f t="shared" si="2"/>
        <v>4.1376979727066478E-2</v>
      </c>
      <c r="AR12" s="12">
        <f t="shared" si="2"/>
        <v>2.7317183514281067E-2</v>
      </c>
      <c r="AS12" s="12">
        <f t="shared" si="2"/>
        <v>2.9812746579317768E-2</v>
      </c>
      <c r="AT12" s="12">
        <f t="shared" si="2"/>
        <v>0.36853547663834313</v>
      </c>
      <c r="AU12" s="12">
        <f t="shared" si="2"/>
        <v>0.41731815438882158</v>
      </c>
      <c r="AV12" s="12">
        <f t="shared" si="2"/>
        <v>0.44032058341470209</v>
      </c>
      <c r="AW12" s="12">
        <f t="shared" si="2"/>
        <v>4.0531763111328167E-2</v>
      </c>
      <c r="AX12" s="12">
        <f t="shared" si="2"/>
        <v>2.3950765051901402E-2</v>
      </c>
      <c r="AY12" s="12">
        <f t="shared" si="2"/>
        <v>3.2187399950573133E-2</v>
      </c>
      <c r="AZ12" s="12">
        <f t="shared" si="2"/>
        <v>2.0150134499777782E-2</v>
      </c>
      <c r="BA12" s="12">
        <f t="shared" si="2"/>
        <v>3.6927965814549199E-2</v>
      </c>
      <c r="BB12" s="12">
        <f t="shared" si="2"/>
        <v>2.9091572174851716E-2</v>
      </c>
    </row>
    <row r="13" spans="1:54" ht="12.75" customHeight="1" x14ac:dyDescent="0.2">
      <c r="F13" s="13"/>
      <c r="G13" s="13"/>
      <c r="H13" s="13"/>
      <c r="I13" s="13"/>
      <c r="J13" s="12">
        <f>IFERROR((J15-F15)/F15,"0")</f>
        <v>7.2511201415089932E-2</v>
      </c>
      <c r="K13" s="12">
        <f t="shared" ref="K13:BB13" si="3">IFERROR((K15-G15)/G15,"0")</f>
        <v>7.5943416425739568E-2</v>
      </c>
      <c r="L13" s="12">
        <f t="shared" si="3"/>
        <v>8.1571928907835281E-2</v>
      </c>
      <c r="M13" s="12">
        <f t="shared" si="3"/>
        <v>4.5998219489749283E-2</v>
      </c>
      <c r="N13" s="12">
        <f t="shared" si="3"/>
        <v>4.6777775788086243E-2</v>
      </c>
      <c r="O13" s="12">
        <f t="shared" si="3"/>
        <v>1.6781142335655294E-2</v>
      </c>
      <c r="P13" s="12">
        <f t="shared" si="3"/>
        <v>4.3329441759239976E-3</v>
      </c>
      <c r="Q13" s="12">
        <f t="shared" si="3"/>
        <v>2.3601723818423407E-2</v>
      </c>
      <c r="R13" s="12">
        <f t="shared" si="3"/>
        <v>1.4534669290367255E-2</v>
      </c>
      <c r="S13" s="12">
        <f t="shared" si="3"/>
        <v>3.9650833654810223E-2</v>
      </c>
      <c r="T13" s="12">
        <f t="shared" si="3"/>
        <v>2.3730140846746583E-2</v>
      </c>
      <c r="U13" s="12">
        <f t="shared" si="3"/>
        <v>3.0200885994141804E-2</v>
      </c>
      <c r="V13" s="12">
        <f t="shared" si="3"/>
        <v>6.0735300123509653E-2</v>
      </c>
      <c r="W13" s="12">
        <f t="shared" si="3"/>
        <v>7.5796301668308391E-2</v>
      </c>
      <c r="X13" s="12">
        <f t="shared" si="3"/>
        <v>9.8103073012389436E-2</v>
      </c>
      <c r="Y13" s="12">
        <f t="shared" si="3"/>
        <v>0.14780270926802741</v>
      </c>
      <c r="Z13" s="12">
        <f t="shared" si="3"/>
        <v>0.11840681510975506</v>
      </c>
      <c r="AA13" s="12">
        <f t="shared" si="3"/>
        <v>0.25399815932312114</v>
      </c>
      <c r="AB13" s="12">
        <f t="shared" si="3"/>
        <v>0.23882549206029274</v>
      </c>
      <c r="AC13" s="12">
        <f t="shared" si="3"/>
        <v>0.15597628633349958</v>
      </c>
      <c r="AD13" s="12">
        <f t="shared" si="3"/>
        <v>0.14980864630020174</v>
      </c>
      <c r="AE13" s="12">
        <f t="shared" si="3"/>
        <v>-1.7984370729440494E-3</v>
      </c>
      <c r="AF13" s="12">
        <f t="shared" si="3"/>
        <v>-6.9867496594890688E-3</v>
      </c>
      <c r="AG13" s="12">
        <f t="shared" si="3"/>
        <v>-4.494892303613566E-3</v>
      </c>
      <c r="AH13" s="12">
        <f t="shared" si="3"/>
        <v>-3.2884108467657932E-3</v>
      </c>
      <c r="AI13" s="12">
        <f t="shared" si="3"/>
        <v>-2.9331222964454448E-3</v>
      </c>
      <c r="AJ13" s="12">
        <f t="shared" si="3"/>
        <v>7.8514559785712087E-3</v>
      </c>
      <c r="AK13" s="12">
        <f t="shared" si="3"/>
        <v>1.3017970902904472E-2</v>
      </c>
      <c r="AL13" s="12">
        <f t="shared" si="3"/>
        <v>2.8943680345427852E-2</v>
      </c>
      <c r="AM13" s="12">
        <f t="shared" si="3"/>
        <v>1.719807075562747E-2</v>
      </c>
      <c r="AN13" s="12">
        <f t="shared" si="3"/>
        <v>1.2154381679087427E-2</v>
      </c>
      <c r="AO13" s="12">
        <f t="shared" si="3"/>
        <v>9.506620246836581E-3</v>
      </c>
      <c r="AP13" s="12">
        <f t="shared" si="3"/>
        <v>-1.1719490601168581E-2</v>
      </c>
      <c r="AQ13" s="12">
        <f t="shared" si="3"/>
        <v>3.867296181367192E-2</v>
      </c>
      <c r="AR13" s="12">
        <f t="shared" si="3"/>
        <v>2.9900298667766601E-2</v>
      </c>
      <c r="AS13" s="12">
        <f t="shared" si="3"/>
        <v>1.9023192803050204E-2</v>
      </c>
      <c r="AT13" s="12">
        <f t="shared" si="3"/>
        <v>0.4366388151414457</v>
      </c>
      <c r="AU13" s="12">
        <f t="shared" si="3"/>
        <v>0.4016983464478594</v>
      </c>
      <c r="AV13" s="12">
        <f t="shared" si="3"/>
        <v>0.42869223169262649</v>
      </c>
      <c r="AW13" s="12">
        <f t="shared" si="3"/>
        <v>0.45159236398921471</v>
      </c>
      <c r="AX13" s="12">
        <f t="shared" si="3"/>
        <v>4.8763527667440451E-2</v>
      </c>
      <c r="AY13" s="12">
        <f t="shared" si="3"/>
        <v>4.0470776017334814E-2</v>
      </c>
      <c r="AZ13" s="12">
        <f t="shared" si="3"/>
        <v>2.8133710240866968E-2</v>
      </c>
      <c r="BA13" s="12">
        <f t="shared" si="3"/>
        <v>4.513122032233164E-2</v>
      </c>
      <c r="BB13" s="12">
        <f t="shared" si="3"/>
        <v>4.569452286057335E-2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>
        <v>11350798</v>
      </c>
      <c r="G15" s="14">
        <v>11629382</v>
      </c>
      <c r="H15" s="14">
        <v>11758089</v>
      </c>
      <c r="I15" s="14">
        <v>12123491</v>
      </c>
      <c r="J15" s="14">
        <v>12173858</v>
      </c>
      <c r="K15" s="14">
        <v>12512557</v>
      </c>
      <c r="L15" s="14">
        <v>12717219</v>
      </c>
      <c r="M15" s="14">
        <v>12681150</v>
      </c>
      <c r="N15" s="14">
        <v>12743324</v>
      </c>
      <c r="O15" s="14">
        <v>12722532</v>
      </c>
      <c r="P15" s="14">
        <v>12772322</v>
      </c>
      <c r="Q15" s="14">
        <v>12980447</v>
      </c>
      <c r="R15" s="14">
        <v>12928544</v>
      </c>
      <c r="S15" s="14">
        <v>13226991</v>
      </c>
      <c r="T15" s="14">
        <v>13075411</v>
      </c>
      <c r="U15" s="14">
        <v>13372468</v>
      </c>
      <c r="V15" s="14">
        <v>13713763</v>
      </c>
      <c r="W15" s="14">
        <v>14229548</v>
      </c>
      <c r="X15" s="14">
        <v>14358149</v>
      </c>
      <c r="Y15" s="14">
        <v>15348955</v>
      </c>
      <c r="Z15" s="14">
        <v>15337566</v>
      </c>
      <c r="AA15" s="14">
        <v>17843827</v>
      </c>
      <c r="AB15" s="14">
        <v>17787241</v>
      </c>
      <c r="AC15" s="14">
        <v>17743028</v>
      </c>
      <c r="AD15" s="14">
        <v>17635266</v>
      </c>
      <c r="AE15" s="14">
        <v>17811736</v>
      </c>
      <c r="AF15" s="14">
        <v>17662966</v>
      </c>
      <c r="AG15" s="14">
        <v>17663275</v>
      </c>
      <c r="AH15" s="14">
        <v>17577274</v>
      </c>
      <c r="AI15" s="14">
        <v>17759492</v>
      </c>
      <c r="AJ15" s="14">
        <v>17801646</v>
      </c>
      <c r="AK15" s="14">
        <v>17893215</v>
      </c>
      <c r="AL15" s="14">
        <v>18086025</v>
      </c>
      <c r="AM15" s="14">
        <v>18064921</v>
      </c>
      <c r="AN15" s="14">
        <v>18018014</v>
      </c>
      <c r="AO15" s="14">
        <v>18063319</v>
      </c>
      <c r="AP15" s="14">
        <v>17874066</v>
      </c>
      <c r="AQ15" s="14">
        <v>18763545</v>
      </c>
      <c r="AR15" s="14">
        <v>18556758</v>
      </c>
      <c r="AS15" s="14">
        <v>18406941</v>
      </c>
      <c r="AT15" s="14">
        <v>25678577</v>
      </c>
      <c r="AU15" s="14">
        <v>26300830</v>
      </c>
      <c r="AV15" s="14">
        <v>26511896</v>
      </c>
      <c r="AW15" s="14">
        <v>26719375</v>
      </c>
      <c r="AX15" s="14">
        <v>26930755</v>
      </c>
      <c r="AY15" s="14">
        <v>27365245</v>
      </c>
      <c r="AZ15" s="14">
        <v>27257774</v>
      </c>
      <c r="BA15" s="14">
        <v>27925253</v>
      </c>
      <c r="BB15" s="14">
        <v>28161343</v>
      </c>
    </row>
    <row r="16" spans="1:54" x14ac:dyDescent="0.2">
      <c r="A16" s="7" t="s">
        <v>61</v>
      </c>
      <c r="F16" s="15">
        <v>8.1199999999999992</v>
      </c>
      <c r="G16" s="15">
        <v>9.82</v>
      </c>
      <c r="H16" s="15">
        <v>4.43</v>
      </c>
      <c r="I16" s="15">
        <v>12.43</v>
      </c>
      <c r="J16" s="15">
        <v>1.66</v>
      </c>
      <c r="K16" s="15">
        <v>11.13</v>
      </c>
      <c r="L16" s="15">
        <v>6.54</v>
      </c>
      <c r="M16" s="15">
        <v>-1.1299999999999999</v>
      </c>
      <c r="N16" s="15">
        <v>1.96</v>
      </c>
      <c r="O16" s="15">
        <v>-0.65</v>
      </c>
      <c r="P16" s="15">
        <v>1.57</v>
      </c>
      <c r="Q16" s="15">
        <v>6.52</v>
      </c>
      <c r="R16" s="15">
        <v>-1.6</v>
      </c>
      <c r="S16" s="15">
        <v>9.23</v>
      </c>
      <c r="T16" s="15">
        <v>-4.58</v>
      </c>
      <c r="U16" s="15">
        <v>9.09</v>
      </c>
      <c r="V16" s="15">
        <v>10.210000000000001</v>
      </c>
      <c r="W16" s="15">
        <v>15.04</v>
      </c>
      <c r="X16" s="15">
        <v>3.62</v>
      </c>
      <c r="Y16" s="15">
        <v>27.6</v>
      </c>
      <c r="Z16" s="15">
        <v>-0.3</v>
      </c>
      <c r="AA16" s="15">
        <v>65.36</v>
      </c>
      <c r="AB16" s="15">
        <v>-1.27</v>
      </c>
      <c r="AC16" s="15">
        <v>-0.99</v>
      </c>
      <c r="AD16" s="15">
        <v>-2.4300000000000002</v>
      </c>
      <c r="AE16" s="15">
        <v>4</v>
      </c>
      <c r="AF16" s="15">
        <v>-3.34</v>
      </c>
      <c r="AG16" s="15">
        <v>0.01</v>
      </c>
      <c r="AH16" s="15">
        <v>-1.95</v>
      </c>
      <c r="AI16" s="15">
        <v>4.1500000000000004</v>
      </c>
      <c r="AJ16" s="15">
        <v>0.95</v>
      </c>
      <c r="AK16" s="15">
        <v>2.06</v>
      </c>
      <c r="AL16" s="15">
        <v>4.3099999999999996</v>
      </c>
      <c r="AM16" s="15">
        <v>-0.47</v>
      </c>
      <c r="AN16" s="15">
        <v>-1.04</v>
      </c>
      <c r="AO16" s="15">
        <v>1.01</v>
      </c>
      <c r="AP16" s="15">
        <v>-4.1900000000000004</v>
      </c>
      <c r="AQ16" s="15">
        <v>19.91</v>
      </c>
      <c r="AR16" s="15">
        <v>-4.41</v>
      </c>
      <c r="AS16" s="15">
        <v>-3.23</v>
      </c>
      <c r="AT16" s="15">
        <v>158.02000000000001</v>
      </c>
      <c r="AU16" s="15">
        <v>9.69</v>
      </c>
      <c r="AV16" s="15">
        <v>3.21</v>
      </c>
      <c r="AW16" s="15">
        <v>3.13</v>
      </c>
      <c r="AX16" s="15">
        <v>3.16</v>
      </c>
      <c r="AY16" s="15">
        <v>6.45</v>
      </c>
      <c r="AZ16" s="15">
        <v>-1.57</v>
      </c>
      <c r="BA16" s="15">
        <v>9.8000000000000007</v>
      </c>
      <c r="BB16" s="15">
        <v>3.38</v>
      </c>
    </row>
    <row r="17" spans="1:54" x14ac:dyDescent="0.2">
      <c r="A17" s="7" t="s">
        <v>62</v>
      </c>
      <c r="F17" s="15">
        <v>9.69</v>
      </c>
      <c r="G17" s="15">
        <v>10.48</v>
      </c>
      <c r="H17" s="15">
        <v>10.73</v>
      </c>
      <c r="I17" s="15">
        <v>10.57</v>
      </c>
      <c r="J17" s="15">
        <v>10.31</v>
      </c>
      <c r="K17" s="15">
        <v>10.81</v>
      </c>
      <c r="L17" s="15">
        <v>9.99</v>
      </c>
      <c r="M17" s="15">
        <v>9.7799999999999994</v>
      </c>
      <c r="N17" s="15">
        <v>10.74</v>
      </c>
      <c r="O17" s="15">
        <v>21.24</v>
      </c>
      <c r="P17" s="15">
        <v>10.49</v>
      </c>
      <c r="Q17" s="15">
        <v>9.5299999999999994</v>
      </c>
      <c r="R17" s="15">
        <v>10.1</v>
      </c>
      <c r="S17" s="15">
        <v>9.14</v>
      </c>
      <c r="T17" s="15">
        <v>9.9</v>
      </c>
      <c r="U17" s="15">
        <v>10.44</v>
      </c>
      <c r="V17" s="15">
        <v>8.9600000000000009</v>
      </c>
      <c r="W17" s="15">
        <v>8.5299999999999994</v>
      </c>
      <c r="X17" s="15">
        <v>9.09</v>
      </c>
      <c r="Y17" s="15">
        <v>9.86</v>
      </c>
      <c r="Z17" s="15">
        <v>9.8800000000000008</v>
      </c>
      <c r="AA17" s="15">
        <v>11.02</v>
      </c>
      <c r="AB17" s="15">
        <v>9.35</v>
      </c>
      <c r="AC17" s="15">
        <v>9.11</v>
      </c>
      <c r="AD17" s="15">
        <v>9.07</v>
      </c>
      <c r="AE17" s="15">
        <v>9.67</v>
      </c>
      <c r="AF17" s="15">
        <v>9.52</v>
      </c>
      <c r="AG17" s="15">
        <v>10.119999999999999</v>
      </c>
      <c r="AH17" s="15">
        <v>10.050000000000001</v>
      </c>
      <c r="AI17" s="15">
        <v>10.72</v>
      </c>
      <c r="AJ17" s="15">
        <v>6.76</v>
      </c>
      <c r="AK17" s="15">
        <v>10.41</v>
      </c>
      <c r="AL17" s="15">
        <v>11.02</v>
      </c>
      <c r="AM17" s="15">
        <v>10.24</v>
      </c>
      <c r="AN17" s="15">
        <v>10.77</v>
      </c>
      <c r="AO17" s="15">
        <v>10.88</v>
      </c>
      <c r="AP17" s="15">
        <v>10.89</v>
      </c>
      <c r="AQ17" s="15">
        <v>29.99</v>
      </c>
      <c r="AR17" s="15">
        <v>31.12</v>
      </c>
      <c r="AS17" s="15">
        <v>31.75</v>
      </c>
      <c r="AT17" s="15">
        <v>31.49</v>
      </c>
      <c r="AU17" s="15">
        <v>32.26</v>
      </c>
      <c r="AV17" s="15">
        <v>33.83</v>
      </c>
      <c r="AW17" s="15">
        <v>34.33</v>
      </c>
      <c r="AX17" s="15">
        <v>34.44</v>
      </c>
      <c r="AY17" s="15">
        <v>35.31</v>
      </c>
      <c r="AZ17" s="15">
        <v>35.880000000000003</v>
      </c>
      <c r="BA17" s="15">
        <v>36.69</v>
      </c>
      <c r="BB17" s="15">
        <v>35.97</v>
      </c>
    </row>
    <row r="18" spans="1:54" ht="12.75" customHeight="1" x14ac:dyDescent="0.2"/>
    <row r="19" spans="1:54" x14ac:dyDescent="0.2">
      <c r="B19" s="7" t="s">
        <v>63</v>
      </c>
      <c r="F19" s="15">
        <v>9.69</v>
      </c>
      <c r="G19" s="15">
        <v>10.48</v>
      </c>
      <c r="H19" s="15">
        <v>10.73</v>
      </c>
      <c r="I19" s="15">
        <v>10.57</v>
      </c>
      <c r="J19" s="15">
        <v>10.31</v>
      </c>
      <c r="K19" s="15">
        <v>10.81</v>
      </c>
      <c r="L19" s="15">
        <v>9.99</v>
      </c>
      <c r="M19" s="15">
        <v>9.7799999999999994</v>
      </c>
      <c r="N19" s="15">
        <v>10.74</v>
      </c>
      <c r="O19" s="15">
        <v>10.65</v>
      </c>
      <c r="P19" s="15">
        <v>10.49</v>
      </c>
      <c r="Q19" s="15">
        <v>9.5299999999999994</v>
      </c>
      <c r="R19" s="15">
        <v>10.1</v>
      </c>
      <c r="S19" s="15">
        <v>9.14</v>
      </c>
      <c r="T19" s="15">
        <v>9.9</v>
      </c>
      <c r="U19" s="15">
        <v>9.31</v>
      </c>
      <c r="V19" s="15">
        <v>8.9600000000000009</v>
      </c>
      <c r="W19" s="15">
        <v>8.5299999999999994</v>
      </c>
      <c r="X19" s="15">
        <v>9.09</v>
      </c>
      <c r="Y19" s="15">
        <v>9.86</v>
      </c>
      <c r="Z19" s="15">
        <v>9.8800000000000008</v>
      </c>
      <c r="AA19" s="15">
        <v>11.02</v>
      </c>
      <c r="AB19" s="15">
        <v>9.35</v>
      </c>
      <c r="AC19" s="15">
        <v>9.11</v>
      </c>
      <c r="AD19" s="15">
        <v>9.07</v>
      </c>
      <c r="AE19" s="15">
        <v>9.67</v>
      </c>
      <c r="AF19" s="15">
        <v>9.52</v>
      </c>
      <c r="AG19" s="15">
        <v>10.119999999999999</v>
      </c>
      <c r="AH19" s="15">
        <v>10.050000000000001</v>
      </c>
      <c r="AI19" s="15">
        <v>10.41</v>
      </c>
      <c r="AJ19" s="15">
        <v>6.76</v>
      </c>
      <c r="AK19" s="15">
        <v>10.41</v>
      </c>
      <c r="AL19" s="15">
        <v>11.02</v>
      </c>
      <c r="AM19" s="15">
        <v>10.24</v>
      </c>
      <c r="AN19" s="15">
        <v>10.77</v>
      </c>
      <c r="AO19" s="15">
        <v>10.88</v>
      </c>
      <c r="AP19" s="15">
        <v>10.89</v>
      </c>
      <c r="AQ19" s="15">
        <v>29.99</v>
      </c>
      <c r="AR19" s="15">
        <v>31.12</v>
      </c>
      <c r="AS19" s="15">
        <v>31.75</v>
      </c>
      <c r="AT19" s="15">
        <v>31.49</v>
      </c>
      <c r="AU19" s="15">
        <v>32.26</v>
      </c>
      <c r="AV19" s="15">
        <v>33.83</v>
      </c>
      <c r="AW19" s="15">
        <v>34.33</v>
      </c>
      <c r="AX19" s="15">
        <v>34.44</v>
      </c>
      <c r="AY19" s="15">
        <v>35.31</v>
      </c>
      <c r="AZ19" s="15">
        <v>35.880000000000003</v>
      </c>
      <c r="BA19" s="15">
        <v>36.69</v>
      </c>
      <c r="BB19" s="15">
        <v>35.97</v>
      </c>
    </row>
    <row r="20" spans="1:54" x14ac:dyDescent="0.2">
      <c r="B20" s="7" t="s">
        <v>64</v>
      </c>
      <c r="F20" s="15">
        <v>10.130000000000001</v>
      </c>
      <c r="G20" s="15">
        <v>9.61</v>
      </c>
      <c r="H20" s="15">
        <v>8.98</v>
      </c>
      <c r="I20" s="15">
        <v>9.61</v>
      </c>
      <c r="J20" s="15">
        <v>9.65</v>
      </c>
      <c r="K20" s="15">
        <v>8.9499999999999993</v>
      </c>
      <c r="L20" s="15">
        <v>8.86</v>
      </c>
      <c r="M20" s="15">
        <v>8.7899999999999991</v>
      </c>
      <c r="N20" s="15">
        <v>9.73</v>
      </c>
      <c r="O20" s="15">
        <v>9.56</v>
      </c>
      <c r="P20" s="15">
        <v>9.66</v>
      </c>
      <c r="Q20" s="15">
        <v>9.67</v>
      </c>
      <c r="R20" s="15">
        <v>10.3</v>
      </c>
      <c r="S20" s="15">
        <v>10.14</v>
      </c>
      <c r="T20" s="15">
        <v>4.5199999999999996</v>
      </c>
      <c r="U20" s="15">
        <v>9.8699999999999992</v>
      </c>
      <c r="V20" s="15">
        <v>10.210000000000001</v>
      </c>
      <c r="W20" s="15">
        <v>8.9</v>
      </c>
      <c r="X20" s="15">
        <v>8.8000000000000007</v>
      </c>
      <c r="Y20" s="15">
        <v>9.4700000000000006</v>
      </c>
      <c r="Z20" s="15">
        <v>10.51</v>
      </c>
      <c r="AA20" s="15">
        <v>8.91</v>
      </c>
      <c r="AB20" s="15">
        <v>8.39</v>
      </c>
      <c r="AC20" s="15">
        <v>8.89</v>
      </c>
      <c r="AD20" s="15">
        <v>9.42</v>
      </c>
      <c r="AE20" s="15">
        <v>8.8699999999999992</v>
      </c>
      <c r="AF20" s="15">
        <v>9.6300000000000008</v>
      </c>
      <c r="AG20" s="15">
        <v>9.94</v>
      </c>
      <c r="AH20" s="15">
        <v>11</v>
      </c>
      <c r="AI20" s="15">
        <v>10.65</v>
      </c>
      <c r="AJ20" s="15">
        <v>10.08</v>
      </c>
      <c r="AK20" s="15">
        <v>10.29</v>
      </c>
      <c r="AL20" s="15">
        <v>11.69</v>
      </c>
      <c r="AM20" s="15">
        <v>10.88</v>
      </c>
      <c r="AN20" s="15">
        <v>10.89</v>
      </c>
      <c r="AO20" s="15">
        <v>10.56</v>
      </c>
      <c r="AP20" s="15">
        <v>12.1</v>
      </c>
      <c r="AQ20" s="15">
        <v>11.64</v>
      </c>
      <c r="AR20" s="15">
        <v>11.22</v>
      </c>
      <c r="AS20" s="15">
        <v>11.48</v>
      </c>
      <c r="AT20" s="15">
        <v>11.35</v>
      </c>
      <c r="AU20" s="15">
        <v>10.42</v>
      </c>
      <c r="AV20" s="15">
        <v>10.24</v>
      </c>
      <c r="AW20" s="15">
        <v>12.54</v>
      </c>
      <c r="AX20" s="15">
        <v>13.4</v>
      </c>
      <c r="AY20" s="15">
        <v>12.64</v>
      </c>
      <c r="AZ20" s="15">
        <v>12.31</v>
      </c>
      <c r="BA20" s="15">
        <v>12.08</v>
      </c>
      <c r="BB20" s="15">
        <v>13.28</v>
      </c>
    </row>
    <row r="21" spans="1:54" x14ac:dyDescent="0.2">
      <c r="A21" s="7" t="s">
        <v>65</v>
      </c>
      <c r="F21" s="15">
        <v>19.82</v>
      </c>
      <c r="G21" s="15">
        <v>20.09</v>
      </c>
      <c r="H21" s="15">
        <v>19.71</v>
      </c>
      <c r="I21" s="15">
        <v>20.18</v>
      </c>
      <c r="J21" s="15">
        <v>19.96</v>
      </c>
      <c r="K21" s="15">
        <v>19.760000000000002</v>
      </c>
      <c r="L21" s="15">
        <v>18.850000000000001</v>
      </c>
      <c r="M21" s="15">
        <v>18.57</v>
      </c>
      <c r="N21" s="15">
        <v>20.47</v>
      </c>
      <c r="O21" s="15">
        <v>20.21</v>
      </c>
      <c r="P21" s="15">
        <v>20.14</v>
      </c>
      <c r="Q21" s="15">
        <v>19.190000000000001</v>
      </c>
      <c r="R21" s="15">
        <v>20.39</v>
      </c>
      <c r="S21" s="15">
        <v>19.28</v>
      </c>
      <c r="T21" s="15">
        <v>14.42</v>
      </c>
      <c r="U21" s="15">
        <v>19.18</v>
      </c>
      <c r="V21" s="15">
        <v>19.170000000000002</v>
      </c>
      <c r="W21" s="15">
        <v>17.43</v>
      </c>
      <c r="X21" s="15">
        <v>17.89</v>
      </c>
      <c r="Y21" s="15">
        <v>19.329999999999998</v>
      </c>
      <c r="Z21" s="15">
        <v>20.39</v>
      </c>
      <c r="AA21" s="15">
        <v>19.940000000000001</v>
      </c>
      <c r="AB21" s="15">
        <v>17.739999999999998</v>
      </c>
      <c r="AC21" s="15">
        <v>18</v>
      </c>
      <c r="AD21" s="15">
        <v>18.489999999999998</v>
      </c>
      <c r="AE21" s="15">
        <v>18.54</v>
      </c>
      <c r="AF21" s="15">
        <v>19.149999999999999</v>
      </c>
      <c r="AG21" s="15">
        <v>20.05</v>
      </c>
      <c r="AH21" s="15">
        <v>21.05</v>
      </c>
      <c r="AI21" s="15">
        <v>21.05</v>
      </c>
      <c r="AJ21" s="15">
        <v>16.850000000000001</v>
      </c>
      <c r="AK21" s="15">
        <v>20.7</v>
      </c>
      <c r="AL21" s="15">
        <v>22.72</v>
      </c>
      <c r="AM21" s="15">
        <v>21.12</v>
      </c>
      <c r="AN21" s="15">
        <v>21.66</v>
      </c>
      <c r="AO21" s="15">
        <v>21.44</v>
      </c>
      <c r="AP21" s="15">
        <v>22.98</v>
      </c>
      <c r="AQ21" s="15">
        <v>41.64</v>
      </c>
      <c r="AR21" s="15">
        <v>42.34</v>
      </c>
      <c r="AS21" s="15">
        <v>43.24</v>
      </c>
      <c r="AT21" s="15">
        <v>42.84</v>
      </c>
      <c r="AU21" s="15">
        <v>42.68</v>
      </c>
      <c r="AV21" s="15">
        <v>44.07</v>
      </c>
      <c r="AW21" s="15">
        <v>46.87</v>
      </c>
      <c r="AX21" s="15">
        <v>47.84</v>
      </c>
      <c r="AY21" s="15">
        <v>47.94</v>
      </c>
      <c r="AZ21" s="15">
        <v>48.19</v>
      </c>
      <c r="BA21" s="15">
        <v>48.77</v>
      </c>
      <c r="BB21" s="15">
        <v>49.25</v>
      </c>
    </row>
    <row r="22" spans="1:54" x14ac:dyDescent="0.2">
      <c r="A22" s="7" t="s">
        <v>66</v>
      </c>
      <c r="F22" s="15">
        <v>45.68</v>
      </c>
      <c r="G22" s="15">
        <v>45.15</v>
      </c>
      <c r="H22" s="15">
        <v>44.45</v>
      </c>
      <c r="I22" s="15">
        <v>43.8</v>
      </c>
      <c r="J22" s="15">
        <v>42.74</v>
      </c>
      <c r="K22" s="15">
        <v>41.72</v>
      </c>
      <c r="L22" s="15">
        <v>41.45</v>
      </c>
      <c r="M22" s="15">
        <v>41.12</v>
      </c>
      <c r="N22" s="15">
        <v>39.43</v>
      </c>
      <c r="O22" s="15">
        <v>39.75</v>
      </c>
      <c r="P22" s="15">
        <v>38.85</v>
      </c>
      <c r="Q22" s="15">
        <v>38.72</v>
      </c>
      <c r="R22" s="15">
        <v>37.44</v>
      </c>
      <c r="S22" s="15">
        <v>38.99</v>
      </c>
      <c r="T22" s="15">
        <v>45.58</v>
      </c>
      <c r="U22" s="15">
        <v>40.17</v>
      </c>
      <c r="V22" s="15">
        <v>40.799999999999997</v>
      </c>
      <c r="W22" s="15">
        <v>43.05</v>
      </c>
      <c r="X22" s="15">
        <v>44.25</v>
      </c>
      <c r="Y22" s="15">
        <v>43.28</v>
      </c>
      <c r="Z22" s="15">
        <v>43.38</v>
      </c>
      <c r="AA22" s="15">
        <v>42.06</v>
      </c>
      <c r="AB22" s="15">
        <v>44.13</v>
      </c>
      <c r="AC22" s="15">
        <v>46.09</v>
      </c>
      <c r="AD22" s="15">
        <v>47.75</v>
      </c>
      <c r="AE22" s="15">
        <v>50.1</v>
      </c>
      <c r="AF22" s="15">
        <v>50.65</v>
      </c>
      <c r="AG22" s="15">
        <v>51.41</v>
      </c>
      <c r="AH22" s="15">
        <v>52.64</v>
      </c>
      <c r="AI22" s="15">
        <v>54.63</v>
      </c>
      <c r="AJ22" s="15">
        <v>60.15</v>
      </c>
      <c r="AK22" s="15">
        <v>57.69</v>
      </c>
      <c r="AL22" s="15">
        <v>57.52</v>
      </c>
      <c r="AM22" s="15">
        <v>60.18</v>
      </c>
      <c r="AN22" s="15">
        <v>60.67</v>
      </c>
      <c r="AO22" s="15">
        <v>61.71</v>
      </c>
      <c r="AP22" s="15">
        <v>60.93</v>
      </c>
      <c r="AQ22" s="15">
        <v>41.89</v>
      </c>
      <c r="AR22" s="15">
        <v>41.91</v>
      </c>
      <c r="AS22" s="15">
        <v>41.33</v>
      </c>
      <c r="AT22" s="15">
        <v>43.5</v>
      </c>
      <c r="AU22" s="15">
        <v>43.93</v>
      </c>
      <c r="AV22" s="15">
        <v>43.29</v>
      </c>
      <c r="AW22" s="15">
        <v>40.770000000000003</v>
      </c>
      <c r="AX22" s="15">
        <v>40.67</v>
      </c>
      <c r="AY22" s="15">
        <v>40.96</v>
      </c>
      <c r="AZ22" s="15">
        <v>41.12</v>
      </c>
      <c r="BA22" s="15">
        <v>40.68</v>
      </c>
      <c r="BB22" s="15">
        <v>40.74</v>
      </c>
    </row>
    <row r="23" spans="1:54" x14ac:dyDescent="0.2">
      <c r="A23" s="7" t="s">
        <v>67</v>
      </c>
      <c r="F23" s="15">
        <v>23.05</v>
      </c>
      <c r="G23" s="15">
        <v>22.79</v>
      </c>
      <c r="H23" s="15">
        <v>23.5</v>
      </c>
      <c r="I23" s="15">
        <v>23.24</v>
      </c>
      <c r="J23" s="15">
        <v>23.5</v>
      </c>
      <c r="K23" s="15">
        <v>23.79</v>
      </c>
      <c r="L23" s="15">
        <v>21.24</v>
      </c>
      <c r="M23" s="15">
        <v>24.55</v>
      </c>
      <c r="N23" s="15">
        <v>23.92</v>
      </c>
      <c r="O23" s="15">
        <v>23.71</v>
      </c>
      <c r="P23" s="15">
        <v>23.97</v>
      </c>
      <c r="Q23" s="15">
        <v>24.34</v>
      </c>
      <c r="R23" s="15">
        <v>24.19</v>
      </c>
      <c r="S23" s="15">
        <v>23.21</v>
      </c>
      <c r="T23" s="15">
        <v>22.39</v>
      </c>
      <c r="U23" s="15">
        <v>22.49</v>
      </c>
      <c r="V23" s="15">
        <v>22.02</v>
      </c>
      <c r="W23" s="15">
        <v>21.05</v>
      </c>
      <c r="X23" s="15">
        <v>20.149999999999999</v>
      </c>
      <c r="Y23" s="15">
        <v>17.2</v>
      </c>
      <c r="Z23" s="15">
        <v>20.7</v>
      </c>
      <c r="AA23" s="15">
        <v>21.45</v>
      </c>
      <c r="AB23" s="15">
        <v>17.53</v>
      </c>
      <c r="AC23" s="15">
        <v>19.100000000000001</v>
      </c>
      <c r="AD23" s="15">
        <v>17.07</v>
      </c>
      <c r="AE23" s="15">
        <v>14.7</v>
      </c>
      <c r="AF23" s="15">
        <v>14.76</v>
      </c>
      <c r="AG23" s="15">
        <v>15.31</v>
      </c>
      <c r="AH23" s="15">
        <v>13.04</v>
      </c>
      <c r="AI23" s="15">
        <v>12.17</v>
      </c>
      <c r="AJ23" s="15">
        <v>12.19</v>
      </c>
      <c r="AK23" s="15">
        <v>11.59</v>
      </c>
      <c r="AL23" s="15">
        <v>10.87</v>
      </c>
      <c r="AM23" s="15">
        <v>10.3</v>
      </c>
      <c r="AN23" s="15">
        <v>9.85</v>
      </c>
      <c r="AO23" s="15">
        <v>9.34</v>
      </c>
      <c r="AP23" s="15">
        <v>8.9700000000000006</v>
      </c>
      <c r="AQ23" s="15">
        <v>8.8800000000000008</v>
      </c>
      <c r="AR23" s="15">
        <v>8.61</v>
      </c>
      <c r="AS23" s="15">
        <v>8.33</v>
      </c>
      <c r="AT23" s="15">
        <v>8.2200000000000006</v>
      </c>
      <c r="AU23" s="15">
        <v>7.79</v>
      </c>
      <c r="AV23" s="15">
        <v>7.45</v>
      </c>
      <c r="AW23" s="15">
        <v>7.12</v>
      </c>
      <c r="AX23" s="15">
        <v>6.8</v>
      </c>
      <c r="AY23" s="15">
        <v>6.45</v>
      </c>
      <c r="AZ23" s="15">
        <v>6.33</v>
      </c>
      <c r="BA23" s="15">
        <v>6.15</v>
      </c>
      <c r="BB23" s="15">
        <v>5.88</v>
      </c>
    </row>
    <row r="24" spans="1:54" x14ac:dyDescent="0.2">
      <c r="A24" s="7" t="s">
        <v>68</v>
      </c>
      <c r="F24" s="15">
        <v>11.46</v>
      </c>
      <c r="G24" s="15">
        <v>11.97</v>
      </c>
      <c r="H24" s="15">
        <v>12.34</v>
      </c>
      <c r="I24" s="15">
        <v>12.78</v>
      </c>
      <c r="J24" s="15">
        <v>13.8</v>
      </c>
      <c r="K24" s="15">
        <v>14.73</v>
      </c>
      <c r="L24" s="15">
        <v>18.46</v>
      </c>
      <c r="M24" s="15">
        <v>15.77</v>
      </c>
      <c r="N24" s="15">
        <v>16.18</v>
      </c>
      <c r="O24" s="15">
        <v>16.329999999999998</v>
      </c>
      <c r="P24" s="15">
        <v>17.04</v>
      </c>
      <c r="Q24" s="15">
        <v>17.75</v>
      </c>
      <c r="R24" s="15">
        <v>17.97</v>
      </c>
      <c r="S24" s="15">
        <v>18.52</v>
      </c>
      <c r="T24" s="15">
        <v>17.61</v>
      </c>
      <c r="U24" s="15">
        <v>18.16</v>
      </c>
      <c r="V24" s="15">
        <v>18.010000000000002</v>
      </c>
      <c r="W24" s="15">
        <v>18.47</v>
      </c>
      <c r="X24" s="15">
        <v>17.7</v>
      </c>
      <c r="Y24" s="15">
        <v>20.190000000000001</v>
      </c>
      <c r="Z24" s="15">
        <v>15.52</v>
      </c>
      <c r="AA24" s="15">
        <v>16.559999999999999</v>
      </c>
      <c r="AB24" s="15">
        <v>20.6</v>
      </c>
      <c r="AC24" s="15">
        <v>16.809999999999999</v>
      </c>
      <c r="AD24" s="15">
        <v>16.68</v>
      </c>
      <c r="AE24" s="15">
        <v>16.649999999999999</v>
      </c>
      <c r="AF24" s="15">
        <v>15.44</v>
      </c>
      <c r="AG24" s="15">
        <v>13.23</v>
      </c>
      <c r="AH24" s="15">
        <v>13.27</v>
      </c>
      <c r="AI24" s="15">
        <v>12.15</v>
      </c>
      <c r="AJ24" s="15">
        <v>10.82</v>
      </c>
      <c r="AK24" s="15">
        <v>10.02</v>
      </c>
      <c r="AL24" s="15">
        <v>8.9</v>
      </c>
      <c r="AM24" s="15">
        <v>8.41</v>
      </c>
      <c r="AN24" s="15">
        <v>7.82</v>
      </c>
      <c r="AO24" s="15">
        <v>7.52</v>
      </c>
      <c r="AP24" s="15">
        <v>7.11</v>
      </c>
      <c r="AQ24" s="15">
        <v>7.59</v>
      </c>
      <c r="AR24" s="15">
        <v>7.14</v>
      </c>
      <c r="AS24" s="15">
        <v>7.1</v>
      </c>
      <c r="AT24" s="15">
        <v>5.43</v>
      </c>
      <c r="AU24" s="15">
        <v>5.6</v>
      </c>
      <c r="AV24" s="15">
        <v>5.19</v>
      </c>
      <c r="AW24" s="15">
        <v>5.25</v>
      </c>
      <c r="AX24" s="15">
        <v>4.7</v>
      </c>
      <c r="AY24" s="15">
        <v>4.6500000000000004</v>
      </c>
      <c r="AZ24" s="15">
        <v>4.3499999999999996</v>
      </c>
      <c r="BA24" s="15">
        <v>4.4000000000000004</v>
      </c>
      <c r="BB24" s="15">
        <v>4.13</v>
      </c>
    </row>
    <row r="25" spans="1:54" x14ac:dyDescent="0.2">
      <c r="A25" s="7" t="s">
        <v>69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0</v>
      </c>
      <c r="AN25" s="15">
        <v>0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</row>
    <row r="26" spans="1:54" x14ac:dyDescent="0.2">
      <c r="A26" s="7" t="s">
        <v>70</v>
      </c>
      <c r="F26" s="15">
        <v>11.46</v>
      </c>
      <c r="G26" s="15">
        <v>11.97</v>
      </c>
      <c r="H26" s="15">
        <v>12.34</v>
      </c>
      <c r="I26" s="15">
        <v>12.78</v>
      </c>
      <c r="J26" s="15">
        <v>13.8</v>
      </c>
      <c r="K26" s="15">
        <v>14.73</v>
      </c>
      <c r="L26" s="15">
        <v>18.46</v>
      </c>
      <c r="M26" s="15">
        <v>15.77</v>
      </c>
      <c r="N26" s="15">
        <v>16.18</v>
      </c>
      <c r="O26" s="15">
        <v>16.329999999999998</v>
      </c>
      <c r="P26" s="15">
        <v>17.04</v>
      </c>
      <c r="Q26" s="15">
        <v>17.75</v>
      </c>
      <c r="R26" s="15">
        <v>17.97</v>
      </c>
      <c r="S26" s="15">
        <v>18.52</v>
      </c>
      <c r="T26" s="15">
        <v>17.61</v>
      </c>
      <c r="U26" s="15">
        <v>18.16</v>
      </c>
      <c r="V26" s="15">
        <v>18.010000000000002</v>
      </c>
      <c r="W26" s="15">
        <v>18.47</v>
      </c>
      <c r="X26" s="15">
        <v>17.7</v>
      </c>
      <c r="Y26" s="15">
        <v>20.190000000000001</v>
      </c>
      <c r="Z26" s="15">
        <v>15.52</v>
      </c>
      <c r="AA26" s="15">
        <v>16.559999999999999</v>
      </c>
      <c r="AB26" s="15">
        <v>20.6</v>
      </c>
      <c r="AC26" s="15">
        <v>16.809999999999999</v>
      </c>
      <c r="AD26" s="15">
        <v>16.68</v>
      </c>
      <c r="AE26" s="15">
        <v>16.649999999999999</v>
      </c>
      <c r="AF26" s="15">
        <v>15.44</v>
      </c>
      <c r="AG26" s="15">
        <v>13.23</v>
      </c>
      <c r="AH26" s="15">
        <v>13.27</v>
      </c>
      <c r="AI26" s="15">
        <v>12.15</v>
      </c>
      <c r="AJ26" s="15">
        <v>10.82</v>
      </c>
      <c r="AK26" s="15">
        <v>10.02</v>
      </c>
      <c r="AL26" s="15">
        <v>8.9</v>
      </c>
      <c r="AM26" s="15">
        <v>8.41</v>
      </c>
      <c r="AN26" s="15">
        <v>7.82</v>
      </c>
      <c r="AO26" s="15">
        <v>7.52</v>
      </c>
      <c r="AP26" s="15">
        <v>7.11</v>
      </c>
      <c r="AQ26" s="15">
        <v>7.59</v>
      </c>
      <c r="AR26" s="15">
        <v>7.14</v>
      </c>
      <c r="AS26" s="15">
        <v>7.1</v>
      </c>
      <c r="AT26" s="15">
        <v>5.43</v>
      </c>
      <c r="AU26" s="15">
        <v>5.6</v>
      </c>
      <c r="AV26" s="15">
        <v>5.19</v>
      </c>
      <c r="AW26" s="15">
        <v>5.25</v>
      </c>
      <c r="AX26" s="15">
        <v>4.7</v>
      </c>
      <c r="AY26" s="15">
        <v>4.6500000000000004</v>
      </c>
      <c r="AZ26" s="15">
        <v>4.3499999999999996</v>
      </c>
      <c r="BA26" s="15">
        <v>4.4000000000000004</v>
      </c>
      <c r="BB26" s="15">
        <v>4.13</v>
      </c>
    </row>
    <row r="27" spans="1:54" x14ac:dyDescent="0.2">
      <c r="A27" s="7" t="s">
        <v>71</v>
      </c>
      <c r="F27" s="15">
        <v>88.54</v>
      </c>
      <c r="G27" s="15">
        <v>88.03</v>
      </c>
      <c r="H27" s="15">
        <v>87.66</v>
      </c>
      <c r="I27" s="15">
        <v>87.22</v>
      </c>
      <c r="J27" s="15">
        <v>86.2</v>
      </c>
      <c r="K27" s="15">
        <v>85.27</v>
      </c>
      <c r="L27" s="15">
        <v>81.540000000000006</v>
      </c>
      <c r="M27" s="15">
        <v>84.23</v>
      </c>
      <c r="N27" s="15">
        <v>83.03</v>
      </c>
      <c r="O27" s="15">
        <v>82.88</v>
      </c>
      <c r="P27" s="15">
        <v>82.03</v>
      </c>
      <c r="Q27" s="15">
        <v>81.34</v>
      </c>
      <c r="R27" s="15">
        <v>81</v>
      </c>
      <c r="S27" s="15">
        <v>80.03</v>
      </c>
      <c r="T27" s="15">
        <v>80.739999999999995</v>
      </c>
      <c r="U27" s="15">
        <v>80.209999999999994</v>
      </c>
      <c r="V27" s="15">
        <v>81.849999999999994</v>
      </c>
      <c r="W27" s="15">
        <v>80</v>
      </c>
      <c r="X27" s="15">
        <v>80.849999999999994</v>
      </c>
      <c r="Y27" s="15">
        <v>78.45</v>
      </c>
      <c r="Z27" s="15">
        <v>83.28</v>
      </c>
      <c r="AA27" s="15">
        <v>82.41</v>
      </c>
      <c r="AB27" s="15">
        <v>77.760000000000005</v>
      </c>
      <c r="AC27" s="15">
        <v>82.07</v>
      </c>
      <c r="AD27" s="15">
        <v>82.27</v>
      </c>
      <c r="AE27" s="15">
        <v>81.489999999999995</v>
      </c>
      <c r="AF27" s="15">
        <v>83.13</v>
      </c>
      <c r="AG27" s="15">
        <v>86.26</v>
      </c>
      <c r="AH27" s="15">
        <v>86.14</v>
      </c>
      <c r="AI27" s="15">
        <v>87.38</v>
      </c>
      <c r="AJ27" s="15">
        <v>88.71</v>
      </c>
      <c r="AK27" s="15">
        <v>89.54</v>
      </c>
      <c r="AL27" s="15">
        <v>90.76</v>
      </c>
      <c r="AM27" s="15">
        <v>91.31</v>
      </c>
      <c r="AN27" s="15">
        <v>91.91</v>
      </c>
      <c r="AO27" s="15">
        <v>92.21</v>
      </c>
      <c r="AP27" s="15">
        <v>92.74</v>
      </c>
      <c r="AQ27" s="15">
        <v>92.27</v>
      </c>
      <c r="AR27" s="15">
        <v>92.73</v>
      </c>
      <c r="AS27" s="15">
        <v>92.78</v>
      </c>
      <c r="AT27" s="15">
        <v>94.5</v>
      </c>
      <c r="AU27" s="15">
        <v>94.33</v>
      </c>
      <c r="AV27" s="15">
        <v>94.74</v>
      </c>
      <c r="AW27" s="15">
        <v>94.68</v>
      </c>
      <c r="AX27" s="15">
        <v>95.25</v>
      </c>
      <c r="AY27" s="15">
        <v>95.3</v>
      </c>
      <c r="AZ27" s="15">
        <v>95.59</v>
      </c>
      <c r="BA27" s="15">
        <v>95.55</v>
      </c>
      <c r="BB27" s="15">
        <v>95.86</v>
      </c>
    </row>
    <row r="28" spans="1:54" ht="12.75" customHeight="1" x14ac:dyDescent="0.2"/>
    <row r="29" spans="1:54" x14ac:dyDescent="0.2">
      <c r="A29" s="7" t="s">
        <v>72</v>
      </c>
      <c r="F29" s="15">
        <v>19.82</v>
      </c>
      <c r="G29" s="15">
        <v>20.09</v>
      </c>
      <c r="H29" s="15">
        <v>19.71</v>
      </c>
      <c r="I29" s="15">
        <v>20.18</v>
      </c>
      <c r="J29" s="15">
        <v>19.96</v>
      </c>
      <c r="K29" s="15">
        <v>19.760000000000002</v>
      </c>
      <c r="L29" s="15">
        <v>18.850000000000001</v>
      </c>
      <c r="M29" s="15">
        <v>18.57</v>
      </c>
      <c r="N29" s="15">
        <v>20.47</v>
      </c>
      <c r="O29" s="15">
        <v>20.21</v>
      </c>
      <c r="P29" s="15">
        <v>20.14</v>
      </c>
      <c r="Q29" s="15">
        <v>19.190000000000001</v>
      </c>
      <c r="R29" s="15">
        <v>20.39</v>
      </c>
      <c r="S29" s="15">
        <v>19.28</v>
      </c>
      <c r="T29" s="15">
        <v>14.42</v>
      </c>
      <c r="U29" s="15">
        <v>19.18</v>
      </c>
      <c r="V29" s="15">
        <v>19.170000000000002</v>
      </c>
      <c r="W29" s="15">
        <v>17.43</v>
      </c>
      <c r="X29" s="15">
        <v>17.89</v>
      </c>
      <c r="Y29" s="15">
        <v>19.329999999999998</v>
      </c>
      <c r="Z29" s="15">
        <v>20.39</v>
      </c>
      <c r="AA29" s="15">
        <v>19.940000000000001</v>
      </c>
      <c r="AB29" s="15">
        <v>17.739999999999998</v>
      </c>
      <c r="AC29" s="15">
        <v>18</v>
      </c>
      <c r="AD29" s="15">
        <v>18.489999999999998</v>
      </c>
      <c r="AE29" s="15">
        <v>18.54</v>
      </c>
      <c r="AF29" s="15">
        <v>19.149999999999999</v>
      </c>
      <c r="AG29" s="15">
        <v>20.05</v>
      </c>
      <c r="AH29" s="15">
        <v>21.05</v>
      </c>
      <c r="AI29" s="15">
        <v>21.05</v>
      </c>
      <c r="AJ29" s="15">
        <v>16.850000000000001</v>
      </c>
      <c r="AK29" s="15">
        <v>20.7</v>
      </c>
      <c r="AL29" s="15">
        <v>22.72</v>
      </c>
      <c r="AM29" s="15">
        <v>21.12</v>
      </c>
      <c r="AN29" s="15">
        <v>21.66</v>
      </c>
      <c r="AO29" s="15">
        <v>21.44</v>
      </c>
      <c r="AP29" s="15">
        <v>22.98</v>
      </c>
      <c r="AQ29" s="15">
        <v>41.64</v>
      </c>
      <c r="AR29" s="15">
        <v>42.34</v>
      </c>
      <c r="AS29" s="15">
        <v>43.24</v>
      </c>
      <c r="AT29" s="15">
        <v>42.84</v>
      </c>
      <c r="AU29" s="15">
        <v>42.68</v>
      </c>
      <c r="AV29" s="15">
        <v>44.07</v>
      </c>
      <c r="AW29" s="15">
        <v>46.87</v>
      </c>
      <c r="AX29" s="15">
        <v>47.84</v>
      </c>
      <c r="AY29" s="15">
        <v>47.94</v>
      </c>
      <c r="AZ29" s="15">
        <v>48.19</v>
      </c>
      <c r="BA29" s="15">
        <v>48.77</v>
      </c>
      <c r="BB29" s="15">
        <v>49.25</v>
      </c>
    </row>
    <row r="30" spans="1:54" x14ac:dyDescent="0.2">
      <c r="A30" s="7" t="s">
        <v>73</v>
      </c>
      <c r="F30" s="15">
        <v>11.46</v>
      </c>
      <c r="G30" s="15">
        <v>11.97</v>
      </c>
      <c r="H30" s="15">
        <v>12.34</v>
      </c>
      <c r="I30" s="15">
        <v>12.78</v>
      </c>
      <c r="J30" s="15">
        <v>13.8</v>
      </c>
      <c r="K30" s="15">
        <v>14.73</v>
      </c>
      <c r="L30" s="15">
        <v>18.46</v>
      </c>
      <c r="M30" s="15">
        <v>15.77</v>
      </c>
      <c r="N30" s="15">
        <v>16.18</v>
      </c>
      <c r="O30" s="15">
        <v>16.329999999999998</v>
      </c>
      <c r="P30" s="15">
        <v>17.04</v>
      </c>
      <c r="Q30" s="15">
        <v>17.75</v>
      </c>
      <c r="R30" s="15">
        <v>17.97</v>
      </c>
      <c r="S30" s="15">
        <v>18.52</v>
      </c>
      <c r="T30" s="15">
        <v>17.61</v>
      </c>
      <c r="U30" s="15">
        <v>18.16</v>
      </c>
      <c r="V30" s="15">
        <v>18.010000000000002</v>
      </c>
      <c r="W30" s="15">
        <v>18.47</v>
      </c>
      <c r="X30" s="15">
        <v>17.7</v>
      </c>
      <c r="Y30" s="15">
        <v>20.190000000000001</v>
      </c>
      <c r="Z30" s="15">
        <v>15.52</v>
      </c>
      <c r="AA30" s="15">
        <v>16.559999999999999</v>
      </c>
      <c r="AB30" s="15">
        <v>20.6</v>
      </c>
      <c r="AC30" s="15">
        <v>16.809999999999999</v>
      </c>
      <c r="AD30" s="15">
        <v>16.68</v>
      </c>
      <c r="AE30" s="15">
        <v>16.649999999999999</v>
      </c>
      <c r="AF30" s="15">
        <v>15.44</v>
      </c>
      <c r="AG30" s="15">
        <v>13.23</v>
      </c>
      <c r="AH30" s="15">
        <v>13.27</v>
      </c>
      <c r="AI30" s="15">
        <v>12.15</v>
      </c>
      <c r="AJ30" s="15">
        <v>10.82</v>
      </c>
      <c r="AK30" s="15">
        <v>10.02</v>
      </c>
      <c r="AL30" s="15">
        <v>8.9</v>
      </c>
      <c r="AM30" s="15">
        <v>8.41</v>
      </c>
      <c r="AN30" s="15">
        <v>7.82</v>
      </c>
      <c r="AO30" s="15">
        <v>7.52</v>
      </c>
      <c r="AP30" s="15">
        <v>7.11</v>
      </c>
      <c r="AQ30" s="15">
        <v>7.59</v>
      </c>
      <c r="AR30" s="15">
        <v>7.14</v>
      </c>
      <c r="AS30" s="15">
        <v>7.1</v>
      </c>
      <c r="AT30" s="15">
        <v>5.43</v>
      </c>
      <c r="AU30" s="15">
        <v>5.6</v>
      </c>
      <c r="AV30" s="15">
        <v>5.19</v>
      </c>
      <c r="AW30" s="15">
        <v>5.25</v>
      </c>
      <c r="AX30" s="15">
        <v>4.7</v>
      </c>
      <c r="AY30" s="15">
        <v>4.6500000000000004</v>
      </c>
      <c r="AZ30" s="15">
        <v>4.3499999999999996</v>
      </c>
      <c r="BA30" s="15">
        <v>4.4000000000000004</v>
      </c>
      <c r="BB30" s="15">
        <v>4.13</v>
      </c>
    </row>
    <row r="31" spans="1:54" x14ac:dyDescent="0.2">
      <c r="A31" s="7" t="s">
        <v>74</v>
      </c>
      <c r="F31" s="15">
        <v>23.05</v>
      </c>
      <c r="G31" s="15">
        <v>22.79</v>
      </c>
      <c r="H31" s="15">
        <v>23.5</v>
      </c>
      <c r="I31" s="15">
        <v>23.24</v>
      </c>
      <c r="J31" s="15">
        <v>23.5</v>
      </c>
      <c r="K31" s="15">
        <v>23.79</v>
      </c>
      <c r="L31" s="15">
        <v>21.24</v>
      </c>
      <c r="M31" s="15">
        <v>24.55</v>
      </c>
      <c r="N31" s="15">
        <v>23.92</v>
      </c>
      <c r="O31" s="15">
        <v>23.71</v>
      </c>
      <c r="P31" s="15">
        <v>23.97</v>
      </c>
      <c r="Q31" s="15">
        <v>24.34</v>
      </c>
      <c r="R31" s="15">
        <v>24.19</v>
      </c>
      <c r="S31" s="15">
        <v>23.21</v>
      </c>
      <c r="T31" s="15">
        <v>22.39</v>
      </c>
      <c r="U31" s="15">
        <v>22.49</v>
      </c>
      <c r="V31" s="15">
        <v>22.02</v>
      </c>
      <c r="W31" s="15">
        <v>21.05</v>
      </c>
      <c r="X31" s="15">
        <v>20.149999999999999</v>
      </c>
      <c r="Y31" s="15">
        <v>17.2</v>
      </c>
      <c r="Z31" s="15">
        <v>20.7</v>
      </c>
      <c r="AA31" s="15">
        <v>21.45</v>
      </c>
      <c r="AB31" s="15">
        <v>17.53</v>
      </c>
      <c r="AC31" s="15">
        <v>19.100000000000001</v>
      </c>
      <c r="AD31" s="15">
        <v>17.07</v>
      </c>
      <c r="AE31" s="15">
        <v>14.7</v>
      </c>
      <c r="AF31" s="15">
        <v>14.76</v>
      </c>
      <c r="AG31" s="15">
        <v>15.31</v>
      </c>
      <c r="AH31" s="15">
        <v>13.04</v>
      </c>
      <c r="AI31" s="15">
        <v>12.17</v>
      </c>
      <c r="AJ31" s="15">
        <v>12.19</v>
      </c>
      <c r="AK31" s="15">
        <v>11.59</v>
      </c>
      <c r="AL31" s="15">
        <v>10.87</v>
      </c>
      <c r="AM31" s="15">
        <v>10.3</v>
      </c>
      <c r="AN31" s="15">
        <v>9.85</v>
      </c>
      <c r="AO31" s="15">
        <v>9.34</v>
      </c>
      <c r="AP31" s="15">
        <v>8.9700000000000006</v>
      </c>
      <c r="AQ31" s="15">
        <v>8.8800000000000008</v>
      </c>
      <c r="AR31" s="15">
        <v>8.61</v>
      </c>
      <c r="AS31" s="15">
        <v>8.33</v>
      </c>
      <c r="AT31" s="15">
        <v>8.2200000000000006</v>
      </c>
      <c r="AU31" s="15">
        <v>7.79</v>
      </c>
      <c r="AV31" s="15">
        <v>7.45</v>
      </c>
      <c r="AW31" s="15">
        <v>7.12</v>
      </c>
      <c r="AX31" s="15">
        <v>6.8</v>
      </c>
      <c r="AY31" s="15">
        <v>6.45</v>
      </c>
      <c r="AZ31" s="15">
        <v>6.33</v>
      </c>
      <c r="BA31" s="15">
        <v>6.15</v>
      </c>
      <c r="BB31" s="15">
        <v>5.88</v>
      </c>
    </row>
    <row r="32" spans="1:54" x14ac:dyDescent="0.2">
      <c r="A32" s="7" t="s">
        <v>75</v>
      </c>
      <c r="F32" s="15">
        <v>88.54</v>
      </c>
      <c r="G32" s="15">
        <v>88.03</v>
      </c>
      <c r="H32" s="15">
        <v>87.66</v>
      </c>
      <c r="I32" s="15">
        <v>87.22</v>
      </c>
      <c r="J32" s="15">
        <v>86.2</v>
      </c>
      <c r="K32" s="15">
        <v>85.27</v>
      </c>
      <c r="L32" s="15">
        <v>81.540000000000006</v>
      </c>
      <c r="M32" s="15">
        <v>84.23</v>
      </c>
      <c r="N32" s="15">
        <v>83.03</v>
      </c>
      <c r="O32" s="15">
        <v>82.88</v>
      </c>
      <c r="P32" s="15">
        <v>82.03</v>
      </c>
      <c r="Q32" s="15">
        <v>81.34</v>
      </c>
      <c r="R32" s="15">
        <v>81</v>
      </c>
      <c r="S32" s="15">
        <v>80.03</v>
      </c>
      <c r="T32" s="15">
        <v>80.739999999999995</v>
      </c>
      <c r="U32" s="15">
        <v>80.209999999999994</v>
      </c>
      <c r="V32" s="15">
        <v>81.849999999999994</v>
      </c>
      <c r="W32" s="15">
        <v>80</v>
      </c>
      <c r="X32" s="15">
        <v>80.849999999999994</v>
      </c>
      <c r="Y32" s="15">
        <v>78.45</v>
      </c>
      <c r="Z32" s="15">
        <v>83.28</v>
      </c>
      <c r="AA32" s="15">
        <v>82.41</v>
      </c>
      <c r="AB32" s="15">
        <v>77.760000000000005</v>
      </c>
      <c r="AC32" s="15">
        <v>82.07</v>
      </c>
      <c r="AD32" s="15">
        <v>82.27</v>
      </c>
      <c r="AE32" s="15">
        <v>81.489999999999995</v>
      </c>
      <c r="AF32" s="15">
        <v>83.13</v>
      </c>
      <c r="AG32" s="15">
        <v>86.26</v>
      </c>
      <c r="AH32" s="15">
        <v>86.14</v>
      </c>
      <c r="AI32" s="15">
        <v>87.38</v>
      </c>
      <c r="AJ32" s="15">
        <v>88.71</v>
      </c>
      <c r="AK32" s="15">
        <v>89.54</v>
      </c>
      <c r="AL32" s="15">
        <v>90.76</v>
      </c>
      <c r="AM32" s="15">
        <v>91.31</v>
      </c>
      <c r="AN32" s="15">
        <v>91.91</v>
      </c>
      <c r="AO32" s="15">
        <v>92.21</v>
      </c>
      <c r="AP32" s="15">
        <v>92.74</v>
      </c>
      <c r="AQ32" s="15">
        <v>92.27</v>
      </c>
      <c r="AR32" s="15">
        <v>92.73</v>
      </c>
      <c r="AS32" s="15">
        <v>92.78</v>
      </c>
      <c r="AT32" s="15">
        <v>94.5</v>
      </c>
      <c r="AU32" s="15">
        <v>94.33</v>
      </c>
      <c r="AV32" s="15">
        <v>94.74</v>
      </c>
      <c r="AW32" s="15">
        <v>94.68</v>
      </c>
      <c r="AX32" s="15">
        <v>95.25</v>
      </c>
      <c r="AY32" s="15">
        <v>95.3</v>
      </c>
      <c r="AZ32" s="15">
        <v>95.59</v>
      </c>
      <c r="BA32" s="15">
        <v>95.55</v>
      </c>
      <c r="BB32" s="15">
        <v>95.86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>
        <v>9354387</v>
      </c>
      <c r="G36" s="14">
        <v>9404742</v>
      </c>
      <c r="H36" s="14">
        <v>9300984</v>
      </c>
      <c r="I36" s="14">
        <v>9359540</v>
      </c>
      <c r="J36" s="14">
        <v>9642994</v>
      </c>
      <c r="K36" s="14">
        <v>9810088</v>
      </c>
      <c r="L36" s="14">
        <v>10029045</v>
      </c>
      <c r="M36" s="14">
        <v>10129423</v>
      </c>
      <c r="N36" s="14">
        <v>10239551</v>
      </c>
      <c r="O36" s="14">
        <v>10221578</v>
      </c>
      <c r="P36" s="14">
        <v>10473106</v>
      </c>
      <c r="Q36" s="14">
        <v>10763158</v>
      </c>
      <c r="R36" s="14">
        <v>10963904</v>
      </c>
      <c r="S36" s="14">
        <v>11029937</v>
      </c>
      <c r="T36" s="14">
        <v>11313155</v>
      </c>
      <c r="U36" s="14">
        <v>11627635</v>
      </c>
      <c r="V36" s="14">
        <v>11719285</v>
      </c>
      <c r="W36" s="14">
        <v>11621334</v>
      </c>
      <c r="X36" s="14">
        <v>11638965</v>
      </c>
      <c r="Y36" s="14">
        <v>12856646</v>
      </c>
      <c r="Z36" s="14">
        <v>12885400</v>
      </c>
      <c r="AA36" s="14">
        <v>14301832</v>
      </c>
      <c r="AB36" s="14">
        <v>14080660</v>
      </c>
      <c r="AC36" s="14">
        <v>13847822</v>
      </c>
      <c r="AD36" s="14">
        <v>13576961</v>
      </c>
      <c r="AE36" s="14">
        <v>14098707</v>
      </c>
      <c r="AF36" s="14">
        <v>13984595</v>
      </c>
      <c r="AG36" s="14">
        <v>14239154</v>
      </c>
      <c r="AH36" s="14">
        <v>14036328</v>
      </c>
      <c r="AI36" s="14">
        <v>13746855</v>
      </c>
      <c r="AJ36" s="14">
        <v>13538183</v>
      </c>
      <c r="AK36" s="14">
        <v>13430940</v>
      </c>
      <c r="AL36" s="14">
        <v>13471683</v>
      </c>
      <c r="AM36" s="14">
        <v>13216758</v>
      </c>
      <c r="AN36" s="14">
        <v>13161302</v>
      </c>
      <c r="AO36" s="14">
        <v>13115920</v>
      </c>
      <c r="AP36" s="14">
        <v>13180996</v>
      </c>
      <c r="AQ36" s="14">
        <v>13524405</v>
      </c>
      <c r="AR36" s="14">
        <v>13574807</v>
      </c>
      <c r="AS36" s="14">
        <v>13846403</v>
      </c>
      <c r="AT36" s="14">
        <v>18833161</v>
      </c>
      <c r="AU36" s="14">
        <v>19158265</v>
      </c>
      <c r="AV36" s="14">
        <v>19605225</v>
      </c>
      <c r="AW36" s="14">
        <v>19927680</v>
      </c>
      <c r="AX36" s="14">
        <v>20299756</v>
      </c>
      <c r="AY36" s="14">
        <v>20484677</v>
      </c>
      <c r="AZ36" s="14">
        <v>20827366</v>
      </c>
      <c r="BA36" s="14">
        <v>21392890</v>
      </c>
      <c r="BB36" s="14">
        <v>21812279</v>
      </c>
    </row>
    <row r="37" spans="1:54" x14ac:dyDescent="0.2">
      <c r="A37" s="7" t="s">
        <v>78</v>
      </c>
      <c r="F37" s="15">
        <v>8.9</v>
      </c>
      <c r="G37" s="15">
        <v>2.15</v>
      </c>
      <c r="H37" s="15">
        <v>-4.41</v>
      </c>
      <c r="I37" s="15">
        <v>2.52</v>
      </c>
      <c r="J37" s="15">
        <v>12.11</v>
      </c>
      <c r="K37" s="15">
        <v>6.93</v>
      </c>
      <c r="L37" s="15">
        <v>8.93</v>
      </c>
      <c r="M37" s="15">
        <v>4</v>
      </c>
      <c r="N37" s="15">
        <v>4.3499999999999996</v>
      </c>
      <c r="O37" s="15">
        <v>-0.7</v>
      </c>
      <c r="P37" s="15">
        <v>9.84</v>
      </c>
      <c r="Q37" s="15">
        <v>11.08</v>
      </c>
      <c r="R37" s="15">
        <v>7.46</v>
      </c>
      <c r="S37" s="15">
        <v>2.41</v>
      </c>
      <c r="T37" s="15">
        <v>10.27</v>
      </c>
      <c r="U37" s="15">
        <v>11.12</v>
      </c>
      <c r="V37" s="15">
        <v>3.15</v>
      </c>
      <c r="W37" s="15">
        <v>-3.34</v>
      </c>
      <c r="X37" s="15">
        <v>0.61</v>
      </c>
      <c r="Y37" s="15">
        <v>41.85</v>
      </c>
      <c r="Z37" s="15">
        <v>0.89</v>
      </c>
      <c r="AA37" s="15">
        <v>43.97</v>
      </c>
      <c r="AB37" s="15">
        <v>-6.19</v>
      </c>
      <c r="AC37" s="15">
        <v>-6.61</v>
      </c>
      <c r="AD37" s="15">
        <v>-7.82</v>
      </c>
      <c r="AE37" s="15">
        <v>15.37</v>
      </c>
      <c r="AF37" s="15">
        <v>-3.24</v>
      </c>
      <c r="AG37" s="15">
        <v>7.28</v>
      </c>
      <c r="AH37" s="15">
        <v>-5.7</v>
      </c>
      <c r="AI37" s="15">
        <v>-8.25</v>
      </c>
      <c r="AJ37" s="15">
        <v>-6.07</v>
      </c>
      <c r="AK37" s="15">
        <v>-3.17</v>
      </c>
      <c r="AL37" s="15">
        <v>1.21</v>
      </c>
      <c r="AM37" s="15">
        <v>-7.57</v>
      </c>
      <c r="AN37" s="15">
        <v>-1.68</v>
      </c>
      <c r="AO37" s="15">
        <v>-1.38</v>
      </c>
      <c r="AP37" s="15">
        <v>1.98</v>
      </c>
      <c r="AQ37" s="15">
        <v>10.42</v>
      </c>
      <c r="AR37" s="15">
        <v>1.49</v>
      </c>
      <c r="AS37" s="15">
        <v>8</v>
      </c>
      <c r="AT37" s="15">
        <v>144.06</v>
      </c>
      <c r="AU37" s="15">
        <v>6.9</v>
      </c>
      <c r="AV37" s="15">
        <v>9.33</v>
      </c>
      <c r="AW37" s="15">
        <v>6.58</v>
      </c>
      <c r="AX37" s="15">
        <v>7.47</v>
      </c>
      <c r="AY37" s="15">
        <v>3.64</v>
      </c>
      <c r="AZ37" s="15">
        <v>6.69</v>
      </c>
      <c r="BA37" s="15">
        <v>10.86</v>
      </c>
      <c r="BB37" s="15">
        <v>7.84</v>
      </c>
    </row>
    <row r="38" spans="1:54" ht="12.75" customHeight="1" x14ac:dyDescent="0.2"/>
    <row r="39" spans="1:54" x14ac:dyDescent="0.2">
      <c r="B39" s="7" t="s">
        <v>79</v>
      </c>
      <c r="F39" s="15">
        <v>6.29</v>
      </c>
      <c r="G39" s="15">
        <v>6.78</v>
      </c>
      <c r="H39" s="15">
        <v>7.42</v>
      </c>
      <c r="I39" s="15">
        <v>7.65</v>
      </c>
      <c r="J39" s="15">
        <v>7.95</v>
      </c>
      <c r="K39" s="15">
        <v>8.3699999999999992</v>
      </c>
      <c r="L39" s="15">
        <v>8.1999999999999993</v>
      </c>
      <c r="M39" s="15">
        <v>8.23</v>
      </c>
      <c r="N39" s="15">
        <v>7.65</v>
      </c>
      <c r="O39" s="15">
        <v>7.63</v>
      </c>
      <c r="P39" s="15">
        <v>7.5</v>
      </c>
      <c r="Q39" s="15">
        <v>7.58</v>
      </c>
      <c r="R39" s="15">
        <v>7.4</v>
      </c>
      <c r="S39" s="15">
        <v>7.41</v>
      </c>
      <c r="T39" s="15">
        <v>7.2</v>
      </c>
      <c r="U39" s="15">
        <v>6.91</v>
      </c>
      <c r="V39" s="15">
        <v>6.64</v>
      </c>
      <c r="W39" s="15">
        <v>6.33</v>
      </c>
      <c r="X39" s="15">
        <v>5.82</v>
      </c>
      <c r="Y39" s="15">
        <v>8.23</v>
      </c>
      <c r="Z39" s="15">
        <v>7.17</v>
      </c>
      <c r="AA39" s="15">
        <v>9.81</v>
      </c>
      <c r="AB39" s="15">
        <v>9.5</v>
      </c>
      <c r="AC39" s="15">
        <v>8.07</v>
      </c>
      <c r="AD39" s="15">
        <v>7.41</v>
      </c>
      <c r="AE39" s="15">
        <v>7.33</v>
      </c>
      <c r="AF39" s="15">
        <v>6.96</v>
      </c>
      <c r="AG39" s="15">
        <v>7.56</v>
      </c>
      <c r="AH39" s="15">
        <v>6.86</v>
      </c>
      <c r="AI39" s="15">
        <v>6.37</v>
      </c>
      <c r="AJ39" s="15">
        <v>5.68</v>
      </c>
      <c r="AK39" s="15">
        <v>5.49</v>
      </c>
      <c r="AL39" s="15">
        <v>5.16</v>
      </c>
      <c r="AM39" s="15">
        <v>4.78</v>
      </c>
      <c r="AN39" s="15">
        <v>4.5199999999999996</v>
      </c>
      <c r="AO39" s="15">
        <v>3.97</v>
      </c>
      <c r="AP39" s="15">
        <v>3.98</v>
      </c>
      <c r="AQ39" s="15">
        <v>4.3600000000000003</v>
      </c>
      <c r="AR39" s="15">
        <v>4.21</v>
      </c>
      <c r="AS39" s="15">
        <v>4.05</v>
      </c>
      <c r="AT39" s="15">
        <v>3.98</v>
      </c>
      <c r="AU39" s="15">
        <v>4.4400000000000004</v>
      </c>
      <c r="AV39" s="15">
        <v>4.2</v>
      </c>
      <c r="AW39" s="15">
        <v>4.1500000000000004</v>
      </c>
      <c r="AX39" s="15">
        <v>4.3099999999999996</v>
      </c>
      <c r="AY39" s="15">
        <v>4.26</v>
      </c>
      <c r="AZ39" s="15">
        <v>4.22</v>
      </c>
      <c r="BA39" s="15">
        <v>4.21</v>
      </c>
      <c r="BB39" s="15">
        <v>4.13</v>
      </c>
    </row>
    <row r="40" spans="1:54" x14ac:dyDescent="0.2">
      <c r="B40" s="7" t="s">
        <v>80</v>
      </c>
      <c r="F40" s="15">
        <v>1.26</v>
      </c>
      <c r="G40" s="15">
        <v>1.23</v>
      </c>
      <c r="H40" s="15">
        <v>1.34</v>
      </c>
      <c r="I40" s="15">
        <v>1.4</v>
      </c>
      <c r="J40" s="15">
        <v>1.3</v>
      </c>
      <c r="K40" s="15">
        <v>1.29</v>
      </c>
      <c r="L40" s="15">
        <v>1.26</v>
      </c>
      <c r="M40" s="15">
        <v>1.27</v>
      </c>
      <c r="N40" s="15">
        <v>1.23</v>
      </c>
      <c r="O40" s="15">
        <v>1.17</v>
      </c>
      <c r="P40" s="15">
        <v>1.2</v>
      </c>
      <c r="Q40" s="15">
        <v>1.1100000000000001</v>
      </c>
      <c r="R40" s="15">
        <v>1.01</v>
      </c>
      <c r="S40" s="15">
        <v>0.99</v>
      </c>
      <c r="T40" s="15">
        <v>0.98</v>
      </c>
      <c r="U40" s="15">
        <v>0.95</v>
      </c>
      <c r="V40" s="15">
        <v>0.92</v>
      </c>
      <c r="W40" s="15">
        <v>0.91</v>
      </c>
      <c r="X40" s="15">
        <v>0.92</v>
      </c>
      <c r="Y40" s="15">
        <v>0.82</v>
      </c>
      <c r="Z40" s="15">
        <v>0.78</v>
      </c>
      <c r="AA40" s="15">
        <v>0.72</v>
      </c>
      <c r="AB40" s="15">
        <v>0.71</v>
      </c>
      <c r="AC40" s="15">
        <v>0.69</v>
      </c>
      <c r="AD40" s="15">
        <v>0.67</v>
      </c>
      <c r="AE40" s="15">
        <v>0.64</v>
      </c>
      <c r="AF40" s="15">
        <v>0.62</v>
      </c>
      <c r="AG40" s="15">
        <v>0.59</v>
      </c>
      <c r="AH40" s="15">
        <v>0.56999999999999995</v>
      </c>
      <c r="AI40" s="15">
        <v>0.57999999999999996</v>
      </c>
      <c r="AJ40" s="15">
        <v>0.59</v>
      </c>
      <c r="AK40" s="15">
        <v>0.56000000000000005</v>
      </c>
      <c r="AL40" s="15">
        <v>0.54</v>
      </c>
      <c r="AM40" s="15">
        <v>0.5</v>
      </c>
      <c r="AN40" s="15">
        <v>0.51</v>
      </c>
      <c r="AO40" s="15">
        <v>0.52</v>
      </c>
      <c r="AP40" s="15">
        <v>0.53</v>
      </c>
      <c r="AQ40" s="15">
        <v>0.5</v>
      </c>
      <c r="AR40" s="15">
        <v>0.51</v>
      </c>
      <c r="AS40" s="15">
        <v>0.51</v>
      </c>
      <c r="AT40" s="15">
        <v>0.52</v>
      </c>
      <c r="AU40" s="15">
        <v>0.54</v>
      </c>
      <c r="AV40" s="15">
        <v>0.59</v>
      </c>
      <c r="AW40" s="15">
        <v>0.61</v>
      </c>
      <c r="AX40" s="15">
        <v>0.57999999999999996</v>
      </c>
      <c r="AY40" s="15">
        <v>0.63</v>
      </c>
      <c r="AZ40" s="15">
        <v>0.63</v>
      </c>
      <c r="BA40" s="15">
        <v>0.65</v>
      </c>
      <c r="BB40" s="15">
        <v>0.66</v>
      </c>
    </row>
    <row r="41" spans="1:54" x14ac:dyDescent="0.2">
      <c r="C41" s="7" t="s">
        <v>81</v>
      </c>
      <c r="F41" s="15">
        <v>18.260000000000002</v>
      </c>
      <c r="G41" s="15">
        <v>17.670000000000002</v>
      </c>
      <c r="H41" s="15">
        <v>15</v>
      </c>
      <c r="I41" s="15">
        <v>14.69</v>
      </c>
      <c r="J41" s="15">
        <v>14.19</v>
      </c>
      <c r="K41" s="15">
        <v>13.86</v>
      </c>
      <c r="L41" s="15">
        <v>13.65</v>
      </c>
      <c r="M41" s="15">
        <v>13.14</v>
      </c>
      <c r="N41" s="15">
        <v>12.95</v>
      </c>
      <c r="O41" s="15">
        <v>12.73</v>
      </c>
      <c r="P41" s="15">
        <v>13.12</v>
      </c>
      <c r="Q41" s="15">
        <v>13.52</v>
      </c>
      <c r="R41" s="15">
        <v>13.63</v>
      </c>
      <c r="S41" s="15">
        <v>13.79</v>
      </c>
      <c r="T41" s="15">
        <v>14.48</v>
      </c>
      <c r="U41" s="15">
        <v>15.42</v>
      </c>
      <c r="V41" s="15">
        <v>16.309999999999999</v>
      </c>
      <c r="W41" s="15">
        <v>17.07</v>
      </c>
      <c r="X41" s="15">
        <v>17.64</v>
      </c>
      <c r="Y41" s="15">
        <v>16.440000000000001</v>
      </c>
      <c r="Z41" s="15">
        <v>16.66</v>
      </c>
      <c r="AA41" s="15">
        <v>15.03</v>
      </c>
      <c r="AB41" s="15">
        <v>15.56</v>
      </c>
      <c r="AC41" s="15">
        <v>16.12</v>
      </c>
      <c r="AD41" s="15">
        <v>16.579999999999998</v>
      </c>
      <c r="AE41" s="15">
        <v>16.48</v>
      </c>
      <c r="AF41" s="15">
        <v>16.559999999999999</v>
      </c>
      <c r="AG41" s="15">
        <v>16.45</v>
      </c>
      <c r="AH41" s="15">
        <v>16.73</v>
      </c>
      <c r="AI41" s="15">
        <v>16.97</v>
      </c>
      <c r="AJ41" s="15">
        <v>17.03</v>
      </c>
      <c r="AK41" s="15">
        <v>16.989999999999998</v>
      </c>
      <c r="AL41" s="15">
        <v>16.690000000000001</v>
      </c>
      <c r="AM41" s="15">
        <v>16.55</v>
      </c>
      <c r="AN41" s="15">
        <v>16.41</v>
      </c>
      <c r="AO41" s="15">
        <v>16.38</v>
      </c>
      <c r="AP41" s="15">
        <v>16.27</v>
      </c>
      <c r="AQ41" s="15">
        <v>15.65</v>
      </c>
      <c r="AR41" s="15">
        <v>15.79</v>
      </c>
      <c r="AS41" s="15">
        <v>15.67</v>
      </c>
      <c r="AT41" s="15">
        <v>14</v>
      </c>
      <c r="AU41" s="15">
        <v>13.56</v>
      </c>
      <c r="AV41" s="15">
        <v>13.23</v>
      </c>
      <c r="AW41" s="15">
        <v>12.95</v>
      </c>
      <c r="AX41" s="15">
        <v>12.69</v>
      </c>
      <c r="AY41" s="15">
        <v>12.56</v>
      </c>
      <c r="AZ41" s="15">
        <v>12.39</v>
      </c>
      <c r="BA41" s="15">
        <v>12.23</v>
      </c>
      <c r="BB41" s="15">
        <v>12.1</v>
      </c>
    </row>
    <row r="42" spans="1:54" x14ac:dyDescent="0.2">
      <c r="E42" s="7" t="s">
        <v>82</v>
      </c>
      <c r="F42" s="15">
        <v>9.7899999999999991</v>
      </c>
      <c r="G42" s="15">
        <v>9.51</v>
      </c>
      <c r="H42" s="15">
        <v>9.8000000000000007</v>
      </c>
      <c r="I42" s="15">
        <v>9.83</v>
      </c>
      <c r="J42" s="15">
        <v>9.77</v>
      </c>
      <c r="K42" s="15">
        <v>9.2200000000000006</v>
      </c>
      <c r="L42" s="15">
        <v>9.26</v>
      </c>
      <c r="M42" s="15">
        <v>9.4600000000000009</v>
      </c>
      <c r="N42" s="15">
        <v>9.19</v>
      </c>
      <c r="O42" s="15">
        <v>9.17</v>
      </c>
      <c r="P42" s="15">
        <v>9.1300000000000008</v>
      </c>
      <c r="Q42" s="15">
        <v>8.84</v>
      </c>
      <c r="R42" s="15">
        <v>8.66</v>
      </c>
      <c r="S42" s="15">
        <v>8.61</v>
      </c>
      <c r="T42" s="15">
        <v>8.0500000000000007</v>
      </c>
      <c r="U42" s="15">
        <v>7.65</v>
      </c>
      <c r="V42" s="15">
        <v>7.62</v>
      </c>
      <c r="W42" s="15">
        <v>7.91</v>
      </c>
      <c r="X42" s="15">
        <v>7.81</v>
      </c>
      <c r="Y42" s="15">
        <v>7.27</v>
      </c>
      <c r="Z42" s="15">
        <v>7</v>
      </c>
      <c r="AA42" s="15">
        <v>7.09</v>
      </c>
      <c r="AB42" s="15">
        <v>7.56</v>
      </c>
      <c r="AC42" s="15">
        <v>7.14</v>
      </c>
      <c r="AD42" s="15">
        <v>7.11</v>
      </c>
      <c r="AE42" s="15">
        <v>8.07</v>
      </c>
      <c r="AF42" s="15">
        <v>8.23</v>
      </c>
      <c r="AG42" s="15">
        <v>8.2799999999999994</v>
      </c>
      <c r="AH42" s="15">
        <v>7.94</v>
      </c>
      <c r="AI42" s="15">
        <v>7.83</v>
      </c>
      <c r="AJ42" s="15">
        <v>8.2100000000000009</v>
      </c>
      <c r="AK42" s="15">
        <v>8.01</v>
      </c>
      <c r="AL42" s="15">
        <v>8.15</v>
      </c>
      <c r="AM42" s="15">
        <v>8.18</v>
      </c>
      <c r="AN42" s="15">
        <v>8.1300000000000008</v>
      </c>
      <c r="AO42" s="15">
        <v>8.0299999999999994</v>
      </c>
      <c r="AP42" s="15">
        <v>8.16</v>
      </c>
      <c r="AQ42" s="15">
        <v>8.8000000000000007</v>
      </c>
      <c r="AR42" s="15">
        <v>8.83</v>
      </c>
      <c r="AS42" s="15">
        <v>8.76</v>
      </c>
      <c r="AT42" s="15">
        <v>14.49</v>
      </c>
      <c r="AU42" s="15">
        <v>14.17</v>
      </c>
      <c r="AV42" s="15">
        <v>14.13</v>
      </c>
      <c r="AW42" s="15">
        <v>14.04</v>
      </c>
      <c r="AX42" s="15">
        <v>13.75</v>
      </c>
      <c r="AY42" s="15">
        <v>13.79</v>
      </c>
      <c r="AZ42" s="15">
        <v>13.98</v>
      </c>
      <c r="BA42" s="15">
        <v>13.79</v>
      </c>
      <c r="BB42" s="15">
        <v>13.78</v>
      </c>
    </row>
    <row r="43" spans="1:54" x14ac:dyDescent="0.2">
      <c r="E43" s="7" t="s">
        <v>83</v>
      </c>
      <c r="F43" s="15">
        <v>0.75</v>
      </c>
      <c r="G43" s="15">
        <v>0.74</v>
      </c>
      <c r="H43" s="15">
        <v>0.74</v>
      </c>
      <c r="I43" s="15">
        <v>0.75</v>
      </c>
      <c r="J43" s="15">
        <v>0.77</v>
      </c>
      <c r="K43" s="15">
        <v>0.76</v>
      </c>
      <c r="L43" s="15">
        <v>0.78</v>
      </c>
      <c r="M43" s="15">
        <v>0.81</v>
      </c>
      <c r="N43" s="15">
        <v>0.82</v>
      </c>
      <c r="O43" s="15">
        <v>0.82</v>
      </c>
      <c r="P43" s="15">
        <v>0.79</v>
      </c>
      <c r="Q43" s="15">
        <v>0.8</v>
      </c>
      <c r="R43" s="15">
        <v>0.73</v>
      </c>
      <c r="S43" s="15">
        <v>0.71</v>
      </c>
      <c r="T43" s="15">
        <v>0.66</v>
      </c>
      <c r="U43" s="15">
        <v>0.61</v>
      </c>
      <c r="V43" s="15">
        <v>0.6</v>
      </c>
      <c r="W43" s="15">
        <v>0.57999999999999996</v>
      </c>
      <c r="X43" s="15">
        <v>0.56000000000000005</v>
      </c>
      <c r="Y43" s="15">
        <v>0.63</v>
      </c>
      <c r="Z43" s="15">
        <v>1.41</v>
      </c>
      <c r="AA43" s="15">
        <v>1.28</v>
      </c>
      <c r="AB43" s="15">
        <v>0.64</v>
      </c>
      <c r="AC43" s="15">
        <v>0.66</v>
      </c>
      <c r="AD43" s="15">
        <v>0.56000000000000005</v>
      </c>
      <c r="AE43" s="15">
        <v>0.47</v>
      </c>
      <c r="AF43" s="15">
        <v>0.6</v>
      </c>
      <c r="AG43" s="15">
        <v>0.68</v>
      </c>
      <c r="AH43" s="15">
        <v>0.64</v>
      </c>
      <c r="AI43" s="15">
        <v>0.65</v>
      </c>
      <c r="AJ43" s="15">
        <v>0.71</v>
      </c>
      <c r="AK43" s="15">
        <v>0.8</v>
      </c>
      <c r="AL43" s="15">
        <v>0.86</v>
      </c>
      <c r="AM43" s="15">
        <v>0.9</v>
      </c>
      <c r="AN43" s="15">
        <v>1.01</v>
      </c>
      <c r="AO43" s="15">
        <v>1.1399999999999999</v>
      </c>
      <c r="AP43" s="15">
        <v>1.28</v>
      </c>
      <c r="AQ43" s="15">
        <v>1.36</v>
      </c>
      <c r="AR43" s="15">
        <v>1.43</v>
      </c>
      <c r="AS43" s="15">
        <v>1.53</v>
      </c>
      <c r="AT43" s="15">
        <v>1.26</v>
      </c>
      <c r="AU43" s="15">
        <v>1.34</v>
      </c>
      <c r="AV43" s="15">
        <v>1.38</v>
      </c>
      <c r="AW43" s="15">
        <v>1.34</v>
      </c>
      <c r="AX43" s="15">
        <v>1.31</v>
      </c>
      <c r="AY43" s="15">
        <v>1.26</v>
      </c>
      <c r="AZ43" s="15">
        <v>1.18</v>
      </c>
      <c r="BA43" s="15">
        <v>1.1200000000000001</v>
      </c>
      <c r="BB43" s="15">
        <v>1.04</v>
      </c>
    </row>
    <row r="44" spans="1:54" x14ac:dyDescent="0.2">
      <c r="D44" s="7" t="s">
        <v>84</v>
      </c>
      <c r="F44" s="15">
        <v>10.53</v>
      </c>
      <c r="G44" s="15">
        <v>10.25</v>
      </c>
      <c r="H44" s="15">
        <v>10.54</v>
      </c>
      <c r="I44" s="15">
        <v>10.58</v>
      </c>
      <c r="J44" s="15">
        <v>10.54</v>
      </c>
      <c r="K44" s="15">
        <v>9.99</v>
      </c>
      <c r="L44" s="15">
        <v>10.050000000000001</v>
      </c>
      <c r="M44" s="15">
        <v>10.27</v>
      </c>
      <c r="N44" s="15">
        <v>10.01</v>
      </c>
      <c r="O44" s="15">
        <v>9.99</v>
      </c>
      <c r="P44" s="15">
        <v>9.92</v>
      </c>
      <c r="Q44" s="15">
        <v>9.64</v>
      </c>
      <c r="R44" s="15">
        <v>9.39</v>
      </c>
      <c r="S44" s="15">
        <v>9.32</v>
      </c>
      <c r="T44" s="15">
        <v>8.7100000000000009</v>
      </c>
      <c r="U44" s="15">
        <v>8.27</v>
      </c>
      <c r="V44" s="15">
        <v>8.23</v>
      </c>
      <c r="W44" s="15">
        <v>8.49</v>
      </c>
      <c r="X44" s="15">
        <v>8.3699999999999992</v>
      </c>
      <c r="Y44" s="15">
        <v>7.91</v>
      </c>
      <c r="Z44" s="15">
        <v>8.42</v>
      </c>
      <c r="AA44" s="15">
        <v>8.3699999999999992</v>
      </c>
      <c r="AB44" s="15">
        <v>8.1999999999999993</v>
      </c>
      <c r="AC44" s="15">
        <v>7.8</v>
      </c>
      <c r="AD44" s="15">
        <v>7.68</v>
      </c>
      <c r="AE44" s="15">
        <v>8.5399999999999991</v>
      </c>
      <c r="AF44" s="15">
        <v>8.84</v>
      </c>
      <c r="AG44" s="15">
        <v>8.9600000000000009</v>
      </c>
      <c r="AH44" s="15">
        <v>8.58</v>
      </c>
      <c r="AI44" s="15">
        <v>8.48</v>
      </c>
      <c r="AJ44" s="15">
        <v>8.92</v>
      </c>
      <c r="AK44" s="15">
        <v>8.81</v>
      </c>
      <c r="AL44" s="15">
        <v>9.01</v>
      </c>
      <c r="AM44" s="15">
        <v>9.08</v>
      </c>
      <c r="AN44" s="15">
        <v>9.14</v>
      </c>
      <c r="AO44" s="15">
        <v>9.17</v>
      </c>
      <c r="AP44" s="15">
        <v>9.43</v>
      </c>
      <c r="AQ44" s="15">
        <v>10.16</v>
      </c>
      <c r="AR44" s="15">
        <v>10.25</v>
      </c>
      <c r="AS44" s="15">
        <v>10.29</v>
      </c>
      <c r="AT44" s="15">
        <v>15.75</v>
      </c>
      <c r="AU44" s="15">
        <v>15.51</v>
      </c>
      <c r="AV44" s="15">
        <v>15.51</v>
      </c>
      <c r="AW44" s="15">
        <v>15.39</v>
      </c>
      <c r="AX44" s="15">
        <v>15.06</v>
      </c>
      <c r="AY44" s="15">
        <v>15.05</v>
      </c>
      <c r="AZ44" s="15">
        <v>15.16</v>
      </c>
      <c r="BA44" s="15">
        <v>14.91</v>
      </c>
      <c r="BB44" s="15">
        <v>14.82</v>
      </c>
    </row>
    <row r="45" spans="1:54" x14ac:dyDescent="0.2">
      <c r="B45" s="7" t="s">
        <v>85</v>
      </c>
      <c r="F45" s="15">
        <v>28.8</v>
      </c>
      <c r="G45" s="15">
        <v>27.92</v>
      </c>
      <c r="H45" s="15">
        <v>25.54</v>
      </c>
      <c r="I45" s="15">
        <v>25.27</v>
      </c>
      <c r="J45" s="15">
        <v>24.74</v>
      </c>
      <c r="K45" s="15">
        <v>23.84</v>
      </c>
      <c r="L45" s="15">
        <v>23.69</v>
      </c>
      <c r="M45" s="15">
        <v>23.41</v>
      </c>
      <c r="N45" s="15">
        <v>22.97</v>
      </c>
      <c r="O45" s="15">
        <v>22.72</v>
      </c>
      <c r="P45" s="15">
        <v>23.04</v>
      </c>
      <c r="Q45" s="15">
        <v>23.15</v>
      </c>
      <c r="R45" s="15">
        <v>23.02</v>
      </c>
      <c r="S45" s="15">
        <v>23.11</v>
      </c>
      <c r="T45" s="15">
        <v>23.19</v>
      </c>
      <c r="U45" s="15">
        <v>23.69</v>
      </c>
      <c r="V45" s="15">
        <v>24.54</v>
      </c>
      <c r="W45" s="15">
        <v>25.57</v>
      </c>
      <c r="X45" s="15">
        <v>26.01</v>
      </c>
      <c r="Y45" s="15">
        <v>24.35</v>
      </c>
      <c r="Z45" s="15">
        <v>25.08</v>
      </c>
      <c r="AA45" s="15">
        <v>23.4</v>
      </c>
      <c r="AB45" s="15">
        <v>23.77</v>
      </c>
      <c r="AC45" s="15">
        <v>23.92</v>
      </c>
      <c r="AD45" s="15">
        <v>24.26</v>
      </c>
      <c r="AE45" s="15">
        <v>25.02</v>
      </c>
      <c r="AF45" s="15">
        <v>25.39</v>
      </c>
      <c r="AG45" s="15">
        <v>25.41</v>
      </c>
      <c r="AH45" s="15">
        <v>25.31</v>
      </c>
      <c r="AI45" s="15">
        <v>25.44</v>
      </c>
      <c r="AJ45" s="15">
        <v>25.95</v>
      </c>
      <c r="AK45" s="15">
        <v>25.79</v>
      </c>
      <c r="AL45" s="15">
        <v>25.7</v>
      </c>
      <c r="AM45" s="15">
        <v>25.64</v>
      </c>
      <c r="AN45" s="15">
        <v>25.56</v>
      </c>
      <c r="AO45" s="15">
        <v>25.55</v>
      </c>
      <c r="AP45" s="15">
        <v>25.7</v>
      </c>
      <c r="AQ45" s="15">
        <v>25.82</v>
      </c>
      <c r="AR45" s="15">
        <v>26.04</v>
      </c>
      <c r="AS45" s="15">
        <v>25.97</v>
      </c>
      <c r="AT45" s="15">
        <v>29.75</v>
      </c>
      <c r="AU45" s="15">
        <v>29.07</v>
      </c>
      <c r="AV45" s="15">
        <v>28.74</v>
      </c>
      <c r="AW45" s="15">
        <v>28.33</v>
      </c>
      <c r="AX45" s="15">
        <v>27.75</v>
      </c>
      <c r="AY45" s="15">
        <v>27.61</v>
      </c>
      <c r="AZ45" s="15">
        <v>27.55</v>
      </c>
      <c r="BA45" s="15">
        <v>27.14</v>
      </c>
      <c r="BB45" s="15">
        <v>26.92</v>
      </c>
    </row>
    <row r="46" spans="1:54" x14ac:dyDescent="0.2">
      <c r="B46" s="7" t="s">
        <v>86</v>
      </c>
      <c r="F46" s="15">
        <v>0.57999999999999996</v>
      </c>
      <c r="G46" s="15">
        <v>0.53</v>
      </c>
      <c r="H46" s="15">
        <v>0.51</v>
      </c>
      <c r="I46" s="15">
        <v>0.51</v>
      </c>
      <c r="J46" s="15">
        <v>0.49</v>
      </c>
      <c r="K46" s="15">
        <v>0.49</v>
      </c>
      <c r="L46" s="15">
        <v>0.46</v>
      </c>
      <c r="M46" s="15">
        <v>0.38</v>
      </c>
      <c r="N46" s="15">
        <v>0.38</v>
      </c>
      <c r="O46" s="15">
        <v>0.37</v>
      </c>
      <c r="P46" s="15">
        <v>0.33</v>
      </c>
      <c r="Q46" s="15">
        <v>0.31</v>
      </c>
      <c r="R46" s="15">
        <v>0.32</v>
      </c>
      <c r="S46" s="15">
        <v>0.34</v>
      </c>
      <c r="T46" s="15">
        <v>0.32</v>
      </c>
      <c r="U46" s="15">
        <v>0.36</v>
      </c>
      <c r="V46" s="15">
        <v>0.35</v>
      </c>
      <c r="W46" s="15">
        <v>0.4</v>
      </c>
      <c r="X46" s="15">
        <v>0.42</v>
      </c>
      <c r="Y46" s="15">
        <v>0.59</v>
      </c>
      <c r="Z46" s="15">
        <v>0.62</v>
      </c>
      <c r="AA46" s="15">
        <v>2.38</v>
      </c>
      <c r="AB46" s="15">
        <v>1.88</v>
      </c>
      <c r="AC46" s="15">
        <v>2.02</v>
      </c>
      <c r="AD46" s="15">
        <v>1.98</v>
      </c>
      <c r="AE46" s="15">
        <v>1.56</v>
      </c>
      <c r="AF46" s="15">
        <v>1.68</v>
      </c>
      <c r="AG46" s="15">
        <v>1.55</v>
      </c>
      <c r="AH46" s="15">
        <v>1.59</v>
      </c>
      <c r="AI46" s="15">
        <v>1.57</v>
      </c>
      <c r="AJ46" s="15">
        <v>1.47</v>
      </c>
      <c r="AK46" s="15">
        <v>1.47</v>
      </c>
      <c r="AL46" s="15">
        <v>1.45</v>
      </c>
      <c r="AM46" s="15">
        <v>1.54</v>
      </c>
      <c r="AN46" s="15">
        <v>1.45</v>
      </c>
      <c r="AO46" s="15">
        <v>1.22</v>
      </c>
      <c r="AP46" s="15">
        <v>1.1399999999999999</v>
      </c>
      <c r="AQ46" s="15">
        <v>1.1599999999999999</v>
      </c>
      <c r="AR46" s="15">
        <v>1.06</v>
      </c>
      <c r="AS46" s="15">
        <v>1.04</v>
      </c>
      <c r="AT46" s="15">
        <v>0.99</v>
      </c>
      <c r="AU46" s="15">
        <v>1.04</v>
      </c>
      <c r="AV46" s="15">
        <v>0.96</v>
      </c>
      <c r="AW46" s="15">
        <v>1.08</v>
      </c>
      <c r="AX46" s="15">
        <v>1.08</v>
      </c>
      <c r="AY46" s="15">
        <v>1.05</v>
      </c>
      <c r="AZ46" s="15">
        <v>1.0900000000000001</v>
      </c>
      <c r="BA46" s="15">
        <v>1.04</v>
      </c>
      <c r="BB46" s="15">
        <v>1.01</v>
      </c>
    </row>
    <row r="47" spans="1:54" x14ac:dyDescent="0.2">
      <c r="B47" s="7" t="s">
        <v>87</v>
      </c>
      <c r="F47" s="15">
        <v>35.06</v>
      </c>
      <c r="G47" s="15">
        <v>36</v>
      </c>
      <c r="H47" s="15">
        <v>36.93</v>
      </c>
      <c r="I47" s="15">
        <v>37.06</v>
      </c>
      <c r="J47" s="15">
        <v>36.53</v>
      </c>
      <c r="K47" s="15">
        <v>36.03</v>
      </c>
      <c r="L47" s="15">
        <v>35.840000000000003</v>
      </c>
      <c r="M47" s="15">
        <v>35.83</v>
      </c>
      <c r="N47" s="15">
        <v>36.42</v>
      </c>
      <c r="O47" s="15">
        <v>36.590000000000003</v>
      </c>
      <c r="P47" s="15">
        <v>36.43</v>
      </c>
      <c r="Q47" s="15">
        <v>36.229999999999997</v>
      </c>
      <c r="R47" s="15">
        <v>36.32</v>
      </c>
      <c r="S47" s="15">
        <v>36.75</v>
      </c>
      <c r="T47" s="15">
        <v>36.81</v>
      </c>
      <c r="U47" s="15">
        <v>36.68</v>
      </c>
      <c r="V47" s="15">
        <v>37.07</v>
      </c>
      <c r="W47" s="15">
        <v>37.31</v>
      </c>
      <c r="X47" s="15">
        <v>37.78</v>
      </c>
      <c r="Y47" s="15">
        <v>39.5</v>
      </c>
      <c r="Z47" s="15">
        <v>40.07</v>
      </c>
      <c r="AA47" s="15">
        <v>39.520000000000003</v>
      </c>
      <c r="AB47" s="15">
        <v>40.31</v>
      </c>
      <c r="AC47" s="15">
        <v>42.08</v>
      </c>
      <c r="AD47" s="15">
        <v>42.92</v>
      </c>
      <c r="AE47" s="15">
        <v>43.95</v>
      </c>
      <c r="AF47" s="15">
        <v>44.11</v>
      </c>
      <c r="AG47" s="15">
        <v>44.29</v>
      </c>
      <c r="AH47" s="15">
        <v>45.35</v>
      </c>
      <c r="AI47" s="15">
        <v>46</v>
      </c>
      <c r="AJ47" s="15">
        <v>46.48</v>
      </c>
      <c r="AK47" s="15">
        <v>46.77</v>
      </c>
      <c r="AL47" s="15">
        <v>52.33</v>
      </c>
      <c r="AM47" s="15">
        <v>52.84</v>
      </c>
      <c r="AN47" s="15">
        <v>53.13</v>
      </c>
      <c r="AO47" s="15">
        <v>53.77</v>
      </c>
      <c r="AP47" s="15">
        <v>53.15</v>
      </c>
      <c r="AQ47" s="15">
        <v>52.2</v>
      </c>
      <c r="AR47" s="15">
        <v>51.6</v>
      </c>
      <c r="AS47" s="15">
        <v>50.95</v>
      </c>
      <c r="AT47" s="15">
        <v>43.17</v>
      </c>
      <c r="AU47" s="15">
        <v>43.04</v>
      </c>
      <c r="AV47" s="15">
        <v>43.22</v>
      </c>
      <c r="AW47" s="15">
        <v>43.38</v>
      </c>
      <c r="AX47" s="15">
        <v>43.35</v>
      </c>
      <c r="AY47" s="15">
        <v>43.35</v>
      </c>
      <c r="AZ47" s="15">
        <v>43.3</v>
      </c>
      <c r="BA47" s="15">
        <v>43.33</v>
      </c>
      <c r="BB47" s="15">
        <v>43.46</v>
      </c>
    </row>
    <row r="48" spans="1:54" x14ac:dyDescent="0.2">
      <c r="B48" s="7" t="s">
        <v>88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</row>
    <row r="49" spans="1:54" x14ac:dyDescent="0.2">
      <c r="A49" s="7" t="s">
        <v>89</v>
      </c>
      <c r="F49" s="15">
        <v>71.98</v>
      </c>
      <c r="G49" s="15">
        <v>72.459999999999994</v>
      </c>
      <c r="H49" s="15">
        <v>71.739999999999995</v>
      </c>
      <c r="I49" s="15">
        <v>71.900000000000006</v>
      </c>
      <c r="J49" s="15">
        <v>71.010000000000005</v>
      </c>
      <c r="K49" s="15">
        <v>70.02</v>
      </c>
      <c r="L49" s="15">
        <v>69.459999999999994</v>
      </c>
      <c r="M49" s="15">
        <v>69.12</v>
      </c>
      <c r="N49" s="15">
        <v>68.650000000000006</v>
      </c>
      <c r="O49" s="15">
        <v>68.48</v>
      </c>
      <c r="P49" s="15">
        <v>68.48</v>
      </c>
      <c r="Q49" s="15">
        <v>68.39</v>
      </c>
      <c r="R49" s="15">
        <v>68.06</v>
      </c>
      <c r="S49" s="15">
        <v>68.61</v>
      </c>
      <c r="T49" s="15">
        <v>68.510000000000005</v>
      </c>
      <c r="U49" s="15">
        <v>68.599999999999994</v>
      </c>
      <c r="V49" s="15">
        <v>69.52</v>
      </c>
      <c r="W49" s="15">
        <v>70.52</v>
      </c>
      <c r="X49" s="15">
        <v>70.95</v>
      </c>
      <c r="Y49" s="15">
        <v>73.48</v>
      </c>
      <c r="Z49" s="15">
        <v>73.72</v>
      </c>
      <c r="AA49" s="15">
        <v>75.819999999999993</v>
      </c>
      <c r="AB49" s="15">
        <v>76.17</v>
      </c>
      <c r="AC49" s="15">
        <v>76.78</v>
      </c>
      <c r="AD49" s="15">
        <v>77.239999999999995</v>
      </c>
      <c r="AE49" s="15">
        <v>78.5</v>
      </c>
      <c r="AF49" s="15">
        <v>78.78</v>
      </c>
      <c r="AG49" s="15">
        <v>79.39</v>
      </c>
      <c r="AH49" s="15">
        <v>79.680000000000007</v>
      </c>
      <c r="AI49" s="15">
        <v>79.959999999999994</v>
      </c>
      <c r="AJ49" s="15">
        <v>80.16</v>
      </c>
      <c r="AK49" s="15">
        <v>80.08</v>
      </c>
      <c r="AL49" s="15">
        <v>85.18</v>
      </c>
      <c r="AM49" s="15">
        <v>85.3</v>
      </c>
      <c r="AN49" s="15">
        <v>85.16</v>
      </c>
      <c r="AO49" s="15">
        <v>85.04</v>
      </c>
      <c r="AP49" s="15">
        <v>84.5</v>
      </c>
      <c r="AQ49" s="15">
        <v>84.03</v>
      </c>
      <c r="AR49" s="15">
        <v>83.42</v>
      </c>
      <c r="AS49" s="15">
        <v>82.51</v>
      </c>
      <c r="AT49" s="15">
        <v>78.41</v>
      </c>
      <c r="AU49" s="15">
        <v>78.13</v>
      </c>
      <c r="AV49" s="15">
        <v>77.7</v>
      </c>
      <c r="AW49" s="15">
        <v>77.540000000000006</v>
      </c>
      <c r="AX49" s="15">
        <v>77.069999999999993</v>
      </c>
      <c r="AY49" s="15">
        <v>76.900000000000006</v>
      </c>
      <c r="AZ49" s="15">
        <v>76.790000000000006</v>
      </c>
      <c r="BA49" s="15">
        <v>76.36</v>
      </c>
      <c r="BB49" s="15">
        <v>76.180000000000007</v>
      </c>
    </row>
    <row r="50" spans="1:54" x14ac:dyDescent="0.2">
      <c r="A50" s="7" t="s">
        <v>90</v>
      </c>
      <c r="F50" s="15">
        <v>0.67</v>
      </c>
      <c r="G50" s="15">
        <v>0.64</v>
      </c>
      <c r="H50" s="15">
        <v>0.8</v>
      </c>
      <c r="I50" s="15">
        <v>0.77</v>
      </c>
      <c r="J50" s="15">
        <v>1.41</v>
      </c>
      <c r="K50" s="15">
        <v>2.0699999999999998</v>
      </c>
      <c r="L50" s="15">
        <v>2.14</v>
      </c>
      <c r="M50" s="15">
        <v>2.14</v>
      </c>
      <c r="N50" s="15">
        <v>2.04</v>
      </c>
      <c r="O50" s="15">
        <v>1.83</v>
      </c>
      <c r="P50" s="15">
        <v>1.94</v>
      </c>
      <c r="Q50" s="15">
        <v>1.86</v>
      </c>
      <c r="R50" s="15">
        <v>1.77</v>
      </c>
      <c r="S50" s="15">
        <v>1.61</v>
      </c>
      <c r="T50" s="15">
        <v>1.68</v>
      </c>
      <c r="U50" s="15">
        <v>1.61</v>
      </c>
      <c r="V50" s="15">
        <v>1.46</v>
      </c>
      <c r="W50" s="15">
        <v>1.36</v>
      </c>
      <c r="X50" s="15">
        <v>1.46</v>
      </c>
      <c r="Y50" s="15">
        <v>1.34</v>
      </c>
      <c r="Z50" s="15">
        <v>1.26</v>
      </c>
      <c r="AA50" s="15">
        <v>0.94</v>
      </c>
      <c r="AB50" s="15">
        <v>1.07</v>
      </c>
      <c r="AC50" s="15">
        <v>1.08</v>
      </c>
      <c r="AD50" s="15">
        <v>1</v>
      </c>
      <c r="AE50" s="15">
        <v>0.71</v>
      </c>
      <c r="AF50" s="15">
        <v>0.9</v>
      </c>
      <c r="AG50" s="15">
        <v>0.87</v>
      </c>
      <c r="AH50" s="15">
        <v>0.81</v>
      </c>
      <c r="AI50" s="15">
        <v>0.62</v>
      </c>
      <c r="AJ50" s="15">
        <v>0.73</v>
      </c>
      <c r="AK50" s="15">
        <v>0.75</v>
      </c>
      <c r="AL50" s="15">
        <v>0.7</v>
      </c>
      <c r="AM50" s="15">
        <v>0.48</v>
      </c>
      <c r="AN50" s="15">
        <v>0.62</v>
      </c>
      <c r="AO50" s="15">
        <v>0.57999999999999996</v>
      </c>
      <c r="AP50" s="15">
        <v>0.56999999999999995</v>
      </c>
      <c r="AQ50" s="15">
        <v>0.35</v>
      </c>
      <c r="AR50" s="15">
        <v>0.51</v>
      </c>
      <c r="AS50" s="15">
        <v>0.51</v>
      </c>
      <c r="AT50" s="15">
        <v>0.49</v>
      </c>
      <c r="AU50" s="15">
        <v>0.44</v>
      </c>
      <c r="AV50" s="15">
        <v>0.56999999999999995</v>
      </c>
      <c r="AW50" s="15">
        <v>0.59</v>
      </c>
      <c r="AX50" s="15">
        <v>0.55000000000000004</v>
      </c>
      <c r="AY50" s="15">
        <v>0.47</v>
      </c>
      <c r="AZ50" s="15">
        <v>0.56000000000000005</v>
      </c>
      <c r="BA50" s="15">
        <v>0.62</v>
      </c>
      <c r="BB50" s="15">
        <v>0.53</v>
      </c>
    </row>
    <row r="51" spans="1:54" x14ac:dyDescent="0.2">
      <c r="A51" s="7" t="s">
        <v>91</v>
      </c>
      <c r="F51" s="15">
        <v>9.6300000000000008</v>
      </c>
      <c r="G51" s="15">
        <v>9.65</v>
      </c>
      <c r="H51" s="15">
        <v>9.9600000000000009</v>
      </c>
      <c r="I51" s="15">
        <v>10.18</v>
      </c>
      <c r="J51" s="15">
        <v>10.86</v>
      </c>
      <c r="K51" s="15">
        <v>11.4</v>
      </c>
      <c r="L51" s="15">
        <v>11.95</v>
      </c>
      <c r="M51" s="15">
        <v>12.13</v>
      </c>
      <c r="N51" s="15">
        <v>12.46</v>
      </c>
      <c r="O51" s="15">
        <v>12.85</v>
      </c>
      <c r="P51" s="15">
        <v>12.72</v>
      </c>
      <c r="Q51" s="15">
        <v>12.98</v>
      </c>
      <c r="R51" s="15">
        <v>13.59</v>
      </c>
      <c r="S51" s="15">
        <v>13.76</v>
      </c>
      <c r="T51" s="15">
        <v>14.19</v>
      </c>
      <c r="U51" s="15">
        <v>14.33</v>
      </c>
      <c r="V51" s="15">
        <v>14.47</v>
      </c>
      <c r="W51" s="15">
        <v>14.46</v>
      </c>
      <c r="X51" s="15">
        <v>14.35</v>
      </c>
      <c r="Y51" s="15">
        <v>13.64</v>
      </c>
      <c r="Z51" s="15">
        <v>13.43</v>
      </c>
      <c r="AA51" s="15">
        <v>13.44</v>
      </c>
      <c r="AB51" s="15">
        <v>13.68</v>
      </c>
      <c r="AC51" s="15">
        <v>12.93</v>
      </c>
      <c r="AD51" s="15">
        <v>13.26</v>
      </c>
      <c r="AE51" s="15">
        <v>13.19</v>
      </c>
      <c r="AF51" s="15">
        <v>12.87</v>
      </c>
      <c r="AG51" s="15">
        <v>12.68</v>
      </c>
      <c r="AH51" s="15">
        <v>12.53</v>
      </c>
      <c r="AI51" s="15">
        <v>12.67</v>
      </c>
      <c r="AJ51" s="15">
        <v>12.43</v>
      </c>
      <c r="AK51" s="15">
        <v>12.58</v>
      </c>
      <c r="AL51" s="15">
        <v>7.53</v>
      </c>
      <c r="AM51" s="15">
        <v>7.15</v>
      </c>
      <c r="AN51" s="15">
        <v>7.04</v>
      </c>
      <c r="AO51" s="15">
        <v>7.12</v>
      </c>
      <c r="AP51" s="15">
        <v>7.33</v>
      </c>
      <c r="AQ51" s="15">
        <v>8.18</v>
      </c>
      <c r="AR51" s="15">
        <v>8.68</v>
      </c>
      <c r="AS51" s="15">
        <v>8.83</v>
      </c>
      <c r="AT51" s="15">
        <v>8.77</v>
      </c>
      <c r="AU51" s="15">
        <v>9.2200000000000006</v>
      </c>
      <c r="AV51" s="15">
        <v>9.48</v>
      </c>
      <c r="AW51" s="15">
        <v>9.31</v>
      </c>
      <c r="AX51" s="15">
        <v>9.7200000000000006</v>
      </c>
      <c r="AY51" s="15">
        <v>9.99</v>
      </c>
      <c r="AZ51" s="15">
        <v>9.9600000000000009</v>
      </c>
      <c r="BA51" s="15">
        <v>10.029999999999999</v>
      </c>
      <c r="BB51" s="15">
        <v>9.94</v>
      </c>
    </row>
    <row r="52" spans="1:54" x14ac:dyDescent="0.2">
      <c r="A52" s="7" t="s">
        <v>92</v>
      </c>
      <c r="F52" s="15">
        <v>14.88</v>
      </c>
      <c r="G52" s="15">
        <v>14.42</v>
      </c>
      <c r="H52" s="15">
        <v>14.52</v>
      </c>
      <c r="I52" s="15">
        <v>14.07</v>
      </c>
      <c r="J52" s="15">
        <v>13.64</v>
      </c>
      <c r="K52" s="15">
        <v>13.34</v>
      </c>
      <c r="L52" s="15">
        <v>13.24</v>
      </c>
      <c r="M52" s="15">
        <v>13.11</v>
      </c>
      <c r="N52" s="15">
        <v>13.25</v>
      </c>
      <c r="O52" s="15">
        <v>13.16</v>
      </c>
      <c r="P52" s="15">
        <v>13.01</v>
      </c>
      <c r="Q52" s="15">
        <v>12.78</v>
      </c>
      <c r="R52" s="15">
        <v>12.48</v>
      </c>
      <c r="S52" s="15">
        <v>11.86</v>
      </c>
      <c r="T52" s="15">
        <v>11.83</v>
      </c>
      <c r="U52" s="15">
        <v>11.33</v>
      </c>
      <c r="V52" s="15">
        <v>10.52</v>
      </c>
      <c r="W52" s="15">
        <v>9.74</v>
      </c>
      <c r="X52" s="15">
        <v>9.1999999999999993</v>
      </c>
      <c r="Y52" s="15">
        <v>7.81</v>
      </c>
      <c r="Z52" s="15">
        <v>7.35</v>
      </c>
      <c r="AA52" s="15">
        <v>6.13</v>
      </c>
      <c r="AB52" s="15">
        <v>5.49</v>
      </c>
      <c r="AC52" s="15">
        <v>5.72</v>
      </c>
      <c r="AD52" s="15">
        <v>4.91</v>
      </c>
      <c r="AE52" s="15">
        <v>4.2300000000000004</v>
      </c>
      <c r="AF52" s="15">
        <v>4.01</v>
      </c>
      <c r="AG52" s="15">
        <v>3.76</v>
      </c>
      <c r="AH52" s="15">
        <v>3.58</v>
      </c>
      <c r="AI52" s="15">
        <v>3.31</v>
      </c>
      <c r="AJ52" s="15">
        <v>3.21</v>
      </c>
      <c r="AK52" s="15">
        <v>3.13</v>
      </c>
      <c r="AL52" s="15">
        <v>3.11</v>
      </c>
      <c r="AM52" s="15">
        <v>2.93</v>
      </c>
      <c r="AN52" s="15">
        <v>2.96</v>
      </c>
      <c r="AO52" s="15">
        <v>2.91</v>
      </c>
      <c r="AP52" s="15">
        <v>2.94</v>
      </c>
      <c r="AQ52" s="15">
        <v>2.74</v>
      </c>
      <c r="AR52" s="15">
        <v>2.79</v>
      </c>
      <c r="AS52" s="15">
        <v>2.73</v>
      </c>
      <c r="AT52" s="15">
        <v>5.95</v>
      </c>
      <c r="AU52" s="15">
        <v>5.91</v>
      </c>
      <c r="AV52" s="15">
        <v>5.95</v>
      </c>
      <c r="AW52" s="15">
        <v>5.99</v>
      </c>
      <c r="AX52" s="15">
        <v>6.02</v>
      </c>
      <c r="AY52" s="15">
        <v>6.01</v>
      </c>
      <c r="AZ52" s="15">
        <v>6.15</v>
      </c>
      <c r="BA52" s="15">
        <v>6.57</v>
      </c>
      <c r="BB52" s="15">
        <v>6.64</v>
      </c>
    </row>
    <row r="53" spans="1:54" x14ac:dyDescent="0.2">
      <c r="A53" s="7" t="s">
        <v>93</v>
      </c>
      <c r="F53" s="15">
        <v>0.79</v>
      </c>
      <c r="G53" s="15">
        <v>0.73</v>
      </c>
      <c r="H53" s="15">
        <v>0.77</v>
      </c>
      <c r="I53" s="15">
        <v>0.79</v>
      </c>
      <c r="J53" s="15">
        <v>0.66</v>
      </c>
      <c r="K53" s="15">
        <v>0.66</v>
      </c>
      <c r="L53" s="15">
        <v>0.63</v>
      </c>
      <c r="M53" s="15">
        <v>0.68</v>
      </c>
      <c r="N53" s="15">
        <v>0.72</v>
      </c>
      <c r="O53" s="15">
        <v>0.72</v>
      </c>
      <c r="P53" s="15">
        <v>0.83</v>
      </c>
      <c r="Q53" s="15">
        <v>0.93</v>
      </c>
      <c r="R53" s="15">
        <v>0.99</v>
      </c>
      <c r="S53" s="15">
        <v>1.07</v>
      </c>
      <c r="T53" s="15">
        <v>0.83</v>
      </c>
      <c r="U53" s="15">
        <v>1.1499999999999999</v>
      </c>
      <c r="V53" s="15">
        <v>1</v>
      </c>
      <c r="W53" s="15">
        <v>0.95</v>
      </c>
      <c r="X53" s="15">
        <v>1.18</v>
      </c>
      <c r="Y53" s="15">
        <v>1.1200000000000001</v>
      </c>
      <c r="Z53" s="15">
        <v>1.69</v>
      </c>
      <c r="AA53" s="15">
        <v>1.46</v>
      </c>
      <c r="AB53" s="15">
        <v>1.46</v>
      </c>
      <c r="AC53" s="15">
        <v>1.37</v>
      </c>
      <c r="AD53" s="15">
        <v>1.37</v>
      </c>
      <c r="AE53" s="15">
        <v>1.27</v>
      </c>
      <c r="AF53" s="15">
        <v>1.27</v>
      </c>
      <c r="AG53" s="15">
        <v>1.1599999999999999</v>
      </c>
      <c r="AH53" s="15">
        <v>1.18</v>
      </c>
      <c r="AI53" s="15">
        <v>1.1399999999999999</v>
      </c>
      <c r="AJ53" s="15">
        <v>1.1100000000000001</v>
      </c>
      <c r="AK53" s="15">
        <v>1.07</v>
      </c>
      <c r="AL53" s="15">
        <v>1.03</v>
      </c>
      <c r="AM53" s="15">
        <v>1.6</v>
      </c>
      <c r="AN53" s="15">
        <v>1.54</v>
      </c>
      <c r="AO53" s="15">
        <v>1.57</v>
      </c>
      <c r="AP53" s="15">
        <v>1.77</v>
      </c>
      <c r="AQ53" s="15">
        <v>1.78</v>
      </c>
      <c r="AR53" s="15">
        <v>1.56</v>
      </c>
      <c r="AS53" s="15">
        <v>2.2200000000000002</v>
      </c>
      <c r="AT53" s="15">
        <v>3.34</v>
      </c>
      <c r="AU53" s="15">
        <v>3.15</v>
      </c>
      <c r="AV53" s="15">
        <v>3.01</v>
      </c>
      <c r="AW53" s="15">
        <v>3.1</v>
      </c>
      <c r="AX53" s="15">
        <v>3.04</v>
      </c>
      <c r="AY53" s="15">
        <v>2.97</v>
      </c>
      <c r="AZ53" s="15">
        <v>2.77</v>
      </c>
      <c r="BA53" s="15">
        <v>2.66</v>
      </c>
      <c r="BB53" s="15">
        <v>2.92</v>
      </c>
    </row>
    <row r="54" spans="1:54" x14ac:dyDescent="0.2">
      <c r="A54" s="7" t="s">
        <v>94</v>
      </c>
      <c r="F54" s="15">
        <v>2.0499999999999998</v>
      </c>
      <c r="G54" s="15">
        <v>2.1</v>
      </c>
      <c r="H54" s="15">
        <v>2.2000000000000002</v>
      </c>
      <c r="I54" s="15">
        <v>2.2799999999999998</v>
      </c>
      <c r="J54" s="15">
        <v>2.42</v>
      </c>
      <c r="K54" s="15">
        <v>2.5099999999999998</v>
      </c>
      <c r="L54" s="15">
        <v>2.59</v>
      </c>
      <c r="M54" s="15">
        <v>2.81</v>
      </c>
      <c r="N54" s="15">
        <v>2.87</v>
      </c>
      <c r="O54" s="15">
        <v>2.96</v>
      </c>
      <c r="P54" s="15">
        <v>3.02</v>
      </c>
      <c r="Q54" s="15">
        <v>3.06</v>
      </c>
      <c r="R54" s="15">
        <v>3.11</v>
      </c>
      <c r="S54" s="15">
        <v>3.09</v>
      </c>
      <c r="T54" s="15">
        <v>2.97</v>
      </c>
      <c r="U54" s="15">
        <v>2.98</v>
      </c>
      <c r="V54" s="15">
        <v>3.02</v>
      </c>
      <c r="W54" s="15">
        <v>2.96</v>
      </c>
      <c r="X54" s="15">
        <v>2.86</v>
      </c>
      <c r="Y54" s="15">
        <v>2.61</v>
      </c>
      <c r="Z54" s="15">
        <v>2.57</v>
      </c>
      <c r="AA54" s="15">
        <v>2.2200000000000002</v>
      </c>
      <c r="AB54" s="15">
        <v>2.13</v>
      </c>
      <c r="AC54" s="15">
        <v>2.13</v>
      </c>
      <c r="AD54" s="15">
        <v>2.2200000000000002</v>
      </c>
      <c r="AE54" s="15">
        <v>2.1</v>
      </c>
      <c r="AF54" s="15">
        <v>2.17</v>
      </c>
      <c r="AG54" s="15">
        <v>2.14</v>
      </c>
      <c r="AH54" s="15">
        <v>2.23</v>
      </c>
      <c r="AI54" s="15">
        <v>2.2999999999999998</v>
      </c>
      <c r="AJ54" s="15">
        <v>2.37</v>
      </c>
      <c r="AK54" s="15">
        <v>2.4</v>
      </c>
      <c r="AL54" s="15">
        <v>2.4500000000000002</v>
      </c>
      <c r="AM54" s="15">
        <v>2.54</v>
      </c>
      <c r="AN54" s="15">
        <v>2.68</v>
      </c>
      <c r="AO54" s="15">
        <v>2.79</v>
      </c>
      <c r="AP54" s="15">
        <v>2.9</v>
      </c>
      <c r="AQ54" s="15">
        <v>2.92</v>
      </c>
      <c r="AR54" s="15">
        <v>3.05</v>
      </c>
      <c r="AS54" s="15">
        <v>3.2</v>
      </c>
      <c r="AT54" s="15">
        <v>3.04</v>
      </c>
      <c r="AU54" s="15">
        <v>3.15</v>
      </c>
      <c r="AV54" s="15">
        <v>3.28</v>
      </c>
      <c r="AW54" s="15">
        <v>3.47</v>
      </c>
      <c r="AX54" s="15">
        <v>3.6</v>
      </c>
      <c r="AY54" s="15">
        <v>3.67</v>
      </c>
      <c r="AZ54" s="15">
        <v>3.77</v>
      </c>
      <c r="BA54" s="15">
        <v>3.76</v>
      </c>
      <c r="BB54" s="15">
        <v>3.79</v>
      </c>
    </row>
    <row r="55" spans="1:54" x14ac:dyDescent="0.2">
      <c r="A55" s="7" t="s">
        <v>95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</row>
    <row r="60" spans="1:54" x14ac:dyDescent="0.2">
      <c r="E60" s="16" t="s">
        <v>96</v>
      </c>
      <c r="F60" s="11">
        <f>F22</f>
        <v>45.68</v>
      </c>
      <c r="G60" s="12">
        <f>IFERROR((G22-F22)/F22,"0")</f>
        <v>-1.1602451838879185E-2</v>
      </c>
      <c r="H60" s="12">
        <f t="shared" ref="H60:BB60" si="4">IFERROR((H22-G22)/G22,"0")</f>
        <v>-1.5503875968992154E-2</v>
      </c>
      <c r="I60" s="12">
        <f t="shared" si="4"/>
        <v>-1.4623172103487191E-2</v>
      </c>
      <c r="J60" s="12">
        <f t="shared" si="4"/>
        <v>-2.4200913242009025E-2</v>
      </c>
      <c r="K60" s="12">
        <f t="shared" si="4"/>
        <v>-2.3865231633130628E-2</v>
      </c>
      <c r="L60" s="12">
        <f t="shared" si="4"/>
        <v>-6.4717162032597326E-3</v>
      </c>
      <c r="M60" s="12">
        <f t="shared" si="4"/>
        <v>-7.9613992762365589E-3</v>
      </c>
      <c r="N60" s="12">
        <f t="shared" si="4"/>
        <v>-4.1099221789883213E-2</v>
      </c>
      <c r="O60" s="12">
        <f t="shared" si="4"/>
        <v>8.1156479837687107E-3</v>
      </c>
      <c r="P60" s="12">
        <f t="shared" si="4"/>
        <v>-2.2641509433962228E-2</v>
      </c>
      <c r="Q60" s="12">
        <f t="shared" si="4"/>
        <v>-3.3462033462034117E-3</v>
      </c>
      <c r="R60" s="12">
        <f t="shared" si="4"/>
        <v>-3.305785123966945E-2</v>
      </c>
      <c r="S60" s="12">
        <f t="shared" si="4"/>
        <v>4.1399572649572766E-2</v>
      </c>
      <c r="T60" s="12">
        <f t="shared" si="4"/>
        <v>0.16901769684534484</v>
      </c>
      <c r="U60" s="12">
        <f t="shared" si="4"/>
        <v>-0.11869240895129436</v>
      </c>
      <c r="V60" s="12">
        <f t="shared" si="4"/>
        <v>1.5683345780433046E-2</v>
      </c>
      <c r="W60" s="12">
        <f t="shared" si="4"/>
        <v>5.5147058823529417E-2</v>
      </c>
      <c r="X60" s="12">
        <f t="shared" si="4"/>
        <v>2.7874564459930383E-2</v>
      </c>
      <c r="Y60" s="12">
        <f t="shared" si="4"/>
        <v>-2.1920903954802236E-2</v>
      </c>
      <c r="Z60" s="12">
        <f t="shared" si="4"/>
        <v>2.3105360443623248E-3</v>
      </c>
      <c r="AA60" s="12">
        <f t="shared" si="4"/>
        <v>-3.0428769017980643E-2</v>
      </c>
      <c r="AB60" s="12">
        <f t="shared" si="4"/>
        <v>4.9215406562054212E-2</v>
      </c>
      <c r="AC60" s="12">
        <f t="shared" si="4"/>
        <v>4.44142306820757E-2</v>
      </c>
      <c r="AD60" s="12">
        <f t="shared" si="4"/>
        <v>3.6016489477109927E-2</v>
      </c>
      <c r="AE60" s="12">
        <f t="shared" si="4"/>
        <v>4.9214659685863901E-2</v>
      </c>
      <c r="AF60" s="12">
        <f t="shared" si="4"/>
        <v>1.0978043912175592E-2</v>
      </c>
      <c r="AG60" s="12">
        <f t="shared" si="4"/>
        <v>1.5004935834155934E-2</v>
      </c>
      <c r="AH60" s="12">
        <f t="shared" si="4"/>
        <v>2.3925306360630307E-2</v>
      </c>
      <c r="AI60" s="12">
        <f t="shared" si="4"/>
        <v>3.780395136778119E-2</v>
      </c>
      <c r="AJ60" s="12">
        <f t="shared" si="4"/>
        <v>0.101043382756727</v>
      </c>
      <c r="AK60" s="12">
        <f t="shared" si="4"/>
        <v>-4.0897755610972586E-2</v>
      </c>
      <c r="AL60" s="12">
        <f t="shared" si="4"/>
        <v>-2.9467845380480953E-3</v>
      </c>
      <c r="AM60" s="12">
        <f t="shared" si="4"/>
        <v>4.6244784422809396E-2</v>
      </c>
      <c r="AN60" s="12">
        <f t="shared" si="4"/>
        <v>8.1422399468262206E-3</v>
      </c>
      <c r="AO60" s="12">
        <f t="shared" si="4"/>
        <v>1.7141915279380238E-2</v>
      </c>
      <c r="AP60" s="12">
        <f t="shared" si="4"/>
        <v>-1.2639766650461856E-2</v>
      </c>
      <c r="AQ60" s="12">
        <f t="shared" si="4"/>
        <v>-0.31248974232726079</v>
      </c>
      <c r="AR60" s="12">
        <f t="shared" si="4"/>
        <v>4.7744091668646505E-4</v>
      </c>
      <c r="AS60" s="12">
        <f t="shared" si="4"/>
        <v>-1.3839179193509863E-2</v>
      </c>
      <c r="AT60" s="12">
        <f t="shared" si="4"/>
        <v>5.250423421243653E-2</v>
      </c>
      <c r="AU60" s="12">
        <f t="shared" si="4"/>
        <v>9.8850574712643618E-3</v>
      </c>
      <c r="AV60" s="12">
        <f t="shared" si="4"/>
        <v>-1.45686319144093E-2</v>
      </c>
      <c r="AW60" s="12">
        <f t="shared" si="4"/>
        <v>-5.8212058212058118E-2</v>
      </c>
      <c r="AX60" s="12">
        <f t="shared" si="4"/>
        <v>-2.452783909737587E-3</v>
      </c>
      <c r="AY60" s="12">
        <f t="shared" si="4"/>
        <v>7.1305630686009135E-3</v>
      </c>
      <c r="AZ60" s="12">
        <f t="shared" si="4"/>
        <v>3.9062499999999167E-3</v>
      </c>
      <c r="BA60" s="12">
        <f t="shared" si="4"/>
        <v>-1.070038910505831E-2</v>
      </c>
      <c r="BB60" s="12">
        <f t="shared" si="4"/>
        <v>1.4749262536873716E-3</v>
      </c>
    </row>
    <row r="61" spans="1:54" x14ac:dyDescent="0.2">
      <c r="E61" s="16"/>
      <c r="F61" s="13"/>
      <c r="G61" s="13"/>
      <c r="H61" s="12">
        <f>IFERROR((H22-F22)/F22,"0")</f>
        <v>-2.6926444833625152E-2</v>
      </c>
      <c r="I61" s="12">
        <f t="shared" ref="I61:BB61" si="5">IFERROR((I22-G22)/G22,"0")</f>
        <v>-2.9900332225913654E-2</v>
      </c>
      <c r="J61" s="12">
        <f t="shared" si="5"/>
        <v>-3.8470191226096753E-2</v>
      </c>
      <c r="K61" s="12">
        <f t="shared" si="5"/>
        <v>-4.7488584474885812E-2</v>
      </c>
      <c r="L61" s="12">
        <f t="shared" si="5"/>
        <v>-3.0182498830135684E-2</v>
      </c>
      <c r="M61" s="12">
        <f t="shared" si="5"/>
        <v>-1.4381591562799651E-2</v>
      </c>
      <c r="N61" s="12">
        <f t="shared" si="5"/>
        <v>-4.8733413751507915E-2</v>
      </c>
      <c r="O61" s="12">
        <f t="shared" si="5"/>
        <v>-3.3317120622568031E-2</v>
      </c>
      <c r="P61" s="12">
        <f t="shared" si="5"/>
        <v>-1.4709611970580733E-2</v>
      </c>
      <c r="Q61" s="12">
        <f t="shared" si="5"/>
        <v>-2.5911949685534619E-2</v>
      </c>
      <c r="R61" s="12">
        <f t="shared" si="5"/>
        <v>-3.6293436293436385E-2</v>
      </c>
      <c r="S61" s="12">
        <f t="shared" si="5"/>
        <v>6.9731404958678495E-3</v>
      </c>
      <c r="T61" s="12">
        <f t="shared" si="5"/>
        <v>0.21741452991452995</v>
      </c>
      <c r="U61" s="12">
        <f t="shared" si="5"/>
        <v>3.0264170300076935E-2</v>
      </c>
      <c r="V61" s="12">
        <f t="shared" si="5"/>
        <v>-0.10487055726195703</v>
      </c>
      <c r="W61" s="12">
        <f t="shared" si="5"/>
        <v>7.1695294996265757E-2</v>
      </c>
      <c r="X61" s="12">
        <f t="shared" si="5"/>
        <v>8.4558823529411839E-2</v>
      </c>
      <c r="Y61" s="12">
        <f t="shared" si="5"/>
        <v>5.3426248548200696E-3</v>
      </c>
      <c r="Z61" s="12">
        <f t="shared" si="5"/>
        <v>-1.9661016949152486E-2</v>
      </c>
      <c r="AA61" s="12">
        <f t="shared" si="5"/>
        <v>-2.8188539741219935E-2</v>
      </c>
      <c r="AB61" s="12">
        <f t="shared" si="5"/>
        <v>1.7289073305670814E-2</v>
      </c>
      <c r="AC61" s="12">
        <f t="shared" si="5"/>
        <v>9.5815501664289135E-2</v>
      </c>
      <c r="AD61" s="12">
        <f t="shared" si="5"/>
        <v>8.2030364831180536E-2</v>
      </c>
      <c r="AE61" s="12">
        <f t="shared" si="5"/>
        <v>8.7003688435669288E-2</v>
      </c>
      <c r="AF61" s="12">
        <f t="shared" si="5"/>
        <v>6.0732984293193688E-2</v>
      </c>
      <c r="AG61" s="12">
        <f t="shared" si="5"/>
        <v>2.6147704590818267E-2</v>
      </c>
      <c r="AH61" s="12">
        <f t="shared" si="5"/>
        <v>3.9289239881540018E-2</v>
      </c>
      <c r="AI61" s="12">
        <f t="shared" si="5"/>
        <v>6.2633728846528028E-2</v>
      </c>
      <c r="AJ61" s="12">
        <f t="shared" si="5"/>
        <v>0.14266717325227959</v>
      </c>
      <c r="AK61" s="12">
        <f t="shared" si="5"/>
        <v>5.6013179571663831E-2</v>
      </c>
      <c r="AL61" s="12">
        <f t="shared" si="5"/>
        <v>-4.3724023275145393E-2</v>
      </c>
      <c r="AM61" s="12">
        <f t="shared" si="5"/>
        <v>4.3161726469058796E-2</v>
      </c>
      <c r="AN61" s="12">
        <f t="shared" si="5"/>
        <v>5.4763560500695384E-2</v>
      </c>
      <c r="AO61" s="12">
        <f t="shared" si="5"/>
        <v>2.5423728813559341E-2</v>
      </c>
      <c r="AP61" s="12">
        <f t="shared" si="5"/>
        <v>4.285478819845031E-3</v>
      </c>
      <c r="AQ61" s="12">
        <f t="shared" si="5"/>
        <v>-0.32117971155404312</v>
      </c>
      <c r="AR61" s="12">
        <f t="shared" si="5"/>
        <v>-0.31216149679960614</v>
      </c>
      <c r="AS61" s="12">
        <f t="shared" si="5"/>
        <v>-1.3368345667223735E-2</v>
      </c>
      <c r="AT61" s="12">
        <f t="shared" si="5"/>
        <v>3.7938439513242744E-2</v>
      </c>
      <c r="AU61" s="12">
        <f t="shared" si="5"/>
        <v>6.2908299056375558E-2</v>
      </c>
      <c r="AV61" s="12">
        <f t="shared" si="5"/>
        <v>-4.8275862068965711E-3</v>
      </c>
      <c r="AW61" s="12">
        <f t="shared" si="5"/>
        <v>-7.1932620077395773E-2</v>
      </c>
      <c r="AX61" s="12">
        <f t="shared" si="5"/>
        <v>-6.0522060522060467E-2</v>
      </c>
      <c r="AY61" s="12">
        <f t="shared" si="5"/>
        <v>4.6602894285012932E-3</v>
      </c>
      <c r="AZ61" s="12">
        <f t="shared" si="5"/>
        <v>1.1064666830587551E-2</v>
      </c>
      <c r="BA61" s="12">
        <f t="shared" si="5"/>
        <v>-6.8359375000000278E-3</v>
      </c>
      <c r="BB61" s="12">
        <f t="shared" si="5"/>
        <v>-9.2412451361866613E-3</v>
      </c>
    </row>
    <row r="62" spans="1:54" x14ac:dyDescent="0.2">
      <c r="E62" s="16"/>
      <c r="F62" s="13"/>
      <c r="G62" s="13"/>
      <c r="H62" s="13"/>
      <c r="I62" s="12">
        <f>IFERROR((I22-F22)/F22,"0")</f>
        <v>-4.1155866900175191E-2</v>
      </c>
      <c r="J62" s="12">
        <f>IFERROR((J22-G22)/G22,"0")</f>
        <v>-5.3377630121816094E-2</v>
      </c>
      <c r="K62" s="12">
        <f t="shared" ref="K62:BB62" si="6">IFERROR((K22-H22)/H22,"0")</f>
        <v>-6.1417322834645752E-2</v>
      </c>
      <c r="L62" s="12">
        <f t="shared" si="6"/>
        <v>-5.3652968036529552E-2</v>
      </c>
      <c r="M62" s="12">
        <f t="shared" si="6"/>
        <v>-3.7903603182030988E-2</v>
      </c>
      <c r="N62" s="12">
        <f t="shared" si="6"/>
        <v>-5.4889741131351852E-2</v>
      </c>
      <c r="O62" s="12">
        <f t="shared" si="6"/>
        <v>-4.1013268998793796E-2</v>
      </c>
      <c r="P62" s="12">
        <f t="shared" si="6"/>
        <v>-5.5204280155641931E-2</v>
      </c>
      <c r="Q62" s="12">
        <f t="shared" si="6"/>
        <v>-1.8006593963986833E-2</v>
      </c>
      <c r="R62" s="12">
        <f t="shared" si="6"/>
        <v>-5.8113207547169872E-2</v>
      </c>
      <c r="S62" s="12">
        <f t="shared" si="6"/>
        <v>3.603603603603618E-3</v>
      </c>
      <c r="T62" s="12">
        <f t="shared" si="6"/>
        <v>0.17716942148760328</v>
      </c>
      <c r="U62" s="12">
        <f t="shared" si="6"/>
        <v>7.2916666666666782E-2</v>
      </c>
      <c r="V62" s="12">
        <f t="shared" si="6"/>
        <v>4.6422159528083998E-2</v>
      </c>
      <c r="W62" s="12">
        <f t="shared" si="6"/>
        <v>-5.5506801228609064E-2</v>
      </c>
      <c r="X62" s="12">
        <f t="shared" si="6"/>
        <v>0.10156833457804326</v>
      </c>
      <c r="Y62" s="12">
        <f t="shared" si="6"/>
        <v>6.0784313725490299E-2</v>
      </c>
      <c r="Z62" s="12">
        <f t="shared" si="6"/>
        <v>7.665505226480962E-3</v>
      </c>
      <c r="AA62" s="12">
        <f t="shared" si="6"/>
        <v>-4.9491525423728762E-2</v>
      </c>
      <c r="AB62" s="12">
        <f t="shared" si="6"/>
        <v>1.9639556377079516E-2</v>
      </c>
      <c r="AC62" s="12">
        <f t="shared" si="6"/>
        <v>6.2471184877823896E-2</v>
      </c>
      <c r="AD62" s="12">
        <f t="shared" si="6"/>
        <v>0.13528292914883494</v>
      </c>
      <c r="AE62" s="12">
        <f t="shared" si="6"/>
        <v>0.13528212100611825</v>
      </c>
      <c r="AF62" s="12">
        <f t="shared" si="6"/>
        <v>9.8936862660012906E-2</v>
      </c>
      <c r="AG62" s="12">
        <f t="shared" si="6"/>
        <v>7.6649214659685799E-2</v>
      </c>
      <c r="AH62" s="12">
        <f t="shared" si="6"/>
        <v>5.0698602794411157E-2</v>
      </c>
      <c r="AI62" s="12">
        <f t="shared" si="6"/>
        <v>7.8578479763080036E-2</v>
      </c>
      <c r="AJ62" s="12">
        <f t="shared" si="6"/>
        <v>0.17000583544057582</v>
      </c>
      <c r="AK62" s="12">
        <f t="shared" si="6"/>
        <v>9.5934650455927001E-2</v>
      </c>
      <c r="AL62" s="12">
        <f t="shared" si="6"/>
        <v>5.2901336262127042E-2</v>
      </c>
      <c r="AM62" s="12">
        <f t="shared" si="6"/>
        <v>4.9875311720700148E-4</v>
      </c>
      <c r="AN62" s="12">
        <f t="shared" si="6"/>
        <v>5.1655399549315376E-2</v>
      </c>
      <c r="AO62" s="12">
        <f t="shared" si="6"/>
        <v>7.2844228094575761E-2</v>
      </c>
      <c r="AP62" s="12">
        <f t="shared" si="6"/>
        <v>1.2462612163509471E-2</v>
      </c>
      <c r="AQ62" s="12">
        <f t="shared" si="6"/>
        <v>-0.30954343167957804</v>
      </c>
      <c r="AR62" s="12">
        <f t="shared" si="6"/>
        <v>-0.32085561497326209</v>
      </c>
      <c r="AS62" s="12">
        <f t="shared" si="6"/>
        <v>-0.32168061710159201</v>
      </c>
      <c r="AT62" s="12">
        <f t="shared" si="6"/>
        <v>3.8433993793268069E-2</v>
      </c>
      <c r="AU62" s="12">
        <f t="shared" si="6"/>
        <v>4.81985206394656E-2</v>
      </c>
      <c r="AV62" s="12">
        <f t="shared" si="6"/>
        <v>4.7423179288652334E-2</v>
      </c>
      <c r="AW62" s="12">
        <f t="shared" si="6"/>
        <v>-6.2758620689655098E-2</v>
      </c>
      <c r="AX62" s="12">
        <f t="shared" si="6"/>
        <v>-7.4208968814022266E-2</v>
      </c>
      <c r="AY62" s="12">
        <f t="shared" si="6"/>
        <v>-5.3823053823053787E-2</v>
      </c>
      <c r="AZ62" s="12">
        <f t="shared" si="6"/>
        <v>8.5847436840812922E-3</v>
      </c>
      <c r="BA62" s="12">
        <f t="shared" si="6"/>
        <v>2.458814851241212E-4</v>
      </c>
      <c r="BB62" s="12">
        <f t="shared" si="6"/>
        <v>-5.3710937499999722E-3</v>
      </c>
    </row>
    <row r="63" spans="1:54" x14ac:dyDescent="0.2">
      <c r="E63" s="16"/>
      <c r="F63" s="13"/>
      <c r="G63" s="13"/>
      <c r="H63" s="13"/>
      <c r="I63" s="13"/>
      <c r="J63" s="12">
        <f>IFERROR((J22-F22)/F22,"0")</f>
        <v>-6.4360770577933407E-2</v>
      </c>
      <c r="K63" s="12">
        <f t="shared" ref="K63:BB63" si="7">IFERROR((K22-G22)/G22,"0")</f>
        <v>-7.5968992248062014E-2</v>
      </c>
      <c r="L63" s="12">
        <f t="shared" si="7"/>
        <v>-6.749156355455567E-2</v>
      </c>
      <c r="M63" s="12">
        <f t="shared" si="7"/>
        <v>-6.1187214611872147E-2</v>
      </c>
      <c r="N63" s="12">
        <f t="shared" si="7"/>
        <v>-7.7445016378100195E-2</v>
      </c>
      <c r="O63" s="12">
        <f t="shared" si="7"/>
        <v>-4.7219558964525385E-2</v>
      </c>
      <c r="P63" s="12">
        <f t="shared" si="7"/>
        <v>-6.2726176115802196E-2</v>
      </c>
      <c r="Q63" s="12">
        <f t="shared" si="7"/>
        <v>-5.8365758754863779E-2</v>
      </c>
      <c r="R63" s="12">
        <f t="shared" si="7"/>
        <v>-5.0469185899061679E-2</v>
      </c>
      <c r="S63" s="12">
        <f t="shared" si="7"/>
        <v>-1.9119496855345863E-2</v>
      </c>
      <c r="T63" s="12">
        <f t="shared" si="7"/>
        <v>0.17323037323037313</v>
      </c>
      <c r="U63" s="12">
        <f t="shared" si="7"/>
        <v>3.7448347107438093E-2</v>
      </c>
      <c r="V63" s="12">
        <f t="shared" si="7"/>
        <v>8.974358974358973E-2</v>
      </c>
      <c r="W63" s="12">
        <f t="shared" si="7"/>
        <v>0.10412926391382393</v>
      </c>
      <c r="X63" s="12">
        <f t="shared" si="7"/>
        <v>-2.9179464677490091E-2</v>
      </c>
      <c r="Y63" s="12">
        <f t="shared" si="7"/>
        <v>7.7420960916106535E-2</v>
      </c>
      <c r="Z63" s="12">
        <f t="shared" si="7"/>
        <v>6.3235294117647195E-2</v>
      </c>
      <c r="AA63" s="12">
        <f t="shared" si="7"/>
        <v>-2.299651567944239E-2</v>
      </c>
      <c r="AB63" s="12">
        <f t="shared" si="7"/>
        <v>-2.7118644067796031E-3</v>
      </c>
      <c r="AC63" s="12">
        <f t="shared" si="7"/>
        <v>6.4926062846580451E-2</v>
      </c>
      <c r="AD63" s="12">
        <f t="shared" si="7"/>
        <v>0.10073766712770856</v>
      </c>
      <c r="AE63" s="12">
        <f t="shared" si="7"/>
        <v>0.1911554921540656</v>
      </c>
      <c r="AF63" s="12">
        <f t="shared" si="7"/>
        <v>0.14774529798323127</v>
      </c>
      <c r="AG63" s="12">
        <f t="shared" si="7"/>
        <v>0.11542633977001503</v>
      </c>
      <c r="AH63" s="12">
        <f t="shared" si="7"/>
        <v>0.1024083769633508</v>
      </c>
      <c r="AI63" s="12">
        <f t="shared" si="7"/>
        <v>9.0419161676646723E-2</v>
      </c>
      <c r="AJ63" s="12">
        <f t="shared" si="7"/>
        <v>0.18756169792694966</v>
      </c>
      <c r="AK63" s="12">
        <f t="shared" si="7"/>
        <v>0.12215522271931534</v>
      </c>
      <c r="AL63" s="12">
        <f t="shared" si="7"/>
        <v>9.2705167173252334E-2</v>
      </c>
      <c r="AM63" s="12">
        <f t="shared" si="7"/>
        <v>0.10159253157605705</v>
      </c>
      <c r="AN63" s="12">
        <f t="shared" si="7"/>
        <v>8.645054031587749E-3</v>
      </c>
      <c r="AO63" s="12">
        <f t="shared" si="7"/>
        <v>6.9682787311492522E-2</v>
      </c>
      <c r="AP63" s="12">
        <f t="shared" si="7"/>
        <v>5.9283727399165445E-2</v>
      </c>
      <c r="AQ63" s="12">
        <f t="shared" si="7"/>
        <v>-0.30392156862745096</v>
      </c>
      <c r="AR63" s="12">
        <f t="shared" si="7"/>
        <v>-0.30921377946266698</v>
      </c>
      <c r="AS63" s="12">
        <f t="shared" si="7"/>
        <v>-0.33025441581591319</v>
      </c>
      <c r="AT63" s="12">
        <f t="shared" si="7"/>
        <v>-0.2860659773510586</v>
      </c>
      <c r="AU63" s="12">
        <f t="shared" si="7"/>
        <v>4.8698973502029105E-2</v>
      </c>
      <c r="AV63" s="12">
        <f t="shared" si="7"/>
        <v>3.2927702219040865E-2</v>
      </c>
      <c r="AW63" s="12">
        <f t="shared" si="7"/>
        <v>-1.3549479796757687E-2</v>
      </c>
      <c r="AX63" s="12">
        <f t="shared" si="7"/>
        <v>-6.5057471264367783E-2</v>
      </c>
      <c r="AY63" s="12">
        <f t="shared" si="7"/>
        <v>-6.7607557477805572E-2</v>
      </c>
      <c r="AZ63" s="12">
        <f t="shared" si="7"/>
        <v>-5.0127050127050168E-2</v>
      </c>
      <c r="BA63" s="12">
        <f t="shared" si="7"/>
        <v>-2.2075055187638806E-3</v>
      </c>
      <c r="BB63" s="12">
        <f t="shared" si="7"/>
        <v>1.721170395869198E-3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B63"/>
  <sheetViews>
    <sheetView workbookViewId="0"/>
  </sheetViews>
  <sheetFormatPr defaultRowHeight="12.75" x14ac:dyDescent="0.2"/>
  <cols>
    <col min="1" max="4" width="4.85546875" customWidth="1"/>
    <col min="5" max="5" width="36.42578125" customWidth="1"/>
    <col min="6" max="59" width="18.7109375" customWidth="1"/>
  </cols>
  <sheetData>
    <row r="1" spans="1:53" ht="18" customHeight="1" x14ac:dyDescent="0.2">
      <c r="A1" s="25" t="s">
        <v>213</v>
      </c>
      <c r="E1" s="3" t="s">
        <v>1</v>
      </c>
    </row>
    <row r="2" spans="1:53" ht="15.75" customHeight="1" x14ac:dyDescent="0.2">
      <c r="A2" s="27" t="s">
        <v>2</v>
      </c>
    </row>
    <row r="3" spans="1:53" x14ac:dyDescent="0.2">
      <c r="A3" t="s">
        <v>214</v>
      </c>
    </row>
    <row r="4" spans="1:53" ht="12.75" customHeight="1" x14ac:dyDescent="0.2"/>
    <row r="5" spans="1:53" x14ac:dyDescent="0.2">
      <c r="F5" s="38" t="s">
        <v>4</v>
      </c>
      <c r="G5" s="38" t="s">
        <v>5</v>
      </c>
      <c r="H5" s="38" t="s">
        <v>6</v>
      </c>
      <c r="I5" s="38" t="s">
        <v>7</v>
      </c>
      <c r="J5" s="38" t="s">
        <v>8</v>
      </c>
      <c r="K5" s="38" t="s">
        <v>9</v>
      </c>
      <c r="L5" s="38" t="s">
        <v>10</v>
      </c>
      <c r="M5" s="38" t="s">
        <v>11</v>
      </c>
      <c r="N5" s="38" t="s">
        <v>12</v>
      </c>
      <c r="O5" s="38" t="s">
        <v>13</v>
      </c>
      <c r="P5" s="38" t="s">
        <v>14</v>
      </c>
      <c r="Q5" s="38" t="s">
        <v>15</v>
      </c>
      <c r="R5" s="38" t="s">
        <v>16</v>
      </c>
      <c r="S5" s="38" t="s">
        <v>17</v>
      </c>
      <c r="T5" s="38" t="s">
        <v>18</v>
      </c>
      <c r="U5" s="38" t="s">
        <v>19</v>
      </c>
      <c r="V5" s="38" t="s">
        <v>20</v>
      </c>
      <c r="W5" s="38" t="s">
        <v>21</v>
      </c>
      <c r="X5" s="38" t="s">
        <v>22</v>
      </c>
      <c r="Y5" s="38" t="s">
        <v>23</v>
      </c>
      <c r="Z5" s="38" t="s">
        <v>24</v>
      </c>
      <c r="AA5" s="38" t="s">
        <v>25</v>
      </c>
      <c r="AB5" s="38" t="s">
        <v>26</v>
      </c>
      <c r="AC5" s="38" t="s">
        <v>27</v>
      </c>
      <c r="AD5" s="38" t="s">
        <v>28</v>
      </c>
      <c r="AE5" s="38" t="s">
        <v>29</v>
      </c>
      <c r="AF5" s="38" t="s">
        <v>30</v>
      </c>
      <c r="AG5" s="38" t="s">
        <v>31</v>
      </c>
      <c r="AH5" s="38" t="s">
        <v>32</v>
      </c>
      <c r="AI5" s="38" t="s">
        <v>33</v>
      </c>
      <c r="AJ5" s="38" t="s">
        <v>34</v>
      </c>
      <c r="AK5" s="38" t="s">
        <v>35</v>
      </c>
      <c r="AL5" s="38" t="s">
        <v>36</v>
      </c>
      <c r="AM5" s="38" t="s">
        <v>37</v>
      </c>
      <c r="AN5" s="38" t="s">
        <v>38</v>
      </c>
      <c r="AO5" s="38" t="s">
        <v>39</v>
      </c>
      <c r="AP5" s="38" t="s">
        <v>40</v>
      </c>
      <c r="AQ5" s="38" t="s">
        <v>41</v>
      </c>
      <c r="AR5" s="38" t="s">
        <v>42</v>
      </c>
      <c r="AS5" s="38" t="s">
        <v>43</v>
      </c>
      <c r="AT5" s="38" t="s">
        <v>44</v>
      </c>
      <c r="AU5" s="38" t="s">
        <v>45</v>
      </c>
      <c r="AV5" s="38" t="s">
        <v>46</v>
      </c>
      <c r="AW5" s="38" t="s">
        <v>47</v>
      </c>
      <c r="AX5" s="38" t="s">
        <v>48</v>
      </c>
      <c r="AY5" s="38" t="s">
        <v>49</v>
      </c>
      <c r="AZ5" s="38" t="s">
        <v>50</v>
      </c>
      <c r="BA5" s="38" t="s">
        <v>51</v>
      </c>
    </row>
    <row r="6" spans="1:53" x14ac:dyDescent="0.2">
      <c r="A6" s="39" t="s">
        <v>53</v>
      </c>
      <c r="F6" s="40">
        <v>38352</v>
      </c>
      <c r="G6" s="40">
        <v>38442</v>
      </c>
      <c r="H6" s="40">
        <v>38533</v>
      </c>
      <c r="I6" s="40">
        <v>38625</v>
      </c>
      <c r="J6" s="40">
        <v>38717</v>
      </c>
      <c r="K6" s="40">
        <v>38807</v>
      </c>
      <c r="L6" s="40">
        <v>38898</v>
      </c>
      <c r="M6" s="40">
        <v>38990</v>
      </c>
      <c r="N6" s="40">
        <v>39082</v>
      </c>
      <c r="O6" s="40">
        <v>39172</v>
      </c>
      <c r="P6" s="40">
        <v>39263</v>
      </c>
      <c r="Q6" s="40">
        <v>39355</v>
      </c>
      <c r="R6" s="40">
        <v>39447</v>
      </c>
      <c r="S6" s="40">
        <v>39538</v>
      </c>
      <c r="T6" s="40">
        <v>39629</v>
      </c>
      <c r="U6" s="40">
        <v>39721</v>
      </c>
      <c r="V6" s="40">
        <v>39813</v>
      </c>
      <c r="W6" s="40">
        <v>39903</v>
      </c>
      <c r="X6" s="40">
        <v>39994</v>
      </c>
      <c r="Y6" s="40">
        <v>40086</v>
      </c>
      <c r="Z6" s="40">
        <v>40178</v>
      </c>
      <c r="AA6" s="40">
        <v>40268</v>
      </c>
      <c r="AB6" s="40">
        <v>40359</v>
      </c>
      <c r="AC6" s="40">
        <v>40451</v>
      </c>
      <c r="AD6" s="40">
        <v>40543</v>
      </c>
      <c r="AE6" s="40">
        <v>40633</v>
      </c>
      <c r="AF6" s="40">
        <v>40724</v>
      </c>
      <c r="AG6" s="40">
        <v>40816</v>
      </c>
      <c r="AH6" s="40">
        <v>40908</v>
      </c>
      <c r="AI6" s="40">
        <v>40999</v>
      </c>
      <c r="AJ6" s="40">
        <v>41090</v>
      </c>
      <c r="AK6" s="40">
        <v>41182</v>
      </c>
      <c r="AL6" s="40">
        <v>41274</v>
      </c>
      <c r="AM6" s="40">
        <v>41364</v>
      </c>
      <c r="AN6" s="40">
        <v>41455</v>
      </c>
      <c r="AO6" s="40">
        <v>41547</v>
      </c>
      <c r="AP6" s="40">
        <v>41639</v>
      </c>
      <c r="AQ6" s="40">
        <v>41729</v>
      </c>
      <c r="AR6" s="40">
        <v>41820</v>
      </c>
      <c r="AS6" s="40">
        <v>41912</v>
      </c>
      <c r="AT6" s="40">
        <v>42004</v>
      </c>
      <c r="AU6" s="40">
        <v>42094</v>
      </c>
      <c r="AV6" s="40">
        <v>42185</v>
      </c>
      <c r="AW6" s="40">
        <v>42277</v>
      </c>
      <c r="AX6" s="40">
        <v>42369</v>
      </c>
      <c r="AY6" s="40">
        <v>42460</v>
      </c>
      <c r="AZ6" s="40">
        <v>42551</v>
      </c>
      <c r="BA6" s="40">
        <v>42643</v>
      </c>
    </row>
    <row r="7" spans="1:53" x14ac:dyDescent="0.2">
      <c r="A7" s="39" t="s">
        <v>55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>
        <v>40068</v>
      </c>
      <c r="S7" s="41">
        <v>40068</v>
      </c>
      <c r="T7" s="41">
        <v>40068</v>
      </c>
      <c r="U7" s="41">
        <v>40068</v>
      </c>
      <c r="V7" s="41">
        <v>40068</v>
      </c>
      <c r="W7" s="41">
        <v>40068</v>
      </c>
      <c r="X7" s="41">
        <v>40075</v>
      </c>
      <c r="Y7" s="41">
        <v>40137</v>
      </c>
      <c r="Z7" s="41">
        <v>40434</v>
      </c>
      <c r="AA7" s="41">
        <v>40434</v>
      </c>
      <c r="AB7" s="41">
        <v>40434</v>
      </c>
      <c r="AC7" s="41">
        <v>40498</v>
      </c>
      <c r="AD7" s="41">
        <v>40914</v>
      </c>
      <c r="AE7" s="41">
        <v>40918</v>
      </c>
      <c r="AF7" s="41">
        <v>41983</v>
      </c>
      <c r="AG7" s="41">
        <v>41983</v>
      </c>
      <c r="AH7" s="41">
        <v>41983</v>
      </c>
      <c r="AI7" s="41">
        <v>41983</v>
      </c>
      <c r="AJ7" s="41">
        <v>41983</v>
      </c>
      <c r="AK7" s="41">
        <v>41983</v>
      </c>
      <c r="AL7" s="41">
        <v>41983</v>
      </c>
      <c r="AM7" s="41">
        <v>41983</v>
      </c>
      <c r="AN7" s="41">
        <v>41983</v>
      </c>
      <c r="AO7" s="41">
        <v>41983</v>
      </c>
      <c r="AP7" s="41">
        <v>41983</v>
      </c>
      <c r="AQ7" s="41">
        <v>41983</v>
      </c>
      <c r="AR7" s="41">
        <v>41983</v>
      </c>
      <c r="AS7" s="41">
        <v>41960</v>
      </c>
      <c r="AT7" s="41">
        <v>42072</v>
      </c>
      <c r="AU7" s="41">
        <v>42151</v>
      </c>
      <c r="AV7" s="41">
        <v>42249</v>
      </c>
      <c r="AW7" s="41">
        <v>42408</v>
      </c>
      <c r="AX7" s="41">
        <v>42417</v>
      </c>
      <c r="AY7" s="41">
        <v>42501</v>
      </c>
      <c r="AZ7" s="41">
        <v>42590</v>
      </c>
      <c r="BA7" s="41">
        <v>42684</v>
      </c>
    </row>
    <row r="8" spans="1:53" x14ac:dyDescent="0.2">
      <c r="A8" s="39" t="s">
        <v>56</v>
      </c>
      <c r="F8" s="42" t="s">
        <v>57</v>
      </c>
      <c r="G8" s="42" t="s">
        <v>57</v>
      </c>
      <c r="H8" s="42" t="s">
        <v>57</v>
      </c>
      <c r="I8" s="42" t="s">
        <v>57</v>
      </c>
      <c r="J8" s="42" t="s">
        <v>57</v>
      </c>
      <c r="K8" s="42" t="s">
        <v>57</v>
      </c>
      <c r="L8" s="42" t="s">
        <v>57</v>
      </c>
      <c r="M8" s="42" t="s">
        <v>57</v>
      </c>
      <c r="N8" s="42" t="s">
        <v>57</v>
      </c>
      <c r="O8" s="42" t="s">
        <v>57</v>
      </c>
      <c r="P8" s="42" t="s">
        <v>57</v>
      </c>
      <c r="Q8" s="42" t="s">
        <v>57</v>
      </c>
      <c r="R8" s="42" t="s">
        <v>57</v>
      </c>
      <c r="S8" s="42" t="s">
        <v>57</v>
      </c>
      <c r="T8" s="42" t="s">
        <v>57</v>
      </c>
      <c r="U8" s="42" t="s">
        <v>57</v>
      </c>
      <c r="V8" s="42" t="s">
        <v>57</v>
      </c>
      <c r="W8" s="42" t="s">
        <v>57</v>
      </c>
      <c r="X8" s="42" t="s">
        <v>57</v>
      </c>
      <c r="Y8" s="42" t="s">
        <v>57</v>
      </c>
      <c r="Z8" s="42" t="s">
        <v>57</v>
      </c>
      <c r="AA8" s="42" t="s">
        <v>57</v>
      </c>
      <c r="AB8" s="42" t="s">
        <v>57</v>
      </c>
      <c r="AC8" s="42" t="s">
        <v>57</v>
      </c>
      <c r="AD8" s="42" t="s">
        <v>57</v>
      </c>
      <c r="AE8" s="42" t="s">
        <v>57</v>
      </c>
      <c r="AF8" s="42" t="s">
        <v>57</v>
      </c>
      <c r="AG8" s="42" t="s">
        <v>57</v>
      </c>
      <c r="AH8" s="42" t="s">
        <v>57</v>
      </c>
      <c r="AI8" s="42" t="s">
        <v>57</v>
      </c>
      <c r="AJ8" s="42" t="s">
        <v>57</v>
      </c>
      <c r="AK8" s="42" t="s">
        <v>57</v>
      </c>
      <c r="AL8" s="42" t="s">
        <v>57</v>
      </c>
      <c r="AM8" s="42" t="s">
        <v>57</v>
      </c>
      <c r="AN8" s="42" t="s">
        <v>57</v>
      </c>
      <c r="AO8" s="42" t="s">
        <v>57</v>
      </c>
      <c r="AP8" s="42" t="s">
        <v>57</v>
      </c>
      <c r="AQ8" s="42" t="s">
        <v>57</v>
      </c>
      <c r="AR8" s="42" t="s">
        <v>57</v>
      </c>
      <c r="AS8" s="42" t="s">
        <v>57</v>
      </c>
      <c r="AT8" s="42" t="s">
        <v>57</v>
      </c>
      <c r="AU8" s="42" t="s">
        <v>57</v>
      </c>
      <c r="AV8" s="42" t="s">
        <v>57</v>
      </c>
      <c r="AW8" s="42" t="s">
        <v>57</v>
      </c>
      <c r="AX8" s="42" t="s">
        <v>57</v>
      </c>
      <c r="AY8" s="42" t="s">
        <v>57</v>
      </c>
      <c r="AZ8" s="42" t="s">
        <v>57</v>
      </c>
      <c r="BA8" s="42" t="s">
        <v>57</v>
      </c>
    </row>
    <row r="9" spans="1:53" ht="12.75" customHeight="1" x14ac:dyDescent="0.2"/>
    <row r="10" spans="1:53" x14ac:dyDescent="0.2">
      <c r="A10" s="38" t="s">
        <v>121</v>
      </c>
      <c r="F10" s="34">
        <f>F15</f>
        <v>58226339</v>
      </c>
      <c r="G10" s="35">
        <f>IFERROR((G15-F15)/F15,"0")</f>
        <v>0.12168041339504447</v>
      </c>
      <c r="H10" s="35">
        <f t="shared" ref="H10:BA10" si="0">IFERROR((H15-G15)/G15,"0")</f>
        <v>-3.2684643574323012E-2</v>
      </c>
      <c r="I10" s="35">
        <f t="shared" si="0"/>
        <v>3.6695842734087929E-2</v>
      </c>
      <c r="J10" s="35">
        <f t="shared" si="0"/>
        <v>2.9607823267450987E-2</v>
      </c>
      <c r="K10" s="35">
        <f t="shared" si="0"/>
        <v>2.3366810090038801E-2</v>
      </c>
      <c r="L10" s="35">
        <f t="shared" si="0"/>
        <v>2.3802522050758189E-2</v>
      </c>
      <c r="M10" s="35">
        <f t="shared" si="0"/>
        <v>-2.6573405115101336E-2</v>
      </c>
      <c r="N10" s="35">
        <f t="shared" si="0"/>
        <v>1.1141664201139123E-2</v>
      </c>
      <c r="O10" s="35">
        <f t="shared" si="0"/>
        <v>-2.862961724369954E-3</v>
      </c>
      <c r="P10" s="35">
        <f t="shared" si="0"/>
        <v>1.9361953124691296E-4</v>
      </c>
      <c r="Q10" s="35">
        <f t="shared" si="0"/>
        <v>3.1134037849342355E-3</v>
      </c>
      <c r="R10" s="35">
        <f t="shared" si="0"/>
        <v>8.691862143161537E-2</v>
      </c>
      <c r="S10" s="35">
        <f t="shared" si="0"/>
        <v>-5.367422971793262E-2</v>
      </c>
      <c r="T10" s="35">
        <f t="shared" si="0"/>
        <v>8.413963767492566E-2</v>
      </c>
      <c r="U10" s="35">
        <f t="shared" si="0"/>
        <v>7.8563206181072069E-4</v>
      </c>
      <c r="V10" s="35">
        <f t="shared" si="0"/>
        <v>1.5993718125737327E-2</v>
      </c>
      <c r="W10" s="35">
        <f t="shared" si="0"/>
        <v>1.4219727890889126E-2</v>
      </c>
      <c r="X10" s="35">
        <f t="shared" si="0"/>
        <v>1.303983937060154E-2</v>
      </c>
      <c r="Y10" s="35">
        <f t="shared" si="0"/>
        <v>-1.8134133847895785E-2</v>
      </c>
      <c r="Z10" s="35">
        <f t="shared" si="0"/>
        <v>6.3068688741451218E-2</v>
      </c>
      <c r="AA10" s="35">
        <f t="shared" si="0"/>
        <v>-9.4626426165782887E-3</v>
      </c>
      <c r="AB10" s="35">
        <f t="shared" si="0"/>
        <v>-1.7397251313984789E-2</v>
      </c>
      <c r="AC10" s="35">
        <f t="shared" si="0"/>
        <v>-9.3716902980132393E-3</v>
      </c>
      <c r="AD10" s="35">
        <f t="shared" si="0"/>
        <v>4.4671112045413363E-3</v>
      </c>
      <c r="AE10" s="35">
        <f t="shared" si="0"/>
        <v>7.5965121107942155E-3</v>
      </c>
      <c r="AF10" s="35">
        <f t="shared" si="0"/>
        <v>-2.0739736295088455E-2</v>
      </c>
      <c r="AG10" s="35">
        <f t="shared" si="0"/>
        <v>1.8051969441993342E-2</v>
      </c>
      <c r="AH10" s="35">
        <f t="shared" si="0"/>
        <v>4.4794080626156856E-2</v>
      </c>
      <c r="AI10" s="35">
        <f t="shared" si="0"/>
        <v>6.8839593141886062E-4</v>
      </c>
      <c r="AJ10" s="35">
        <f t="shared" si="0"/>
        <v>-1.7549713820854761E-2</v>
      </c>
      <c r="AK10" s="35">
        <f t="shared" si="0"/>
        <v>5.0541304261448048E-3</v>
      </c>
      <c r="AL10" s="35">
        <f t="shared" si="0"/>
        <v>5.604755360976342E-2</v>
      </c>
      <c r="AM10" s="35">
        <f t="shared" si="0"/>
        <v>2.4397215478132683E-2</v>
      </c>
      <c r="AN10" s="35">
        <f t="shared" si="0"/>
        <v>1.9429554639013791E-2</v>
      </c>
      <c r="AO10" s="35">
        <f t="shared" si="0"/>
        <v>6.6289953392511215E-3</v>
      </c>
      <c r="AP10" s="35">
        <f t="shared" si="0"/>
        <v>5.5802557149791987E-2</v>
      </c>
      <c r="AQ10" s="35">
        <f t="shared" si="0"/>
        <v>-2.5002087887947378E-2</v>
      </c>
      <c r="AR10" s="35">
        <f t="shared" si="0"/>
        <v>-9.6374410022005141E-3</v>
      </c>
      <c r="AS10" s="35">
        <f t="shared" si="0"/>
        <v>1.4855784523186026E-2</v>
      </c>
      <c r="AT10" s="35">
        <f t="shared" si="0"/>
        <v>4.5941744024356627E-2</v>
      </c>
      <c r="AU10" s="35">
        <f t="shared" si="0"/>
        <v>1.6365290212947123E-2</v>
      </c>
      <c r="AV10" s="35">
        <f t="shared" si="0"/>
        <v>-3.8620702019937429E-3</v>
      </c>
      <c r="AW10" s="35">
        <f t="shared" si="0"/>
        <v>-2.0755788122672047E-2</v>
      </c>
      <c r="AX10" s="35">
        <f t="shared" si="0"/>
        <v>2.3458209900132958E-2</v>
      </c>
      <c r="AY10" s="35">
        <f t="shared" si="0"/>
        <v>-7.3831607502305658E-3</v>
      </c>
      <c r="AZ10" s="35">
        <f t="shared" si="0"/>
        <v>-5.8708444187029257E-3</v>
      </c>
      <c r="BA10" s="35">
        <f t="shared" si="0"/>
        <v>-5.7370267602609446E-3</v>
      </c>
    </row>
    <row r="11" spans="1:53" ht="12.75" customHeight="1" x14ac:dyDescent="0.2">
      <c r="F11" s="26"/>
      <c r="G11" s="26"/>
      <c r="H11" s="35">
        <f>IFERROR((H15-F15)/F15,"0")</f>
        <v>8.5018688878928148E-2</v>
      </c>
      <c r="I11" s="35">
        <f t="shared" ref="I11:BA11" si="1">IFERROR((I15-G15)/G15,"0")</f>
        <v>2.8118086193418407E-3</v>
      </c>
      <c r="J11" s="35">
        <f t="shared" si="1"/>
        <v>6.7390150027859974E-2</v>
      </c>
      <c r="K11" s="35">
        <f t="shared" si="1"/>
        <v>5.3666473740959744E-2</v>
      </c>
      <c r="L11" s="35">
        <f t="shared" si="1"/>
        <v>4.7725521153221012E-2</v>
      </c>
      <c r="M11" s="35">
        <f t="shared" si="1"/>
        <v>-3.4033971255590795E-3</v>
      </c>
      <c r="N11" s="35">
        <f t="shared" si="1"/>
        <v>-1.5727812870435506E-2</v>
      </c>
      <c r="O11" s="35">
        <f t="shared" si="1"/>
        <v>8.2468043186155245E-3</v>
      </c>
      <c r="P11" s="35">
        <f t="shared" si="1"/>
        <v>-2.6698965184300916E-3</v>
      </c>
      <c r="Q11" s="35">
        <f t="shared" si="1"/>
        <v>3.3076261319625699E-3</v>
      </c>
      <c r="R11" s="35">
        <f t="shared" si="1"/>
        <v>9.0302637981496056E-2</v>
      </c>
      <c r="S11" s="35">
        <f t="shared" si="1"/>
        <v>2.8579101660196206E-2</v>
      </c>
      <c r="T11" s="35">
        <f t="shared" si="1"/>
        <v>2.5949277716045462E-2</v>
      </c>
      <c r="U11" s="35">
        <f t="shared" si="1"/>
        <v>8.4991372533762932E-2</v>
      </c>
      <c r="V11" s="35">
        <f t="shared" si="1"/>
        <v>1.6791915365295191E-2</v>
      </c>
      <c r="W11" s="35">
        <f t="shared" si="1"/>
        <v>3.0440872336338021E-2</v>
      </c>
      <c r="X11" s="35">
        <f t="shared" si="1"/>
        <v>2.7444990229081524E-2</v>
      </c>
      <c r="Y11" s="35">
        <f t="shared" si="1"/>
        <v>-5.3307606697957938E-3</v>
      </c>
      <c r="Z11" s="35">
        <f t="shared" si="1"/>
        <v>4.3790858850306688E-2</v>
      </c>
      <c r="AA11" s="35">
        <f t="shared" si="1"/>
        <v>5.3009249663016365E-2</v>
      </c>
      <c r="AB11" s="35">
        <f t="shared" si="1"/>
        <v>-2.6695269958868041E-2</v>
      </c>
      <c r="AC11" s="35">
        <f t="shared" si="1"/>
        <v>-2.6605899960646658E-2</v>
      </c>
      <c r="AD11" s="35">
        <f t="shared" si="1"/>
        <v>-4.9464434762076489E-3</v>
      </c>
      <c r="AE11" s="35">
        <f t="shared" si="1"/>
        <v>1.2097557779701115E-2</v>
      </c>
      <c r="AF11" s="35">
        <f t="shared" si="1"/>
        <v>-1.3300773842234558E-2</v>
      </c>
      <c r="AG11" s="35">
        <f t="shared" si="1"/>
        <v>-3.0621599389290513E-3</v>
      </c>
      <c r="AH11" s="35">
        <f t="shared" si="1"/>
        <v>6.3654671442795768E-2</v>
      </c>
      <c r="AI11" s="35">
        <f t="shared" si="1"/>
        <v>4.5513312620430416E-2</v>
      </c>
      <c r="AJ11" s="35">
        <f t="shared" si="1"/>
        <v>-1.6873399041027741E-2</v>
      </c>
      <c r="AK11" s="35">
        <f t="shared" si="1"/>
        <v>-1.2584281937302072E-2</v>
      </c>
      <c r="AL11" s="35">
        <f t="shared" si="1"/>
        <v>6.1384955681918311E-2</v>
      </c>
      <c r="AM11" s="35">
        <f t="shared" si="1"/>
        <v>8.1812173330335691E-2</v>
      </c>
      <c r="AN11" s="35">
        <f t="shared" si="1"/>
        <v>4.4300797148318645E-2</v>
      </c>
      <c r="AO11" s="35">
        <f t="shared" si="1"/>
        <v>2.6187348405410659E-2</v>
      </c>
      <c r="AP11" s="35">
        <f t="shared" si="1"/>
        <v>6.2801467380307369E-2</v>
      </c>
      <c r="AQ11" s="35">
        <f t="shared" si="1"/>
        <v>2.9405288823613304E-2</v>
      </c>
      <c r="AR11" s="35">
        <f t="shared" si="1"/>
        <v>-3.4398572743195965E-2</v>
      </c>
      <c r="AS11" s="35">
        <f t="shared" si="1"/>
        <v>5.075171774101904E-3</v>
      </c>
      <c r="AT11" s="35">
        <f t="shared" si="1"/>
        <v>6.1480029197387868E-2</v>
      </c>
      <c r="AU11" s="35">
        <f t="shared" si="1"/>
        <v>6.3058884211151273E-2</v>
      </c>
      <c r="AV11" s="35">
        <f t="shared" si="1"/>
        <v>1.2440016111274975E-2</v>
      </c>
      <c r="AW11" s="35">
        <f t="shared" si="1"/>
        <v>-2.4537698013838323E-2</v>
      </c>
      <c r="AX11" s="35">
        <f t="shared" si="1"/>
        <v>2.2155281430365826E-3</v>
      </c>
      <c r="AY11" s="35">
        <f t="shared" si="1"/>
        <v>1.5901853415297061E-2</v>
      </c>
      <c r="AZ11" s="35">
        <f t="shared" si="1"/>
        <v>-1.3210659780850613E-2</v>
      </c>
      <c r="BA11" s="35">
        <f t="shared" si="1"/>
        <v>-1.1574189987428443E-2</v>
      </c>
    </row>
    <row r="12" spans="1:53" ht="12.75" customHeight="1" x14ac:dyDescent="0.2">
      <c r="F12" s="26"/>
      <c r="G12" s="26"/>
      <c r="H12" s="26"/>
      <c r="I12" s="35">
        <f>IFERROR((I15-F15)/F15,"0")</f>
        <v>0.12483436404957557</v>
      </c>
      <c r="J12" s="35">
        <f>IFERROR((J15-G15)/G15,"0")</f>
        <v>3.2502883419456195E-2</v>
      </c>
      <c r="K12" s="35">
        <f t="shared" ref="K12:BA12" si="2">IFERROR((K15-H15)/H15,"0")</f>
        <v>9.2331652955538995E-2</v>
      </c>
      <c r="L12" s="35">
        <f t="shared" si="2"/>
        <v>7.8746393216323568E-2</v>
      </c>
      <c r="M12" s="35">
        <f t="shared" si="2"/>
        <v>1.9883886430185797E-2</v>
      </c>
      <c r="N12" s="35">
        <f t="shared" si="2"/>
        <v>7.7003475676639425E-3</v>
      </c>
      <c r="O12" s="35">
        <f t="shared" si="2"/>
        <v>-1.854574646854935E-2</v>
      </c>
      <c r="P12" s="35">
        <f t="shared" si="2"/>
        <v>8.4420205922488938E-3</v>
      </c>
      <c r="Q12" s="35">
        <f t="shared" si="2"/>
        <v>4.3519480057828104E-4</v>
      </c>
      <c r="R12" s="35">
        <f t="shared" si="2"/>
        <v>9.0513741867179309E-2</v>
      </c>
      <c r="S12" s="35">
        <f t="shared" si="2"/>
        <v>3.1781483728409318E-2</v>
      </c>
      <c r="T12" s="35">
        <f t="shared" si="2"/>
        <v>0.11512337459388564</v>
      </c>
      <c r="U12" s="35">
        <f t="shared" si="2"/>
        <v>2.6755296362410738E-2</v>
      </c>
      <c r="V12" s="35">
        <f t="shared" si="2"/>
        <v>0.10234441871492481</v>
      </c>
      <c r="W12" s="35">
        <f t="shared" si="2"/>
        <v>3.1250419723445659E-2</v>
      </c>
      <c r="X12" s="35">
        <f t="shared" si="2"/>
        <v>4.3877655792506395E-2</v>
      </c>
      <c r="Y12" s="35">
        <f t="shared" si="2"/>
        <v>8.8131652549173836E-3</v>
      </c>
      <c r="Z12" s="35">
        <f t="shared" si="2"/>
        <v>5.7401723986216908E-2</v>
      </c>
      <c r="AA12" s="35">
        <f t="shared" si="2"/>
        <v>3.3913838986554923E-2</v>
      </c>
      <c r="AB12" s="35">
        <f t="shared" si="2"/>
        <v>3.4689783110678322E-2</v>
      </c>
      <c r="AC12" s="35">
        <f t="shared" si="2"/>
        <v>-3.5816780454404909E-2</v>
      </c>
      <c r="AD12" s="35">
        <f t="shared" si="2"/>
        <v>-2.2257640269926431E-2</v>
      </c>
      <c r="AE12" s="35">
        <f t="shared" si="2"/>
        <v>2.6124929168141963E-3</v>
      </c>
      <c r="AF12" s="35">
        <f t="shared" si="2"/>
        <v>-8.8930786735529378E-3</v>
      </c>
      <c r="AG12" s="35">
        <f t="shared" si="2"/>
        <v>4.5110904368039009E-3</v>
      </c>
      <c r="AH12" s="35">
        <f t="shared" si="2"/>
        <v>4.1594754048033228E-2</v>
      </c>
      <c r="AI12" s="35">
        <f t="shared" si="2"/>
        <v>6.4386886991051648E-2</v>
      </c>
      <c r="AJ12" s="35">
        <f t="shared" si="2"/>
        <v>2.7164853188048E-2</v>
      </c>
      <c r="AK12" s="35">
        <f t="shared" si="2"/>
        <v>-1.1904548974368677E-2</v>
      </c>
      <c r="AL12" s="35">
        <f t="shared" si="2"/>
        <v>4.275795345594003E-2</v>
      </c>
      <c r="AM12" s="35">
        <f t="shared" si="2"/>
        <v>8.7279793150938381E-2</v>
      </c>
      <c r="AN12" s="35">
        <f t="shared" si="2"/>
        <v>0.10283130206120771</v>
      </c>
      <c r="AO12" s="35">
        <f t="shared" si="2"/>
        <v>5.1223462265391081E-2</v>
      </c>
      <c r="AP12" s="35">
        <f t="shared" si="2"/>
        <v>8.3451226561197092E-2</v>
      </c>
      <c r="AQ12" s="35">
        <f t="shared" si="2"/>
        <v>3.6229211685425491E-2</v>
      </c>
      <c r="AR12" s="35">
        <f t="shared" si="2"/>
        <v>1.9484456085222552E-2</v>
      </c>
      <c r="AS12" s="35">
        <f t="shared" si="2"/>
        <v>-2.0053806004588001E-2</v>
      </c>
      <c r="AT12" s="35">
        <f t="shared" si="2"/>
        <v>5.1250078040983964E-2</v>
      </c>
      <c r="AU12" s="35">
        <f t="shared" si="2"/>
        <v>7.8851457930450702E-2</v>
      </c>
      <c r="AV12" s="35">
        <f t="shared" si="2"/>
        <v>5.8953276171474674E-2</v>
      </c>
      <c r="AW12" s="35">
        <f t="shared" si="2"/>
        <v>-8.5739743500453207E-3</v>
      </c>
      <c r="AX12" s="35">
        <f t="shared" si="2"/>
        <v>-1.6550985841800607E-3</v>
      </c>
      <c r="AY12" s="35">
        <f t="shared" si="2"/>
        <v>-5.1839902076206822E-3</v>
      </c>
      <c r="AZ12" s="35">
        <f t="shared" si="2"/>
        <v>9.9376516892239058E-3</v>
      </c>
      <c r="BA12" s="35">
        <f t="shared" si="2"/>
        <v>-1.8871896632428116E-2</v>
      </c>
    </row>
    <row r="13" spans="1:53" ht="12.75" customHeight="1" x14ac:dyDescent="0.2">
      <c r="F13" s="26"/>
      <c r="G13" s="26"/>
      <c r="H13" s="26"/>
      <c r="I13" s="26"/>
      <c r="J13" s="35">
        <f>IFERROR((J15-F15)/F15,"0")</f>
        <v>0.15813826110551102</v>
      </c>
      <c r="K13" s="35">
        <f t="shared" ref="K13:BA13" si="3">IFERROR((K15-G15)/G15,"0")</f>
        <v>5.6629182213736098E-2</v>
      </c>
      <c r="L13" s="35">
        <f t="shared" si="3"/>
        <v>0.11833190121175435</v>
      </c>
      <c r="M13" s="35">
        <f t="shared" si="3"/>
        <v>5.0080428292931793E-2</v>
      </c>
      <c r="N13" s="35">
        <f t="shared" si="3"/>
        <v>3.1247090216943638E-2</v>
      </c>
      <c r="O13" s="35">
        <f t="shared" si="3"/>
        <v>4.8153400429434209E-3</v>
      </c>
      <c r="P13" s="35">
        <f t="shared" si="3"/>
        <v>-1.83557177560403E-2</v>
      </c>
      <c r="Q13" s="35">
        <f t="shared" si="3"/>
        <v>1.1581707796047528E-2</v>
      </c>
      <c r="R13" s="35">
        <f t="shared" si="3"/>
        <v>8.7391642764314117E-2</v>
      </c>
      <c r="S13" s="35">
        <f t="shared" si="3"/>
        <v>3.1981256775638053E-2</v>
      </c>
      <c r="T13" s="35">
        <f t="shared" si="3"/>
        <v>0.11859520392901488</v>
      </c>
      <c r="U13" s="35">
        <f t="shared" si="3"/>
        <v>0.11599945126984117</v>
      </c>
      <c r="V13" s="35">
        <f t="shared" si="3"/>
        <v>4.3176931156539033E-2</v>
      </c>
      <c r="W13" s="35">
        <f t="shared" si="3"/>
        <v>0.11801945639109138</v>
      </c>
      <c r="X13" s="35">
        <f t="shared" si="3"/>
        <v>4.4697759547504809E-2</v>
      </c>
      <c r="Y13" s="35">
        <f t="shared" si="3"/>
        <v>2.4947838661537401E-2</v>
      </c>
      <c r="Z13" s="35">
        <f t="shared" si="3"/>
        <v>7.2437688772657965E-2</v>
      </c>
      <c r="AA13" s="35">
        <f t="shared" si="3"/>
        <v>4.739590936998158E-2</v>
      </c>
      <c r="AB13" s="35">
        <f t="shared" si="3"/>
        <v>1.5926580092699021E-2</v>
      </c>
      <c r="AC13" s="35">
        <f t="shared" si="3"/>
        <v>2.4992990908846553E-2</v>
      </c>
      <c r="AD13" s="35">
        <f t="shared" si="3"/>
        <v>-3.1509666791142046E-2</v>
      </c>
      <c r="AE13" s="35">
        <f t="shared" si="3"/>
        <v>-1.4830208593000414E-2</v>
      </c>
      <c r="AF13" s="35">
        <f t="shared" si="3"/>
        <v>-1.8181425792441773E-2</v>
      </c>
      <c r="AG13" s="35">
        <f t="shared" si="3"/>
        <v>8.9983531839801841E-3</v>
      </c>
      <c r="AH13" s="35">
        <f t="shared" si="3"/>
        <v>4.9507241211698839E-2</v>
      </c>
      <c r="AI13" s="35">
        <f t="shared" si="3"/>
        <v>4.2311783638907127E-2</v>
      </c>
      <c r="AJ13" s="35">
        <f t="shared" si="3"/>
        <v>4.5707201729688222E-2</v>
      </c>
      <c r="AK13" s="35">
        <f t="shared" si="3"/>
        <v>3.2356278325212276E-2</v>
      </c>
      <c r="AL13" s="35">
        <f t="shared" si="3"/>
        <v>4.3475783788553761E-2</v>
      </c>
      <c r="AM13" s="35">
        <f t="shared" si="3"/>
        <v>6.8198343937941247E-2</v>
      </c>
      <c r="AN13" s="35">
        <f t="shared" si="3"/>
        <v>0.10840515529986015</v>
      </c>
      <c r="AO13" s="35">
        <f t="shared" si="3"/>
        <v>0.1101419656225517</v>
      </c>
      <c r="AP13" s="35">
        <f t="shared" si="3"/>
        <v>0.10988441959565777</v>
      </c>
      <c r="AQ13" s="35">
        <f t="shared" si="3"/>
        <v>5.6362683772409654E-2</v>
      </c>
      <c r="AR13" s="35">
        <f t="shared" si="3"/>
        <v>2.6242613793050457E-2</v>
      </c>
      <c r="AS13" s="35">
        <f t="shared" si="3"/>
        <v>3.4629697489562121E-2</v>
      </c>
      <c r="AT13" s="35">
        <f t="shared" si="3"/>
        <v>2.4966631197591741E-2</v>
      </c>
      <c r="AU13" s="35">
        <f t="shared" si="3"/>
        <v>6.8454090654507971E-2</v>
      </c>
      <c r="AV13" s="35">
        <f t="shared" si="3"/>
        <v>7.4684857862400006E-2</v>
      </c>
      <c r="AW13" s="35">
        <f t="shared" si="3"/>
        <v>3.6973866339450129E-2</v>
      </c>
      <c r="AX13" s="35">
        <f t="shared" si="3"/>
        <v>1.4683105460105917E-2</v>
      </c>
      <c r="AY13" s="35">
        <f t="shared" si="3"/>
        <v>-9.0260394755061462E-3</v>
      </c>
      <c r="AZ13" s="35">
        <f t="shared" si="3"/>
        <v>-1.1024400226346587E-2</v>
      </c>
      <c r="BA13" s="35">
        <f t="shared" si="3"/>
        <v>4.1436123552877303E-3</v>
      </c>
    </row>
    <row r="14" spans="1:53" x14ac:dyDescent="0.2">
      <c r="A14" s="38" t="s">
        <v>109</v>
      </c>
    </row>
    <row r="15" spans="1:53" x14ac:dyDescent="0.2">
      <c r="A15" s="39" t="s">
        <v>60</v>
      </c>
      <c r="F15" s="43">
        <v>58226339</v>
      </c>
      <c r="G15" s="43">
        <v>65311344</v>
      </c>
      <c r="H15" s="43">
        <v>63176666</v>
      </c>
      <c r="I15" s="43">
        <v>65494987</v>
      </c>
      <c r="J15" s="43">
        <v>67434151</v>
      </c>
      <c r="K15" s="43">
        <v>69009872</v>
      </c>
      <c r="L15" s="43">
        <v>70652481</v>
      </c>
      <c r="M15" s="43">
        <v>68775004</v>
      </c>
      <c r="N15" s="43">
        <v>69541272</v>
      </c>
      <c r="O15" s="43">
        <v>69342178</v>
      </c>
      <c r="P15" s="43">
        <v>69355604</v>
      </c>
      <c r="Q15" s="43">
        <v>69571536</v>
      </c>
      <c r="R15" s="43">
        <v>75618598</v>
      </c>
      <c r="S15" s="43">
        <v>71559828</v>
      </c>
      <c r="T15" s="43">
        <v>77580846</v>
      </c>
      <c r="U15" s="43">
        <v>77641796</v>
      </c>
      <c r="V15" s="43">
        <v>78883577</v>
      </c>
      <c r="W15" s="43">
        <v>80005280</v>
      </c>
      <c r="X15" s="43">
        <v>81048536</v>
      </c>
      <c r="Y15" s="43">
        <v>79578791</v>
      </c>
      <c r="Z15" s="43">
        <v>84597721</v>
      </c>
      <c r="AA15" s="43">
        <v>83797203</v>
      </c>
      <c r="AB15" s="43">
        <v>82339362</v>
      </c>
      <c r="AC15" s="43">
        <v>81567703</v>
      </c>
      <c r="AD15" s="43">
        <v>81932075</v>
      </c>
      <c r="AE15" s="43">
        <v>82554473</v>
      </c>
      <c r="AF15" s="43">
        <v>80842315</v>
      </c>
      <c r="AG15" s="43">
        <v>82301678</v>
      </c>
      <c r="AH15" s="43">
        <v>85988306</v>
      </c>
      <c r="AI15" s="43">
        <v>86047500</v>
      </c>
      <c r="AJ15" s="43">
        <v>84537391</v>
      </c>
      <c r="AK15" s="43">
        <v>84964654</v>
      </c>
      <c r="AL15" s="43">
        <v>89726715</v>
      </c>
      <c r="AM15" s="43">
        <v>91915797</v>
      </c>
      <c r="AN15" s="43">
        <v>93701680</v>
      </c>
      <c r="AO15" s="43">
        <v>94322828</v>
      </c>
      <c r="AP15" s="43">
        <v>99586283</v>
      </c>
      <c r="AQ15" s="43">
        <v>97096418</v>
      </c>
      <c r="AR15" s="43">
        <v>96160657</v>
      </c>
      <c r="AS15" s="43">
        <v>97589199</v>
      </c>
      <c r="AT15" s="43">
        <v>102072617</v>
      </c>
      <c r="AU15" s="43">
        <v>103743065</v>
      </c>
      <c r="AV15" s="43">
        <v>103342402</v>
      </c>
      <c r="AW15" s="43">
        <v>101197449</v>
      </c>
      <c r="AX15" s="43">
        <v>103571360</v>
      </c>
      <c r="AY15" s="43">
        <v>102806676</v>
      </c>
      <c r="AZ15" s="43">
        <v>102203114</v>
      </c>
      <c r="BA15" s="43">
        <v>101616772</v>
      </c>
    </row>
    <row r="16" spans="1:53" x14ac:dyDescent="0.2">
      <c r="A16" s="39" t="s">
        <v>61</v>
      </c>
      <c r="F16" s="44">
        <v>9.61</v>
      </c>
      <c r="G16" s="44">
        <v>48.67</v>
      </c>
      <c r="H16" s="44">
        <v>-13.07</v>
      </c>
      <c r="I16" s="44">
        <v>14.68</v>
      </c>
      <c r="J16" s="44">
        <v>11.84</v>
      </c>
      <c r="K16" s="44">
        <v>9.35</v>
      </c>
      <c r="L16" s="44">
        <v>9.52</v>
      </c>
      <c r="M16" s="44">
        <v>-10.63</v>
      </c>
      <c r="N16" s="44">
        <v>4.46</v>
      </c>
      <c r="O16" s="44">
        <v>-1.1499999999999999</v>
      </c>
      <c r="P16" s="44">
        <v>0.08</v>
      </c>
      <c r="Q16" s="44">
        <v>1.25</v>
      </c>
      <c r="R16" s="44">
        <v>34.770000000000003</v>
      </c>
      <c r="S16" s="44">
        <v>-21.47</v>
      </c>
      <c r="T16" s="44">
        <v>33.659999999999997</v>
      </c>
      <c r="U16" s="44">
        <v>0.31</v>
      </c>
      <c r="V16" s="44">
        <v>6.4</v>
      </c>
      <c r="W16" s="44">
        <v>5.69</v>
      </c>
      <c r="X16" s="44">
        <v>5.22</v>
      </c>
      <c r="Y16" s="44">
        <v>-7.25</v>
      </c>
      <c r="Z16" s="44">
        <v>25.23</v>
      </c>
      <c r="AA16" s="44">
        <v>-3.79</v>
      </c>
      <c r="AB16" s="44">
        <v>-6.96</v>
      </c>
      <c r="AC16" s="44">
        <v>-3.75</v>
      </c>
      <c r="AD16" s="44">
        <v>1.79</v>
      </c>
      <c r="AE16" s="44">
        <v>3.04</v>
      </c>
      <c r="AF16" s="44">
        <v>-8.3000000000000007</v>
      </c>
      <c r="AG16" s="44">
        <v>7.22</v>
      </c>
      <c r="AH16" s="44">
        <v>17.920000000000002</v>
      </c>
      <c r="AI16" s="44">
        <v>0.28000000000000003</v>
      </c>
      <c r="AJ16" s="44">
        <v>-7.02</v>
      </c>
      <c r="AK16" s="44">
        <v>2.02</v>
      </c>
      <c r="AL16" s="44">
        <v>22.42</v>
      </c>
      <c r="AM16" s="44">
        <v>9.76</v>
      </c>
      <c r="AN16" s="44">
        <v>7.77</v>
      </c>
      <c r="AO16" s="44">
        <v>2.65</v>
      </c>
      <c r="AP16" s="44">
        <v>22.32</v>
      </c>
      <c r="AQ16" s="44">
        <v>-10</v>
      </c>
      <c r="AR16" s="44">
        <v>-3.85</v>
      </c>
      <c r="AS16" s="44">
        <v>5.94</v>
      </c>
      <c r="AT16" s="44">
        <v>18.38</v>
      </c>
      <c r="AU16" s="44">
        <v>6.55</v>
      </c>
      <c r="AV16" s="44">
        <v>-1.54</v>
      </c>
      <c r="AW16" s="44">
        <v>-8.3000000000000007</v>
      </c>
      <c r="AX16" s="44">
        <v>9.3800000000000008</v>
      </c>
      <c r="AY16" s="44">
        <v>-2.95</v>
      </c>
      <c r="AZ16" s="44">
        <v>-2.35</v>
      </c>
      <c r="BA16" s="44">
        <v>-2.29</v>
      </c>
    </row>
    <row r="17" spans="1:53" x14ac:dyDescent="0.2">
      <c r="A17" s="39" t="s">
        <v>62</v>
      </c>
      <c r="F17" s="44">
        <v>23.16</v>
      </c>
      <c r="G17" s="44">
        <v>21.37</v>
      </c>
      <c r="H17" s="44">
        <v>22.78</v>
      </c>
      <c r="I17" s="44">
        <v>21.82</v>
      </c>
      <c r="J17" s="44">
        <v>21.67</v>
      </c>
      <c r="K17" s="44">
        <v>20.48</v>
      </c>
      <c r="L17" s="44">
        <v>20.11</v>
      </c>
      <c r="M17" s="44">
        <v>20.38</v>
      </c>
      <c r="N17" s="44">
        <v>20.84</v>
      </c>
      <c r="O17" s="44">
        <v>19.71</v>
      </c>
      <c r="P17" s="44">
        <v>19.73</v>
      </c>
      <c r="Q17" s="44">
        <v>19.21</v>
      </c>
      <c r="R17" s="44">
        <v>19.28</v>
      </c>
      <c r="S17" s="44">
        <v>21.11</v>
      </c>
      <c r="T17" s="44">
        <v>21.17</v>
      </c>
      <c r="U17" s="44">
        <v>18.579999999999998</v>
      </c>
      <c r="V17" s="44">
        <v>19.72</v>
      </c>
      <c r="W17" s="44">
        <v>20.74</v>
      </c>
      <c r="X17" s="44">
        <v>21.51</v>
      </c>
      <c r="Y17" s="44">
        <v>22.48</v>
      </c>
      <c r="Z17" s="44">
        <v>23.29</v>
      </c>
      <c r="AA17" s="44">
        <v>23.52</v>
      </c>
      <c r="AB17" s="44">
        <v>23.66</v>
      </c>
      <c r="AC17" s="44">
        <v>24.91</v>
      </c>
      <c r="AD17" s="44">
        <v>26.48</v>
      </c>
      <c r="AE17" s="44">
        <v>27.02</v>
      </c>
      <c r="AF17" s="44">
        <v>28.24</v>
      </c>
      <c r="AG17" s="44">
        <v>30.14</v>
      </c>
      <c r="AH17" s="44">
        <v>32.42</v>
      </c>
      <c r="AI17" s="44">
        <v>30.96</v>
      </c>
      <c r="AJ17" s="44">
        <v>31.36</v>
      </c>
      <c r="AK17" s="44">
        <v>32.82</v>
      </c>
      <c r="AL17" s="44">
        <v>33.69</v>
      </c>
      <c r="AM17" s="44">
        <v>32.979999999999997</v>
      </c>
      <c r="AN17" s="44">
        <v>32.380000000000003</v>
      </c>
      <c r="AO17" s="44">
        <v>32.18</v>
      </c>
      <c r="AP17" s="44">
        <v>33.08</v>
      </c>
      <c r="AQ17" s="44">
        <v>32.4</v>
      </c>
      <c r="AR17" s="44">
        <v>33.64</v>
      </c>
      <c r="AS17" s="44">
        <v>33.36</v>
      </c>
      <c r="AT17" s="44">
        <v>34.46</v>
      </c>
      <c r="AU17" s="44">
        <v>34.380000000000003</v>
      </c>
      <c r="AV17" s="44">
        <v>34.61</v>
      </c>
      <c r="AW17" s="44">
        <v>34.72</v>
      </c>
      <c r="AX17" s="44">
        <v>35.369999999999997</v>
      </c>
      <c r="AY17" s="44">
        <v>35.200000000000003</v>
      </c>
      <c r="AZ17" s="44">
        <v>35.68</v>
      </c>
      <c r="BA17" s="44">
        <v>35.4</v>
      </c>
    </row>
    <row r="18" spans="1:53" ht="12.75" customHeight="1" x14ac:dyDescent="0.2"/>
    <row r="19" spans="1:53" x14ac:dyDescent="0.2">
      <c r="B19" s="39" t="s">
        <v>63</v>
      </c>
      <c r="F19" s="44">
        <v>6.75</v>
      </c>
      <c r="G19" s="44">
        <v>5.83</v>
      </c>
      <c r="H19" s="44">
        <v>5.81</v>
      </c>
      <c r="I19" s="44">
        <v>4.8</v>
      </c>
      <c r="J19" s="44">
        <v>5.17</v>
      </c>
      <c r="K19" s="44">
        <v>4.9400000000000004</v>
      </c>
      <c r="L19" s="44">
        <v>3.74</v>
      </c>
      <c r="M19" s="44">
        <v>4.09</v>
      </c>
      <c r="N19" s="44">
        <v>4.82</v>
      </c>
      <c r="O19" s="44">
        <v>4.95</v>
      </c>
      <c r="P19" s="44">
        <v>4.9400000000000004</v>
      </c>
      <c r="Q19" s="44">
        <v>4.34</v>
      </c>
      <c r="R19" s="44">
        <v>4.9000000000000004</v>
      </c>
      <c r="S19" s="44">
        <v>5.51</v>
      </c>
      <c r="T19" s="44">
        <v>5.25</v>
      </c>
      <c r="U19" s="44">
        <v>4.92</v>
      </c>
      <c r="V19" s="44">
        <v>5.85</v>
      </c>
      <c r="W19" s="44">
        <v>5.58</v>
      </c>
      <c r="X19" s="44">
        <v>5.59</v>
      </c>
      <c r="Y19" s="44">
        <v>5.82</v>
      </c>
      <c r="Z19" s="44">
        <v>6.53</v>
      </c>
      <c r="AA19" s="44">
        <v>6.06</v>
      </c>
      <c r="AB19" s="44">
        <v>5.94</v>
      </c>
      <c r="AC19" s="44">
        <v>5.74</v>
      </c>
      <c r="AD19" s="44">
        <v>7.7</v>
      </c>
      <c r="AE19" s="44">
        <v>7.24</v>
      </c>
      <c r="AF19" s="44">
        <v>7.95</v>
      </c>
      <c r="AG19" s="44">
        <v>7.08</v>
      </c>
      <c r="AH19" s="44">
        <v>9.51</v>
      </c>
      <c r="AI19" s="44">
        <v>8.3699999999999992</v>
      </c>
      <c r="AJ19" s="44">
        <v>8.6300000000000008</v>
      </c>
      <c r="AK19" s="44">
        <v>8.9499999999999993</v>
      </c>
      <c r="AL19" s="44">
        <v>9.27</v>
      </c>
      <c r="AM19" s="44">
        <v>8.7100000000000009</v>
      </c>
      <c r="AN19" s="44">
        <v>8.39</v>
      </c>
      <c r="AO19" s="44">
        <v>7.05</v>
      </c>
      <c r="AP19" s="44">
        <v>8.5</v>
      </c>
      <c r="AQ19" s="44">
        <v>7.54</v>
      </c>
      <c r="AR19" s="44">
        <v>7.81</v>
      </c>
      <c r="AS19" s="44">
        <v>7.72</v>
      </c>
      <c r="AT19" s="44">
        <v>9.1999999999999993</v>
      </c>
      <c r="AU19" s="44">
        <v>8.08</v>
      </c>
      <c r="AV19" s="44">
        <v>8.36</v>
      </c>
      <c r="AW19" s="44">
        <v>7.96</v>
      </c>
      <c r="AX19" s="44">
        <v>9.24</v>
      </c>
      <c r="AY19" s="44">
        <v>8.66</v>
      </c>
      <c r="AZ19" s="44">
        <v>9.09</v>
      </c>
      <c r="BA19" s="44">
        <v>8.15</v>
      </c>
    </row>
    <row r="20" spans="1:53" x14ac:dyDescent="0.2">
      <c r="B20" s="39" t="s">
        <v>64</v>
      </c>
      <c r="F20" s="44">
        <v>1.62</v>
      </c>
      <c r="G20" s="44">
        <v>1.65</v>
      </c>
      <c r="H20" s="44">
        <v>1.67</v>
      </c>
      <c r="I20" s="44">
        <v>1.63</v>
      </c>
      <c r="J20" s="44">
        <v>1.62</v>
      </c>
      <c r="K20" s="44">
        <v>1.77</v>
      </c>
      <c r="L20" s="44">
        <v>1.73</v>
      </c>
      <c r="M20" s="44">
        <v>1.8</v>
      </c>
      <c r="N20" s="44">
        <v>1.94</v>
      </c>
      <c r="O20" s="44">
        <v>1.85</v>
      </c>
      <c r="P20" s="44">
        <v>1.84</v>
      </c>
      <c r="Q20" s="44">
        <v>2.2400000000000002</v>
      </c>
      <c r="R20" s="44">
        <v>2.5099999999999998</v>
      </c>
      <c r="S20" s="44">
        <v>2.96</v>
      </c>
      <c r="T20" s="44">
        <v>2.5299999999999998</v>
      </c>
      <c r="U20" s="44">
        <v>2.69</v>
      </c>
      <c r="V20" s="44">
        <v>2.34</v>
      </c>
      <c r="W20" s="44">
        <v>2.29</v>
      </c>
      <c r="X20" s="44">
        <v>2.36</v>
      </c>
      <c r="Y20" s="44">
        <v>2.2599999999999998</v>
      </c>
      <c r="Z20" s="44">
        <v>2.37</v>
      </c>
      <c r="AA20" s="44">
        <v>2.52</v>
      </c>
      <c r="AB20" s="44">
        <v>2.46</v>
      </c>
      <c r="AC20" s="44">
        <v>2.71</v>
      </c>
      <c r="AD20" s="44">
        <v>2.54</v>
      </c>
      <c r="AE20" s="44">
        <v>4.6399999999999997</v>
      </c>
      <c r="AF20" s="44">
        <v>2.76</v>
      </c>
      <c r="AG20" s="44">
        <v>2.2999999999999998</v>
      </c>
      <c r="AH20" s="44">
        <v>4.54</v>
      </c>
      <c r="AI20" s="44">
        <v>6.4</v>
      </c>
      <c r="AJ20" s="44">
        <v>6.44</v>
      </c>
      <c r="AK20" s="44">
        <v>6.35</v>
      </c>
      <c r="AL20" s="44">
        <v>9</v>
      </c>
      <c r="AM20" s="44">
        <v>6.59</v>
      </c>
      <c r="AN20" s="44">
        <v>8.0399999999999991</v>
      </c>
      <c r="AO20" s="44">
        <v>6.54</v>
      </c>
      <c r="AP20" s="44">
        <v>6.95</v>
      </c>
      <c r="AQ20" s="44">
        <v>7.08</v>
      </c>
      <c r="AR20" s="44">
        <v>6.77</v>
      </c>
      <c r="AS20" s="44">
        <v>7.61</v>
      </c>
      <c r="AT20" s="44">
        <v>7.34</v>
      </c>
      <c r="AU20" s="44">
        <v>7.75</v>
      </c>
      <c r="AV20" s="44">
        <v>7.57</v>
      </c>
      <c r="AW20" s="44">
        <v>6.36</v>
      </c>
      <c r="AX20" s="44">
        <v>7.74</v>
      </c>
      <c r="AY20" s="44">
        <v>7.63</v>
      </c>
      <c r="AZ20" s="44">
        <v>1.87</v>
      </c>
      <c r="BA20" s="44">
        <v>2.25</v>
      </c>
    </row>
    <row r="21" spans="1:53" x14ac:dyDescent="0.2">
      <c r="A21" s="39" t="s">
        <v>65</v>
      </c>
      <c r="F21" s="44">
        <v>8.3699999999999992</v>
      </c>
      <c r="G21" s="44">
        <v>7.48</v>
      </c>
      <c r="H21" s="44">
        <v>7.48</v>
      </c>
      <c r="I21" s="44">
        <v>6.44</v>
      </c>
      <c r="J21" s="44">
        <v>6.8</v>
      </c>
      <c r="K21" s="44">
        <v>6.71</v>
      </c>
      <c r="L21" s="44">
        <v>5.47</v>
      </c>
      <c r="M21" s="44">
        <v>5.89</v>
      </c>
      <c r="N21" s="44">
        <v>6.76</v>
      </c>
      <c r="O21" s="44">
        <v>6.8</v>
      </c>
      <c r="P21" s="44">
        <v>6.79</v>
      </c>
      <c r="Q21" s="44">
        <v>6.58</v>
      </c>
      <c r="R21" s="44">
        <v>7.41</v>
      </c>
      <c r="S21" s="44">
        <v>8.4700000000000006</v>
      </c>
      <c r="T21" s="44">
        <v>7.78</v>
      </c>
      <c r="U21" s="44">
        <v>7.61</v>
      </c>
      <c r="V21" s="44">
        <v>8.1999999999999993</v>
      </c>
      <c r="W21" s="44">
        <v>7.86</v>
      </c>
      <c r="X21" s="44">
        <v>7.95</v>
      </c>
      <c r="Y21" s="44">
        <v>8.08</v>
      </c>
      <c r="Z21" s="44">
        <v>8.9</v>
      </c>
      <c r="AA21" s="44">
        <v>8.58</v>
      </c>
      <c r="AB21" s="44">
        <v>8.39</v>
      </c>
      <c r="AC21" s="44">
        <v>8.4499999999999993</v>
      </c>
      <c r="AD21" s="44">
        <v>10.24</v>
      </c>
      <c r="AE21" s="44">
        <v>11.88</v>
      </c>
      <c r="AF21" s="44">
        <v>10.71</v>
      </c>
      <c r="AG21" s="44">
        <v>9.3800000000000008</v>
      </c>
      <c r="AH21" s="44">
        <v>14.06</v>
      </c>
      <c r="AI21" s="44">
        <v>14.77</v>
      </c>
      <c r="AJ21" s="44">
        <v>15.07</v>
      </c>
      <c r="AK21" s="44">
        <v>15.3</v>
      </c>
      <c r="AL21" s="44">
        <v>18.28</v>
      </c>
      <c r="AM21" s="44">
        <v>15.3</v>
      </c>
      <c r="AN21" s="44">
        <v>16.43</v>
      </c>
      <c r="AO21" s="44">
        <v>13.59</v>
      </c>
      <c r="AP21" s="44">
        <v>15.45</v>
      </c>
      <c r="AQ21" s="44">
        <v>14.62</v>
      </c>
      <c r="AR21" s="44">
        <v>14.58</v>
      </c>
      <c r="AS21" s="44">
        <v>15.33</v>
      </c>
      <c r="AT21" s="44">
        <v>16.54</v>
      </c>
      <c r="AU21" s="44">
        <v>15.83</v>
      </c>
      <c r="AV21" s="44">
        <v>15.92</v>
      </c>
      <c r="AW21" s="44">
        <v>14.32</v>
      </c>
      <c r="AX21" s="44">
        <v>16.98</v>
      </c>
      <c r="AY21" s="44">
        <v>16.29</v>
      </c>
      <c r="AZ21" s="44">
        <v>10.96</v>
      </c>
      <c r="BA21" s="44">
        <v>10.4</v>
      </c>
    </row>
    <row r="22" spans="1:53" x14ac:dyDescent="0.2">
      <c r="A22" s="39" t="s">
        <v>66</v>
      </c>
      <c r="F22" s="44">
        <v>69.94</v>
      </c>
      <c r="G22" s="44">
        <v>66.27</v>
      </c>
      <c r="H22" s="44">
        <v>67.849999999999994</v>
      </c>
      <c r="I22" s="44">
        <v>68</v>
      </c>
      <c r="J22" s="44">
        <v>67.790000000000006</v>
      </c>
      <c r="K22" s="44">
        <v>65.67</v>
      </c>
      <c r="L22" s="44">
        <v>64.67</v>
      </c>
      <c r="M22" s="44">
        <v>64.91</v>
      </c>
      <c r="N22" s="44">
        <v>65.459999999999994</v>
      </c>
      <c r="O22" s="44">
        <v>65.290000000000006</v>
      </c>
      <c r="P22" s="44">
        <v>64.89</v>
      </c>
      <c r="Q22" s="44">
        <v>64.41</v>
      </c>
      <c r="R22" s="44">
        <v>61.32</v>
      </c>
      <c r="S22" s="44">
        <v>66.41</v>
      </c>
      <c r="T22" s="44">
        <v>61.59</v>
      </c>
      <c r="U22" s="44">
        <v>55.43</v>
      </c>
      <c r="V22" s="44">
        <v>55.81</v>
      </c>
      <c r="W22" s="44">
        <v>57.06</v>
      </c>
      <c r="X22" s="44">
        <v>57.43</v>
      </c>
      <c r="Y22" s="44">
        <v>60.32</v>
      </c>
      <c r="Z22" s="44">
        <v>64.239999999999995</v>
      </c>
      <c r="AA22" s="44">
        <v>66.16</v>
      </c>
      <c r="AB22" s="44">
        <v>66.48</v>
      </c>
      <c r="AC22" s="44">
        <v>68.41</v>
      </c>
      <c r="AD22" s="44">
        <v>70.41</v>
      </c>
      <c r="AE22" s="44">
        <v>70.08</v>
      </c>
      <c r="AF22" s="44">
        <v>72.680000000000007</v>
      </c>
      <c r="AG22" s="44">
        <v>76.150000000000006</v>
      </c>
      <c r="AH22" s="44">
        <v>72.98</v>
      </c>
      <c r="AI22" s="44">
        <v>74.760000000000005</v>
      </c>
      <c r="AJ22" s="44">
        <v>74.64</v>
      </c>
      <c r="AK22" s="44">
        <v>74.77</v>
      </c>
      <c r="AL22" s="44">
        <v>72.319999999999993</v>
      </c>
      <c r="AM22" s="44">
        <v>73.180000000000007</v>
      </c>
      <c r="AN22" s="44">
        <v>69.75</v>
      </c>
      <c r="AO22" s="44">
        <v>73.05</v>
      </c>
      <c r="AP22" s="44">
        <v>72.180000000000007</v>
      </c>
      <c r="AQ22" s="44">
        <v>74.709999999999994</v>
      </c>
      <c r="AR22" s="44">
        <v>76.010000000000005</v>
      </c>
      <c r="AS22" s="44">
        <v>75.599999999999994</v>
      </c>
      <c r="AT22" s="44">
        <v>75.319999999999993</v>
      </c>
      <c r="AU22" s="44">
        <v>76.72</v>
      </c>
      <c r="AV22" s="44">
        <v>76.41</v>
      </c>
      <c r="AW22" s="44">
        <v>77.73</v>
      </c>
      <c r="AX22" s="44">
        <v>75.86</v>
      </c>
      <c r="AY22" s="44">
        <v>76.260000000000005</v>
      </c>
      <c r="AZ22" s="44">
        <v>81.16</v>
      </c>
      <c r="BA22" s="44">
        <v>82.14</v>
      </c>
    </row>
    <row r="23" spans="1:53" x14ac:dyDescent="0.2">
      <c r="A23" s="39" t="s">
        <v>67</v>
      </c>
      <c r="F23" s="44">
        <v>11.74</v>
      </c>
      <c r="G23" s="44">
        <v>12.28</v>
      </c>
      <c r="H23" s="44">
        <v>13.47</v>
      </c>
      <c r="I23" s="44">
        <v>13.52</v>
      </c>
      <c r="J23" s="44">
        <v>13.81</v>
      </c>
      <c r="K23" s="44">
        <v>14.64</v>
      </c>
      <c r="L23" s="44">
        <v>15.04</v>
      </c>
      <c r="M23" s="44">
        <v>15.73</v>
      </c>
      <c r="N23" s="44">
        <v>15.8</v>
      </c>
      <c r="O23" s="44">
        <v>15.67</v>
      </c>
      <c r="P23" s="44">
        <v>15.04</v>
      </c>
      <c r="Q23" s="44">
        <v>14.76</v>
      </c>
      <c r="R23" s="44">
        <v>15.41</v>
      </c>
      <c r="S23" s="44">
        <v>14.09</v>
      </c>
      <c r="T23" s="44">
        <v>13.3</v>
      </c>
      <c r="U23" s="44">
        <v>15.73</v>
      </c>
      <c r="V23" s="44">
        <v>22.84</v>
      </c>
      <c r="W23" s="44">
        <v>22.24</v>
      </c>
      <c r="X23" s="44">
        <v>20.61</v>
      </c>
      <c r="Y23" s="44">
        <v>19.2</v>
      </c>
      <c r="Z23" s="44">
        <v>15.75</v>
      </c>
      <c r="AA23" s="44">
        <v>14.89</v>
      </c>
      <c r="AB23" s="44">
        <v>13.75</v>
      </c>
      <c r="AC23" s="44">
        <v>11.85</v>
      </c>
      <c r="AD23" s="44">
        <v>9.4600000000000009</v>
      </c>
      <c r="AE23" s="44">
        <v>8.85</v>
      </c>
      <c r="AF23" s="44">
        <v>8.1199999999999992</v>
      </c>
      <c r="AG23" s="44">
        <v>6.71</v>
      </c>
      <c r="AH23" s="44">
        <v>5.44</v>
      </c>
      <c r="AI23" s="44">
        <v>5.17</v>
      </c>
      <c r="AJ23" s="44">
        <v>5.04</v>
      </c>
      <c r="AK23" s="44">
        <v>4.91</v>
      </c>
      <c r="AL23" s="44">
        <v>4.71</v>
      </c>
      <c r="AM23" s="44">
        <v>6.67</v>
      </c>
      <c r="AN23" s="44">
        <v>8.36</v>
      </c>
      <c r="AO23" s="44">
        <v>7.68</v>
      </c>
      <c r="AP23" s="44">
        <v>6.94</v>
      </c>
      <c r="AQ23" s="44">
        <v>5.6</v>
      </c>
      <c r="AR23" s="44">
        <v>4.42</v>
      </c>
      <c r="AS23" s="44">
        <v>4.16</v>
      </c>
      <c r="AT23" s="44">
        <v>3.88</v>
      </c>
      <c r="AU23" s="44">
        <v>3.9</v>
      </c>
      <c r="AV23" s="44">
        <v>3.92</v>
      </c>
      <c r="AW23" s="44">
        <v>3.99</v>
      </c>
      <c r="AX23" s="44">
        <v>3.88</v>
      </c>
      <c r="AY23" s="44">
        <v>3.94</v>
      </c>
      <c r="AZ23" s="44">
        <v>3.93</v>
      </c>
      <c r="BA23" s="44">
        <v>3.91</v>
      </c>
    </row>
    <row r="24" spans="1:53" x14ac:dyDescent="0.2">
      <c r="A24" s="39" t="s">
        <v>68</v>
      </c>
      <c r="F24" s="44">
        <v>3.64</v>
      </c>
      <c r="G24" s="44">
        <v>5.92</v>
      </c>
      <c r="H24" s="44">
        <v>6.31</v>
      </c>
      <c r="I24" s="44">
        <v>6.42</v>
      </c>
      <c r="J24" s="44">
        <v>6.44</v>
      </c>
      <c r="K24" s="44">
        <v>7.37</v>
      </c>
      <c r="L24" s="44">
        <v>8.06</v>
      </c>
      <c r="M24" s="44">
        <v>9.99</v>
      </c>
      <c r="N24" s="44">
        <v>9.5299999999999994</v>
      </c>
      <c r="O24" s="44">
        <v>9.77</v>
      </c>
      <c r="P24" s="44">
        <v>8.9499999999999993</v>
      </c>
      <c r="Q24" s="44">
        <v>8.59</v>
      </c>
      <c r="R24" s="44">
        <v>8.6300000000000008</v>
      </c>
      <c r="S24" s="44">
        <v>6.69</v>
      </c>
      <c r="T24" s="44">
        <v>13.4</v>
      </c>
      <c r="U24" s="44">
        <v>16.399999999999999</v>
      </c>
      <c r="V24" s="44">
        <v>10.38</v>
      </c>
      <c r="W24" s="44">
        <v>10.71</v>
      </c>
      <c r="X24" s="44">
        <v>10.52</v>
      </c>
      <c r="Y24" s="44">
        <v>9.31</v>
      </c>
      <c r="Z24" s="44">
        <v>8.09</v>
      </c>
      <c r="AA24" s="44">
        <v>6.87</v>
      </c>
      <c r="AB24" s="44">
        <v>7.12</v>
      </c>
      <c r="AC24" s="44">
        <v>6.41</v>
      </c>
      <c r="AD24" s="44">
        <v>5.21</v>
      </c>
      <c r="AE24" s="44">
        <v>4.72</v>
      </c>
      <c r="AF24" s="44">
        <v>4.3</v>
      </c>
      <c r="AG24" s="44">
        <v>3.66</v>
      </c>
      <c r="AH24" s="44">
        <v>3.49</v>
      </c>
      <c r="AI24" s="44">
        <v>3.67</v>
      </c>
      <c r="AJ24" s="44">
        <v>3.62</v>
      </c>
      <c r="AK24" s="44">
        <v>3.5</v>
      </c>
      <c r="AL24" s="44">
        <v>3.43</v>
      </c>
      <c r="AM24" s="44">
        <v>3.54</v>
      </c>
      <c r="AN24" s="44">
        <v>3.56</v>
      </c>
      <c r="AO24" s="44">
        <v>4.01</v>
      </c>
      <c r="AP24" s="44">
        <v>3.21</v>
      </c>
      <c r="AQ24" s="44">
        <v>2.82</v>
      </c>
      <c r="AR24" s="44">
        <v>3.22</v>
      </c>
      <c r="AS24" s="44">
        <v>2.99</v>
      </c>
      <c r="AT24" s="44">
        <v>2.84</v>
      </c>
      <c r="AU24" s="44">
        <v>2.4700000000000002</v>
      </c>
      <c r="AV24" s="44">
        <v>2.75</v>
      </c>
      <c r="AW24" s="44">
        <v>2.88</v>
      </c>
      <c r="AX24" s="44">
        <v>2.5</v>
      </c>
      <c r="AY24" s="44">
        <v>2.75</v>
      </c>
      <c r="AZ24" s="44">
        <v>2.72</v>
      </c>
      <c r="BA24" s="44">
        <v>2.7</v>
      </c>
    </row>
    <row r="25" spans="1:53" x14ac:dyDescent="0.2">
      <c r="A25" s="39" t="s">
        <v>69</v>
      </c>
      <c r="F25" s="44">
        <v>6.3</v>
      </c>
      <c r="G25" s="44">
        <v>8.0500000000000007</v>
      </c>
      <c r="H25" s="44">
        <v>4.8899999999999997</v>
      </c>
      <c r="I25" s="44">
        <v>5.62</v>
      </c>
      <c r="J25" s="44">
        <v>5.17</v>
      </c>
      <c r="K25" s="44">
        <v>5.62</v>
      </c>
      <c r="L25" s="44">
        <v>6.76</v>
      </c>
      <c r="M25" s="44">
        <v>3.48</v>
      </c>
      <c r="N25" s="44">
        <v>2.44</v>
      </c>
      <c r="O25" s="44">
        <v>2.46</v>
      </c>
      <c r="P25" s="44">
        <v>4.34</v>
      </c>
      <c r="Q25" s="44">
        <v>5.66</v>
      </c>
      <c r="R25" s="44">
        <v>7.23</v>
      </c>
      <c r="S25" s="44">
        <v>4.33</v>
      </c>
      <c r="T25" s="44">
        <v>3.94</v>
      </c>
      <c r="U25" s="44">
        <v>4.83</v>
      </c>
      <c r="V25" s="44">
        <v>2.78</v>
      </c>
      <c r="W25" s="44">
        <v>2.13</v>
      </c>
      <c r="X25" s="44">
        <v>3.49</v>
      </c>
      <c r="Y25" s="44">
        <v>3.09</v>
      </c>
      <c r="Z25" s="44">
        <v>3.02</v>
      </c>
      <c r="AA25" s="44">
        <v>3.5</v>
      </c>
      <c r="AB25" s="44">
        <v>4.26</v>
      </c>
      <c r="AC25" s="44">
        <v>4.88</v>
      </c>
      <c r="AD25" s="44">
        <v>4.6900000000000004</v>
      </c>
      <c r="AE25" s="44">
        <v>4.4800000000000004</v>
      </c>
      <c r="AF25" s="44">
        <v>4.1900000000000004</v>
      </c>
      <c r="AG25" s="44">
        <v>4.0999999999999996</v>
      </c>
      <c r="AH25" s="44">
        <v>4.04</v>
      </c>
      <c r="AI25" s="44">
        <v>1.63</v>
      </c>
      <c r="AJ25" s="44">
        <v>1.62</v>
      </c>
      <c r="AK25" s="44">
        <v>1.52</v>
      </c>
      <c r="AL25" s="44">
        <v>1.26</v>
      </c>
      <c r="AM25" s="44">
        <v>1.32</v>
      </c>
      <c r="AN25" s="44">
        <v>1.9</v>
      </c>
      <c r="AO25" s="44">
        <v>1.67</v>
      </c>
      <c r="AP25" s="44">
        <v>2.2200000000000002</v>
      </c>
      <c r="AQ25" s="44">
        <v>2.25</v>
      </c>
      <c r="AR25" s="44">
        <v>1.77</v>
      </c>
      <c r="AS25" s="44">
        <v>1.93</v>
      </c>
      <c r="AT25" s="44">
        <v>1.43</v>
      </c>
      <c r="AU25" s="44">
        <v>1.08</v>
      </c>
      <c r="AV25" s="44">
        <v>0.99</v>
      </c>
      <c r="AW25" s="44">
        <v>1.08</v>
      </c>
      <c r="AX25" s="44">
        <v>0.78</v>
      </c>
      <c r="AY25" s="44">
        <v>0.75</v>
      </c>
      <c r="AZ25" s="44">
        <v>1.22</v>
      </c>
      <c r="BA25" s="44">
        <v>0.85</v>
      </c>
    </row>
    <row r="26" spans="1:53" x14ac:dyDescent="0.2">
      <c r="A26" s="39" t="s">
        <v>70</v>
      </c>
      <c r="F26" s="44">
        <v>9.9499999999999993</v>
      </c>
      <c r="G26" s="44">
        <v>13.97</v>
      </c>
      <c r="H26" s="44">
        <v>11.2</v>
      </c>
      <c r="I26" s="44">
        <v>12.04</v>
      </c>
      <c r="J26" s="44">
        <v>11.61</v>
      </c>
      <c r="K26" s="44">
        <v>12.98</v>
      </c>
      <c r="L26" s="44">
        <v>14.82</v>
      </c>
      <c r="M26" s="44">
        <v>13.47</v>
      </c>
      <c r="N26" s="44">
        <v>11.98</v>
      </c>
      <c r="O26" s="44">
        <v>12.23</v>
      </c>
      <c r="P26" s="44">
        <v>13.29</v>
      </c>
      <c r="Q26" s="44">
        <v>14.25</v>
      </c>
      <c r="R26" s="44">
        <v>15.86</v>
      </c>
      <c r="S26" s="44">
        <v>11.03</v>
      </c>
      <c r="T26" s="44">
        <v>17.34</v>
      </c>
      <c r="U26" s="44">
        <v>21.23</v>
      </c>
      <c r="V26" s="44">
        <v>13.15</v>
      </c>
      <c r="W26" s="44">
        <v>12.84</v>
      </c>
      <c r="X26" s="44">
        <v>14.01</v>
      </c>
      <c r="Y26" s="44">
        <v>12.4</v>
      </c>
      <c r="Z26" s="44">
        <v>11.1</v>
      </c>
      <c r="AA26" s="44">
        <v>10.37</v>
      </c>
      <c r="AB26" s="44">
        <v>11.38</v>
      </c>
      <c r="AC26" s="44">
        <v>11.29</v>
      </c>
      <c r="AD26" s="44">
        <v>9.9</v>
      </c>
      <c r="AE26" s="44">
        <v>9.1999999999999993</v>
      </c>
      <c r="AF26" s="44">
        <v>8.49</v>
      </c>
      <c r="AG26" s="44">
        <v>7.76</v>
      </c>
      <c r="AH26" s="44">
        <v>7.52</v>
      </c>
      <c r="AI26" s="44">
        <v>5.3</v>
      </c>
      <c r="AJ26" s="44">
        <v>5.25</v>
      </c>
      <c r="AK26" s="44">
        <v>5.0199999999999996</v>
      </c>
      <c r="AL26" s="44">
        <v>4.6900000000000004</v>
      </c>
      <c r="AM26" s="44">
        <v>4.8499999999999996</v>
      </c>
      <c r="AN26" s="44">
        <v>5.46</v>
      </c>
      <c r="AO26" s="44">
        <v>5.68</v>
      </c>
      <c r="AP26" s="44">
        <v>5.43</v>
      </c>
      <c r="AQ26" s="44">
        <v>5.07</v>
      </c>
      <c r="AR26" s="44">
        <v>4.99</v>
      </c>
      <c r="AS26" s="44">
        <v>4.91</v>
      </c>
      <c r="AT26" s="44">
        <v>4.26</v>
      </c>
      <c r="AU26" s="44">
        <v>3.55</v>
      </c>
      <c r="AV26" s="44">
        <v>3.75</v>
      </c>
      <c r="AW26" s="44">
        <v>3.96</v>
      </c>
      <c r="AX26" s="44">
        <v>3.28</v>
      </c>
      <c r="AY26" s="44">
        <v>3.51</v>
      </c>
      <c r="AZ26" s="44">
        <v>3.94</v>
      </c>
      <c r="BA26" s="44">
        <v>3.55</v>
      </c>
    </row>
    <row r="27" spans="1:53" x14ac:dyDescent="0.2">
      <c r="A27" s="39" t="s">
        <v>71</v>
      </c>
      <c r="F27" s="44">
        <v>89.8</v>
      </c>
      <c r="G27" s="44">
        <v>84.5</v>
      </c>
      <c r="H27" s="44">
        <v>87.22</v>
      </c>
      <c r="I27" s="44">
        <v>86.43</v>
      </c>
      <c r="J27" s="44">
        <v>88.39</v>
      </c>
      <c r="K27" s="44">
        <v>87.02</v>
      </c>
      <c r="L27" s="44">
        <v>85.18</v>
      </c>
      <c r="M27" s="44">
        <v>86.53</v>
      </c>
      <c r="N27" s="44">
        <v>88.02</v>
      </c>
      <c r="O27" s="44">
        <v>87.77</v>
      </c>
      <c r="P27" s="44">
        <v>86.71</v>
      </c>
      <c r="Q27" s="44">
        <v>85.75</v>
      </c>
      <c r="R27" s="44">
        <v>83.86</v>
      </c>
      <c r="S27" s="44">
        <v>88.69</v>
      </c>
      <c r="T27" s="44">
        <v>82.05</v>
      </c>
      <c r="U27" s="44">
        <v>78.209999999999994</v>
      </c>
      <c r="V27" s="44">
        <v>81.69</v>
      </c>
      <c r="W27" s="44">
        <v>83.11</v>
      </c>
      <c r="X27" s="44">
        <v>83.32</v>
      </c>
      <c r="Y27" s="44">
        <v>85.65</v>
      </c>
      <c r="Z27" s="44">
        <v>87.88</v>
      </c>
      <c r="AA27" s="44">
        <v>88.63</v>
      </c>
      <c r="AB27" s="44">
        <v>88.19</v>
      </c>
      <c r="AC27" s="44">
        <v>88.36</v>
      </c>
      <c r="AD27" s="44">
        <v>90.08</v>
      </c>
      <c r="AE27" s="44">
        <v>89.99</v>
      </c>
      <c r="AF27" s="44">
        <v>90.95</v>
      </c>
      <c r="AG27" s="44">
        <v>91.75</v>
      </c>
      <c r="AH27" s="44">
        <v>92.02</v>
      </c>
      <c r="AI27" s="44">
        <v>94.19</v>
      </c>
      <c r="AJ27" s="44">
        <v>94.25</v>
      </c>
      <c r="AK27" s="44">
        <v>94.46</v>
      </c>
      <c r="AL27" s="44">
        <v>94.41</v>
      </c>
      <c r="AM27" s="44">
        <v>91.71</v>
      </c>
      <c r="AN27" s="44">
        <v>89.29</v>
      </c>
      <c r="AO27" s="44">
        <v>89.66</v>
      </c>
      <c r="AP27" s="44">
        <v>90.52</v>
      </c>
      <c r="AQ27" s="44">
        <v>92.65</v>
      </c>
      <c r="AR27" s="44">
        <v>93.92</v>
      </c>
      <c r="AS27" s="44">
        <v>94.3</v>
      </c>
      <c r="AT27" s="44">
        <v>95.13</v>
      </c>
      <c r="AU27" s="44">
        <v>95.84</v>
      </c>
      <c r="AV27" s="44">
        <v>95.15</v>
      </c>
      <c r="AW27" s="44">
        <v>94.84</v>
      </c>
      <c r="AX27" s="44">
        <v>95.57</v>
      </c>
      <c r="AY27" s="44">
        <v>95.32</v>
      </c>
      <c r="AZ27" s="44">
        <v>94.87</v>
      </c>
      <c r="BA27" s="44">
        <v>95.16</v>
      </c>
    </row>
    <row r="28" spans="1:53" ht="12.75" customHeight="1" x14ac:dyDescent="0.2"/>
    <row r="29" spans="1:53" x14ac:dyDescent="0.2">
      <c r="A29" s="39" t="s">
        <v>72</v>
      </c>
      <c r="F29" s="44">
        <v>8.94</v>
      </c>
      <c r="G29" s="44">
        <v>8.1300000000000008</v>
      </c>
      <c r="H29" s="44">
        <v>7.87</v>
      </c>
      <c r="I29" s="44">
        <v>6.82</v>
      </c>
      <c r="J29" s="44">
        <v>7.17</v>
      </c>
      <c r="K29" s="44">
        <v>7.11</v>
      </c>
      <c r="L29" s="44">
        <v>5.87</v>
      </c>
      <c r="M29" s="44">
        <v>6.1</v>
      </c>
      <c r="N29" s="44">
        <v>6.93</v>
      </c>
      <c r="O29" s="44">
        <v>6.98</v>
      </c>
      <c r="P29" s="44">
        <v>7.09</v>
      </c>
      <c r="Q29" s="44">
        <v>6.98</v>
      </c>
      <c r="R29" s="44">
        <v>7.99</v>
      </c>
      <c r="S29" s="44">
        <v>8.85</v>
      </c>
      <c r="T29" s="44">
        <v>8.1</v>
      </c>
      <c r="U29" s="44">
        <v>7.99</v>
      </c>
      <c r="V29" s="44">
        <v>8.43</v>
      </c>
      <c r="W29" s="44">
        <v>8.0399999999999991</v>
      </c>
      <c r="X29" s="44">
        <v>8.24</v>
      </c>
      <c r="Y29" s="44">
        <v>8.34</v>
      </c>
      <c r="Z29" s="44">
        <v>9.18</v>
      </c>
      <c r="AA29" s="44">
        <v>8.89</v>
      </c>
      <c r="AB29" s="44">
        <v>8.77</v>
      </c>
      <c r="AC29" s="44">
        <v>8.8800000000000008</v>
      </c>
      <c r="AD29" s="44">
        <v>10.74</v>
      </c>
      <c r="AE29" s="44">
        <v>12.43</v>
      </c>
      <c r="AF29" s="44">
        <v>11.18</v>
      </c>
      <c r="AG29" s="44">
        <v>9.7799999999999994</v>
      </c>
      <c r="AH29" s="44">
        <v>14.65</v>
      </c>
      <c r="AI29" s="44">
        <v>15.02</v>
      </c>
      <c r="AJ29" s="44">
        <v>15.32</v>
      </c>
      <c r="AK29" s="44">
        <v>15.54</v>
      </c>
      <c r="AL29" s="44">
        <v>18.510000000000002</v>
      </c>
      <c r="AM29" s="44">
        <v>15.5</v>
      </c>
      <c r="AN29" s="44">
        <v>16.75</v>
      </c>
      <c r="AO29" s="44">
        <v>13.82</v>
      </c>
      <c r="AP29" s="44">
        <v>15.8</v>
      </c>
      <c r="AQ29" s="44">
        <v>14.96</v>
      </c>
      <c r="AR29" s="44">
        <v>14.84</v>
      </c>
      <c r="AS29" s="44">
        <v>15.63</v>
      </c>
      <c r="AT29" s="44">
        <v>16.78</v>
      </c>
      <c r="AU29" s="44">
        <v>16.010000000000002</v>
      </c>
      <c r="AV29" s="44">
        <v>16.079999999999998</v>
      </c>
      <c r="AW29" s="44">
        <v>14.48</v>
      </c>
      <c r="AX29" s="44">
        <v>17.11</v>
      </c>
      <c r="AY29" s="44">
        <v>16.420000000000002</v>
      </c>
      <c r="AZ29" s="44">
        <v>11.1</v>
      </c>
      <c r="BA29" s="44">
        <v>10.49</v>
      </c>
    </row>
    <row r="30" spans="1:53" x14ac:dyDescent="0.2">
      <c r="A30" s="39" t="s">
        <v>73</v>
      </c>
      <c r="F30" s="44">
        <v>3.89</v>
      </c>
      <c r="G30" s="44">
        <v>6.44</v>
      </c>
      <c r="H30" s="44">
        <v>6.63</v>
      </c>
      <c r="I30" s="44">
        <v>6.8</v>
      </c>
      <c r="J30" s="44">
        <v>6.79</v>
      </c>
      <c r="K30" s="44">
        <v>7.81</v>
      </c>
      <c r="L30" s="44">
        <v>8.64</v>
      </c>
      <c r="M30" s="44">
        <v>10.35</v>
      </c>
      <c r="N30" s="44">
        <v>9.77</v>
      </c>
      <c r="O30" s="44">
        <v>10.02</v>
      </c>
      <c r="P30" s="44">
        <v>9.35</v>
      </c>
      <c r="Q30" s="44">
        <v>9.1</v>
      </c>
      <c r="R30" s="44">
        <v>9.3000000000000007</v>
      </c>
      <c r="S30" s="44">
        <v>7</v>
      </c>
      <c r="T30" s="44">
        <v>13.95</v>
      </c>
      <c r="U30" s="44">
        <v>17.23</v>
      </c>
      <c r="V30" s="44">
        <v>10.67</v>
      </c>
      <c r="W30" s="44">
        <v>10.94</v>
      </c>
      <c r="X30" s="44">
        <v>10.9</v>
      </c>
      <c r="Y30" s="44">
        <v>9.6</v>
      </c>
      <c r="Z30" s="44">
        <v>8.34</v>
      </c>
      <c r="AA30" s="44">
        <v>7.12</v>
      </c>
      <c r="AB30" s="44">
        <v>7.44</v>
      </c>
      <c r="AC30" s="44">
        <v>6.74</v>
      </c>
      <c r="AD30" s="44">
        <v>5.46</v>
      </c>
      <c r="AE30" s="44">
        <v>4.9400000000000004</v>
      </c>
      <c r="AF30" s="44">
        <v>4.49</v>
      </c>
      <c r="AG30" s="44">
        <v>3.81</v>
      </c>
      <c r="AH30" s="44">
        <v>3.63</v>
      </c>
      <c r="AI30" s="44">
        <v>3.73</v>
      </c>
      <c r="AJ30" s="44">
        <v>3.68</v>
      </c>
      <c r="AK30" s="44">
        <v>3.56</v>
      </c>
      <c r="AL30" s="44">
        <v>3.47</v>
      </c>
      <c r="AM30" s="44">
        <v>3.58</v>
      </c>
      <c r="AN30" s="44">
        <v>3.63</v>
      </c>
      <c r="AO30" s="44">
        <v>4.08</v>
      </c>
      <c r="AP30" s="44">
        <v>3.28</v>
      </c>
      <c r="AQ30" s="44">
        <v>2.88</v>
      </c>
      <c r="AR30" s="44">
        <v>3.28</v>
      </c>
      <c r="AS30" s="44">
        <v>3.04</v>
      </c>
      <c r="AT30" s="44">
        <v>2.88</v>
      </c>
      <c r="AU30" s="44">
        <v>2.5</v>
      </c>
      <c r="AV30" s="44">
        <v>2.78</v>
      </c>
      <c r="AW30" s="44">
        <v>2.91</v>
      </c>
      <c r="AX30" s="44">
        <v>2.52</v>
      </c>
      <c r="AY30" s="44">
        <v>2.77</v>
      </c>
      <c r="AZ30" s="44">
        <v>2.75</v>
      </c>
      <c r="BA30" s="44">
        <v>2.72</v>
      </c>
    </row>
    <row r="31" spans="1:53" x14ac:dyDescent="0.2">
      <c r="A31" s="39" t="s">
        <v>74</v>
      </c>
      <c r="F31" s="44">
        <v>12.53</v>
      </c>
      <c r="G31" s="44">
        <v>13.35</v>
      </c>
      <c r="H31" s="44">
        <v>14.17</v>
      </c>
      <c r="I31" s="44">
        <v>14.33</v>
      </c>
      <c r="J31" s="44">
        <v>14.56</v>
      </c>
      <c r="K31" s="44">
        <v>15.51</v>
      </c>
      <c r="L31" s="44">
        <v>16.13</v>
      </c>
      <c r="M31" s="44">
        <v>16.3</v>
      </c>
      <c r="N31" s="44">
        <v>16.2</v>
      </c>
      <c r="O31" s="44">
        <v>16.07</v>
      </c>
      <c r="P31" s="44">
        <v>15.72</v>
      </c>
      <c r="Q31" s="44">
        <v>15.64</v>
      </c>
      <c r="R31" s="44">
        <v>16.61</v>
      </c>
      <c r="S31" s="44">
        <v>14.73</v>
      </c>
      <c r="T31" s="44">
        <v>13.84</v>
      </c>
      <c r="U31" s="44">
        <v>16.53</v>
      </c>
      <c r="V31" s="44">
        <v>23.49</v>
      </c>
      <c r="W31" s="44">
        <v>22.72</v>
      </c>
      <c r="X31" s="44">
        <v>21.35</v>
      </c>
      <c r="Y31" s="44">
        <v>19.809999999999999</v>
      </c>
      <c r="Z31" s="44">
        <v>16.239999999999998</v>
      </c>
      <c r="AA31" s="44">
        <v>15.43</v>
      </c>
      <c r="AB31" s="44">
        <v>14.36</v>
      </c>
      <c r="AC31" s="44">
        <v>12.45</v>
      </c>
      <c r="AD31" s="44">
        <v>9.92</v>
      </c>
      <c r="AE31" s="44">
        <v>9.26</v>
      </c>
      <c r="AF31" s="44">
        <v>8.4700000000000006</v>
      </c>
      <c r="AG31" s="44">
        <v>7</v>
      </c>
      <c r="AH31" s="44">
        <v>5.67</v>
      </c>
      <c r="AI31" s="44">
        <v>5.25</v>
      </c>
      <c r="AJ31" s="44">
        <v>5.12</v>
      </c>
      <c r="AK31" s="44">
        <v>4.9800000000000004</v>
      </c>
      <c r="AL31" s="44">
        <v>4.7699999999999996</v>
      </c>
      <c r="AM31" s="44">
        <v>6.76</v>
      </c>
      <c r="AN31" s="44">
        <v>8.52</v>
      </c>
      <c r="AO31" s="44">
        <v>7.81</v>
      </c>
      <c r="AP31" s="44">
        <v>7.1</v>
      </c>
      <c r="AQ31" s="44">
        <v>5.73</v>
      </c>
      <c r="AR31" s="44">
        <v>4.5</v>
      </c>
      <c r="AS31" s="44">
        <v>4.24</v>
      </c>
      <c r="AT31" s="44">
        <v>3.94</v>
      </c>
      <c r="AU31" s="44">
        <v>3.94</v>
      </c>
      <c r="AV31" s="44">
        <v>3.96</v>
      </c>
      <c r="AW31" s="44">
        <v>4.04</v>
      </c>
      <c r="AX31" s="44">
        <v>3.91</v>
      </c>
      <c r="AY31" s="44">
        <v>3.97</v>
      </c>
      <c r="AZ31" s="44">
        <v>3.98</v>
      </c>
      <c r="BA31" s="44">
        <v>3.94</v>
      </c>
    </row>
    <row r="32" spans="1:53" x14ac:dyDescent="0.2">
      <c r="A32" s="39" t="s">
        <v>75</v>
      </c>
      <c r="F32" s="44">
        <v>95.84</v>
      </c>
      <c r="G32" s="44">
        <v>91.9</v>
      </c>
      <c r="H32" s="44">
        <v>91.7</v>
      </c>
      <c r="I32" s="44">
        <v>91.58</v>
      </c>
      <c r="J32" s="44">
        <v>93.21</v>
      </c>
      <c r="K32" s="44">
        <v>92.19</v>
      </c>
      <c r="L32" s="44">
        <v>91.36</v>
      </c>
      <c r="M32" s="44">
        <v>89.65</v>
      </c>
      <c r="N32" s="44">
        <v>90.23</v>
      </c>
      <c r="O32" s="44">
        <v>89.98</v>
      </c>
      <c r="P32" s="44">
        <v>90.65</v>
      </c>
      <c r="Q32" s="44">
        <v>90.9</v>
      </c>
      <c r="R32" s="44">
        <v>90.4</v>
      </c>
      <c r="S32" s="44">
        <v>92.71</v>
      </c>
      <c r="T32" s="44">
        <v>85.41</v>
      </c>
      <c r="U32" s="44">
        <v>82.17</v>
      </c>
      <c r="V32" s="44">
        <v>84.03</v>
      </c>
      <c r="W32" s="44">
        <v>84.92</v>
      </c>
      <c r="X32" s="44">
        <v>86.34</v>
      </c>
      <c r="Y32" s="44">
        <v>88.38</v>
      </c>
      <c r="Z32" s="44">
        <v>90.62</v>
      </c>
      <c r="AA32" s="44">
        <v>91.84</v>
      </c>
      <c r="AB32" s="44">
        <v>92.12</v>
      </c>
      <c r="AC32" s="44">
        <v>92.89</v>
      </c>
      <c r="AD32" s="44">
        <v>94.51</v>
      </c>
      <c r="AE32" s="44">
        <v>94.21</v>
      </c>
      <c r="AF32" s="44">
        <v>94.92</v>
      </c>
      <c r="AG32" s="44">
        <v>95.67</v>
      </c>
      <c r="AH32" s="44">
        <v>95.9</v>
      </c>
      <c r="AI32" s="44">
        <v>95.75</v>
      </c>
      <c r="AJ32" s="44">
        <v>95.81</v>
      </c>
      <c r="AK32" s="44">
        <v>95.92</v>
      </c>
      <c r="AL32" s="44">
        <v>95.62</v>
      </c>
      <c r="AM32" s="44">
        <v>92.93</v>
      </c>
      <c r="AN32" s="44">
        <v>91.02</v>
      </c>
      <c r="AO32" s="44">
        <v>91.18</v>
      </c>
      <c r="AP32" s="44">
        <v>92.58</v>
      </c>
      <c r="AQ32" s="44">
        <v>94.78</v>
      </c>
      <c r="AR32" s="44">
        <v>95.61</v>
      </c>
      <c r="AS32" s="44">
        <v>96.15</v>
      </c>
      <c r="AT32" s="44">
        <v>96.5</v>
      </c>
      <c r="AU32" s="44">
        <v>96.89</v>
      </c>
      <c r="AV32" s="44">
        <v>96.1</v>
      </c>
      <c r="AW32" s="44">
        <v>95.87</v>
      </c>
      <c r="AX32" s="44">
        <v>96.32</v>
      </c>
      <c r="AY32" s="44">
        <v>96.04</v>
      </c>
      <c r="AZ32" s="44">
        <v>96.04</v>
      </c>
      <c r="BA32" s="44">
        <v>95.97</v>
      </c>
    </row>
    <row r="33" spans="1:53" ht="12.75" customHeight="1" x14ac:dyDescent="0.2"/>
    <row r="34" spans="1:53" ht="12.75" customHeight="1" x14ac:dyDescent="0.2"/>
    <row r="35" spans="1:53" x14ac:dyDescent="0.2">
      <c r="A35" s="38" t="s">
        <v>110</v>
      </c>
    </row>
    <row r="36" spans="1:53" x14ac:dyDescent="0.2">
      <c r="A36" s="39" t="s">
        <v>77</v>
      </c>
      <c r="F36" s="43">
        <v>60366961</v>
      </c>
      <c r="G36" s="43">
        <v>65711466</v>
      </c>
      <c r="H36" s="43">
        <v>67078607</v>
      </c>
      <c r="I36" s="43">
        <v>69990378</v>
      </c>
      <c r="J36" s="43">
        <v>71228860</v>
      </c>
      <c r="K36" s="43">
        <v>72165567</v>
      </c>
      <c r="L36" s="43">
        <v>73507653</v>
      </c>
      <c r="M36" s="43">
        <v>74351435</v>
      </c>
      <c r="N36" s="43">
        <v>75501932</v>
      </c>
      <c r="O36" s="43">
        <v>76202482</v>
      </c>
      <c r="P36" s="43">
        <v>77416241</v>
      </c>
      <c r="Q36" s="43">
        <v>79013651</v>
      </c>
      <c r="R36" s="43">
        <v>84580053</v>
      </c>
      <c r="S36" s="43">
        <v>83457935</v>
      </c>
      <c r="T36" s="43">
        <v>86411916</v>
      </c>
      <c r="U36" s="43">
        <v>86495930</v>
      </c>
      <c r="V36" s="43">
        <v>85592670</v>
      </c>
      <c r="W36" s="43">
        <v>85168149</v>
      </c>
      <c r="X36" s="43">
        <v>84768267</v>
      </c>
      <c r="Y36" s="43">
        <v>80479431</v>
      </c>
      <c r="Z36" s="43">
        <v>78845858</v>
      </c>
      <c r="AA36" s="43">
        <v>79030078</v>
      </c>
      <c r="AB36" s="43">
        <v>78382363</v>
      </c>
      <c r="AC36" s="43">
        <v>78741558</v>
      </c>
      <c r="AD36" s="43">
        <v>79707598</v>
      </c>
      <c r="AE36" s="43">
        <v>78756066</v>
      </c>
      <c r="AF36" s="43">
        <v>79151869</v>
      </c>
      <c r="AG36" s="43">
        <v>81055383</v>
      </c>
      <c r="AH36" s="43">
        <v>83971659</v>
      </c>
      <c r="AI36" s="43">
        <v>83696911</v>
      </c>
      <c r="AJ36" s="43">
        <v>84221766</v>
      </c>
      <c r="AK36" s="43">
        <v>84860657</v>
      </c>
      <c r="AL36" s="43">
        <v>88720445</v>
      </c>
      <c r="AM36" s="43">
        <v>88367515</v>
      </c>
      <c r="AN36" s="43">
        <v>89179783</v>
      </c>
      <c r="AO36" s="43">
        <v>88561685</v>
      </c>
      <c r="AP36" s="43">
        <v>89557899</v>
      </c>
      <c r="AQ36" s="43">
        <v>90485340</v>
      </c>
      <c r="AR36" s="43">
        <v>91165758</v>
      </c>
      <c r="AS36" s="43">
        <v>91265087</v>
      </c>
      <c r="AT36" s="43">
        <v>91345713</v>
      </c>
      <c r="AU36" s="43">
        <v>91968735</v>
      </c>
      <c r="AV36" s="43">
        <v>93697652</v>
      </c>
      <c r="AW36" s="43">
        <v>94567652</v>
      </c>
      <c r="AX36" s="43">
        <v>93484869</v>
      </c>
      <c r="AY36" s="43">
        <v>94407673</v>
      </c>
      <c r="AZ36" s="43">
        <v>94785892</v>
      </c>
      <c r="BA36" s="43">
        <v>94210623</v>
      </c>
    </row>
    <row r="37" spans="1:53" x14ac:dyDescent="0.2">
      <c r="A37" s="39" t="s">
        <v>78</v>
      </c>
      <c r="F37" s="44">
        <v>12.85</v>
      </c>
      <c r="G37" s="44">
        <v>35.409999999999997</v>
      </c>
      <c r="H37" s="44">
        <v>8.32</v>
      </c>
      <c r="I37" s="44">
        <v>17.36</v>
      </c>
      <c r="J37" s="44">
        <v>7.08</v>
      </c>
      <c r="K37" s="44">
        <v>5.26</v>
      </c>
      <c r="L37" s="44">
        <v>7.44</v>
      </c>
      <c r="M37" s="44">
        <v>4.59</v>
      </c>
      <c r="N37" s="44">
        <v>6.19</v>
      </c>
      <c r="O37" s="44">
        <v>3.71</v>
      </c>
      <c r="P37" s="44">
        <v>6.37</v>
      </c>
      <c r="Q37" s="44">
        <v>8.25</v>
      </c>
      <c r="R37" s="44">
        <v>28.18</v>
      </c>
      <c r="S37" s="44">
        <v>-5.31</v>
      </c>
      <c r="T37" s="44">
        <v>14.16</v>
      </c>
      <c r="U37" s="44">
        <v>0.39</v>
      </c>
      <c r="V37" s="44">
        <v>-4.18</v>
      </c>
      <c r="W37" s="44">
        <v>-1.98</v>
      </c>
      <c r="X37" s="44">
        <v>-1.88</v>
      </c>
      <c r="Y37" s="44">
        <v>-20.239999999999998</v>
      </c>
      <c r="Z37" s="44">
        <v>-8.1199999999999992</v>
      </c>
      <c r="AA37" s="44">
        <v>0.93</v>
      </c>
      <c r="AB37" s="44">
        <v>-3.28</v>
      </c>
      <c r="AC37" s="44">
        <v>1.83</v>
      </c>
      <c r="AD37" s="44">
        <v>4.91</v>
      </c>
      <c r="AE37" s="44">
        <v>-4.78</v>
      </c>
      <c r="AF37" s="44">
        <v>2.0099999999999998</v>
      </c>
      <c r="AG37" s="44">
        <v>9.6199999999999992</v>
      </c>
      <c r="AH37" s="44">
        <v>14.39</v>
      </c>
      <c r="AI37" s="44">
        <v>-1.31</v>
      </c>
      <c r="AJ37" s="44">
        <v>2.5099999999999998</v>
      </c>
      <c r="AK37" s="44">
        <v>3.03</v>
      </c>
      <c r="AL37" s="44">
        <v>18.190000000000001</v>
      </c>
      <c r="AM37" s="44">
        <v>-1.59</v>
      </c>
      <c r="AN37" s="44">
        <v>3.68</v>
      </c>
      <c r="AO37" s="44">
        <v>-2.77</v>
      </c>
      <c r="AP37" s="44">
        <v>4.5</v>
      </c>
      <c r="AQ37" s="44">
        <v>4.1399999999999997</v>
      </c>
      <c r="AR37" s="44">
        <v>3.01</v>
      </c>
      <c r="AS37" s="44">
        <v>0.44</v>
      </c>
      <c r="AT37" s="44">
        <v>0.35</v>
      </c>
      <c r="AU37" s="44">
        <v>2.73</v>
      </c>
      <c r="AV37" s="44">
        <v>7.52</v>
      </c>
      <c r="AW37" s="44">
        <v>3.71</v>
      </c>
      <c r="AX37" s="44">
        <v>-4.58</v>
      </c>
      <c r="AY37" s="44">
        <v>3.95</v>
      </c>
      <c r="AZ37" s="44">
        <v>1.6</v>
      </c>
      <c r="BA37" s="44">
        <v>-2.4300000000000002</v>
      </c>
    </row>
    <row r="38" spans="1:53" ht="12.75" customHeight="1" x14ac:dyDescent="0.2"/>
    <row r="39" spans="1:53" x14ac:dyDescent="0.2">
      <c r="B39" s="39" t="s">
        <v>79</v>
      </c>
      <c r="F39" s="44">
        <v>5.39</v>
      </c>
      <c r="G39" s="44">
        <v>6.36</v>
      </c>
      <c r="H39" s="44">
        <v>6.6</v>
      </c>
      <c r="I39" s="44">
        <v>6.68</v>
      </c>
      <c r="J39" s="44">
        <v>6.91</v>
      </c>
      <c r="K39" s="44">
        <v>11.77</v>
      </c>
      <c r="L39" s="44">
        <v>11.76</v>
      </c>
      <c r="M39" s="44">
        <v>11.94</v>
      </c>
      <c r="N39" s="44">
        <v>12.24</v>
      </c>
      <c r="O39" s="44">
        <v>12.01</v>
      </c>
      <c r="P39" s="44">
        <v>11.79</v>
      </c>
      <c r="Q39" s="44">
        <v>11.46</v>
      </c>
      <c r="R39" s="44">
        <v>11.69</v>
      </c>
      <c r="S39" s="44">
        <v>11.78</v>
      </c>
      <c r="T39" s="44">
        <v>12.43</v>
      </c>
      <c r="U39" s="44">
        <v>12.17</v>
      </c>
      <c r="V39" s="44">
        <v>11.23</v>
      </c>
      <c r="W39" s="44">
        <v>10.85</v>
      </c>
      <c r="X39" s="44">
        <v>10.32</v>
      </c>
      <c r="Y39" s="44">
        <v>10.1</v>
      </c>
      <c r="Z39" s="44">
        <v>9.4700000000000006</v>
      </c>
      <c r="AA39" s="44">
        <v>8.5399999999999991</v>
      </c>
      <c r="AB39" s="44">
        <v>7.43</v>
      </c>
      <c r="AC39" s="44">
        <v>6.39</v>
      </c>
      <c r="AD39" s="44">
        <v>5.6</v>
      </c>
      <c r="AE39" s="44">
        <v>5.39</v>
      </c>
      <c r="AF39" s="44">
        <v>4.97</v>
      </c>
      <c r="AG39" s="44">
        <v>4.08</v>
      </c>
      <c r="AH39" s="44">
        <v>3.4</v>
      </c>
      <c r="AI39" s="44">
        <v>3.09</v>
      </c>
      <c r="AJ39" s="44">
        <v>2.78</v>
      </c>
      <c r="AK39" s="44">
        <v>2.4</v>
      </c>
      <c r="AL39" s="44">
        <v>2.2000000000000002</v>
      </c>
      <c r="AM39" s="44">
        <v>1.98</v>
      </c>
      <c r="AN39" s="44">
        <v>1.9</v>
      </c>
      <c r="AO39" s="44">
        <v>1.92</v>
      </c>
      <c r="AP39" s="44">
        <v>2.02</v>
      </c>
      <c r="AQ39" s="44">
        <v>2.19</v>
      </c>
      <c r="AR39" s="44">
        <v>2.23</v>
      </c>
      <c r="AS39" s="44">
        <v>2.41</v>
      </c>
      <c r="AT39" s="44">
        <v>2.81</v>
      </c>
      <c r="AU39" s="44">
        <v>3.05</v>
      </c>
      <c r="AV39" s="44">
        <v>3.47</v>
      </c>
      <c r="AW39" s="44">
        <v>3.77</v>
      </c>
      <c r="AX39" s="44">
        <v>3.92</v>
      </c>
      <c r="AY39" s="44">
        <v>4.2</v>
      </c>
      <c r="AZ39" s="44">
        <v>4.4400000000000004</v>
      </c>
      <c r="BA39" s="44">
        <v>4.74</v>
      </c>
    </row>
    <row r="40" spans="1:53" x14ac:dyDescent="0.2">
      <c r="B40" s="39" t="s">
        <v>80</v>
      </c>
      <c r="F40" s="44">
        <v>0.23</v>
      </c>
      <c r="G40" s="44">
        <v>0.21</v>
      </c>
      <c r="H40" s="44">
        <v>0.19</v>
      </c>
      <c r="I40" s="44">
        <v>0.18</v>
      </c>
      <c r="J40" s="44">
        <v>0.18</v>
      </c>
      <c r="K40" s="44">
        <v>0.26</v>
      </c>
      <c r="L40" s="44">
        <v>0.24</v>
      </c>
      <c r="M40" s="44">
        <v>0.24</v>
      </c>
      <c r="N40" s="44">
        <v>0.21</v>
      </c>
      <c r="O40" s="44">
        <v>0.22</v>
      </c>
      <c r="P40" s="44">
        <v>0.24</v>
      </c>
      <c r="Q40" s="44">
        <v>0.21</v>
      </c>
      <c r="R40" s="44">
        <v>0.2</v>
      </c>
      <c r="S40" s="44">
        <v>0.22</v>
      </c>
      <c r="T40" s="44">
        <v>0.24</v>
      </c>
      <c r="U40" s="44">
        <v>0.21</v>
      </c>
      <c r="V40" s="44">
        <v>0.2</v>
      </c>
      <c r="W40" s="44">
        <v>0.2</v>
      </c>
      <c r="X40" s="44">
        <v>0.21</v>
      </c>
      <c r="Y40" s="44">
        <v>0.2</v>
      </c>
      <c r="Z40" s="44">
        <v>0.18</v>
      </c>
      <c r="AA40" s="44">
        <v>0.18</v>
      </c>
      <c r="AB40" s="44">
        <v>0.2</v>
      </c>
      <c r="AC40" s="44">
        <v>0.25</v>
      </c>
      <c r="AD40" s="44">
        <v>0.24</v>
      </c>
      <c r="AE40" s="44">
        <v>0.23</v>
      </c>
      <c r="AF40" s="44">
        <v>0.2</v>
      </c>
      <c r="AG40" s="44">
        <v>0.19</v>
      </c>
      <c r="AH40" s="44">
        <v>0.17</v>
      </c>
      <c r="AI40" s="44">
        <v>0.16</v>
      </c>
      <c r="AJ40" s="44">
        <v>0.16</v>
      </c>
      <c r="AK40" s="44">
        <v>0.15</v>
      </c>
      <c r="AL40" s="44">
        <v>0.14000000000000001</v>
      </c>
      <c r="AM40" s="44">
        <v>0.13</v>
      </c>
      <c r="AN40" s="44">
        <v>0.08</v>
      </c>
      <c r="AO40" s="44">
        <v>7.0000000000000007E-2</v>
      </c>
      <c r="AP40" s="44">
        <v>0.08</v>
      </c>
      <c r="AQ40" s="44">
        <v>0.08</v>
      </c>
      <c r="AR40" s="44">
        <v>0.08</v>
      </c>
      <c r="AS40" s="44">
        <v>7.0000000000000007E-2</v>
      </c>
      <c r="AT40" s="44">
        <v>7.0000000000000007E-2</v>
      </c>
      <c r="AU40" s="44">
        <v>7.0000000000000007E-2</v>
      </c>
      <c r="AV40" s="44">
        <v>7.0000000000000007E-2</v>
      </c>
      <c r="AW40" s="44">
        <v>7.0000000000000007E-2</v>
      </c>
      <c r="AX40" s="44">
        <v>0.06</v>
      </c>
      <c r="AY40" s="44">
        <v>7.0000000000000007E-2</v>
      </c>
      <c r="AZ40" s="44">
        <v>0.06</v>
      </c>
      <c r="BA40" s="44">
        <v>0.06</v>
      </c>
    </row>
    <row r="41" spans="1:53" x14ac:dyDescent="0.2">
      <c r="C41" s="39" t="s">
        <v>81</v>
      </c>
      <c r="F41" s="44">
        <v>13.64</v>
      </c>
      <c r="G41" s="44">
        <v>13.2</v>
      </c>
      <c r="H41" s="44">
        <v>13.47</v>
      </c>
      <c r="I41" s="44">
        <v>13.42</v>
      </c>
      <c r="J41" s="44">
        <v>13.53</v>
      </c>
      <c r="K41" s="44">
        <v>13.73</v>
      </c>
      <c r="L41" s="44">
        <v>13.66</v>
      </c>
      <c r="M41" s="44">
        <v>13.58</v>
      </c>
      <c r="N41" s="44">
        <v>13.28</v>
      </c>
      <c r="O41" s="44">
        <v>12.91</v>
      </c>
      <c r="P41" s="44">
        <v>12.49</v>
      </c>
      <c r="Q41" s="44">
        <v>12.15</v>
      </c>
      <c r="R41" s="44">
        <v>11.55</v>
      </c>
      <c r="S41" s="44">
        <v>11.7</v>
      </c>
      <c r="T41" s="44">
        <v>11.98</v>
      </c>
      <c r="U41" s="44">
        <v>12.11</v>
      </c>
      <c r="V41" s="44">
        <v>12.46</v>
      </c>
      <c r="W41" s="44">
        <v>12.61</v>
      </c>
      <c r="X41" s="44">
        <v>12.55</v>
      </c>
      <c r="Y41" s="44">
        <v>13.16</v>
      </c>
      <c r="Z41" s="44">
        <v>13.28</v>
      </c>
      <c r="AA41" s="44">
        <v>13.34</v>
      </c>
      <c r="AB41" s="44">
        <v>13.24</v>
      </c>
      <c r="AC41" s="44">
        <v>13</v>
      </c>
      <c r="AD41" s="44">
        <v>12.58</v>
      </c>
      <c r="AE41" s="44">
        <v>12.46</v>
      </c>
      <c r="AF41" s="44">
        <v>12.25</v>
      </c>
      <c r="AG41" s="44">
        <v>11.86</v>
      </c>
      <c r="AH41" s="44">
        <v>11.25</v>
      </c>
      <c r="AI41" s="44">
        <v>11.06</v>
      </c>
      <c r="AJ41" s="44">
        <v>10.88</v>
      </c>
      <c r="AK41" s="44">
        <v>10.67</v>
      </c>
      <c r="AL41" s="44">
        <v>10</v>
      </c>
      <c r="AM41" s="44">
        <v>9.77</v>
      </c>
      <c r="AN41" s="44">
        <v>9.5</v>
      </c>
      <c r="AO41" s="44">
        <v>9.4</v>
      </c>
      <c r="AP41" s="44">
        <v>9.1999999999999993</v>
      </c>
      <c r="AQ41" s="44">
        <v>8.9600000000000009</v>
      </c>
      <c r="AR41" s="44">
        <v>8.81</v>
      </c>
      <c r="AS41" s="44">
        <v>8.75</v>
      </c>
      <c r="AT41" s="44">
        <v>8.65</v>
      </c>
      <c r="AU41" s="44">
        <v>8.43</v>
      </c>
      <c r="AV41" s="44">
        <v>8.1199999999999992</v>
      </c>
      <c r="AW41" s="44">
        <v>7.94</v>
      </c>
      <c r="AX41" s="44">
        <v>7.93</v>
      </c>
      <c r="AY41" s="44">
        <v>7.69</v>
      </c>
      <c r="AZ41" s="44">
        <v>7.55</v>
      </c>
      <c r="BA41" s="44">
        <v>7.48</v>
      </c>
    </row>
    <row r="42" spans="1:53" x14ac:dyDescent="0.2">
      <c r="E42" s="39" t="s">
        <v>82</v>
      </c>
      <c r="F42" s="44">
        <v>13.29</v>
      </c>
      <c r="G42" s="44">
        <v>13.55</v>
      </c>
      <c r="H42" s="44">
        <v>12.44</v>
      </c>
      <c r="I42" s="44">
        <v>12.75</v>
      </c>
      <c r="J42" s="44">
        <v>12.02</v>
      </c>
      <c r="K42" s="44">
        <v>12.81</v>
      </c>
      <c r="L42" s="44">
        <v>13</v>
      </c>
      <c r="M42" s="44">
        <v>12.92</v>
      </c>
      <c r="N42" s="44">
        <v>12.86</v>
      </c>
      <c r="O42" s="44">
        <v>12.43</v>
      </c>
      <c r="P42" s="44">
        <v>12.56</v>
      </c>
      <c r="Q42" s="44">
        <v>12.26</v>
      </c>
      <c r="R42" s="44">
        <v>13.1</v>
      </c>
      <c r="S42" s="44">
        <v>12.89</v>
      </c>
      <c r="T42" s="44">
        <v>12.23</v>
      </c>
      <c r="U42" s="44">
        <v>11.93</v>
      </c>
      <c r="V42" s="44">
        <v>12.13</v>
      </c>
      <c r="W42" s="44">
        <v>13.1</v>
      </c>
      <c r="X42" s="44">
        <v>13.81</v>
      </c>
      <c r="Y42" s="44">
        <v>12.78</v>
      </c>
      <c r="Z42" s="44">
        <v>12.94</v>
      </c>
      <c r="AA42" s="44">
        <v>12.12</v>
      </c>
      <c r="AB42" s="44">
        <v>12.79</v>
      </c>
      <c r="AC42" s="44">
        <v>13.07</v>
      </c>
      <c r="AD42" s="44">
        <v>13.95</v>
      </c>
      <c r="AE42" s="44">
        <v>13.72</v>
      </c>
      <c r="AF42" s="44">
        <v>13.99</v>
      </c>
      <c r="AG42" s="44">
        <v>14.91</v>
      </c>
      <c r="AH42" s="44">
        <v>16.27</v>
      </c>
      <c r="AI42" s="44">
        <v>15.17</v>
      </c>
      <c r="AJ42" s="44">
        <v>15.89</v>
      </c>
      <c r="AK42" s="44">
        <v>16.03</v>
      </c>
      <c r="AL42" s="44">
        <v>16.899999999999999</v>
      </c>
      <c r="AM42" s="44">
        <v>16.78</v>
      </c>
      <c r="AN42" s="44">
        <v>16.329999999999998</v>
      </c>
      <c r="AO42" s="44">
        <v>15.62</v>
      </c>
      <c r="AP42" s="44">
        <v>15.15</v>
      </c>
      <c r="AQ42" s="44">
        <v>14.66</v>
      </c>
      <c r="AR42" s="44">
        <v>14.51</v>
      </c>
      <c r="AS42" s="44">
        <v>14.77</v>
      </c>
      <c r="AT42" s="44">
        <v>14.8</v>
      </c>
      <c r="AU42" s="44">
        <v>14.35</v>
      </c>
      <c r="AV42" s="44">
        <v>14.62</v>
      </c>
      <c r="AW42" s="44">
        <v>14.9</v>
      </c>
      <c r="AX42" s="44">
        <v>15.3</v>
      </c>
      <c r="AY42" s="44">
        <v>15.3</v>
      </c>
      <c r="AZ42" s="44">
        <v>15.82</v>
      </c>
      <c r="BA42" s="44">
        <v>16.36</v>
      </c>
    </row>
    <row r="43" spans="1:53" x14ac:dyDescent="0.2">
      <c r="E43" s="39" t="s">
        <v>83</v>
      </c>
      <c r="F43" s="44">
        <v>3.17</v>
      </c>
      <c r="G43" s="44">
        <v>3.05</v>
      </c>
      <c r="H43" s="44">
        <v>3.07</v>
      </c>
      <c r="I43" s="44">
        <v>2.88</v>
      </c>
      <c r="J43" s="44">
        <v>2.82</v>
      </c>
      <c r="K43" s="44">
        <v>1.94</v>
      </c>
      <c r="L43" s="44">
        <v>1.97</v>
      </c>
      <c r="M43" s="44">
        <v>2.04</v>
      </c>
      <c r="N43" s="44">
        <v>2.1800000000000002</v>
      </c>
      <c r="O43" s="44">
        <v>2.0699999999999998</v>
      </c>
      <c r="P43" s="44">
        <v>2.0099999999999998</v>
      </c>
      <c r="Q43" s="44">
        <v>2</v>
      </c>
      <c r="R43" s="44">
        <v>1.9</v>
      </c>
      <c r="S43" s="44">
        <v>1.88</v>
      </c>
      <c r="T43" s="44">
        <v>1.77</v>
      </c>
      <c r="U43" s="44">
        <v>1.72</v>
      </c>
      <c r="V43" s="44">
        <v>1.67</v>
      </c>
      <c r="W43" s="44">
        <v>1.58</v>
      </c>
      <c r="X43" s="44">
        <v>1.52</v>
      </c>
      <c r="Y43" s="44">
        <v>1.5</v>
      </c>
      <c r="Z43" s="44">
        <v>1.46</v>
      </c>
      <c r="AA43" s="44">
        <v>1.39</v>
      </c>
      <c r="AB43" s="44">
        <v>1.33</v>
      </c>
      <c r="AC43" s="44">
        <v>1.27</v>
      </c>
      <c r="AD43" s="44">
        <v>1.17</v>
      </c>
      <c r="AE43" s="44">
        <v>1.1200000000000001</v>
      </c>
      <c r="AF43" s="44">
        <v>1.06</v>
      </c>
      <c r="AG43" s="44">
        <v>0.98</v>
      </c>
      <c r="AH43" s="44">
        <v>0.89</v>
      </c>
      <c r="AI43" s="44">
        <v>0.84</v>
      </c>
      <c r="AJ43" s="44">
        <v>0.8</v>
      </c>
      <c r="AK43" s="44">
        <v>0.74</v>
      </c>
      <c r="AL43" s="44">
        <v>0.67</v>
      </c>
      <c r="AM43" s="44">
        <v>0.63</v>
      </c>
      <c r="AN43" s="44">
        <v>0.59</v>
      </c>
      <c r="AO43" s="44">
        <v>0.56000000000000005</v>
      </c>
      <c r="AP43" s="44">
        <v>0.53</v>
      </c>
      <c r="AQ43" s="44">
        <v>0.5</v>
      </c>
      <c r="AR43" s="44">
        <v>0.47</v>
      </c>
      <c r="AS43" s="44">
        <v>0.45</v>
      </c>
      <c r="AT43" s="44">
        <v>0.43</v>
      </c>
      <c r="AU43" s="44">
        <v>0.4</v>
      </c>
      <c r="AV43" s="44">
        <v>0.37</v>
      </c>
      <c r="AW43" s="44">
        <v>0.35</v>
      </c>
      <c r="AX43" s="44">
        <v>0.33</v>
      </c>
      <c r="AY43" s="44">
        <v>0.31</v>
      </c>
      <c r="AZ43" s="44">
        <v>0.28999999999999998</v>
      </c>
      <c r="BA43" s="44">
        <v>0.27</v>
      </c>
    </row>
    <row r="44" spans="1:53" x14ac:dyDescent="0.2">
      <c r="D44" s="39" t="s">
        <v>84</v>
      </c>
      <c r="F44" s="44">
        <v>16.46</v>
      </c>
      <c r="G44" s="44">
        <v>16.59</v>
      </c>
      <c r="H44" s="44">
        <v>15.5</v>
      </c>
      <c r="I44" s="44">
        <v>15.63</v>
      </c>
      <c r="J44" s="44">
        <v>14.84</v>
      </c>
      <c r="K44" s="44">
        <v>14.74</v>
      </c>
      <c r="L44" s="44">
        <v>14.97</v>
      </c>
      <c r="M44" s="44">
        <v>14.96</v>
      </c>
      <c r="N44" s="44">
        <v>15.04</v>
      </c>
      <c r="O44" s="44">
        <v>14.49</v>
      </c>
      <c r="P44" s="44">
        <v>14.57</v>
      </c>
      <c r="Q44" s="44">
        <v>14.26</v>
      </c>
      <c r="R44" s="44">
        <v>15</v>
      </c>
      <c r="S44" s="44">
        <v>14.77</v>
      </c>
      <c r="T44" s="44">
        <v>14</v>
      </c>
      <c r="U44" s="44">
        <v>13.65</v>
      </c>
      <c r="V44" s="44">
        <v>13.8</v>
      </c>
      <c r="W44" s="44">
        <v>14.67</v>
      </c>
      <c r="X44" s="44">
        <v>15.33</v>
      </c>
      <c r="Y44" s="44">
        <v>14.27</v>
      </c>
      <c r="Z44" s="44">
        <v>14.4</v>
      </c>
      <c r="AA44" s="44">
        <v>13.52</v>
      </c>
      <c r="AB44" s="44">
        <v>14.13</v>
      </c>
      <c r="AC44" s="44">
        <v>14.35</v>
      </c>
      <c r="AD44" s="44">
        <v>15.12</v>
      </c>
      <c r="AE44" s="44">
        <v>14.84</v>
      </c>
      <c r="AF44" s="44">
        <v>15.05</v>
      </c>
      <c r="AG44" s="44">
        <v>15.89</v>
      </c>
      <c r="AH44" s="44">
        <v>17.170000000000002</v>
      </c>
      <c r="AI44" s="44">
        <v>16.010000000000002</v>
      </c>
      <c r="AJ44" s="44">
        <v>16.68</v>
      </c>
      <c r="AK44" s="44">
        <v>16.77</v>
      </c>
      <c r="AL44" s="44">
        <v>17.57</v>
      </c>
      <c r="AM44" s="44">
        <v>17.41</v>
      </c>
      <c r="AN44" s="44">
        <v>16.91</v>
      </c>
      <c r="AO44" s="44">
        <v>16.18</v>
      </c>
      <c r="AP44" s="44">
        <v>15.67</v>
      </c>
      <c r="AQ44" s="44">
        <v>15.16</v>
      </c>
      <c r="AR44" s="44">
        <v>14.99</v>
      </c>
      <c r="AS44" s="44">
        <v>15.22</v>
      </c>
      <c r="AT44" s="44">
        <v>15.23</v>
      </c>
      <c r="AU44" s="44">
        <v>14.75</v>
      </c>
      <c r="AV44" s="44">
        <v>15</v>
      </c>
      <c r="AW44" s="44">
        <v>15.24</v>
      </c>
      <c r="AX44" s="44">
        <v>15.63</v>
      </c>
      <c r="AY44" s="44">
        <v>15.61</v>
      </c>
      <c r="AZ44" s="44">
        <v>16.11</v>
      </c>
      <c r="BA44" s="44">
        <v>16.63</v>
      </c>
    </row>
    <row r="45" spans="1:53" x14ac:dyDescent="0.2">
      <c r="B45" s="39" t="s">
        <v>85</v>
      </c>
      <c r="F45" s="44">
        <v>30.11</v>
      </c>
      <c r="G45" s="44">
        <v>29.8</v>
      </c>
      <c r="H45" s="44">
        <v>28.98</v>
      </c>
      <c r="I45" s="44">
        <v>29.05</v>
      </c>
      <c r="J45" s="44">
        <v>28.37</v>
      </c>
      <c r="K45" s="44">
        <v>28.47</v>
      </c>
      <c r="L45" s="44">
        <v>28.63</v>
      </c>
      <c r="M45" s="44">
        <v>28.54</v>
      </c>
      <c r="N45" s="44">
        <v>28.32</v>
      </c>
      <c r="O45" s="44">
        <v>27.41</v>
      </c>
      <c r="P45" s="44">
        <v>27.07</v>
      </c>
      <c r="Q45" s="44">
        <v>26.41</v>
      </c>
      <c r="R45" s="44">
        <v>26.55</v>
      </c>
      <c r="S45" s="44">
        <v>26.47</v>
      </c>
      <c r="T45" s="44">
        <v>25.98</v>
      </c>
      <c r="U45" s="44">
        <v>25.76</v>
      </c>
      <c r="V45" s="44">
        <v>26.26</v>
      </c>
      <c r="W45" s="44">
        <v>27.28</v>
      </c>
      <c r="X45" s="44">
        <v>27.88</v>
      </c>
      <c r="Y45" s="44">
        <v>27.43</v>
      </c>
      <c r="Z45" s="44">
        <v>27.68</v>
      </c>
      <c r="AA45" s="44">
        <v>26.86</v>
      </c>
      <c r="AB45" s="44">
        <v>27.37</v>
      </c>
      <c r="AC45" s="44">
        <v>27.35</v>
      </c>
      <c r="AD45" s="44">
        <v>27.71</v>
      </c>
      <c r="AE45" s="44">
        <v>27.29</v>
      </c>
      <c r="AF45" s="44">
        <v>27.3</v>
      </c>
      <c r="AG45" s="44">
        <v>27.75</v>
      </c>
      <c r="AH45" s="44">
        <v>28.42</v>
      </c>
      <c r="AI45" s="44">
        <v>27.07</v>
      </c>
      <c r="AJ45" s="44">
        <v>27.56</v>
      </c>
      <c r="AK45" s="44">
        <v>27.45</v>
      </c>
      <c r="AL45" s="44">
        <v>27.57</v>
      </c>
      <c r="AM45" s="44">
        <v>27.18</v>
      </c>
      <c r="AN45" s="44">
        <v>26.41</v>
      </c>
      <c r="AO45" s="44">
        <v>25.58</v>
      </c>
      <c r="AP45" s="44">
        <v>24.87</v>
      </c>
      <c r="AQ45" s="44">
        <v>24.12</v>
      </c>
      <c r="AR45" s="44">
        <v>23.79</v>
      </c>
      <c r="AS45" s="44">
        <v>23.97</v>
      </c>
      <c r="AT45" s="44">
        <v>23.88</v>
      </c>
      <c r="AU45" s="44">
        <v>23.18</v>
      </c>
      <c r="AV45" s="44">
        <v>23.12</v>
      </c>
      <c r="AW45" s="44">
        <v>23.19</v>
      </c>
      <c r="AX45" s="44">
        <v>23.56</v>
      </c>
      <c r="AY45" s="44">
        <v>23.3</v>
      </c>
      <c r="AZ45" s="44">
        <v>23.67</v>
      </c>
      <c r="BA45" s="44">
        <v>24.12</v>
      </c>
    </row>
    <row r="46" spans="1:53" x14ac:dyDescent="0.2">
      <c r="B46" s="39" t="s">
        <v>86</v>
      </c>
      <c r="F46" s="44">
        <v>1.1200000000000001</v>
      </c>
      <c r="G46" s="44">
        <v>1.18</v>
      </c>
      <c r="H46" s="44">
        <v>1.1499999999999999</v>
      </c>
      <c r="I46" s="44">
        <v>1.1100000000000001</v>
      </c>
      <c r="J46" s="44">
        <v>1.05</v>
      </c>
      <c r="K46" s="44">
        <v>1.42</v>
      </c>
      <c r="L46" s="44">
        <v>1.41</v>
      </c>
      <c r="M46" s="44">
        <v>1.34</v>
      </c>
      <c r="N46" s="44">
        <v>1.31</v>
      </c>
      <c r="O46" s="44">
        <v>1.37</v>
      </c>
      <c r="P46" s="44">
        <v>1.37</v>
      </c>
      <c r="Q46" s="44">
        <v>1.31</v>
      </c>
      <c r="R46" s="44">
        <v>1.1599999999999999</v>
      </c>
      <c r="S46" s="44">
        <v>1.19</v>
      </c>
      <c r="T46" s="44">
        <v>1.1399999999999999</v>
      </c>
      <c r="U46" s="44">
        <v>1.08</v>
      </c>
      <c r="V46" s="44">
        <v>0.95</v>
      </c>
      <c r="W46" s="44">
        <v>0.9</v>
      </c>
      <c r="X46" s="44">
        <v>0.87</v>
      </c>
      <c r="Y46" s="44">
        <v>0.83</v>
      </c>
      <c r="Z46" s="44">
        <v>0.81</v>
      </c>
      <c r="AA46" s="44">
        <v>0.84</v>
      </c>
      <c r="AB46" s="44">
        <v>1.03</v>
      </c>
      <c r="AC46" s="44">
        <v>1.03</v>
      </c>
      <c r="AD46" s="44">
        <v>0.97</v>
      </c>
      <c r="AE46" s="44">
        <v>0.96</v>
      </c>
      <c r="AF46" s="44">
        <v>0.93</v>
      </c>
      <c r="AG46" s="44">
        <v>0.9</v>
      </c>
      <c r="AH46" s="44">
        <v>0.81</v>
      </c>
      <c r="AI46" s="44">
        <v>0.84</v>
      </c>
      <c r="AJ46" s="44">
        <v>0.71</v>
      </c>
      <c r="AK46" s="44">
        <v>0.65</v>
      </c>
      <c r="AL46" s="44">
        <v>0.56999999999999995</v>
      </c>
      <c r="AM46" s="44">
        <v>0.54</v>
      </c>
      <c r="AN46" s="44">
        <v>0.48</v>
      </c>
      <c r="AO46" s="44">
        <v>0.46</v>
      </c>
      <c r="AP46" s="44">
        <v>0.39</v>
      </c>
      <c r="AQ46" s="44">
        <v>0.4</v>
      </c>
      <c r="AR46" s="44">
        <v>0.43</v>
      </c>
      <c r="AS46" s="44">
        <v>0.42</v>
      </c>
      <c r="AT46" s="44">
        <v>0.37</v>
      </c>
      <c r="AU46" s="44">
        <v>0.33</v>
      </c>
      <c r="AV46" s="44">
        <v>0.35</v>
      </c>
      <c r="AW46" s="44">
        <v>0.35</v>
      </c>
      <c r="AX46" s="44">
        <v>0.36</v>
      </c>
      <c r="AY46" s="44">
        <v>0.35</v>
      </c>
      <c r="AZ46" s="44">
        <v>0.35</v>
      </c>
      <c r="BA46" s="44">
        <v>0.37</v>
      </c>
    </row>
    <row r="47" spans="1:53" x14ac:dyDescent="0.2">
      <c r="B47" s="39" t="s">
        <v>87</v>
      </c>
      <c r="F47" s="44">
        <v>8.8000000000000007</v>
      </c>
      <c r="G47" s="44">
        <v>10.32</v>
      </c>
      <c r="H47" s="44">
        <v>9.65</v>
      </c>
      <c r="I47" s="44">
        <v>9.08</v>
      </c>
      <c r="J47" s="44">
        <v>8.6999999999999993</v>
      </c>
      <c r="K47" s="44">
        <v>14.28</v>
      </c>
      <c r="L47" s="44">
        <v>13.96</v>
      </c>
      <c r="M47" s="44">
        <v>13.62</v>
      </c>
      <c r="N47" s="44">
        <v>13.15</v>
      </c>
      <c r="O47" s="44">
        <v>13.12</v>
      </c>
      <c r="P47" s="44">
        <v>12.99</v>
      </c>
      <c r="Q47" s="44">
        <v>12.83</v>
      </c>
      <c r="R47" s="44">
        <v>12.06</v>
      </c>
      <c r="S47" s="44">
        <v>12.28</v>
      </c>
      <c r="T47" s="44">
        <v>12.87</v>
      </c>
      <c r="U47" s="44">
        <v>12.57</v>
      </c>
      <c r="V47" s="44">
        <v>12.22</v>
      </c>
      <c r="W47" s="44">
        <v>12.12</v>
      </c>
      <c r="X47" s="44">
        <v>12</v>
      </c>
      <c r="Y47" s="44">
        <v>12.27</v>
      </c>
      <c r="Z47" s="44">
        <v>12.43</v>
      </c>
      <c r="AA47" s="44">
        <v>12.63</v>
      </c>
      <c r="AB47" s="44">
        <v>12.74</v>
      </c>
      <c r="AC47" s="44">
        <v>12.62</v>
      </c>
      <c r="AD47" s="44">
        <v>12.11</v>
      </c>
      <c r="AE47" s="44">
        <v>11.8</v>
      </c>
      <c r="AF47" s="44">
        <v>11.49</v>
      </c>
      <c r="AG47" s="44">
        <v>11.31</v>
      </c>
      <c r="AH47" s="44">
        <v>10.8</v>
      </c>
      <c r="AI47" s="44">
        <v>10.46</v>
      </c>
      <c r="AJ47" s="44">
        <v>10.14</v>
      </c>
      <c r="AK47" s="44">
        <v>9.67</v>
      </c>
      <c r="AL47" s="44">
        <v>9.11</v>
      </c>
      <c r="AM47" s="44">
        <v>8.9</v>
      </c>
      <c r="AN47" s="44">
        <v>8.58</v>
      </c>
      <c r="AO47" s="44">
        <v>8.2100000000000009</v>
      </c>
      <c r="AP47" s="44">
        <v>8.2799999999999994</v>
      </c>
      <c r="AQ47" s="44">
        <v>8.1</v>
      </c>
      <c r="AR47" s="44">
        <v>7.98</v>
      </c>
      <c r="AS47" s="44">
        <v>7.74</v>
      </c>
      <c r="AT47" s="44">
        <v>7.48</v>
      </c>
      <c r="AU47" s="44">
        <v>7.21</v>
      </c>
      <c r="AV47" s="44">
        <v>6.96</v>
      </c>
      <c r="AW47" s="44">
        <v>6.85</v>
      </c>
      <c r="AX47" s="44">
        <v>6.84</v>
      </c>
      <c r="AY47" s="44">
        <v>6.59</v>
      </c>
      <c r="AZ47" s="44">
        <v>6.66</v>
      </c>
      <c r="BA47" s="44">
        <v>6.67</v>
      </c>
    </row>
    <row r="48" spans="1:53" x14ac:dyDescent="0.2">
      <c r="B48" s="39" t="s">
        <v>88</v>
      </c>
      <c r="F48" s="44">
        <v>0</v>
      </c>
      <c r="G48" s="44">
        <v>0</v>
      </c>
      <c r="H48" s="44">
        <v>0</v>
      </c>
      <c r="I48" s="44">
        <v>0</v>
      </c>
      <c r="J48" s="44">
        <v>0</v>
      </c>
      <c r="K48" s="44">
        <v>0</v>
      </c>
      <c r="L48" s="44">
        <v>0</v>
      </c>
      <c r="M48" s="44">
        <v>0</v>
      </c>
      <c r="N48" s="44">
        <v>0</v>
      </c>
      <c r="O48" s="44">
        <v>0</v>
      </c>
      <c r="P48" s="44">
        <v>0</v>
      </c>
      <c r="Q48" s="44">
        <v>0</v>
      </c>
      <c r="R48" s="44">
        <v>0</v>
      </c>
      <c r="S48" s="44">
        <v>0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0</v>
      </c>
      <c r="Z48" s="44">
        <v>0</v>
      </c>
      <c r="AA48" s="44">
        <v>0</v>
      </c>
      <c r="AB48" s="44">
        <v>0</v>
      </c>
      <c r="AC48" s="44">
        <v>0</v>
      </c>
      <c r="AD48" s="44">
        <v>0</v>
      </c>
      <c r="AE48" s="44">
        <v>0</v>
      </c>
      <c r="AF48" s="44">
        <v>0</v>
      </c>
      <c r="AG48" s="44">
        <v>0</v>
      </c>
      <c r="AH48" s="44">
        <v>0</v>
      </c>
      <c r="AI48" s="44">
        <v>0</v>
      </c>
      <c r="AJ48" s="44">
        <v>0</v>
      </c>
      <c r="AK48" s="44">
        <v>0</v>
      </c>
      <c r="AL48" s="44">
        <v>0</v>
      </c>
      <c r="AM48" s="44">
        <v>0</v>
      </c>
      <c r="AN48" s="44">
        <v>0</v>
      </c>
      <c r="AO48" s="44">
        <v>0</v>
      </c>
      <c r="AP48" s="44">
        <v>0</v>
      </c>
      <c r="AQ48" s="44">
        <v>0</v>
      </c>
      <c r="AR48" s="44">
        <v>0</v>
      </c>
      <c r="AS48" s="44">
        <v>0</v>
      </c>
      <c r="AT48" s="44">
        <v>0</v>
      </c>
      <c r="AU48" s="44">
        <v>0</v>
      </c>
      <c r="AV48" s="44">
        <v>0</v>
      </c>
      <c r="AW48" s="44">
        <v>0</v>
      </c>
      <c r="AX48" s="44">
        <v>0</v>
      </c>
      <c r="AY48" s="44">
        <v>0.01</v>
      </c>
      <c r="AZ48" s="44">
        <v>0.01</v>
      </c>
      <c r="BA48" s="44">
        <v>0.01</v>
      </c>
    </row>
    <row r="49" spans="1:54" x14ac:dyDescent="0.2">
      <c r="A49" s="39" t="s">
        <v>89</v>
      </c>
      <c r="F49" s="44">
        <v>45.65</v>
      </c>
      <c r="G49" s="44">
        <v>47.87</v>
      </c>
      <c r="H49" s="44">
        <v>46.56</v>
      </c>
      <c r="I49" s="44">
        <v>46.09</v>
      </c>
      <c r="J49" s="44">
        <v>45.21</v>
      </c>
      <c r="K49" s="44">
        <v>56.21</v>
      </c>
      <c r="L49" s="44">
        <v>55.99</v>
      </c>
      <c r="M49" s="44">
        <v>55.67</v>
      </c>
      <c r="N49" s="44">
        <v>55.24</v>
      </c>
      <c r="O49" s="44">
        <v>54.12</v>
      </c>
      <c r="P49" s="44">
        <v>53.46</v>
      </c>
      <c r="Q49" s="44">
        <v>52.21</v>
      </c>
      <c r="R49" s="44">
        <v>51.66</v>
      </c>
      <c r="S49" s="44">
        <v>51.94</v>
      </c>
      <c r="T49" s="44">
        <v>52.65</v>
      </c>
      <c r="U49" s="44">
        <v>51.79</v>
      </c>
      <c r="V49" s="44">
        <v>50.86</v>
      </c>
      <c r="W49" s="44">
        <v>51.36</v>
      </c>
      <c r="X49" s="44">
        <v>51.27</v>
      </c>
      <c r="Y49" s="44">
        <v>50.83</v>
      </c>
      <c r="Z49" s="44">
        <v>50.57</v>
      </c>
      <c r="AA49" s="44">
        <v>49.04</v>
      </c>
      <c r="AB49" s="44">
        <v>48.77</v>
      </c>
      <c r="AC49" s="44">
        <v>47.63</v>
      </c>
      <c r="AD49" s="44">
        <v>46.63</v>
      </c>
      <c r="AE49" s="44">
        <v>45.67</v>
      </c>
      <c r="AF49" s="44">
        <v>44.89</v>
      </c>
      <c r="AG49" s="44">
        <v>44.24</v>
      </c>
      <c r="AH49" s="44">
        <v>43.6</v>
      </c>
      <c r="AI49" s="44">
        <v>41.63</v>
      </c>
      <c r="AJ49" s="44">
        <v>41.36</v>
      </c>
      <c r="AK49" s="44">
        <v>40.32</v>
      </c>
      <c r="AL49" s="44">
        <v>39.58</v>
      </c>
      <c r="AM49" s="44">
        <v>38.72</v>
      </c>
      <c r="AN49" s="44">
        <v>37.450000000000003</v>
      </c>
      <c r="AO49" s="44">
        <v>36.24</v>
      </c>
      <c r="AP49" s="44">
        <v>35.65</v>
      </c>
      <c r="AQ49" s="44">
        <v>34.9</v>
      </c>
      <c r="AR49" s="44">
        <v>34.51</v>
      </c>
      <c r="AS49" s="44">
        <v>34.6</v>
      </c>
      <c r="AT49" s="44">
        <v>34.61</v>
      </c>
      <c r="AU49" s="44">
        <v>33.85</v>
      </c>
      <c r="AV49" s="44">
        <v>33.96</v>
      </c>
      <c r="AW49" s="44">
        <v>34.22</v>
      </c>
      <c r="AX49" s="44">
        <v>34.75</v>
      </c>
      <c r="AY49" s="44">
        <v>34.51</v>
      </c>
      <c r="AZ49" s="44">
        <v>35.200000000000003</v>
      </c>
      <c r="BA49" s="44">
        <v>35.97</v>
      </c>
    </row>
    <row r="50" spans="1:54" x14ac:dyDescent="0.2">
      <c r="A50" s="39" t="s">
        <v>90</v>
      </c>
      <c r="F50" s="44">
        <v>0.47</v>
      </c>
      <c r="G50" s="44">
        <v>0.41</v>
      </c>
      <c r="H50" s="44">
        <v>0.42</v>
      </c>
      <c r="I50" s="44">
        <v>0.45</v>
      </c>
      <c r="J50" s="44">
        <v>0.46</v>
      </c>
      <c r="K50" s="44">
        <v>0.32</v>
      </c>
      <c r="L50" s="44">
        <v>0.35</v>
      </c>
      <c r="M50" s="44">
        <v>0.42</v>
      </c>
      <c r="N50" s="44">
        <v>0.42</v>
      </c>
      <c r="O50" s="44">
        <v>0.39</v>
      </c>
      <c r="P50" s="44">
        <v>0.41</v>
      </c>
      <c r="Q50" s="44">
        <v>0.42</v>
      </c>
      <c r="R50" s="44">
        <v>0.41</v>
      </c>
      <c r="S50" s="44">
        <v>0.4</v>
      </c>
      <c r="T50" s="44">
        <v>0.41</v>
      </c>
      <c r="U50" s="44">
        <v>0.43</v>
      </c>
      <c r="V50" s="44">
        <v>0.46</v>
      </c>
      <c r="W50" s="44">
        <v>0.45</v>
      </c>
      <c r="X50" s="44">
        <v>0.45</v>
      </c>
      <c r="Y50" s="44">
        <v>0.46</v>
      </c>
      <c r="Z50" s="44">
        <v>0.46</v>
      </c>
      <c r="AA50" s="44">
        <v>0.4</v>
      </c>
      <c r="AB50" s="44">
        <v>0.37</v>
      </c>
      <c r="AC50" s="44">
        <v>0.36</v>
      </c>
      <c r="AD50" s="44">
        <v>0.3</v>
      </c>
      <c r="AE50" s="44">
        <v>0.28000000000000003</v>
      </c>
      <c r="AF50" s="44">
        <v>0.25</v>
      </c>
      <c r="AG50" s="44">
        <v>0.22</v>
      </c>
      <c r="AH50" s="44">
        <v>0.18</v>
      </c>
      <c r="AI50" s="44">
        <v>0.18</v>
      </c>
      <c r="AJ50" s="44">
        <v>0.15</v>
      </c>
      <c r="AK50" s="44">
        <v>0.14000000000000001</v>
      </c>
      <c r="AL50" s="44">
        <v>0.12</v>
      </c>
      <c r="AM50" s="44">
        <v>0.11</v>
      </c>
      <c r="AN50" s="44">
        <v>0.11</v>
      </c>
      <c r="AO50" s="44">
        <v>0.1</v>
      </c>
      <c r="AP50" s="44">
        <v>0.09</v>
      </c>
      <c r="AQ50" s="44">
        <v>0.08</v>
      </c>
      <c r="AR50" s="44">
        <v>0.08</v>
      </c>
      <c r="AS50" s="44">
        <v>0.08</v>
      </c>
      <c r="AT50" s="44">
        <v>0.12</v>
      </c>
      <c r="AU50" s="44">
        <v>0.1</v>
      </c>
      <c r="AV50" s="44">
        <v>0.1</v>
      </c>
      <c r="AW50" s="44">
        <v>0.08</v>
      </c>
      <c r="AX50" s="44">
        <v>0.09</v>
      </c>
      <c r="AY50" s="44">
        <v>0.06</v>
      </c>
      <c r="AZ50" s="44">
        <v>0.06</v>
      </c>
      <c r="BA50" s="44">
        <v>0.05</v>
      </c>
    </row>
    <row r="51" spans="1:54" x14ac:dyDescent="0.2">
      <c r="A51" s="39" t="s">
        <v>91</v>
      </c>
      <c r="F51" s="44">
        <v>27.59</v>
      </c>
      <c r="G51" s="44">
        <v>27.1</v>
      </c>
      <c r="H51" s="44">
        <v>28.03</v>
      </c>
      <c r="I51" s="44">
        <v>28.15</v>
      </c>
      <c r="J51" s="44">
        <v>29.25</v>
      </c>
      <c r="K51" s="44">
        <v>20.440000000000001</v>
      </c>
      <c r="L51" s="44">
        <v>21.06</v>
      </c>
      <c r="M51" s="44">
        <v>21.49</v>
      </c>
      <c r="N51" s="44">
        <v>21.44</v>
      </c>
      <c r="O51" s="44">
        <v>22.55</v>
      </c>
      <c r="P51" s="44">
        <v>22.95</v>
      </c>
      <c r="Q51" s="44">
        <v>23.95</v>
      </c>
      <c r="R51" s="44">
        <v>25.72</v>
      </c>
      <c r="S51" s="44">
        <v>27.82</v>
      </c>
      <c r="T51" s="44">
        <v>28.37</v>
      </c>
      <c r="U51" s="44">
        <v>29.25</v>
      </c>
      <c r="V51" s="44">
        <v>29.34</v>
      </c>
      <c r="W51" s="44">
        <v>28.89</v>
      </c>
      <c r="X51" s="44">
        <v>28.68</v>
      </c>
      <c r="Y51" s="44">
        <v>28.18</v>
      </c>
      <c r="Z51" s="44">
        <v>27.97</v>
      </c>
      <c r="AA51" s="44">
        <v>28.5</v>
      </c>
      <c r="AB51" s="44">
        <v>28.76</v>
      </c>
      <c r="AC51" s="44">
        <v>29.25</v>
      </c>
      <c r="AD51" s="44">
        <v>28.07</v>
      </c>
      <c r="AE51" s="44">
        <v>28.71</v>
      </c>
      <c r="AF51" s="44">
        <v>29.39</v>
      </c>
      <c r="AG51" s="44">
        <v>29.99</v>
      </c>
      <c r="AH51" s="44">
        <v>30.48</v>
      </c>
      <c r="AI51" s="44">
        <v>32.200000000000003</v>
      </c>
      <c r="AJ51" s="44">
        <v>32.83</v>
      </c>
      <c r="AK51" s="44">
        <v>33.68</v>
      </c>
      <c r="AL51" s="44">
        <v>34.869999999999997</v>
      </c>
      <c r="AM51" s="44">
        <v>35.69</v>
      </c>
      <c r="AN51" s="44">
        <v>36.25</v>
      </c>
      <c r="AO51" s="44">
        <v>36.82</v>
      </c>
      <c r="AP51" s="44">
        <v>37.229999999999997</v>
      </c>
      <c r="AQ51" s="44">
        <v>38.369999999999997</v>
      </c>
      <c r="AR51" s="44">
        <v>38.82</v>
      </c>
      <c r="AS51" s="44">
        <v>38.29</v>
      </c>
      <c r="AT51" s="44">
        <v>37.74</v>
      </c>
      <c r="AU51" s="44">
        <v>39.18</v>
      </c>
      <c r="AV51" s="44">
        <v>39.11</v>
      </c>
      <c r="AW51" s="44">
        <v>39</v>
      </c>
      <c r="AX51" s="44">
        <v>38.57</v>
      </c>
      <c r="AY51" s="44">
        <v>39.75</v>
      </c>
      <c r="AZ51" s="44">
        <v>39.54</v>
      </c>
      <c r="BA51" s="44">
        <v>39.04</v>
      </c>
    </row>
    <row r="52" spans="1:54" x14ac:dyDescent="0.2">
      <c r="A52" s="39" t="s">
        <v>92</v>
      </c>
      <c r="F52" s="44">
        <v>15.21</v>
      </c>
      <c r="G52" s="44">
        <v>14.4</v>
      </c>
      <c r="H52" s="44">
        <v>14.98</v>
      </c>
      <c r="I52" s="44">
        <v>15.61</v>
      </c>
      <c r="J52" s="44">
        <v>15.47</v>
      </c>
      <c r="K52" s="44">
        <v>15.13</v>
      </c>
      <c r="L52" s="44">
        <v>15</v>
      </c>
      <c r="M52" s="44">
        <v>15.02</v>
      </c>
      <c r="N52" s="44">
        <v>15.53</v>
      </c>
      <c r="O52" s="44">
        <v>16.03</v>
      </c>
      <c r="P52" s="44">
        <v>16.420000000000002</v>
      </c>
      <c r="Q52" s="44">
        <v>16.7</v>
      </c>
      <c r="R52" s="44">
        <v>15.95</v>
      </c>
      <c r="S52" s="44">
        <v>12.98</v>
      </c>
      <c r="T52" s="44">
        <v>12.12</v>
      </c>
      <c r="U52" s="44">
        <v>12.02</v>
      </c>
      <c r="V52" s="44">
        <v>12.61</v>
      </c>
      <c r="W52" s="44">
        <v>12.72</v>
      </c>
      <c r="X52" s="44">
        <v>12.88</v>
      </c>
      <c r="Y52" s="44">
        <v>13.89</v>
      </c>
      <c r="Z52" s="44">
        <v>14.2</v>
      </c>
      <c r="AA52" s="44">
        <v>15.54</v>
      </c>
      <c r="AB52" s="44">
        <v>15.75</v>
      </c>
      <c r="AC52" s="44">
        <v>16.3</v>
      </c>
      <c r="AD52" s="44">
        <v>16.64</v>
      </c>
      <c r="AE52" s="44">
        <v>16.88</v>
      </c>
      <c r="AF52" s="44">
        <v>17.059999999999999</v>
      </c>
      <c r="AG52" s="44">
        <v>17.010000000000002</v>
      </c>
      <c r="AH52" s="44">
        <v>16.79</v>
      </c>
      <c r="AI52" s="44">
        <v>16.809999999999999</v>
      </c>
      <c r="AJ52" s="44">
        <v>16.690000000000001</v>
      </c>
      <c r="AK52" s="44">
        <v>16.86</v>
      </c>
      <c r="AL52" s="44">
        <v>16.36</v>
      </c>
      <c r="AM52" s="44">
        <v>16.13</v>
      </c>
      <c r="AN52" s="44">
        <v>16.46</v>
      </c>
      <c r="AO52" s="44">
        <v>16.72</v>
      </c>
      <c r="AP52" s="44">
        <v>16.62</v>
      </c>
      <c r="AQ52" s="44">
        <v>16.43</v>
      </c>
      <c r="AR52" s="44">
        <v>16.39</v>
      </c>
      <c r="AS52" s="44">
        <v>16.54</v>
      </c>
      <c r="AT52" s="44">
        <v>16.59</v>
      </c>
      <c r="AU52" s="44">
        <v>16.21</v>
      </c>
      <c r="AV52" s="44">
        <v>16.079999999999998</v>
      </c>
      <c r="AW52" s="44">
        <v>15.87</v>
      </c>
      <c r="AX52" s="44">
        <v>15.7</v>
      </c>
      <c r="AY52" s="44">
        <v>14.98</v>
      </c>
      <c r="AZ52" s="44">
        <v>14.4</v>
      </c>
      <c r="BA52" s="44">
        <v>14.14</v>
      </c>
    </row>
    <row r="53" spans="1:54" x14ac:dyDescent="0.2">
      <c r="A53" s="39" t="s">
        <v>93</v>
      </c>
      <c r="F53" s="44">
        <v>2.02</v>
      </c>
      <c r="G53" s="44">
        <v>2.12</v>
      </c>
      <c r="H53" s="44">
        <v>2.0299999999999998</v>
      </c>
      <c r="I53" s="44">
        <v>2.04</v>
      </c>
      <c r="J53" s="44">
        <v>2.1800000000000002</v>
      </c>
      <c r="K53" s="44">
        <v>0.74</v>
      </c>
      <c r="L53" s="44">
        <v>0.75</v>
      </c>
      <c r="M53" s="44">
        <v>0.77</v>
      </c>
      <c r="N53" s="44">
        <v>0.86</v>
      </c>
      <c r="O53" s="44">
        <v>0.78</v>
      </c>
      <c r="P53" s="44">
        <v>0.84</v>
      </c>
      <c r="Q53" s="44">
        <v>0.97</v>
      </c>
      <c r="R53" s="44">
        <v>0.9</v>
      </c>
      <c r="S53" s="44">
        <v>1.46</v>
      </c>
      <c r="T53" s="44">
        <v>1.29</v>
      </c>
      <c r="U53" s="44">
        <v>1.36</v>
      </c>
      <c r="V53" s="44">
        <v>1.55</v>
      </c>
      <c r="W53" s="44">
        <v>1.62</v>
      </c>
      <c r="X53" s="44">
        <v>1.82</v>
      </c>
      <c r="Y53" s="44">
        <v>1.48</v>
      </c>
      <c r="Z53" s="44">
        <v>1.68</v>
      </c>
      <c r="AA53" s="44">
        <v>1.67</v>
      </c>
      <c r="AB53" s="44">
        <v>1.68</v>
      </c>
      <c r="AC53" s="44">
        <v>1.85</v>
      </c>
      <c r="AD53" s="44">
        <v>3.78</v>
      </c>
      <c r="AE53" s="44">
        <v>3.91</v>
      </c>
      <c r="AF53" s="44">
        <v>4.01</v>
      </c>
      <c r="AG53" s="44">
        <v>4.2699999999999996</v>
      </c>
      <c r="AH53" s="44">
        <v>4.66</v>
      </c>
      <c r="AI53" s="44">
        <v>4.93</v>
      </c>
      <c r="AJ53" s="44">
        <v>4.8</v>
      </c>
      <c r="AK53" s="44">
        <v>4.8</v>
      </c>
      <c r="AL53" s="44">
        <v>5.05</v>
      </c>
      <c r="AM53" s="44">
        <v>5.3</v>
      </c>
      <c r="AN53" s="44">
        <v>5.73</v>
      </c>
      <c r="AO53" s="44">
        <v>6.08</v>
      </c>
      <c r="AP53" s="44">
        <v>6.36</v>
      </c>
      <c r="AQ53" s="44">
        <v>6.27</v>
      </c>
      <c r="AR53" s="44">
        <v>6.29</v>
      </c>
      <c r="AS53" s="44">
        <v>6.59</v>
      </c>
      <c r="AT53" s="44">
        <v>6.87</v>
      </c>
      <c r="AU53" s="44">
        <v>6.55</v>
      </c>
      <c r="AV53" s="44">
        <v>6.61</v>
      </c>
      <c r="AW53" s="44">
        <v>6.7</v>
      </c>
      <c r="AX53" s="44">
        <v>6.76</v>
      </c>
      <c r="AY53" s="44">
        <v>6.51</v>
      </c>
      <c r="AZ53" s="44">
        <v>6.62</v>
      </c>
      <c r="BA53" s="44">
        <v>6.55</v>
      </c>
    </row>
    <row r="54" spans="1:54" x14ac:dyDescent="0.2">
      <c r="A54" s="39" t="s">
        <v>94</v>
      </c>
      <c r="F54" s="44">
        <v>9.07</v>
      </c>
      <c r="G54" s="44">
        <v>8.09</v>
      </c>
      <c r="H54" s="44">
        <v>7.97</v>
      </c>
      <c r="I54" s="44">
        <v>7.66</v>
      </c>
      <c r="J54" s="44">
        <v>7.43</v>
      </c>
      <c r="K54" s="44">
        <v>7.16</v>
      </c>
      <c r="L54" s="44">
        <v>6.85</v>
      </c>
      <c r="M54" s="44">
        <v>6.63</v>
      </c>
      <c r="N54" s="44">
        <v>6.51</v>
      </c>
      <c r="O54" s="44">
        <v>6.12</v>
      </c>
      <c r="P54" s="44">
        <v>5.91</v>
      </c>
      <c r="Q54" s="44">
        <v>5.75</v>
      </c>
      <c r="R54" s="44">
        <v>5.36</v>
      </c>
      <c r="S54" s="44">
        <v>5.4</v>
      </c>
      <c r="T54" s="44">
        <v>5.15</v>
      </c>
      <c r="U54" s="44">
        <v>5.15</v>
      </c>
      <c r="V54" s="44">
        <v>5.18</v>
      </c>
      <c r="W54" s="44">
        <v>4.96</v>
      </c>
      <c r="X54" s="44">
        <v>4.91</v>
      </c>
      <c r="Y54" s="44">
        <v>5.15</v>
      </c>
      <c r="Z54" s="44">
        <v>5.12</v>
      </c>
      <c r="AA54" s="44">
        <v>4.8499999999999996</v>
      </c>
      <c r="AB54" s="44">
        <v>4.66</v>
      </c>
      <c r="AC54" s="44">
        <v>4.6100000000000003</v>
      </c>
      <c r="AD54" s="44">
        <v>4.58</v>
      </c>
      <c r="AE54" s="44">
        <v>4.55</v>
      </c>
      <c r="AF54" s="44">
        <v>4.3899999999999997</v>
      </c>
      <c r="AG54" s="44">
        <v>4.28</v>
      </c>
      <c r="AH54" s="44">
        <v>4.29</v>
      </c>
      <c r="AI54" s="44">
        <v>4.26</v>
      </c>
      <c r="AJ54" s="44">
        <v>4.16</v>
      </c>
      <c r="AK54" s="44">
        <v>4.21</v>
      </c>
      <c r="AL54" s="44">
        <v>4.01</v>
      </c>
      <c r="AM54" s="44">
        <v>4.05</v>
      </c>
      <c r="AN54" s="44">
        <v>4.01</v>
      </c>
      <c r="AO54" s="44">
        <v>4.03</v>
      </c>
      <c r="AP54" s="44">
        <v>4.05</v>
      </c>
      <c r="AQ54" s="44">
        <v>3.95</v>
      </c>
      <c r="AR54" s="44">
        <v>3.92</v>
      </c>
      <c r="AS54" s="44">
        <v>3.89</v>
      </c>
      <c r="AT54" s="44">
        <v>4.07</v>
      </c>
      <c r="AU54" s="44">
        <v>4.12</v>
      </c>
      <c r="AV54" s="44">
        <v>4.1399999999999997</v>
      </c>
      <c r="AW54" s="44">
        <v>4.13</v>
      </c>
      <c r="AX54" s="44">
        <v>4.12</v>
      </c>
      <c r="AY54" s="44">
        <v>4.1900000000000004</v>
      </c>
      <c r="AZ54" s="44">
        <v>4.2</v>
      </c>
      <c r="BA54" s="44">
        <v>4.24</v>
      </c>
    </row>
    <row r="55" spans="1:54" x14ac:dyDescent="0.2">
      <c r="A55" s="39" t="s">
        <v>95</v>
      </c>
      <c r="F55" s="44">
        <v>0</v>
      </c>
      <c r="G55" s="44">
        <v>0</v>
      </c>
      <c r="H55" s="44">
        <v>0</v>
      </c>
      <c r="I55" s="44">
        <v>0</v>
      </c>
      <c r="J55" s="44">
        <v>0</v>
      </c>
      <c r="K55" s="44">
        <v>0</v>
      </c>
      <c r="L55" s="44">
        <v>0</v>
      </c>
      <c r="M55" s="44">
        <v>0</v>
      </c>
      <c r="N55" s="44">
        <v>0</v>
      </c>
      <c r="O55" s="44">
        <v>0</v>
      </c>
      <c r="P55" s="44">
        <v>0</v>
      </c>
      <c r="Q55" s="44">
        <v>0</v>
      </c>
      <c r="R55" s="44">
        <v>0</v>
      </c>
      <c r="S55" s="44">
        <v>0</v>
      </c>
      <c r="T55" s="44">
        <v>0</v>
      </c>
      <c r="U55" s="44">
        <v>0</v>
      </c>
      <c r="V55" s="44">
        <v>0</v>
      </c>
      <c r="W55" s="44">
        <v>0</v>
      </c>
      <c r="X55" s="44">
        <v>0</v>
      </c>
      <c r="Y55" s="44">
        <v>0</v>
      </c>
      <c r="Z55" s="44">
        <v>0</v>
      </c>
      <c r="AA55" s="44">
        <v>0</v>
      </c>
      <c r="AB55" s="44">
        <v>0</v>
      </c>
      <c r="AC55" s="44">
        <v>0</v>
      </c>
      <c r="AD55" s="44">
        <v>0</v>
      </c>
      <c r="AE55" s="44">
        <v>0</v>
      </c>
      <c r="AF55" s="44">
        <v>0</v>
      </c>
      <c r="AG55" s="44">
        <v>0</v>
      </c>
      <c r="AH55" s="44">
        <v>0</v>
      </c>
      <c r="AI55" s="44">
        <v>0</v>
      </c>
      <c r="AJ55" s="44">
        <v>0</v>
      </c>
      <c r="AK55" s="44">
        <v>0</v>
      </c>
      <c r="AL55" s="44">
        <v>0</v>
      </c>
      <c r="AM55" s="44">
        <v>0</v>
      </c>
      <c r="AN55" s="44">
        <v>0</v>
      </c>
      <c r="AO55" s="44">
        <v>0</v>
      </c>
      <c r="AP55" s="44">
        <v>0</v>
      </c>
      <c r="AQ55" s="44">
        <v>0</v>
      </c>
      <c r="AR55" s="44">
        <v>0</v>
      </c>
      <c r="AS55" s="44">
        <v>0</v>
      </c>
      <c r="AT55" s="44">
        <v>0</v>
      </c>
      <c r="AU55" s="44">
        <v>0</v>
      </c>
      <c r="AV55" s="44">
        <v>0</v>
      </c>
      <c r="AW55" s="44">
        <v>0</v>
      </c>
      <c r="AX55" s="44">
        <v>0</v>
      </c>
      <c r="AY55" s="44">
        <v>0</v>
      </c>
      <c r="AZ55" s="44">
        <v>0</v>
      </c>
      <c r="BA55" s="44">
        <v>0</v>
      </c>
    </row>
    <row r="60" spans="1:54" x14ac:dyDescent="0.2">
      <c r="E60" s="16" t="s">
        <v>96</v>
      </c>
      <c r="F60" s="11">
        <f>F22</f>
        <v>69.94</v>
      </c>
      <c r="G60" s="12">
        <f>IFERROR((G22-F22)/F22,"0")</f>
        <v>-5.2473548756076661E-2</v>
      </c>
      <c r="H60" s="12">
        <f t="shared" ref="H60:BA60" si="4">IFERROR((H22-G22)/G22,"0")</f>
        <v>2.3841859061415397E-2</v>
      </c>
      <c r="I60" s="12">
        <f t="shared" si="4"/>
        <v>2.2107590272661118E-3</v>
      </c>
      <c r="J60" s="12">
        <f t="shared" si="4"/>
        <v>-3.0882352941175549E-3</v>
      </c>
      <c r="K60" s="12">
        <f t="shared" si="4"/>
        <v>-3.1273049122289488E-2</v>
      </c>
      <c r="L60" s="12">
        <f t="shared" si="4"/>
        <v>-1.5227653418608192E-2</v>
      </c>
      <c r="M60" s="12">
        <f t="shared" si="4"/>
        <v>3.7111489098499285E-3</v>
      </c>
      <c r="N60" s="12">
        <f t="shared" si="4"/>
        <v>8.4732706824833959E-3</v>
      </c>
      <c r="O60" s="12">
        <f t="shared" si="4"/>
        <v>-2.5970058050716087E-3</v>
      </c>
      <c r="P60" s="12">
        <f t="shared" si="4"/>
        <v>-6.1265124827692705E-3</v>
      </c>
      <c r="Q60" s="12">
        <f t="shared" si="4"/>
        <v>-7.3971336107259049E-3</v>
      </c>
      <c r="R60" s="12">
        <f t="shared" si="4"/>
        <v>-4.7973917093618951E-2</v>
      </c>
      <c r="S60" s="12">
        <f t="shared" si="4"/>
        <v>8.3007175472928837E-2</v>
      </c>
      <c r="T60" s="12">
        <f t="shared" si="4"/>
        <v>-7.2579430808613066E-2</v>
      </c>
      <c r="U60" s="12">
        <f t="shared" si="4"/>
        <v>-0.10001623640201336</v>
      </c>
      <c r="V60" s="12">
        <f t="shared" si="4"/>
        <v>6.8554934151182131E-3</v>
      </c>
      <c r="W60" s="12">
        <f t="shared" si="4"/>
        <v>2.2397419817237054E-2</v>
      </c>
      <c r="X60" s="12">
        <f t="shared" si="4"/>
        <v>6.484402383455966E-3</v>
      </c>
      <c r="Y60" s="12">
        <f t="shared" si="4"/>
        <v>5.0322131290266421E-2</v>
      </c>
      <c r="Z60" s="12">
        <f t="shared" si="4"/>
        <v>6.4986737400530417E-2</v>
      </c>
      <c r="AA60" s="12">
        <f t="shared" si="4"/>
        <v>2.9887920298879232E-2</v>
      </c>
      <c r="AB60" s="12">
        <f t="shared" si="4"/>
        <v>4.8367593712213934E-3</v>
      </c>
      <c r="AC60" s="12">
        <f t="shared" si="4"/>
        <v>2.9031287605294713E-2</v>
      </c>
      <c r="AD60" s="12">
        <f t="shared" si="4"/>
        <v>2.9235491887151004E-2</v>
      </c>
      <c r="AE60" s="12">
        <f t="shared" si="4"/>
        <v>-4.686834256497633E-3</v>
      </c>
      <c r="AF60" s="12">
        <f t="shared" si="4"/>
        <v>3.7100456621004689E-2</v>
      </c>
      <c r="AG60" s="12">
        <f t="shared" si="4"/>
        <v>4.7743533296642798E-2</v>
      </c>
      <c r="AH60" s="12">
        <f t="shared" si="4"/>
        <v>-4.1628365068942894E-2</v>
      </c>
      <c r="AI60" s="12">
        <f t="shared" si="4"/>
        <v>2.4390243902439039E-2</v>
      </c>
      <c r="AJ60" s="12">
        <f t="shared" si="4"/>
        <v>-1.6051364365971715E-3</v>
      </c>
      <c r="AK60" s="12">
        <f t="shared" si="4"/>
        <v>1.7416934619506358E-3</v>
      </c>
      <c r="AL60" s="12">
        <f t="shared" si="4"/>
        <v>-3.2767152601310724E-2</v>
      </c>
      <c r="AM60" s="12">
        <f t="shared" si="4"/>
        <v>1.1891592920354173E-2</v>
      </c>
      <c r="AN60" s="12">
        <f t="shared" si="4"/>
        <v>-4.687072970757046E-2</v>
      </c>
      <c r="AO60" s="12">
        <f t="shared" si="4"/>
        <v>4.7311827956989204E-2</v>
      </c>
      <c r="AP60" s="12">
        <f t="shared" si="4"/>
        <v>-1.1909650924024509E-2</v>
      </c>
      <c r="AQ60" s="12">
        <f t="shared" si="4"/>
        <v>3.5051260737046092E-2</v>
      </c>
      <c r="AR60" s="12">
        <f t="shared" si="4"/>
        <v>1.7400615714094653E-2</v>
      </c>
      <c r="AS60" s="12">
        <f t="shared" si="4"/>
        <v>-5.3940271016972869E-3</v>
      </c>
      <c r="AT60" s="12">
        <f t="shared" si="4"/>
        <v>-3.703703703703719E-3</v>
      </c>
      <c r="AU60" s="12">
        <f t="shared" si="4"/>
        <v>1.8587360594795616E-2</v>
      </c>
      <c r="AV60" s="12">
        <f t="shared" si="4"/>
        <v>-4.0406673618352748E-3</v>
      </c>
      <c r="AW60" s="12">
        <f t="shared" si="4"/>
        <v>1.7275225755791223E-2</v>
      </c>
      <c r="AX60" s="12">
        <f t="shared" si="4"/>
        <v>-2.4057635404605742E-2</v>
      </c>
      <c r="AY60" s="12">
        <f t="shared" si="4"/>
        <v>5.2728710783022104E-3</v>
      </c>
      <c r="AZ60" s="12">
        <f t="shared" si="4"/>
        <v>6.4253868345134954E-2</v>
      </c>
      <c r="BA60" s="12">
        <f t="shared" si="4"/>
        <v>1.2074913750616116E-2</v>
      </c>
      <c r="BB60" s="12"/>
    </row>
    <row r="61" spans="1:54" x14ac:dyDescent="0.2">
      <c r="E61" s="16"/>
      <c r="F61" s="13"/>
      <c r="G61" s="13"/>
      <c r="H61" s="12">
        <f>IFERROR((H22-F22)/F22,"0")</f>
        <v>-2.9882756648555955E-2</v>
      </c>
      <c r="I61" s="12">
        <f t="shared" ref="I61:BA61" si="5">IFERROR((I22-G22)/G22,"0")</f>
        <v>2.610532669382834E-2</v>
      </c>
      <c r="J61" s="12">
        <f t="shared" si="5"/>
        <v>-8.8430361090623534E-4</v>
      </c>
      <c r="K61" s="12">
        <f t="shared" si="5"/>
        <v>-3.4264705882352919E-2</v>
      </c>
      <c r="L61" s="12">
        <f t="shared" si="5"/>
        <v>-4.6024487387520345E-2</v>
      </c>
      <c r="M61" s="12">
        <f t="shared" si="5"/>
        <v>-1.1573016598142303E-2</v>
      </c>
      <c r="N61" s="12">
        <f t="shared" si="5"/>
        <v>1.2215865161589486E-2</v>
      </c>
      <c r="O61" s="12">
        <f t="shared" si="5"/>
        <v>5.8542597442614343E-3</v>
      </c>
      <c r="P61" s="12">
        <f t="shared" si="5"/>
        <v>-8.707607699358284E-3</v>
      </c>
      <c r="Q61" s="12">
        <f t="shared" si="5"/>
        <v>-1.3478327462092351E-2</v>
      </c>
      <c r="R61" s="12">
        <f t="shared" si="5"/>
        <v>-5.5016181229773468E-2</v>
      </c>
      <c r="S61" s="12">
        <f t="shared" si="5"/>
        <v>3.1051079024996119E-2</v>
      </c>
      <c r="T61" s="12">
        <f t="shared" si="5"/>
        <v>4.4031311154599335E-3</v>
      </c>
      <c r="U61" s="12">
        <f t="shared" si="5"/>
        <v>-0.16533654570094861</v>
      </c>
      <c r="V61" s="12">
        <f t="shared" si="5"/>
        <v>-9.3846403636954068E-2</v>
      </c>
      <c r="W61" s="12">
        <f t="shared" si="5"/>
        <v>2.9406458596427973E-2</v>
      </c>
      <c r="X61" s="12">
        <f t="shared" si="5"/>
        <v>2.9027056083139175E-2</v>
      </c>
      <c r="Y61" s="12">
        <f t="shared" si="5"/>
        <v>5.7132842621801579E-2</v>
      </c>
      <c r="Z61" s="12">
        <f t="shared" si="5"/>
        <v>0.11857913982239239</v>
      </c>
      <c r="AA61" s="12">
        <f t="shared" si="5"/>
        <v>9.6816976127320889E-2</v>
      </c>
      <c r="AB61" s="12">
        <f t="shared" si="5"/>
        <v>3.486924034869255E-2</v>
      </c>
      <c r="AC61" s="12">
        <f t="shared" si="5"/>
        <v>3.4008464328899639E-2</v>
      </c>
      <c r="AD61" s="12">
        <f t="shared" si="5"/>
        <v>5.9115523465703854E-2</v>
      </c>
      <c r="AE61" s="12">
        <f t="shared" si="5"/>
        <v>2.4411635725771111E-2</v>
      </c>
      <c r="AF61" s="12">
        <f t="shared" si="5"/>
        <v>3.2239738673484029E-2</v>
      </c>
      <c r="AG61" s="12">
        <f t="shared" si="5"/>
        <v>8.6615296803653069E-2</v>
      </c>
      <c r="AH61" s="12">
        <f t="shared" si="5"/>
        <v>4.127682993946025E-3</v>
      </c>
      <c r="AI61" s="12">
        <f t="shared" si="5"/>
        <v>-1.8253447143795148E-2</v>
      </c>
      <c r="AJ61" s="12">
        <f t="shared" si="5"/>
        <v>2.2745957796656571E-2</v>
      </c>
      <c r="AK61" s="12">
        <f t="shared" si="5"/>
        <v>1.3376136971630424E-4</v>
      </c>
      <c r="AL61" s="12">
        <f t="shared" si="5"/>
        <v>-3.1082529474812531E-2</v>
      </c>
      <c r="AM61" s="12">
        <f t="shared" si="5"/>
        <v>-2.1265213320850466E-2</v>
      </c>
      <c r="AN61" s="12">
        <f t="shared" si="5"/>
        <v>-3.5536504424778667E-2</v>
      </c>
      <c r="AO61" s="12">
        <f t="shared" si="5"/>
        <v>-1.7764416507243734E-3</v>
      </c>
      <c r="AP61" s="12">
        <f t="shared" si="5"/>
        <v>3.4838709677419449E-2</v>
      </c>
      <c r="AQ61" s="12">
        <f t="shared" si="5"/>
        <v>2.2724161533196396E-2</v>
      </c>
      <c r="AR61" s="12">
        <f t="shared" si="5"/>
        <v>5.3061789969520615E-2</v>
      </c>
      <c r="AS61" s="12">
        <f t="shared" si="5"/>
        <v>1.191272921964932E-2</v>
      </c>
      <c r="AT61" s="12">
        <f t="shared" si="5"/>
        <v>-9.0777529272465709E-3</v>
      </c>
      <c r="AU61" s="12">
        <f t="shared" si="5"/>
        <v>1.4814814814814876E-2</v>
      </c>
      <c r="AV61" s="12">
        <f t="shared" si="5"/>
        <v>1.4471587891662288E-2</v>
      </c>
      <c r="AW61" s="12">
        <f t="shared" si="5"/>
        <v>1.3164754953076188E-2</v>
      </c>
      <c r="AX61" s="12">
        <f t="shared" si="5"/>
        <v>-7.1980107315795993E-3</v>
      </c>
      <c r="AY61" s="12">
        <f t="shared" si="5"/>
        <v>-1.8911617136240819E-2</v>
      </c>
      <c r="AZ61" s="12">
        <f t="shared" si="5"/>
        <v>6.986554178750326E-2</v>
      </c>
      <c r="BA61" s="12">
        <f t="shared" si="5"/>
        <v>7.7104642014162006E-2</v>
      </c>
      <c r="BB61" s="12"/>
    </row>
    <row r="62" spans="1:54" x14ac:dyDescent="0.2">
      <c r="E62" s="16"/>
      <c r="F62" s="13"/>
      <c r="G62" s="13"/>
      <c r="H62" s="13"/>
      <c r="I62" s="12">
        <f>IFERROR((I22-F22)/F22,"0")</f>
        <v>-2.7738061195310235E-2</v>
      </c>
      <c r="J62" s="12">
        <f>IFERROR((J22-G22)/G22,"0")</f>
        <v>2.2936472008450434E-2</v>
      </c>
      <c r="K62" s="12">
        <f t="shared" ref="K62:BA62" si="6">IFERROR((K22-H22)/H22,"0")</f>
        <v>-3.2129697862932835E-2</v>
      </c>
      <c r="L62" s="12">
        <f t="shared" si="6"/>
        <v>-4.8970588235294092E-2</v>
      </c>
      <c r="M62" s="12">
        <f t="shared" si="6"/>
        <v>-4.2484142203865018E-2</v>
      </c>
      <c r="N62" s="12">
        <f t="shared" si="6"/>
        <v>-3.1978072179078415E-3</v>
      </c>
      <c r="O62" s="12">
        <f t="shared" si="6"/>
        <v>9.5871346837792561E-3</v>
      </c>
      <c r="P62" s="12">
        <f t="shared" si="6"/>
        <v>-3.0811893390842739E-4</v>
      </c>
      <c r="Q62" s="12">
        <f t="shared" si="6"/>
        <v>-1.6040329972502248E-2</v>
      </c>
      <c r="R62" s="12">
        <f t="shared" si="6"/>
        <v>-6.080563639148423E-2</v>
      </c>
      <c r="S62" s="12">
        <f t="shared" si="6"/>
        <v>2.3424256433965111E-2</v>
      </c>
      <c r="T62" s="12">
        <f t="shared" si="6"/>
        <v>-4.378202142524442E-2</v>
      </c>
      <c r="U62" s="12">
        <f t="shared" si="6"/>
        <v>-9.6053489889106336E-2</v>
      </c>
      <c r="V62" s="12">
        <f t="shared" si="6"/>
        <v>-0.15961451588616166</v>
      </c>
      <c r="W62" s="12">
        <f t="shared" si="6"/>
        <v>-7.3550901120311749E-2</v>
      </c>
      <c r="X62" s="12">
        <f t="shared" si="6"/>
        <v>3.6081544290095614E-2</v>
      </c>
      <c r="Y62" s="12">
        <f t="shared" si="6"/>
        <v>8.0809890700591247E-2</v>
      </c>
      <c r="Z62" s="12">
        <f t="shared" si="6"/>
        <v>0.12583245706274085</v>
      </c>
      <c r="AA62" s="12">
        <f t="shared" si="6"/>
        <v>0.15201114400139296</v>
      </c>
      <c r="AB62" s="12">
        <f t="shared" si="6"/>
        <v>0.10212201591511942</v>
      </c>
      <c r="AC62" s="12">
        <f t="shared" si="6"/>
        <v>6.4912826899128306E-2</v>
      </c>
      <c r="AD62" s="12">
        <f t="shared" si="6"/>
        <v>6.4238210399032658E-2</v>
      </c>
      <c r="AE62" s="12">
        <f t="shared" si="6"/>
        <v>5.4151624548736371E-2</v>
      </c>
      <c r="AF62" s="12">
        <f t="shared" si="6"/>
        <v>6.241777517906754E-2</v>
      </c>
      <c r="AG62" s="12">
        <f t="shared" si="6"/>
        <v>8.1522511006959369E-2</v>
      </c>
      <c r="AH62" s="12">
        <f t="shared" si="6"/>
        <v>4.138127853881287E-2</v>
      </c>
      <c r="AI62" s="12">
        <f t="shared" si="6"/>
        <v>2.8618602091359358E-2</v>
      </c>
      <c r="AJ62" s="12">
        <f t="shared" si="6"/>
        <v>-1.9829284307288312E-2</v>
      </c>
      <c r="AK62" s="12">
        <f t="shared" si="6"/>
        <v>2.4527267744587449E-2</v>
      </c>
      <c r="AL62" s="12">
        <f t="shared" si="6"/>
        <v>-3.2637774210808074E-2</v>
      </c>
      <c r="AM62" s="12">
        <f t="shared" si="6"/>
        <v>-1.9560557341907741E-2</v>
      </c>
      <c r="AN62" s="12">
        <f t="shared" si="6"/>
        <v>-6.7139226962685525E-2</v>
      </c>
      <c r="AO62" s="12">
        <f t="shared" si="6"/>
        <v>1.0094026548672622E-2</v>
      </c>
      <c r="AP62" s="12">
        <f t="shared" si="6"/>
        <v>-1.3664935774801858E-2</v>
      </c>
      <c r="AQ62" s="12">
        <f t="shared" si="6"/>
        <v>7.1111111111111028E-2</v>
      </c>
      <c r="AR62" s="12">
        <f t="shared" si="6"/>
        <v>4.0520191649555212E-2</v>
      </c>
      <c r="AS62" s="12">
        <f t="shared" si="6"/>
        <v>4.7381546134663166E-2</v>
      </c>
      <c r="AT62" s="12">
        <f t="shared" si="6"/>
        <v>8.1649042966135659E-3</v>
      </c>
      <c r="AU62" s="12">
        <f t="shared" si="6"/>
        <v>9.3408762004998508E-3</v>
      </c>
      <c r="AV62" s="12">
        <f t="shared" si="6"/>
        <v>1.0714285714285746E-2</v>
      </c>
      <c r="AW62" s="12">
        <f t="shared" si="6"/>
        <v>3.1996813595326752E-2</v>
      </c>
      <c r="AX62" s="12">
        <f t="shared" si="6"/>
        <v>-1.1209593326381641E-2</v>
      </c>
      <c r="AY62" s="12">
        <f t="shared" si="6"/>
        <v>-1.9630938358852438E-3</v>
      </c>
      <c r="AZ62" s="12">
        <f t="shared" si="6"/>
        <v>4.4127106651228515E-2</v>
      </c>
      <c r="BA62" s="12">
        <f t="shared" si="6"/>
        <v>8.2784075929343545E-2</v>
      </c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-3.0740634829854039E-2</v>
      </c>
      <c r="K63" s="12">
        <f t="shared" ref="K63:BA63" si="7">IFERROR((K22-G22)/G22,"0")</f>
        <v>-9.0538705296513405E-3</v>
      </c>
      <c r="L63" s="12">
        <f t="shared" si="7"/>
        <v>-4.686809137803969E-2</v>
      </c>
      <c r="M63" s="12">
        <f t="shared" si="7"/>
        <v>-4.5441176470588283E-2</v>
      </c>
      <c r="N63" s="12">
        <f t="shared" si="7"/>
        <v>-3.4370851157988082E-2</v>
      </c>
      <c r="O63" s="12">
        <f t="shared" si="7"/>
        <v>-5.7865082990710441E-3</v>
      </c>
      <c r="P63" s="12">
        <f t="shared" si="7"/>
        <v>3.4018865006958227E-3</v>
      </c>
      <c r="Q63" s="12">
        <f t="shared" si="7"/>
        <v>-7.7029733477122176E-3</v>
      </c>
      <c r="R63" s="12">
        <f t="shared" si="7"/>
        <v>-6.3244729605866079E-2</v>
      </c>
      <c r="S63" s="12">
        <f t="shared" si="7"/>
        <v>1.7154234951753566E-2</v>
      </c>
      <c r="T63" s="12">
        <f t="shared" si="7"/>
        <v>-5.0855293573740135E-2</v>
      </c>
      <c r="U63" s="12">
        <f t="shared" si="7"/>
        <v>-0.13941934482223253</v>
      </c>
      <c r="V63" s="12">
        <f t="shared" si="7"/>
        <v>-8.9856490541422016E-2</v>
      </c>
      <c r="W63" s="12">
        <f t="shared" si="7"/>
        <v>-0.140792049390152</v>
      </c>
      <c r="X63" s="12">
        <f t="shared" si="7"/>
        <v>-6.7543432375385667E-2</v>
      </c>
      <c r="Y63" s="12">
        <f t="shared" si="7"/>
        <v>8.8219375789283794E-2</v>
      </c>
      <c r="Z63" s="12">
        <f t="shared" si="7"/>
        <v>0.15104819924744656</v>
      </c>
      <c r="AA63" s="12">
        <f t="shared" si="7"/>
        <v>0.15948124780932341</v>
      </c>
      <c r="AB63" s="12">
        <f t="shared" si="7"/>
        <v>0.15758314469789317</v>
      </c>
      <c r="AC63" s="12">
        <f t="shared" si="7"/>
        <v>0.13411803713527845</v>
      </c>
      <c r="AD63" s="12">
        <f t="shared" si="7"/>
        <v>9.6046077210460809E-2</v>
      </c>
      <c r="AE63" s="12">
        <f t="shared" si="7"/>
        <v>5.9250302297460727E-2</v>
      </c>
      <c r="AF63" s="12">
        <f t="shared" si="7"/>
        <v>9.3261131167268391E-2</v>
      </c>
      <c r="AG63" s="12">
        <f t="shared" si="7"/>
        <v>0.11314135360327451</v>
      </c>
      <c r="AH63" s="12">
        <f t="shared" si="7"/>
        <v>3.6500497088481854E-2</v>
      </c>
      <c r="AI63" s="12">
        <f t="shared" si="7"/>
        <v>6.678082191780832E-2</v>
      </c>
      <c r="AJ63" s="12">
        <f t="shared" si="7"/>
        <v>2.696752889378087E-2</v>
      </c>
      <c r="AK63" s="12">
        <f t="shared" si="7"/>
        <v>-1.8122127380170841E-2</v>
      </c>
      <c r="AL63" s="12">
        <f t="shared" si="7"/>
        <v>-9.0435735818033807E-3</v>
      </c>
      <c r="AM63" s="12">
        <f t="shared" si="7"/>
        <v>-2.1134296415195267E-2</v>
      </c>
      <c r="AN63" s="12">
        <f t="shared" si="7"/>
        <v>-6.5514469453376217E-2</v>
      </c>
      <c r="AO63" s="12">
        <f t="shared" si="7"/>
        <v>-2.3003878560920142E-2</v>
      </c>
      <c r="AP63" s="12">
        <f t="shared" si="7"/>
        <v>-1.9358407079644133E-3</v>
      </c>
      <c r="AQ63" s="12">
        <f t="shared" si="7"/>
        <v>2.0907351735446663E-2</v>
      </c>
      <c r="AR63" s="12">
        <f t="shared" si="7"/>
        <v>8.9749103942652397E-2</v>
      </c>
      <c r="AS63" s="12">
        <f t="shared" si="7"/>
        <v>3.4907597535934254E-2</v>
      </c>
      <c r="AT63" s="12">
        <f t="shared" si="7"/>
        <v>4.3502355223053284E-2</v>
      </c>
      <c r="AU63" s="12">
        <f t="shared" si="7"/>
        <v>2.6904028911792333E-2</v>
      </c>
      <c r="AV63" s="12">
        <f t="shared" si="7"/>
        <v>5.2624654650702731E-3</v>
      </c>
      <c r="AW63" s="12">
        <f t="shared" si="7"/>
        <v>2.8174603174603303E-2</v>
      </c>
      <c r="AX63" s="12">
        <f t="shared" si="7"/>
        <v>7.1694105151355056E-3</v>
      </c>
      <c r="AY63" s="12">
        <f t="shared" si="7"/>
        <v>-5.9958289885296374E-3</v>
      </c>
      <c r="AZ63" s="12">
        <f t="shared" si="7"/>
        <v>6.216463813636959E-2</v>
      </c>
      <c r="BA63" s="12">
        <f t="shared" si="7"/>
        <v>5.6734851408722455E-2</v>
      </c>
      <c r="BB63" s="12"/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BB63"/>
  <sheetViews>
    <sheetView workbookViewId="0"/>
  </sheetViews>
  <sheetFormatPr defaultRowHeight="11.25" x14ac:dyDescent="0.2"/>
  <cols>
    <col min="1" max="3" width="4.85546875" style="2" customWidth="1"/>
    <col min="4" max="4" width="41.28515625" style="2" customWidth="1"/>
    <col min="5" max="59" width="18.7109375" style="2" customWidth="1"/>
    <col min="60" max="256" width="9.140625" style="2"/>
    <col min="257" max="259" width="4.85546875" style="2" customWidth="1"/>
    <col min="260" max="260" width="41.28515625" style="2" customWidth="1"/>
    <col min="261" max="315" width="18.7109375" style="2" customWidth="1"/>
    <col min="316" max="512" width="9.140625" style="2"/>
    <col min="513" max="515" width="4.85546875" style="2" customWidth="1"/>
    <col min="516" max="516" width="41.28515625" style="2" customWidth="1"/>
    <col min="517" max="571" width="18.7109375" style="2" customWidth="1"/>
    <col min="572" max="768" width="9.140625" style="2"/>
    <col min="769" max="771" width="4.85546875" style="2" customWidth="1"/>
    <col min="772" max="772" width="41.28515625" style="2" customWidth="1"/>
    <col min="773" max="827" width="18.7109375" style="2" customWidth="1"/>
    <col min="828" max="1024" width="9.140625" style="2"/>
    <col min="1025" max="1027" width="4.85546875" style="2" customWidth="1"/>
    <col min="1028" max="1028" width="41.28515625" style="2" customWidth="1"/>
    <col min="1029" max="1083" width="18.7109375" style="2" customWidth="1"/>
    <col min="1084" max="1280" width="9.140625" style="2"/>
    <col min="1281" max="1283" width="4.85546875" style="2" customWidth="1"/>
    <col min="1284" max="1284" width="41.28515625" style="2" customWidth="1"/>
    <col min="1285" max="1339" width="18.7109375" style="2" customWidth="1"/>
    <col min="1340" max="1536" width="9.140625" style="2"/>
    <col min="1537" max="1539" width="4.85546875" style="2" customWidth="1"/>
    <col min="1540" max="1540" width="41.28515625" style="2" customWidth="1"/>
    <col min="1541" max="1595" width="18.7109375" style="2" customWidth="1"/>
    <col min="1596" max="1792" width="9.140625" style="2"/>
    <col min="1793" max="1795" width="4.85546875" style="2" customWidth="1"/>
    <col min="1796" max="1796" width="41.28515625" style="2" customWidth="1"/>
    <col min="1797" max="1851" width="18.7109375" style="2" customWidth="1"/>
    <col min="1852" max="2048" width="9.140625" style="2"/>
    <col min="2049" max="2051" width="4.85546875" style="2" customWidth="1"/>
    <col min="2052" max="2052" width="41.28515625" style="2" customWidth="1"/>
    <col min="2053" max="2107" width="18.7109375" style="2" customWidth="1"/>
    <col min="2108" max="2304" width="9.140625" style="2"/>
    <col min="2305" max="2307" width="4.85546875" style="2" customWidth="1"/>
    <col min="2308" max="2308" width="41.28515625" style="2" customWidth="1"/>
    <col min="2309" max="2363" width="18.7109375" style="2" customWidth="1"/>
    <col min="2364" max="2560" width="9.140625" style="2"/>
    <col min="2561" max="2563" width="4.85546875" style="2" customWidth="1"/>
    <col min="2564" max="2564" width="41.28515625" style="2" customWidth="1"/>
    <col min="2565" max="2619" width="18.7109375" style="2" customWidth="1"/>
    <col min="2620" max="2816" width="9.140625" style="2"/>
    <col min="2817" max="2819" width="4.85546875" style="2" customWidth="1"/>
    <col min="2820" max="2820" width="41.28515625" style="2" customWidth="1"/>
    <col min="2821" max="2875" width="18.7109375" style="2" customWidth="1"/>
    <col min="2876" max="3072" width="9.140625" style="2"/>
    <col min="3073" max="3075" width="4.85546875" style="2" customWidth="1"/>
    <col min="3076" max="3076" width="41.28515625" style="2" customWidth="1"/>
    <col min="3077" max="3131" width="18.7109375" style="2" customWidth="1"/>
    <col min="3132" max="3328" width="9.140625" style="2"/>
    <col min="3329" max="3331" width="4.85546875" style="2" customWidth="1"/>
    <col min="3332" max="3332" width="41.28515625" style="2" customWidth="1"/>
    <col min="3333" max="3387" width="18.7109375" style="2" customWidth="1"/>
    <col min="3388" max="3584" width="9.140625" style="2"/>
    <col min="3585" max="3587" width="4.85546875" style="2" customWidth="1"/>
    <col min="3588" max="3588" width="41.28515625" style="2" customWidth="1"/>
    <col min="3589" max="3643" width="18.7109375" style="2" customWidth="1"/>
    <col min="3644" max="3840" width="9.140625" style="2"/>
    <col min="3841" max="3843" width="4.85546875" style="2" customWidth="1"/>
    <col min="3844" max="3844" width="41.28515625" style="2" customWidth="1"/>
    <col min="3845" max="3899" width="18.7109375" style="2" customWidth="1"/>
    <col min="3900" max="4096" width="9.140625" style="2"/>
    <col min="4097" max="4099" width="4.85546875" style="2" customWidth="1"/>
    <col min="4100" max="4100" width="41.28515625" style="2" customWidth="1"/>
    <col min="4101" max="4155" width="18.7109375" style="2" customWidth="1"/>
    <col min="4156" max="4352" width="9.140625" style="2"/>
    <col min="4353" max="4355" width="4.85546875" style="2" customWidth="1"/>
    <col min="4356" max="4356" width="41.28515625" style="2" customWidth="1"/>
    <col min="4357" max="4411" width="18.7109375" style="2" customWidth="1"/>
    <col min="4412" max="4608" width="9.140625" style="2"/>
    <col min="4609" max="4611" width="4.85546875" style="2" customWidth="1"/>
    <col min="4612" max="4612" width="41.28515625" style="2" customWidth="1"/>
    <col min="4613" max="4667" width="18.7109375" style="2" customWidth="1"/>
    <col min="4668" max="4864" width="9.140625" style="2"/>
    <col min="4865" max="4867" width="4.85546875" style="2" customWidth="1"/>
    <col min="4868" max="4868" width="41.28515625" style="2" customWidth="1"/>
    <col min="4869" max="4923" width="18.7109375" style="2" customWidth="1"/>
    <col min="4924" max="5120" width="9.140625" style="2"/>
    <col min="5121" max="5123" width="4.85546875" style="2" customWidth="1"/>
    <col min="5124" max="5124" width="41.28515625" style="2" customWidth="1"/>
    <col min="5125" max="5179" width="18.7109375" style="2" customWidth="1"/>
    <col min="5180" max="5376" width="9.140625" style="2"/>
    <col min="5377" max="5379" width="4.85546875" style="2" customWidth="1"/>
    <col min="5380" max="5380" width="41.28515625" style="2" customWidth="1"/>
    <col min="5381" max="5435" width="18.7109375" style="2" customWidth="1"/>
    <col min="5436" max="5632" width="9.140625" style="2"/>
    <col min="5633" max="5635" width="4.85546875" style="2" customWidth="1"/>
    <col min="5636" max="5636" width="41.28515625" style="2" customWidth="1"/>
    <col min="5637" max="5691" width="18.7109375" style="2" customWidth="1"/>
    <col min="5692" max="5888" width="9.140625" style="2"/>
    <col min="5889" max="5891" width="4.85546875" style="2" customWidth="1"/>
    <col min="5892" max="5892" width="41.28515625" style="2" customWidth="1"/>
    <col min="5893" max="5947" width="18.7109375" style="2" customWidth="1"/>
    <col min="5948" max="6144" width="9.140625" style="2"/>
    <col min="6145" max="6147" width="4.85546875" style="2" customWidth="1"/>
    <col min="6148" max="6148" width="41.28515625" style="2" customWidth="1"/>
    <col min="6149" max="6203" width="18.7109375" style="2" customWidth="1"/>
    <col min="6204" max="6400" width="9.140625" style="2"/>
    <col min="6401" max="6403" width="4.85546875" style="2" customWidth="1"/>
    <col min="6404" max="6404" width="41.28515625" style="2" customWidth="1"/>
    <col min="6405" max="6459" width="18.7109375" style="2" customWidth="1"/>
    <col min="6460" max="6656" width="9.140625" style="2"/>
    <col min="6657" max="6659" width="4.85546875" style="2" customWidth="1"/>
    <col min="6660" max="6660" width="41.28515625" style="2" customWidth="1"/>
    <col min="6661" max="6715" width="18.7109375" style="2" customWidth="1"/>
    <col min="6716" max="6912" width="9.140625" style="2"/>
    <col min="6913" max="6915" width="4.85546875" style="2" customWidth="1"/>
    <col min="6916" max="6916" width="41.28515625" style="2" customWidth="1"/>
    <col min="6917" max="6971" width="18.7109375" style="2" customWidth="1"/>
    <col min="6972" max="7168" width="9.140625" style="2"/>
    <col min="7169" max="7171" width="4.85546875" style="2" customWidth="1"/>
    <col min="7172" max="7172" width="41.28515625" style="2" customWidth="1"/>
    <col min="7173" max="7227" width="18.7109375" style="2" customWidth="1"/>
    <col min="7228" max="7424" width="9.140625" style="2"/>
    <col min="7425" max="7427" width="4.85546875" style="2" customWidth="1"/>
    <col min="7428" max="7428" width="41.28515625" style="2" customWidth="1"/>
    <col min="7429" max="7483" width="18.7109375" style="2" customWidth="1"/>
    <col min="7484" max="7680" width="9.140625" style="2"/>
    <col min="7681" max="7683" width="4.85546875" style="2" customWidth="1"/>
    <col min="7684" max="7684" width="41.28515625" style="2" customWidth="1"/>
    <col min="7685" max="7739" width="18.7109375" style="2" customWidth="1"/>
    <col min="7740" max="7936" width="9.140625" style="2"/>
    <col min="7937" max="7939" width="4.85546875" style="2" customWidth="1"/>
    <col min="7940" max="7940" width="41.28515625" style="2" customWidth="1"/>
    <col min="7941" max="7995" width="18.7109375" style="2" customWidth="1"/>
    <col min="7996" max="8192" width="9.140625" style="2"/>
    <col min="8193" max="8195" width="4.85546875" style="2" customWidth="1"/>
    <col min="8196" max="8196" width="41.28515625" style="2" customWidth="1"/>
    <col min="8197" max="8251" width="18.7109375" style="2" customWidth="1"/>
    <col min="8252" max="8448" width="9.140625" style="2"/>
    <col min="8449" max="8451" width="4.85546875" style="2" customWidth="1"/>
    <col min="8452" max="8452" width="41.28515625" style="2" customWidth="1"/>
    <col min="8453" max="8507" width="18.7109375" style="2" customWidth="1"/>
    <col min="8508" max="8704" width="9.140625" style="2"/>
    <col min="8705" max="8707" width="4.85546875" style="2" customWidth="1"/>
    <col min="8708" max="8708" width="41.28515625" style="2" customWidth="1"/>
    <col min="8709" max="8763" width="18.7109375" style="2" customWidth="1"/>
    <col min="8764" max="8960" width="9.140625" style="2"/>
    <col min="8961" max="8963" width="4.85546875" style="2" customWidth="1"/>
    <col min="8964" max="8964" width="41.28515625" style="2" customWidth="1"/>
    <col min="8965" max="9019" width="18.7109375" style="2" customWidth="1"/>
    <col min="9020" max="9216" width="9.140625" style="2"/>
    <col min="9217" max="9219" width="4.85546875" style="2" customWidth="1"/>
    <col min="9220" max="9220" width="41.28515625" style="2" customWidth="1"/>
    <col min="9221" max="9275" width="18.7109375" style="2" customWidth="1"/>
    <col min="9276" max="9472" width="9.140625" style="2"/>
    <col min="9473" max="9475" width="4.85546875" style="2" customWidth="1"/>
    <col min="9476" max="9476" width="41.28515625" style="2" customWidth="1"/>
    <col min="9477" max="9531" width="18.7109375" style="2" customWidth="1"/>
    <col min="9532" max="9728" width="9.140625" style="2"/>
    <col min="9729" max="9731" width="4.85546875" style="2" customWidth="1"/>
    <col min="9732" max="9732" width="41.28515625" style="2" customWidth="1"/>
    <col min="9733" max="9787" width="18.7109375" style="2" customWidth="1"/>
    <col min="9788" max="9984" width="9.140625" style="2"/>
    <col min="9985" max="9987" width="4.85546875" style="2" customWidth="1"/>
    <col min="9988" max="9988" width="41.28515625" style="2" customWidth="1"/>
    <col min="9989" max="10043" width="18.7109375" style="2" customWidth="1"/>
    <col min="10044" max="10240" width="9.140625" style="2"/>
    <col min="10241" max="10243" width="4.85546875" style="2" customWidth="1"/>
    <col min="10244" max="10244" width="41.28515625" style="2" customWidth="1"/>
    <col min="10245" max="10299" width="18.7109375" style="2" customWidth="1"/>
    <col min="10300" max="10496" width="9.140625" style="2"/>
    <col min="10497" max="10499" width="4.85546875" style="2" customWidth="1"/>
    <col min="10500" max="10500" width="41.28515625" style="2" customWidth="1"/>
    <col min="10501" max="10555" width="18.7109375" style="2" customWidth="1"/>
    <col min="10556" max="10752" width="9.140625" style="2"/>
    <col min="10753" max="10755" width="4.85546875" style="2" customWidth="1"/>
    <col min="10756" max="10756" width="41.28515625" style="2" customWidth="1"/>
    <col min="10757" max="10811" width="18.7109375" style="2" customWidth="1"/>
    <col min="10812" max="11008" width="9.140625" style="2"/>
    <col min="11009" max="11011" width="4.85546875" style="2" customWidth="1"/>
    <col min="11012" max="11012" width="41.28515625" style="2" customWidth="1"/>
    <col min="11013" max="11067" width="18.7109375" style="2" customWidth="1"/>
    <col min="11068" max="11264" width="9.140625" style="2"/>
    <col min="11265" max="11267" width="4.85546875" style="2" customWidth="1"/>
    <col min="11268" max="11268" width="41.28515625" style="2" customWidth="1"/>
    <col min="11269" max="11323" width="18.7109375" style="2" customWidth="1"/>
    <col min="11324" max="11520" width="9.140625" style="2"/>
    <col min="11521" max="11523" width="4.85546875" style="2" customWidth="1"/>
    <col min="11524" max="11524" width="41.28515625" style="2" customWidth="1"/>
    <col min="11525" max="11579" width="18.7109375" style="2" customWidth="1"/>
    <col min="11580" max="11776" width="9.140625" style="2"/>
    <col min="11777" max="11779" width="4.85546875" style="2" customWidth="1"/>
    <col min="11780" max="11780" width="41.28515625" style="2" customWidth="1"/>
    <col min="11781" max="11835" width="18.7109375" style="2" customWidth="1"/>
    <col min="11836" max="12032" width="9.140625" style="2"/>
    <col min="12033" max="12035" width="4.85546875" style="2" customWidth="1"/>
    <col min="12036" max="12036" width="41.28515625" style="2" customWidth="1"/>
    <col min="12037" max="12091" width="18.7109375" style="2" customWidth="1"/>
    <col min="12092" max="12288" width="9.140625" style="2"/>
    <col min="12289" max="12291" width="4.85546875" style="2" customWidth="1"/>
    <col min="12292" max="12292" width="41.28515625" style="2" customWidth="1"/>
    <col min="12293" max="12347" width="18.7109375" style="2" customWidth="1"/>
    <col min="12348" max="12544" width="9.140625" style="2"/>
    <col min="12545" max="12547" width="4.85546875" style="2" customWidth="1"/>
    <col min="12548" max="12548" width="41.28515625" style="2" customWidth="1"/>
    <col min="12549" max="12603" width="18.7109375" style="2" customWidth="1"/>
    <col min="12604" max="12800" width="9.140625" style="2"/>
    <col min="12801" max="12803" width="4.85546875" style="2" customWidth="1"/>
    <col min="12804" max="12804" width="41.28515625" style="2" customWidth="1"/>
    <col min="12805" max="12859" width="18.7109375" style="2" customWidth="1"/>
    <col min="12860" max="13056" width="9.140625" style="2"/>
    <col min="13057" max="13059" width="4.85546875" style="2" customWidth="1"/>
    <col min="13060" max="13060" width="41.28515625" style="2" customWidth="1"/>
    <col min="13061" max="13115" width="18.7109375" style="2" customWidth="1"/>
    <col min="13116" max="13312" width="9.140625" style="2"/>
    <col min="13313" max="13315" width="4.85546875" style="2" customWidth="1"/>
    <col min="13316" max="13316" width="41.28515625" style="2" customWidth="1"/>
    <col min="13317" max="13371" width="18.7109375" style="2" customWidth="1"/>
    <col min="13372" max="13568" width="9.140625" style="2"/>
    <col min="13569" max="13571" width="4.85546875" style="2" customWidth="1"/>
    <col min="13572" max="13572" width="41.28515625" style="2" customWidth="1"/>
    <col min="13573" max="13627" width="18.7109375" style="2" customWidth="1"/>
    <col min="13628" max="13824" width="9.140625" style="2"/>
    <col min="13825" max="13827" width="4.85546875" style="2" customWidth="1"/>
    <col min="13828" max="13828" width="41.28515625" style="2" customWidth="1"/>
    <col min="13829" max="13883" width="18.7109375" style="2" customWidth="1"/>
    <col min="13884" max="14080" width="9.140625" style="2"/>
    <col min="14081" max="14083" width="4.85546875" style="2" customWidth="1"/>
    <col min="14084" max="14084" width="41.28515625" style="2" customWidth="1"/>
    <col min="14085" max="14139" width="18.7109375" style="2" customWidth="1"/>
    <col min="14140" max="14336" width="9.140625" style="2"/>
    <col min="14337" max="14339" width="4.85546875" style="2" customWidth="1"/>
    <col min="14340" max="14340" width="41.28515625" style="2" customWidth="1"/>
    <col min="14341" max="14395" width="18.7109375" style="2" customWidth="1"/>
    <col min="14396" max="14592" width="9.140625" style="2"/>
    <col min="14593" max="14595" width="4.85546875" style="2" customWidth="1"/>
    <col min="14596" max="14596" width="41.28515625" style="2" customWidth="1"/>
    <col min="14597" max="14651" width="18.7109375" style="2" customWidth="1"/>
    <col min="14652" max="14848" width="9.140625" style="2"/>
    <col min="14849" max="14851" width="4.85546875" style="2" customWidth="1"/>
    <col min="14852" max="14852" width="41.28515625" style="2" customWidth="1"/>
    <col min="14853" max="14907" width="18.7109375" style="2" customWidth="1"/>
    <col min="14908" max="15104" width="9.140625" style="2"/>
    <col min="15105" max="15107" width="4.85546875" style="2" customWidth="1"/>
    <col min="15108" max="15108" width="41.28515625" style="2" customWidth="1"/>
    <col min="15109" max="15163" width="18.7109375" style="2" customWidth="1"/>
    <col min="15164" max="15360" width="9.140625" style="2"/>
    <col min="15361" max="15363" width="4.85546875" style="2" customWidth="1"/>
    <col min="15364" max="15364" width="41.28515625" style="2" customWidth="1"/>
    <col min="15365" max="15419" width="18.7109375" style="2" customWidth="1"/>
    <col min="15420" max="15616" width="9.140625" style="2"/>
    <col min="15617" max="15619" width="4.85546875" style="2" customWidth="1"/>
    <col min="15620" max="15620" width="41.28515625" style="2" customWidth="1"/>
    <col min="15621" max="15675" width="18.7109375" style="2" customWidth="1"/>
    <col min="15676" max="15872" width="9.140625" style="2"/>
    <col min="15873" max="15875" width="4.85546875" style="2" customWidth="1"/>
    <col min="15876" max="15876" width="41.28515625" style="2" customWidth="1"/>
    <col min="15877" max="15931" width="18.7109375" style="2" customWidth="1"/>
    <col min="15932" max="16128" width="9.140625" style="2"/>
    <col min="16129" max="16131" width="4.85546875" style="2" customWidth="1"/>
    <col min="16132" max="16132" width="41.28515625" style="2" customWidth="1"/>
    <col min="16133" max="16187" width="18.7109375" style="2" customWidth="1"/>
    <col min="16188" max="16384" width="9.140625" style="2"/>
  </cols>
  <sheetData>
    <row r="1" spans="1:53" ht="18" customHeight="1" x14ac:dyDescent="0.2">
      <c r="A1" s="1" t="s">
        <v>215</v>
      </c>
      <c r="E1" s="3" t="s">
        <v>1</v>
      </c>
    </row>
    <row r="2" spans="1:53" ht="15.75" customHeight="1" x14ac:dyDescent="0.2">
      <c r="A2" s="5" t="s">
        <v>2</v>
      </c>
    </row>
    <row r="3" spans="1:53" x14ac:dyDescent="0.2">
      <c r="A3" s="2" t="s">
        <v>216</v>
      </c>
    </row>
    <row r="4" spans="1:53" ht="12.75" customHeight="1" x14ac:dyDescent="0.2"/>
    <row r="5" spans="1:53" x14ac:dyDescent="0.2">
      <c r="E5" s="6" t="s">
        <v>4</v>
      </c>
      <c r="F5" s="6" t="s">
        <v>5</v>
      </c>
      <c r="G5" s="6" t="s">
        <v>6</v>
      </c>
      <c r="H5" s="6" t="s">
        <v>7</v>
      </c>
      <c r="I5" s="6" t="s">
        <v>8</v>
      </c>
      <c r="J5" s="6" t="s">
        <v>9</v>
      </c>
      <c r="K5" s="6" t="s">
        <v>10</v>
      </c>
      <c r="L5" s="6" t="s">
        <v>11</v>
      </c>
      <c r="M5" s="6" t="s">
        <v>12</v>
      </c>
      <c r="N5" s="6" t="s">
        <v>13</v>
      </c>
      <c r="O5" s="6" t="s">
        <v>14</v>
      </c>
      <c r="P5" s="6" t="s">
        <v>15</v>
      </c>
      <c r="Q5" s="6" t="s">
        <v>16</v>
      </c>
      <c r="R5" s="6" t="s">
        <v>17</v>
      </c>
      <c r="S5" s="6" t="s">
        <v>18</v>
      </c>
      <c r="T5" s="6" t="s">
        <v>19</v>
      </c>
      <c r="U5" s="6" t="s">
        <v>20</v>
      </c>
      <c r="V5" s="6" t="s">
        <v>21</v>
      </c>
      <c r="W5" s="6" t="s">
        <v>22</v>
      </c>
      <c r="X5" s="6" t="s">
        <v>23</v>
      </c>
      <c r="Y5" s="6" t="s">
        <v>24</v>
      </c>
      <c r="Z5" s="6" t="s">
        <v>25</v>
      </c>
      <c r="AA5" s="6" t="s">
        <v>26</v>
      </c>
      <c r="AB5" s="6" t="s">
        <v>27</v>
      </c>
      <c r="AC5" s="6" t="s">
        <v>28</v>
      </c>
      <c r="AD5" s="6" t="s">
        <v>29</v>
      </c>
      <c r="AE5" s="6" t="s">
        <v>30</v>
      </c>
      <c r="AF5" s="6" t="s">
        <v>31</v>
      </c>
      <c r="AG5" s="6" t="s">
        <v>32</v>
      </c>
      <c r="AH5" s="6" t="s">
        <v>33</v>
      </c>
      <c r="AI5" s="6" t="s">
        <v>34</v>
      </c>
      <c r="AJ5" s="6" t="s">
        <v>35</v>
      </c>
      <c r="AK5" s="6" t="s">
        <v>36</v>
      </c>
      <c r="AL5" s="6" t="s">
        <v>37</v>
      </c>
      <c r="AM5" s="6" t="s">
        <v>38</v>
      </c>
      <c r="AN5" s="6" t="s">
        <v>39</v>
      </c>
      <c r="AO5" s="6" t="s">
        <v>40</v>
      </c>
      <c r="AP5" s="6" t="s">
        <v>41</v>
      </c>
      <c r="AQ5" s="6" t="s">
        <v>42</v>
      </c>
      <c r="AR5" s="6" t="s">
        <v>43</v>
      </c>
      <c r="AS5" s="6" t="s">
        <v>44</v>
      </c>
      <c r="AT5" s="6" t="s">
        <v>45</v>
      </c>
      <c r="AU5" s="6" t="s">
        <v>46</v>
      </c>
      <c r="AV5" s="6" t="s">
        <v>47</v>
      </c>
      <c r="AW5" s="6" t="s">
        <v>48</v>
      </c>
      <c r="AX5" s="6" t="s">
        <v>49</v>
      </c>
      <c r="AY5" s="6" t="s">
        <v>50</v>
      </c>
      <c r="AZ5" s="6" t="s">
        <v>51</v>
      </c>
      <c r="BA5" s="6" t="s">
        <v>52</v>
      </c>
    </row>
    <row r="6" spans="1:53" x14ac:dyDescent="0.2">
      <c r="A6" s="7" t="s">
        <v>53</v>
      </c>
      <c r="E6" s="8" t="s">
        <v>54</v>
      </c>
      <c r="F6" s="8" t="s">
        <v>54</v>
      </c>
      <c r="G6" s="8" t="s">
        <v>54</v>
      </c>
      <c r="H6" s="8" t="s">
        <v>54</v>
      </c>
      <c r="I6" s="8" t="s">
        <v>54</v>
      </c>
      <c r="J6" s="8" t="s">
        <v>54</v>
      </c>
      <c r="K6" s="8" t="s">
        <v>54</v>
      </c>
      <c r="L6" s="8" t="s">
        <v>54</v>
      </c>
      <c r="M6" s="8" t="s">
        <v>54</v>
      </c>
      <c r="N6" s="8" t="s">
        <v>54</v>
      </c>
      <c r="O6" s="8" t="s">
        <v>54</v>
      </c>
      <c r="P6" s="8" t="s">
        <v>54</v>
      </c>
      <c r="Q6" s="8" t="s">
        <v>54</v>
      </c>
      <c r="R6" s="8" t="s">
        <v>54</v>
      </c>
      <c r="S6" s="8" t="s">
        <v>54</v>
      </c>
      <c r="T6" s="8" t="s">
        <v>54</v>
      </c>
      <c r="U6" s="8" t="s">
        <v>54</v>
      </c>
      <c r="V6" s="8" t="s">
        <v>54</v>
      </c>
      <c r="W6" s="8" t="s">
        <v>54</v>
      </c>
      <c r="X6" s="8" t="s">
        <v>54</v>
      </c>
      <c r="Y6" s="8" t="s">
        <v>54</v>
      </c>
      <c r="Z6" s="8" t="s">
        <v>54</v>
      </c>
      <c r="AA6" s="8" t="s">
        <v>54</v>
      </c>
      <c r="AB6" s="8">
        <v>40451</v>
      </c>
      <c r="AC6" s="8">
        <v>40543</v>
      </c>
      <c r="AD6" s="8">
        <v>40633</v>
      </c>
      <c r="AE6" s="8">
        <v>40724</v>
      </c>
      <c r="AF6" s="8">
        <v>40816</v>
      </c>
      <c r="AG6" s="8">
        <v>40908</v>
      </c>
      <c r="AH6" s="8">
        <v>40999</v>
      </c>
      <c r="AI6" s="8">
        <v>41090</v>
      </c>
      <c r="AJ6" s="8">
        <v>41182</v>
      </c>
      <c r="AK6" s="8">
        <v>41274</v>
      </c>
      <c r="AL6" s="8">
        <v>41364</v>
      </c>
      <c r="AM6" s="8">
        <v>41455</v>
      </c>
      <c r="AN6" s="8">
        <v>41547</v>
      </c>
      <c r="AO6" s="8">
        <v>41639</v>
      </c>
      <c r="AP6" s="8">
        <v>41729</v>
      </c>
      <c r="AQ6" s="8">
        <v>41820</v>
      </c>
      <c r="AR6" s="8">
        <v>41912</v>
      </c>
      <c r="AS6" s="8">
        <v>42004</v>
      </c>
      <c r="AT6" s="8">
        <v>42094</v>
      </c>
      <c r="AU6" s="8">
        <v>42185</v>
      </c>
      <c r="AV6" s="8">
        <v>42277</v>
      </c>
      <c r="AW6" s="8">
        <v>42369</v>
      </c>
      <c r="AX6" s="8">
        <v>42460</v>
      </c>
      <c r="AY6" s="8">
        <v>42551</v>
      </c>
      <c r="AZ6" s="8">
        <v>42643</v>
      </c>
      <c r="BA6" s="8">
        <v>42735</v>
      </c>
    </row>
    <row r="7" spans="1:53" x14ac:dyDescent="0.2">
      <c r="A7" s="7" t="s">
        <v>55</v>
      </c>
      <c r="E7" s="9" t="s">
        <v>54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 t="s">
        <v>54</v>
      </c>
      <c r="S7" s="9" t="s">
        <v>54</v>
      </c>
      <c r="T7" s="9" t="s">
        <v>54</v>
      </c>
      <c r="U7" s="9" t="s">
        <v>54</v>
      </c>
      <c r="V7" s="9" t="s">
        <v>54</v>
      </c>
      <c r="W7" s="9" t="s">
        <v>54</v>
      </c>
      <c r="X7" s="9" t="s">
        <v>54</v>
      </c>
      <c r="Y7" s="9" t="s">
        <v>54</v>
      </c>
      <c r="Z7" s="9" t="s">
        <v>54</v>
      </c>
      <c r="AA7" s="9" t="s">
        <v>54</v>
      </c>
      <c r="AB7" s="9">
        <v>40480</v>
      </c>
      <c r="AC7" s="9">
        <v>40571</v>
      </c>
      <c r="AD7" s="9">
        <v>40662</v>
      </c>
      <c r="AE7" s="9">
        <v>40752</v>
      </c>
      <c r="AF7" s="9">
        <v>40843</v>
      </c>
      <c r="AG7" s="9">
        <v>40935</v>
      </c>
      <c r="AH7" s="9">
        <v>41024</v>
      </c>
      <c r="AI7" s="9">
        <v>41120</v>
      </c>
      <c r="AJ7" s="9">
        <v>41208</v>
      </c>
      <c r="AK7" s="9">
        <v>41303</v>
      </c>
      <c r="AL7" s="9">
        <v>41393</v>
      </c>
      <c r="AM7" s="9">
        <v>41484</v>
      </c>
      <c r="AN7" s="9">
        <v>41576</v>
      </c>
      <c r="AO7" s="9">
        <v>41669</v>
      </c>
      <c r="AP7" s="9">
        <v>41759</v>
      </c>
      <c r="AQ7" s="9">
        <v>41850</v>
      </c>
      <c r="AR7" s="9">
        <v>41941</v>
      </c>
      <c r="AS7" s="9">
        <v>42034</v>
      </c>
      <c r="AT7" s="9">
        <v>42124</v>
      </c>
      <c r="AU7" s="9">
        <v>42215</v>
      </c>
      <c r="AV7" s="9">
        <v>42307</v>
      </c>
      <c r="AW7" s="9">
        <v>42398</v>
      </c>
      <c r="AX7" s="9">
        <v>42489</v>
      </c>
      <c r="AY7" s="9">
        <v>42580</v>
      </c>
      <c r="AZ7" s="9">
        <v>42671</v>
      </c>
      <c r="BA7" s="9">
        <v>42765</v>
      </c>
    </row>
    <row r="8" spans="1:53" x14ac:dyDescent="0.2">
      <c r="A8" s="7" t="s">
        <v>56</v>
      </c>
      <c r="E8" s="10" t="s">
        <v>54</v>
      </c>
      <c r="F8" s="10" t="s">
        <v>54</v>
      </c>
      <c r="G8" s="10" t="s">
        <v>54</v>
      </c>
      <c r="H8" s="10" t="s">
        <v>54</v>
      </c>
      <c r="I8" s="10" t="s">
        <v>54</v>
      </c>
      <c r="J8" s="10" t="s">
        <v>54</v>
      </c>
      <c r="K8" s="10" t="s">
        <v>54</v>
      </c>
      <c r="L8" s="10" t="s">
        <v>54</v>
      </c>
      <c r="M8" s="10" t="s">
        <v>54</v>
      </c>
      <c r="N8" s="10" t="s">
        <v>54</v>
      </c>
      <c r="O8" s="10" t="s">
        <v>54</v>
      </c>
      <c r="P8" s="10" t="s">
        <v>54</v>
      </c>
      <c r="Q8" s="10" t="s">
        <v>54</v>
      </c>
      <c r="R8" s="10" t="s">
        <v>54</v>
      </c>
      <c r="S8" s="10" t="s">
        <v>54</v>
      </c>
      <c r="T8" s="10" t="s">
        <v>54</v>
      </c>
      <c r="U8" s="10" t="s">
        <v>54</v>
      </c>
      <c r="V8" s="10" t="s">
        <v>54</v>
      </c>
      <c r="W8" s="10" t="s">
        <v>54</v>
      </c>
      <c r="X8" s="10" t="s">
        <v>54</v>
      </c>
      <c r="Y8" s="10" t="s">
        <v>54</v>
      </c>
      <c r="Z8" s="10" t="s">
        <v>54</v>
      </c>
      <c r="AA8" s="10" t="s">
        <v>54</v>
      </c>
      <c r="AB8" s="10" t="s">
        <v>120</v>
      </c>
      <c r="AC8" s="10" t="s">
        <v>120</v>
      </c>
      <c r="AD8" s="10" t="s">
        <v>120</v>
      </c>
      <c r="AE8" s="10" t="s">
        <v>120</v>
      </c>
      <c r="AF8" s="10" t="s">
        <v>120</v>
      </c>
      <c r="AG8" s="10" t="s">
        <v>120</v>
      </c>
      <c r="AH8" s="10" t="s">
        <v>120</v>
      </c>
      <c r="AI8" s="10" t="s">
        <v>120</v>
      </c>
      <c r="AJ8" s="10" t="s">
        <v>120</v>
      </c>
      <c r="AK8" s="10" t="s">
        <v>120</v>
      </c>
      <c r="AL8" s="10" t="s">
        <v>120</v>
      </c>
      <c r="AM8" s="10" t="s">
        <v>120</v>
      </c>
      <c r="AN8" s="10" t="s">
        <v>120</v>
      </c>
      <c r="AO8" s="10" t="s">
        <v>120</v>
      </c>
      <c r="AP8" s="10" t="s">
        <v>120</v>
      </c>
      <c r="AQ8" s="10" t="s">
        <v>120</v>
      </c>
      <c r="AR8" s="10" t="s">
        <v>120</v>
      </c>
      <c r="AS8" s="10" t="s">
        <v>120</v>
      </c>
      <c r="AT8" s="10" t="s">
        <v>120</v>
      </c>
      <c r="AU8" s="10" t="s">
        <v>120</v>
      </c>
      <c r="AV8" s="10" t="s">
        <v>120</v>
      </c>
      <c r="AW8" s="10" t="s">
        <v>120</v>
      </c>
      <c r="AX8" s="10" t="s">
        <v>120</v>
      </c>
      <c r="AY8" s="10" t="s">
        <v>120</v>
      </c>
      <c r="AZ8" s="10" t="s">
        <v>120</v>
      </c>
      <c r="BA8" s="10" t="s">
        <v>120</v>
      </c>
    </row>
    <row r="9" spans="1:53" ht="12.75" customHeight="1" x14ac:dyDescent="0.2"/>
    <row r="10" spans="1:53" ht="12.75" customHeight="1" x14ac:dyDescent="0.2">
      <c r="E10" s="11" t="str">
        <f>E15</f>
        <v>NA</v>
      </c>
      <c r="F10" s="12" t="str">
        <f>IFERROR((F15-E15)/E15,"0")</f>
        <v>0</v>
      </c>
      <c r="G10" s="12" t="str">
        <f t="shared" ref="G10:BA10" si="0">IFERROR((G15-F15)/F15,"0")</f>
        <v>0</v>
      </c>
      <c r="H10" s="12" t="str">
        <f t="shared" si="0"/>
        <v>0</v>
      </c>
      <c r="I10" s="12" t="str">
        <f t="shared" si="0"/>
        <v>0</v>
      </c>
      <c r="J10" s="12" t="str">
        <f t="shared" si="0"/>
        <v>0</v>
      </c>
      <c r="K10" s="12" t="str">
        <f t="shared" si="0"/>
        <v>0</v>
      </c>
      <c r="L10" s="12" t="str">
        <f t="shared" si="0"/>
        <v>0</v>
      </c>
      <c r="M10" s="12" t="str">
        <f t="shared" si="0"/>
        <v>0</v>
      </c>
      <c r="N10" s="12" t="str">
        <f t="shared" si="0"/>
        <v>0</v>
      </c>
      <c r="O10" s="12" t="str">
        <f t="shared" si="0"/>
        <v>0</v>
      </c>
      <c r="P10" s="12" t="str">
        <f t="shared" si="0"/>
        <v>0</v>
      </c>
      <c r="Q10" s="12" t="str">
        <f t="shared" si="0"/>
        <v>0</v>
      </c>
      <c r="R10" s="12" t="str">
        <f t="shared" si="0"/>
        <v>0</v>
      </c>
      <c r="S10" s="12" t="str">
        <f t="shared" si="0"/>
        <v>0</v>
      </c>
      <c r="T10" s="12" t="str">
        <f t="shared" si="0"/>
        <v>0</v>
      </c>
      <c r="U10" s="12" t="str">
        <f t="shared" si="0"/>
        <v>0</v>
      </c>
      <c r="V10" s="12" t="str">
        <f t="shared" si="0"/>
        <v>0</v>
      </c>
      <c r="W10" s="12" t="str">
        <f t="shared" si="0"/>
        <v>0</v>
      </c>
      <c r="X10" s="12" t="str">
        <f t="shared" si="0"/>
        <v>0</v>
      </c>
      <c r="Y10" s="12" t="str">
        <f t="shared" si="0"/>
        <v>0</v>
      </c>
      <c r="Z10" s="12" t="str">
        <f t="shared" si="0"/>
        <v>0</v>
      </c>
      <c r="AA10" s="12" t="str">
        <f t="shared" si="0"/>
        <v>0</v>
      </c>
      <c r="AB10" s="12" t="str">
        <f t="shared" si="0"/>
        <v>0</v>
      </c>
      <c r="AC10" s="12">
        <f t="shared" si="0"/>
        <v>1.4288920984670359E-2</v>
      </c>
      <c r="AD10" s="12">
        <f t="shared" si="0"/>
        <v>4.1213731786581331E-2</v>
      </c>
      <c r="AE10" s="12">
        <f t="shared" si="0"/>
        <v>-4.427584935606345E-3</v>
      </c>
      <c r="AF10" s="12">
        <f t="shared" si="0"/>
        <v>9.1785654534578195E-2</v>
      </c>
      <c r="AG10" s="12">
        <f t="shared" si="0"/>
        <v>3.1659059882296954E-2</v>
      </c>
      <c r="AH10" s="12">
        <f t="shared" si="0"/>
        <v>3.5428684445911594E-2</v>
      </c>
      <c r="AI10" s="12">
        <f t="shared" si="0"/>
        <v>4.1296220621483734E-2</v>
      </c>
      <c r="AJ10" s="12">
        <f t="shared" si="0"/>
        <v>6.1480750416379265E-2</v>
      </c>
      <c r="AK10" s="12">
        <f t="shared" si="0"/>
        <v>5.3850171167392193E-2</v>
      </c>
      <c r="AL10" s="12">
        <f t="shared" si="0"/>
        <v>-8.68025900679361E-3</v>
      </c>
      <c r="AM10" s="12">
        <f t="shared" si="0"/>
        <v>5.1224115013253212E-2</v>
      </c>
      <c r="AN10" s="12">
        <f t="shared" si="0"/>
        <v>0.10846175697937424</v>
      </c>
      <c r="AO10" s="12">
        <f t="shared" si="0"/>
        <v>2.5322392331007665E-2</v>
      </c>
      <c r="AP10" s="12">
        <f t="shared" si="0"/>
        <v>4.6293524525791392E-2</v>
      </c>
      <c r="AQ10" s="12">
        <f t="shared" si="0"/>
        <v>4.3688742513764173E-2</v>
      </c>
      <c r="AR10" s="12">
        <f t="shared" si="0"/>
        <v>1.6353261596954247E-2</v>
      </c>
      <c r="AS10" s="12">
        <f t="shared" si="0"/>
        <v>4.2786659528451482E-2</v>
      </c>
      <c r="AT10" s="12">
        <f t="shared" si="0"/>
        <v>7.5631315338218444E-2</v>
      </c>
      <c r="AU10" s="12">
        <f t="shared" si="0"/>
        <v>4.8783563211973004E-2</v>
      </c>
      <c r="AV10" s="12">
        <f t="shared" si="0"/>
        <v>5.8618302147229087E-2</v>
      </c>
      <c r="AW10" s="12">
        <f t="shared" si="0"/>
        <v>8.0069582209065779E-2</v>
      </c>
      <c r="AX10" s="12">
        <f t="shared" si="0"/>
        <v>6.3511587645621384E-2</v>
      </c>
      <c r="AY10" s="12">
        <f t="shared" si="0"/>
        <v>4.4367697776324082E-3</v>
      </c>
      <c r="AZ10" s="12">
        <f t="shared" si="0"/>
        <v>7.6238452611481697E-2</v>
      </c>
      <c r="BA10" s="12">
        <f t="shared" si="0"/>
        <v>6.4303938906931979E-2</v>
      </c>
    </row>
    <row r="11" spans="1:53" x14ac:dyDescent="0.2">
      <c r="A11" s="6" t="s">
        <v>58</v>
      </c>
      <c r="E11" s="13"/>
      <c r="F11" s="13"/>
      <c r="G11" s="12" t="str">
        <f>IFERROR((G15-E15)/E15,"0")</f>
        <v>0</v>
      </c>
      <c r="H11" s="12" t="str">
        <f t="shared" ref="H11:BA11" si="1">IFERROR((H15-F15)/F15,"0")</f>
        <v>0</v>
      </c>
      <c r="I11" s="12" t="str">
        <f t="shared" si="1"/>
        <v>0</v>
      </c>
      <c r="J11" s="12" t="str">
        <f t="shared" si="1"/>
        <v>0</v>
      </c>
      <c r="K11" s="12" t="str">
        <f t="shared" si="1"/>
        <v>0</v>
      </c>
      <c r="L11" s="12" t="str">
        <f t="shared" si="1"/>
        <v>0</v>
      </c>
      <c r="M11" s="12" t="str">
        <f t="shared" si="1"/>
        <v>0</v>
      </c>
      <c r="N11" s="12" t="str">
        <f t="shared" si="1"/>
        <v>0</v>
      </c>
      <c r="O11" s="12" t="str">
        <f t="shared" si="1"/>
        <v>0</v>
      </c>
      <c r="P11" s="12" t="str">
        <f t="shared" si="1"/>
        <v>0</v>
      </c>
      <c r="Q11" s="12" t="str">
        <f t="shared" si="1"/>
        <v>0</v>
      </c>
      <c r="R11" s="12" t="str">
        <f t="shared" si="1"/>
        <v>0</v>
      </c>
      <c r="S11" s="12" t="str">
        <f t="shared" si="1"/>
        <v>0</v>
      </c>
      <c r="T11" s="12" t="str">
        <f t="shared" si="1"/>
        <v>0</v>
      </c>
      <c r="U11" s="12" t="str">
        <f t="shared" si="1"/>
        <v>0</v>
      </c>
      <c r="V11" s="12" t="str">
        <f t="shared" si="1"/>
        <v>0</v>
      </c>
      <c r="W11" s="12" t="str">
        <f t="shared" si="1"/>
        <v>0</v>
      </c>
      <c r="X11" s="12" t="str">
        <f t="shared" si="1"/>
        <v>0</v>
      </c>
      <c r="Y11" s="12" t="str">
        <f t="shared" si="1"/>
        <v>0</v>
      </c>
      <c r="Z11" s="12" t="str">
        <f t="shared" si="1"/>
        <v>0</v>
      </c>
      <c r="AA11" s="12" t="str">
        <f t="shared" si="1"/>
        <v>0</v>
      </c>
      <c r="AB11" s="12" t="str">
        <f t="shared" si="1"/>
        <v>0</v>
      </c>
      <c r="AC11" s="12" t="str">
        <f t="shared" si="1"/>
        <v>0</v>
      </c>
      <c r="AD11" s="12">
        <f t="shared" si="1"/>
        <v>5.6091552528233543E-2</v>
      </c>
      <c r="AE11" s="12">
        <f t="shared" si="1"/>
        <v>3.6603669552976593E-2</v>
      </c>
      <c r="AF11" s="12">
        <f t="shared" si="1"/>
        <v>8.6951680817649785E-2</v>
      </c>
      <c r="AG11" s="12">
        <f t="shared" si="1"/>
        <v>0.12635056195012118</v>
      </c>
      <c r="AH11" s="12">
        <f t="shared" si="1"/>
        <v>6.8209383170632673E-2</v>
      </c>
      <c r="AI11" s="12">
        <f t="shared" si="1"/>
        <v>7.8187975836602627E-2</v>
      </c>
      <c r="AJ11" s="12">
        <f t="shared" si="1"/>
        <v>0.10531589367103217</v>
      </c>
      <c r="AK11" s="12">
        <f t="shared" si="1"/>
        <v>0.1186416705171932</v>
      </c>
      <c r="AL11" s="12">
        <f t="shared" si="1"/>
        <v>4.4702478727305449E-2</v>
      </c>
      <c r="AM11" s="12">
        <f t="shared" si="1"/>
        <v>4.2099217420750776E-2</v>
      </c>
      <c r="AN11" s="12">
        <f t="shared" si="1"/>
        <v>0.16524172950667845</v>
      </c>
      <c r="AO11" s="12">
        <f t="shared" si="1"/>
        <v>0.13653066047352402</v>
      </c>
      <c r="AP11" s="12">
        <f t="shared" si="1"/>
        <v>7.2788179647226281E-2</v>
      </c>
      <c r="AQ11" s="12">
        <f t="shared" si="1"/>
        <v>9.2004772912617494E-2</v>
      </c>
      <c r="AR11" s="12">
        <f t="shared" si="1"/>
        <v>6.075645754588798E-2</v>
      </c>
      <c r="AS11" s="12">
        <f t="shared" si="1"/>
        <v>5.9839622561534307E-2</v>
      </c>
      <c r="AT11" s="12">
        <f t="shared" si="1"/>
        <v>0.12165398620573523</v>
      </c>
      <c r="AU11" s="12">
        <f t="shared" si="1"/>
        <v>0.1281044436027981</v>
      </c>
      <c r="AV11" s="12">
        <f t="shared" si="1"/>
        <v>0.11026147500737997</v>
      </c>
      <c r="AW11" s="12">
        <f t="shared" si="1"/>
        <v>0.14338142731902828</v>
      </c>
      <c r="AX11" s="12">
        <f t="shared" si="1"/>
        <v>0.14866651614290652</v>
      </c>
      <c r="AY11" s="12">
        <f t="shared" si="1"/>
        <v>6.8230143715849331E-2</v>
      </c>
      <c r="AZ11" s="12">
        <f t="shared" si="1"/>
        <v>8.101347485155419E-2</v>
      </c>
      <c r="BA11" s="12">
        <f t="shared" si="1"/>
        <v>0.14544482431750144</v>
      </c>
    </row>
    <row r="12" spans="1:53" ht="12.75" customHeight="1" x14ac:dyDescent="0.2">
      <c r="E12" s="13"/>
      <c r="F12" s="13"/>
      <c r="G12" s="13"/>
      <c r="H12" s="12" t="str">
        <f>IFERROR((H15-E15)/E15,"0")</f>
        <v>0</v>
      </c>
      <c r="I12" s="12" t="str">
        <f>IFERROR((I15-F15)/F15,"0")</f>
        <v>0</v>
      </c>
      <c r="J12" s="12" t="str">
        <f t="shared" ref="J12:BA12" si="2">IFERROR((J15-G15)/G15,"0")</f>
        <v>0</v>
      </c>
      <c r="K12" s="12" t="str">
        <f t="shared" si="2"/>
        <v>0</v>
      </c>
      <c r="L12" s="12" t="str">
        <f t="shared" si="2"/>
        <v>0</v>
      </c>
      <c r="M12" s="12" t="str">
        <f t="shared" si="2"/>
        <v>0</v>
      </c>
      <c r="N12" s="12" t="str">
        <f t="shared" si="2"/>
        <v>0</v>
      </c>
      <c r="O12" s="12" t="str">
        <f t="shared" si="2"/>
        <v>0</v>
      </c>
      <c r="P12" s="12" t="str">
        <f t="shared" si="2"/>
        <v>0</v>
      </c>
      <c r="Q12" s="12" t="str">
        <f t="shared" si="2"/>
        <v>0</v>
      </c>
      <c r="R12" s="12" t="str">
        <f t="shared" si="2"/>
        <v>0</v>
      </c>
      <c r="S12" s="12" t="str">
        <f t="shared" si="2"/>
        <v>0</v>
      </c>
      <c r="T12" s="12" t="str">
        <f t="shared" si="2"/>
        <v>0</v>
      </c>
      <c r="U12" s="12" t="str">
        <f t="shared" si="2"/>
        <v>0</v>
      </c>
      <c r="V12" s="12" t="str">
        <f t="shared" si="2"/>
        <v>0</v>
      </c>
      <c r="W12" s="12" t="str">
        <f t="shared" si="2"/>
        <v>0</v>
      </c>
      <c r="X12" s="12" t="str">
        <f t="shared" si="2"/>
        <v>0</v>
      </c>
      <c r="Y12" s="12" t="str">
        <f t="shared" si="2"/>
        <v>0</v>
      </c>
      <c r="Z12" s="12" t="str">
        <f t="shared" si="2"/>
        <v>0</v>
      </c>
      <c r="AA12" s="12" t="str">
        <f t="shared" si="2"/>
        <v>0</v>
      </c>
      <c r="AB12" s="12" t="str">
        <f t="shared" si="2"/>
        <v>0</v>
      </c>
      <c r="AC12" s="12" t="str">
        <f t="shared" si="2"/>
        <v>0</v>
      </c>
      <c r="AD12" s="12" t="str">
        <f t="shared" si="2"/>
        <v>0</v>
      </c>
      <c r="AE12" s="12">
        <f t="shared" si="2"/>
        <v>5.1415617479638423E-2</v>
      </c>
      <c r="AF12" s="12">
        <f t="shared" si="2"/>
        <v>0.13174901585584217</v>
      </c>
      <c r="AG12" s="12">
        <f t="shared" si="2"/>
        <v>0.12136354916981909</v>
      </c>
      <c r="AH12" s="12">
        <f t="shared" si="2"/>
        <v>0.16625568058492723</v>
      </c>
      <c r="AI12" s="12">
        <f t="shared" si="2"/>
        <v>0.11232239352798616</v>
      </c>
      <c r="AJ12" s="12">
        <f t="shared" si="2"/>
        <v>0.14447578168095396</v>
      </c>
      <c r="AK12" s="12">
        <f t="shared" si="2"/>
        <v>0.16483734373925632</v>
      </c>
      <c r="AL12" s="12">
        <f t="shared" si="2"/>
        <v>0.10893157108131168</v>
      </c>
      <c r="AM12" s="12">
        <f t="shared" si="2"/>
        <v>9.8216438652263663E-2</v>
      </c>
      <c r="AN12" s="12">
        <f t="shared" si="2"/>
        <v>0.15512712948903634</v>
      </c>
      <c r="AO12" s="12">
        <f t="shared" si="2"/>
        <v>0.19474843774170847</v>
      </c>
      <c r="AP12" s="12">
        <f t="shared" si="2"/>
        <v>0.189144670478469</v>
      </c>
      <c r="AQ12" s="12">
        <f t="shared" si="2"/>
        <v>0.11965694619964373</v>
      </c>
      <c r="AR12" s="12">
        <f t="shared" si="2"/>
        <v>0.10986261262918015</v>
      </c>
      <c r="AS12" s="12">
        <f t="shared" si="2"/>
        <v>0.1061426829375102</v>
      </c>
      <c r="AT12" s="12">
        <f t="shared" si="2"/>
        <v>0.13999668726342412</v>
      </c>
      <c r="AU12" s="12">
        <f t="shared" si="2"/>
        <v>0.17637226434376421</v>
      </c>
      <c r="AV12" s="12">
        <f t="shared" si="2"/>
        <v>0.19423201073153865</v>
      </c>
      <c r="AW12" s="12">
        <f t="shared" si="2"/>
        <v>0.19915964745404199</v>
      </c>
      <c r="AX12" s="12">
        <f t="shared" si="2"/>
        <v>0.21599939705257643</v>
      </c>
      <c r="AY12" s="12">
        <f t="shared" si="2"/>
        <v>0.15376288502630769</v>
      </c>
      <c r="AZ12" s="12">
        <f t="shared" si="2"/>
        <v>0.14967035690568639</v>
      </c>
      <c r="BA12" s="12">
        <f t="shared" si="2"/>
        <v>0.15052689929597879</v>
      </c>
    </row>
    <row r="13" spans="1:53" ht="12.75" customHeight="1" x14ac:dyDescent="0.2">
      <c r="E13" s="13"/>
      <c r="F13" s="13"/>
      <c r="G13" s="13"/>
      <c r="H13" s="13"/>
      <c r="I13" s="12" t="str">
        <f>IFERROR((I15-E15)/E15,"0")</f>
        <v>0</v>
      </c>
      <c r="J13" s="12" t="str">
        <f t="shared" ref="J13:BA13" si="3">IFERROR((J15-F15)/F15,"0")</f>
        <v>0</v>
      </c>
      <c r="K13" s="12" t="str">
        <f t="shared" si="3"/>
        <v>0</v>
      </c>
      <c r="L13" s="12" t="str">
        <f t="shared" si="3"/>
        <v>0</v>
      </c>
      <c r="M13" s="12" t="str">
        <f t="shared" si="3"/>
        <v>0</v>
      </c>
      <c r="N13" s="12" t="str">
        <f t="shared" si="3"/>
        <v>0</v>
      </c>
      <c r="O13" s="12" t="str">
        <f t="shared" si="3"/>
        <v>0</v>
      </c>
      <c r="P13" s="12" t="str">
        <f t="shared" si="3"/>
        <v>0</v>
      </c>
      <c r="Q13" s="12" t="str">
        <f t="shared" si="3"/>
        <v>0</v>
      </c>
      <c r="R13" s="12" t="str">
        <f t="shared" si="3"/>
        <v>0</v>
      </c>
      <c r="S13" s="12" t="str">
        <f t="shared" si="3"/>
        <v>0</v>
      </c>
      <c r="T13" s="12" t="str">
        <f t="shared" si="3"/>
        <v>0</v>
      </c>
      <c r="U13" s="12" t="str">
        <f t="shared" si="3"/>
        <v>0</v>
      </c>
      <c r="V13" s="12" t="str">
        <f t="shared" si="3"/>
        <v>0</v>
      </c>
      <c r="W13" s="12" t="str">
        <f t="shared" si="3"/>
        <v>0</v>
      </c>
      <c r="X13" s="12" t="str">
        <f t="shared" si="3"/>
        <v>0</v>
      </c>
      <c r="Y13" s="12" t="str">
        <f t="shared" si="3"/>
        <v>0</v>
      </c>
      <c r="Z13" s="12" t="str">
        <f t="shared" si="3"/>
        <v>0</v>
      </c>
      <c r="AA13" s="12" t="str">
        <f t="shared" si="3"/>
        <v>0</v>
      </c>
      <c r="AB13" s="12" t="str">
        <f t="shared" si="3"/>
        <v>0</v>
      </c>
      <c r="AC13" s="12" t="str">
        <f t="shared" si="3"/>
        <v>0</v>
      </c>
      <c r="AD13" s="12" t="str">
        <f t="shared" si="3"/>
        <v>0</v>
      </c>
      <c r="AE13" s="12" t="str">
        <f t="shared" si="3"/>
        <v>0</v>
      </c>
      <c r="AF13" s="12">
        <f t="shared" si="3"/>
        <v>0.14792048811788472</v>
      </c>
      <c r="AG13" s="12">
        <f t="shared" si="3"/>
        <v>0.16757912572055292</v>
      </c>
      <c r="AH13" s="12">
        <f t="shared" si="3"/>
        <v>0.16109198450250409</v>
      </c>
      <c r="AI13" s="12">
        <f t="shared" si="3"/>
        <v>0.21441763247142104</v>
      </c>
      <c r="AJ13" s="12">
        <f t="shared" si="3"/>
        <v>0.18070880898702987</v>
      </c>
      <c r="AK13" s="12">
        <f t="shared" si="3"/>
        <v>0.20610599842140828</v>
      </c>
      <c r="AL13" s="12">
        <f t="shared" si="3"/>
        <v>0.15472625389481409</v>
      </c>
      <c r="AM13" s="12">
        <f t="shared" si="3"/>
        <v>0.16573560942020837</v>
      </c>
      <c r="AN13" s="12">
        <f t="shared" si="3"/>
        <v>0.21733092313211935</v>
      </c>
      <c r="AO13" s="12">
        <f t="shared" si="3"/>
        <v>0.18437771185414842</v>
      </c>
      <c r="AP13" s="12">
        <f t="shared" si="3"/>
        <v>0.25005755384645523</v>
      </c>
      <c r="AQ13" s="12">
        <f t="shared" si="3"/>
        <v>0.24109690579861778</v>
      </c>
      <c r="AR13" s="12">
        <f t="shared" si="3"/>
        <v>0.13796698913969344</v>
      </c>
      <c r="AS13" s="12">
        <f t="shared" si="3"/>
        <v>0.15734992635910253</v>
      </c>
      <c r="AT13" s="12">
        <f t="shared" si="3"/>
        <v>0.18980170899982002</v>
      </c>
      <c r="AU13" s="12">
        <f t="shared" si="3"/>
        <v>0.19560978771797918</v>
      </c>
      <c r="AV13" s="12">
        <f t="shared" si="3"/>
        <v>0.24532920917268702</v>
      </c>
      <c r="AW13" s="12">
        <f t="shared" si="3"/>
        <v>0.28985366889150549</v>
      </c>
      <c r="AX13" s="12">
        <f t="shared" si="3"/>
        <v>0.27532018050441182</v>
      </c>
      <c r="AY13" s="12">
        <f t="shared" si="3"/>
        <v>0.22139450642703851</v>
      </c>
      <c r="AZ13" s="12">
        <f t="shared" si="3"/>
        <v>0.24172398206127224</v>
      </c>
      <c r="BA13" s="12">
        <f t="shared" si="3"/>
        <v>0.22359868929926036</v>
      </c>
    </row>
    <row r="14" spans="1:53" x14ac:dyDescent="0.2">
      <c r="A14" s="6" t="s">
        <v>165</v>
      </c>
    </row>
    <row r="15" spans="1:53" x14ac:dyDescent="0.2">
      <c r="A15" s="7" t="s">
        <v>123</v>
      </c>
      <c r="E15" s="14" t="s">
        <v>54</v>
      </c>
      <c r="F15" s="14" t="s">
        <v>54</v>
      </c>
      <c r="G15" s="14" t="s">
        <v>54</v>
      </c>
      <c r="H15" s="14" t="s">
        <v>54</v>
      </c>
      <c r="I15" s="14" t="s">
        <v>54</v>
      </c>
      <c r="J15" s="14" t="s">
        <v>54</v>
      </c>
      <c r="K15" s="14" t="s">
        <v>54</v>
      </c>
      <c r="L15" s="14" t="s">
        <v>54</v>
      </c>
      <c r="M15" s="14" t="s">
        <v>54</v>
      </c>
      <c r="N15" s="14" t="s">
        <v>54</v>
      </c>
      <c r="O15" s="14" t="s">
        <v>54</v>
      </c>
      <c r="P15" s="14" t="s">
        <v>54</v>
      </c>
      <c r="Q15" s="14" t="s">
        <v>54</v>
      </c>
      <c r="R15" s="14" t="s">
        <v>54</v>
      </c>
      <c r="S15" s="14" t="s">
        <v>54</v>
      </c>
      <c r="T15" s="14" t="s">
        <v>54</v>
      </c>
      <c r="U15" s="14" t="s">
        <v>54</v>
      </c>
      <c r="V15" s="14" t="s">
        <v>54</v>
      </c>
      <c r="W15" s="14" t="s">
        <v>54</v>
      </c>
      <c r="X15" s="14" t="s">
        <v>54</v>
      </c>
      <c r="Y15" s="14" t="s">
        <v>54</v>
      </c>
      <c r="Z15" s="14" t="s">
        <v>54</v>
      </c>
      <c r="AA15" s="14" t="s">
        <v>54</v>
      </c>
      <c r="AB15" s="14">
        <v>18964763</v>
      </c>
      <c r="AC15" s="14">
        <v>19235749</v>
      </c>
      <c r="AD15" s="14">
        <v>20028526</v>
      </c>
      <c r="AE15" s="14">
        <v>19939848</v>
      </c>
      <c r="AF15" s="14">
        <v>21770040</v>
      </c>
      <c r="AG15" s="14">
        <v>22459259</v>
      </c>
      <c r="AH15" s="14">
        <v>23254961</v>
      </c>
      <c r="AI15" s="14">
        <v>24215303</v>
      </c>
      <c r="AJ15" s="14">
        <v>25704078</v>
      </c>
      <c r="AK15" s="14">
        <v>27088247</v>
      </c>
      <c r="AL15" s="14">
        <v>26853114</v>
      </c>
      <c r="AM15" s="14">
        <v>28228641</v>
      </c>
      <c r="AN15" s="14">
        <v>31290369</v>
      </c>
      <c r="AO15" s="14">
        <v>32082716</v>
      </c>
      <c r="AP15" s="14">
        <v>33567938</v>
      </c>
      <c r="AQ15" s="14">
        <v>35034479</v>
      </c>
      <c r="AR15" s="14">
        <v>35607407</v>
      </c>
      <c r="AS15" s="14">
        <v>37130929</v>
      </c>
      <c r="AT15" s="14">
        <v>39939190</v>
      </c>
      <c r="AU15" s="14">
        <v>41887566</v>
      </c>
      <c r="AV15" s="14">
        <v>44342944</v>
      </c>
      <c r="AW15" s="14">
        <v>47893465</v>
      </c>
      <c r="AX15" s="14">
        <v>50935255</v>
      </c>
      <c r="AY15" s="14">
        <v>51161243</v>
      </c>
      <c r="AZ15" s="14">
        <v>55061697</v>
      </c>
      <c r="BA15" s="14">
        <v>58602381</v>
      </c>
    </row>
    <row r="16" spans="1:53" x14ac:dyDescent="0.2">
      <c r="A16" s="7" t="s">
        <v>124</v>
      </c>
      <c r="E16" s="15" t="s">
        <v>54</v>
      </c>
      <c r="F16" s="15" t="s">
        <v>54</v>
      </c>
      <c r="G16" s="15" t="s">
        <v>54</v>
      </c>
      <c r="H16" s="15" t="s">
        <v>54</v>
      </c>
      <c r="I16" s="15" t="s">
        <v>54</v>
      </c>
      <c r="J16" s="15" t="s">
        <v>54</v>
      </c>
      <c r="K16" s="15" t="s">
        <v>54</v>
      </c>
      <c r="L16" s="15" t="s">
        <v>54</v>
      </c>
      <c r="M16" s="15" t="s">
        <v>54</v>
      </c>
      <c r="N16" s="15" t="s">
        <v>54</v>
      </c>
      <c r="O16" s="15" t="s">
        <v>54</v>
      </c>
      <c r="P16" s="15" t="s">
        <v>54</v>
      </c>
      <c r="Q16" s="15" t="s">
        <v>54</v>
      </c>
      <c r="R16" s="15" t="s">
        <v>54</v>
      </c>
      <c r="S16" s="15" t="s">
        <v>54</v>
      </c>
      <c r="T16" s="15" t="s">
        <v>54</v>
      </c>
      <c r="U16" s="15" t="s">
        <v>54</v>
      </c>
      <c r="V16" s="15" t="s">
        <v>54</v>
      </c>
      <c r="W16" s="15" t="s">
        <v>54</v>
      </c>
      <c r="X16" s="15" t="s">
        <v>54</v>
      </c>
      <c r="Y16" s="15" t="s">
        <v>54</v>
      </c>
      <c r="Z16" s="15" t="s">
        <v>54</v>
      </c>
      <c r="AA16" s="15" t="s">
        <v>54</v>
      </c>
      <c r="AB16" s="15" t="s">
        <v>54</v>
      </c>
      <c r="AC16" s="15">
        <v>5.72</v>
      </c>
      <c r="AD16" s="15">
        <v>16.489999999999998</v>
      </c>
      <c r="AE16" s="15">
        <v>-1.77</v>
      </c>
      <c r="AF16" s="15">
        <v>36.71</v>
      </c>
      <c r="AG16" s="15">
        <v>12.66</v>
      </c>
      <c r="AH16" s="15">
        <v>14.17</v>
      </c>
      <c r="AI16" s="15">
        <v>16.52</v>
      </c>
      <c r="AJ16" s="15">
        <v>24.59</v>
      </c>
      <c r="AK16" s="15">
        <v>21.54</v>
      </c>
      <c r="AL16" s="15">
        <v>-3.47</v>
      </c>
      <c r="AM16" s="15">
        <v>20.49</v>
      </c>
      <c r="AN16" s="15">
        <v>43.38</v>
      </c>
      <c r="AO16" s="15">
        <v>10.130000000000001</v>
      </c>
      <c r="AP16" s="15">
        <v>18.52</v>
      </c>
      <c r="AQ16" s="15">
        <v>17.48</v>
      </c>
      <c r="AR16" s="15">
        <v>6.54</v>
      </c>
      <c r="AS16" s="15">
        <v>17.11</v>
      </c>
      <c r="AT16" s="15">
        <v>30.25</v>
      </c>
      <c r="AU16" s="15">
        <v>19.510000000000002</v>
      </c>
      <c r="AV16" s="15">
        <v>23.45</v>
      </c>
      <c r="AW16" s="15">
        <v>32.03</v>
      </c>
      <c r="AX16" s="15">
        <v>25.4</v>
      </c>
      <c r="AY16" s="15">
        <v>1.77</v>
      </c>
      <c r="AZ16" s="15">
        <v>30.5</v>
      </c>
      <c r="BA16" s="15">
        <v>25.72</v>
      </c>
    </row>
    <row r="17" spans="1:53" x14ac:dyDescent="0.2">
      <c r="A17" s="7" t="s">
        <v>125</v>
      </c>
      <c r="E17" s="15" t="s">
        <v>54</v>
      </c>
      <c r="F17" s="15" t="s">
        <v>54</v>
      </c>
      <c r="G17" s="15" t="s">
        <v>54</v>
      </c>
      <c r="H17" s="15" t="s">
        <v>54</v>
      </c>
      <c r="I17" s="15" t="s">
        <v>54</v>
      </c>
      <c r="J17" s="15" t="s">
        <v>54</v>
      </c>
      <c r="K17" s="15" t="s">
        <v>54</v>
      </c>
      <c r="L17" s="15" t="s">
        <v>54</v>
      </c>
      <c r="M17" s="15" t="s">
        <v>54</v>
      </c>
      <c r="N17" s="15" t="s">
        <v>54</v>
      </c>
      <c r="O17" s="15" t="s">
        <v>54</v>
      </c>
      <c r="P17" s="15" t="s">
        <v>54</v>
      </c>
      <c r="Q17" s="15" t="s">
        <v>54</v>
      </c>
      <c r="R17" s="15" t="s">
        <v>54</v>
      </c>
      <c r="S17" s="15" t="s">
        <v>54</v>
      </c>
      <c r="T17" s="15" t="s">
        <v>54</v>
      </c>
      <c r="U17" s="15" t="s">
        <v>54</v>
      </c>
      <c r="V17" s="15" t="s">
        <v>54</v>
      </c>
      <c r="W17" s="15" t="s">
        <v>54</v>
      </c>
      <c r="X17" s="15" t="s">
        <v>54</v>
      </c>
      <c r="Y17" s="15" t="s">
        <v>54</v>
      </c>
      <c r="Z17" s="15" t="s">
        <v>54</v>
      </c>
      <c r="AA17" s="15" t="s">
        <v>54</v>
      </c>
      <c r="AB17" s="15">
        <v>14.28</v>
      </c>
      <c r="AC17" s="15">
        <v>15.89</v>
      </c>
      <c r="AD17" s="15">
        <v>17.37</v>
      </c>
      <c r="AE17" s="15">
        <v>19.73</v>
      </c>
      <c r="AF17" s="15">
        <v>24.07</v>
      </c>
      <c r="AG17" s="15">
        <v>27.23</v>
      </c>
      <c r="AH17" s="15">
        <v>26.96</v>
      </c>
      <c r="AI17" s="15">
        <v>31.14</v>
      </c>
      <c r="AJ17" s="15">
        <v>32.549999999999997</v>
      </c>
      <c r="AK17" s="15">
        <v>31.49</v>
      </c>
      <c r="AL17" s="15">
        <v>27.34</v>
      </c>
      <c r="AM17" s="15">
        <v>28.16</v>
      </c>
      <c r="AN17" s="15">
        <v>27.34</v>
      </c>
      <c r="AO17" s="15">
        <v>27.61</v>
      </c>
      <c r="AP17" s="15">
        <v>27.89</v>
      </c>
      <c r="AQ17" s="15">
        <v>32.21</v>
      </c>
      <c r="AR17" s="15">
        <v>33.54</v>
      </c>
      <c r="AS17" s="15">
        <v>33.78</v>
      </c>
      <c r="AT17" s="15">
        <v>36.35</v>
      </c>
      <c r="AU17" s="15">
        <v>38.93</v>
      </c>
      <c r="AV17" s="15">
        <v>39.57</v>
      </c>
      <c r="AW17" s="15">
        <v>38.1</v>
      </c>
      <c r="AX17" s="15">
        <v>38.65</v>
      </c>
      <c r="AY17" s="15">
        <v>38.28</v>
      </c>
      <c r="AZ17" s="15">
        <v>38.08</v>
      </c>
      <c r="BA17" s="15">
        <v>38.799999999999997</v>
      </c>
    </row>
    <row r="18" spans="1:53" ht="12.75" customHeight="1" x14ac:dyDescent="0.2"/>
    <row r="19" spans="1:53" x14ac:dyDescent="0.2">
      <c r="B19" s="7" t="s">
        <v>126</v>
      </c>
      <c r="E19" s="15" t="s">
        <v>54</v>
      </c>
      <c r="F19" s="15" t="s">
        <v>54</v>
      </c>
      <c r="G19" s="15" t="s">
        <v>54</v>
      </c>
      <c r="H19" s="15" t="s">
        <v>54</v>
      </c>
      <c r="I19" s="15" t="s">
        <v>54</v>
      </c>
      <c r="J19" s="15" t="s">
        <v>54</v>
      </c>
      <c r="K19" s="15" t="s">
        <v>54</v>
      </c>
      <c r="L19" s="15" t="s">
        <v>54</v>
      </c>
      <c r="M19" s="15" t="s">
        <v>54</v>
      </c>
      <c r="N19" s="15" t="s">
        <v>54</v>
      </c>
      <c r="O19" s="15" t="s">
        <v>54</v>
      </c>
      <c r="P19" s="15" t="s">
        <v>54</v>
      </c>
      <c r="Q19" s="15" t="s">
        <v>54</v>
      </c>
      <c r="R19" s="15" t="s">
        <v>54</v>
      </c>
      <c r="S19" s="15" t="s">
        <v>54</v>
      </c>
      <c r="T19" s="15" t="s">
        <v>54</v>
      </c>
      <c r="U19" s="15" t="s">
        <v>54</v>
      </c>
      <c r="V19" s="15" t="s">
        <v>54</v>
      </c>
      <c r="W19" s="15" t="s">
        <v>54</v>
      </c>
      <c r="X19" s="15" t="s">
        <v>54</v>
      </c>
      <c r="Y19" s="15" t="s">
        <v>54</v>
      </c>
      <c r="Z19" s="15" t="s">
        <v>54</v>
      </c>
      <c r="AA19" s="15" t="s">
        <v>54</v>
      </c>
      <c r="AB19" s="15">
        <v>4.6100000000000003</v>
      </c>
      <c r="AC19" s="15">
        <v>4.7300000000000004</v>
      </c>
      <c r="AD19" s="15">
        <v>4.91</v>
      </c>
      <c r="AE19" s="15">
        <v>6.27</v>
      </c>
      <c r="AF19" s="15">
        <v>6.49</v>
      </c>
      <c r="AG19" s="15">
        <v>7.61</v>
      </c>
      <c r="AH19" s="15">
        <v>7.65</v>
      </c>
      <c r="AI19" s="15">
        <v>8.4499999999999993</v>
      </c>
      <c r="AJ19" s="15">
        <v>8.52</v>
      </c>
      <c r="AK19" s="15">
        <v>8.35</v>
      </c>
      <c r="AL19" s="15">
        <v>0.79</v>
      </c>
      <c r="AM19" s="15">
        <v>7.5</v>
      </c>
      <c r="AN19" s="15">
        <v>7.6</v>
      </c>
      <c r="AO19" s="15">
        <v>7.69</v>
      </c>
      <c r="AP19" s="15">
        <v>7.87</v>
      </c>
      <c r="AQ19" s="15">
        <v>9.25</v>
      </c>
      <c r="AR19" s="15">
        <v>8.99</v>
      </c>
      <c r="AS19" s="15">
        <v>9.1300000000000008</v>
      </c>
      <c r="AT19" s="15">
        <v>10.38</v>
      </c>
      <c r="AU19" s="15">
        <v>10.85</v>
      </c>
      <c r="AV19" s="15">
        <v>11.02</v>
      </c>
      <c r="AW19" s="15">
        <v>11.31</v>
      </c>
      <c r="AX19" s="15">
        <v>10.86</v>
      </c>
      <c r="AY19" s="15">
        <v>11.11</v>
      </c>
      <c r="AZ19" s="15">
        <v>11.31</v>
      </c>
      <c r="BA19" s="15">
        <v>11.29</v>
      </c>
    </row>
    <row r="20" spans="1:53" x14ac:dyDescent="0.2">
      <c r="B20" s="7" t="s">
        <v>127</v>
      </c>
      <c r="E20" s="15" t="s">
        <v>54</v>
      </c>
      <c r="F20" s="15" t="s">
        <v>54</v>
      </c>
      <c r="G20" s="15" t="s">
        <v>54</v>
      </c>
      <c r="H20" s="15" t="s">
        <v>54</v>
      </c>
      <c r="I20" s="15" t="s">
        <v>54</v>
      </c>
      <c r="J20" s="15" t="s">
        <v>54</v>
      </c>
      <c r="K20" s="15" t="s">
        <v>54</v>
      </c>
      <c r="L20" s="15" t="s">
        <v>54</v>
      </c>
      <c r="M20" s="15" t="s">
        <v>54</v>
      </c>
      <c r="N20" s="15" t="s">
        <v>54</v>
      </c>
      <c r="O20" s="15" t="s">
        <v>54</v>
      </c>
      <c r="P20" s="15" t="s">
        <v>54</v>
      </c>
      <c r="Q20" s="15" t="s">
        <v>54</v>
      </c>
      <c r="R20" s="15" t="s">
        <v>54</v>
      </c>
      <c r="S20" s="15" t="s">
        <v>54</v>
      </c>
      <c r="T20" s="15" t="s">
        <v>54</v>
      </c>
      <c r="U20" s="15" t="s">
        <v>54</v>
      </c>
      <c r="V20" s="15" t="s">
        <v>54</v>
      </c>
      <c r="W20" s="15" t="s">
        <v>54</v>
      </c>
      <c r="X20" s="15" t="s">
        <v>54</v>
      </c>
      <c r="Y20" s="15" t="s">
        <v>54</v>
      </c>
      <c r="Z20" s="15" t="s">
        <v>54</v>
      </c>
      <c r="AA20" s="15" t="s">
        <v>54</v>
      </c>
      <c r="AB20" s="15">
        <v>1.46</v>
      </c>
      <c r="AC20" s="15">
        <v>2.48</v>
      </c>
      <c r="AD20" s="15">
        <v>1.9</v>
      </c>
      <c r="AE20" s="15">
        <v>1.96</v>
      </c>
      <c r="AF20" s="15">
        <v>1.5</v>
      </c>
      <c r="AG20" s="15">
        <v>2.2000000000000002</v>
      </c>
      <c r="AH20" s="15">
        <v>1.55</v>
      </c>
      <c r="AI20" s="15">
        <v>1.64</v>
      </c>
      <c r="AJ20" s="15">
        <v>1.45</v>
      </c>
      <c r="AK20" s="15">
        <v>2.46</v>
      </c>
      <c r="AL20" s="15">
        <v>0.74</v>
      </c>
      <c r="AM20" s="15">
        <v>1.83</v>
      </c>
      <c r="AN20" s="15">
        <v>1.01</v>
      </c>
      <c r="AO20" s="15">
        <v>2.12</v>
      </c>
      <c r="AP20" s="15">
        <v>1.83</v>
      </c>
      <c r="AQ20" s="15">
        <v>1.93</v>
      </c>
      <c r="AR20" s="15">
        <v>1.82</v>
      </c>
      <c r="AS20" s="15">
        <v>2.52</v>
      </c>
      <c r="AT20" s="15">
        <v>1.86</v>
      </c>
      <c r="AU20" s="15">
        <v>2</v>
      </c>
      <c r="AV20" s="15">
        <v>1.69</v>
      </c>
      <c r="AW20" s="15">
        <v>2.08</v>
      </c>
      <c r="AX20" s="15">
        <v>2.04</v>
      </c>
      <c r="AY20" s="15">
        <v>2.25</v>
      </c>
      <c r="AZ20" s="15">
        <v>1.79</v>
      </c>
      <c r="BA20" s="15">
        <v>2.37</v>
      </c>
    </row>
    <row r="21" spans="1:53" x14ac:dyDescent="0.2">
      <c r="A21" s="7" t="s">
        <v>128</v>
      </c>
      <c r="E21" s="15" t="s">
        <v>54</v>
      </c>
      <c r="F21" s="15" t="s">
        <v>54</v>
      </c>
      <c r="G21" s="15" t="s">
        <v>54</v>
      </c>
      <c r="H21" s="15" t="s">
        <v>54</v>
      </c>
      <c r="I21" s="15" t="s">
        <v>54</v>
      </c>
      <c r="J21" s="15" t="s">
        <v>54</v>
      </c>
      <c r="K21" s="15" t="s">
        <v>54</v>
      </c>
      <c r="L21" s="15" t="s">
        <v>54</v>
      </c>
      <c r="M21" s="15" t="s">
        <v>54</v>
      </c>
      <c r="N21" s="15" t="s">
        <v>54</v>
      </c>
      <c r="O21" s="15" t="s">
        <v>54</v>
      </c>
      <c r="P21" s="15" t="s">
        <v>54</v>
      </c>
      <c r="Q21" s="15" t="s">
        <v>54</v>
      </c>
      <c r="R21" s="15" t="s">
        <v>54</v>
      </c>
      <c r="S21" s="15" t="s">
        <v>54</v>
      </c>
      <c r="T21" s="15" t="s">
        <v>54</v>
      </c>
      <c r="U21" s="15" t="s">
        <v>54</v>
      </c>
      <c r="V21" s="15" t="s">
        <v>54</v>
      </c>
      <c r="W21" s="15" t="s">
        <v>54</v>
      </c>
      <c r="X21" s="15" t="s">
        <v>54</v>
      </c>
      <c r="Y21" s="15" t="s">
        <v>54</v>
      </c>
      <c r="Z21" s="15" t="s">
        <v>54</v>
      </c>
      <c r="AA21" s="15" t="s">
        <v>54</v>
      </c>
      <c r="AB21" s="15">
        <v>6.07</v>
      </c>
      <c r="AC21" s="15">
        <v>7.21</v>
      </c>
      <c r="AD21" s="15">
        <v>6.81</v>
      </c>
      <c r="AE21" s="15">
        <v>8.23</v>
      </c>
      <c r="AF21" s="15">
        <v>7.98</v>
      </c>
      <c r="AG21" s="15">
        <v>9.81</v>
      </c>
      <c r="AH21" s="15">
        <v>9.1999999999999993</v>
      </c>
      <c r="AI21" s="15">
        <v>10.09</v>
      </c>
      <c r="AJ21" s="15">
        <v>9.9700000000000006</v>
      </c>
      <c r="AK21" s="15">
        <v>10.82</v>
      </c>
      <c r="AL21" s="15">
        <v>1.52</v>
      </c>
      <c r="AM21" s="15">
        <v>9.33</v>
      </c>
      <c r="AN21" s="15">
        <v>8.61</v>
      </c>
      <c r="AO21" s="15">
        <v>9.82</v>
      </c>
      <c r="AP21" s="15">
        <v>9.6999999999999993</v>
      </c>
      <c r="AQ21" s="15">
        <v>11.18</v>
      </c>
      <c r="AR21" s="15">
        <v>10.82</v>
      </c>
      <c r="AS21" s="15">
        <v>11.64</v>
      </c>
      <c r="AT21" s="15">
        <v>12.24</v>
      </c>
      <c r="AU21" s="15">
        <v>12.84</v>
      </c>
      <c r="AV21" s="15">
        <v>12.71</v>
      </c>
      <c r="AW21" s="15">
        <v>13.39</v>
      </c>
      <c r="AX21" s="15">
        <v>12.9</v>
      </c>
      <c r="AY21" s="15">
        <v>13.36</v>
      </c>
      <c r="AZ21" s="15">
        <v>13.1</v>
      </c>
      <c r="BA21" s="15">
        <v>13.66</v>
      </c>
    </row>
    <row r="22" spans="1:53" x14ac:dyDescent="0.2">
      <c r="A22" s="7" t="s">
        <v>129</v>
      </c>
      <c r="E22" s="15" t="s">
        <v>54</v>
      </c>
      <c r="F22" s="15" t="s">
        <v>54</v>
      </c>
      <c r="G22" s="15" t="s">
        <v>54</v>
      </c>
      <c r="H22" s="15" t="s">
        <v>54</v>
      </c>
      <c r="I22" s="15" t="s">
        <v>54</v>
      </c>
      <c r="J22" s="15" t="s">
        <v>54</v>
      </c>
      <c r="K22" s="15" t="s">
        <v>54</v>
      </c>
      <c r="L22" s="15" t="s">
        <v>54</v>
      </c>
      <c r="M22" s="15" t="s">
        <v>54</v>
      </c>
      <c r="N22" s="15" t="s">
        <v>54</v>
      </c>
      <c r="O22" s="15" t="s">
        <v>54</v>
      </c>
      <c r="P22" s="15" t="s">
        <v>54</v>
      </c>
      <c r="Q22" s="15" t="s">
        <v>54</v>
      </c>
      <c r="R22" s="15" t="s">
        <v>54</v>
      </c>
      <c r="S22" s="15" t="s">
        <v>54</v>
      </c>
      <c r="T22" s="15" t="s">
        <v>54</v>
      </c>
      <c r="U22" s="15" t="s">
        <v>54</v>
      </c>
      <c r="V22" s="15" t="s">
        <v>54</v>
      </c>
      <c r="W22" s="15" t="s">
        <v>54</v>
      </c>
      <c r="X22" s="15" t="s">
        <v>54</v>
      </c>
      <c r="Y22" s="15" t="s">
        <v>54</v>
      </c>
      <c r="Z22" s="15" t="s">
        <v>54</v>
      </c>
      <c r="AA22" s="15" t="s">
        <v>54</v>
      </c>
      <c r="AB22" s="15">
        <v>61.53</v>
      </c>
      <c r="AC22" s="15">
        <v>62.46</v>
      </c>
      <c r="AD22" s="15">
        <v>65.510000000000005</v>
      </c>
      <c r="AE22" s="15">
        <v>66.569999999999993</v>
      </c>
      <c r="AF22" s="15">
        <v>69.72</v>
      </c>
      <c r="AG22" s="15">
        <v>72.34</v>
      </c>
      <c r="AH22" s="15">
        <v>75.44</v>
      </c>
      <c r="AI22" s="15">
        <v>75.95</v>
      </c>
      <c r="AJ22" s="15">
        <v>77.569999999999993</v>
      </c>
      <c r="AK22" s="15">
        <v>78.23</v>
      </c>
      <c r="AL22" s="15">
        <v>87.96</v>
      </c>
      <c r="AM22" s="15">
        <v>78.41</v>
      </c>
      <c r="AN22" s="15">
        <v>78.5</v>
      </c>
      <c r="AO22" s="15">
        <v>78.010000000000005</v>
      </c>
      <c r="AP22" s="15">
        <v>79.53</v>
      </c>
      <c r="AQ22" s="15">
        <v>78.58</v>
      </c>
      <c r="AR22" s="15">
        <v>78.739999999999995</v>
      </c>
      <c r="AS22" s="15">
        <v>78.209999999999994</v>
      </c>
      <c r="AT22" s="15">
        <v>78.17</v>
      </c>
      <c r="AU22" s="15">
        <v>77.53</v>
      </c>
      <c r="AV22" s="15">
        <v>77.67</v>
      </c>
      <c r="AW22" s="15">
        <v>77.03</v>
      </c>
      <c r="AX22" s="15">
        <v>78.34</v>
      </c>
      <c r="AY22" s="15">
        <v>77.849999999999994</v>
      </c>
      <c r="AZ22" s="15">
        <v>78.11</v>
      </c>
      <c r="BA22" s="15">
        <v>77.61</v>
      </c>
    </row>
    <row r="23" spans="1:53" x14ac:dyDescent="0.2">
      <c r="A23" s="7" t="s">
        <v>130</v>
      </c>
      <c r="E23" s="15" t="s">
        <v>54</v>
      </c>
      <c r="F23" s="15" t="s">
        <v>54</v>
      </c>
      <c r="G23" s="15" t="s">
        <v>54</v>
      </c>
      <c r="H23" s="15" t="s">
        <v>54</v>
      </c>
      <c r="I23" s="15" t="s">
        <v>54</v>
      </c>
      <c r="J23" s="15" t="s">
        <v>54</v>
      </c>
      <c r="K23" s="15" t="s">
        <v>54</v>
      </c>
      <c r="L23" s="15" t="s">
        <v>54</v>
      </c>
      <c r="M23" s="15" t="s">
        <v>54</v>
      </c>
      <c r="N23" s="15" t="s">
        <v>54</v>
      </c>
      <c r="O23" s="15" t="s">
        <v>54</v>
      </c>
      <c r="P23" s="15" t="s">
        <v>54</v>
      </c>
      <c r="Q23" s="15" t="s">
        <v>54</v>
      </c>
      <c r="R23" s="15" t="s">
        <v>54</v>
      </c>
      <c r="S23" s="15" t="s">
        <v>54</v>
      </c>
      <c r="T23" s="15" t="s">
        <v>54</v>
      </c>
      <c r="U23" s="15" t="s">
        <v>54</v>
      </c>
      <c r="V23" s="15" t="s">
        <v>54</v>
      </c>
      <c r="W23" s="15" t="s">
        <v>54</v>
      </c>
      <c r="X23" s="15" t="s">
        <v>54</v>
      </c>
      <c r="Y23" s="15" t="s">
        <v>54</v>
      </c>
      <c r="Z23" s="15" t="s">
        <v>54</v>
      </c>
      <c r="AA23" s="15" t="s">
        <v>54</v>
      </c>
      <c r="AB23" s="15">
        <v>0.65</v>
      </c>
      <c r="AC23" s="15">
        <v>0.61</v>
      </c>
      <c r="AD23" s="15">
        <v>0.57999999999999996</v>
      </c>
      <c r="AE23" s="15">
        <v>0.53</v>
      </c>
      <c r="AF23" s="15">
        <v>0.48</v>
      </c>
      <c r="AG23" s="15">
        <v>0.41</v>
      </c>
      <c r="AH23" s="15">
        <v>0.37</v>
      </c>
      <c r="AI23" s="15">
        <v>0.37</v>
      </c>
      <c r="AJ23" s="15">
        <v>0.34</v>
      </c>
      <c r="AK23" s="15">
        <v>0.31</v>
      </c>
      <c r="AL23" s="15">
        <v>0.28999999999999998</v>
      </c>
      <c r="AM23" s="15">
        <v>0.28999999999999998</v>
      </c>
      <c r="AN23" s="15">
        <v>0.3</v>
      </c>
      <c r="AO23" s="15">
        <v>0.28999999999999998</v>
      </c>
      <c r="AP23" s="15">
        <v>0.28000000000000003</v>
      </c>
      <c r="AQ23" s="15">
        <v>0.27</v>
      </c>
      <c r="AR23" s="15">
        <v>0.28999999999999998</v>
      </c>
      <c r="AS23" s="15">
        <v>0.28999999999999998</v>
      </c>
      <c r="AT23" s="15">
        <v>0.28000000000000003</v>
      </c>
      <c r="AU23" s="15">
        <v>0.28000000000000003</v>
      </c>
      <c r="AV23" s="15">
        <v>0.28000000000000003</v>
      </c>
      <c r="AW23" s="15">
        <v>0.26</v>
      </c>
      <c r="AX23" s="15">
        <v>0.24</v>
      </c>
      <c r="AY23" s="15">
        <v>0.24</v>
      </c>
      <c r="AZ23" s="15">
        <v>0.23</v>
      </c>
      <c r="BA23" s="15">
        <v>0.23</v>
      </c>
    </row>
    <row r="24" spans="1:53" x14ac:dyDescent="0.2">
      <c r="A24" s="7" t="s">
        <v>131</v>
      </c>
      <c r="E24" s="15" t="s">
        <v>54</v>
      </c>
      <c r="F24" s="15" t="s">
        <v>54</v>
      </c>
      <c r="G24" s="15" t="s">
        <v>54</v>
      </c>
      <c r="H24" s="15" t="s">
        <v>54</v>
      </c>
      <c r="I24" s="15" t="s">
        <v>54</v>
      </c>
      <c r="J24" s="15" t="s">
        <v>54</v>
      </c>
      <c r="K24" s="15" t="s">
        <v>54</v>
      </c>
      <c r="L24" s="15" t="s">
        <v>54</v>
      </c>
      <c r="M24" s="15" t="s">
        <v>54</v>
      </c>
      <c r="N24" s="15" t="s">
        <v>54</v>
      </c>
      <c r="O24" s="15" t="s">
        <v>54</v>
      </c>
      <c r="P24" s="15" t="s">
        <v>54</v>
      </c>
      <c r="Q24" s="15" t="s">
        <v>54</v>
      </c>
      <c r="R24" s="15" t="s">
        <v>54</v>
      </c>
      <c r="S24" s="15" t="s">
        <v>54</v>
      </c>
      <c r="T24" s="15" t="s">
        <v>54</v>
      </c>
      <c r="U24" s="15" t="s">
        <v>54</v>
      </c>
      <c r="V24" s="15" t="s">
        <v>54</v>
      </c>
      <c r="W24" s="15" t="s">
        <v>54</v>
      </c>
      <c r="X24" s="15" t="s">
        <v>54</v>
      </c>
      <c r="Y24" s="15" t="s">
        <v>54</v>
      </c>
      <c r="Z24" s="15" t="s">
        <v>54</v>
      </c>
      <c r="AA24" s="15" t="s">
        <v>54</v>
      </c>
      <c r="AB24" s="15">
        <v>1.85</v>
      </c>
      <c r="AC24" s="15">
        <v>1.66</v>
      </c>
      <c r="AD24" s="15">
        <v>1.4</v>
      </c>
      <c r="AE24" s="15">
        <v>1.1499999999999999</v>
      </c>
      <c r="AF24" s="15">
        <v>0.99</v>
      </c>
      <c r="AG24" s="15">
        <v>0.54</v>
      </c>
      <c r="AH24" s="15">
        <v>0.36</v>
      </c>
      <c r="AI24" s="15">
        <v>0.24</v>
      </c>
      <c r="AJ24" s="15">
        <v>0.22</v>
      </c>
      <c r="AK24" s="15">
        <v>0.08</v>
      </c>
      <c r="AL24" s="15">
        <v>0.04</v>
      </c>
      <c r="AM24" s="15">
        <v>0.02</v>
      </c>
      <c r="AN24" s="15">
        <v>0.02</v>
      </c>
      <c r="AO24" s="15">
        <v>0.01</v>
      </c>
      <c r="AP24" s="15">
        <v>0.01</v>
      </c>
      <c r="AQ24" s="15">
        <v>0.01</v>
      </c>
      <c r="AR24" s="15">
        <v>0.01</v>
      </c>
      <c r="AS24" s="15">
        <v>5.27</v>
      </c>
      <c r="AT24" s="15">
        <v>5.05</v>
      </c>
      <c r="AU24" s="15">
        <v>5.1100000000000003</v>
      </c>
      <c r="AV24" s="15">
        <v>5.28</v>
      </c>
      <c r="AW24" s="15">
        <v>7.22</v>
      </c>
      <c r="AX24" s="15">
        <v>0</v>
      </c>
      <c r="AY24" s="15">
        <v>0</v>
      </c>
      <c r="AZ24" s="15">
        <v>0.78</v>
      </c>
      <c r="BA24" s="15">
        <v>0.76</v>
      </c>
    </row>
    <row r="25" spans="1:53" x14ac:dyDescent="0.2">
      <c r="A25" s="7" t="s">
        <v>132</v>
      </c>
      <c r="E25" s="15" t="s">
        <v>54</v>
      </c>
      <c r="F25" s="15" t="s">
        <v>54</v>
      </c>
      <c r="G25" s="15" t="s">
        <v>54</v>
      </c>
      <c r="H25" s="15" t="s">
        <v>54</v>
      </c>
      <c r="I25" s="15" t="s">
        <v>54</v>
      </c>
      <c r="J25" s="15" t="s">
        <v>54</v>
      </c>
      <c r="K25" s="15" t="s">
        <v>54</v>
      </c>
      <c r="L25" s="15" t="s">
        <v>54</v>
      </c>
      <c r="M25" s="15" t="s">
        <v>54</v>
      </c>
      <c r="N25" s="15" t="s">
        <v>54</v>
      </c>
      <c r="O25" s="15" t="s">
        <v>54</v>
      </c>
      <c r="P25" s="15" t="s">
        <v>54</v>
      </c>
      <c r="Q25" s="15" t="s">
        <v>54</v>
      </c>
      <c r="R25" s="15" t="s">
        <v>54</v>
      </c>
      <c r="S25" s="15" t="s">
        <v>54</v>
      </c>
      <c r="T25" s="15" t="s">
        <v>54</v>
      </c>
      <c r="U25" s="15" t="s">
        <v>54</v>
      </c>
      <c r="V25" s="15" t="s">
        <v>54</v>
      </c>
      <c r="W25" s="15" t="s">
        <v>54</v>
      </c>
      <c r="X25" s="15" t="s">
        <v>54</v>
      </c>
      <c r="Y25" s="15" t="s">
        <v>54</v>
      </c>
      <c r="Z25" s="15" t="s">
        <v>54</v>
      </c>
      <c r="AA25" s="15" t="s">
        <v>54</v>
      </c>
      <c r="AB25" s="15">
        <v>22.82</v>
      </c>
      <c r="AC25" s="15">
        <v>21.37</v>
      </c>
      <c r="AD25" s="15">
        <v>19.559999999999999</v>
      </c>
      <c r="AE25" s="15">
        <v>17.739999999999998</v>
      </c>
      <c r="AF25" s="15">
        <v>15.66</v>
      </c>
      <c r="AG25" s="15">
        <v>12.92</v>
      </c>
      <c r="AH25" s="15">
        <v>11.12</v>
      </c>
      <c r="AI25" s="15">
        <v>10.15</v>
      </c>
      <c r="AJ25" s="15">
        <v>8.9499999999999993</v>
      </c>
      <c r="AK25" s="15">
        <v>7.93</v>
      </c>
      <c r="AL25" s="15">
        <v>7.57</v>
      </c>
      <c r="AM25" s="15">
        <v>8.44</v>
      </c>
      <c r="AN25" s="15">
        <v>8.5399999999999991</v>
      </c>
      <c r="AO25" s="15">
        <v>7.99</v>
      </c>
      <c r="AP25" s="15">
        <v>7.11</v>
      </c>
      <c r="AQ25" s="15">
        <v>6.8</v>
      </c>
      <c r="AR25" s="15">
        <v>6.92</v>
      </c>
      <c r="AS25" s="15">
        <v>6.69</v>
      </c>
      <c r="AT25" s="15">
        <v>6.29</v>
      </c>
      <c r="AU25" s="15">
        <v>6.27</v>
      </c>
      <c r="AV25" s="15">
        <v>6.18</v>
      </c>
      <c r="AW25" s="15">
        <v>5.75</v>
      </c>
      <c r="AX25" s="15">
        <v>5.29</v>
      </c>
      <c r="AY25" s="15">
        <v>5.13</v>
      </c>
      <c r="AZ25" s="15">
        <v>4.9800000000000004</v>
      </c>
      <c r="BA25" s="15">
        <v>4.9400000000000004</v>
      </c>
    </row>
    <row r="26" spans="1:53" x14ac:dyDescent="0.2">
      <c r="A26" s="7" t="s">
        <v>133</v>
      </c>
      <c r="E26" s="15" t="s">
        <v>54</v>
      </c>
      <c r="F26" s="15" t="s">
        <v>54</v>
      </c>
      <c r="G26" s="15" t="s">
        <v>54</v>
      </c>
      <c r="H26" s="15" t="s">
        <v>54</v>
      </c>
      <c r="I26" s="15" t="s">
        <v>54</v>
      </c>
      <c r="J26" s="15" t="s">
        <v>54</v>
      </c>
      <c r="K26" s="15" t="s">
        <v>54</v>
      </c>
      <c r="L26" s="15" t="s">
        <v>54</v>
      </c>
      <c r="M26" s="15" t="s">
        <v>54</v>
      </c>
      <c r="N26" s="15" t="s">
        <v>54</v>
      </c>
      <c r="O26" s="15" t="s">
        <v>54</v>
      </c>
      <c r="P26" s="15" t="s">
        <v>54</v>
      </c>
      <c r="Q26" s="15" t="s">
        <v>54</v>
      </c>
      <c r="R26" s="15" t="s">
        <v>54</v>
      </c>
      <c r="S26" s="15" t="s">
        <v>54</v>
      </c>
      <c r="T26" s="15" t="s">
        <v>54</v>
      </c>
      <c r="U26" s="15" t="s">
        <v>54</v>
      </c>
      <c r="V26" s="15" t="s">
        <v>54</v>
      </c>
      <c r="W26" s="15" t="s">
        <v>54</v>
      </c>
      <c r="X26" s="15" t="s">
        <v>54</v>
      </c>
      <c r="Y26" s="15" t="s">
        <v>54</v>
      </c>
      <c r="Z26" s="15" t="s">
        <v>54</v>
      </c>
      <c r="AA26" s="15" t="s">
        <v>54</v>
      </c>
      <c r="AB26" s="15">
        <v>9.58</v>
      </c>
      <c r="AC26" s="15">
        <v>8.9499999999999993</v>
      </c>
      <c r="AD26" s="15">
        <v>8.1199999999999992</v>
      </c>
      <c r="AE26" s="15">
        <v>7.46</v>
      </c>
      <c r="AF26" s="15">
        <v>6.64</v>
      </c>
      <c r="AG26" s="15">
        <v>4.93</v>
      </c>
      <c r="AH26" s="15">
        <v>4.24</v>
      </c>
      <c r="AI26" s="15">
        <v>3.81</v>
      </c>
      <c r="AJ26" s="15">
        <v>3.51</v>
      </c>
      <c r="AK26" s="15">
        <v>3.02</v>
      </c>
      <c r="AL26" s="15">
        <v>2.95</v>
      </c>
      <c r="AM26" s="15">
        <v>3.81</v>
      </c>
      <c r="AN26" s="15">
        <v>4.3499999999999996</v>
      </c>
      <c r="AO26" s="15">
        <v>4.1900000000000004</v>
      </c>
      <c r="AP26" s="15">
        <v>3.66</v>
      </c>
      <c r="AQ26" s="15">
        <v>3.45</v>
      </c>
      <c r="AR26" s="15">
        <v>3.52</v>
      </c>
      <c r="AS26" s="15">
        <v>3.46</v>
      </c>
      <c r="AT26" s="15">
        <v>3.3</v>
      </c>
      <c r="AU26" s="15">
        <v>3.36</v>
      </c>
      <c r="AV26" s="15">
        <v>3.44</v>
      </c>
      <c r="AW26" s="15">
        <v>3.83</v>
      </c>
      <c r="AX26" s="15">
        <v>3.47</v>
      </c>
      <c r="AY26" s="15">
        <v>3.65</v>
      </c>
      <c r="AZ26" s="15">
        <v>3.81</v>
      </c>
      <c r="BA26" s="15">
        <v>3.79</v>
      </c>
    </row>
    <row r="27" spans="1:53" x14ac:dyDescent="0.2">
      <c r="A27" s="7" t="s">
        <v>134</v>
      </c>
      <c r="E27" s="15" t="s">
        <v>54</v>
      </c>
      <c r="F27" s="15" t="s">
        <v>54</v>
      </c>
      <c r="G27" s="15" t="s">
        <v>54</v>
      </c>
      <c r="H27" s="15" t="s">
        <v>54</v>
      </c>
      <c r="I27" s="15" t="s">
        <v>54</v>
      </c>
      <c r="J27" s="15" t="s">
        <v>54</v>
      </c>
      <c r="K27" s="15" t="s">
        <v>54</v>
      </c>
      <c r="L27" s="15" t="s">
        <v>54</v>
      </c>
      <c r="M27" s="15" t="s">
        <v>54</v>
      </c>
      <c r="N27" s="15" t="s">
        <v>54</v>
      </c>
      <c r="O27" s="15" t="s">
        <v>54</v>
      </c>
      <c r="P27" s="15" t="s">
        <v>54</v>
      </c>
      <c r="Q27" s="15" t="s">
        <v>54</v>
      </c>
      <c r="R27" s="15" t="s">
        <v>54</v>
      </c>
      <c r="S27" s="15" t="s">
        <v>54</v>
      </c>
      <c r="T27" s="15" t="s">
        <v>54</v>
      </c>
      <c r="U27" s="15" t="s">
        <v>54</v>
      </c>
      <c r="V27" s="15" t="s">
        <v>54</v>
      </c>
      <c r="W27" s="15" t="s">
        <v>54</v>
      </c>
      <c r="X27" s="15" t="s">
        <v>54</v>
      </c>
      <c r="Y27" s="15" t="s">
        <v>54</v>
      </c>
      <c r="Z27" s="15" t="s">
        <v>54</v>
      </c>
      <c r="AA27" s="15" t="s">
        <v>54</v>
      </c>
      <c r="AB27" s="15" t="s">
        <v>54</v>
      </c>
      <c r="AC27" s="15" t="s">
        <v>54</v>
      </c>
      <c r="AD27" s="15" t="s">
        <v>54</v>
      </c>
      <c r="AE27" s="15" t="s">
        <v>54</v>
      </c>
      <c r="AF27" s="15" t="s">
        <v>54</v>
      </c>
      <c r="AG27" s="15" t="s">
        <v>54</v>
      </c>
      <c r="AH27" s="15" t="s">
        <v>54</v>
      </c>
      <c r="AI27" s="15" t="s">
        <v>54</v>
      </c>
      <c r="AJ27" s="15" t="s">
        <v>54</v>
      </c>
      <c r="AK27" s="15" t="s">
        <v>54</v>
      </c>
      <c r="AL27" s="15" t="s">
        <v>54</v>
      </c>
      <c r="AM27" s="15" t="s">
        <v>54</v>
      </c>
      <c r="AN27" s="15" t="s">
        <v>54</v>
      </c>
      <c r="AO27" s="15" t="s">
        <v>54</v>
      </c>
      <c r="AP27" s="15" t="s">
        <v>54</v>
      </c>
      <c r="AQ27" s="15" t="s">
        <v>54</v>
      </c>
      <c r="AR27" s="15" t="s">
        <v>54</v>
      </c>
      <c r="AS27" s="15" t="s">
        <v>54</v>
      </c>
      <c r="AT27" s="15" t="s">
        <v>54</v>
      </c>
      <c r="AU27" s="15" t="s">
        <v>54</v>
      </c>
      <c r="AV27" s="15" t="s">
        <v>54</v>
      </c>
      <c r="AW27" s="15" t="s">
        <v>54</v>
      </c>
      <c r="AX27" s="15" t="s">
        <v>54</v>
      </c>
      <c r="AY27" s="15" t="s">
        <v>54</v>
      </c>
      <c r="AZ27" s="15" t="s">
        <v>54</v>
      </c>
      <c r="BA27" s="15" t="s">
        <v>54</v>
      </c>
    </row>
    <row r="28" spans="1:53" x14ac:dyDescent="0.2">
      <c r="A28" s="7" t="s">
        <v>135</v>
      </c>
      <c r="E28" s="15" t="s">
        <v>54</v>
      </c>
      <c r="F28" s="15" t="s">
        <v>54</v>
      </c>
      <c r="G28" s="15" t="s">
        <v>54</v>
      </c>
      <c r="H28" s="15" t="s">
        <v>54</v>
      </c>
      <c r="I28" s="15" t="s">
        <v>54</v>
      </c>
      <c r="J28" s="15" t="s">
        <v>54</v>
      </c>
      <c r="K28" s="15" t="s">
        <v>54</v>
      </c>
      <c r="L28" s="15" t="s">
        <v>54</v>
      </c>
      <c r="M28" s="15" t="s">
        <v>54</v>
      </c>
      <c r="N28" s="15" t="s">
        <v>54</v>
      </c>
      <c r="O28" s="15" t="s">
        <v>54</v>
      </c>
      <c r="P28" s="15" t="s">
        <v>54</v>
      </c>
      <c r="Q28" s="15" t="s">
        <v>54</v>
      </c>
      <c r="R28" s="15" t="s">
        <v>54</v>
      </c>
      <c r="S28" s="15" t="s">
        <v>54</v>
      </c>
      <c r="T28" s="15" t="s">
        <v>54</v>
      </c>
      <c r="U28" s="15" t="s">
        <v>54</v>
      </c>
      <c r="V28" s="15" t="s">
        <v>54</v>
      </c>
      <c r="W28" s="15" t="s">
        <v>54</v>
      </c>
      <c r="X28" s="15" t="s">
        <v>54</v>
      </c>
      <c r="Y28" s="15" t="s">
        <v>54</v>
      </c>
      <c r="Z28" s="15" t="s">
        <v>54</v>
      </c>
      <c r="AA28" s="15" t="s">
        <v>54</v>
      </c>
      <c r="AB28" s="15">
        <v>9.58</v>
      </c>
      <c r="AC28" s="15">
        <v>8.9499999999999993</v>
      </c>
      <c r="AD28" s="15">
        <v>8.1199999999999992</v>
      </c>
      <c r="AE28" s="15">
        <v>7.46</v>
      </c>
      <c r="AF28" s="15">
        <v>6.64</v>
      </c>
      <c r="AG28" s="15">
        <v>4.93</v>
      </c>
      <c r="AH28" s="15">
        <v>4.24</v>
      </c>
      <c r="AI28" s="15">
        <v>3.81</v>
      </c>
      <c r="AJ28" s="15">
        <v>3.51</v>
      </c>
      <c r="AK28" s="15">
        <v>3.02</v>
      </c>
      <c r="AL28" s="15">
        <v>2.95</v>
      </c>
      <c r="AM28" s="15">
        <v>3.81</v>
      </c>
      <c r="AN28" s="15">
        <v>4.3499999999999996</v>
      </c>
      <c r="AO28" s="15">
        <v>4.1900000000000004</v>
      </c>
      <c r="AP28" s="15">
        <v>3.66</v>
      </c>
      <c r="AQ28" s="15">
        <v>3.45</v>
      </c>
      <c r="AR28" s="15">
        <v>3.52</v>
      </c>
      <c r="AS28" s="15">
        <v>3.46</v>
      </c>
      <c r="AT28" s="15">
        <v>3.3</v>
      </c>
      <c r="AU28" s="15">
        <v>3.36</v>
      </c>
      <c r="AV28" s="15">
        <v>3.44</v>
      </c>
      <c r="AW28" s="15">
        <v>3.83</v>
      </c>
      <c r="AX28" s="15">
        <v>3.47</v>
      </c>
      <c r="AY28" s="15">
        <v>3.65</v>
      </c>
      <c r="AZ28" s="15">
        <v>3.81</v>
      </c>
      <c r="BA28" s="15">
        <v>3.79</v>
      </c>
    </row>
    <row r="29" spans="1:53" x14ac:dyDescent="0.2">
      <c r="A29" s="7" t="s">
        <v>136</v>
      </c>
      <c r="E29" s="15" t="s">
        <v>54</v>
      </c>
      <c r="F29" s="15" t="s">
        <v>54</v>
      </c>
      <c r="G29" s="15" t="s">
        <v>54</v>
      </c>
      <c r="H29" s="15" t="s">
        <v>54</v>
      </c>
      <c r="I29" s="15" t="s">
        <v>54</v>
      </c>
      <c r="J29" s="15" t="s">
        <v>54</v>
      </c>
      <c r="K29" s="15" t="s">
        <v>54</v>
      </c>
      <c r="L29" s="15" t="s">
        <v>54</v>
      </c>
      <c r="M29" s="15" t="s">
        <v>54</v>
      </c>
      <c r="N29" s="15" t="s">
        <v>54</v>
      </c>
      <c r="O29" s="15" t="s">
        <v>54</v>
      </c>
      <c r="P29" s="15" t="s">
        <v>54</v>
      </c>
      <c r="Q29" s="15" t="s">
        <v>54</v>
      </c>
      <c r="R29" s="15" t="s">
        <v>54</v>
      </c>
      <c r="S29" s="15" t="s">
        <v>54</v>
      </c>
      <c r="T29" s="15" t="s">
        <v>54</v>
      </c>
      <c r="U29" s="15" t="s">
        <v>54</v>
      </c>
      <c r="V29" s="15" t="s">
        <v>54</v>
      </c>
      <c r="W29" s="15" t="s">
        <v>54</v>
      </c>
      <c r="X29" s="15" t="s">
        <v>54</v>
      </c>
      <c r="Y29" s="15" t="s">
        <v>54</v>
      </c>
      <c r="Z29" s="15" t="s">
        <v>54</v>
      </c>
      <c r="AA29" s="15" t="s">
        <v>54</v>
      </c>
      <c r="AB29" s="15">
        <v>90.27</v>
      </c>
      <c r="AC29" s="15">
        <v>90.91</v>
      </c>
      <c r="AD29" s="15">
        <v>91.77</v>
      </c>
      <c r="AE29" s="15">
        <v>92.44</v>
      </c>
      <c r="AF29" s="15">
        <v>93.28</v>
      </c>
      <c r="AG29" s="15">
        <v>95</v>
      </c>
      <c r="AH29" s="15">
        <v>95.7</v>
      </c>
      <c r="AI29" s="15">
        <v>96.15</v>
      </c>
      <c r="AJ29" s="15">
        <v>96.44</v>
      </c>
      <c r="AK29" s="15">
        <v>96.94</v>
      </c>
      <c r="AL29" s="15">
        <v>97.03</v>
      </c>
      <c r="AM29" s="15">
        <v>96.17</v>
      </c>
      <c r="AN29" s="15">
        <v>95.63</v>
      </c>
      <c r="AO29" s="15">
        <v>95.8</v>
      </c>
      <c r="AP29" s="15">
        <v>96.33</v>
      </c>
      <c r="AQ29" s="15">
        <v>96.54</v>
      </c>
      <c r="AR29" s="15">
        <v>96.47</v>
      </c>
      <c r="AS29" s="15">
        <v>95.35</v>
      </c>
      <c r="AT29" s="15">
        <v>95.6</v>
      </c>
      <c r="AU29" s="15">
        <v>95.59</v>
      </c>
      <c r="AV29" s="15">
        <v>95.44</v>
      </c>
      <c r="AW29" s="15">
        <v>94.76</v>
      </c>
      <c r="AX29" s="15">
        <v>96.53</v>
      </c>
      <c r="AY29" s="15">
        <v>96.35</v>
      </c>
      <c r="AZ29" s="15">
        <v>96.06</v>
      </c>
      <c r="BA29" s="15">
        <v>96.1</v>
      </c>
    </row>
    <row r="30" spans="1:53" ht="12.75" customHeight="1" x14ac:dyDescent="0.2"/>
    <row r="31" spans="1:53" x14ac:dyDescent="0.2">
      <c r="A31" s="7" t="s">
        <v>137</v>
      </c>
      <c r="E31" s="15" t="s">
        <v>54</v>
      </c>
      <c r="F31" s="15" t="s">
        <v>54</v>
      </c>
      <c r="G31" s="15" t="s">
        <v>54</v>
      </c>
      <c r="H31" s="15" t="s">
        <v>54</v>
      </c>
      <c r="I31" s="15" t="s">
        <v>54</v>
      </c>
      <c r="J31" s="15" t="s">
        <v>54</v>
      </c>
      <c r="K31" s="15" t="s">
        <v>54</v>
      </c>
      <c r="L31" s="15" t="s">
        <v>54</v>
      </c>
      <c r="M31" s="15" t="s">
        <v>54</v>
      </c>
      <c r="N31" s="15" t="s">
        <v>54</v>
      </c>
      <c r="O31" s="15" t="s">
        <v>54</v>
      </c>
      <c r="P31" s="15" t="s">
        <v>54</v>
      </c>
      <c r="Q31" s="15" t="s">
        <v>54</v>
      </c>
      <c r="R31" s="15" t="s">
        <v>54</v>
      </c>
      <c r="S31" s="15" t="s">
        <v>54</v>
      </c>
      <c r="T31" s="15" t="s">
        <v>54</v>
      </c>
      <c r="U31" s="15" t="s">
        <v>54</v>
      </c>
      <c r="V31" s="15" t="s">
        <v>54</v>
      </c>
      <c r="W31" s="15" t="s">
        <v>54</v>
      </c>
      <c r="X31" s="15" t="s">
        <v>54</v>
      </c>
      <c r="Y31" s="15" t="s">
        <v>54</v>
      </c>
      <c r="Z31" s="15" t="s">
        <v>54</v>
      </c>
      <c r="AA31" s="15" t="s">
        <v>54</v>
      </c>
      <c r="AB31" s="15">
        <v>6.07</v>
      </c>
      <c r="AC31" s="15">
        <v>7.21</v>
      </c>
      <c r="AD31" s="15">
        <v>6.81</v>
      </c>
      <c r="AE31" s="15">
        <v>8.23</v>
      </c>
      <c r="AF31" s="15">
        <v>7.98</v>
      </c>
      <c r="AG31" s="15">
        <v>9.81</v>
      </c>
      <c r="AH31" s="15">
        <v>9.1999999999999993</v>
      </c>
      <c r="AI31" s="15">
        <v>10.09</v>
      </c>
      <c r="AJ31" s="15">
        <v>9.9700000000000006</v>
      </c>
      <c r="AK31" s="15">
        <v>10.82</v>
      </c>
      <c r="AL31" s="15">
        <v>1.52</v>
      </c>
      <c r="AM31" s="15">
        <v>9.33</v>
      </c>
      <c r="AN31" s="15">
        <v>8.61</v>
      </c>
      <c r="AO31" s="15">
        <v>9.82</v>
      </c>
      <c r="AP31" s="15">
        <v>9.6999999999999993</v>
      </c>
      <c r="AQ31" s="15">
        <v>11.18</v>
      </c>
      <c r="AR31" s="15">
        <v>10.82</v>
      </c>
      <c r="AS31" s="15">
        <v>11.64</v>
      </c>
      <c r="AT31" s="15">
        <v>12.24</v>
      </c>
      <c r="AU31" s="15">
        <v>12.84</v>
      </c>
      <c r="AV31" s="15">
        <v>12.71</v>
      </c>
      <c r="AW31" s="15">
        <v>13.39</v>
      </c>
      <c r="AX31" s="15">
        <v>12.9</v>
      </c>
      <c r="AY31" s="15">
        <v>13.36</v>
      </c>
      <c r="AZ31" s="15">
        <v>13.1</v>
      </c>
      <c r="BA31" s="15">
        <v>13.66</v>
      </c>
    </row>
    <row r="32" spans="1:53" x14ac:dyDescent="0.2">
      <c r="A32" s="7" t="s">
        <v>138</v>
      </c>
      <c r="E32" s="15" t="s">
        <v>54</v>
      </c>
      <c r="F32" s="15" t="s">
        <v>54</v>
      </c>
      <c r="G32" s="15" t="s">
        <v>54</v>
      </c>
      <c r="H32" s="15" t="s">
        <v>54</v>
      </c>
      <c r="I32" s="15" t="s">
        <v>54</v>
      </c>
      <c r="J32" s="15" t="s">
        <v>54</v>
      </c>
      <c r="K32" s="15" t="s">
        <v>54</v>
      </c>
      <c r="L32" s="15" t="s">
        <v>54</v>
      </c>
      <c r="M32" s="15" t="s">
        <v>54</v>
      </c>
      <c r="N32" s="15" t="s">
        <v>54</v>
      </c>
      <c r="O32" s="15" t="s">
        <v>54</v>
      </c>
      <c r="P32" s="15" t="s">
        <v>54</v>
      </c>
      <c r="Q32" s="15" t="s">
        <v>54</v>
      </c>
      <c r="R32" s="15" t="s">
        <v>54</v>
      </c>
      <c r="S32" s="15" t="s">
        <v>54</v>
      </c>
      <c r="T32" s="15" t="s">
        <v>54</v>
      </c>
      <c r="U32" s="15" t="s">
        <v>54</v>
      </c>
      <c r="V32" s="15" t="s">
        <v>54</v>
      </c>
      <c r="W32" s="15" t="s">
        <v>54</v>
      </c>
      <c r="X32" s="15" t="s">
        <v>54</v>
      </c>
      <c r="Y32" s="15" t="s">
        <v>54</v>
      </c>
      <c r="Z32" s="15" t="s">
        <v>54</v>
      </c>
      <c r="AA32" s="15" t="s">
        <v>54</v>
      </c>
      <c r="AB32" s="15">
        <v>0.65</v>
      </c>
      <c r="AC32" s="15">
        <v>0.61</v>
      </c>
      <c r="AD32" s="15">
        <v>0.57999999999999996</v>
      </c>
      <c r="AE32" s="15">
        <v>0.53</v>
      </c>
      <c r="AF32" s="15">
        <v>0.48</v>
      </c>
      <c r="AG32" s="15">
        <v>0.41</v>
      </c>
      <c r="AH32" s="15">
        <v>0.37</v>
      </c>
      <c r="AI32" s="15">
        <v>0.37</v>
      </c>
      <c r="AJ32" s="15">
        <v>0.34</v>
      </c>
      <c r="AK32" s="15">
        <v>0.31</v>
      </c>
      <c r="AL32" s="15">
        <v>0.28999999999999998</v>
      </c>
      <c r="AM32" s="15">
        <v>0.28999999999999998</v>
      </c>
      <c r="AN32" s="15">
        <v>0.3</v>
      </c>
      <c r="AO32" s="15">
        <v>0.28999999999999998</v>
      </c>
      <c r="AP32" s="15">
        <v>0.28000000000000003</v>
      </c>
      <c r="AQ32" s="15">
        <v>0.27</v>
      </c>
      <c r="AR32" s="15">
        <v>0.28999999999999998</v>
      </c>
      <c r="AS32" s="15">
        <v>0.28999999999999998</v>
      </c>
      <c r="AT32" s="15">
        <v>0.28000000000000003</v>
      </c>
      <c r="AU32" s="15">
        <v>0.28000000000000003</v>
      </c>
      <c r="AV32" s="15">
        <v>0.28000000000000003</v>
      </c>
      <c r="AW32" s="15">
        <v>0.26</v>
      </c>
      <c r="AX32" s="15">
        <v>0.24</v>
      </c>
      <c r="AY32" s="15">
        <v>0.24</v>
      </c>
      <c r="AZ32" s="15">
        <v>0.23</v>
      </c>
      <c r="BA32" s="15">
        <v>0.23</v>
      </c>
    </row>
    <row r="33" spans="1:53" x14ac:dyDescent="0.2">
      <c r="A33" s="7" t="s">
        <v>139</v>
      </c>
      <c r="E33" s="15" t="s">
        <v>54</v>
      </c>
      <c r="F33" s="15" t="s">
        <v>54</v>
      </c>
      <c r="G33" s="15" t="s">
        <v>54</v>
      </c>
      <c r="H33" s="15" t="s">
        <v>54</v>
      </c>
      <c r="I33" s="15" t="s">
        <v>54</v>
      </c>
      <c r="J33" s="15" t="s">
        <v>54</v>
      </c>
      <c r="K33" s="15" t="s">
        <v>54</v>
      </c>
      <c r="L33" s="15" t="s">
        <v>54</v>
      </c>
      <c r="M33" s="15" t="s">
        <v>54</v>
      </c>
      <c r="N33" s="15" t="s">
        <v>54</v>
      </c>
      <c r="O33" s="15" t="s">
        <v>54</v>
      </c>
      <c r="P33" s="15" t="s">
        <v>54</v>
      </c>
      <c r="Q33" s="15" t="s">
        <v>54</v>
      </c>
      <c r="R33" s="15" t="s">
        <v>54</v>
      </c>
      <c r="S33" s="15" t="s">
        <v>54</v>
      </c>
      <c r="T33" s="15" t="s">
        <v>54</v>
      </c>
      <c r="U33" s="15" t="s">
        <v>54</v>
      </c>
      <c r="V33" s="15" t="s">
        <v>54</v>
      </c>
      <c r="W33" s="15" t="s">
        <v>54</v>
      </c>
      <c r="X33" s="15" t="s">
        <v>54</v>
      </c>
      <c r="Y33" s="15" t="s">
        <v>54</v>
      </c>
      <c r="Z33" s="15" t="s">
        <v>54</v>
      </c>
      <c r="AA33" s="15" t="s">
        <v>54</v>
      </c>
      <c r="AB33" s="15">
        <v>1.85</v>
      </c>
      <c r="AC33" s="15">
        <v>1.66</v>
      </c>
      <c r="AD33" s="15">
        <v>1.4</v>
      </c>
      <c r="AE33" s="15">
        <v>1.1499999999999999</v>
      </c>
      <c r="AF33" s="15">
        <v>0.99</v>
      </c>
      <c r="AG33" s="15">
        <v>0.54</v>
      </c>
      <c r="AH33" s="15">
        <v>0.36</v>
      </c>
      <c r="AI33" s="15">
        <v>0.24</v>
      </c>
      <c r="AJ33" s="15">
        <v>0.22</v>
      </c>
      <c r="AK33" s="15">
        <v>0.08</v>
      </c>
      <c r="AL33" s="15">
        <v>0.04</v>
      </c>
      <c r="AM33" s="15">
        <v>0.02</v>
      </c>
      <c r="AN33" s="15">
        <v>0.02</v>
      </c>
      <c r="AO33" s="15">
        <v>0.01</v>
      </c>
      <c r="AP33" s="15">
        <v>0.01</v>
      </c>
      <c r="AQ33" s="15">
        <v>0.01</v>
      </c>
      <c r="AR33" s="15">
        <v>0.01</v>
      </c>
      <c r="AS33" s="15">
        <v>5.27</v>
      </c>
      <c r="AT33" s="15">
        <v>5.05</v>
      </c>
      <c r="AU33" s="15">
        <v>5.1100000000000003</v>
      </c>
      <c r="AV33" s="15">
        <v>5.28</v>
      </c>
      <c r="AW33" s="15">
        <v>7.22</v>
      </c>
      <c r="AX33" s="15">
        <v>0</v>
      </c>
      <c r="AY33" s="15">
        <v>0</v>
      </c>
      <c r="AZ33" s="15">
        <v>0.78</v>
      </c>
      <c r="BA33" s="15">
        <v>0.76</v>
      </c>
    </row>
    <row r="34" spans="1:53" x14ac:dyDescent="0.2">
      <c r="A34" s="7" t="s">
        <v>73</v>
      </c>
      <c r="E34" s="15" t="s">
        <v>54</v>
      </c>
      <c r="F34" s="15" t="s">
        <v>54</v>
      </c>
      <c r="G34" s="15" t="s">
        <v>54</v>
      </c>
      <c r="H34" s="15" t="s">
        <v>54</v>
      </c>
      <c r="I34" s="15" t="s">
        <v>54</v>
      </c>
      <c r="J34" s="15" t="s">
        <v>54</v>
      </c>
      <c r="K34" s="15" t="s">
        <v>54</v>
      </c>
      <c r="L34" s="15" t="s">
        <v>54</v>
      </c>
      <c r="M34" s="15" t="s">
        <v>54</v>
      </c>
      <c r="N34" s="15" t="s">
        <v>54</v>
      </c>
      <c r="O34" s="15" t="s">
        <v>54</v>
      </c>
      <c r="P34" s="15" t="s">
        <v>54</v>
      </c>
      <c r="Q34" s="15" t="s">
        <v>54</v>
      </c>
      <c r="R34" s="15" t="s">
        <v>54</v>
      </c>
      <c r="S34" s="15" t="s">
        <v>54</v>
      </c>
      <c r="T34" s="15" t="s">
        <v>54</v>
      </c>
      <c r="U34" s="15" t="s">
        <v>54</v>
      </c>
      <c r="V34" s="15" t="s">
        <v>54</v>
      </c>
      <c r="W34" s="15" t="s">
        <v>54</v>
      </c>
      <c r="X34" s="15" t="s">
        <v>54</v>
      </c>
      <c r="Y34" s="15" t="s">
        <v>54</v>
      </c>
      <c r="Z34" s="15" t="s">
        <v>54</v>
      </c>
      <c r="AA34" s="15" t="s">
        <v>54</v>
      </c>
      <c r="AB34" s="15">
        <v>9.58</v>
      </c>
      <c r="AC34" s="15">
        <v>8.9499999999999993</v>
      </c>
      <c r="AD34" s="15">
        <v>8.1199999999999992</v>
      </c>
      <c r="AE34" s="15">
        <v>7.46</v>
      </c>
      <c r="AF34" s="15">
        <v>6.64</v>
      </c>
      <c r="AG34" s="15">
        <v>4.93</v>
      </c>
      <c r="AH34" s="15">
        <v>4.24</v>
      </c>
      <c r="AI34" s="15">
        <v>3.81</v>
      </c>
      <c r="AJ34" s="15">
        <v>3.51</v>
      </c>
      <c r="AK34" s="15">
        <v>3.02</v>
      </c>
      <c r="AL34" s="15">
        <v>2.95</v>
      </c>
      <c r="AM34" s="15">
        <v>3.81</v>
      </c>
      <c r="AN34" s="15">
        <v>4.3499999999999996</v>
      </c>
      <c r="AO34" s="15">
        <v>4.1900000000000004</v>
      </c>
      <c r="AP34" s="15">
        <v>3.66</v>
      </c>
      <c r="AQ34" s="15">
        <v>3.45</v>
      </c>
      <c r="AR34" s="15">
        <v>3.52</v>
      </c>
      <c r="AS34" s="15">
        <v>3.46</v>
      </c>
      <c r="AT34" s="15">
        <v>3.3</v>
      </c>
      <c r="AU34" s="15">
        <v>3.36</v>
      </c>
      <c r="AV34" s="15">
        <v>3.44</v>
      </c>
      <c r="AW34" s="15">
        <v>3.83</v>
      </c>
      <c r="AX34" s="15">
        <v>3.47</v>
      </c>
      <c r="AY34" s="15">
        <v>3.65</v>
      </c>
      <c r="AZ34" s="15">
        <v>3.81</v>
      </c>
      <c r="BA34" s="15">
        <v>3.79</v>
      </c>
    </row>
    <row r="35" spans="1:53" x14ac:dyDescent="0.2">
      <c r="A35" s="7" t="s">
        <v>140</v>
      </c>
      <c r="E35" s="15" t="s">
        <v>54</v>
      </c>
      <c r="F35" s="15" t="s">
        <v>54</v>
      </c>
      <c r="G35" s="15" t="s">
        <v>54</v>
      </c>
      <c r="H35" s="15" t="s">
        <v>54</v>
      </c>
      <c r="I35" s="15" t="s">
        <v>54</v>
      </c>
      <c r="J35" s="15" t="s">
        <v>54</v>
      </c>
      <c r="K35" s="15" t="s">
        <v>54</v>
      </c>
      <c r="L35" s="15" t="s">
        <v>54</v>
      </c>
      <c r="M35" s="15" t="s">
        <v>54</v>
      </c>
      <c r="N35" s="15" t="s">
        <v>54</v>
      </c>
      <c r="O35" s="15" t="s">
        <v>54</v>
      </c>
      <c r="P35" s="15" t="s">
        <v>54</v>
      </c>
      <c r="Q35" s="15" t="s">
        <v>54</v>
      </c>
      <c r="R35" s="15" t="s">
        <v>54</v>
      </c>
      <c r="S35" s="15" t="s">
        <v>54</v>
      </c>
      <c r="T35" s="15" t="s">
        <v>54</v>
      </c>
      <c r="U35" s="15" t="s">
        <v>54</v>
      </c>
      <c r="V35" s="15" t="s">
        <v>54</v>
      </c>
      <c r="W35" s="15" t="s">
        <v>54</v>
      </c>
      <c r="X35" s="15" t="s">
        <v>54</v>
      </c>
      <c r="Y35" s="15" t="s">
        <v>54</v>
      </c>
      <c r="Z35" s="15" t="s">
        <v>54</v>
      </c>
      <c r="AA35" s="15" t="s">
        <v>54</v>
      </c>
      <c r="AB35" s="15">
        <v>90.27</v>
      </c>
      <c r="AC35" s="15">
        <v>90.91</v>
      </c>
      <c r="AD35" s="15">
        <v>91.77</v>
      </c>
      <c r="AE35" s="15">
        <v>92.44</v>
      </c>
      <c r="AF35" s="15">
        <v>93.28</v>
      </c>
      <c r="AG35" s="15">
        <v>95</v>
      </c>
      <c r="AH35" s="15">
        <v>95.7</v>
      </c>
      <c r="AI35" s="15">
        <v>96.15</v>
      </c>
      <c r="AJ35" s="15">
        <v>96.44</v>
      </c>
      <c r="AK35" s="15">
        <v>96.94</v>
      </c>
      <c r="AL35" s="15">
        <v>97.03</v>
      </c>
      <c r="AM35" s="15">
        <v>96.17</v>
      </c>
      <c r="AN35" s="15">
        <v>95.63</v>
      </c>
      <c r="AO35" s="15">
        <v>95.8</v>
      </c>
      <c r="AP35" s="15">
        <v>96.33</v>
      </c>
      <c r="AQ35" s="15">
        <v>96.54</v>
      </c>
      <c r="AR35" s="15">
        <v>96.47</v>
      </c>
      <c r="AS35" s="15">
        <v>95.35</v>
      </c>
      <c r="AT35" s="15">
        <v>95.6</v>
      </c>
      <c r="AU35" s="15">
        <v>95.59</v>
      </c>
      <c r="AV35" s="15">
        <v>95.44</v>
      </c>
      <c r="AW35" s="15">
        <v>94.76</v>
      </c>
      <c r="AX35" s="15">
        <v>96.53</v>
      </c>
      <c r="AY35" s="15">
        <v>96.35</v>
      </c>
      <c r="AZ35" s="15">
        <v>96.06</v>
      </c>
      <c r="BA35" s="15">
        <v>96.1</v>
      </c>
    </row>
    <row r="36" spans="1:53" ht="12.75" customHeight="1" x14ac:dyDescent="0.2"/>
    <row r="37" spans="1:53" ht="12.75" customHeight="1" x14ac:dyDescent="0.2"/>
    <row r="38" spans="1:53" ht="12.75" customHeight="1" x14ac:dyDescent="0.2"/>
    <row r="39" spans="1:53" ht="12.75" customHeight="1" x14ac:dyDescent="0.2"/>
    <row r="40" spans="1:53" x14ac:dyDescent="0.2">
      <c r="A40" s="6" t="s">
        <v>166</v>
      </c>
    </row>
    <row r="41" spans="1:53" x14ac:dyDescent="0.2">
      <c r="A41" s="7" t="s">
        <v>77</v>
      </c>
      <c r="E41" s="14" t="s">
        <v>54</v>
      </c>
      <c r="F41" s="14" t="s">
        <v>54</v>
      </c>
      <c r="G41" s="14" t="s">
        <v>54</v>
      </c>
      <c r="H41" s="14" t="s">
        <v>54</v>
      </c>
      <c r="I41" s="14" t="s">
        <v>54</v>
      </c>
      <c r="J41" s="14" t="s">
        <v>54</v>
      </c>
      <c r="K41" s="14" t="s">
        <v>54</v>
      </c>
      <c r="L41" s="14" t="s">
        <v>54</v>
      </c>
      <c r="M41" s="14" t="s">
        <v>54</v>
      </c>
      <c r="N41" s="14" t="s">
        <v>54</v>
      </c>
      <c r="O41" s="14" t="s">
        <v>54</v>
      </c>
      <c r="P41" s="14" t="s">
        <v>54</v>
      </c>
      <c r="Q41" s="14" t="s">
        <v>54</v>
      </c>
      <c r="R41" s="14" t="s">
        <v>54</v>
      </c>
      <c r="S41" s="14" t="s">
        <v>54</v>
      </c>
      <c r="T41" s="14" t="s">
        <v>54</v>
      </c>
      <c r="U41" s="14" t="s">
        <v>54</v>
      </c>
      <c r="V41" s="14" t="s">
        <v>54</v>
      </c>
      <c r="W41" s="14" t="s">
        <v>54</v>
      </c>
      <c r="X41" s="14" t="s">
        <v>54</v>
      </c>
      <c r="Y41" s="14" t="s">
        <v>54</v>
      </c>
      <c r="Z41" s="14" t="s">
        <v>54</v>
      </c>
      <c r="AA41" s="14" t="s">
        <v>54</v>
      </c>
      <c r="AB41" s="14">
        <v>17859336</v>
      </c>
      <c r="AC41" s="14">
        <v>18601626</v>
      </c>
      <c r="AD41" s="14">
        <v>18876909</v>
      </c>
      <c r="AE41" s="14">
        <v>19747627</v>
      </c>
      <c r="AF41" s="14">
        <v>20943320</v>
      </c>
      <c r="AG41" s="14">
        <v>22641475</v>
      </c>
      <c r="AH41" s="14">
        <v>23491733</v>
      </c>
      <c r="AI41" s="14">
        <v>25131968</v>
      </c>
      <c r="AJ41" s="14">
        <v>26536901</v>
      </c>
      <c r="AK41" s="14">
        <v>28191390</v>
      </c>
      <c r="AL41" s="14">
        <v>28388030</v>
      </c>
      <c r="AM41" s="14">
        <v>30495909</v>
      </c>
      <c r="AN41" s="14">
        <v>32474313</v>
      </c>
      <c r="AO41" s="14">
        <v>34059307</v>
      </c>
      <c r="AP41" s="14">
        <v>35101524</v>
      </c>
      <c r="AQ41" s="14">
        <v>36512229</v>
      </c>
      <c r="AR41" s="14">
        <v>36864838</v>
      </c>
      <c r="AS41" s="14">
        <v>38079817</v>
      </c>
      <c r="AT41" s="14">
        <v>39070582</v>
      </c>
      <c r="AU41" s="14">
        <v>41128694</v>
      </c>
      <c r="AV41" s="14">
        <v>42602039</v>
      </c>
      <c r="AW41" s="14">
        <v>44132250</v>
      </c>
      <c r="AX41" s="14">
        <v>45438499</v>
      </c>
      <c r="AY41" s="14">
        <v>48046517</v>
      </c>
      <c r="AZ41" s="14">
        <v>50373106</v>
      </c>
      <c r="BA41" s="14">
        <v>52415543</v>
      </c>
    </row>
    <row r="42" spans="1:53" x14ac:dyDescent="0.2">
      <c r="A42" s="7" t="s">
        <v>142</v>
      </c>
      <c r="E42" s="15" t="s">
        <v>54</v>
      </c>
      <c r="F42" s="15" t="s">
        <v>54</v>
      </c>
      <c r="G42" s="15" t="s">
        <v>54</v>
      </c>
      <c r="H42" s="15" t="s">
        <v>54</v>
      </c>
      <c r="I42" s="15" t="s">
        <v>54</v>
      </c>
      <c r="J42" s="15" t="s">
        <v>54</v>
      </c>
      <c r="K42" s="15" t="s">
        <v>54</v>
      </c>
      <c r="L42" s="15" t="s">
        <v>54</v>
      </c>
      <c r="M42" s="15" t="s">
        <v>54</v>
      </c>
      <c r="N42" s="15" t="s">
        <v>54</v>
      </c>
      <c r="O42" s="15" t="s">
        <v>54</v>
      </c>
      <c r="P42" s="15" t="s">
        <v>54</v>
      </c>
      <c r="Q42" s="15" t="s">
        <v>54</v>
      </c>
      <c r="R42" s="15" t="s">
        <v>54</v>
      </c>
      <c r="S42" s="15" t="s">
        <v>54</v>
      </c>
      <c r="T42" s="15" t="s">
        <v>54</v>
      </c>
      <c r="U42" s="15" t="s">
        <v>54</v>
      </c>
      <c r="V42" s="15" t="s">
        <v>54</v>
      </c>
      <c r="W42" s="15" t="s">
        <v>54</v>
      </c>
      <c r="X42" s="15" t="s">
        <v>54</v>
      </c>
      <c r="Y42" s="15" t="s">
        <v>54</v>
      </c>
      <c r="Z42" s="15" t="s">
        <v>54</v>
      </c>
      <c r="AA42" s="15" t="s">
        <v>54</v>
      </c>
      <c r="AB42" s="15" t="s">
        <v>54</v>
      </c>
      <c r="AC42" s="15">
        <v>16.63</v>
      </c>
      <c r="AD42" s="15">
        <v>5.92</v>
      </c>
      <c r="AE42" s="15">
        <v>18.45</v>
      </c>
      <c r="AF42" s="15">
        <v>24.22</v>
      </c>
      <c r="AG42" s="15">
        <v>32.43</v>
      </c>
      <c r="AH42" s="15">
        <v>15.02</v>
      </c>
      <c r="AI42" s="15">
        <v>27.93</v>
      </c>
      <c r="AJ42" s="15">
        <v>22.36</v>
      </c>
      <c r="AK42" s="15">
        <v>24.94</v>
      </c>
      <c r="AL42" s="15">
        <v>2.79</v>
      </c>
      <c r="AM42" s="15">
        <v>29.7</v>
      </c>
      <c r="AN42" s="15">
        <v>25.95</v>
      </c>
      <c r="AO42" s="15">
        <v>19.52</v>
      </c>
      <c r="AP42" s="15">
        <v>12.24</v>
      </c>
      <c r="AQ42" s="15">
        <v>16.079999999999998</v>
      </c>
      <c r="AR42" s="15">
        <v>3.86</v>
      </c>
      <c r="AS42" s="15">
        <v>13.18</v>
      </c>
      <c r="AT42" s="15">
        <v>10.41</v>
      </c>
      <c r="AU42" s="15">
        <v>21.07</v>
      </c>
      <c r="AV42" s="15">
        <v>14.33</v>
      </c>
      <c r="AW42" s="15">
        <v>14.37</v>
      </c>
      <c r="AX42" s="15">
        <v>11.84</v>
      </c>
      <c r="AY42" s="15">
        <v>22.96</v>
      </c>
      <c r="AZ42" s="15">
        <v>19.37</v>
      </c>
      <c r="BA42" s="15">
        <v>16.22</v>
      </c>
    </row>
    <row r="43" spans="1:53" ht="12.75" customHeight="1" x14ac:dyDescent="0.2"/>
    <row r="44" spans="1:53" x14ac:dyDescent="0.2">
      <c r="B44" s="7" t="s">
        <v>143</v>
      </c>
      <c r="E44" s="15" t="s">
        <v>54</v>
      </c>
      <c r="F44" s="15" t="s">
        <v>54</v>
      </c>
      <c r="G44" s="15" t="s">
        <v>54</v>
      </c>
      <c r="H44" s="15" t="s">
        <v>54</v>
      </c>
      <c r="I44" s="15" t="s">
        <v>54</v>
      </c>
      <c r="J44" s="15" t="s">
        <v>54</v>
      </c>
      <c r="K44" s="15" t="s">
        <v>54</v>
      </c>
      <c r="L44" s="15" t="s">
        <v>54</v>
      </c>
      <c r="M44" s="15" t="s">
        <v>54</v>
      </c>
      <c r="N44" s="15" t="s">
        <v>54</v>
      </c>
      <c r="O44" s="15" t="s">
        <v>54</v>
      </c>
      <c r="P44" s="15" t="s">
        <v>54</v>
      </c>
      <c r="Q44" s="15" t="s">
        <v>54</v>
      </c>
      <c r="R44" s="15" t="s">
        <v>54</v>
      </c>
      <c r="S44" s="15" t="s">
        <v>54</v>
      </c>
      <c r="T44" s="15" t="s">
        <v>54</v>
      </c>
      <c r="U44" s="15" t="s">
        <v>54</v>
      </c>
      <c r="V44" s="15" t="s">
        <v>54</v>
      </c>
      <c r="W44" s="15" t="s">
        <v>54</v>
      </c>
      <c r="X44" s="15" t="s">
        <v>54</v>
      </c>
      <c r="Y44" s="15" t="s">
        <v>54</v>
      </c>
      <c r="Z44" s="15" t="s">
        <v>54</v>
      </c>
      <c r="AA44" s="15" t="s">
        <v>54</v>
      </c>
      <c r="AB44" s="15">
        <v>2.85</v>
      </c>
      <c r="AC44" s="15">
        <v>2.69</v>
      </c>
      <c r="AD44" s="15">
        <v>2.56</v>
      </c>
      <c r="AE44" s="15">
        <v>2.46</v>
      </c>
      <c r="AF44" s="15">
        <v>2.2799999999999998</v>
      </c>
      <c r="AG44" s="15">
        <v>2.17</v>
      </c>
      <c r="AH44" s="15">
        <v>2.09</v>
      </c>
      <c r="AI44" s="15">
        <v>1.96</v>
      </c>
      <c r="AJ44" s="15">
        <v>2.0299999999999998</v>
      </c>
      <c r="AK44" s="15">
        <v>1.98</v>
      </c>
      <c r="AL44" s="15">
        <v>1.97</v>
      </c>
      <c r="AM44" s="15">
        <v>2.0299999999999998</v>
      </c>
      <c r="AN44" s="15">
        <v>2.11</v>
      </c>
      <c r="AO44" s="15">
        <v>2.13</v>
      </c>
      <c r="AP44" s="15">
        <v>2.31</v>
      </c>
      <c r="AQ44" s="15">
        <v>2.4500000000000002</v>
      </c>
      <c r="AR44" s="15">
        <v>2.85</v>
      </c>
      <c r="AS44" s="15">
        <v>2.91</v>
      </c>
      <c r="AT44" s="15">
        <v>2.83</v>
      </c>
      <c r="AU44" s="15">
        <v>3.06</v>
      </c>
      <c r="AV44" s="15">
        <v>3.1</v>
      </c>
      <c r="AW44" s="15">
        <v>3.04</v>
      </c>
      <c r="AX44" s="15">
        <v>3.12</v>
      </c>
      <c r="AY44" s="15">
        <v>3.05</v>
      </c>
      <c r="AZ44" s="15">
        <v>3.1</v>
      </c>
      <c r="BA44" s="15">
        <v>3.17</v>
      </c>
    </row>
    <row r="45" spans="1:53" x14ac:dyDescent="0.2">
      <c r="B45" s="7" t="s">
        <v>144</v>
      </c>
      <c r="E45" s="15" t="s">
        <v>54</v>
      </c>
      <c r="F45" s="15" t="s">
        <v>54</v>
      </c>
      <c r="G45" s="15" t="s">
        <v>54</v>
      </c>
      <c r="H45" s="15" t="s">
        <v>54</v>
      </c>
      <c r="I45" s="15" t="s">
        <v>54</v>
      </c>
      <c r="J45" s="15" t="s">
        <v>54</v>
      </c>
      <c r="K45" s="15" t="s">
        <v>54</v>
      </c>
      <c r="L45" s="15" t="s">
        <v>54</v>
      </c>
      <c r="M45" s="15" t="s">
        <v>54</v>
      </c>
      <c r="N45" s="15" t="s">
        <v>54</v>
      </c>
      <c r="O45" s="15" t="s">
        <v>54</v>
      </c>
      <c r="P45" s="15" t="s">
        <v>54</v>
      </c>
      <c r="Q45" s="15" t="s">
        <v>54</v>
      </c>
      <c r="R45" s="15" t="s">
        <v>54</v>
      </c>
      <c r="S45" s="15" t="s">
        <v>54</v>
      </c>
      <c r="T45" s="15" t="s">
        <v>54</v>
      </c>
      <c r="U45" s="15" t="s">
        <v>54</v>
      </c>
      <c r="V45" s="15" t="s">
        <v>54</v>
      </c>
      <c r="W45" s="15" t="s">
        <v>54</v>
      </c>
      <c r="X45" s="15" t="s">
        <v>54</v>
      </c>
      <c r="Y45" s="15" t="s">
        <v>54</v>
      </c>
      <c r="Z45" s="15" t="s">
        <v>54</v>
      </c>
      <c r="AA45" s="15" t="s">
        <v>54</v>
      </c>
      <c r="AB45" s="15">
        <v>0.06</v>
      </c>
      <c r="AC45" s="15">
        <v>0.05</v>
      </c>
      <c r="AD45" s="15">
        <v>0.05</v>
      </c>
      <c r="AE45" s="15">
        <v>0.05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0.03</v>
      </c>
      <c r="AW45" s="15">
        <v>0.05</v>
      </c>
      <c r="AX45" s="15">
        <v>0.06</v>
      </c>
      <c r="AY45" s="15">
        <v>0.08</v>
      </c>
      <c r="AZ45" s="15">
        <v>7.0000000000000007E-2</v>
      </c>
      <c r="BA45" s="15">
        <v>0.08</v>
      </c>
    </row>
    <row r="46" spans="1:53" x14ac:dyDescent="0.2">
      <c r="C46" s="7" t="s">
        <v>145</v>
      </c>
      <c r="E46" s="15" t="s">
        <v>54</v>
      </c>
      <c r="F46" s="15" t="s">
        <v>54</v>
      </c>
      <c r="G46" s="15" t="s">
        <v>54</v>
      </c>
      <c r="H46" s="15" t="s">
        <v>54</v>
      </c>
      <c r="I46" s="15" t="s">
        <v>54</v>
      </c>
      <c r="J46" s="15" t="s">
        <v>54</v>
      </c>
      <c r="K46" s="15" t="s">
        <v>54</v>
      </c>
      <c r="L46" s="15" t="s">
        <v>54</v>
      </c>
      <c r="M46" s="15" t="s">
        <v>54</v>
      </c>
      <c r="N46" s="15" t="s">
        <v>54</v>
      </c>
      <c r="O46" s="15" t="s">
        <v>54</v>
      </c>
      <c r="P46" s="15" t="s">
        <v>54</v>
      </c>
      <c r="Q46" s="15" t="s">
        <v>54</v>
      </c>
      <c r="R46" s="15" t="s">
        <v>54</v>
      </c>
      <c r="S46" s="15" t="s">
        <v>54</v>
      </c>
      <c r="T46" s="15" t="s">
        <v>54</v>
      </c>
      <c r="U46" s="15" t="s">
        <v>54</v>
      </c>
      <c r="V46" s="15" t="s">
        <v>54</v>
      </c>
      <c r="W46" s="15" t="s">
        <v>54</v>
      </c>
      <c r="X46" s="15" t="s">
        <v>54</v>
      </c>
      <c r="Y46" s="15" t="s">
        <v>54</v>
      </c>
      <c r="Z46" s="15" t="s">
        <v>54</v>
      </c>
      <c r="AA46" s="15" t="s">
        <v>54</v>
      </c>
      <c r="AB46" s="15">
        <v>9.35</v>
      </c>
      <c r="AC46" s="15">
        <v>9.0500000000000007</v>
      </c>
      <c r="AD46" s="15">
        <v>8.74</v>
      </c>
      <c r="AE46" s="15">
        <v>8.7100000000000009</v>
      </c>
      <c r="AF46" s="15">
        <v>8.49</v>
      </c>
      <c r="AG46" s="15">
        <v>8.1300000000000008</v>
      </c>
      <c r="AH46" s="15">
        <v>7.62</v>
      </c>
      <c r="AI46" s="15">
        <v>7.57</v>
      </c>
      <c r="AJ46" s="15">
        <v>7</v>
      </c>
      <c r="AK46" s="15">
        <v>6.61</v>
      </c>
      <c r="AL46" s="15">
        <v>6.26</v>
      </c>
      <c r="AM46" s="15">
        <v>6.16</v>
      </c>
      <c r="AN46" s="15">
        <v>5.98</v>
      </c>
      <c r="AO46" s="15">
        <v>5.71</v>
      </c>
      <c r="AP46" s="15">
        <v>5.59</v>
      </c>
      <c r="AQ46" s="15">
        <v>5.58</v>
      </c>
      <c r="AR46" s="15">
        <v>5.74</v>
      </c>
      <c r="AS46" s="15">
        <v>5.76</v>
      </c>
      <c r="AT46" s="15">
        <v>5.39</v>
      </c>
      <c r="AU46" s="15">
        <v>5.45</v>
      </c>
      <c r="AV46" s="15">
        <v>5.41</v>
      </c>
      <c r="AW46" s="15">
        <v>5.33</v>
      </c>
      <c r="AX46" s="15">
        <v>5.31</v>
      </c>
      <c r="AY46" s="15">
        <v>5.36</v>
      </c>
      <c r="AZ46" s="15">
        <v>5.09</v>
      </c>
      <c r="BA46" s="15">
        <v>4.99</v>
      </c>
    </row>
    <row r="47" spans="1:53" x14ac:dyDescent="0.2">
      <c r="D47" s="7" t="s">
        <v>146</v>
      </c>
      <c r="E47" s="15" t="s">
        <v>54</v>
      </c>
      <c r="F47" s="15" t="s">
        <v>54</v>
      </c>
      <c r="G47" s="15" t="s">
        <v>54</v>
      </c>
      <c r="H47" s="15" t="s">
        <v>54</v>
      </c>
      <c r="I47" s="15" t="s">
        <v>54</v>
      </c>
      <c r="J47" s="15" t="s">
        <v>54</v>
      </c>
      <c r="K47" s="15" t="s">
        <v>54</v>
      </c>
      <c r="L47" s="15" t="s">
        <v>54</v>
      </c>
      <c r="M47" s="15" t="s">
        <v>54</v>
      </c>
      <c r="N47" s="15" t="s">
        <v>54</v>
      </c>
      <c r="O47" s="15" t="s">
        <v>54</v>
      </c>
      <c r="P47" s="15" t="s">
        <v>54</v>
      </c>
      <c r="Q47" s="15" t="s">
        <v>54</v>
      </c>
      <c r="R47" s="15" t="s">
        <v>54</v>
      </c>
      <c r="S47" s="15" t="s">
        <v>54</v>
      </c>
      <c r="T47" s="15" t="s">
        <v>54</v>
      </c>
      <c r="U47" s="15" t="s">
        <v>54</v>
      </c>
      <c r="V47" s="15" t="s">
        <v>54</v>
      </c>
      <c r="W47" s="15" t="s">
        <v>54</v>
      </c>
      <c r="X47" s="15" t="s">
        <v>54</v>
      </c>
      <c r="Y47" s="15" t="s">
        <v>54</v>
      </c>
      <c r="Z47" s="15" t="s">
        <v>54</v>
      </c>
      <c r="AA47" s="15" t="s">
        <v>54</v>
      </c>
      <c r="AB47" s="15">
        <v>60.26</v>
      </c>
      <c r="AC47" s="15">
        <v>59.14</v>
      </c>
      <c r="AD47" s="15">
        <v>59.31</v>
      </c>
      <c r="AE47" s="15">
        <v>59.11</v>
      </c>
      <c r="AF47" s="15">
        <v>58.97</v>
      </c>
      <c r="AG47" s="15">
        <v>59.21</v>
      </c>
      <c r="AH47" s="15">
        <v>58.8</v>
      </c>
      <c r="AI47" s="15">
        <v>59.2</v>
      </c>
      <c r="AJ47" s="15">
        <v>59.25</v>
      </c>
      <c r="AK47" s="15">
        <v>58.68</v>
      </c>
      <c r="AL47" s="15">
        <v>58.39</v>
      </c>
      <c r="AM47" s="15">
        <v>57.33</v>
      </c>
      <c r="AN47" s="15">
        <v>57.43</v>
      </c>
      <c r="AO47" s="15">
        <v>57.61</v>
      </c>
      <c r="AP47" s="15">
        <v>57.44</v>
      </c>
      <c r="AQ47" s="15">
        <v>56.06</v>
      </c>
      <c r="AR47" s="15">
        <v>54.74</v>
      </c>
      <c r="AS47" s="15">
        <v>53.69</v>
      </c>
      <c r="AT47" s="15">
        <v>53.54</v>
      </c>
      <c r="AU47" s="15">
        <v>52.51</v>
      </c>
      <c r="AV47" s="15">
        <v>52.05</v>
      </c>
      <c r="AW47" s="15">
        <v>51.68</v>
      </c>
      <c r="AX47" s="15">
        <v>51.47</v>
      </c>
      <c r="AY47" s="15">
        <v>50.47</v>
      </c>
      <c r="AZ47" s="15">
        <v>49.92</v>
      </c>
      <c r="BA47" s="15">
        <v>50.3</v>
      </c>
    </row>
    <row r="48" spans="1:53" x14ac:dyDescent="0.2">
      <c r="D48" s="7" t="s">
        <v>147</v>
      </c>
      <c r="E48" s="15" t="s">
        <v>54</v>
      </c>
      <c r="F48" s="15" t="s">
        <v>54</v>
      </c>
      <c r="G48" s="15" t="s">
        <v>54</v>
      </c>
      <c r="H48" s="15" t="s">
        <v>54</v>
      </c>
      <c r="I48" s="15" t="s">
        <v>54</v>
      </c>
      <c r="J48" s="15" t="s">
        <v>54</v>
      </c>
      <c r="K48" s="15" t="s">
        <v>54</v>
      </c>
      <c r="L48" s="15" t="s">
        <v>54</v>
      </c>
      <c r="M48" s="15" t="s">
        <v>54</v>
      </c>
      <c r="N48" s="15" t="s">
        <v>54</v>
      </c>
      <c r="O48" s="15" t="s">
        <v>54</v>
      </c>
      <c r="P48" s="15" t="s">
        <v>54</v>
      </c>
      <c r="Q48" s="15" t="s">
        <v>54</v>
      </c>
      <c r="R48" s="15" t="s">
        <v>54</v>
      </c>
      <c r="S48" s="15" t="s">
        <v>54</v>
      </c>
      <c r="T48" s="15" t="s">
        <v>54</v>
      </c>
      <c r="U48" s="15" t="s">
        <v>54</v>
      </c>
      <c r="V48" s="15" t="s">
        <v>54</v>
      </c>
      <c r="W48" s="15" t="s">
        <v>54</v>
      </c>
      <c r="X48" s="15" t="s">
        <v>54</v>
      </c>
      <c r="Y48" s="15" t="s">
        <v>54</v>
      </c>
      <c r="Z48" s="15" t="s">
        <v>54</v>
      </c>
      <c r="AA48" s="15" t="s">
        <v>54</v>
      </c>
      <c r="AB48" s="15">
        <v>0.62</v>
      </c>
      <c r="AC48" s="15">
        <v>0.55000000000000004</v>
      </c>
      <c r="AD48" s="15">
        <v>0.54</v>
      </c>
      <c r="AE48" s="15">
        <v>0.55000000000000004</v>
      </c>
      <c r="AF48" s="15">
        <v>0.5</v>
      </c>
      <c r="AG48" s="15">
        <v>0.45</v>
      </c>
      <c r="AH48" s="15">
        <v>0.44</v>
      </c>
      <c r="AI48" s="15">
        <v>0.45</v>
      </c>
      <c r="AJ48" s="15">
        <v>0.43</v>
      </c>
      <c r="AK48" s="15">
        <v>0.36</v>
      </c>
      <c r="AL48" s="15">
        <v>0.35</v>
      </c>
      <c r="AM48" s="15">
        <v>0.33</v>
      </c>
      <c r="AN48" s="15">
        <v>0.33</v>
      </c>
      <c r="AO48" s="15">
        <v>0.34</v>
      </c>
      <c r="AP48" s="15">
        <v>0.32</v>
      </c>
      <c r="AQ48" s="15">
        <v>0.31</v>
      </c>
      <c r="AR48" s="15">
        <v>0.34</v>
      </c>
      <c r="AS48" s="15">
        <v>0.31</v>
      </c>
      <c r="AT48" s="15">
        <v>0.34</v>
      </c>
      <c r="AU48" s="15">
        <v>0.38</v>
      </c>
      <c r="AV48" s="15">
        <v>0.37</v>
      </c>
      <c r="AW48" s="15">
        <v>0.36</v>
      </c>
      <c r="AX48" s="15">
        <v>0.36</v>
      </c>
      <c r="AY48" s="15">
        <v>0.36</v>
      </c>
      <c r="AZ48" s="15">
        <v>0.34</v>
      </c>
      <c r="BA48" s="15">
        <v>0.33</v>
      </c>
    </row>
    <row r="49" spans="1:54" x14ac:dyDescent="0.2">
      <c r="C49" s="7" t="s">
        <v>148</v>
      </c>
      <c r="E49" s="15" t="s">
        <v>54</v>
      </c>
      <c r="F49" s="15" t="s">
        <v>54</v>
      </c>
      <c r="G49" s="15" t="s">
        <v>54</v>
      </c>
      <c r="H49" s="15" t="s">
        <v>54</v>
      </c>
      <c r="I49" s="15" t="s">
        <v>54</v>
      </c>
      <c r="J49" s="15" t="s">
        <v>54</v>
      </c>
      <c r="K49" s="15" t="s">
        <v>54</v>
      </c>
      <c r="L49" s="15" t="s">
        <v>54</v>
      </c>
      <c r="M49" s="15" t="s">
        <v>54</v>
      </c>
      <c r="N49" s="15" t="s">
        <v>54</v>
      </c>
      <c r="O49" s="15" t="s">
        <v>54</v>
      </c>
      <c r="P49" s="15" t="s">
        <v>54</v>
      </c>
      <c r="Q49" s="15" t="s">
        <v>54</v>
      </c>
      <c r="R49" s="15" t="s">
        <v>54</v>
      </c>
      <c r="S49" s="15" t="s">
        <v>54</v>
      </c>
      <c r="T49" s="15" t="s">
        <v>54</v>
      </c>
      <c r="U49" s="15" t="s">
        <v>54</v>
      </c>
      <c r="V49" s="15" t="s">
        <v>54</v>
      </c>
      <c r="W49" s="15" t="s">
        <v>54</v>
      </c>
      <c r="X49" s="15" t="s">
        <v>54</v>
      </c>
      <c r="Y49" s="15" t="s">
        <v>54</v>
      </c>
      <c r="Z49" s="15" t="s">
        <v>54</v>
      </c>
      <c r="AA49" s="15" t="s">
        <v>54</v>
      </c>
      <c r="AB49" s="15">
        <v>60.88</v>
      </c>
      <c r="AC49" s="15">
        <v>59.69</v>
      </c>
      <c r="AD49" s="15">
        <v>59.85</v>
      </c>
      <c r="AE49" s="15">
        <v>59.66</v>
      </c>
      <c r="AF49" s="15">
        <v>59.47</v>
      </c>
      <c r="AG49" s="15">
        <v>59.65</v>
      </c>
      <c r="AH49" s="15">
        <v>59.24</v>
      </c>
      <c r="AI49" s="15">
        <v>59.65</v>
      </c>
      <c r="AJ49" s="15">
        <v>59.69</v>
      </c>
      <c r="AK49" s="15">
        <v>59.04</v>
      </c>
      <c r="AL49" s="15">
        <v>58.74</v>
      </c>
      <c r="AM49" s="15">
        <v>57.66</v>
      </c>
      <c r="AN49" s="15">
        <v>57.76</v>
      </c>
      <c r="AO49" s="15">
        <v>57.95</v>
      </c>
      <c r="AP49" s="15">
        <v>57.76</v>
      </c>
      <c r="AQ49" s="15">
        <v>56.38</v>
      </c>
      <c r="AR49" s="15">
        <v>55.08</v>
      </c>
      <c r="AS49" s="15">
        <v>54</v>
      </c>
      <c r="AT49" s="15">
        <v>53.88</v>
      </c>
      <c r="AU49" s="15">
        <v>52.9</v>
      </c>
      <c r="AV49" s="15">
        <v>52.42</v>
      </c>
      <c r="AW49" s="15">
        <v>52.04</v>
      </c>
      <c r="AX49" s="15">
        <v>51.83</v>
      </c>
      <c r="AY49" s="15">
        <v>50.83</v>
      </c>
      <c r="AZ49" s="15">
        <v>50.26</v>
      </c>
      <c r="BA49" s="15">
        <v>50.63</v>
      </c>
    </row>
    <row r="50" spans="1:54" x14ac:dyDescent="0.2">
      <c r="B50" s="7" t="s">
        <v>149</v>
      </c>
      <c r="E50" s="15" t="s">
        <v>54</v>
      </c>
      <c r="F50" s="15" t="s">
        <v>54</v>
      </c>
      <c r="G50" s="15" t="s">
        <v>54</v>
      </c>
      <c r="H50" s="15" t="s">
        <v>54</v>
      </c>
      <c r="I50" s="15" t="s">
        <v>54</v>
      </c>
      <c r="J50" s="15" t="s">
        <v>54</v>
      </c>
      <c r="K50" s="15" t="s">
        <v>54</v>
      </c>
      <c r="L50" s="15" t="s">
        <v>54</v>
      </c>
      <c r="M50" s="15" t="s">
        <v>54</v>
      </c>
      <c r="N50" s="15" t="s">
        <v>54</v>
      </c>
      <c r="O50" s="15" t="s">
        <v>54</v>
      </c>
      <c r="P50" s="15" t="s">
        <v>54</v>
      </c>
      <c r="Q50" s="15" t="s">
        <v>54</v>
      </c>
      <c r="R50" s="15" t="s">
        <v>54</v>
      </c>
      <c r="S50" s="15" t="s">
        <v>54</v>
      </c>
      <c r="T50" s="15" t="s">
        <v>54</v>
      </c>
      <c r="U50" s="15" t="s">
        <v>54</v>
      </c>
      <c r="V50" s="15" t="s">
        <v>54</v>
      </c>
      <c r="W50" s="15" t="s">
        <v>54</v>
      </c>
      <c r="X50" s="15" t="s">
        <v>54</v>
      </c>
      <c r="Y50" s="15" t="s">
        <v>54</v>
      </c>
      <c r="Z50" s="15" t="s">
        <v>54</v>
      </c>
      <c r="AA50" s="15" t="s">
        <v>54</v>
      </c>
      <c r="AB50" s="15">
        <v>70.22</v>
      </c>
      <c r="AC50" s="15">
        <v>68.739999999999995</v>
      </c>
      <c r="AD50" s="15">
        <v>68.59</v>
      </c>
      <c r="AE50" s="15">
        <v>68.37</v>
      </c>
      <c r="AF50" s="15">
        <v>67.959999999999994</v>
      </c>
      <c r="AG50" s="15">
        <v>67.78</v>
      </c>
      <c r="AH50" s="15">
        <v>66.86</v>
      </c>
      <c r="AI50" s="15">
        <v>67.22</v>
      </c>
      <c r="AJ50" s="15">
        <v>66.69</v>
      </c>
      <c r="AK50" s="15">
        <v>65.650000000000006</v>
      </c>
      <c r="AL50" s="15">
        <v>65</v>
      </c>
      <c r="AM50" s="15">
        <v>63.82</v>
      </c>
      <c r="AN50" s="15">
        <v>63.74</v>
      </c>
      <c r="AO50" s="15">
        <v>63.66</v>
      </c>
      <c r="AP50" s="15">
        <v>63.35</v>
      </c>
      <c r="AQ50" s="15">
        <v>61.96</v>
      </c>
      <c r="AR50" s="15">
        <v>60.82</v>
      </c>
      <c r="AS50" s="15">
        <v>59.76</v>
      </c>
      <c r="AT50" s="15">
        <v>59.26</v>
      </c>
      <c r="AU50" s="15">
        <v>58.34</v>
      </c>
      <c r="AV50" s="15">
        <v>57.83</v>
      </c>
      <c r="AW50" s="15">
        <v>57.38</v>
      </c>
      <c r="AX50" s="15">
        <v>57.15</v>
      </c>
      <c r="AY50" s="15">
        <v>56.19</v>
      </c>
      <c r="AZ50" s="15">
        <v>55.35</v>
      </c>
      <c r="BA50" s="15">
        <v>55.62</v>
      </c>
    </row>
    <row r="51" spans="1:54" x14ac:dyDescent="0.2">
      <c r="B51" s="7" t="s">
        <v>150</v>
      </c>
      <c r="E51" s="15" t="s">
        <v>54</v>
      </c>
      <c r="F51" s="15" t="s">
        <v>54</v>
      </c>
      <c r="G51" s="15" t="s">
        <v>54</v>
      </c>
      <c r="H51" s="15" t="s">
        <v>54</v>
      </c>
      <c r="I51" s="15" t="s">
        <v>54</v>
      </c>
      <c r="J51" s="15" t="s">
        <v>54</v>
      </c>
      <c r="K51" s="15" t="s">
        <v>54</v>
      </c>
      <c r="L51" s="15" t="s">
        <v>54</v>
      </c>
      <c r="M51" s="15" t="s">
        <v>54</v>
      </c>
      <c r="N51" s="15" t="s">
        <v>54</v>
      </c>
      <c r="O51" s="15" t="s">
        <v>54</v>
      </c>
      <c r="P51" s="15" t="s">
        <v>54</v>
      </c>
      <c r="Q51" s="15" t="s">
        <v>54</v>
      </c>
      <c r="R51" s="15" t="s">
        <v>54</v>
      </c>
      <c r="S51" s="15" t="s">
        <v>54</v>
      </c>
      <c r="T51" s="15" t="s">
        <v>54</v>
      </c>
      <c r="U51" s="15" t="s">
        <v>54</v>
      </c>
      <c r="V51" s="15" t="s">
        <v>54</v>
      </c>
      <c r="W51" s="15" t="s">
        <v>54</v>
      </c>
      <c r="X51" s="15" t="s">
        <v>54</v>
      </c>
      <c r="Y51" s="15" t="s">
        <v>54</v>
      </c>
      <c r="Z51" s="15" t="s">
        <v>54</v>
      </c>
      <c r="AA51" s="15" t="s">
        <v>54</v>
      </c>
      <c r="AB51" s="15">
        <v>9.92</v>
      </c>
      <c r="AC51" s="15">
        <v>10.27</v>
      </c>
      <c r="AD51" s="15">
        <v>10.31</v>
      </c>
      <c r="AE51" s="15">
        <v>10.36</v>
      </c>
      <c r="AF51" s="15">
        <v>10.54</v>
      </c>
      <c r="AG51" s="15">
        <v>10.51</v>
      </c>
      <c r="AH51" s="15">
        <v>10.71</v>
      </c>
      <c r="AI51" s="15">
        <v>10.28</v>
      </c>
      <c r="AJ51" s="15">
        <v>10.26</v>
      </c>
      <c r="AK51" s="15">
        <v>10.52</v>
      </c>
      <c r="AL51" s="15">
        <v>11.41</v>
      </c>
      <c r="AM51" s="15">
        <v>11.68</v>
      </c>
      <c r="AN51" s="15">
        <v>11.96</v>
      </c>
      <c r="AO51" s="15">
        <v>11.73</v>
      </c>
      <c r="AP51" s="15">
        <v>11.98</v>
      </c>
      <c r="AQ51" s="15">
        <v>11.89</v>
      </c>
      <c r="AR51" s="15">
        <v>12.27</v>
      </c>
      <c r="AS51" s="15">
        <v>12.26</v>
      </c>
      <c r="AT51" s="15">
        <v>12.37</v>
      </c>
      <c r="AU51" s="15">
        <v>12.25</v>
      </c>
      <c r="AV51" s="15">
        <v>12.19</v>
      </c>
      <c r="AW51" s="15">
        <v>12.14</v>
      </c>
      <c r="AX51" s="15">
        <v>12.24</v>
      </c>
      <c r="AY51" s="15">
        <v>12.48</v>
      </c>
      <c r="AZ51" s="15">
        <v>12.29</v>
      </c>
      <c r="BA51" s="15">
        <v>12.71</v>
      </c>
    </row>
    <row r="52" spans="1:54" x14ac:dyDescent="0.2">
      <c r="B52" s="7" t="s">
        <v>151</v>
      </c>
      <c r="E52" s="15" t="s">
        <v>54</v>
      </c>
      <c r="F52" s="15" t="s">
        <v>54</v>
      </c>
      <c r="G52" s="15" t="s">
        <v>54</v>
      </c>
      <c r="H52" s="15" t="s">
        <v>54</v>
      </c>
      <c r="I52" s="15" t="s">
        <v>54</v>
      </c>
      <c r="J52" s="15" t="s">
        <v>54</v>
      </c>
      <c r="K52" s="15" t="s">
        <v>54</v>
      </c>
      <c r="L52" s="15" t="s">
        <v>54</v>
      </c>
      <c r="M52" s="15" t="s">
        <v>54</v>
      </c>
      <c r="N52" s="15" t="s">
        <v>54</v>
      </c>
      <c r="O52" s="15" t="s">
        <v>54</v>
      </c>
      <c r="P52" s="15" t="s">
        <v>54</v>
      </c>
      <c r="Q52" s="15" t="s">
        <v>54</v>
      </c>
      <c r="R52" s="15" t="s">
        <v>54</v>
      </c>
      <c r="S52" s="15" t="s">
        <v>54</v>
      </c>
      <c r="T52" s="15" t="s">
        <v>54</v>
      </c>
      <c r="U52" s="15" t="s">
        <v>54</v>
      </c>
      <c r="V52" s="15" t="s">
        <v>54</v>
      </c>
      <c r="W52" s="15" t="s">
        <v>54</v>
      </c>
      <c r="X52" s="15" t="s">
        <v>54</v>
      </c>
      <c r="Y52" s="15" t="s">
        <v>54</v>
      </c>
      <c r="Z52" s="15" t="s">
        <v>54</v>
      </c>
      <c r="AA52" s="15" t="s">
        <v>54</v>
      </c>
      <c r="AB52" s="15">
        <v>10.63</v>
      </c>
      <c r="AC52" s="15">
        <v>10.44</v>
      </c>
      <c r="AD52" s="15">
        <v>10.8</v>
      </c>
      <c r="AE52" s="15">
        <v>10.62</v>
      </c>
      <c r="AF52" s="15">
        <v>10.68</v>
      </c>
      <c r="AG52" s="15">
        <v>10.24</v>
      </c>
      <c r="AH52" s="15">
        <v>10.43</v>
      </c>
      <c r="AI52" s="15">
        <v>10.17</v>
      </c>
      <c r="AJ52" s="15">
        <v>10.039999999999999</v>
      </c>
      <c r="AK52" s="15">
        <v>9.85</v>
      </c>
      <c r="AL52" s="15">
        <v>9.89</v>
      </c>
      <c r="AM52" s="15">
        <v>9.89</v>
      </c>
      <c r="AN52" s="15">
        <v>9.9</v>
      </c>
      <c r="AO52" s="15">
        <v>9.7899999999999991</v>
      </c>
      <c r="AP52" s="15">
        <v>9.8000000000000007</v>
      </c>
      <c r="AQ52" s="15">
        <v>9.59</v>
      </c>
      <c r="AR52" s="15">
        <v>9.8800000000000008</v>
      </c>
      <c r="AS52" s="15">
        <v>9.81</v>
      </c>
      <c r="AT52" s="15">
        <v>10.07</v>
      </c>
      <c r="AU52" s="15">
        <v>10.06</v>
      </c>
      <c r="AV52" s="15">
        <v>10.09</v>
      </c>
      <c r="AW52" s="15">
        <v>9.99</v>
      </c>
      <c r="AX52" s="15">
        <v>10.47</v>
      </c>
      <c r="AY52" s="15">
        <v>10.35</v>
      </c>
      <c r="AZ52" s="15">
        <v>10.210000000000001</v>
      </c>
      <c r="BA52" s="15">
        <v>10.27</v>
      </c>
    </row>
    <row r="53" spans="1:54" x14ac:dyDescent="0.2">
      <c r="B53" s="7" t="s">
        <v>152</v>
      </c>
      <c r="E53" s="15" t="s">
        <v>54</v>
      </c>
      <c r="F53" s="15" t="s">
        <v>54</v>
      </c>
      <c r="G53" s="15" t="s">
        <v>54</v>
      </c>
      <c r="H53" s="15" t="s">
        <v>54</v>
      </c>
      <c r="I53" s="15" t="s">
        <v>54</v>
      </c>
      <c r="J53" s="15" t="s">
        <v>54</v>
      </c>
      <c r="K53" s="15" t="s">
        <v>54</v>
      </c>
      <c r="L53" s="15" t="s">
        <v>54</v>
      </c>
      <c r="M53" s="15" t="s">
        <v>54</v>
      </c>
      <c r="N53" s="15" t="s">
        <v>54</v>
      </c>
      <c r="O53" s="15" t="s">
        <v>54</v>
      </c>
      <c r="P53" s="15" t="s">
        <v>54</v>
      </c>
      <c r="Q53" s="15" t="s">
        <v>54</v>
      </c>
      <c r="R53" s="15" t="s">
        <v>54</v>
      </c>
      <c r="S53" s="15" t="s">
        <v>54</v>
      </c>
      <c r="T53" s="15" t="s">
        <v>54</v>
      </c>
      <c r="U53" s="15" t="s">
        <v>54</v>
      </c>
      <c r="V53" s="15" t="s">
        <v>54</v>
      </c>
      <c r="W53" s="15" t="s">
        <v>54</v>
      </c>
      <c r="X53" s="15" t="s">
        <v>54</v>
      </c>
      <c r="Y53" s="15" t="s">
        <v>54</v>
      </c>
      <c r="Z53" s="15" t="s">
        <v>54</v>
      </c>
      <c r="AA53" s="15" t="s">
        <v>54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>
        <v>0</v>
      </c>
      <c r="AO53" s="15">
        <v>0</v>
      </c>
      <c r="AP53" s="15">
        <v>0</v>
      </c>
      <c r="AQ53" s="15">
        <v>0</v>
      </c>
      <c r="AR53" s="15">
        <v>0</v>
      </c>
      <c r="AS53" s="15">
        <v>0</v>
      </c>
      <c r="AT53" s="15">
        <v>0</v>
      </c>
      <c r="AU53" s="15">
        <v>0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</row>
    <row r="54" spans="1:54" x14ac:dyDescent="0.2">
      <c r="A54" s="7" t="s">
        <v>153</v>
      </c>
      <c r="E54" s="15" t="s">
        <v>54</v>
      </c>
      <c r="F54" s="15" t="s">
        <v>54</v>
      </c>
      <c r="G54" s="15" t="s">
        <v>54</v>
      </c>
      <c r="H54" s="15" t="s">
        <v>54</v>
      </c>
      <c r="I54" s="15" t="s">
        <v>54</v>
      </c>
      <c r="J54" s="15" t="s">
        <v>54</v>
      </c>
      <c r="K54" s="15" t="s">
        <v>54</v>
      </c>
      <c r="L54" s="15" t="s">
        <v>54</v>
      </c>
      <c r="M54" s="15" t="s">
        <v>54</v>
      </c>
      <c r="N54" s="15" t="s">
        <v>54</v>
      </c>
      <c r="O54" s="15" t="s">
        <v>54</v>
      </c>
      <c r="P54" s="15" t="s">
        <v>54</v>
      </c>
      <c r="Q54" s="15" t="s">
        <v>54</v>
      </c>
      <c r="R54" s="15" t="s">
        <v>54</v>
      </c>
      <c r="S54" s="15" t="s">
        <v>54</v>
      </c>
      <c r="T54" s="15" t="s">
        <v>54</v>
      </c>
      <c r="U54" s="15" t="s">
        <v>54</v>
      </c>
      <c r="V54" s="15" t="s">
        <v>54</v>
      </c>
      <c r="W54" s="15" t="s">
        <v>54</v>
      </c>
      <c r="X54" s="15" t="s">
        <v>54</v>
      </c>
      <c r="Y54" s="15" t="s">
        <v>54</v>
      </c>
      <c r="Z54" s="15" t="s">
        <v>54</v>
      </c>
      <c r="AA54" s="15" t="s">
        <v>54</v>
      </c>
      <c r="AB54" s="15">
        <v>93.68</v>
      </c>
      <c r="AC54" s="15">
        <v>92.19</v>
      </c>
      <c r="AD54" s="15">
        <v>92.31</v>
      </c>
      <c r="AE54" s="15">
        <v>91.87</v>
      </c>
      <c r="AF54" s="15">
        <v>91.46</v>
      </c>
      <c r="AG54" s="15">
        <v>90.7</v>
      </c>
      <c r="AH54" s="15">
        <v>90.09</v>
      </c>
      <c r="AI54" s="15">
        <v>89.63</v>
      </c>
      <c r="AJ54" s="15">
        <v>89.02</v>
      </c>
      <c r="AK54" s="15">
        <v>88</v>
      </c>
      <c r="AL54" s="15">
        <v>88.26</v>
      </c>
      <c r="AM54" s="15">
        <v>87.41</v>
      </c>
      <c r="AN54" s="15">
        <v>87.71</v>
      </c>
      <c r="AO54" s="15">
        <v>87.31</v>
      </c>
      <c r="AP54" s="15">
        <v>87.45</v>
      </c>
      <c r="AQ54" s="15">
        <v>85.9</v>
      </c>
      <c r="AR54" s="15">
        <v>85.83</v>
      </c>
      <c r="AS54" s="15">
        <v>84.74</v>
      </c>
      <c r="AT54" s="15">
        <v>84.54</v>
      </c>
      <c r="AU54" s="15">
        <v>83.72</v>
      </c>
      <c r="AV54" s="15">
        <v>83.25</v>
      </c>
      <c r="AW54" s="15">
        <v>82.59</v>
      </c>
      <c r="AX54" s="15">
        <v>83.04</v>
      </c>
      <c r="AY54" s="15">
        <v>82.15</v>
      </c>
      <c r="AZ54" s="15">
        <v>81.02</v>
      </c>
      <c r="BA54" s="15">
        <v>81.86</v>
      </c>
    </row>
    <row r="55" spans="1:54" x14ac:dyDescent="0.2">
      <c r="A55" s="7" t="s">
        <v>154</v>
      </c>
      <c r="E55" s="15" t="s">
        <v>54</v>
      </c>
      <c r="F55" s="15" t="s">
        <v>54</v>
      </c>
      <c r="G55" s="15" t="s">
        <v>54</v>
      </c>
      <c r="H55" s="15" t="s">
        <v>54</v>
      </c>
      <c r="I55" s="15" t="s">
        <v>54</v>
      </c>
      <c r="J55" s="15" t="s">
        <v>54</v>
      </c>
      <c r="K55" s="15" t="s">
        <v>54</v>
      </c>
      <c r="L55" s="15" t="s">
        <v>54</v>
      </c>
      <c r="M55" s="15" t="s">
        <v>54</v>
      </c>
      <c r="N55" s="15" t="s">
        <v>54</v>
      </c>
      <c r="O55" s="15" t="s">
        <v>54</v>
      </c>
      <c r="P55" s="15" t="s">
        <v>54</v>
      </c>
      <c r="Q55" s="15" t="s">
        <v>54</v>
      </c>
      <c r="R55" s="15" t="s">
        <v>54</v>
      </c>
      <c r="S55" s="15" t="s">
        <v>54</v>
      </c>
      <c r="T55" s="15" t="s">
        <v>54</v>
      </c>
      <c r="U55" s="15" t="s">
        <v>54</v>
      </c>
      <c r="V55" s="15" t="s">
        <v>54</v>
      </c>
      <c r="W55" s="15" t="s">
        <v>54</v>
      </c>
      <c r="X55" s="15" t="s">
        <v>54</v>
      </c>
      <c r="Y55" s="15" t="s">
        <v>54</v>
      </c>
      <c r="Z55" s="15" t="s">
        <v>54</v>
      </c>
      <c r="AA55" s="15" t="s">
        <v>54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</row>
    <row r="56" spans="1:54" x14ac:dyDescent="0.2">
      <c r="A56" s="7" t="s">
        <v>155</v>
      </c>
      <c r="E56" s="15" t="s">
        <v>54</v>
      </c>
      <c r="F56" s="15" t="s">
        <v>54</v>
      </c>
      <c r="G56" s="15" t="s">
        <v>54</v>
      </c>
      <c r="H56" s="15" t="s">
        <v>54</v>
      </c>
      <c r="I56" s="15" t="s">
        <v>54</v>
      </c>
      <c r="J56" s="15" t="s">
        <v>54</v>
      </c>
      <c r="K56" s="15" t="s">
        <v>54</v>
      </c>
      <c r="L56" s="15" t="s">
        <v>54</v>
      </c>
      <c r="M56" s="15" t="s">
        <v>54</v>
      </c>
      <c r="N56" s="15" t="s">
        <v>54</v>
      </c>
      <c r="O56" s="15" t="s">
        <v>54</v>
      </c>
      <c r="P56" s="15" t="s">
        <v>54</v>
      </c>
      <c r="Q56" s="15" t="s">
        <v>54</v>
      </c>
      <c r="R56" s="15" t="s">
        <v>54</v>
      </c>
      <c r="S56" s="15" t="s">
        <v>54</v>
      </c>
      <c r="T56" s="15" t="s">
        <v>54</v>
      </c>
      <c r="U56" s="15" t="s">
        <v>54</v>
      </c>
      <c r="V56" s="15" t="s">
        <v>54</v>
      </c>
      <c r="W56" s="15" t="s">
        <v>54</v>
      </c>
      <c r="X56" s="15" t="s">
        <v>54</v>
      </c>
      <c r="Y56" s="15" t="s">
        <v>54</v>
      </c>
      <c r="Z56" s="15" t="s">
        <v>54</v>
      </c>
      <c r="AA56" s="15" t="s">
        <v>54</v>
      </c>
      <c r="AB56" s="15">
        <v>4.62</v>
      </c>
      <c r="AC56" s="15">
        <v>5.7</v>
      </c>
      <c r="AD56" s="15">
        <v>5.47</v>
      </c>
      <c r="AE56" s="15">
        <v>5.21</v>
      </c>
      <c r="AF56" s="15">
        <v>5.43</v>
      </c>
      <c r="AG56" s="15">
        <v>5.58</v>
      </c>
      <c r="AH56" s="15">
        <v>5.81</v>
      </c>
      <c r="AI56" s="15">
        <v>6.19</v>
      </c>
      <c r="AJ56" s="15">
        <v>6.27</v>
      </c>
      <c r="AK56" s="15">
        <v>6.59</v>
      </c>
      <c r="AL56" s="15">
        <v>6.3</v>
      </c>
      <c r="AM56" s="15">
        <v>6.7</v>
      </c>
      <c r="AN56" s="15">
        <v>6.38</v>
      </c>
      <c r="AO56" s="15">
        <v>6.66</v>
      </c>
      <c r="AP56" s="15">
        <v>6.37</v>
      </c>
      <c r="AQ56" s="15">
        <v>7.28</v>
      </c>
      <c r="AR56" s="15">
        <v>7.27</v>
      </c>
      <c r="AS56" s="15">
        <v>8</v>
      </c>
      <c r="AT56" s="15">
        <v>8.1300000000000008</v>
      </c>
      <c r="AU56" s="15">
        <v>8.4600000000000009</v>
      </c>
      <c r="AV56" s="15">
        <v>8.57</v>
      </c>
      <c r="AW56" s="15">
        <v>9.27</v>
      </c>
      <c r="AX56" s="15">
        <v>8.25</v>
      </c>
      <c r="AY56" s="15">
        <v>8.65</v>
      </c>
      <c r="AZ56" s="15">
        <v>9.74</v>
      </c>
      <c r="BA56" s="15">
        <v>8.56</v>
      </c>
    </row>
    <row r="57" spans="1:54" x14ac:dyDescent="0.2">
      <c r="A57" s="7" t="s">
        <v>156</v>
      </c>
      <c r="E57" s="15" t="s">
        <v>54</v>
      </c>
      <c r="F57" s="15" t="s">
        <v>54</v>
      </c>
      <c r="G57" s="15" t="s">
        <v>54</v>
      </c>
      <c r="H57" s="15" t="s">
        <v>54</v>
      </c>
      <c r="I57" s="15" t="s">
        <v>54</v>
      </c>
      <c r="J57" s="15" t="s">
        <v>54</v>
      </c>
      <c r="K57" s="15" t="s">
        <v>54</v>
      </c>
      <c r="L57" s="15" t="s">
        <v>54</v>
      </c>
      <c r="M57" s="15" t="s">
        <v>54</v>
      </c>
      <c r="N57" s="15" t="s">
        <v>54</v>
      </c>
      <c r="O57" s="15" t="s">
        <v>54</v>
      </c>
      <c r="P57" s="15" t="s">
        <v>54</v>
      </c>
      <c r="Q57" s="15" t="s">
        <v>54</v>
      </c>
      <c r="R57" s="15" t="s">
        <v>54</v>
      </c>
      <c r="S57" s="15" t="s">
        <v>54</v>
      </c>
      <c r="T57" s="15" t="s">
        <v>54</v>
      </c>
      <c r="U57" s="15" t="s">
        <v>54</v>
      </c>
      <c r="V57" s="15" t="s">
        <v>54</v>
      </c>
      <c r="W57" s="15" t="s">
        <v>54</v>
      </c>
      <c r="X57" s="15" t="s">
        <v>54</v>
      </c>
      <c r="Y57" s="15" t="s">
        <v>54</v>
      </c>
      <c r="Z57" s="15" t="s">
        <v>54</v>
      </c>
      <c r="AA57" s="15" t="s">
        <v>54</v>
      </c>
      <c r="AB57" s="15">
        <v>1.7</v>
      </c>
      <c r="AC57" s="15">
        <v>1.54</v>
      </c>
      <c r="AD57" s="15">
        <v>1.57</v>
      </c>
      <c r="AE57" s="15">
        <v>1.68</v>
      </c>
      <c r="AF57" s="15">
        <v>1.7</v>
      </c>
      <c r="AG57" s="15">
        <v>1.99</v>
      </c>
      <c r="AH57" s="15">
        <v>2.38</v>
      </c>
      <c r="AI57" s="15">
        <v>2.38</v>
      </c>
      <c r="AJ57" s="15">
        <v>1.96</v>
      </c>
      <c r="AK57" s="15">
        <v>2.16</v>
      </c>
      <c r="AL57" s="15">
        <v>1.9</v>
      </c>
      <c r="AM57" s="15">
        <v>1.99</v>
      </c>
      <c r="AN57" s="15">
        <v>1.73</v>
      </c>
      <c r="AO57" s="15">
        <v>1.45</v>
      </c>
      <c r="AP57" s="15">
        <v>1.57</v>
      </c>
      <c r="AQ57" s="15">
        <v>1.87</v>
      </c>
      <c r="AR57" s="15">
        <v>1.7</v>
      </c>
      <c r="AS57" s="15">
        <v>1.65</v>
      </c>
      <c r="AT57" s="15">
        <v>1.67</v>
      </c>
      <c r="AU57" s="15">
        <v>2.04</v>
      </c>
      <c r="AV57" s="15">
        <v>2.21</v>
      </c>
      <c r="AW57" s="15">
        <v>2.19</v>
      </c>
      <c r="AX57" s="15">
        <v>2.76</v>
      </c>
      <c r="AY57" s="15">
        <v>3.18</v>
      </c>
      <c r="AZ57" s="15">
        <v>3.38</v>
      </c>
      <c r="BA57" s="15">
        <v>3.76</v>
      </c>
    </row>
    <row r="58" spans="1:54" x14ac:dyDescent="0.2">
      <c r="A58" s="7" t="s">
        <v>157</v>
      </c>
      <c r="E58" s="15" t="s">
        <v>54</v>
      </c>
      <c r="F58" s="15" t="s">
        <v>54</v>
      </c>
      <c r="G58" s="15" t="s">
        <v>54</v>
      </c>
      <c r="H58" s="15" t="s">
        <v>54</v>
      </c>
      <c r="I58" s="15" t="s">
        <v>54</v>
      </c>
      <c r="J58" s="15" t="s">
        <v>54</v>
      </c>
      <c r="K58" s="15" t="s">
        <v>54</v>
      </c>
      <c r="L58" s="15" t="s">
        <v>54</v>
      </c>
      <c r="M58" s="15" t="s">
        <v>54</v>
      </c>
      <c r="N58" s="15" t="s">
        <v>54</v>
      </c>
      <c r="O58" s="15" t="s">
        <v>54</v>
      </c>
      <c r="P58" s="15" t="s">
        <v>54</v>
      </c>
      <c r="Q58" s="15" t="s">
        <v>54</v>
      </c>
      <c r="R58" s="15" t="s">
        <v>54</v>
      </c>
      <c r="S58" s="15" t="s">
        <v>54</v>
      </c>
      <c r="T58" s="15" t="s">
        <v>54</v>
      </c>
      <c r="U58" s="15" t="s">
        <v>54</v>
      </c>
      <c r="V58" s="15" t="s">
        <v>54</v>
      </c>
      <c r="W58" s="15" t="s">
        <v>54</v>
      </c>
      <c r="X58" s="15" t="s">
        <v>54</v>
      </c>
      <c r="Y58" s="15" t="s">
        <v>54</v>
      </c>
      <c r="Z58" s="15" t="s">
        <v>54</v>
      </c>
      <c r="AA58" s="15" t="s">
        <v>54</v>
      </c>
      <c r="AB58" s="15">
        <v>0.01</v>
      </c>
      <c r="AC58" s="15">
        <v>0.56999999999999995</v>
      </c>
      <c r="AD58" s="15">
        <v>0.66</v>
      </c>
      <c r="AE58" s="15">
        <v>1.24</v>
      </c>
      <c r="AF58" s="15">
        <v>1.41</v>
      </c>
      <c r="AG58" s="15">
        <v>1.72</v>
      </c>
      <c r="AH58" s="15">
        <v>1.72</v>
      </c>
      <c r="AI58" s="15">
        <v>1.79</v>
      </c>
      <c r="AJ58" s="15">
        <v>2.75</v>
      </c>
      <c r="AK58" s="15">
        <v>3.25</v>
      </c>
      <c r="AL58" s="15">
        <v>3.54</v>
      </c>
      <c r="AM58" s="15">
        <v>3.89</v>
      </c>
      <c r="AN58" s="15">
        <v>4.18</v>
      </c>
      <c r="AO58" s="15">
        <v>4.59</v>
      </c>
      <c r="AP58" s="15">
        <v>4.62</v>
      </c>
      <c r="AQ58" s="15">
        <v>4.96</v>
      </c>
      <c r="AR58" s="15">
        <v>5.19</v>
      </c>
      <c r="AS58" s="15">
        <v>5.61</v>
      </c>
      <c r="AT58" s="15">
        <v>5.66</v>
      </c>
      <c r="AU58" s="15">
        <v>5.78</v>
      </c>
      <c r="AV58" s="15">
        <v>5.97</v>
      </c>
      <c r="AW58" s="15">
        <v>5.95</v>
      </c>
      <c r="AX58" s="15">
        <v>5.94</v>
      </c>
      <c r="AY58" s="15">
        <v>6.02</v>
      </c>
      <c r="AZ58" s="15">
        <v>5.86</v>
      </c>
      <c r="BA58" s="15">
        <v>5.82</v>
      </c>
    </row>
    <row r="59" spans="1:54" x14ac:dyDescent="0.2">
      <c r="A59" s="7" t="s">
        <v>158</v>
      </c>
      <c r="E59" s="15" t="s">
        <v>54</v>
      </c>
      <c r="F59" s="15" t="s">
        <v>54</v>
      </c>
      <c r="G59" s="15" t="s">
        <v>54</v>
      </c>
      <c r="H59" s="15" t="s">
        <v>54</v>
      </c>
      <c r="I59" s="15" t="s">
        <v>54</v>
      </c>
      <c r="J59" s="15" t="s">
        <v>54</v>
      </c>
      <c r="K59" s="15" t="s">
        <v>54</v>
      </c>
      <c r="L59" s="15" t="s">
        <v>54</v>
      </c>
      <c r="M59" s="15" t="s">
        <v>54</v>
      </c>
      <c r="N59" s="15" t="s">
        <v>54</v>
      </c>
      <c r="O59" s="15" t="s">
        <v>54</v>
      </c>
      <c r="P59" s="15" t="s">
        <v>54</v>
      </c>
      <c r="Q59" s="15" t="s">
        <v>54</v>
      </c>
      <c r="R59" s="15" t="s">
        <v>54</v>
      </c>
      <c r="S59" s="15" t="s">
        <v>54</v>
      </c>
      <c r="T59" s="15" t="s">
        <v>54</v>
      </c>
      <c r="U59" s="15" t="s">
        <v>54</v>
      </c>
      <c r="V59" s="15" t="s">
        <v>54</v>
      </c>
      <c r="W59" s="15" t="s">
        <v>54</v>
      </c>
      <c r="X59" s="15" t="s">
        <v>54</v>
      </c>
      <c r="Y59" s="15" t="s">
        <v>54</v>
      </c>
      <c r="Z59" s="15" t="s">
        <v>54</v>
      </c>
      <c r="AA59" s="15" t="s">
        <v>54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5">
        <v>0</v>
      </c>
      <c r="AY59" s="15">
        <v>0</v>
      </c>
      <c r="AZ59" s="15">
        <v>0</v>
      </c>
      <c r="BA59" s="15">
        <v>0</v>
      </c>
    </row>
    <row r="60" spans="1:54" x14ac:dyDescent="0.2">
      <c r="A60" s="7" t="s">
        <v>159</v>
      </c>
      <c r="E60" s="16" t="s">
        <v>96</v>
      </c>
      <c r="F60" s="11" t="str">
        <f>F22</f>
        <v>NA</v>
      </c>
      <c r="G60" s="12" t="str">
        <f>IFERROR((G22-F22)/F22,"0")</f>
        <v>0</v>
      </c>
      <c r="H60" s="12" t="str">
        <f t="shared" ref="H60:BA60" si="4">IFERROR((H22-G22)/G22,"0")</f>
        <v>0</v>
      </c>
      <c r="I60" s="12" t="str">
        <f t="shared" si="4"/>
        <v>0</v>
      </c>
      <c r="J60" s="12" t="str">
        <f t="shared" si="4"/>
        <v>0</v>
      </c>
      <c r="K60" s="12" t="str">
        <f t="shared" si="4"/>
        <v>0</v>
      </c>
      <c r="L60" s="12" t="str">
        <f t="shared" si="4"/>
        <v>0</v>
      </c>
      <c r="M60" s="12" t="str">
        <f t="shared" si="4"/>
        <v>0</v>
      </c>
      <c r="N60" s="12" t="str">
        <f t="shared" si="4"/>
        <v>0</v>
      </c>
      <c r="O60" s="12" t="str">
        <f t="shared" si="4"/>
        <v>0</v>
      </c>
      <c r="P60" s="12" t="str">
        <f t="shared" si="4"/>
        <v>0</v>
      </c>
      <c r="Q60" s="12" t="str">
        <f t="shared" si="4"/>
        <v>0</v>
      </c>
      <c r="R60" s="12" t="str">
        <f t="shared" si="4"/>
        <v>0</v>
      </c>
      <c r="S60" s="12" t="str">
        <f t="shared" si="4"/>
        <v>0</v>
      </c>
      <c r="T60" s="12" t="str">
        <f t="shared" si="4"/>
        <v>0</v>
      </c>
      <c r="U60" s="12" t="str">
        <f t="shared" si="4"/>
        <v>0</v>
      </c>
      <c r="V60" s="12" t="str">
        <f t="shared" si="4"/>
        <v>0</v>
      </c>
      <c r="W60" s="12" t="str">
        <f t="shared" si="4"/>
        <v>0</v>
      </c>
      <c r="X60" s="12" t="str">
        <f t="shared" si="4"/>
        <v>0</v>
      </c>
      <c r="Y60" s="12" t="str">
        <f t="shared" si="4"/>
        <v>0</v>
      </c>
      <c r="Z60" s="12" t="str">
        <f t="shared" si="4"/>
        <v>0</v>
      </c>
      <c r="AA60" s="12" t="str">
        <f t="shared" si="4"/>
        <v>0</v>
      </c>
      <c r="AB60" s="12" t="str">
        <f t="shared" si="4"/>
        <v>0</v>
      </c>
      <c r="AC60" s="12">
        <f t="shared" si="4"/>
        <v>1.511457825450999E-2</v>
      </c>
      <c r="AD60" s="12">
        <f t="shared" si="4"/>
        <v>4.8831252001280891E-2</v>
      </c>
      <c r="AE60" s="12">
        <f t="shared" si="4"/>
        <v>1.6180735765531796E-2</v>
      </c>
      <c r="AF60" s="12">
        <f t="shared" si="4"/>
        <v>4.7318611987381791E-2</v>
      </c>
      <c r="AG60" s="12">
        <f t="shared" si="4"/>
        <v>3.7578886976477405E-2</v>
      </c>
      <c r="AH60" s="12">
        <f t="shared" si="4"/>
        <v>4.2853193254077881E-2</v>
      </c>
      <c r="AI60" s="12">
        <f t="shared" si="4"/>
        <v>6.7603393425239282E-3</v>
      </c>
      <c r="AJ60" s="12">
        <f t="shared" si="4"/>
        <v>2.1329822251481109E-2</v>
      </c>
      <c r="AK60" s="12">
        <f t="shared" si="4"/>
        <v>8.5084439860772312E-3</v>
      </c>
      <c r="AL60" s="12">
        <f t="shared" si="4"/>
        <v>0.12437683753035907</v>
      </c>
      <c r="AM60" s="12">
        <f t="shared" si="4"/>
        <v>-0.10857207821737151</v>
      </c>
      <c r="AN60" s="12">
        <f t="shared" si="4"/>
        <v>1.1478127789823162E-3</v>
      </c>
      <c r="AO60" s="12">
        <f t="shared" si="4"/>
        <v>-6.2420382165604442E-3</v>
      </c>
      <c r="AP60" s="12">
        <f t="shared" si="4"/>
        <v>1.9484681451095959E-2</v>
      </c>
      <c r="AQ60" s="12">
        <f t="shared" si="4"/>
        <v>-1.1945177920281691E-2</v>
      </c>
      <c r="AR60" s="12">
        <f t="shared" si="4"/>
        <v>2.0361415118350292E-3</v>
      </c>
      <c r="AS60" s="12">
        <f t="shared" si="4"/>
        <v>-6.7310134620269385E-3</v>
      </c>
      <c r="AT60" s="12">
        <f t="shared" si="4"/>
        <v>-5.114435494181312E-4</v>
      </c>
      <c r="AU60" s="12">
        <f t="shared" si="4"/>
        <v>-8.187284124344385E-3</v>
      </c>
      <c r="AV60" s="12">
        <f t="shared" si="4"/>
        <v>1.8057526118921781E-3</v>
      </c>
      <c r="AW60" s="12">
        <f t="shared" si="4"/>
        <v>-8.2399897000128824E-3</v>
      </c>
      <c r="AX60" s="12">
        <f t="shared" si="4"/>
        <v>1.7006361157990424E-2</v>
      </c>
      <c r="AY60" s="12">
        <f t="shared" si="4"/>
        <v>-6.254786826653167E-3</v>
      </c>
      <c r="AZ60" s="12">
        <f t="shared" si="4"/>
        <v>3.3397559409120764E-3</v>
      </c>
      <c r="BA60" s="12">
        <f t="shared" si="4"/>
        <v>-6.4012290359749075E-3</v>
      </c>
      <c r="BB60" s="12"/>
    </row>
    <row r="61" spans="1:54" x14ac:dyDescent="0.2">
      <c r="E61" s="16"/>
      <c r="F61" s="13"/>
      <c r="G61" s="13"/>
      <c r="H61" s="12" t="str">
        <f>IFERROR((H22-F22)/F22,"0")</f>
        <v>0</v>
      </c>
      <c r="I61" s="12" t="str">
        <f t="shared" ref="I61:BA61" si="5">IFERROR((I22-G22)/G22,"0")</f>
        <v>0</v>
      </c>
      <c r="J61" s="12" t="str">
        <f t="shared" si="5"/>
        <v>0</v>
      </c>
      <c r="K61" s="12" t="str">
        <f t="shared" si="5"/>
        <v>0</v>
      </c>
      <c r="L61" s="12" t="str">
        <f t="shared" si="5"/>
        <v>0</v>
      </c>
      <c r="M61" s="12" t="str">
        <f t="shared" si="5"/>
        <v>0</v>
      </c>
      <c r="N61" s="12" t="str">
        <f t="shared" si="5"/>
        <v>0</v>
      </c>
      <c r="O61" s="12" t="str">
        <f t="shared" si="5"/>
        <v>0</v>
      </c>
      <c r="P61" s="12" t="str">
        <f t="shared" si="5"/>
        <v>0</v>
      </c>
      <c r="Q61" s="12" t="str">
        <f t="shared" si="5"/>
        <v>0</v>
      </c>
      <c r="R61" s="12" t="str">
        <f t="shared" si="5"/>
        <v>0</v>
      </c>
      <c r="S61" s="12" t="str">
        <f t="shared" si="5"/>
        <v>0</v>
      </c>
      <c r="T61" s="12" t="str">
        <f t="shared" si="5"/>
        <v>0</v>
      </c>
      <c r="U61" s="12" t="str">
        <f t="shared" si="5"/>
        <v>0</v>
      </c>
      <c r="V61" s="12" t="str">
        <f t="shared" si="5"/>
        <v>0</v>
      </c>
      <c r="W61" s="12" t="str">
        <f t="shared" si="5"/>
        <v>0</v>
      </c>
      <c r="X61" s="12" t="str">
        <f t="shared" si="5"/>
        <v>0</v>
      </c>
      <c r="Y61" s="12" t="str">
        <f t="shared" si="5"/>
        <v>0</v>
      </c>
      <c r="Z61" s="12" t="str">
        <f t="shared" si="5"/>
        <v>0</v>
      </c>
      <c r="AA61" s="12" t="str">
        <f t="shared" si="5"/>
        <v>0</v>
      </c>
      <c r="AB61" s="12" t="str">
        <f t="shared" si="5"/>
        <v>0</v>
      </c>
      <c r="AC61" s="12" t="str">
        <f t="shared" si="5"/>
        <v>0</v>
      </c>
      <c r="AD61" s="12">
        <f t="shared" si="5"/>
        <v>6.4683894035429929E-2</v>
      </c>
      <c r="AE61" s="12">
        <f t="shared" si="5"/>
        <v>6.5802113352545502E-2</v>
      </c>
      <c r="AF61" s="12">
        <f t="shared" si="5"/>
        <v>6.4264997710273136E-2</v>
      </c>
      <c r="AG61" s="12">
        <f t="shared" si="5"/>
        <v>8.6675679735616809E-2</v>
      </c>
      <c r="AH61" s="12">
        <f t="shared" si="5"/>
        <v>8.2042455536431427E-2</v>
      </c>
      <c r="AI61" s="12">
        <f t="shared" si="5"/>
        <v>4.9903234724910137E-2</v>
      </c>
      <c r="AJ61" s="12">
        <f t="shared" si="5"/>
        <v>2.8234358430540767E-2</v>
      </c>
      <c r="AK61" s="12">
        <f t="shared" si="5"/>
        <v>3.0019749835418053E-2</v>
      </c>
      <c r="AL61" s="12">
        <f t="shared" si="5"/>
        <v>0.13394353487172878</v>
      </c>
      <c r="AM61" s="12">
        <f t="shared" si="5"/>
        <v>2.3009075802121002E-3</v>
      </c>
      <c r="AN61" s="12">
        <f t="shared" si="5"/>
        <v>-0.10754888585720776</v>
      </c>
      <c r="AO61" s="12">
        <f t="shared" si="5"/>
        <v>-5.1013901288099921E-3</v>
      </c>
      <c r="AP61" s="12">
        <f t="shared" si="5"/>
        <v>1.312101910828027E-2</v>
      </c>
      <c r="AQ61" s="12">
        <f t="shared" si="5"/>
        <v>7.3067555441609167E-3</v>
      </c>
      <c r="AR61" s="12">
        <f t="shared" si="5"/>
        <v>-9.9333584810764024E-3</v>
      </c>
      <c r="AS61" s="12">
        <f t="shared" si="5"/>
        <v>-4.708577246118663E-3</v>
      </c>
      <c r="AT61" s="12">
        <f t="shared" si="5"/>
        <v>-7.2390144780288702E-3</v>
      </c>
      <c r="AU61" s="12">
        <f t="shared" si="5"/>
        <v>-8.6945403401098662E-3</v>
      </c>
      <c r="AV61" s="12">
        <f t="shared" si="5"/>
        <v>-6.3963157221440447E-3</v>
      </c>
      <c r="AW61" s="12">
        <f t="shared" si="5"/>
        <v>-6.4491164710434668E-3</v>
      </c>
      <c r="AX61" s="12">
        <f t="shared" si="5"/>
        <v>8.6262392172010011E-3</v>
      </c>
      <c r="AY61" s="12">
        <f t="shared" si="5"/>
        <v>1.0645203167596951E-2</v>
      </c>
      <c r="AZ61" s="12">
        <f t="shared" si="5"/>
        <v>-2.935920347204544E-3</v>
      </c>
      <c r="BA61" s="12">
        <f t="shared" si="5"/>
        <v>-3.0828516377648671E-3</v>
      </c>
      <c r="BB61" s="12"/>
    </row>
    <row r="62" spans="1:54" x14ac:dyDescent="0.2">
      <c r="E62" s="16"/>
      <c r="F62" s="13"/>
      <c r="G62" s="13"/>
      <c r="H62" s="13"/>
      <c r="I62" s="12" t="str">
        <f>IFERROR((I22-F22)/F22,"0")</f>
        <v>0</v>
      </c>
      <c r="J62" s="12" t="str">
        <f>IFERROR((J22-G22)/G22,"0")</f>
        <v>0</v>
      </c>
      <c r="K62" s="12" t="str">
        <f t="shared" ref="K62:BA62" si="6">IFERROR((K22-H22)/H22,"0")</f>
        <v>0</v>
      </c>
      <c r="L62" s="12" t="str">
        <f t="shared" si="6"/>
        <v>0</v>
      </c>
      <c r="M62" s="12" t="str">
        <f t="shared" si="6"/>
        <v>0</v>
      </c>
      <c r="N62" s="12" t="str">
        <f t="shared" si="6"/>
        <v>0</v>
      </c>
      <c r="O62" s="12" t="str">
        <f t="shared" si="6"/>
        <v>0</v>
      </c>
      <c r="P62" s="12" t="str">
        <f t="shared" si="6"/>
        <v>0</v>
      </c>
      <c r="Q62" s="12" t="str">
        <f t="shared" si="6"/>
        <v>0</v>
      </c>
      <c r="R62" s="12" t="str">
        <f t="shared" si="6"/>
        <v>0</v>
      </c>
      <c r="S62" s="12" t="str">
        <f t="shared" si="6"/>
        <v>0</v>
      </c>
      <c r="T62" s="12" t="str">
        <f t="shared" si="6"/>
        <v>0</v>
      </c>
      <c r="U62" s="12" t="str">
        <f t="shared" si="6"/>
        <v>0</v>
      </c>
      <c r="V62" s="12" t="str">
        <f t="shared" si="6"/>
        <v>0</v>
      </c>
      <c r="W62" s="12" t="str">
        <f t="shared" si="6"/>
        <v>0</v>
      </c>
      <c r="X62" s="12" t="str">
        <f t="shared" si="6"/>
        <v>0</v>
      </c>
      <c r="Y62" s="12" t="str">
        <f t="shared" si="6"/>
        <v>0</v>
      </c>
      <c r="Z62" s="12" t="str">
        <f t="shared" si="6"/>
        <v>0</v>
      </c>
      <c r="AA62" s="12" t="str">
        <f t="shared" si="6"/>
        <v>0</v>
      </c>
      <c r="AB62" s="12" t="str">
        <f t="shared" si="6"/>
        <v>0</v>
      </c>
      <c r="AC62" s="12" t="str">
        <f t="shared" si="6"/>
        <v>0</v>
      </c>
      <c r="AD62" s="12" t="str">
        <f t="shared" si="6"/>
        <v>0</v>
      </c>
      <c r="AE62" s="12">
        <f t="shared" si="6"/>
        <v>8.1911262798634685E-2</v>
      </c>
      <c r="AF62" s="12">
        <f t="shared" si="6"/>
        <v>0.11623439000960611</v>
      </c>
      <c r="AG62" s="12">
        <f t="shared" si="6"/>
        <v>0.10425889177224848</v>
      </c>
      <c r="AH62" s="12">
        <f t="shared" si="6"/>
        <v>0.13324320264383363</v>
      </c>
      <c r="AI62" s="12">
        <f t="shared" si="6"/>
        <v>8.9357429718875558E-2</v>
      </c>
      <c r="AJ62" s="12">
        <f t="shared" si="6"/>
        <v>7.2297484102847517E-2</v>
      </c>
      <c r="AK62" s="12">
        <f t="shared" si="6"/>
        <v>3.6983032873807081E-2</v>
      </c>
      <c r="AL62" s="12">
        <f t="shared" si="6"/>
        <v>0.15813034891375893</v>
      </c>
      <c r="AM62" s="12">
        <f t="shared" si="6"/>
        <v>1.0828928709552706E-2</v>
      </c>
      <c r="AN62" s="12">
        <f t="shared" si="6"/>
        <v>3.4513613703182414E-3</v>
      </c>
      <c r="AO62" s="12">
        <f t="shared" si="6"/>
        <v>-0.11311959981809902</v>
      </c>
      <c r="AP62" s="12">
        <f t="shared" si="6"/>
        <v>1.428389236066834E-2</v>
      </c>
      <c r="AQ62" s="12">
        <f t="shared" si="6"/>
        <v>1.0191082802547553E-3</v>
      </c>
      <c r="AR62" s="12">
        <f t="shared" si="6"/>
        <v>9.3577746442762427E-3</v>
      </c>
      <c r="AS62" s="12">
        <f t="shared" si="6"/>
        <v>-1.6597510373444077E-2</v>
      </c>
      <c r="AT62" s="12">
        <f t="shared" si="6"/>
        <v>-5.2176126240773297E-3</v>
      </c>
      <c r="AU62" s="12">
        <f t="shared" si="6"/>
        <v>-1.536703073406139E-2</v>
      </c>
      <c r="AV62" s="12">
        <f t="shared" si="6"/>
        <v>-6.904487917146044E-3</v>
      </c>
      <c r="AW62" s="12">
        <f t="shared" si="6"/>
        <v>-1.4583599846488429E-2</v>
      </c>
      <c r="AX62" s="12">
        <f t="shared" si="6"/>
        <v>1.0447568683090446E-2</v>
      </c>
      <c r="AY62" s="12">
        <f t="shared" si="6"/>
        <v>2.3174971031285261E-3</v>
      </c>
      <c r="AZ62" s="12">
        <f t="shared" si="6"/>
        <v>1.4020511489030225E-2</v>
      </c>
      <c r="BA62" s="12">
        <f t="shared" si="6"/>
        <v>-9.3183558846056166E-3</v>
      </c>
      <c r="BB62" s="12"/>
    </row>
    <row r="63" spans="1:54" x14ac:dyDescent="0.2">
      <c r="E63" s="16"/>
      <c r="F63" s="13"/>
      <c r="G63" s="13"/>
      <c r="H63" s="13"/>
      <c r="I63" s="13"/>
      <c r="J63" s="12" t="str">
        <f>IFERROR((J22-F22)/F22,"0")</f>
        <v>0</v>
      </c>
      <c r="K63" s="12" t="str">
        <f t="shared" ref="K63:BA63" si="7">IFERROR((K22-G22)/G22,"0")</f>
        <v>0</v>
      </c>
      <c r="L63" s="12" t="str">
        <f t="shared" si="7"/>
        <v>0</v>
      </c>
      <c r="M63" s="12" t="str">
        <f t="shared" si="7"/>
        <v>0</v>
      </c>
      <c r="N63" s="12" t="str">
        <f t="shared" si="7"/>
        <v>0</v>
      </c>
      <c r="O63" s="12" t="str">
        <f t="shared" si="7"/>
        <v>0</v>
      </c>
      <c r="P63" s="12" t="str">
        <f t="shared" si="7"/>
        <v>0</v>
      </c>
      <c r="Q63" s="12" t="str">
        <f t="shared" si="7"/>
        <v>0</v>
      </c>
      <c r="R63" s="12" t="str">
        <f t="shared" si="7"/>
        <v>0</v>
      </c>
      <c r="S63" s="12" t="str">
        <f t="shared" si="7"/>
        <v>0</v>
      </c>
      <c r="T63" s="12" t="str">
        <f t="shared" si="7"/>
        <v>0</v>
      </c>
      <c r="U63" s="12" t="str">
        <f t="shared" si="7"/>
        <v>0</v>
      </c>
      <c r="V63" s="12" t="str">
        <f t="shared" si="7"/>
        <v>0</v>
      </c>
      <c r="W63" s="12" t="str">
        <f t="shared" si="7"/>
        <v>0</v>
      </c>
      <c r="X63" s="12" t="str">
        <f t="shared" si="7"/>
        <v>0</v>
      </c>
      <c r="Y63" s="12" t="str">
        <f t="shared" si="7"/>
        <v>0</v>
      </c>
      <c r="Z63" s="12" t="str">
        <f t="shared" si="7"/>
        <v>0</v>
      </c>
      <c r="AA63" s="12" t="str">
        <f t="shared" si="7"/>
        <v>0</v>
      </c>
      <c r="AB63" s="12" t="str">
        <f t="shared" si="7"/>
        <v>0</v>
      </c>
      <c r="AC63" s="12" t="str">
        <f t="shared" si="7"/>
        <v>0</v>
      </c>
      <c r="AD63" s="12" t="str">
        <f t="shared" si="7"/>
        <v>0</v>
      </c>
      <c r="AE63" s="12" t="str">
        <f t="shared" si="7"/>
        <v>0</v>
      </c>
      <c r="AF63" s="12">
        <f t="shared" si="7"/>
        <v>0.13310580204778152</v>
      </c>
      <c r="AG63" s="12">
        <f t="shared" si="7"/>
        <v>0.15818123599103431</v>
      </c>
      <c r="AH63" s="12">
        <f t="shared" si="7"/>
        <v>0.15157991146389851</v>
      </c>
      <c r="AI63" s="12">
        <f t="shared" si="7"/>
        <v>0.14090431125131456</v>
      </c>
      <c r="AJ63" s="12">
        <f t="shared" si="7"/>
        <v>0.11259323006310951</v>
      </c>
      <c r="AK63" s="12">
        <f t="shared" si="7"/>
        <v>8.1421067182748136E-2</v>
      </c>
      <c r="AL63" s="12">
        <f t="shared" si="7"/>
        <v>0.16595970307529156</v>
      </c>
      <c r="AM63" s="12">
        <f t="shared" si="7"/>
        <v>3.238973008558254E-2</v>
      </c>
      <c r="AN63" s="12">
        <f t="shared" si="7"/>
        <v>1.1989171071290536E-2</v>
      </c>
      <c r="AO63" s="12">
        <f t="shared" si="7"/>
        <v>-2.8122203758148899E-3</v>
      </c>
      <c r="AP63" s="12">
        <f t="shared" si="7"/>
        <v>-9.5839017735334167E-2</v>
      </c>
      <c r="AQ63" s="12">
        <f t="shared" si="7"/>
        <v>2.1680908047443147E-3</v>
      </c>
      <c r="AR63" s="12">
        <f t="shared" si="7"/>
        <v>3.0573248407642661E-3</v>
      </c>
      <c r="AS63" s="12">
        <f t="shared" si="7"/>
        <v>2.5637738751440662E-3</v>
      </c>
      <c r="AT63" s="12">
        <f t="shared" si="7"/>
        <v>-1.7100465233245307E-2</v>
      </c>
      <c r="AU63" s="12">
        <f t="shared" si="7"/>
        <v>-1.3362178671417627E-2</v>
      </c>
      <c r="AV63" s="12">
        <f t="shared" si="7"/>
        <v>-1.3589027178054271E-2</v>
      </c>
      <c r="AW63" s="12">
        <f t="shared" si="7"/>
        <v>-1.5087584707837779E-2</v>
      </c>
      <c r="AX63" s="12">
        <f t="shared" si="7"/>
        <v>2.1747473455289972E-3</v>
      </c>
      <c r="AY63" s="12">
        <f t="shared" si="7"/>
        <v>4.127434541467731E-3</v>
      </c>
      <c r="AZ63" s="12">
        <f t="shared" si="7"/>
        <v>5.6649929187588223E-3</v>
      </c>
      <c r="BA63" s="12">
        <f t="shared" si="7"/>
        <v>7.5295339478125183E-3</v>
      </c>
      <c r="BB63" s="12"/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B63"/>
  <sheetViews>
    <sheetView workbookViewId="0"/>
  </sheetViews>
  <sheetFormatPr defaultRowHeight="12.75" x14ac:dyDescent="0.2"/>
  <cols>
    <col min="1" max="4" width="4.85546875" style="26" customWidth="1"/>
    <col min="5" max="5" width="36.42578125" style="26" customWidth="1"/>
    <col min="6" max="57" width="18.7109375" style="26" customWidth="1"/>
    <col min="58" max="16384" width="9.140625" style="26"/>
  </cols>
  <sheetData>
    <row r="1" spans="1:51" ht="18" customHeight="1" x14ac:dyDescent="0.2">
      <c r="A1" s="25" t="s">
        <v>217</v>
      </c>
      <c r="E1" s="3" t="s">
        <v>1</v>
      </c>
    </row>
    <row r="2" spans="1:51" ht="15.75" customHeight="1" x14ac:dyDescent="0.2">
      <c r="A2" s="27" t="s">
        <v>2</v>
      </c>
    </row>
    <row r="3" spans="1:51" x14ac:dyDescent="0.2">
      <c r="A3" s="26" t="s">
        <v>218</v>
      </c>
    </row>
    <row r="4" spans="1:51" ht="12.75" customHeight="1" x14ac:dyDescent="0.2"/>
    <row r="5" spans="1:51" x14ac:dyDescent="0.2">
      <c r="F5" s="28" t="s">
        <v>4</v>
      </c>
      <c r="G5" s="28" t="s">
        <v>5</v>
      </c>
      <c r="H5" s="28" t="s">
        <v>6</v>
      </c>
      <c r="I5" s="28" t="s">
        <v>7</v>
      </c>
      <c r="J5" s="28" t="s">
        <v>8</v>
      </c>
      <c r="K5" s="28" t="s">
        <v>9</v>
      </c>
      <c r="L5" s="28" t="s">
        <v>10</v>
      </c>
      <c r="M5" s="28" t="s">
        <v>11</v>
      </c>
      <c r="N5" s="28" t="s">
        <v>12</v>
      </c>
      <c r="O5" s="28" t="s">
        <v>13</v>
      </c>
      <c r="P5" s="28" t="s">
        <v>14</v>
      </c>
      <c r="Q5" s="28" t="s">
        <v>15</v>
      </c>
      <c r="R5" s="28" t="s">
        <v>16</v>
      </c>
      <c r="S5" s="28" t="s">
        <v>17</v>
      </c>
      <c r="T5" s="28" t="s">
        <v>18</v>
      </c>
      <c r="U5" s="28" t="s">
        <v>19</v>
      </c>
      <c r="V5" s="28" t="s">
        <v>20</v>
      </c>
      <c r="W5" s="28" t="s">
        <v>21</v>
      </c>
      <c r="X5" s="28" t="s">
        <v>22</v>
      </c>
      <c r="Y5" s="28" t="s">
        <v>23</v>
      </c>
      <c r="Z5" s="28" t="s">
        <v>24</v>
      </c>
      <c r="AA5" s="28" t="s">
        <v>25</v>
      </c>
      <c r="AB5" s="28" t="s">
        <v>26</v>
      </c>
      <c r="AC5" s="28" t="s">
        <v>27</v>
      </c>
      <c r="AD5" s="28" t="s">
        <v>28</v>
      </c>
      <c r="AE5" s="28" t="s">
        <v>29</v>
      </c>
      <c r="AF5" s="28" t="s">
        <v>30</v>
      </c>
      <c r="AG5" s="28" t="s">
        <v>31</v>
      </c>
      <c r="AH5" s="28" t="s">
        <v>32</v>
      </c>
      <c r="AI5" s="28" t="s">
        <v>33</v>
      </c>
      <c r="AJ5" s="28" t="s">
        <v>34</v>
      </c>
      <c r="AK5" s="28" t="s">
        <v>35</v>
      </c>
      <c r="AL5" s="28" t="s">
        <v>36</v>
      </c>
      <c r="AM5" s="28" t="s">
        <v>37</v>
      </c>
      <c r="AN5" s="28" t="s">
        <v>38</v>
      </c>
      <c r="AO5" s="28" t="s">
        <v>39</v>
      </c>
      <c r="AP5" s="28" t="s">
        <v>40</v>
      </c>
      <c r="AQ5" s="28" t="s">
        <v>41</v>
      </c>
      <c r="AR5" s="28" t="s">
        <v>42</v>
      </c>
      <c r="AS5" s="28" t="s">
        <v>43</v>
      </c>
      <c r="AT5" s="28" t="s">
        <v>44</v>
      </c>
      <c r="AU5" s="28" t="s">
        <v>45</v>
      </c>
      <c r="AV5" s="28" t="s">
        <v>46</v>
      </c>
      <c r="AW5" s="28" t="s">
        <v>47</v>
      </c>
      <c r="AX5" s="28" t="s">
        <v>48</v>
      </c>
      <c r="AY5" s="28" t="s">
        <v>49</v>
      </c>
    </row>
    <row r="6" spans="1:51" x14ac:dyDescent="0.2">
      <c r="A6" s="30" t="s">
        <v>53</v>
      </c>
      <c r="F6" s="31" t="s">
        <v>54</v>
      </c>
      <c r="G6" s="31" t="s">
        <v>54</v>
      </c>
      <c r="H6" s="31" t="s">
        <v>54</v>
      </c>
      <c r="I6" s="31" t="s">
        <v>54</v>
      </c>
      <c r="J6" s="31" t="s">
        <v>54</v>
      </c>
      <c r="K6" s="31" t="s">
        <v>54</v>
      </c>
      <c r="L6" s="31" t="s">
        <v>54</v>
      </c>
      <c r="M6" s="31" t="s">
        <v>54</v>
      </c>
      <c r="N6" s="31" t="s">
        <v>54</v>
      </c>
      <c r="O6" s="31" t="s">
        <v>54</v>
      </c>
      <c r="P6" s="31" t="s">
        <v>54</v>
      </c>
      <c r="Q6" s="31" t="s">
        <v>54</v>
      </c>
      <c r="R6" s="31" t="s">
        <v>54</v>
      </c>
      <c r="S6" s="31" t="s">
        <v>54</v>
      </c>
      <c r="T6" s="31" t="s">
        <v>54</v>
      </c>
      <c r="U6" s="31" t="s">
        <v>54</v>
      </c>
      <c r="V6" s="31" t="s">
        <v>54</v>
      </c>
      <c r="W6" s="31">
        <v>39903</v>
      </c>
      <c r="X6" s="31">
        <v>39994</v>
      </c>
      <c r="Y6" s="31">
        <v>40086</v>
      </c>
      <c r="Z6" s="31">
        <v>40178</v>
      </c>
      <c r="AA6" s="31">
        <v>40268</v>
      </c>
      <c r="AB6" s="31">
        <v>40359</v>
      </c>
      <c r="AC6" s="31">
        <v>40451</v>
      </c>
      <c r="AD6" s="31">
        <v>40543</v>
      </c>
      <c r="AE6" s="31">
        <v>40633</v>
      </c>
      <c r="AF6" s="31">
        <v>40724</v>
      </c>
      <c r="AG6" s="31">
        <v>40816</v>
      </c>
      <c r="AH6" s="31">
        <v>40908</v>
      </c>
      <c r="AI6" s="31">
        <v>40999</v>
      </c>
      <c r="AJ6" s="31">
        <v>41090</v>
      </c>
      <c r="AK6" s="31">
        <v>41182</v>
      </c>
      <c r="AL6" s="31">
        <v>41274</v>
      </c>
      <c r="AM6" s="31">
        <v>41364</v>
      </c>
      <c r="AN6" s="31">
        <v>41455</v>
      </c>
      <c r="AO6" s="31">
        <v>41547</v>
      </c>
      <c r="AP6" s="31">
        <v>41639</v>
      </c>
      <c r="AQ6" s="31">
        <v>41729</v>
      </c>
      <c r="AR6" s="31">
        <v>41820</v>
      </c>
      <c r="AS6" s="31">
        <v>41912</v>
      </c>
      <c r="AT6" s="31">
        <v>42004</v>
      </c>
      <c r="AU6" s="31">
        <v>42094</v>
      </c>
      <c r="AV6" s="31">
        <v>42185</v>
      </c>
      <c r="AW6" s="31">
        <v>42277</v>
      </c>
      <c r="AX6" s="31">
        <v>42369</v>
      </c>
      <c r="AY6" s="31" t="s">
        <v>54</v>
      </c>
    </row>
    <row r="7" spans="1:51" x14ac:dyDescent="0.2">
      <c r="A7" s="30" t="s">
        <v>55</v>
      </c>
      <c r="F7" s="32" t="s">
        <v>54</v>
      </c>
      <c r="G7" s="32" t="s">
        <v>54</v>
      </c>
      <c r="H7" s="32" t="s">
        <v>54</v>
      </c>
      <c r="I7" s="32" t="s">
        <v>54</v>
      </c>
      <c r="J7" s="32" t="s">
        <v>54</v>
      </c>
      <c r="K7" s="32" t="s">
        <v>54</v>
      </c>
      <c r="L7" s="32" t="s">
        <v>54</v>
      </c>
      <c r="M7" s="32" t="s">
        <v>54</v>
      </c>
      <c r="N7" s="32" t="s">
        <v>54</v>
      </c>
      <c r="O7" s="32" t="s">
        <v>54</v>
      </c>
      <c r="P7" s="32" t="s">
        <v>54</v>
      </c>
      <c r="Q7" s="32" t="s">
        <v>54</v>
      </c>
      <c r="R7" s="32" t="s">
        <v>54</v>
      </c>
      <c r="S7" s="32" t="s">
        <v>54</v>
      </c>
      <c r="T7" s="32" t="s">
        <v>54</v>
      </c>
      <c r="U7" s="32" t="s">
        <v>54</v>
      </c>
      <c r="V7" s="32" t="s">
        <v>54</v>
      </c>
      <c r="W7" s="32">
        <v>40457</v>
      </c>
      <c r="X7" s="32">
        <v>40456</v>
      </c>
      <c r="Y7" s="32">
        <v>40549</v>
      </c>
      <c r="Z7" s="32">
        <v>40549</v>
      </c>
      <c r="AA7" s="32">
        <v>40822</v>
      </c>
      <c r="AB7" s="32">
        <v>40822</v>
      </c>
      <c r="AC7" s="32">
        <v>40822</v>
      </c>
      <c r="AD7" s="32">
        <v>41019</v>
      </c>
      <c r="AE7" s="32">
        <v>41019</v>
      </c>
      <c r="AF7" s="32">
        <v>41019</v>
      </c>
      <c r="AG7" s="32">
        <v>41019</v>
      </c>
      <c r="AH7" s="32">
        <v>41390</v>
      </c>
      <c r="AI7" s="32">
        <v>41454</v>
      </c>
      <c r="AJ7" s="32">
        <v>41454</v>
      </c>
      <c r="AK7" s="32">
        <v>41454</v>
      </c>
      <c r="AL7" s="32">
        <v>41454</v>
      </c>
      <c r="AM7" s="32">
        <v>41454</v>
      </c>
      <c r="AN7" s="32">
        <v>41520</v>
      </c>
      <c r="AO7" s="32">
        <v>41988</v>
      </c>
      <c r="AP7" s="32">
        <v>41988</v>
      </c>
      <c r="AQ7" s="32">
        <v>41989</v>
      </c>
      <c r="AR7" s="32">
        <v>41989</v>
      </c>
      <c r="AS7" s="32">
        <v>42310</v>
      </c>
      <c r="AT7" s="32">
        <v>42480</v>
      </c>
      <c r="AU7" s="32">
        <v>42480</v>
      </c>
      <c r="AV7" s="32">
        <v>42480</v>
      </c>
      <c r="AW7" s="32">
        <v>42474</v>
      </c>
      <c r="AX7" s="32">
        <v>42417</v>
      </c>
      <c r="AY7" s="32" t="s">
        <v>54</v>
      </c>
    </row>
    <row r="8" spans="1:51" x14ac:dyDescent="0.2">
      <c r="A8" s="30" t="s">
        <v>56</v>
      </c>
      <c r="F8" s="33" t="s">
        <v>54</v>
      </c>
      <c r="G8" s="33" t="s">
        <v>54</v>
      </c>
      <c r="H8" s="33" t="s">
        <v>54</v>
      </c>
      <c r="I8" s="33" t="s">
        <v>54</v>
      </c>
      <c r="J8" s="33" t="s">
        <v>54</v>
      </c>
      <c r="K8" s="33" t="s">
        <v>54</v>
      </c>
      <c r="L8" s="33" t="s">
        <v>54</v>
      </c>
      <c r="M8" s="33" t="s">
        <v>54</v>
      </c>
      <c r="N8" s="33" t="s">
        <v>54</v>
      </c>
      <c r="O8" s="33" t="s">
        <v>54</v>
      </c>
      <c r="P8" s="33" t="s">
        <v>54</v>
      </c>
      <c r="Q8" s="33" t="s">
        <v>54</v>
      </c>
      <c r="R8" s="33" t="s">
        <v>54</v>
      </c>
      <c r="S8" s="33" t="s">
        <v>54</v>
      </c>
      <c r="T8" s="33" t="s">
        <v>54</v>
      </c>
      <c r="U8" s="33" t="s">
        <v>54</v>
      </c>
      <c r="V8" s="33" t="s">
        <v>54</v>
      </c>
      <c r="W8" s="33" t="s">
        <v>57</v>
      </c>
      <c r="X8" s="33" t="s">
        <v>57</v>
      </c>
      <c r="Y8" s="33" t="s">
        <v>57</v>
      </c>
      <c r="Z8" s="33" t="s">
        <v>57</v>
      </c>
      <c r="AA8" s="33" t="s">
        <v>57</v>
      </c>
      <c r="AB8" s="33" t="s">
        <v>57</v>
      </c>
      <c r="AC8" s="33" t="s">
        <v>57</v>
      </c>
      <c r="AD8" s="33" t="s">
        <v>57</v>
      </c>
      <c r="AE8" s="33" t="s">
        <v>57</v>
      </c>
      <c r="AF8" s="33" t="s">
        <v>57</v>
      </c>
      <c r="AG8" s="33" t="s">
        <v>57</v>
      </c>
      <c r="AH8" s="33" t="s">
        <v>57</v>
      </c>
      <c r="AI8" s="33" t="s">
        <v>57</v>
      </c>
      <c r="AJ8" s="33" t="s">
        <v>57</v>
      </c>
      <c r="AK8" s="33" t="s">
        <v>57</v>
      </c>
      <c r="AL8" s="33" t="s">
        <v>57</v>
      </c>
      <c r="AM8" s="33" t="s">
        <v>57</v>
      </c>
      <c r="AN8" s="33" t="s">
        <v>57</v>
      </c>
      <c r="AO8" s="33" t="s">
        <v>57</v>
      </c>
      <c r="AP8" s="33" t="s">
        <v>57</v>
      </c>
      <c r="AQ8" s="33" t="s">
        <v>57</v>
      </c>
      <c r="AR8" s="33" t="s">
        <v>57</v>
      </c>
      <c r="AS8" s="33" t="s">
        <v>57</v>
      </c>
      <c r="AT8" s="33" t="s">
        <v>57</v>
      </c>
      <c r="AU8" s="33" t="s">
        <v>57</v>
      </c>
      <c r="AV8" s="33" t="s">
        <v>57</v>
      </c>
      <c r="AW8" s="33" t="s">
        <v>57</v>
      </c>
      <c r="AX8" s="33" t="s">
        <v>57</v>
      </c>
      <c r="AY8" s="33" t="s">
        <v>54</v>
      </c>
    </row>
    <row r="9" spans="1:51" ht="12.75" customHeight="1" x14ac:dyDescent="0.2"/>
    <row r="10" spans="1:51" ht="12.75" customHeight="1" x14ac:dyDescent="0.2">
      <c r="F10" s="34" t="str">
        <f>F15</f>
        <v>NA</v>
      </c>
      <c r="G10" s="35" t="str">
        <f>IFERROR((G15-F15)/F15,"0")</f>
        <v>0</v>
      </c>
      <c r="H10" s="35" t="str">
        <f t="shared" ref="H10:AY10" si="0">IFERROR((H15-G15)/G15,"0")</f>
        <v>0</v>
      </c>
      <c r="I10" s="35" t="str">
        <f t="shared" si="0"/>
        <v>0</v>
      </c>
      <c r="J10" s="35" t="str">
        <f t="shared" si="0"/>
        <v>0</v>
      </c>
      <c r="K10" s="35" t="str">
        <f t="shared" si="0"/>
        <v>0</v>
      </c>
      <c r="L10" s="35" t="str">
        <f t="shared" si="0"/>
        <v>0</v>
      </c>
      <c r="M10" s="35" t="str">
        <f t="shared" si="0"/>
        <v>0</v>
      </c>
      <c r="N10" s="35" t="str">
        <f t="shared" si="0"/>
        <v>0</v>
      </c>
      <c r="O10" s="35" t="str">
        <f t="shared" si="0"/>
        <v>0</v>
      </c>
      <c r="P10" s="35" t="str">
        <f t="shared" si="0"/>
        <v>0</v>
      </c>
      <c r="Q10" s="35" t="str">
        <f t="shared" si="0"/>
        <v>0</v>
      </c>
      <c r="R10" s="35" t="str">
        <f t="shared" si="0"/>
        <v>0</v>
      </c>
      <c r="S10" s="35" t="str">
        <f t="shared" si="0"/>
        <v>0</v>
      </c>
      <c r="T10" s="35" t="str">
        <f t="shared" si="0"/>
        <v>0</v>
      </c>
      <c r="U10" s="35" t="str">
        <f t="shared" si="0"/>
        <v>0</v>
      </c>
      <c r="V10" s="35" t="str">
        <f t="shared" si="0"/>
        <v>0</v>
      </c>
      <c r="W10" s="35" t="str">
        <f t="shared" si="0"/>
        <v>0</v>
      </c>
      <c r="X10" s="35">
        <f t="shared" si="0"/>
        <v>-6.8061882639484012E-2</v>
      </c>
      <c r="Y10" s="35">
        <f t="shared" si="0"/>
        <v>2.2795469944826251E-2</v>
      </c>
      <c r="Z10" s="35">
        <f t="shared" si="0"/>
        <v>-6.9251880944494387E-2</v>
      </c>
      <c r="AA10" s="35">
        <f t="shared" si="0"/>
        <v>-2.5979308065787132E-2</v>
      </c>
      <c r="AB10" s="35">
        <f t="shared" si="0"/>
        <v>-3.5754364903306628E-2</v>
      </c>
      <c r="AC10" s="35">
        <f t="shared" si="0"/>
        <v>3.7242536606490378E-2</v>
      </c>
      <c r="AD10" s="35">
        <f t="shared" si="0"/>
        <v>4.5142603658377472E-3</v>
      </c>
      <c r="AE10" s="35">
        <f t="shared" si="0"/>
        <v>3.3769742310889445E-3</v>
      </c>
      <c r="AF10" s="35">
        <f t="shared" si="0"/>
        <v>7.9739035882566145E-3</v>
      </c>
      <c r="AG10" s="35">
        <f t="shared" si="0"/>
        <v>7.0914881594493245E-2</v>
      </c>
      <c r="AH10" s="35">
        <f t="shared" si="0"/>
        <v>0.10396930087540472</v>
      </c>
      <c r="AI10" s="35">
        <f t="shared" si="0"/>
        <v>0.10275907017162721</v>
      </c>
      <c r="AJ10" s="35">
        <f t="shared" si="0"/>
        <v>0.12718676122931441</v>
      </c>
      <c r="AK10" s="35">
        <f t="shared" si="0"/>
        <v>7.2986577181208059E-2</v>
      </c>
      <c r="AL10" s="35">
        <f t="shared" si="0"/>
        <v>0.1403114412301277</v>
      </c>
      <c r="AM10" s="35">
        <f t="shared" si="0"/>
        <v>3.6311173328000455E-2</v>
      </c>
      <c r="AN10" s="35">
        <f t="shared" si="0"/>
        <v>-4.518387825991068E-2</v>
      </c>
      <c r="AO10" s="35">
        <f t="shared" si="0"/>
        <v>3.1211202540782447E-2</v>
      </c>
      <c r="AP10" s="35">
        <f t="shared" si="0"/>
        <v>-1.0359502743868295E-2</v>
      </c>
      <c r="AQ10" s="35">
        <f t="shared" si="0"/>
        <v>9.1665252079443215E-3</v>
      </c>
      <c r="AR10" s="35">
        <f t="shared" si="0"/>
        <v>3.2099803756658253E-2</v>
      </c>
      <c r="AS10" s="35">
        <f t="shared" si="0"/>
        <v>5.6892570962922724E-2</v>
      </c>
      <c r="AT10" s="35">
        <f t="shared" si="0"/>
        <v>6.4984129839756363E-2</v>
      </c>
      <c r="AU10" s="35">
        <f t="shared" si="0"/>
        <v>3.6850234084656597E-2</v>
      </c>
      <c r="AV10" s="35">
        <f t="shared" si="0"/>
        <v>3.4737577097637612E-2</v>
      </c>
      <c r="AW10" s="35">
        <f t="shared" si="0"/>
        <v>2.7025811167969409E-2</v>
      </c>
      <c r="AX10" s="35">
        <f t="shared" si="0"/>
        <v>6.6131540331588509E-2</v>
      </c>
      <c r="AY10" s="35" t="str">
        <f t="shared" si="0"/>
        <v>0</v>
      </c>
    </row>
    <row r="11" spans="1:51" x14ac:dyDescent="0.2">
      <c r="A11" s="28" t="s">
        <v>108</v>
      </c>
      <c r="H11" s="35" t="str">
        <f>IFERROR((H15-F15)/F15,"0")</f>
        <v>0</v>
      </c>
      <c r="I11" s="35" t="str">
        <f t="shared" ref="I11:AY11" si="1">IFERROR((I15-G15)/G15,"0")</f>
        <v>0</v>
      </c>
      <c r="J11" s="35" t="str">
        <f t="shared" si="1"/>
        <v>0</v>
      </c>
      <c r="K11" s="35" t="str">
        <f t="shared" si="1"/>
        <v>0</v>
      </c>
      <c r="L11" s="35" t="str">
        <f t="shared" si="1"/>
        <v>0</v>
      </c>
      <c r="M11" s="35" t="str">
        <f t="shared" si="1"/>
        <v>0</v>
      </c>
      <c r="N11" s="35" t="str">
        <f t="shared" si="1"/>
        <v>0</v>
      </c>
      <c r="O11" s="35" t="str">
        <f t="shared" si="1"/>
        <v>0</v>
      </c>
      <c r="P11" s="35" t="str">
        <f t="shared" si="1"/>
        <v>0</v>
      </c>
      <c r="Q11" s="35" t="str">
        <f t="shared" si="1"/>
        <v>0</v>
      </c>
      <c r="R11" s="35" t="str">
        <f t="shared" si="1"/>
        <v>0</v>
      </c>
      <c r="S11" s="35" t="str">
        <f t="shared" si="1"/>
        <v>0</v>
      </c>
      <c r="T11" s="35" t="str">
        <f t="shared" si="1"/>
        <v>0</v>
      </c>
      <c r="U11" s="35" t="str">
        <f t="shared" si="1"/>
        <v>0</v>
      </c>
      <c r="V11" s="35" t="str">
        <f t="shared" si="1"/>
        <v>0</v>
      </c>
      <c r="W11" s="35" t="str">
        <f t="shared" si="1"/>
        <v>0</v>
      </c>
      <c r="X11" s="35" t="str">
        <f t="shared" si="1"/>
        <v>0</v>
      </c>
      <c r="Y11" s="35">
        <f t="shared" si="1"/>
        <v>-4.681791529475441E-2</v>
      </c>
      <c r="Z11" s="35">
        <f t="shared" si="1"/>
        <v>-4.8035040170361053E-2</v>
      </c>
      <c r="AA11" s="35">
        <f t="shared" si="1"/>
        <v>-9.3432073061089291E-2</v>
      </c>
      <c r="AB11" s="35">
        <f t="shared" si="1"/>
        <v>-6.0804799308574187E-2</v>
      </c>
      <c r="AC11" s="35">
        <f t="shared" si="1"/>
        <v>1.5658845943053996E-4</v>
      </c>
      <c r="AD11" s="35">
        <f t="shared" si="1"/>
        <v>4.1924919479254065E-2</v>
      </c>
      <c r="AE11" s="35">
        <f t="shared" si="1"/>
        <v>7.9064791378545517E-3</v>
      </c>
      <c r="AF11" s="35">
        <f t="shared" si="1"/>
        <v>1.137780548628429E-2</v>
      </c>
      <c r="AG11" s="35">
        <f t="shared" si="1"/>
        <v>7.9454253611556988E-2</v>
      </c>
      <c r="AH11" s="35">
        <f t="shared" si="1"/>
        <v>0.18225715313093954</v>
      </c>
      <c r="AI11" s="35">
        <f t="shared" si="1"/>
        <v>0.21741215973138267</v>
      </c>
      <c r="AJ11" s="35">
        <f t="shared" si="1"/>
        <v>0.24301542472300675</v>
      </c>
      <c r="AK11" s="35">
        <f t="shared" si="1"/>
        <v>0.20945626477541371</v>
      </c>
      <c r="AL11" s="35">
        <f t="shared" si="1"/>
        <v>0.22353887024608501</v>
      </c>
      <c r="AM11" s="35">
        <f t="shared" si="1"/>
        <v>0.18171748762053688</v>
      </c>
      <c r="AN11" s="35">
        <f t="shared" si="1"/>
        <v>-1.0513384567037111E-2</v>
      </c>
      <c r="AO11" s="35">
        <f t="shared" si="1"/>
        <v>-1.5382918895076363E-2</v>
      </c>
      <c r="AP11" s="35">
        <f t="shared" si="1"/>
        <v>2.0528367258553486E-2</v>
      </c>
      <c r="AQ11" s="35">
        <f t="shared" si="1"/>
        <v>-1.2879381789674097E-3</v>
      </c>
      <c r="AR11" s="35">
        <f t="shared" si="1"/>
        <v>4.1560572624908053E-2</v>
      </c>
      <c r="AS11" s="35">
        <f t="shared" si="1"/>
        <v>9.0818615082702545E-2</v>
      </c>
      <c r="AT11" s="35">
        <f t="shared" si="1"/>
        <v>0.12557381502105119</v>
      </c>
      <c r="AU11" s="35">
        <f t="shared" si="1"/>
        <v>0.10422904432079569</v>
      </c>
      <c r="AV11" s="35">
        <f t="shared" si="1"/>
        <v>7.2867899029875963E-2</v>
      </c>
      <c r="AW11" s="35">
        <f t="shared" si="1"/>
        <v>6.2702199464680558E-2</v>
      </c>
      <c r="AX11" s="35">
        <f t="shared" si="1"/>
        <v>9.4944610020806383E-2</v>
      </c>
      <c r="AY11" s="35" t="str">
        <f t="shared" si="1"/>
        <v>0</v>
      </c>
    </row>
    <row r="12" spans="1:51" ht="12.75" customHeight="1" x14ac:dyDescent="0.2">
      <c r="I12" s="35" t="str">
        <f>IFERROR((I15-F15)/F15,"0")</f>
        <v>0</v>
      </c>
      <c r="J12" s="35" t="str">
        <f>IFERROR((J15-G15)/G15,"0")</f>
        <v>0</v>
      </c>
      <c r="K12" s="35" t="str">
        <f t="shared" ref="K12:AY12" si="2">IFERROR((K15-H15)/H15,"0")</f>
        <v>0</v>
      </c>
      <c r="L12" s="35" t="str">
        <f t="shared" si="2"/>
        <v>0</v>
      </c>
      <c r="M12" s="35" t="str">
        <f t="shared" si="2"/>
        <v>0</v>
      </c>
      <c r="N12" s="35" t="str">
        <f t="shared" si="2"/>
        <v>0</v>
      </c>
      <c r="O12" s="35" t="str">
        <f t="shared" si="2"/>
        <v>0</v>
      </c>
      <c r="P12" s="35" t="str">
        <f t="shared" si="2"/>
        <v>0</v>
      </c>
      <c r="Q12" s="35" t="str">
        <f t="shared" si="2"/>
        <v>0</v>
      </c>
      <c r="R12" s="35" t="str">
        <f t="shared" si="2"/>
        <v>0</v>
      </c>
      <c r="S12" s="35" t="str">
        <f t="shared" si="2"/>
        <v>0</v>
      </c>
      <c r="T12" s="35" t="str">
        <f t="shared" si="2"/>
        <v>0</v>
      </c>
      <c r="U12" s="35" t="str">
        <f t="shared" si="2"/>
        <v>0</v>
      </c>
      <c r="V12" s="35" t="str">
        <f t="shared" si="2"/>
        <v>0</v>
      </c>
      <c r="W12" s="35" t="str">
        <f t="shared" si="2"/>
        <v>0</v>
      </c>
      <c r="X12" s="35" t="str">
        <f t="shared" si="2"/>
        <v>0</v>
      </c>
      <c r="Y12" s="35" t="str">
        <f t="shared" si="2"/>
        <v>0</v>
      </c>
      <c r="Z12" s="35">
        <f t="shared" si="2"/>
        <v>-0.11282756754318704</v>
      </c>
      <c r="AA12" s="35">
        <f t="shared" si="2"/>
        <v>-7.2766431129609913E-2</v>
      </c>
      <c r="AB12" s="35">
        <f t="shared" si="2"/>
        <v>-0.12584583353049733</v>
      </c>
      <c r="AC12" s="35">
        <f t="shared" si="2"/>
        <v>-2.5826787666183685E-2</v>
      </c>
      <c r="AD12" s="35">
        <f t="shared" si="2"/>
        <v>4.6715557063444421E-3</v>
      </c>
      <c r="AE12" s="35">
        <f t="shared" si="2"/>
        <v>4.5443473083064928E-2</v>
      </c>
      <c r="AF12" s="35">
        <f t="shared" si="2"/>
        <v>1.5943428228478981E-2</v>
      </c>
      <c r="AG12" s="35">
        <f t="shared" si="2"/>
        <v>8.309954280964256E-2</v>
      </c>
      <c r="AH12" s="35">
        <f t="shared" si="2"/>
        <v>0.19168435768653239</v>
      </c>
      <c r="AI12" s="35">
        <f t="shared" si="2"/>
        <v>0.30374479889042993</v>
      </c>
      <c r="AJ12" s="35">
        <f t="shared" si="2"/>
        <v>0.37225086940880203</v>
      </c>
      <c r="AK12" s="35">
        <f t="shared" si="2"/>
        <v>0.3337388659569846</v>
      </c>
      <c r="AL12" s="35">
        <f t="shared" si="2"/>
        <v>0.37915681639085896</v>
      </c>
      <c r="AM12" s="35">
        <f t="shared" si="2"/>
        <v>0.26796700223713649</v>
      </c>
      <c r="AN12" s="35">
        <f t="shared" si="2"/>
        <v>0.12832290852228304</v>
      </c>
      <c r="AO12" s="35">
        <f t="shared" si="2"/>
        <v>2.0369682598634403E-2</v>
      </c>
      <c r="AP12" s="35">
        <f t="shared" si="2"/>
        <v>-2.5583062248442409E-2</v>
      </c>
      <c r="AQ12" s="35">
        <f t="shared" si="2"/>
        <v>2.9883066262451279E-2</v>
      </c>
      <c r="AR12" s="35">
        <f t="shared" si="2"/>
        <v>3.0770523014895284E-2</v>
      </c>
      <c r="AS12" s="35">
        <f t="shared" si="2"/>
        <v>0.10081763141515306</v>
      </c>
      <c r="AT12" s="35">
        <f t="shared" si="2"/>
        <v>0.16170451359686011</v>
      </c>
      <c r="AU12" s="35">
        <f t="shared" si="2"/>
        <v>0.16705147358413691</v>
      </c>
      <c r="AV12" s="35">
        <f t="shared" si="2"/>
        <v>0.14258728588134004</v>
      </c>
      <c r="AW12" s="35">
        <f t="shared" si="2"/>
        <v>0.10186302427723345</v>
      </c>
      <c r="AX12" s="35">
        <f t="shared" si="2"/>
        <v>0.13298033282904689</v>
      </c>
      <c r="AY12" s="35" t="str">
        <f t="shared" si="2"/>
        <v>0</v>
      </c>
    </row>
    <row r="13" spans="1:51" ht="12.75" customHeight="1" x14ac:dyDescent="0.2">
      <c r="J13" s="35" t="str">
        <f>IFERROR((J15-F15)/F15,"0")</f>
        <v>0</v>
      </c>
      <c r="K13" s="35" t="str">
        <f t="shared" ref="K13:AY13" si="3">IFERROR((K15-G15)/G15,"0")</f>
        <v>0</v>
      </c>
      <c r="L13" s="35" t="str">
        <f t="shared" si="3"/>
        <v>0</v>
      </c>
      <c r="M13" s="35" t="str">
        <f t="shared" si="3"/>
        <v>0</v>
      </c>
      <c r="N13" s="35" t="str">
        <f t="shared" si="3"/>
        <v>0</v>
      </c>
      <c r="O13" s="35" t="str">
        <f t="shared" si="3"/>
        <v>0</v>
      </c>
      <c r="P13" s="35" t="str">
        <f t="shared" si="3"/>
        <v>0</v>
      </c>
      <c r="Q13" s="35" t="str">
        <f t="shared" si="3"/>
        <v>0</v>
      </c>
      <c r="R13" s="35" t="str">
        <f t="shared" si="3"/>
        <v>0</v>
      </c>
      <c r="S13" s="35" t="str">
        <f t="shared" si="3"/>
        <v>0</v>
      </c>
      <c r="T13" s="35" t="str">
        <f t="shared" si="3"/>
        <v>0</v>
      </c>
      <c r="U13" s="35" t="str">
        <f t="shared" si="3"/>
        <v>0</v>
      </c>
      <c r="V13" s="35" t="str">
        <f t="shared" si="3"/>
        <v>0</v>
      </c>
      <c r="W13" s="35" t="str">
        <f t="shared" si="3"/>
        <v>0</v>
      </c>
      <c r="X13" s="35" t="str">
        <f t="shared" si="3"/>
        <v>0</v>
      </c>
      <c r="Y13" s="35" t="str">
        <f t="shared" si="3"/>
        <v>0</v>
      </c>
      <c r="Z13" s="35" t="str">
        <f t="shared" si="3"/>
        <v>0</v>
      </c>
      <c r="AA13" s="35">
        <f t="shared" si="3"/>
        <v>-0.13587569347345632</v>
      </c>
      <c r="AB13" s="35">
        <f t="shared" si="3"/>
        <v>-0.10591907850159714</v>
      </c>
      <c r="AC13" s="35">
        <f t="shared" si="3"/>
        <v>-9.3290114986040784E-2</v>
      </c>
      <c r="AD13" s="35">
        <f t="shared" si="3"/>
        <v>-2.1429116144284298E-2</v>
      </c>
      <c r="AE13" s="35">
        <f t="shared" si="3"/>
        <v>8.0643056606728089E-3</v>
      </c>
      <c r="AF13" s="35">
        <f t="shared" si="3"/>
        <v>5.3779738544401441E-2</v>
      </c>
      <c r="AG13" s="35">
        <f t="shared" si="3"/>
        <v>8.7988936148005112E-2</v>
      </c>
      <c r="AH13" s="35">
        <f t="shared" si="3"/>
        <v>0.1957086450540316</v>
      </c>
      <c r="AI13" s="35">
        <f t="shared" si="3"/>
        <v>0.31414073422047328</v>
      </c>
      <c r="AJ13" s="35">
        <f t="shared" si="3"/>
        <v>0.46956387733086763</v>
      </c>
      <c r="AK13" s="35">
        <f t="shared" si="3"/>
        <v>0.47240676340088739</v>
      </c>
      <c r="AL13" s="35">
        <f t="shared" si="3"/>
        <v>0.52087768846404514</v>
      </c>
      <c r="AM13" s="35">
        <f t="shared" si="3"/>
        <v>0.42923561859732073</v>
      </c>
      <c r="AN13" s="35">
        <f t="shared" si="3"/>
        <v>0.2106753355704698</v>
      </c>
      <c r="AO13" s="35">
        <f t="shared" si="3"/>
        <v>0.16353922335157675</v>
      </c>
      <c r="AP13" s="35">
        <f t="shared" si="3"/>
        <v>9.7991600719938288E-3</v>
      </c>
      <c r="AQ13" s="35">
        <f t="shared" si="3"/>
        <v>-1.6651044825494846E-2</v>
      </c>
      <c r="AR13" s="35">
        <f t="shared" si="3"/>
        <v>6.2942110581781438E-2</v>
      </c>
      <c r="AS13" s="35">
        <f t="shared" si="3"/>
        <v>8.9413708142009177E-2</v>
      </c>
      <c r="AT13" s="35">
        <f t="shared" si="3"/>
        <v>0.17235330730492843</v>
      </c>
      <c r="AU13" s="35">
        <f t="shared" si="3"/>
        <v>0.20451359686010653</v>
      </c>
      <c r="AV13" s="35">
        <f t="shared" si="3"/>
        <v>0.20759201412467745</v>
      </c>
      <c r="AW13" s="35">
        <f t="shared" si="3"/>
        <v>0.1734666341124918</v>
      </c>
      <c r="AX13" s="35">
        <f t="shared" si="3"/>
        <v>0.1747309233071094</v>
      </c>
      <c r="AY13" s="35" t="str">
        <f t="shared" si="3"/>
        <v>0</v>
      </c>
    </row>
    <row r="14" spans="1:51" x14ac:dyDescent="0.2">
      <c r="A14" s="28" t="s">
        <v>109</v>
      </c>
    </row>
    <row r="15" spans="1:51" x14ac:dyDescent="0.2">
      <c r="A15" s="30" t="s">
        <v>60</v>
      </c>
      <c r="F15" s="36" t="s">
        <v>54</v>
      </c>
      <c r="G15" s="36" t="s">
        <v>54</v>
      </c>
      <c r="H15" s="36" t="s">
        <v>54</v>
      </c>
      <c r="I15" s="36" t="s">
        <v>54</v>
      </c>
      <c r="J15" s="36" t="s">
        <v>54</v>
      </c>
      <c r="K15" s="36" t="s">
        <v>54</v>
      </c>
      <c r="L15" s="36" t="s">
        <v>54</v>
      </c>
      <c r="M15" s="36" t="s">
        <v>54</v>
      </c>
      <c r="N15" s="36" t="s">
        <v>54</v>
      </c>
      <c r="O15" s="36" t="s">
        <v>54</v>
      </c>
      <c r="P15" s="36" t="s">
        <v>54</v>
      </c>
      <c r="Q15" s="36" t="s">
        <v>54</v>
      </c>
      <c r="R15" s="36" t="s">
        <v>54</v>
      </c>
      <c r="S15" s="36" t="s">
        <v>54</v>
      </c>
      <c r="T15" s="36" t="s">
        <v>54</v>
      </c>
      <c r="U15" s="36" t="s">
        <v>54</v>
      </c>
      <c r="V15" s="36" t="s">
        <v>54</v>
      </c>
      <c r="W15" s="36">
        <v>44342000</v>
      </c>
      <c r="X15" s="36">
        <v>41324000</v>
      </c>
      <c r="Y15" s="36">
        <v>42266000</v>
      </c>
      <c r="Z15" s="36">
        <v>39339000</v>
      </c>
      <c r="AA15" s="36">
        <v>38317000</v>
      </c>
      <c r="AB15" s="36">
        <v>36947000</v>
      </c>
      <c r="AC15" s="36">
        <v>38323000</v>
      </c>
      <c r="AD15" s="36">
        <v>38496000</v>
      </c>
      <c r="AE15" s="36">
        <v>38626000</v>
      </c>
      <c r="AF15" s="36">
        <v>38934000</v>
      </c>
      <c r="AG15" s="36">
        <v>41695000</v>
      </c>
      <c r="AH15" s="36">
        <v>46030000</v>
      </c>
      <c r="AI15" s="36">
        <v>50760000</v>
      </c>
      <c r="AJ15" s="36">
        <v>57216000</v>
      </c>
      <c r="AK15" s="36">
        <v>61392000</v>
      </c>
      <c r="AL15" s="36">
        <v>70006000</v>
      </c>
      <c r="AM15" s="36">
        <v>72548000</v>
      </c>
      <c r="AN15" s="36">
        <v>69270000</v>
      </c>
      <c r="AO15" s="36">
        <v>71432000</v>
      </c>
      <c r="AP15" s="36">
        <v>70692000</v>
      </c>
      <c r="AQ15" s="36">
        <v>71340000</v>
      </c>
      <c r="AR15" s="36">
        <v>73630000</v>
      </c>
      <c r="AS15" s="36">
        <v>77819000</v>
      </c>
      <c r="AT15" s="36">
        <v>82876000</v>
      </c>
      <c r="AU15" s="36">
        <v>85930000</v>
      </c>
      <c r="AV15" s="36">
        <v>88915000</v>
      </c>
      <c r="AW15" s="36">
        <v>91318000</v>
      </c>
      <c r="AX15" s="36">
        <v>97357000</v>
      </c>
      <c r="AY15" s="36" t="s">
        <v>54</v>
      </c>
    </row>
    <row r="16" spans="1:51" x14ac:dyDescent="0.2">
      <c r="A16" s="30" t="s">
        <v>61</v>
      </c>
      <c r="F16" s="37" t="s">
        <v>54</v>
      </c>
      <c r="G16" s="37" t="s">
        <v>54</v>
      </c>
      <c r="H16" s="37" t="s">
        <v>54</v>
      </c>
      <c r="I16" s="37" t="s">
        <v>54</v>
      </c>
      <c r="J16" s="37" t="s">
        <v>54</v>
      </c>
      <c r="K16" s="37" t="s">
        <v>54</v>
      </c>
      <c r="L16" s="37" t="s">
        <v>54</v>
      </c>
      <c r="M16" s="37" t="s">
        <v>54</v>
      </c>
      <c r="N16" s="37" t="s">
        <v>54</v>
      </c>
      <c r="O16" s="37" t="s">
        <v>54</v>
      </c>
      <c r="P16" s="37" t="s">
        <v>54</v>
      </c>
      <c r="Q16" s="37" t="s">
        <v>54</v>
      </c>
      <c r="R16" s="37" t="s">
        <v>54</v>
      </c>
      <c r="S16" s="37" t="s">
        <v>54</v>
      </c>
      <c r="T16" s="37" t="s">
        <v>54</v>
      </c>
      <c r="U16" s="37" t="s">
        <v>54</v>
      </c>
      <c r="V16" s="37" t="s">
        <v>54</v>
      </c>
      <c r="W16" s="37" t="s">
        <v>54</v>
      </c>
      <c r="X16" s="37">
        <v>-27.22</v>
      </c>
      <c r="Y16" s="37">
        <v>9.1199999999999992</v>
      </c>
      <c r="Z16" s="37">
        <v>-27.7</v>
      </c>
      <c r="AA16" s="37">
        <v>-10.39</v>
      </c>
      <c r="AB16" s="37">
        <v>-14.3</v>
      </c>
      <c r="AC16" s="37">
        <v>14.9</v>
      </c>
      <c r="AD16" s="37">
        <v>1.81</v>
      </c>
      <c r="AE16" s="37">
        <v>1.35</v>
      </c>
      <c r="AF16" s="37">
        <v>3.19</v>
      </c>
      <c r="AG16" s="37">
        <v>28.37</v>
      </c>
      <c r="AH16" s="37">
        <v>41.59</v>
      </c>
      <c r="AI16" s="37">
        <v>41.1</v>
      </c>
      <c r="AJ16" s="37">
        <v>50.87</v>
      </c>
      <c r="AK16" s="37">
        <v>29.19</v>
      </c>
      <c r="AL16" s="37">
        <v>56.12</v>
      </c>
      <c r="AM16" s="37">
        <v>14.52</v>
      </c>
      <c r="AN16" s="37">
        <v>-18.07</v>
      </c>
      <c r="AO16" s="37">
        <v>12.48</v>
      </c>
      <c r="AP16" s="37">
        <v>-4.1399999999999997</v>
      </c>
      <c r="AQ16" s="37">
        <v>3.67</v>
      </c>
      <c r="AR16" s="37">
        <v>12.84</v>
      </c>
      <c r="AS16" s="37">
        <v>22.76</v>
      </c>
      <c r="AT16" s="37">
        <v>25.99</v>
      </c>
      <c r="AU16" s="37">
        <v>14.74</v>
      </c>
      <c r="AV16" s="37">
        <v>13.9</v>
      </c>
      <c r="AW16" s="37">
        <v>10.81</v>
      </c>
      <c r="AX16" s="37">
        <v>26.45</v>
      </c>
      <c r="AY16" s="37" t="s">
        <v>54</v>
      </c>
    </row>
    <row r="17" spans="1:51" x14ac:dyDescent="0.2">
      <c r="A17" s="30" t="s">
        <v>62</v>
      </c>
      <c r="F17" s="37" t="s">
        <v>54</v>
      </c>
      <c r="G17" s="37" t="s">
        <v>54</v>
      </c>
      <c r="H17" s="37" t="s">
        <v>54</v>
      </c>
      <c r="I17" s="37" t="s">
        <v>54</v>
      </c>
      <c r="J17" s="37" t="s">
        <v>54</v>
      </c>
      <c r="K17" s="37" t="s">
        <v>54</v>
      </c>
      <c r="L17" s="37" t="s">
        <v>54</v>
      </c>
      <c r="M17" s="37" t="s">
        <v>54</v>
      </c>
      <c r="N17" s="37" t="s">
        <v>54</v>
      </c>
      <c r="O17" s="37" t="s">
        <v>54</v>
      </c>
      <c r="P17" s="37" t="s">
        <v>54</v>
      </c>
      <c r="Q17" s="37" t="s">
        <v>54</v>
      </c>
      <c r="R17" s="37" t="s">
        <v>54</v>
      </c>
      <c r="S17" s="37" t="s">
        <v>54</v>
      </c>
      <c r="T17" s="37" t="s">
        <v>54</v>
      </c>
      <c r="U17" s="37" t="s">
        <v>54</v>
      </c>
      <c r="V17" s="37" t="s">
        <v>54</v>
      </c>
      <c r="W17" s="37">
        <v>0.65</v>
      </c>
      <c r="X17" s="37">
        <v>0.32</v>
      </c>
      <c r="Y17" s="37">
        <v>0.43</v>
      </c>
      <c r="Z17" s="37">
        <v>0.48</v>
      </c>
      <c r="AA17" s="37">
        <v>0.55000000000000004</v>
      </c>
      <c r="AB17" s="37">
        <v>0.42</v>
      </c>
      <c r="AC17" s="37">
        <v>0.3</v>
      </c>
      <c r="AD17" s="37">
        <v>0.21</v>
      </c>
      <c r="AE17" s="37">
        <v>0.65</v>
      </c>
      <c r="AF17" s="37">
        <v>0.24</v>
      </c>
      <c r="AG17" s="37">
        <v>0.25</v>
      </c>
      <c r="AH17" s="37">
        <v>0.19</v>
      </c>
      <c r="AI17" s="37">
        <v>0.33</v>
      </c>
      <c r="AJ17" s="37">
        <v>0.14000000000000001</v>
      </c>
      <c r="AK17" s="37">
        <v>0.23</v>
      </c>
      <c r="AL17" s="37">
        <v>0.27</v>
      </c>
      <c r="AM17" s="37">
        <v>1.85</v>
      </c>
      <c r="AN17" s="37">
        <v>0.38</v>
      </c>
      <c r="AO17" s="37">
        <v>0.33</v>
      </c>
      <c r="AP17" s="37">
        <v>0.39</v>
      </c>
      <c r="AQ17" s="37">
        <v>0.35</v>
      </c>
      <c r="AR17" s="37">
        <v>0.25</v>
      </c>
      <c r="AS17" s="37">
        <v>0.26</v>
      </c>
      <c r="AT17" s="37">
        <v>0.2</v>
      </c>
      <c r="AU17" s="37">
        <v>0.18</v>
      </c>
      <c r="AV17" s="37">
        <v>0.25</v>
      </c>
      <c r="AW17" s="37">
        <v>0.21</v>
      </c>
      <c r="AX17" s="37">
        <v>0.15</v>
      </c>
      <c r="AY17" s="37" t="s">
        <v>54</v>
      </c>
    </row>
    <row r="18" spans="1:51" ht="12.75" customHeight="1" x14ac:dyDescent="0.2"/>
    <row r="19" spans="1:51" x14ac:dyDescent="0.2">
      <c r="B19" s="30" t="s">
        <v>63</v>
      </c>
      <c r="F19" s="37" t="s">
        <v>54</v>
      </c>
      <c r="G19" s="37" t="s">
        <v>54</v>
      </c>
      <c r="H19" s="37" t="s">
        <v>54</v>
      </c>
      <c r="I19" s="37" t="s">
        <v>54</v>
      </c>
      <c r="J19" s="37" t="s">
        <v>54</v>
      </c>
      <c r="K19" s="37" t="s">
        <v>54</v>
      </c>
      <c r="L19" s="37" t="s">
        <v>54</v>
      </c>
      <c r="M19" s="37" t="s">
        <v>54</v>
      </c>
      <c r="N19" s="37" t="s">
        <v>54</v>
      </c>
      <c r="O19" s="37" t="s">
        <v>54</v>
      </c>
      <c r="P19" s="37" t="s">
        <v>54</v>
      </c>
      <c r="Q19" s="37" t="s">
        <v>54</v>
      </c>
      <c r="R19" s="37" t="s">
        <v>54</v>
      </c>
      <c r="S19" s="37" t="s">
        <v>54</v>
      </c>
      <c r="T19" s="37" t="s">
        <v>54</v>
      </c>
      <c r="U19" s="37" t="s">
        <v>54</v>
      </c>
      <c r="V19" s="37" t="s">
        <v>54</v>
      </c>
      <c r="W19" s="37">
        <v>0.55000000000000004</v>
      </c>
      <c r="X19" s="37">
        <v>0.19</v>
      </c>
      <c r="Y19" s="37">
        <v>0.18</v>
      </c>
      <c r="Z19" s="37">
        <v>0.22</v>
      </c>
      <c r="AA19" s="37">
        <v>0.23</v>
      </c>
      <c r="AB19" s="37">
        <v>0.15</v>
      </c>
      <c r="AC19" s="37">
        <v>0.09</v>
      </c>
      <c r="AD19" s="37">
        <v>0.04</v>
      </c>
      <c r="AE19" s="37">
        <v>0.44</v>
      </c>
      <c r="AF19" s="37">
        <v>0</v>
      </c>
      <c r="AG19" s="37">
        <v>0</v>
      </c>
      <c r="AH19" s="37">
        <v>0</v>
      </c>
      <c r="AI19" s="37">
        <v>0</v>
      </c>
      <c r="AJ19" s="37">
        <v>0</v>
      </c>
      <c r="AK19" s="37">
        <v>0</v>
      </c>
      <c r="AL19" s="37">
        <v>0</v>
      </c>
      <c r="AM19" s="37">
        <v>1.54</v>
      </c>
      <c r="AN19" s="37">
        <v>0</v>
      </c>
      <c r="AO19" s="37">
        <v>0</v>
      </c>
      <c r="AP19" s="37">
        <v>0</v>
      </c>
      <c r="AQ19" s="37">
        <v>0</v>
      </c>
      <c r="AR19" s="37">
        <v>0</v>
      </c>
      <c r="AS19" s="37">
        <v>0</v>
      </c>
      <c r="AT19" s="37">
        <v>0</v>
      </c>
      <c r="AU19" s="37">
        <v>0</v>
      </c>
      <c r="AV19" s="37">
        <v>0</v>
      </c>
      <c r="AW19" s="37">
        <v>0.02</v>
      </c>
      <c r="AX19" s="37">
        <v>0.01</v>
      </c>
      <c r="AY19" s="37" t="s">
        <v>54</v>
      </c>
    </row>
    <row r="20" spans="1:51" x14ac:dyDescent="0.2">
      <c r="B20" s="30" t="s">
        <v>64</v>
      </c>
      <c r="F20" s="37" t="s">
        <v>54</v>
      </c>
      <c r="G20" s="37" t="s">
        <v>54</v>
      </c>
      <c r="H20" s="37" t="s">
        <v>54</v>
      </c>
      <c r="I20" s="37" t="s">
        <v>54</v>
      </c>
      <c r="J20" s="37" t="s">
        <v>54</v>
      </c>
      <c r="K20" s="37" t="s">
        <v>54</v>
      </c>
      <c r="L20" s="37" t="s">
        <v>54</v>
      </c>
      <c r="M20" s="37" t="s">
        <v>54</v>
      </c>
      <c r="N20" s="37" t="s">
        <v>54</v>
      </c>
      <c r="O20" s="37" t="s">
        <v>54</v>
      </c>
      <c r="P20" s="37" t="s">
        <v>54</v>
      </c>
      <c r="Q20" s="37" t="s">
        <v>54</v>
      </c>
      <c r="R20" s="37" t="s">
        <v>54</v>
      </c>
      <c r="S20" s="37" t="s">
        <v>54</v>
      </c>
      <c r="T20" s="37" t="s">
        <v>54</v>
      </c>
      <c r="U20" s="37" t="s">
        <v>54</v>
      </c>
      <c r="V20" s="37" t="s">
        <v>54</v>
      </c>
      <c r="W20" s="37">
        <v>8.02</v>
      </c>
      <c r="X20" s="37">
        <v>7.9</v>
      </c>
      <c r="Y20" s="37">
        <v>7.11</v>
      </c>
      <c r="Z20" s="37">
        <v>7.62</v>
      </c>
      <c r="AA20" s="37">
        <v>2.34</v>
      </c>
      <c r="AB20" s="37">
        <v>1.81</v>
      </c>
      <c r="AC20" s="37">
        <v>1.7</v>
      </c>
      <c r="AD20" s="37">
        <v>2.5499999999999998</v>
      </c>
      <c r="AE20" s="37">
        <v>2.31</v>
      </c>
      <c r="AF20" s="37">
        <v>2.77</v>
      </c>
      <c r="AG20" s="37">
        <v>1.75</v>
      </c>
      <c r="AH20" s="37">
        <v>1.99</v>
      </c>
      <c r="AI20" s="37">
        <v>2.2200000000000002</v>
      </c>
      <c r="AJ20" s="37">
        <v>2.23</v>
      </c>
      <c r="AK20" s="37">
        <v>1.31</v>
      </c>
      <c r="AL20" s="37">
        <v>2.67</v>
      </c>
      <c r="AM20" s="37">
        <v>1.78</v>
      </c>
      <c r="AN20" s="37">
        <v>1.91</v>
      </c>
      <c r="AO20" s="37">
        <v>2.21</v>
      </c>
      <c r="AP20" s="37">
        <v>2.1800000000000002</v>
      </c>
      <c r="AQ20" s="37">
        <v>2.27</v>
      </c>
      <c r="AR20" s="37">
        <v>2.2000000000000002</v>
      </c>
      <c r="AS20" s="37">
        <v>2.72</v>
      </c>
      <c r="AT20" s="37">
        <v>2.5499999999999998</v>
      </c>
      <c r="AU20" s="37">
        <v>2.27</v>
      </c>
      <c r="AV20" s="37">
        <v>1.92</v>
      </c>
      <c r="AW20" s="37">
        <v>1.63</v>
      </c>
      <c r="AX20" s="37">
        <v>2.1800000000000002</v>
      </c>
      <c r="AY20" s="37" t="s">
        <v>54</v>
      </c>
    </row>
    <row r="21" spans="1:51" x14ac:dyDescent="0.2">
      <c r="A21" s="30" t="s">
        <v>65</v>
      </c>
      <c r="F21" s="37" t="s">
        <v>54</v>
      </c>
      <c r="G21" s="37" t="s">
        <v>54</v>
      </c>
      <c r="H21" s="37" t="s">
        <v>54</v>
      </c>
      <c r="I21" s="37" t="s">
        <v>54</v>
      </c>
      <c r="J21" s="37" t="s">
        <v>54</v>
      </c>
      <c r="K21" s="37" t="s">
        <v>54</v>
      </c>
      <c r="L21" s="37" t="s">
        <v>54</v>
      </c>
      <c r="M21" s="37" t="s">
        <v>54</v>
      </c>
      <c r="N21" s="37" t="s">
        <v>54</v>
      </c>
      <c r="O21" s="37" t="s">
        <v>54</v>
      </c>
      <c r="P21" s="37" t="s">
        <v>54</v>
      </c>
      <c r="Q21" s="37" t="s">
        <v>54</v>
      </c>
      <c r="R21" s="37" t="s">
        <v>54</v>
      </c>
      <c r="S21" s="37" t="s">
        <v>54</v>
      </c>
      <c r="T21" s="37" t="s">
        <v>54</v>
      </c>
      <c r="U21" s="37" t="s">
        <v>54</v>
      </c>
      <c r="V21" s="37" t="s">
        <v>54</v>
      </c>
      <c r="W21" s="37">
        <v>8.57</v>
      </c>
      <c r="X21" s="37">
        <v>8.09</v>
      </c>
      <c r="Y21" s="37">
        <v>7.29</v>
      </c>
      <c r="Z21" s="37">
        <v>7.84</v>
      </c>
      <c r="AA21" s="37">
        <v>2.57</v>
      </c>
      <c r="AB21" s="37">
        <v>1.96</v>
      </c>
      <c r="AC21" s="37">
        <v>1.79</v>
      </c>
      <c r="AD21" s="37">
        <v>2.59</v>
      </c>
      <c r="AE21" s="37">
        <v>2.75</v>
      </c>
      <c r="AF21" s="37">
        <v>2.77</v>
      </c>
      <c r="AG21" s="37">
        <v>1.75</v>
      </c>
      <c r="AH21" s="37">
        <v>1.99</v>
      </c>
      <c r="AI21" s="37">
        <v>2.2200000000000002</v>
      </c>
      <c r="AJ21" s="37">
        <v>2.23</v>
      </c>
      <c r="AK21" s="37">
        <v>1.31</v>
      </c>
      <c r="AL21" s="37">
        <v>2.67</v>
      </c>
      <c r="AM21" s="37">
        <v>3.33</v>
      </c>
      <c r="AN21" s="37">
        <v>1.91</v>
      </c>
      <c r="AO21" s="37">
        <v>2.21</v>
      </c>
      <c r="AP21" s="37">
        <v>2.1800000000000002</v>
      </c>
      <c r="AQ21" s="37">
        <v>2.27</v>
      </c>
      <c r="AR21" s="37">
        <v>2.2000000000000002</v>
      </c>
      <c r="AS21" s="37">
        <v>2.72</v>
      </c>
      <c r="AT21" s="37">
        <v>2.5499999999999998</v>
      </c>
      <c r="AU21" s="37">
        <v>2.27</v>
      </c>
      <c r="AV21" s="37">
        <v>1.92</v>
      </c>
      <c r="AW21" s="37">
        <v>1.65</v>
      </c>
      <c r="AX21" s="37">
        <v>2.1800000000000002</v>
      </c>
      <c r="AY21" s="37" t="s">
        <v>54</v>
      </c>
    </row>
    <row r="22" spans="1:51" x14ac:dyDescent="0.2">
      <c r="A22" s="30" t="s">
        <v>66</v>
      </c>
      <c r="F22" s="37" t="s">
        <v>54</v>
      </c>
      <c r="G22" s="37" t="s">
        <v>54</v>
      </c>
      <c r="H22" s="37" t="s">
        <v>54</v>
      </c>
      <c r="I22" s="37" t="s">
        <v>54</v>
      </c>
      <c r="J22" s="37" t="s">
        <v>54</v>
      </c>
      <c r="K22" s="37" t="s">
        <v>54</v>
      </c>
      <c r="L22" s="37" t="s">
        <v>54</v>
      </c>
      <c r="M22" s="37" t="s">
        <v>54</v>
      </c>
      <c r="N22" s="37" t="s">
        <v>54</v>
      </c>
      <c r="O22" s="37" t="s">
        <v>54</v>
      </c>
      <c r="P22" s="37" t="s">
        <v>54</v>
      </c>
      <c r="Q22" s="37" t="s">
        <v>54</v>
      </c>
      <c r="R22" s="37" t="s">
        <v>54</v>
      </c>
      <c r="S22" s="37" t="s">
        <v>54</v>
      </c>
      <c r="T22" s="37" t="s">
        <v>54</v>
      </c>
      <c r="U22" s="37" t="s">
        <v>54</v>
      </c>
      <c r="V22" s="37" t="s">
        <v>54</v>
      </c>
      <c r="W22" s="37">
        <v>47.52</v>
      </c>
      <c r="X22" s="37">
        <v>49.19</v>
      </c>
      <c r="Y22" s="37">
        <v>52.15</v>
      </c>
      <c r="Z22" s="37">
        <v>53.75</v>
      </c>
      <c r="AA22" s="37">
        <v>57.48</v>
      </c>
      <c r="AB22" s="37">
        <v>56.52</v>
      </c>
      <c r="AC22" s="37">
        <v>57.52</v>
      </c>
      <c r="AD22" s="37">
        <v>61.9</v>
      </c>
      <c r="AE22" s="37">
        <v>63.12</v>
      </c>
      <c r="AF22" s="37">
        <v>61.7</v>
      </c>
      <c r="AG22" s="37">
        <v>59.72</v>
      </c>
      <c r="AH22" s="37">
        <v>57.87</v>
      </c>
      <c r="AI22" s="37">
        <v>53.08</v>
      </c>
      <c r="AJ22" s="37">
        <v>54.39</v>
      </c>
      <c r="AK22" s="37">
        <v>53.46</v>
      </c>
      <c r="AL22" s="37">
        <v>55.66</v>
      </c>
      <c r="AM22" s="37">
        <v>52.69</v>
      </c>
      <c r="AN22" s="37">
        <v>52.86</v>
      </c>
      <c r="AO22" s="37">
        <v>53.4</v>
      </c>
      <c r="AP22" s="37">
        <v>56.25</v>
      </c>
      <c r="AQ22" s="37">
        <v>55.89</v>
      </c>
      <c r="AR22" s="37">
        <v>52</v>
      </c>
      <c r="AS22" s="37">
        <v>51.62</v>
      </c>
      <c r="AT22" s="37">
        <v>50.53</v>
      </c>
      <c r="AU22" s="37">
        <v>49.54</v>
      </c>
      <c r="AV22" s="37">
        <v>47.06</v>
      </c>
      <c r="AW22" s="37">
        <v>46.59</v>
      </c>
      <c r="AX22" s="37">
        <v>46.96</v>
      </c>
      <c r="AY22" s="37" t="s">
        <v>54</v>
      </c>
    </row>
    <row r="23" spans="1:51" x14ac:dyDescent="0.2">
      <c r="A23" s="30" t="s">
        <v>67</v>
      </c>
      <c r="F23" s="37" t="s">
        <v>54</v>
      </c>
      <c r="G23" s="37" t="s">
        <v>54</v>
      </c>
      <c r="H23" s="37" t="s">
        <v>54</v>
      </c>
      <c r="I23" s="37" t="s">
        <v>54</v>
      </c>
      <c r="J23" s="37" t="s">
        <v>54</v>
      </c>
      <c r="K23" s="37" t="s">
        <v>54</v>
      </c>
      <c r="L23" s="37" t="s">
        <v>54</v>
      </c>
      <c r="M23" s="37" t="s">
        <v>54</v>
      </c>
      <c r="N23" s="37" t="s">
        <v>54</v>
      </c>
      <c r="O23" s="37" t="s">
        <v>54</v>
      </c>
      <c r="P23" s="37" t="s">
        <v>54</v>
      </c>
      <c r="Q23" s="37" t="s">
        <v>54</v>
      </c>
      <c r="R23" s="37" t="s">
        <v>54</v>
      </c>
      <c r="S23" s="37" t="s">
        <v>54</v>
      </c>
      <c r="T23" s="37" t="s">
        <v>54</v>
      </c>
      <c r="U23" s="37" t="s">
        <v>54</v>
      </c>
      <c r="V23" s="37" t="s">
        <v>54</v>
      </c>
      <c r="W23" s="37">
        <v>31.24</v>
      </c>
      <c r="X23" s="37">
        <v>28.55</v>
      </c>
      <c r="Y23" s="37">
        <v>24.32</v>
      </c>
      <c r="Z23" s="37">
        <v>20.97</v>
      </c>
      <c r="AA23" s="37">
        <v>20.93</v>
      </c>
      <c r="AB23" s="37">
        <v>23.47</v>
      </c>
      <c r="AC23" s="37">
        <v>22.72</v>
      </c>
      <c r="AD23" s="37">
        <v>19.05</v>
      </c>
      <c r="AE23" s="37">
        <v>17.38</v>
      </c>
      <c r="AF23" s="37">
        <v>16.91</v>
      </c>
      <c r="AG23" s="37">
        <v>19.440000000000001</v>
      </c>
      <c r="AH23" s="37">
        <v>23.44</v>
      </c>
      <c r="AI23" s="37">
        <v>28.77</v>
      </c>
      <c r="AJ23" s="37">
        <v>29.4</v>
      </c>
      <c r="AK23" s="37">
        <v>32.33</v>
      </c>
      <c r="AL23" s="37">
        <v>30.55</v>
      </c>
      <c r="AM23" s="37">
        <v>31.18</v>
      </c>
      <c r="AN23" s="37">
        <v>32.35</v>
      </c>
      <c r="AO23" s="37">
        <v>30.44</v>
      </c>
      <c r="AP23" s="37">
        <v>27.69</v>
      </c>
      <c r="AQ23" s="37">
        <v>27.67</v>
      </c>
      <c r="AR23" s="37">
        <v>29.21</v>
      </c>
      <c r="AS23" s="37">
        <v>28.6</v>
      </c>
      <c r="AT23" s="37">
        <v>28.47</v>
      </c>
      <c r="AU23" s="37">
        <v>30.9</v>
      </c>
      <c r="AV23" s="37">
        <v>32.15</v>
      </c>
      <c r="AW23" s="37">
        <v>33.130000000000003</v>
      </c>
      <c r="AX23" s="37">
        <v>32.880000000000003</v>
      </c>
      <c r="AY23" s="37" t="s">
        <v>54</v>
      </c>
    </row>
    <row r="24" spans="1:51" x14ac:dyDescent="0.2">
      <c r="A24" s="30" t="s">
        <v>68</v>
      </c>
      <c r="F24" s="37" t="s">
        <v>54</v>
      </c>
      <c r="G24" s="37" t="s">
        <v>54</v>
      </c>
      <c r="H24" s="37" t="s">
        <v>54</v>
      </c>
      <c r="I24" s="37" t="s">
        <v>54</v>
      </c>
      <c r="J24" s="37" t="s">
        <v>54</v>
      </c>
      <c r="K24" s="37" t="s">
        <v>54</v>
      </c>
      <c r="L24" s="37" t="s">
        <v>54</v>
      </c>
      <c r="M24" s="37" t="s">
        <v>54</v>
      </c>
      <c r="N24" s="37" t="s">
        <v>54</v>
      </c>
      <c r="O24" s="37" t="s">
        <v>54</v>
      </c>
      <c r="P24" s="37" t="s">
        <v>54</v>
      </c>
      <c r="Q24" s="37" t="s">
        <v>54</v>
      </c>
      <c r="R24" s="37" t="s">
        <v>54</v>
      </c>
      <c r="S24" s="37" t="s">
        <v>54</v>
      </c>
      <c r="T24" s="37" t="s">
        <v>54</v>
      </c>
      <c r="U24" s="37" t="s">
        <v>54</v>
      </c>
      <c r="V24" s="37" t="s">
        <v>54</v>
      </c>
      <c r="W24" s="37">
        <v>0.03</v>
      </c>
      <c r="X24" s="37">
        <v>0.17</v>
      </c>
      <c r="Y24" s="37">
        <v>0.51</v>
      </c>
      <c r="Z24" s="37">
        <v>0.62</v>
      </c>
      <c r="AA24" s="37">
        <v>0.63</v>
      </c>
      <c r="AB24" s="37">
        <v>0.3</v>
      </c>
      <c r="AC24" s="37">
        <v>0.36</v>
      </c>
      <c r="AD24" s="37">
        <v>0.33</v>
      </c>
      <c r="AE24" s="37">
        <v>0.31</v>
      </c>
      <c r="AF24" s="37">
        <v>0.27</v>
      </c>
      <c r="AG24" s="37">
        <v>0.22</v>
      </c>
      <c r="AH24" s="37">
        <v>0.16</v>
      </c>
      <c r="AI24" s="37">
        <v>0.15</v>
      </c>
      <c r="AJ24" s="37">
        <v>0.14000000000000001</v>
      </c>
      <c r="AK24" s="37">
        <v>0.08</v>
      </c>
      <c r="AL24" s="37">
        <v>0.06</v>
      </c>
      <c r="AM24" s="37">
        <v>0.06</v>
      </c>
      <c r="AN24" s="37">
        <v>0.03</v>
      </c>
      <c r="AO24" s="37">
        <v>0.09</v>
      </c>
      <c r="AP24" s="37">
        <v>0.06</v>
      </c>
      <c r="AQ24" s="37">
        <v>0.02</v>
      </c>
      <c r="AR24" s="37">
        <v>0.01</v>
      </c>
      <c r="AS24" s="37">
        <v>0.19</v>
      </c>
      <c r="AT24" s="37">
        <v>1.89</v>
      </c>
      <c r="AU24" s="37">
        <v>2.36</v>
      </c>
      <c r="AV24" s="37">
        <v>1.85</v>
      </c>
      <c r="AW24" s="37">
        <v>2.2400000000000002</v>
      </c>
      <c r="AX24" s="37">
        <v>1.97</v>
      </c>
      <c r="AY24" s="37" t="s">
        <v>54</v>
      </c>
    </row>
    <row r="25" spans="1:51" x14ac:dyDescent="0.2">
      <c r="A25" s="30" t="s">
        <v>69</v>
      </c>
      <c r="F25" s="37" t="s">
        <v>54</v>
      </c>
      <c r="G25" s="37" t="s">
        <v>54</v>
      </c>
      <c r="H25" s="37" t="s">
        <v>54</v>
      </c>
      <c r="I25" s="37" t="s">
        <v>54</v>
      </c>
      <c r="J25" s="37" t="s">
        <v>54</v>
      </c>
      <c r="K25" s="37" t="s">
        <v>54</v>
      </c>
      <c r="L25" s="37" t="s">
        <v>54</v>
      </c>
      <c r="M25" s="37" t="s">
        <v>54</v>
      </c>
      <c r="N25" s="37" t="s">
        <v>54</v>
      </c>
      <c r="O25" s="37" t="s">
        <v>54</v>
      </c>
      <c r="P25" s="37" t="s">
        <v>54</v>
      </c>
      <c r="Q25" s="37" t="s">
        <v>54</v>
      </c>
      <c r="R25" s="37" t="s">
        <v>54</v>
      </c>
      <c r="S25" s="37" t="s">
        <v>54</v>
      </c>
      <c r="T25" s="37" t="s">
        <v>54</v>
      </c>
      <c r="U25" s="37" t="s">
        <v>54</v>
      </c>
      <c r="V25" s="37" t="s">
        <v>54</v>
      </c>
      <c r="W25" s="37">
        <v>12.64</v>
      </c>
      <c r="X25" s="37">
        <v>14</v>
      </c>
      <c r="Y25" s="37">
        <v>15.74</v>
      </c>
      <c r="Z25" s="37">
        <v>16.82</v>
      </c>
      <c r="AA25" s="37">
        <v>18.39</v>
      </c>
      <c r="AB25" s="37">
        <v>17.75</v>
      </c>
      <c r="AC25" s="37">
        <v>17.61</v>
      </c>
      <c r="AD25" s="37">
        <v>16.13</v>
      </c>
      <c r="AE25" s="37">
        <v>16.440000000000001</v>
      </c>
      <c r="AF25" s="37">
        <v>18.34</v>
      </c>
      <c r="AG25" s="37">
        <v>18.87</v>
      </c>
      <c r="AH25" s="37">
        <v>16.55</v>
      </c>
      <c r="AI25" s="37">
        <v>15.78</v>
      </c>
      <c r="AJ25" s="37">
        <v>13.85</v>
      </c>
      <c r="AK25" s="37">
        <v>12.82</v>
      </c>
      <c r="AL25" s="37">
        <v>11.05</v>
      </c>
      <c r="AM25" s="37">
        <v>12.75</v>
      </c>
      <c r="AN25" s="37">
        <v>12.85</v>
      </c>
      <c r="AO25" s="37">
        <v>13.86</v>
      </c>
      <c r="AP25" s="37">
        <v>13.83</v>
      </c>
      <c r="AQ25" s="37">
        <v>14.16</v>
      </c>
      <c r="AR25" s="37">
        <v>16.57</v>
      </c>
      <c r="AS25" s="37">
        <v>16.86</v>
      </c>
      <c r="AT25" s="37">
        <v>16.559999999999999</v>
      </c>
      <c r="AU25" s="37">
        <v>14.93</v>
      </c>
      <c r="AV25" s="37">
        <v>17.010000000000002</v>
      </c>
      <c r="AW25" s="37">
        <v>16.39</v>
      </c>
      <c r="AX25" s="37">
        <v>16.010000000000002</v>
      </c>
      <c r="AY25" s="37" t="s">
        <v>54</v>
      </c>
    </row>
    <row r="26" spans="1:51" x14ac:dyDescent="0.2">
      <c r="A26" s="30" t="s">
        <v>70</v>
      </c>
      <c r="F26" s="37" t="s">
        <v>54</v>
      </c>
      <c r="G26" s="37" t="s">
        <v>54</v>
      </c>
      <c r="H26" s="37" t="s">
        <v>54</v>
      </c>
      <c r="I26" s="37" t="s">
        <v>54</v>
      </c>
      <c r="J26" s="37" t="s">
        <v>54</v>
      </c>
      <c r="K26" s="37" t="s">
        <v>54</v>
      </c>
      <c r="L26" s="37" t="s">
        <v>54</v>
      </c>
      <c r="M26" s="37" t="s">
        <v>54</v>
      </c>
      <c r="N26" s="37" t="s">
        <v>54</v>
      </c>
      <c r="O26" s="37" t="s">
        <v>54</v>
      </c>
      <c r="P26" s="37" t="s">
        <v>54</v>
      </c>
      <c r="Q26" s="37" t="s">
        <v>54</v>
      </c>
      <c r="R26" s="37" t="s">
        <v>54</v>
      </c>
      <c r="S26" s="37" t="s">
        <v>54</v>
      </c>
      <c r="T26" s="37" t="s">
        <v>54</v>
      </c>
      <c r="U26" s="37" t="s">
        <v>54</v>
      </c>
      <c r="V26" s="37" t="s">
        <v>54</v>
      </c>
      <c r="W26" s="37">
        <v>12.67</v>
      </c>
      <c r="X26" s="37">
        <v>14.17</v>
      </c>
      <c r="Y26" s="37">
        <v>16.239999999999998</v>
      </c>
      <c r="Z26" s="37">
        <v>17.440000000000001</v>
      </c>
      <c r="AA26" s="37">
        <v>19.02</v>
      </c>
      <c r="AB26" s="37">
        <v>18.04</v>
      </c>
      <c r="AC26" s="37">
        <v>17.97</v>
      </c>
      <c r="AD26" s="37">
        <v>16.46</v>
      </c>
      <c r="AE26" s="37">
        <v>16.75</v>
      </c>
      <c r="AF26" s="37">
        <v>18.61</v>
      </c>
      <c r="AG26" s="37">
        <v>19.079999999999998</v>
      </c>
      <c r="AH26" s="37">
        <v>16.71</v>
      </c>
      <c r="AI26" s="37">
        <v>15.93</v>
      </c>
      <c r="AJ26" s="37">
        <v>13.99</v>
      </c>
      <c r="AK26" s="37">
        <v>12.9</v>
      </c>
      <c r="AL26" s="37">
        <v>11.12</v>
      </c>
      <c r="AM26" s="37">
        <v>12.81</v>
      </c>
      <c r="AN26" s="37">
        <v>12.88</v>
      </c>
      <c r="AO26" s="37">
        <v>13.95</v>
      </c>
      <c r="AP26" s="37">
        <v>13.89</v>
      </c>
      <c r="AQ26" s="37">
        <v>14.18</v>
      </c>
      <c r="AR26" s="37">
        <v>16.59</v>
      </c>
      <c r="AS26" s="37">
        <v>17.05</v>
      </c>
      <c r="AT26" s="37">
        <v>18.45</v>
      </c>
      <c r="AU26" s="37">
        <v>17.29</v>
      </c>
      <c r="AV26" s="37">
        <v>18.86</v>
      </c>
      <c r="AW26" s="37">
        <v>18.63</v>
      </c>
      <c r="AX26" s="37">
        <v>17.98</v>
      </c>
      <c r="AY26" s="37" t="s">
        <v>54</v>
      </c>
    </row>
    <row r="27" spans="1:51" x14ac:dyDescent="0.2">
      <c r="A27" s="30" t="s">
        <v>71</v>
      </c>
      <c r="F27" s="37" t="s">
        <v>54</v>
      </c>
      <c r="G27" s="37" t="s">
        <v>54</v>
      </c>
      <c r="H27" s="37" t="s">
        <v>54</v>
      </c>
      <c r="I27" s="37" t="s">
        <v>54</v>
      </c>
      <c r="J27" s="37" t="s">
        <v>54</v>
      </c>
      <c r="K27" s="37" t="s">
        <v>54</v>
      </c>
      <c r="L27" s="37" t="s">
        <v>54</v>
      </c>
      <c r="M27" s="37" t="s">
        <v>54</v>
      </c>
      <c r="N27" s="37" t="s">
        <v>54</v>
      </c>
      <c r="O27" s="37" t="s">
        <v>54</v>
      </c>
      <c r="P27" s="37" t="s">
        <v>54</v>
      </c>
      <c r="Q27" s="37" t="s">
        <v>54</v>
      </c>
      <c r="R27" s="37" t="s">
        <v>54</v>
      </c>
      <c r="S27" s="37" t="s">
        <v>54</v>
      </c>
      <c r="T27" s="37" t="s">
        <v>54</v>
      </c>
      <c r="U27" s="37" t="s">
        <v>54</v>
      </c>
      <c r="V27" s="37" t="s">
        <v>54</v>
      </c>
      <c r="W27" s="37">
        <v>46.94</v>
      </c>
      <c r="X27" s="37">
        <v>47.43</v>
      </c>
      <c r="Y27" s="37">
        <v>47.45</v>
      </c>
      <c r="Z27" s="37">
        <v>49.27</v>
      </c>
      <c r="AA27" s="37">
        <v>48.63</v>
      </c>
      <c r="AB27" s="37">
        <v>46.65</v>
      </c>
      <c r="AC27" s="37">
        <v>47.19</v>
      </c>
      <c r="AD27" s="37">
        <v>51.97</v>
      </c>
      <c r="AE27" s="37">
        <v>53.31</v>
      </c>
      <c r="AF27" s="37">
        <v>50.4</v>
      </c>
      <c r="AG27" s="37">
        <v>49.17</v>
      </c>
      <c r="AH27" s="37">
        <v>48.16</v>
      </c>
      <c r="AI27" s="37">
        <v>44.67</v>
      </c>
      <c r="AJ27" s="37">
        <v>42.29</v>
      </c>
      <c r="AK27" s="37">
        <v>41.68</v>
      </c>
      <c r="AL27" s="37">
        <v>44.54</v>
      </c>
      <c r="AM27" s="37">
        <v>43.18</v>
      </c>
      <c r="AN27" s="37">
        <v>40.909999999999997</v>
      </c>
      <c r="AO27" s="37">
        <v>42.2</v>
      </c>
      <c r="AP27" s="37">
        <v>45.37</v>
      </c>
      <c r="AQ27" s="37">
        <v>45.75</v>
      </c>
      <c r="AR27" s="37">
        <v>41.73</v>
      </c>
      <c r="AS27" s="37">
        <v>42.14</v>
      </c>
      <c r="AT27" s="37">
        <v>40.33</v>
      </c>
      <c r="AU27" s="37">
        <v>39.68</v>
      </c>
      <c r="AV27" s="37">
        <v>37.4</v>
      </c>
      <c r="AW27" s="37">
        <v>36.6</v>
      </c>
      <c r="AX27" s="37">
        <v>38.5</v>
      </c>
      <c r="AY27" s="37" t="s">
        <v>54</v>
      </c>
    </row>
    <row r="28" spans="1:51" ht="12.75" customHeight="1" x14ac:dyDescent="0.2"/>
    <row r="29" spans="1:51" x14ac:dyDescent="0.2">
      <c r="A29" s="30" t="s">
        <v>72</v>
      </c>
      <c r="F29" s="37" t="s">
        <v>54</v>
      </c>
      <c r="G29" s="37" t="s">
        <v>54</v>
      </c>
      <c r="H29" s="37" t="s">
        <v>54</v>
      </c>
      <c r="I29" s="37" t="s">
        <v>54</v>
      </c>
      <c r="J29" s="37" t="s">
        <v>54</v>
      </c>
      <c r="K29" s="37" t="s">
        <v>54</v>
      </c>
      <c r="L29" s="37" t="s">
        <v>54</v>
      </c>
      <c r="M29" s="37" t="s">
        <v>54</v>
      </c>
      <c r="N29" s="37" t="s">
        <v>54</v>
      </c>
      <c r="O29" s="37" t="s">
        <v>54</v>
      </c>
      <c r="P29" s="37" t="s">
        <v>54</v>
      </c>
      <c r="Q29" s="37" t="s">
        <v>54</v>
      </c>
      <c r="R29" s="37" t="s">
        <v>54</v>
      </c>
      <c r="S29" s="37" t="s">
        <v>54</v>
      </c>
      <c r="T29" s="37" t="s">
        <v>54</v>
      </c>
      <c r="U29" s="37" t="s">
        <v>54</v>
      </c>
      <c r="V29" s="37" t="s">
        <v>54</v>
      </c>
      <c r="W29" s="37">
        <v>9.81</v>
      </c>
      <c r="X29" s="37">
        <v>9.41</v>
      </c>
      <c r="Y29" s="37">
        <v>8.65</v>
      </c>
      <c r="Z29" s="37">
        <v>9.43</v>
      </c>
      <c r="AA29" s="37">
        <v>3.15</v>
      </c>
      <c r="AB29" s="37">
        <v>2.39</v>
      </c>
      <c r="AC29" s="37">
        <v>2.17</v>
      </c>
      <c r="AD29" s="37">
        <v>3.09</v>
      </c>
      <c r="AE29" s="37">
        <v>3.29</v>
      </c>
      <c r="AF29" s="37">
        <v>3.4</v>
      </c>
      <c r="AG29" s="37">
        <v>2.16</v>
      </c>
      <c r="AH29" s="37">
        <v>2.38</v>
      </c>
      <c r="AI29" s="37">
        <v>2.63</v>
      </c>
      <c r="AJ29" s="37">
        <v>2.59</v>
      </c>
      <c r="AK29" s="37">
        <v>1.51</v>
      </c>
      <c r="AL29" s="37">
        <v>3</v>
      </c>
      <c r="AM29" s="37">
        <v>3.81</v>
      </c>
      <c r="AN29" s="37">
        <v>2.19</v>
      </c>
      <c r="AO29" s="37">
        <v>2.56</v>
      </c>
      <c r="AP29" s="37">
        <v>2.5299999999999998</v>
      </c>
      <c r="AQ29" s="37">
        <v>2.64</v>
      </c>
      <c r="AR29" s="37">
        <v>2.64</v>
      </c>
      <c r="AS29" s="37">
        <v>3.28</v>
      </c>
      <c r="AT29" s="37">
        <v>3.06</v>
      </c>
      <c r="AU29" s="37">
        <v>2.66</v>
      </c>
      <c r="AV29" s="37">
        <v>2.31</v>
      </c>
      <c r="AW29" s="37">
        <v>1.97</v>
      </c>
      <c r="AX29" s="37">
        <v>2.6</v>
      </c>
      <c r="AY29" s="37" t="s">
        <v>54</v>
      </c>
    </row>
    <row r="30" spans="1:51" x14ac:dyDescent="0.2">
      <c r="A30" s="30" t="s">
        <v>73</v>
      </c>
      <c r="F30" s="37" t="s">
        <v>54</v>
      </c>
      <c r="G30" s="37" t="s">
        <v>54</v>
      </c>
      <c r="H30" s="37" t="s">
        <v>54</v>
      </c>
      <c r="I30" s="37" t="s">
        <v>54</v>
      </c>
      <c r="J30" s="37" t="s">
        <v>54</v>
      </c>
      <c r="K30" s="37" t="s">
        <v>54</v>
      </c>
      <c r="L30" s="37" t="s">
        <v>54</v>
      </c>
      <c r="M30" s="37" t="s">
        <v>54</v>
      </c>
      <c r="N30" s="37" t="s">
        <v>54</v>
      </c>
      <c r="O30" s="37" t="s">
        <v>54</v>
      </c>
      <c r="P30" s="37" t="s">
        <v>54</v>
      </c>
      <c r="Q30" s="37" t="s">
        <v>54</v>
      </c>
      <c r="R30" s="37" t="s">
        <v>54</v>
      </c>
      <c r="S30" s="37" t="s">
        <v>54</v>
      </c>
      <c r="T30" s="37" t="s">
        <v>54</v>
      </c>
      <c r="U30" s="37" t="s">
        <v>54</v>
      </c>
      <c r="V30" s="37" t="s">
        <v>54</v>
      </c>
      <c r="W30" s="37">
        <v>0.03</v>
      </c>
      <c r="X30" s="37">
        <v>0.2</v>
      </c>
      <c r="Y30" s="37">
        <v>0.6</v>
      </c>
      <c r="Z30" s="37">
        <v>0.74</v>
      </c>
      <c r="AA30" s="37">
        <v>0.77</v>
      </c>
      <c r="AB30" s="37">
        <v>0.36</v>
      </c>
      <c r="AC30" s="37">
        <v>0.44</v>
      </c>
      <c r="AD30" s="37">
        <v>0.4</v>
      </c>
      <c r="AE30" s="37">
        <v>0.37</v>
      </c>
      <c r="AF30" s="37">
        <v>0.33</v>
      </c>
      <c r="AG30" s="37">
        <v>0.27</v>
      </c>
      <c r="AH30" s="37">
        <v>0.19</v>
      </c>
      <c r="AI30" s="37">
        <v>0.18</v>
      </c>
      <c r="AJ30" s="37">
        <v>0.16</v>
      </c>
      <c r="AK30" s="37">
        <v>0.09</v>
      </c>
      <c r="AL30" s="37">
        <v>7.0000000000000007E-2</v>
      </c>
      <c r="AM30" s="37">
        <v>0.06</v>
      </c>
      <c r="AN30" s="37">
        <v>0.03</v>
      </c>
      <c r="AO30" s="37">
        <v>0.1</v>
      </c>
      <c r="AP30" s="37">
        <v>7.0000000000000007E-2</v>
      </c>
      <c r="AQ30" s="37">
        <v>0.02</v>
      </c>
      <c r="AR30" s="37">
        <v>0.02</v>
      </c>
      <c r="AS30" s="37">
        <v>0.23</v>
      </c>
      <c r="AT30" s="37">
        <v>2.27</v>
      </c>
      <c r="AU30" s="37">
        <v>2.78</v>
      </c>
      <c r="AV30" s="37">
        <v>2.23</v>
      </c>
      <c r="AW30" s="37">
        <v>2.68</v>
      </c>
      <c r="AX30" s="37">
        <v>2.35</v>
      </c>
      <c r="AY30" s="37" t="s">
        <v>54</v>
      </c>
    </row>
    <row r="31" spans="1:51" x14ac:dyDescent="0.2">
      <c r="A31" s="30" t="s">
        <v>74</v>
      </c>
      <c r="F31" s="37" t="s">
        <v>54</v>
      </c>
      <c r="G31" s="37" t="s">
        <v>54</v>
      </c>
      <c r="H31" s="37" t="s">
        <v>54</v>
      </c>
      <c r="I31" s="37" t="s">
        <v>54</v>
      </c>
      <c r="J31" s="37" t="s">
        <v>54</v>
      </c>
      <c r="K31" s="37" t="s">
        <v>54</v>
      </c>
      <c r="L31" s="37" t="s">
        <v>54</v>
      </c>
      <c r="M31" s="37" t="s">
        <v>54</v>
      </c>
      <c r="N31" s="37" t="s">
        <v>54</v>
      </c>
      <c r="O31" s="37" t="s">
        <v>54</v>
      </c>
      <c r="P31" s="37" t="s">
        <v>54</v>
      </c>
      <c r="Q31" s="37" t="s">
        <v>54</v>
      </c>
      <c r="R31" s="37" t="s">
        <v>54</v>
      </c>
      <c r="S31" s="37" t="s">
        <v>54</v>
      </c>
      <c r="T31" s="37" t="s">
        <v>54</v>
      </c>
      <c r="U31" s="37" t="s">
        <v>54</v>
      </c>
      <c r="V31" s="37" t="s">
        <v>54</v>
      </c>
      <c r="W31" s="37">
        <v>35.76</v>
      </c>
      <c r="X31" s="37">
        <v>33.200000000000003</v>
      </c>
      <c r="Y31" s="37">
        <v>28.86</v>
      </c>
      <c r="Z31" s="37">
        <v>25.21</v>
      </c>
      <c r="AA31" s="37">
        <v>25.65</v>
      </c>
      <c r="AB31" s="37">
        <v>28.53</v>
      </c>
      <c r="AC31" s="37">
        <v>27.58</v>
      </c>
      <c r="AD31" s="37">
        <v>22.71</v>
      </c>
      <c r="AE31" s="37">
        <v>20.8</v>
      </c>
      <c r="AF31" s="37">
        <v>20.71</v>
      </c>
      <c r="AG31" s="37">
        <v>23.96</v>
      </c>
      <c r="AH31" s="37">
        <v>28.09</v>
      </c>
      <c r="AI31" s="37">
        <v>34.159999999999997</v>
      </c>
      <c r="AJ31" s="37">
        <v>34.119999999999997</v>
      </c>
      <c r="AK31" s="37">
        <v>37.090000000000003</v>
      </c>
      <c r="AL31" s="37">
        <v>34.35</v>
      </c>
      <c r="AM31" s="37">
        <v>35.729999999999997</v>
      </c>
      <c r="AN31" s="37">
        <v>37.119999999999997</v>
      </c>
      <c r="AO31" s="37">
        <v>35.340000000000003</v>
      </c>
      <c r="AP31" s="37">
        <v>32.130000000000003</v>
      </c>
      <c r="AQ31" s="37">
        <v>32.229999999999997</v>
      </c>
      <c r="AR31" s="37">
        <v>35.01</v>
      </c>
      <c r="AS31" s="37">
        <v>34.409999999999997</v>
      </c>
      <c r="AT31" s="37">
        <v>34.119999999999997</v>
      </c>
      <c r="AU31" s="37">
        <v>36.32</v>
      </c>
      <c r="AV31" s="37">
        <v>38.74</v>
      </c>
      <c r="AW31" s="37">
        <v>39.619999999999997</v>
      </c>
      <c r="AX31" s="37">
        <v>39.15</v>
      </c>
      <c r="AY31" s="37" t="s">
        <v>54</v>
      </c>
    </row>
    <row r="32" spans="1:51" x14ac:dyDescent="0.2">
      <c r="A32" s="30" t="s">
        <v>75</v>
      </c>
      <c r="F32" s="37" t="s">
        <v>54</v>
      </c>
      <c r="G32" s="37" t="s">
        <v>54</v>
      </c>
      <c r="H32" s="37" t="s">
        <v>54</v>
      </c>
      <c r="I32" s="37" t="s">
        <v>54</v>
      </c>
      <c r="J32" s="37" t="s">
        <v>54</v>
      </c>
      <c r="K32" s="37" t="s">
        <v>54</v>
      </c>
      <c r="L32" s="37" t="s">
        <v>54</v>
      </c>
      <c r="M32" s="37" t="s">
        <v>54</v>
      </c>
      <c r="N32" s="37" t="s">
        <v>54</v>
      </c>
      <c r="O32" s="37" t="s">
        <v>54</v>
      </c>
      <c r="P32" s="37" t="s">
        <v>54</v>
      </c>
      <c r="Q32" s="37" t="s">
        <v>54</v>
      </c>
      <c r="R32" s="37" t="s">
        <v>54</v>
      </c>
      <c r="S32" s="37" t="s">
        <v>54</v>
      </c>
      <c r="T32" s="37" t="s">
        <v>54</v>
      </c>
      <c r="U32" s="37" t="s">
        <v>54</v>
      </c>
      <c r="V32" s="37" t="s">
        <v>54</v>
      </c>
      <c r="W32" s="37">
        <v>53.73</v>
      </c>
      <c r="X32" s="37">
        <v>55.16</v>
      </c>
      <c r="Y32" s="37">
        <v>56.31</v>
      </c>
      <c r="Z32" s="37">
        <v>59.24</v>
      </c>
      <c r="AA32" s="37">
        <v>59.58</v>
      </c>
      <c r="AB32" s="37">
        <v>56.71</v>
      </c>
      <c r="AC32" s="37">
        <v>57.27</v>
      </c>
      <c r="AD32" s="37">
        <v>61.97</v>
      </c>
      <c r="AE32" s="37">
        <v>63.79</v>
      </c>
      <c r="AF32" s="37">
        <v>61.73</v>
      </c>
      <c r="AG32" s="37">
        <v>60.61</v>
      </c>
      <c r="AH32" s="37">
        <v>57.71</v>
      </c>
      <c r="AI32" s="37">
        <v>53.04</v>
      </c>
      <c r="AJ32" s="37">
        <v>49.09</v>
      </c>
      <c r="AK32" s="37">
        <v>47.8</v>
      </c>
      <c r="AL32" s="37">
        <v>50.08</v>
      </c>
      <c r="AM32" s="37">
        <v>49.49</v>
      </c>
      <c r="AN32" s="37">
        <v>46.94</v>
      </c>
      <c r="AO32" s="37">
        <v>48.99</v>
      </c>
      <c r="AP32" s="37">
        <v>52.65</v>
      </c>
      <c r="AQ32" s="37">
        <v>53.3</v>
      </c>
      <c r="AR32" s="37">
        <v>50.02</v>
      </c>
      <c r="AS32" s="37">
        <v>50.68</v>
      </c>
      <c r="AT32" s="37">
        <v>48.33</v>
      </c>
      <c r="AU32" s="37">
        <v>46.65</v>
      </c>
      <c r="AV32" s="37">
        <v>45.06</v>
      </c>
      <c r="AW32" s="37">
        <v>43.78</v>
      </c>
      <c r="AX32" s="37">
        <v>45.84</v>
      </c>
      <c r="AY32" s="37" t="s">
        <v>54</v>
      </c>
    </row>
    <row r="33" spans="1:51" ht="12.75" customHeight="1" x14ac:dyDescent="0.2"/>
    <row r="34" spans="1:51" ht="12.75" customHeight="1" x14ac:dyDescent="0.2"/>
    <row r="35" spans="1:51" x14ac:dyDescent="0.2">
      <c r="A35" s="28" t="s">
        <v>110</v>
      </c>
    </row>
    <row r="36" spans="1:51" x14ac:dyDescent="0.2">
      <c r="A36" s="30" t="s">
        <v>77</v>
      </c>
      <c r="F36" s="36" t="s">
        <v>54</v>
      </c>
      <c r="G36" s="36" t="s">
        <v>54</v>
      </c>
      <c r="H36" s="36" t="s">
        <v>54</v>
      </c>
      <c r="I36" s="36" t="s">
        <v>54</v>
      </c>
      <c r="J36" s="36" t="s">
        <v>54</v>
      </c>
      <c r="K36" s="36" t="s">
        <v>54</v>
      </c>
      <c r="L36" s="36" t="s">
        <v>54</v>
      </c>
      <c r="M36" s="36" t="s">
        <v>54</v>
      </c>
      <c r="N36" s="36" t="s">
        <v>54</v>
      </c>
      <c r="O36" s="36" t="s">
        <v>54</v>
      </c>
      <c r="P36" s="36" t="s">
        <v>54</v>
      </c>
      <c r="Q36" s="36" t="s">
        <v>54</v>
      </c>
      <c r="R36" s="36" t="s">
        <v>54</v>
      </c>
      <c r="S36" s="36" t="s">
        <v>54</v>
      </c>
      <c r="T36" s="36" t="s">
        <v>54</v>
      </c>
      <c r="U36" s="36" t="s">
        <v>54</v>
      </c>
      <c r="V36" s="36" t="s">
        <v>54</v>
      </c>
      <c r="W36" s="36">
        <v>25226000</v>
      </c>
      <c r="X36" s="36">
        <v>27048000</v>
      </c>
      <c r="Y36" s="36">
        <v>27522000</v>
      </c>
      <c r="Z36" s="36">
        <v>31672000</v>
      </c>
      <c r="AA36" s="36">
        <v>33764000</v>
      </c>
      <c r="AB36" s="36">
        <v>30202000</v>
      </c>
      <c r="AC36" s="36">
        <v>36339000</v>
      </c>
      <c r="AD36" s="36">
        <v>47186000</v>
      </c>
      <c r="AE36" s="36">
        <v>53279000</v>
      </c>
      <c r="AF36" s="36">
        <v>52468000</v>
      </c>
      <c r="AG36" s="36">
        <v>47354000</v>
      </c>
      <c r="AH36" s="36">
        <v>53677000</v>
      </c>
      <c r="AI36" s="36">
        <v>57322000</v>
      </c>
      <c r="AJ36" s="36">
        <v>58887000</v>
      </c>
      <c r="AK36" s="36">
        <v>57532000</v>
      </c>
      <c r="AL36" s="36">
        <v>69586000</v>
      </c>
      <c r="AM36" s="36">
        <v>68531000</v>
      </c>
      <c r="AN36" s="36">
        <v>62149000</v>
      </c>
      <c r="AO36" s="36">
        <v>65814000</v>
      </c>
      <c r="AP36" s="36">
        <v>81597000</v>
      </c>
      <c r="AQ36" s="36">
        <v>74848000</v>
      </c>
      <c r="AR36" s="36">
        <v>79476000</v>
      </c>
      <c r="AS36" s="36">
        <v>88048000</v>
      </c>
      <c r="AT36" s="36">
        <v>87409000</v>
      </c>
      <c r="AU36" s="36">
        <v>85897000</v>
      </c>
      <c r="AV36" s="36">
        <v>90778000</v>
      </c>
      <c r="AW36" s="36">
        <v>93739000</v>
      </c>
      <c r="AX36" s="36">
        <v>91338000</v>
      </c>
      <c r="AY36" s="36" t="s">
        <v>54</v>
      </c>
    </row>
    <row r="37" spans="1:51" x14ac:dyDescent="0.2">
      <c r="A37" s="30" t="s">
        <v>78</v>
      </c>
      <c r="F37" s="37" t="s">
        <v>54</v>
      </c>
      <c r="G37" s="37" t="s">
        <v>54</v>
      </c>
      <c r="H37" s="37" t="s">
        <v>54</v>
      </c>
      <c r="I37" s="37" t="s">
        <v>54</v>
      </c>
      <c r="J37" s="37" t="s">
        <v>54</v>
      </c>
      <c r="K37" s="37" t="s">
        <v>54</v>
      </c>
      <c r="L37" s="37" t="s">
        <v>54</v>
      </c>
      <c r="M37" s="37" t="s">
        <v>54</v>
      </c>
      <c r="N37" s="37" t="s">
        <v>54</v>
      </c>
      <c r="O37" s="37" t="s">
        <v>54</v>
      </c>
      <c r="P37" s="37" t="s">
        <v>54</v>
      </c>
      <c r="Q37" s="37" t="s">
        <v>54</v>
      </c>
      <c r="R37" s="37" t="s">
        <v>54</v>
      </c>
      <c r="S37" s="37" t="s">
        <v>54</v>
      </c>
      <c r="T37" s="37" t="s">
        <v>54</v>
      </c>
      <c r="U37" s="37" t="s">
        <v>54</v>
      </c>
      <c r="V37" s="37" t="s">
        <v>54</v>
      </c>
      <c r="W37" s="37" t="s">
        <v>54</v>
      </c>
      <c r="X37" s="37">
        <v>28.89</v>
      </c>
      <c r="Y37" s="37">
        <v>7.01</v>
      </c>
      <c r="Z37" s="37">
        <v>60.32</v>
      </c>
      <c r="AA37" s="37">
        <v>26.42</v>
      </c>
      <c r="AB37" s="37">
        <v>-42.2</v>
      </c>
      <c r="AC37" s="37">
        <v>81.28</v>
      </c>
      <c r="AD37" s="37">
        <v>119.4</v>
      </c>
      <c r="AE37" s="37">
        <v>51.65</v>
      </c>
      <c r="AF37" s="37">
        <v>-6.09</v>
      </c>
      <c r="AG37" s="37">
        <v>-38.99</v>
      </c>
      <c r="AH37" s="37">
        <v>53.41</v>
      </c>
      <c r="AI37" s="37">
        <v>27.16</v>
      </c>
      <c r="AJ37" s="37">
        <v>10.92</v>
      </c>
      <c r="AK37" s="37">
        <v>-9.1999999999999993</v>
      </c>
      <c r="AL37" s="37">
        <v>83.81</v>
      </c>
      <c r="AM37" s="37">
        <v>-6.06</v>
      </c>
      <c r="AN37" s="37">
        <v>-37.25</v>
      </c>
      <c r="AO37" s="37">
        <v>23.59</v>
      </c>
      <c r="AP37" s="37">
        <v>95.92</v>
      </c>
      <c r="AQ37" s="37">
        <v>-33.08</v>
      </c>
      <c r="AR37" s="37">
        <v>24.73</v>
      </c>
      <c r="AS37" s="37">
        <v>43.14</v>
      </c>
      <c r="AT37" s="37">
        <v>-2.9</v>
      </c>
      <c r="AU37" s="37">
        <v>-6.92</v>
      </c>
      <c r="AV37" s="37">
        <v>22.73</v>
      </c>
      <c r="AW37" s="37">
        <v>13.05</v>
      </c>
      <c r="AX37" s="37">
        <v>-10.25</v>
      </c>
      <c r="AY37" s="37" t="s">
        <v>54</v>
      </c>
    </row>
    <row r="38" spans="1:51" ht="12.75" customHeight="1" x14ac:dyDescent="0.2"/>
    <row r="39" spans="1:51" x14ac:dyDescent="0.2">
      <c r="B39" s="30" t="s">
        <v>79</v>
      </c>
      <c r="F39" s="37" t="s">
        <v>54</v>
      </c>
      <c r="G39" s="37" t="s">
        <v>54</v>
      </c>
      <c r="H39" s="37" t="s">
        <v>54</v>
      </c>
      <c r="I39" s="37" t="s">
        <v>54</v>
      </c>
      <c r="J39" s="37" t="s">
        <v>54</v>
      </c>
      <c r="K39" s="37" t="s">
        <v>54</v>
      </c>
      <c r="L39" s="37" t="s">
        <v>54</v>
      </c>
      <c r="M39" s="37" t="s">
        <v>54</v>
      </c>
      <c r="N39" s="37" t="s">
        <v>54</v>
      </c>
      <c r="O39" s="37" t="s">
        <v>54</v>
      </c>
      <c r="P39" s="37" t="s">
        <v>54</v>
      </c>
      <c r="Q39" s="37" t="s">
        <v>54</v>
      </c>
      <c r="R39" s="37" t="s">
        <v>54</v>
      </c>
      <c r="S39" s="37" t="s">
        <v>54</v>
      </c>
      <c r="T39" s="37" t="s">
        <v>54</v>
      </c>
      <c r="U39" s="37" t="s">
        <v>54</v>
      </c>
      <c r="V39" s="37" t="s">
        <v>54</v>
      </c>
      <c r="W39" s="37">
        <v>0</v>
      </c>
      <c r="X39" s="37">
        <v>0</v>
      </c>
      <c r="Y39" s="37">
        <v>0.05</v>
      </c>
      <c r="Z39" s="37">
        <v>7.0000000000000007E-2</v>
      </c>
      <c r="AA39" s="37">
        <v>7.0000000000000007E-2</v>
      </c>
      <c r="AB39" s="37">
        <v>0.09</v>
      </c>
      <c r="AC39" s="37">
        <v>0.13</v>
      </c>
      <c r="AD39" s="37">
        <v>0.06</v>
      </c>
      <c r="AE39" s="37">
        <v>0.05</v>
      </c>
      <c r="AF39" s="37">
        <v>0.04</v>
      </c>
      <c r="AG39" s="37">
        <v>0.04</v>
      </c>
      <c r="AH39" s="37">
        <v>0.04</v>
      </c>
      <c r="AI39" s="37">
        <v>0.04</v>
      </c>
      <c r="AJ39" s="37">
        <v>0.05</v>
      </c>
      <c r="AK39" s="37">
        <v>0.05</v>
      </c>
      <c r="AL39" s="37">
        <v>7.0000000000000007E-2</v>
      </c>
      <c r="AM39" s="37">
        <v>0.08</v>
      </c>
      <c r="AN39" s="37">
        <v>0.16</v>
      </c>
      <c r="AO39" s="37">
        <v>0.69</v>
      </c>
      <c r="AP39" s="37">
        <v>0.71</v>
      </c>
      <c r="AQ39" s="37">
        <v>0.99</v>
      </c>
      <c r="AR39" s="37">
        <v>0.98</v>
      </c>
      <c r="AS39" s="37">
        <v>1</v>
      </c>
      <c r="AT39" s="37">
        <v>1.18</v>
      </c>
      <c r="AU39" s="37">
        <v>1.27</v>
      </c>
      <c r="AV39" s="37">
        <v>1.17</v>
      </c>
      <c r="AW39" s="37">
        <v>1.21</v>
      </c>
      <c r="AX39" s="37">
        <v>1.2</v>
      </c>
      <c r="AY39" s="37" t="s">
        <v>54</v>
      </c>
    </row>
    <row r="40" spans="1:51" x14ac:dyDescent="0.2">
      <c r="B40" s="30" t="s">
        <v>80</v>
      </c>
      <c r="F40" s="37" t="s">
        <v>54</v>
      </c>
      <c r="G40" s="37" t="s">
        <v>54</v>
      </c>
      <c r="H40" s="37" t="s">
        <v>54</v>
      </c>
      <c r="I40" s="37" t="s">
        <v>54</v>
      </c>
      <c r="J40" s="37" t="s">
        <v>54</v>
      </c>
      <c r="K40" s="37" t="s">
        <v>54</v>
      </c>
      <c r="L40" s="37" t="s">
        <v>54</v>
      </c>
      <c r="M40" s="37" t="s">
        <v>54</v>
      </c>
      <c r="N40" s="37" t="s">
        <v>54</v>
      </c>
      <c r="O40" s="37" t="s">
        <v>54</v>
      </c>
      <c r="P40" s="37" t="s">
        <v>54</v>
      </c>
      <c r="Q40" s="37" t="s">
        <v>54</v>
      </c>
      <c r="R40" s="37" t="s">
        <v>54</v>
      </c>
      <c r="S40" s="37" t="s">
        <v>54</v>
      </c>
      <c r="T40" s="37" t="s">
        <v>54</v>
      </c>
      <c r="U40" s="37" t="s">
        <v>54</v>
      </c>
      <c r="V40" s="37" t="s">
        <v>54</v>
      </c>
      <c r="W40" s="37">
        <v>0</v>
      </c>
      <c r="X40" s="37">
        <v>0</v>
      </c>
      <c r="Y40" s="37">
        <v>0</v>
      </c>
      <c r="Z40" s="37">
        <v>0</v>
      </c>
      <c r="AA40" s="37">
        <v>0</v>
      </c>
      <c r="AB40" s="37">
        <v>0</v>
      </c>
      <c r="AC40" s="37">
        <v>0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>
        <v>0</v>
      </c>
      <c r="AR40" s="37">
        <v>0</v>
      </c>
      <c r="AS40" s="37">
        <v>0.06</v>
      </c>
      <c r="AT40" s="37">
        <v>0.06</v>
      </c>
      <c r="AU40" s="37">
        <v>0.06</v>
      </c>
      <c r="AV40" s="37">
        <v>0.06</v>
      </c>
      <c r="AW40" s="37">
        <v>0.05</v>
      </c>
      <c r="AX40" s="37">
        <v>0.05</v>
      </c>
      <c r="AY40" s="37" t="s">
        <v>54</v>
      </c>
    </row>
    <row r="41" spans="1:51" x14ac:dyDescent="0.2">
      <c r="C41" s="30" t="s">
        <v>81</v>
      </c>
      <c r="F41" s="37" t="s">
        <v>54</v>
      </c>
      <c r="G41" s="37" t="s">
        <v>54</v>
      </c>
      <c r="H41" s="37" t="s">
        <v>54</v>
      </c>
      <c r="I41" s="37" t="s">
        <v>54</v>
      </c>
      <c r="J41" s="37" t="s">
        <v>54</v>
      </c>
      <c r="K41" s="37" t="s">
        <v>54</v>
      </c>
      <c r="L41" s="37" t="s">
        <v>54</v>
      </c>
      <c r="M41" s="37" t="s">
        <v>54</v>
      </c>
      <c r="N41" s="37" t="s">
        <v>54</v>
      </c>
      <c r="O41" s="37" t="s">
        <v>54</v>
      </c>
      <c r="P41" s="37" t="s">
        <v>54</v>
      </c>
      <c r="Q41" s="37" t="s">
        <v>54</v>
      </c>
      <c r="R41" s="37" t="s">
        <v>54</v>
      </c>
      <c r="S41" s="37" t="s">
        <v>54</v>
      </c>
      <c r="T41" s="37" t="s">
        <v>54</v>
      </c>
      <c r="U41" s="37" t="s">
        <v>54</v>
      </c>
      <c r="V41" s="37" t="s">
        <v>54</v>
      </c>
      <c r="W41" s="37">
        <v>0</v>
      </c>
      <c r="X41" s="37">
        <v>0</v>
      </c>
      <c r="Y41" s="37">
        <v>0</v>
      </c>
      <c r="Z41" s="37">
        <v>0</v>
      </c>
      <c r="AA41" s="37">
        <v>0</v>
      </c>
      <c r="AB41" s="37">
        <v>0</v>
      </c>
      <c r="AC41" s="37">
        <v>0</v>
      </c>
      <c r="AD41" s="37">
        <v>0.03</v>
      </c>
      <c r="AE41" s="37">
        <v>0.02</v>
      </c>
      <c r="AF41" s="37">
        <v>0.03</v>
      </c>
      <c r="AG41" s="37">
        <v>0.04</v>
      </c>
      <c r="AH41" s="37">
        <v>0.04</v>
      </c>
      <c r="AI41" s="37">
        <v>0.03</v>
      </c>
      <c r="AJ41" s="37">
        <v>0.04</v>
      </c>
      <c r="AK41" s="37">
        <v>0.01</v>
      </c>
      <c r="AL41" s="37">
        <v>0</v>
      </c>
      <c r="AM41" s="37">
        <v>0.01</v>
      </c>
      <c r="AN41" s="37">
        <v>0.05</v>
      </c>
      <c r="AO41" s="37">
        <v>7.0000000000000007E-2</v>
      </c>
      <c r="AP41" s="37">
        <v>0.05</v>
      </c>
      <c r="AQ41" s="37">
        <v>0.06</v>
      </c>
      <c r="AR41" s="37">
        <v>0.06</v>
      </c>
      <c r="AS41" s="37">
        <v>0.09</v>
      </c>
      <c r="AT41" s="37">
        <v>0.09</v>
      </c>
      <c r="AU41" s="37">
        <v>0.09</v>
      </c>
      <c r="AV41" s="37">
        <v>7.0000000000000007E-2</v>
      </c>
      <c r="AW41" s="37">
        <v>0.06</v>
      </c>
      <c r="AX41" s="37">
        <v>0.05</v>
      </c>
      <c r="AY41" s="37" t="s">
        <v>54</v>
      </c>
    </row>
    <row r="42" spans="1:51" x14ac:dyDescent="0.2">
      <c r="E42" s="30" t="s">
        <v>82</v>
      </c>
      <c r="F42" s="37" t="s">
        <v>54</v>
      </c>
      <c r="G42" s="37" t="s">
        <v>54</v>
      </c>
      <c r="H42" s="37" t="s">
        <v>54</v>
      </c>
      <c r="I42" s="37" t="s">
        <v>54</v>
      </c>
      <c r="J42" s="37" t="s">
        <v>54</v>
      </c>
      <c r="K42" s="37" t="s">
        <v>54</v>
      </c>
      <c r="L42" s="37" t="s">
        <v>54</v>
      </c>
      <c r="M42" s="37" t="s">
        <v>54</v>
      </c>
      <c r="N42" s="37" t="s">
        <v>54</v>
      </c>
      <c r="O42" s="37" t="s">
        <v>54</v>
      </c>
      <c r="P42" s="37" t="s">
        <v>54</v>
      </c>
      <c r="Q42" s="37" t="s">
        <v>54</v>
      </c>
      <c r="R42" s="37" t="s">
        <v>54</v>
      </c>
      <c r="S42" s="37" t="s">
        <v>54</v>
      </c>
      <c r="T42" s="37" t="s">
        <v>54</v>
      </c>
      <c r="U42" s="37" t="s">
        <v>54</v>
      </c>
      <c r="V42" s="37" t="s">
        <v>54</v>
      </c>
      <c r="W42" s="37">
        <v>2.2200000000000002</v>
      </c>
      <c r="X42" s="37">
        <v>2.09</v>
      </c>
      <c r="Y42" s="37">
        <v>2.2799999999999998</v>
      </c>
      <c r="Z42" s="37">
        <v>2.14</v>
      </c>
      <c r="AA42" s="37">
        <v>1.95</v>
      </c>
      <c r="AB42" s="37">
        <v>2.54</v>
      </c>
      <c r="AC42" s="37">
        <v>2.36</v>
      </c>
      <c r="AD42" s="37">
        <v>2.0299999999999998</v>
      </c>
      <c r="AE42" s="37">
        <v>1.99</v>
      </c>
      <c r="AF42" s="37">
        <v>2.19</v>
      </c>
      <c r="AG42" s="37">
        <v>2.61</v>
      </c>
      <c r="AH42" s="37">
        <v>2.52</v>
      </c>
      <c r="AI42" s="37">
        <v>2.5499999999999998</v>
      </c>
      <c r="AJ42" s="37">
        <v>2.67</v>
      </c>
      <c r="AK42" s="37">
        <v>2.9</v>
      </c>
      <c r="AL42" s="37">
        <v>2.68</v>
      </c>
      <c r="AM42" s="37">
        <v>3.02</v>
      </c>
      <c r="AN42" s="37">
        <v>3.8</v>
      </c>
      <c r="AO42" s="37">
        <v>4.4400000000000004</v>
      </c>
      <c r="AP42" s="37">
        <v>3.94</v>
      </c>
      <c r="AQ42" s="37">
        <v>4.68</v>
      </c>
      <c r="AR42" s="37">
        <v>4.8</v>
      </c>
      <c r="AS42" s="37">
        <v>5.32</v>
      </c>
      <c r="AT42" s="37">
        <v>6.63</v>
      </c>
      <c r="AU42" s="37">
        <v>7.43</v>
      </c>
      <c r="AV42" s="37">
        <v>7.7</v>
      </c>
      <c r="AW42" s="37">
        <v>7.69</v>
      </c>
      <c r="AX42" s="37">
        <v>8.4600000000000009</v>
      </c>
      <c r="AY42" s="37" t="s">
        <v>54</v>
      </c>
    </row>
    <row r="43" spans="1:51" x14ac:dyDescent="0.2">
      <c r="E43" s="30" t="s">
        <v>83</v>
      </c>
      <c r="F43" s="37" t="s">
        <v>54</v>
      </c>
      <c r="G43" s="37" t="s">
        <v>54</v>
      </c>
      <c r="H43" s="37" t="s">
        <v>54</v>
      </c>
      <c r="I43" s="37" t="s">
        <v>54</v>
      </c>
      <c r="J43" s="37" t="s">
        <v>54</v>
      </c>
      <c r="K43" s="37" t="s">
        <v>54</v>
      </c>
      <c r="L43" s="37" t="s">
        <v>54</v>
      </c>
      <c r="M43" s="37" t="s">
        <v>54</v>
      </c>
      <c r="N43" s="37" t="s">
        <v>54</v>
      </c>
      <c r="O43" s="37" t="s">
        <v>54</v>
      </c>
      <c r="P43" s="37" t="s">
        <v>54</v>
      </c>
      <c r="Q43" s="37" t="s">
        <v>54</v>
      </c>
      <c r="R43" s="37" t="s">
        <v>54</v>
      </c>
      <c r="S43" s="37" t="s">
        <v>54</v>
      </c>
      <c r="T43" s="37" t="s">
        <v>54</v>
      </c>
      <c r="U43" s="37" t="s">
        <v>54</v>
      </c>
      <c r="V43" s="37" t="s">
        <v>54</v>
      </c>
      <c r="W43" s="37">
        <v>0</v>
      </c>
      <c r="X43" s="37">
        <v>0</v>
      </c>
      <c r="Y43" s="37">
        <v>0</v>
      </c>
      <c r="Z43" s="37">
        <v>0</v>
      </c>
      <c r="AA43" s="37">
        <v>0</v>
      </c>
      <c r="AB43" s="37">
        <v>0</v>
      </c>
      <c r="AC43" s="37">
        <v>0</v>
      </c>
      <c r="AD43" s="37">
        <v>0</v>
      </c>
      <c r="AE43" s="37">
        <v>0</v>
      </c>
      <c r="AF43" s="37">
        <v>0</v>
      </c>
      <c r="AG43" s="37">
        <v>0</v>
      </c>
      <c r="AH43" s="37">
        <v>0</v>
      </c>
      <c r="AI43" s="37">
        <v>0</v>
      </c>
      <c r="AJ43" s="37">
        <v>0</v>
      </c>
      <c r="AK43" s="37">
        <v>0</v>
      </c>
      <c r="AL43" s="37">
        <v>0</v>
      </c>
      <c r="AM43" s="37">
        <v>0</v>
      </c>
      <c r="AN43" s="37">
        <v>0</v>
      </c>
      <c r="AO43" s="37">
        <v>0</v>
      </c>
      <c r="AP43" s="37">
        <v>0</v>
      </c>
      <c r="AQ43" s="37">
        <v>0</v>
      </c>
      <c r="AR43" s="37">
        <v>0</v>
      </c>
      <c r="AS43" s="37">
        <v>0.01</v>
      </c>
      <c r="AT43" s="37">
        <v>0.01</v>
      </c>
      <c r="AU43" s="37">
        <v>0.01</v>
      </c>
      <c r="AV43" s="37">
        <v>0.03</v>
      </c>
      <c r="AW43" s="37">
        <v>0.02</v>
      </c>
      <c r="AX43" s="37">
        <v>0.03</v>
      </c>
      <c r="AY43" s="37" t="s">
        <v>54</v>
      </c>
    </row>
    <row r="44" spans="1:51" x14ac:dyDescent="0.2">
      <c r="D44" s="30" t="s">
        <v>84</v>
      </c>
      <c r="F44" s="37" t="s">
        <v>54</v>
      </c>
      <c r="G44" s="37" t="s">
        <v>54</v>
      </c>
      <c r="H44" s="37" t="s">
        <v>54</v>
      </c>
      <c r="I44" s="37" t="s">
        <v>54</v>
      </c>
      <c r="J44" s="37" t="s">
        <v>54</v>
      </c>
      <c r="K44" s="37" t="s">
        <v>54</v>
      </c>
      <c r="L44" s="37" t="s">
        <v>54</v>
      </c>
      <c r="M44" s="37" t="s">
        <v>54</v>
      </c>
      <c r="N44" s="37" t="s">
        <v>54</v>
      </c>
      <c r="O44" s="37" t="s">
        <v>54</v>
      </c>
      <c r="P44" s="37" t="s">
        <v>54</v>
      </c>
      <c r="Q44" s="37" t="s">
        <v>54</v>
      </c>
      <c r="R44" s="37" t="s">
        <v>54</v>
      </c>
      <c r="S44" s="37" t="s">
        <v>54</v>
      </c>
      <c r="T44" s="37" t="s">
        <v>54</v>
      </c>
      <c r="U44" s="37" t="s">
        <v>54</v>
      </c>
      <c r="V44" s="37" t="s">
        <v>54</v>
      </c>
      <c r="W44" s="37">
        <v>2.2200000000000002</v>
      </c>
      <c r="X44" s="37">
        <v>2.09</v>
      </c>
      <c r="Y44" s="37">
        <v>2.2799999999999998</v>
      </c>
      <c r="Z44" s="37">
        <v>2.14</v>
      </c>
      <c r="AA44" s="37">
        <v>1.95</v>
      </c>
      <c r="AB44" s="37">
        <v>2.54</v>
      </c>
      <c r="AC44" s="37">
        <v>2.36</v>
      </c>
      <c r="AD44" s="37">
        <v>2.0299999999999998</v>
      </c>
      <c r="AE44" s="37">
        <v>1.99</v>
      </c>
      <c r="AF44" s="37">
        <v>2.19</v>
      </c>
      <c r="AG44" s="37">
        <v>2.61</v>
      </c>
      <c r="AH44" s="37">
        <v>2.52</v>
      </c>
      <c r="AI44" s="37">
        <v>2.5499999999999998</v>
      </c>
      <c r="AJ44" s="37">
        <v>2.67</v>
      </c>
      <c r="AK44" s="37">
        <v>2.9</v>
      </c>
      <c r="AL44" s="37">
        <v>2.68</v>
      </c>
      <c r="AM44" s="37">
        <v>3.02</v>
      </c>
      <c r="AN44" s="37">
        <v>3.8</v>
      </c>
      <c r="AO44" s="37">
        <v>4.4400000000000004</v>
      </c>
      <c r="AP44" s="37">
        <v>3.94</v>
      </c>
      <c r="AQ44" s="37">
        <v>4.68</v>
      </c>
      <c r="AR44" s="37">
        <v>4.8</v>
      </c>
      <c r="AS44" s="37">
        <v>5.33</v>
      </c>
      <c r="AT44" s="37">
        <v>6.65</v>
      </c>
      <c r="AU44" s="37">
        <v>7.44</v>
      </c>
      <c r="AV44" s="37">
        <v>7.73</v>
      </c>
      <c r="AW44" s="37">
        <v>7.71</v>
      </c>
      <c r="AX44" s="37">
        <v>8.49</v>
      </c>
      <c r="AY44" s="37" t="s">
        <v>54</v>
      </c>
    </row>
    <row r="45" spans="1:51" x14ac:dyDescent="0.2">
      <c r="B45" s="30" t="s">
        <v>85</v>
      </c>
      <c r="F45" s="37" t="s">
        <v>54</v>
      </c>
      <c r="G45" s="37" t="s">
        <v>54</v>
      </c>
      <c r="H45" s="37" t="s">
        <v>54</v>
      </c>
      <c r="I45" s="37" t="s">
        <v>54</v>
      </c>
      <c r="J45" s="37" t="s">
        <v>54</v>
      </c>
      <c r="K45" s="37" t="s">
        <v>54</v>
      </c>
      <c r="L45" s="37" t="s">
        <v>54</v>
      </c>
      <c r="M45" s="37" t="s">
        <v>54</v>
      </c>
      <c r="N45" s="37" t="s">
        <v>54</v>
      </c>
      <c r="O45" s="37" t="s">
        <v>54</v>
      </c>
      <c r="P45" s="37" t="s">
        <v>54</v>
      </c>
      <c r="Q45" s="37" t="s">
        <v>54</v>
      </c>
      <c r="R45" s="37" t="s">
        <v>54</v>
      </c>
      <c r="S45" s="37" t="s">
        <v>54</v>
      </c>
      <c r="T45" s="37" t="s">
        <v>54</v>
      </c>
      <c r="U45" s="37" t="s">
        <v>54</v>
      </c>
      <c r="V45" s="37" t="s">
        <v>54</v>
      </c>
      <c r="W45" s="37">
        <v>2.2200000000000002</v>
      </c>
      <c r="X45" s="37">
        <v>2.09</v>
      </c>
      <c r="Y45" s="37">
        <v>2.2799999999999998</v>
      </c>
      <c r="Z45" s="37">
        <v>2.14</v>
      </c>
      <c r="AA45" s="37">
        <v>1.95</v>
      </c>
      <c r="AB45" s="37">
        <v>2.54</v>
      </c>
      <c r="AC45" s="37">
        <v>2.36</v>
      </c>
      <c r="AD45" s="37">
        <v>2.06</v>
      </c>
      <c r="AE45" s="37">
        <v>2.0099999999999998</v>
      </c>
      <c r="AF45" s="37">
        <v>2.2200000000000002</v>
      </c>
      <c r="AG45" s="37">
        <v>2.65</v>
      </c>
      <c r="AH45" s="37">
        <v>2.5499999999999998</v>
      </c>
      <c r="AI45" s="37">
        <v>2.59</v>
      </c>
      <c r="AJ45" s="37">
        <v>2.71</v>
      </c>
      <c r="AK45" s="37">
        <v>2.91</v>
      </c>
      <c r="AL45" s="37">
        <v>2.68</v>
      </c>
      <c r="AM45" s="37">
        <v>3.03</v>
      </c>
      <c r="AN45" s="37">
        <v>3.85</v>
      </c>
      <c r="AO45" s="37">
        <v>4.51</v>
      </c>
      <c r="AP45" s="37">
        <v>3.99</v>
      </c>
      <c r="AQ45" s="37">
        <v>4.75</v>
      </c>
      <c r="AR45" s="37">
        <v>4.8600000000000003</v>
      </c>
      <c r="AS45" s="37">
        <v>5.42</v>
      </c>
      <c r="AT45" s="37">
        <v>6.74</v>
      </c>
      <c r="AU45" s="37">
        <v>7.53</v>
      </c>
      <c r="AV45" s="37">
        <v>7.8</v>
      </c>
      <c r="AW45" s="37">
        <v>7.77</v>
      </c>
      <c r="AX45" s="37">
        <v>8.5399999999999991</v>
      </c>
      <c r="AY45" s="37" t="s">
        <v>54</v>
      </c>
    </row>
    <row r="46" spans="1:51" x14ac:dyDescent="0.2">
      <c r="B46" s="30" t="s">
        <v>86</v>
      </c>
      <c r="F46" s="37" t="s">
        <v>54</v>
      </c>
      <c r="G46" s="37" t="s">
        <v>54</v>
      </c>
      <c r="H46" s="37" t="s">
        <v>54</v>
      </c>
      <c r="I46" s="37" t="s">
        <v>54</v>
      </c>
      <c r="J46" s="37" t="s">
        <v>54</v>
      </c>
      <c r="K46" s="37" t="s">
        <v>54</v>
      </c>
      <c r="L46" s="37" t="s">
        <v>54</v>
      </c>
      <c r="M46" s="37" t="s">
        <v>54</v>
      </c>
      <c r="N46" s="37" t="s">
        <v>54</v>
      </c>
      <c r="O46" s="37" t="s">
        <v>54</v>
      </c>
      <c r="P46" s="37" t="s">
        <v>54</v>
      </c>
      <c r="Q46" s="37" t="s">
        <v>54</v>
      </c>
      <c r="R46" s="37" t="s">
        <v>54</v>
      </c>
      <c r="S46" s="37" t="s">
        <v>54</v>
      </c>
      <c r="T46" s="37" t="s">
        <v>54</v>
      </c>
      <c r="U46" s="37" t="s">
        <v>54</v>
      </c>
      <c r="V46" s="37" t="s">
        <v>54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0.03</v>
      </c>
      <c r="AE46" s="37">
        <v>0.05</v>
      </c>
      <c r="AF46" s="37">
        <v>0.09</v>
      </c>
      <c r="AG46" s="37">
        <v>0.1</v>
      </c>
      <c r="AH46" s="37">
        <v>0.31</v>
      </c>
      <c r="AI46" s="37">
        <v>0.44</v>
      </c>
      <c r="AJ46" s="37">
        <v>0.33</v>
      </c>
      <c r="AK46" s="37">
        <v>0.27</v>
      </c>
      <c r="AL46" s="37">
        <v>0.22</v>
      </c>
      <c r="AM46" s="37">
        <v>0.2</v>
      </c>
      <c r="AN46" s="37">
        <v>0.15</v>
      </c>
      <c r="AO46" s="37">
        <v>0.38</v>
      </c>
      <c r="AP46" s="37">
        <v>0.31</v>
      </c>
      <c r="AQ46" s="37">
        <v>0.43</v>
      </c>
      <c r="AR46" s="37">
        <v>0.32</v>
      </c>
      <c r="AS46" s="37">
        <v>0.45</v>
      </c>
      <c r="AT46" s="37">
        <v>0.5</v>
      </c>
      <c r="AU46" s="37">
        <v>0.43</v>
      </c>
      <c r="AV46" s="37">
        <v>0.44</v>
      </c>
      <c r="AW46" s="37">
        <v>0.32</v>
      </c>
      <c r="AX46" s="37">
        <v>0.35</v>
      </c>
      <c r="AY46" s="37" t="s">
        <v>54</v>
      </c>
    </row>
    <row r="47" spans="1:51" x14ac:dyDescent="0.2">
      <c r="B47" s="30" t="s">
        <v>87</v>
      </c>
      <c r="F47" s="37" t="s">
        <v>54</v>
      </c>
      <c r="G47" s="37" t="s">
        <v>54</v>
      </c>
      <c r="H47" s="37" t="s">
        <v>54</v>
      </c>
      <c r="I47" s="37" t="s">
        <v>54</v>
      </c>
      <c r="J47" s="37" t="s">
        <v>54</v>
      </c>
      <c r="K47" s="37" t="s">
        <v>54</v>
      </c>
      <c r="L47" s="37" t="s">
        <v>54</v>
      </c>
      <c r="M47" s="37" t="s">
        <v>54</v>
      </c>
      <c r="N47" s="37" t="s">
        <v>54</v>
      </c>
      <c r="O47" s="37" t="s">
        <v>54</v>
      </c>
      <c r="P47" s="37" t="s">
        <v>54</v>
      </c>
      <c r="Q47" s="37" t="s">
        <v>54</v>
      </c>
      <c r="R47" s="37" t="s">
        <v>54</v>
      </c>
      <c r="S47" s="37" t="s">
        <v>54</v>
      </c>
      <c r="T47" s="37" t="s">
        <v>54</v>
      </c>
      <c r="U47" s="37" t="s">
        <v>54</v>
      </c>
      <c r="V47" s="37" t="s">
        <v>54</v>
      </c>
      <c r="W47" s="37">
        <v>0.03</v>
      </c>
      <c r="X47" s="37">
        <v>0.03</v>
      </c>
      <c r="Y47" s="37">
        <v>0.03</v>
      </c>
      <c r="Z47" s="37">
        <v>0.03</v>
      </c>
      <c r="AA47" s="37">
        <v>0.02</v>
      </c>
      <c r="AB47" s="37">
        <v>0.03</v>
      </c>
      <c r="AC47" s="37">
        <v>0.32</v>
      </c>
      <c r="AD47" s="37">
        <v>0.31</v>
      </c>
      <c r="AE47" s="37">
        <v>0.26</v>
      </c>
      <c r="AF47" s="37">
        <v>0.33</v>
      </c>
      <c r="AG47" s="37">
        <v>0.95</v>
      </c>
      <c r="AH47" s="37">
        <v>1.02</v>
      </c>
      <c r="AI47" s="37">
        <v>1.1200000000000001</v>
      </c>
      <c r="AJ47" s="37">
        <v>2.04</v>
      </c>
      <c r="AK47" s="37">
        <v>2.74</v>
      </c>
      <c r="AL47" s="37">
        <v>2.93</v>
      </c>
      <c r="AM47" s="37">
        <v>3.13</v>
      </c>
      <c r="AN47" s="37">
        <v>2.81</v>
      </c>
      <c r="AO47" s="37">
        <v>2.73</v>
      </c>
      <c r="AP47" s="37">
        <v>2.54</v>
      </c>
      <c r="AQ47" s="37">
        <v>3.25</v>
      </c>
      <c r="AR47" s="37">
        <v>4.0199999999999996</v>
      </c>
      <c r="AS47" s="37">
        <v>3.68</v>
      </c>
      <c r="AT47" s="37">
        <v>4.8099999999999996</v>
      </c>
      <c r="AU47" s="37">
        <v>7.31</v>
      </c>
      <c r="AV47" s="37">
        <v>5.38</v>
      </c>
      <c r="AW47" s="37">
        <v>5.33</v>
      </c>
      <c r="AX47" s="37">
        <v>5.49</v>
      </c>
      <c r="AY47" s="37" t="s">
        <v>54</v>
      </c>
    </row>
    <row r="48" spans="1:51" x14ac:dyDescent="0.2">
      <c r="B48" s="30" t="s">
        <v>88</v>
      </c>
      <c r="F48" s="37" t="s">
        <v>54</v>
      </c>
      <c r="G48" s="37" t="s">
        <v>54</v>
      </c>
      <c r="H48" s="37" t="s">
        <v>54</v>
      </c>
      <c r="I48" s="37" t="s">
        <v>54</v>
      </c>
      <c r="J48" s="37" t="s">
        <v>54</v>
      </c>
      <c r="K48" s="37" t="s">
        <v>54</v>
      </c>
      <c r="L48" s="37" t="s">
        <v>54</v>
      </c>
      <c r="M48" s="37" t="s">
        <v>54</v>
      </c>
      <c r="N48" s="37" t="s">
        <v>54</v>
      </c>
      <c r="O48" s="37" t="s">
        <v>54</v>
      </c>
      <c r="P48" s="37" t="s">
        <v>54</v>
      </c>
      <c r="Q48" s="37" t="s">
        <v>54</v>
      </c>
      <c r="R48" s="37" t="s">
        <v>54</v>
      </c>
      <c r="S48" s="37" t="s">
        <v>54</v>
      </c>
      <c r="T48" s="37" t="s">
        <v>54</v>
      </c>
      <c r="U48" s="37" t="s">
        <v>54</v>
      </c>
      <c r="V48" s="37" t="s">
        <v>54</v>
      </c>
      <c r="W48" s="37">
        <v>0</v>
      </c>
      <c r="X48" s="37">
        <v>0</v>
      </c>
      <c r="Y48" s="37">
        <v>0</v>
      </c>
      <c r="Z48" s="37">
        <v>0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0</v>
      </c>
      <c r="AH48" s="37">
        <v>0</v>
      </c>
      <c r="AI48" s="37">
        <v>0</v>
      </c>
      <c r="AJ48" s="37">
        <v>0</v>
      </c>
      <c r="AK48" s="37">
        <v>0</v>
      </c>
      <c r="AL48" s="37">
        <v>0</v>
      </c>
      <c r="AM48" s="37">
        <v>0</v>
      </c>
      <c r="AN48" s="37">
        <v>0</v>
      </c>
      <c r="AO48" s="37">
        <v>1.19</v>
      </c>
      <c r="AP48" s="37">
        <v>1.26</v>
      </c>
      <c r="AQ48" s="37">
        <v>1.33</v>
      </c>
      <c r="AR48" s="37">
        <v>2.11</v>
      </c>
      <c r="AS48" s="37">
        <v>2.12</v>
      </c>
      <c r="AT48" s="37">
        <v>2.15</v>
      </c>
      <c r="AU48" s="37">
        <v>1.86</v>
      </c>
      <c r="AV48" s="37">
        <v>2.31</v>
      </c>
      <c r="AW48" s="37">
        <v>4.51</v>
      </c>
      <c r="AX48" s="37">
        <v>5.47</v>
      </c>
      <c r="AY48" s="37" t="s">
        <v>54</v>
      </c>
    </row>
    <row r="49" spans="1:54" x14ac:dyDescent="0.2">
      <c r="A49" s="30" t="s">
        <v>89</v>
      </c>
      <c r="F49" s="37" t="s">
        <v>54</v>
      </c>
      <c r="G49" s="37" t="s">
        <v>54</v>
      </c>
      <c r="H49" s="37" t="s">
        <v>54</v>
      </c>
      <c r="I49" s="37" t="s">
        <v>54</v>
      </c>
      <c r="J49" s="37" t="s">
        <v>54</v>
      </c>
      <c r="K49" s="37" t="s">
        <v>54</v>
      </c>
      <c r="L49" s="37" t="s">
        <v>54</v>
      </c>
      <c r="M49" s="37" t="s">
        <v>54</v>
      </c>
      <c r="N49" s="37" t="s">
        <v>54</v>
      </c>
      <c r="O49" s="37" t="s">
        <v>54</v>
      </c>
      <c r="P49" s="37" t="s">
        <v>54</v>
      </c>
      <c r="Q49" s="37" t="s">
        <v>54</v>
      </c>
      <c r="R49" s="37" t="s">
        <v>54</v>
      </c>
      <c r="S49" s="37" t="s">
        <v>54</v>
      </c>
      <c r="T49" s="37" t="s">
        <v>54</v>
      </c>
      <c r="U49" s="37" t="s">
        <v>54</v>
      </c>
      <c r="V49" s="37" t="s">
        <v>54</v>
      </c>
      <c r="W49" s="37">
        <v>2.25</v>
      </c>
      <c r="X49" s="37">
        <v>2.12</v>
      </c>
      <c r="Y49" s="37">
        <v>2.35</v>
      </c>
      <c r="Z49" s="37">
        <v>2.2400000000000002</v>
      </c>
      <c r="AA49" s="37">
        <v>2.04</v>
      </c>
      <c r="AB49" s="37">
        <v>2.65</v>
      </c>
      <c r="AC49" s="37">
        <v>2.81</v>
      </c>
      <c r="AD49" s="37">
        <v>2.46</v>
      </c>
      <c r="AE49" s="37">
        <v>2.36</v>
      </c>
      <c r="AF49" s="37">
        <v>2.68</v>
      </c>
      <c r="AG49" s="37">
        <v>3.74</v>
      </c>
      <c r="AH49" s="37">
        <v>3.93</v>
      </c>
      <c r="AI49" s="37">
        <v>4.1900000000000004</v>
      </c>
      <c r="AJ49" s="37">
        <v>5.12</v>
      </c>
      <c r="AK49" s="37">
        <v>5.97</v>
      </c>
      <c r="AL49" s="37">
        <v>5.91</v>
      </c>
      <c r="AM49" s="37">
        <v>6.43</v>
      </c>
      <c r="AN49" s="37">
        <v>6.97</v>
      </c>
      <c r="AO49" s="37">
        <v>9.49</v>
      </c>
      <c r="AP49" s="37">
        <v>8.81</v>
      </c>
      <c r="AQ49" s="37">
        <v>10.75</v>
      </c>
      <c r="AR49" s="37">
        <v>12.29</v>
      </c>
      <c r="AS49" s="37">
        <v>12.73</v>
      </c>
      <c r="AT49" s="37">
        <v>15.44</v>
      </c>
      <c r="AU49" s="37">
        <v>18.47</v>
      </c>
      <c r="AV49" s="37">
        <v>17.16</v>
      </c>
      <c r="AW49" s="37">
        <v>19.190000000000001</v>
      </c>
      <c r="AX49" s="37">
        <v>21.11</v>
      </c>
      <c r="AY49" s="37" t="s">
        <v>54</v>
      </c>
    </row>
    <row r="50" spans="1:54" x14ac:dyDescent="0.2">
      <c r="A50" s="30" t="s">
        <v>90</v>
      </c>
      <c r="F50" s="37" t="s">
        <v>54</v>
      </c>
      <c r="G50" s="37" t="s">
        <v>54</v>
      </c>
      <c r="H50" s="37" t="s">
        <v>54</v>
      </c>
      <c r="I50" s="37" t="s">
        <v>54</v>
      </c>
      <c r="J50" s="37" t="s">
        <v>54</v>
      </c>
      <c r="K50" s="37" t="s">
        <v>54</v>
      </c>
      <c r="L50" s="37" t="s">
        <v>54</v>
      </c>
      <c r="M50" s="37" t="s">
        <v>54</v>
      </c>
      <c r="N50" s="37" t="s">
        <v>54</v>
      </c>
      <c r="O50" s="37" t="s">
        <v>54</v>
      </c>
      <c r="P50" s="37" t="s">
        <v>54</v>
      </c>
      <c r="Q50" s="37" t="s">
        <v>54</v>
      </c>
      <c r="R50" s="37" t="s">
        <v>54</v>
      </c>
      <c r="S50" s="37" t="s">
        <v>54</v>
      </c>
      <c r="T50" s="37" t="s">
        <v>54</v>
      </c>
      <c r="U50" s="37" t="s">
        <v>54</v>
      </c>
      <c r="V50" s="37" t="s">
        <v>54</v>
      </c>
      <c r="W50" s="37">
        <v>0</v>
      </c>
      <c r="X50" s="37">
        <v>0</v>
      </c>
      <c r="Y50" s="37">
        <v>0</v>
      </c>
      <c r="Z50" s="37">
        <v>0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0.04</v>
      </c>
      <c r="AP50" s="37">
        <v>0.03</v>
      </c>
      <c r="AQ50" s="37">
        <v>0.04</v>
      </c>
      <c r="AR50" s="37">
        <v>0.04</v>
      </c>
      <c r="AS50" s="37">
        <v>0.03</v>
      </c>
      <c r="AT50" s="37">
        <v>0.03</v>
      </c>
      <c r="AU50" s="37">
        <v>0.01</v>
      </c>
      <c r="AV50" s="37">
        <v>0.09</v>
      </c>
      <c r="AW50" s="37">
        <v>0.09</v>
      </c>
      <c r="AX50" s="37">
        <v>0.15</v>
      </c>
      <c r="AY50" s="37" t="s">
        <v>54</v>
      </c>
    </row>
    <row r="51" spans="1:54" x14ac:dyDescent="0.2">
      <c r="A51" s="30" t="s">
        <v>91</v>
      </c>
      <c r="F51" s="37" t="s">
        <v>54</v>
      </c>
      <c r="G51" s="37" t="s">
        <v>54</v>
      </c>
      <c r="H51" s="37" t="s">
        <v>54</v>
      </c>
      <c r="I51" s="37" t="s">
        <v>54</v>
      </c>
      <c r="J51" s="37" t="s">
        <v>54</v>
      </c>
      <c r="K51" s="37" t="s">
        <v>54</v>
      </c>
      <c r="L51" s="37" t="s">
        <v>54</v>
      </c>
      <c r="M51" s="37" t="s">
        <v>54</v>
      </c>
      <c r="N51" s="37" t="s">
        <v>54</v>
      </c>
      <c r="O51" s="37" t="s">
        <v>54</v>
      </c>
      <c r="P51" s="37" t="s">
        <v>54</v>
      </c>
      <c r="Q51" s="37" t="s">
        <v>54</v>
      </c>
      <c r="R51" s="37" t="s">
        <v>54</v>
      </c>
      <c r="S51" s="37" t="s">
        <v>54</v>
      </c>
      <c r="T51" s="37" t="s">
        <v>54</v>
      </c>
      <c r="U51" s="37" t="s">
        <v>54</v>
      </c>
      <c r="V51" s="37" t="s">
        <v>54</v>
      </c>
      <c r="W51" s="37">
        <v>11.29</v>
      </c>
      <c r="X51" s="37">
        <v>6.27</v>
      </c>
      <c r="Y51" s="37">
        <v>4.5599999999999996</v>
      </c>
      <c r="Z51" s="37">
        <v>3.3</v>
      </c>
      <c r="AA51" s="37">
        <v>2.57</v>
      </c>
      <c r="AB51" s="37">
        <v>3</v>
      </c>
      <c r="AC51" s="37">
        <v>2.48</v>
      </c>
      <c r="AD51" s="37">
        <v>1.76</v>
      </c>
      <c r="AE51" s="37">
        <v>1.41</v>
      </c>
      <c r="AF51" s="37">
        <v>1.7</v>
      </c>
      <c r="AG51" s="37">
        <v>1.98</v>
      </c>
      <c r="AH51" s="37">
        <v>13.19</v>
      </c>
      <c r="AI51" s="37">
        <v>11.97</v>
      </c>
      <c r="AJ51" s="37">
        <v>11.84</v>
      </c>
      <c r="AK51" s="37">
        <v>12.69</v>
      </c>
      <c r="AL51" s="37">
        <v>11.47</v>
      </c>
      <c r="AM51" s="37">
        <v>13.2</v>
      </c>
      <c r="AN51" s="37">
        <v>14.63</v>
      </c>
      <c r="AO51" s="37">
        <v>16.45</v>
      </c>
      <c r="AP51" s="37">
        <v>14.02</v>
      </c>
      <c r="AQ51" s="37">
        <v>16.21</v>
      </c>
      <c r="AR51" s="37">
        <v>17.03</v>
      </c>
      <c r="AS51" s="37">
        <v>15.73</v>
      </c>
      <c r="AT51" s="37">
        <v>18.48</v>
      </c>
      <c r="AU51" s="37">
        <v>20.010000000000002</v>
      </c>
      <c r="AV51" s="37">
        <v>20.91</v>
      </c>
      <c r="AW51" s="37">
        <v>21.85</v>
      </c>
      <c r="AX51" s="37">
        <v>22.47</v>
      </c>
      <c r="AY51" s="37" t="s">
        <v>54</v>
      </c>
    </row>
    <row r="52" spans="1:54" x14ac:dyDescent="0.2">
      <c r="A52" s="30" t="s">
        <v>92</v>
      </c>
      <c r="F52" s="37" t="s">
        <v>54</v>
      </c>
      <c r="G52" s="37" t="s">
        <v>54</v>
      </c>
      <c r="H52" s="37" t="s">
        <v>54</v>
      </c>
      <c r="I52" s="37" t="s">
        <v>54</v>
      </c>
      <c r="J52" s="37" t="s">
        <v>54</v>
      </c>
      <c r="K52" s="37" t="s">
        <v>54</v>
      </c>
      <c r="L52" s="37" t="s">
        <v>54</v>
      </c>
      <c r="M52" s="37" t="s">
        <v>54</v>
      </c>
      <c r="N52" s="37" t="s">
        <v>54</v>
      </c>
      <c r="O52" s="37" t="s">
        <v>54</v>
      </c>
      <c r="P52" s="37" t="s">
        <v>54</v>
      </c>
      <c r="Q52" s="37" t="s">
        <v>54</v>
      </c>
      <c r="R52" s="37" t="s">
        <v>54</v>
      </c>
      <c r="S52" s="37" t="s">
        <v>54</v>
      </c>
      <c r="T52" s="37" t="s">
        <v>54</v>
      </c>
      <c r="U52" s="37" t="s">
        <v>54</v>
      </c>
      <c r="V52" s="37" t="s">
        <v>54</v>
      </c>
      <c r="W52" s="37">
        <v>0.61</v>
      </c>
      <c r="X52" s="37">
        <v>0.68</v>
      </c>
      <c r="Y52" s="37">
        <v>0.77</v>
      </c>
      <c r="Z52" s="37">
        <v>0.59</v>
      </c>
      <c r="AA52" s="37">
        <v>0.56000000000000005</v>
      </c>
      <c r="AB52" s="37">
        <v>0.67</v>
      </c>
      <c r="AC52" s="37">
        <v>0.57999999999999996</v>
      </c>
      <c r="AD52" s="37">
        <v>0.49</v>
      </c>
      <c r="AE52" s="37">
        <v>0.47</v>
      </c>
      <c r="AF52" s="37">
        <v>0.57999999999999996</v>
      </c>
      <c r="AG52" s="37">
        <v>0.73</v>
      </c>
      <c r="AH52" s="37">
        <v>0.74</v>
      </c>
      <c r="AI52" s="37">
        <v>0.69</v>
      </c>
      <c r="AJ52" s="37">
        <v>0.73</v>
      </c>
      <c r="AK52" s="37">
        <v>0.83</v>
      </c>
      <c r="AL52" s="37">
        <v>0.68</v>
      </c>
      <c r="AM52" s="37">
        <v>0.73</v>
      </c>
      <c r="AN52" s="37">
        <v>1.33</v>
      </c>
      <c r="AO52" s="37">
        <v>1.22</v>
      </c>
      <c r="AP52" s="37">
        <v>1.1399999999999999</v>
      </c>
      <c r="AQ52" s="37">
        <v>1.33</v>
      </c>
      <c r="AR52" s="37">
        <v>1.67</v>
      </c>
      <c r="AS52" s="37">
        <v>1.61</v>
      </c>
      <c r="AT52" s="37">
        <v>1.78</v>
      </c>
      <c r="AU52" s="37">
        <v>1.97</v>
      </c>
      <c r="AV52" s="37">
        <v>2.0699999999999998</v>
      </c>
      <c r="AW52" s="37">
        <v>2</v>
      </c>
      <c r="AX52" s="37">
        <v>2.14</v>
      </c>
      <c r="AY52" s="37" t="s">
        <v>54</v>
      </c>
    </row>
    <row r="53" spans="1:54" x14ac:dyDescent="0.2">
      <c r="A53" s="30" t="s">
        <v>93</v>
      </c>
      <c r="F53" s="37" t="s">
        <v>54</v>
      </c>
      <c r="G53" s="37" t="s">
        <v>54</v>
      </c>
      <c r="H53" s="37" t="s">
        <v>54</v>
      </c>
      <c r="I53" s="37" t="s">
        <v>54</v>
      </c>
      <c r="J53" s="37" t="s">
        <v>54</v>
      </c>
      <c r="K53" s="37" t="s">
        <v>54</v>
      </c>
      <c r="L53" s="37" t="s">
        <v>54</v>
      </c>
      <c r="M53" s="37" t="s">
        <v>54</v>
      </c>
      <c r="N53" s="37" t="s">
        <v>54</v>
      </c>
      <c r="O53" s="37" t="s">
        <v>54</v>
      </c>
      <c r="P53" s="37" t="s">
        <v>54</v>
      </c>
      <c r="Q53" s="37" t="s">
        <v>54</v>
      </c>
      <c r="R53" s="37" t="s">
        <v>54</v>
      </c>
      <c r="S53" s="37" t="s">
        <v>54</v>
      </c>
      <c r="T53" s="37" t="s">
        <v>54</v>
      </c>
      <c r="U53" s="37" t="s">
        <v>54</v>
      </c>
      <c r="V53" s="37" t="s">
        <v>54</v>
      </c>
      <c r="W53" s="37">
        <v>82.86</v>
      </c>
      <c r="X53" s="37">
        <v>88.34</v>
      </c>
      <c r="Y53" s="37">
        <v>89.83</v>
      </c>
      <c r="Z53" s="37">
        <v>91.77</v>
      </c>
      <c r="AA53" s="37">
        <v>92.48</v>
      </c>
      <c r="AB53" s="37">
        <v>91.12</v>
      </c>
      <c r="AC53" s="37">
        <v>91.45</v>
      </c>
      <c r="AD53" s="37">
        <v>93.34</v>
      </c>
      <c r="AE53" s="37">
        <v>94.09</v>
      </c>
      <c r="AF53" s="37">
        <v>93.62</v>
      </c>
      <c r="AG53" s="37">
        <v>92.03</v>
      </c>
      <c r="AH53" s="37">
        <v>80.86</v>
      </c>
      <c r="AI53" s="37">
        <v>81.97</v>
      </c>
      <c r="AJ53" s="37">
        <v>81.2</v>
      </c>
      <c r="AK53" s="37">
        <v>79.489999999999995</v>
      </c>
      <c r="AL53" s="37">
        <v>81.17</v>
      </c>
      <c r="AM53" s="37">
        <v>78.87</v>
      </c>
      <c r="AN53" s="37">
        <v>76.34</v>
      </c>
      <c r="AO53" s="37">
        <v>72.12</v>
      </c>
      <c r="AP53" s="37">
        <v>75.47</v>
      </c>
      <c r="AQ53" s="37">
        <v>71.150000000000006</v>
      </c>
      <c r="AR53" s="37">
        <v>68.47</v>
      </c>
      <c r="AS53" s="37">
        <v>69.45</v>
      </c>
      <c r="AT53" s="37">
        <v>63.83</v>
      </c>
      <c r="AU53" s="37">
        <v>59.1</v>
      </c>
      <c r="AV53" s="37">
        <v>59.38</v>
      </c>
      <c r="AW53" s="37">
        <v>56.49</v>
      </c>
      <c r="AX53" s="37">
        <v>53.75</v>
      </c>
      <c r="AY53" s="37" t="s">
        <v>54</v>
      </c>
    </row>
    <row r="54" spans="1:54" x14ac:dyDescent="0.2">
      <c r="A54" s="30" t="s">
        <v>94</v>
      </c>
      <c r="F54" s="37" t="s">
        <v>54</v>
      </c>
      <c r="G54" s="37" t="s">
        <v>54</v>
      </c>
      <c r="H54" s="37" t="s">
        <v>54</v>
      </c>
      <c r="I54" s="37" t="s">
        <v>54</v>
      </c>
      <c r="J54" s="37" t="s">
        <v>54</v>
      </c>
      <c r="K54" s="37" t="s">
        <v>54</v>
      </c>
      <c r="L54" s="37" t="s">
        <v>54</v>
      </c>
      <c r="M54" s="37" t="s">
        <v>54</v>
      </c>
      <c r="N54" s="37" t="s">
        <v>54</v>
      </c>
      <c r="O54" s="37" t="s">
        <v>54</v>
      </c>
      <c r="P54" s="37" t="s">
        <v>54</v>
      </c>
      <c r="Q54" s="37" t="s">
        <v>54</v>
      </c>
      <c r="R54" s="37" t="s">
        <v>54</v>
      </c>
      <c r="S54" s="37" t="s">
        <v>54</v>
      </c>
      <c r="T54" s="37" t="s">
        <v>54</v>
      </c>
      <c r="U54" s="37" t="s">
        <v>54</v>
      </c>
      <c r="V54" s="37" t="s">
        <v>54</v>
      </c>
      <c r="W54" s="37">
        <v>3</v>
      </c>
      <c r="X54" s="37">
        <v>2.58</v>
      </c>
      <c r="Y54" s="37">
        <v>2.48</v>
      </c>
      <c r="Z54" s="37">
        <v>2.11</v>
      </c>
      <c r="AA54" s="37">
        <v>2.35</v>
      </c>
      <c r="AB54" s="37">
        <v>2.56</v>
      </c>
      <c r="AC54" s="37">
        <v>2.68</v>
      </c>
      <c r="AD54" s="37">
        <v>1.96</v>
      </c>
      <c r="AE54" s="37">
        <v>1.67</v>
      </c>
      <c r="AF54" s="37">
        <v>1.42</v>
      </c>
      <c r="AG54" s="37">
        <v>1.52</v>
      </c>
      <c r="AH54" s="37">
        <v>1.28</v>
      </c>
      <c r="AI54" s="37">
        <v>1.19</v>
      </c>
      <c r="AJ54" s="37">
        <v>1.1100000000000001</v>
      </c>
      <c r="AK54" s="37">
        <v>1.02</v>
      </c>
      <c r="AL54" s="37">
        <v>0.77</v>
      </c>
      <c r="AM54" s="37">
        <v>0.77</v>
      </c>
      <c r="AN54" s="37">
        <v>0.74</v>
      </c>
      <c r="AO54" s="37">
        <v>0.68</v>
      </c>
      <c r="AP54" s="37">
        <v>0.53</v>
      </c>
      <c r="AQ54" s="37">
        <v>0.53</v>
      </c>
      <c r="AR54" s="37">
        <v>0.5</v>
      </c>
      <c r="AS54" s="37">
        <v>0.45</v>
      </c>
      <c r="AT54" s="37">
        <v>0.44</v>
      </c>
      <c r="AU54" s="37">
        <v>0.45</v>
      </c>
      <c r="AV54" s="37">
        <v>0.4</v>
      </c>
      <c r="AW54" s="37">
        <v>0.38</v>
      </c>
      <c r="AX54" s="37">
        <v>0.38</v>
      </c>
      <c r="AY54" s="37" t="s">
        <v>54</v>
      </c>
    </row>
    <row r="55" spans="1:54" x14ac:dyDescent="0.2">
      <c r="A55" s="30" t="s">
        <v>95</v>
      </c>
      <c r="F55" s="37" t="s">
        <v>54</v>
      </c>
      <c r="G55" s="37" t="s">
        <v>54</v>
      </c>
      <c r="H55" s="37" t="s">
        <v>54</v>
      </c>
      <c r="I55" s="37" t="s">
        <v>54</v>
      </c>
      <c r="J55" s="37" t="s">
        <v>54</v>
      </c>
      <c r="K55" s="37" t="s">
        <v>54</v>
      </c>
      <c r="L55" s="37" t="s">
        <v>54</v>
      </c>
      <c r="M55" s="37" t="s">
        <v>54</v>
      </c>
      <c r="N55" s="37" t="s">
        <v>54</v>
      </c>
      <c r="O55" s="37" t="s">
        <v>54</v>
      </c>
      <c r="P55" s="37" t="s">
        <v>54</v>
      </c>
      <c r="Q55" s="37" t="s">
        <v>54</v>
      </c>
      <c r="R55" s="37" t="s">
        <v>54</v>
      </c>
      <c r="S55" s="37" t="s">
        <v>54</v>
      </c>
      <c r="T55" s="37" t="s">
        <v>54</v>
      </c>
      <c r="U55" s="37" t="s">
        <v>54</v>
      </c>
      <c r="V55" s="37" t="s">
        <v>54</v>
      </c>
      <c r="W55" s="37">
        <v>0</v>
      </c>
      <c r="X55" s="37">
        <v>0</v>
      </c>
      <c r="Y55" s="37">
        <v>0</v>
      </c>
      <c r="Z55" s="37">
        <v>0</v>
      </c>
      <c r="AA55" s="37">
        <v>0</v>
      </c>
      <c r="AB55" s="37">
        <v>0</v>
      </c>
      <c r="AC55" s="37">
        <v>0</v>
      </c>
      <c r="AD55" s="37">
        <v>0</v>
      </c>
      <c r="AE55" s="37">
        <v>0</v>
      </c>
      <c r="AF55" s="37">
        <v>0</v>
      </c>
      <c r="AG55" s="37">
        <v>0</v>
      </c>
      <c r="AH55" s="37">
        <v>0</v>
      </c>
      <c r="AI55" s="37">
        <v>0</v>
      </c>
      <c r="AJ55" s="37">
        <v>0</v>
      </c>
      <c r="AK55" s="37">
        <v>0</v>
      </c>
      <c r="AL55" s="37">
        <v>0</v>
      </c>
      <c r="AM55" s="37">
        <v>0</v>
      </c>
      <c r="AN55" s="37">
        <v>0</v>
      </c>
      <c r="AO55" s="37">
        <v>0</v>
      </c>
      <c r="AP55" s="37">
        <v>0</v>
      </c>
      <c r="AQ55" s="37">
        <v>0</v>
      </c>
      <c r="AR55" s="37">
        <v>0</v>
      </c>
      <c r="AS55" s="37">
        <v>0</v>
      </c>
      <c r="AT55" s="37">
        <v>0</v>
      </c>
      <c r="AU55" s="37">
        <v>0</v>
      </c>
      <c r="AV55" s="37">
        <v>0</v>
      </c>
      <c r="AW55" s="37">
        <v>0</v>
      </c>
      <c r="AX55" s="37">
        <v>0</v>
      </c>
      <c r="AY55" s="37" t="s">
        <v>54</v>
      </c>
    </row>
    <row r="60" spans="1:54" x14ac:dyDescent="0.2">
      <c r="E60" s="16" t="s">
        <v>96</v>
      </c>
      <c r="F60" s="11" t="str">
        <f>F22</f>
        <v>NA</v>
      </c>
      <c r="G60" s="12" t="str">
        <f>IFERROR((G22-F22)/F22,"0")</f>
        <v>0</v>
      </c>
      <c r="H60" s="12" t="str">
        <f t="shared" ref="H60:AX60" si="4">IFERROR((H22-G22)/G22,"0")</f>
        <v>0</v>
      </c>
      <c r="I60" s="12" t="str">
        <f t="shared" si="4"/>
        <v>0</v>
      </c>
      <c r="J60" s="12" t="str">
        <f t="shared" si="4"/>
        <v>0</v>
      </c>
      <c r="K60" s="12" t="str">
        <f t="shared" si="4"/>
        <v>0</v>
      </c>
      <c r="L60" s="12" t="str">
        <f t="shared" si="4"/>
        <v>0</v>
      </c>
      <c r="M60" s="12" t="str">
        <f t="shared" si="4"/>
        <v>0</v>
      </c>
      <c r="N60" s="12" t="str">
        <f t="shared" si="4"/>
        <v>0</v>
      </c>
      <c r="O60" s="12" t="str">
        <f t="shared" si="4"/>
        <v>0</v>
      </c>
      <c r="P60" s="12" t="str">
        <f t="shared" si="4"/>
        <v>0</v>
      </c>
      <c r="Q60" s="12" t="str">
        <f t="shared" si="4"/>
        <v>0</v>
      </c>
      <c r="R60" s="12" t="str">
        <f t="shared" si="4"/>
        <v>0</v>
      </c>
      <c r="S60" s="12" t="str">
        <f t="shared" si="4"/>
        <v>0</v>
      </c>
      <c r="T60" s="12" t="str">
        <f t="shared" si="4"/>
        <v>0</v>
      </c>
      <c r="U60" s="12" t="str">
        <f t="shared" si="4"/>
        <v>0</v>
      </c>
      <c r="V60" s="12" t="str">
        <f t="shared" si="4"/>
        <v>0</v>
      </c>
      <c r="W60" s="12" t="str">
        <f t="shared" si="4"/>
        <v>0</v>
      </c>
      <c r="X60" s="12">
        <f t="shared" si="4"/>
        <v>3.5143097643097525E-2</v>
      </c>
      <c r="Y60" s="12">
        <f t="shared" si="4"/>
        <v>6.017483228298437E-2</v>
      </c>
      <c r="Z60" s="12">
        <f t="shared" si="4"/>
        <v>3.0680728667305878E-2</v>
      </c>
      <c r="AA60" s="12">
        <f t="shared" si="4"/>
        <v>6.9395348837209242E-2</v>
      </c>
      <c r="AB60" s="12">
        <f t="shared" si="4"/>
        <v>-1.6701461377870454E-2</v>
      </c>
      <c r="AC60" s="12">
        <f t="shared" si="4"/>
        <v>1.7692852087756547E-2</v>
      </c>
      <c r="AD60" s="12">
        <f t="shared" si="4"/>
        <v>7.6147426981919245E-2</v>
      </c>
      <c r="AE60" s="12">
        <f t="shared" si="4"/>
        <v>1.9709208400646185E-2</v>
      </c>
      <c r="AF60" s="12">
        <f t="shared" si="4"/>
        <v>-2.2496831432192565E-2</v>
      </c>
      <c r="AG60" s="12">
        <f t="shared" si="4"/>
        <v>-3.2090761750405247E-2</v>
      </c>
      <c r="AH60" s="12">
        <f t="shared" si="4"/>
        <v>-3.0977896851975911E-2</v>
      </c>
      <c r="AI60" s="12">
        <f t="shared" si="4"/>
        <v>-8.2771729739070321E-2</v>
      </c>
      <c r="AJ60" s="12">
        <f t="shared" si="4"/>
        <v>2.4679728711379093E-2</v>
      </c>
      <c r="AK60" s="12">
        <f t="shared" si="4"/>
        <v>-1.7098731384445665E-2</v>
      </c>
      <c r="AL60" s="12">
        <f t="shared" si="4"/>
        <v>4.1152263374485513E-2</v>
      </c>
      <c r="AM60" s="12">
        <f t="shared" si="4"/>
        <v>-5.3359683794466387E-2</v>
      </c>
      <c r="AN60" s="12">
        <f t="shared" si="4"/>
        <v>3.2264186752704823E-3</v>
      </c>
      <c r="AO60" s="12">
        <f t="shared" si="4"/>
        <v>1.0215664018161165E-2</v>
      </c>
      <c r="AP60" s="12">
        <f t="shared" si="4"/>
        <v>5.3370786516853959E-2</v>
      </c>
      <c r="AQ60" s="12">
        <f t="shared" si="4"/>
        <v>-6.3999999999999899E-3</v>
      </c>
      <c r="AR60" s="12">
        <f t="shared" si="4"/>
        <v>-6.9601001968151735E-2</v>
      </c>
      <c r="AS60" s="12">
        <f t="shared" si="4"/>
        <v>-7.307692307692357E-3</v>
      </c>
      <c r="AT60" s="12">
        <f t="shared" si="4"/>
        <v>-2.1115846571096403E-2</v>
      </c>
      <c r="AU60" s="12">
        <f t="shared" si="4"/>
        <v>-1.9592321393231783E-2</v>
      </c>
      <c r="AV60" s="12">
        <f t="shared" si="4"/>
        <v>-5.0060557125555044E-2</v>
      </c>
      <c r="AW60" s="12">
        <f t="shared" si="4"/>
        <v>-9.9872503187420063E-3</v>
      </c>
      <c r="AX60" s="12">
        <f t="shared" si="4"/>
        <v>7.9416183730413696E-3</v>
      </c>
      <c r="AY60" s="12"/>
      <c r="AZ60" s="12"/>
      <c r="BA60" s="12"/>
      <c r="BB60" s="12"/>
    </row>
    <row r="61" spans="1:54" x14ac:dyDescent="0.2">
      <c r="E61" s="16"/>
      <c r="F61" s="13"/>
      <c r="G61" s="13"/>
      <c r="H61" s="12" t="str">
        <f>IFERROR((H22-F22)/F22,"0")</f>
        <v>0</v>
      </c>
      <c r="I61" s="12" t="str">
        <f t="shared" ref="I61:AX61" si="5">IFERROR((I22-G22)/G22,"0")</f>
        <v>0</v>
      </c>
      <c r="J61" s="12" t="str">
        <f t="shared" si="5"/>
        <v>0</v>
      </c>
      <c r="K61" s="12" t="str">
        <f t="shared" si="5"/>
        <v>0</v>
      </c>
      <c r="L61" s="12" t="str">
        <f t="shared" si="5"/>
        <v>0</v>
      </c>
      <c r="M61" s="12" t="str">
        <f t="shared" si="5"/>
        <v>0</v>
      </c>
      <c r="N61" s="12" t="str">
        <f t="shared" si="5"/>
        <v>0</v>
      </c>
      <c r="O61" s="12" t="str">
        <f t="shared" si="5"/>
        <v>0</v>
      </c>
      <c r="P61" s="12" t="str">
        <f t="shared" si="5"/>
        <v>0</v>
      </c>
      <c r="Q61" s="12" t="str">
        <f t="shared" si="5"/>
        <v>0</v>
      </c>
      <c r="R61" s="12" t="str">
        <f t="shared" si="5"/>
        <v>0</v>
      </c>
      <c r="S61" s="12" t="str">
        <f t="shared" si="5"/>
        <v>0</v>
      </c>
      <c r="T61" s="12" t="str">
        <f t="shared" si="5"/>
        <v>0</v>
      </c>
      <c r="U61" s="12" t="str">
        <f t="shared" si="5"/>
        <v>0</v>
      </c>
      <c r="V61" s="12" t="str">
        <f t="shared" si="5"/>
        <v>0</v>
      </c>
      <c r="W61" s="12" t="str">
        <f t="shared" si="5"/>
        <v>0</v>
      </c>
      <c r="X61" s="12" t="str">
        <f t="shared" si="5"/>
        <v>0</v>
      </c>
      <c r="Y61" s="12">
        <f t="shared" si="5"/>
        <v>9.7432659932659829E-2</v>
      </c>
      <c r="Z61" s="12">
        <f t="shared" si="5"/>
        <v>9.2701768652165131E-2</v>
      </c>
      <c r="AA61" s="12">
        <f t="shared" si="5"/>
        <v>0.10220517737296257</v>
      </c>
      <c r="AB61" s="12">
        <f t="shared" si="5"/>
        <v>5.1534883720930291E-2</v>
      </c>
      <c r="AC61" s="12">
        <f t="shared" si="5"/>
        <v>6.9589422407804894E-4</v>
      </c>
      <c r="AD61" s="12">
        <f t="shared" si="5"/>
        <v>9.5187544232130133E-2</v>
      </c>
      <c r="AE61" s="12">
        <f t="shared" si="5"/>
        <v>9.7357440890125074E-2</v>
      </c>
      <c r="AF61" s="12">
        <f t="shared" si="5"/>
        <v>-3.2310177705976695E-3</v>
      </c>
      <c r="AG61" s="12">
        <f t="shared" si="5"/>
        <v>-5.3865652724968294E-2</v>
      </c>
      <c r="AH61" s="12">
        <f t="shared" si="5"/>
        <v>-6.207455429497577E-2</v>
      </c>
      <c r="AI61" s="12">
        <f t="shared" si="5"/>
        <v>-0.11118553248492968</v>
      </c>
      <c r="AJ61" s="12">
        <f t="shared" si="5"/>
        <v>-6.0134784862623067E-2</v>
      </c>
      <c r="AK61" s="12">
        <f t="shared" si="5"/>
        <v>7.1590052750565665E-3</v>
      </c>
      <c r="AL61" s="12">
        <f t="shared" si="5"/>
        <v>2.3349880492737562E-2</v>
      </c>
      <c r="AM61" s="12">
        <f t="shared" si="5"/>
        <v>-1.4403292181070016E-2</v>
      </c>
      <c r="AN61" s="12">
        <f t="shared" si="5"/>
        <v>-5.03054257994969E-2</v>
      </c>
      <c r="AO61" s="12">
        <f t="shared" si="5"/>
        <v>1.347504270260013E-2</v>
      </c>
      <c r="AP61" s="12">
        <f t="shared" si="5"/>
        <v>6.4131668558456312E-2</v>
      </c>
      <c r="AQ61" s="12">
        <f t="shared" si="5"/>
        <v>4.6629213483146109E-2</v>
      </c>
      <c r="AR61" s="12">
        <f t="shared" si="5"/>
        <v>-7.5555555555555556E-2</v>
      </c>
      <c r="AS61" s="12">
        <f t="shared" si="5"/>
        <v>-7.6400071569153752E-2</v>
      </c>
      <c r="AT61" s="12">
        <f t="shared" si="5"/>
        <v>-2.8269230769230748E-2</v>
      </c>
      <c r="AU61" s="12">
        <f t="shared" si="5"/>
        <v>-4.0294459511817093E-2</v>
      </c>
      <c r="AV61" s="12">
        <f t="shared" si="5"/>
        <v>-6.8672075994458709E-2</v>
      </c>
      <c r="AW61" s="12">
        <f t="shared" si="5"/>
        <v>-5.9547840129188449E-2</v>
      </c>
      <c r="AX61" s="12">
        <f t="shared" si="5"/>
        <v>-2.124946876328122E-3</v>
      </c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 t="str">
        <f>IFERROR((I22-F22)/F22,"0")</f>
        <v>0</v>
      </c>
      <c r="J62" s="12" t="str">
        <f>IFERROR((J22-G22)/G22,"0")</f>
        <v>0</v>
      </c>
      <c r="K62" s="12" t="str">
        <f t="shared" ref="K62:AX62" si="6">IFERROR((K22-H22)/H22,"0")</f>
        <v>0</v>
      </c>
      <c r="L62" s="12" t="str">
        <f t="shared" si="6"/>
        <v>0</v>
      </c>
      <c r="M62" s="12" t="str">
        <f t="shared" si="6"/>
        <v>0</v>
      </c>
      <c r="N62" s="12" t="str">
        <f t="shared" si="6"/>
        <v>0</v>
      </c>
      <c r="O62" s="12" t="str">
        <f t="shared" si="6"/>
        <v>0</v>
      </c>
      <c r="P62" s="12" t="str">
        <f t="shared" si="6"/>
        <v>0</v>
      </c>
      <c r="Q62" s="12" t="str">
        <f t="shared" si="6"/>
        <v>0</v>
      </c>
      <c r="R62" s="12" t="str">
        <f t="shared" si="6"/>
        <v>0</v>
      </c>
      <c r="S62" s="12" t="str">
        <f t="shared" si="6"/>
        <v>0</v>
      </c>
      <c r="T62" s="12" t="str">
        <f t="shared" si="6"/>
        <v>0</v>
      </c>
      <c r="U62" s="12" t="str">
        <f t="shared" si="6"/>
        <v>0</v>
      </c>
      <c r="V62" s="12" t="str">
        <f t="shared" si="6"/>
        <v>0</v>
      </c>
      <c r="W62" s="12" t="str">
        <f t="shared" si="6"/>
        <v>0</v>
      </c>
      <c r="X62" s="12" t="str">
        <f t="shared" si="6"/>
        <v>0</v>
      </c>
      <c r="Y62" s="12" t="str">
        <f t="shared" si="6"/>
        <v>0</v>
      </c>
      <c r="Z62" s="12">
        <f t="shared" si="6"/>
        <v>0.13110269360269353</v>
      </c>
      <c r="AA62" s="12">
        <f t="shared" si="6"/>
        <v>0.16853018906281764</v>
      </c>
      <c r="AB62" s="12">
        <f t="shared" si="6"/>
        <v>8.3796740172579182E-2</v>
      </c>
      <c r="AC62" s="12">
        <f t="shared" si="6"/>
        <v>7.0139534883720989E-2</v>
      </c>
      <c r="AD62" s="12">
        <f t="shared" si="6"/>
        <v>7.6896311760612415E-2</v>
      </c>
      <c r="AE62" s="12">
        <f t="shared" si="6"/>
        <v>0.1167728237791931</v>
      </c>
      <c r="AF62" s="12">
        <f t="shared" si="6"/>
        <v>7.2670375521557709E-2</v>
      </c>
      <c r="AG62" s="12">
        <f t="shared" si="6"/>
        <v>-3.521809369951534E-2</v>
      </c>
      <c r="AH62" s="12">
        <f t="shared" si="6"/>
        <v>-8.3174904942965783E-2</v>
      </c>
      <c r="AI62" s="12">
        <f t="shared" si="6"/>
        <v>-0.13970826580226911</v>
      </c>
      <c r="AJ62" s="12">
        <f t="shared" si="6"/>
        <v>-8.9249832551908881E-2</v>
      </c>
      <c r="AK62" s="12">
        <f t="shared" si="6"/>
        <v>-7.6205287713841316E-2</v>
      </c>
      <c r="AL62" s="12">
        <f t="shared" si="6"/>
        <v>4.8605877920120541E-2</v>
      </c>
      <c r="AM62" s="12">
        <f t="shared" si="6"/>
        <v>-3.1255745541459878E-2</v>
      </c>
      <c r="AN62" s="12">
        <f t="shared" si="6"/>
        <v>-1.1223344556677917E-2</v>
      </c>
      <c r="AO62" s="12">
        <f t="shared" si="6"/>
        <v>-4.0603665109593928E-2</v>
      </c>
      <c r="AP62" s="12">
        <f t="shared" si="6"/>
        <v>6.7565002846840055E-2</v>
      </c>
      <c r="AQ62" s="12">
        <f t="shared" si="6"/>
        <v>5.7321225879682199E-2</v>
      </c>
      <c r="AR62" s="12">
        <f t="shared" si="6"/>
        <v>-2.6217228464419449E-2</v>
      </c>
      <c r="AS62" s="12">
        <f t="shared" si="6"/>
        <v>-8.2311111111111154E-2</v>
      </c>
      <c r="AT62" s="12">
        <f t="shared" si="6"/>
        <v>-9.5902665950975116E-2</v>
      </c>
      <c r="AU62" s="12">
        <f t="shared" si="6"/>
        <v>-4.7307692307692321E-2</v>
      </c>
      <c r="AV62" s="12">
        <f t="shared" si="6"/>
        <v>-8.8337853545137457E-2</v>
      </c>
      <c r="AW62" s="12">
        <f t="shared" si="6"/>
        <v>-7.7973481100336389E-2</v>
      </c>
      <c r="AX62" s="12">
        <f t="shared" si="6"/>
        <v>-5.2079127977391976E-2</v>
      </c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 t="str">
        <f>IFERROR((J22-F22)/F22,"0")</f>
        <v>0</v>
      </c>
      <c r="K63" s="12" t="str">
        <f t="shared" ref="K63:AX63" si="7">IFERROR((K22-G22)/G22,"0")</f>
        <v>0</v>
      </c>
      <c r="L63" s="12" t="str">
        <f t="shared" si="7"/>
        <v>0</v>
      </c>
      <c r="M63" s="12" t="str">
        <f t="shared" si="7"/>
        <v>0</v>
      </c>
      <c r="N63" s="12" t="str">
        <f t="shared" si="7"/>
        <v>0</v>
      </c>
      <c r="O63" s="12" t="str">
        <f t="shared" si="7"/>
        <v>0</v>
      </c>
      <c r="P63" s="12" t="str">
        <f t="shared" si="7"/>
        <v>0</v>
      </c>
      <c r="Q63" s="12" t="str">
        <f t="shared" si="7"/>
        <v>0</v>
      </c>
      <c r="R63" s="12" t="str">
        <f t="shared" si="7"/>
        <v>0</v>
      </c>
      <c r="S63" s="12" t="str">
        <f t="shared" si="7"/>
        <v>0</v>
      </c>
      <c r="T63" s="12" t="str">
        <f t="shared" si="7"/>
        <v>0</v>
      </c>
      <c r="U63" s="12" t="str">
        <f t="shared" si="7"/>
        <v>0</v>
      </c>
      <c r="V63" s="12" t="str">
        <f t="shared" si="7"/>
        <v>0</v>
      </c>
      <c r="W63" s="12" t="str">
        <f t="shared" si="7"/>
        <v>0</v>
      </c>
      <c r="X63" s="12" t="str">
        <f t="shared" si="7"/>
        <v>0</v>
      </c>
      <c r="Y63" s="12" t="str">
        <f t="shared" si="7"/>
        <v>0</v>
      </c>
      <c r="Z63" s="12" t="str">
        <f t="shared" si="7"/>
        <v>0</v>
      </c>
      <c r="AA63" s="12">
        <f t="shared" si="7"/>
        <v>0.20959595959595945</v>
      </c>
      <c r="AB63" s="12">
        <f t="shared" si="7"/>
        <v>0.14901402724130933</v>
      </c>
      <c r="AC63" s="12">
        <f t="shared" si="7"/>
        <v>0.10297219558964535</v>
      </c>
      <c r="AD63" s="12">
        <f t="shared" si="7"/>
        <v>0.15162790697674416</v>
      </c>
      <c r="AE63" s="12">
        <f t="shared" si="7"/>
        <v>9.8121085594989582E-2</v>
      </c>
      <c r="AF63" s="12">
        <f t="shared" si="7"/>
        <v>9.1648973814578899E-2</v>
      </c>
      <c r="AG63" s="12">
        <f t="shared" si="7"/>
        <v>3.8247566063977674E-2</v>
      </c>
      <c r="AH63" s="12">
        <f t="shared" si="7"/>
        <v>-6.5105008077544449E-2</v>
      </c>
      <c r="AI63" s="12">
        <f t="shared" si="7"/>
        <v>-0.15906210392902406</v>
      </c>
      <c r="AJ63" s="12">
        <f t="shared" si="7"/>
        <v>-0.11847649918962726</v>
      </c>
      <c r="AK63" s="12">
        <f t="shared" si="7"/>
        <v>-0.1048225050234427</v>
      </c>
      <c r="AL63" s="12">
        <f t="shared" si="7"/>
        <v>-3.8189044409884243E-2</v>
      </c>
      <c r="AM63" s="12">
        <f t="shared" si="7"/>
        <v>-7.3474001507159116E-3</v>
      </c>
      <c r="AN63" s="12">
        <f t="shared" si="7"/>
        <v>-2.8130170987313866E-2</v>
      </c>
      <c r="AO63" s="12">
        <f t="shared" si="7"/>
        <v>-1.1223344556678316E-3</v>
      </c>
      <c r="AP63" s="12">
        <f t="shared" si="7"/>
        <v>1.0600071864894062E-2</v>
      </c>
      <c r="AQ63" s="12">
        <f t="shared" si="7"/>
        <v>6.0732586828620289E-2</v>
      </c>
      <c r="AR63" s="12">
        <f t="shared" si="7"/>
        <v>-1.6269390843738164E-2</v>
      </c>
      <c r="AS63" s="12">
        <f t="shared" si="7"/>
        <v>-3.3333333333333354E-2</v>
      </c>
      <c r="AT63" s="12">
        <f t="shared" si="7"/>
        <v>-0.10168888888888887</v>
      </c>
      <c r="AU63" s="12">
        <f t="shared" si="7"/>
        <v>-0.11361603149042765</v>
      </c>
      <c r="AV63" s="12">
        <f t="shared" si="7"/>
        <v>-9.4999999999999959E-2</v>
      </c>
      <c r="AW63" s="12">
        <f t="shared" si="7"/>
        <v>-9.7442851607903808E-2</v>
      </c>
      <c r="AX63" s="12">
        <f t="shared" si="7"/>
        <v>-7.0651098357411443E-2</v>
      </c>
      <c r="AY63" s="12"/>
      <c r="AZ63" s="12"/>
      <c r="BA63" s="12"/>
      <c r="BB63" s="12"/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8" customHeight="1" x14ac:dyDescent="0.2">
      <c r="A1" s="1" t="s">
        <v>219</v>
      </c>
      <c r="E1" s="3" t="s">
        <v>1</v>
      </c>
    </row>
    <row r="2" spans="1:54" ht="15.75" customHeight="1" x14ac:dyDescent="0.2">
      <c r="A2" s="5" t="s">
        <v>2</v>
      </c>
    </row>
    <row r="3" spans="1:54" x14ac:dyDescent="0.2">
      <c r="A3" s="2" t="s">
        <v>220</v>
      </c>
    </row>
    <row r="4" spans="1:54" ht="12.75" customHeight="1" x14ac:dyDescent="0.2"/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>
        <v>38352</v>
      </c>
      <c r="G6" s="8">
        <v>38442</v>
      </c>
      <c r="H6" s="8">
        <v>38533</v>
      </c>
      <c r="I6" s="8">
        <v>38625</v>
      </c>
      <c r="J6" s="8">
        <v>38717</v>
      </c>
      <c r="K6" s="8">
        <v>38807</v>
      </c>
      <c r="L6" s="8">
        <v>38898</v>
      </c>
      <c r="M6" s="8">
        <v>38990</v>
      </c>
      <c r="N6" s="8">
        <v>39082</v>
      </c>
      <c r="O6" s="8">
        <v>39172</v>
      </c>
      <c r="P6" s="8">
        <v>39263</v>
      </c>
      <c r="Q6" s="8">
        <v>39355</v>
      </c>
      <c r="R6" s="8">
        <v>39447</v>
      </c>
      <c r="S6" s="8">
        <v>39538</v>
      </c>
      <c r="T6" s="8">
        <v>39629</v>
      </c>
      <c r="U6" s="8">
        <v>39721</v>
      </c>
      <c r="V6" s="8">
        <v>39813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>
        <v>40068</v>
      </c>
      <c r="S7" s="9">
        <v>40068</v>
      </c>
      <c r="T7" s="9">
        <v>40068</v>
      </c>
      <c r="U7" s="9">
        <v>40068</v>
      </c>
      <c r="V7" s="9">
        <v>40068</v>
      </c>
      <c r="W7" s="9">
        <v>40554</v>
      </c>
      <c r="X7" s="9">
        <v>40554</v>
      </c>
      <c r="Y7" s="9">
        <v>40554</v>
      </c>
      <c r="Z7" s="9">
        <v>40554</v>
      </c>
      <c r="AA7" s="9">
        <v>40554</v>
      </c>
      <c r="AB7" s="9">
        <v>40403</v>
      </c>
      <c r="AC7" s="9">
        <v>40498</v>
      </c>
      <c r="AD7" s="9">
        <v>40602</v>
      </c>
      <c r="AE7" s="9">
        <v>41463</v>
      </c>
      <c r="AF7" s="9">
        <v>41463</v>
      </c>
      <c r="AG7" s="9">
        <v>41463</v>
      </c>
      <c r="AH7" s="9">
        <v>41463</v>
      </c>
      <c r="AI7" s="9">
        <v>41463</v>
      </c>
      <c r="AJ7" s="9">
        <v>41463</v>
      </c>
      <c r="AK7" s="9">
        <v>41463</v>
      </c>
      <c r="AL7" s="9">
        <v>41463</v>
      </c>
      <c r="AM7" s="9">
        <v>41463</v>
      </c>
      <c r="AN7" s="9">
        <v>41501</v>
      </c>
      <c r="AO7" s="9">
        <v>41597</v>
      </c>
      <c r="AP7" s="9">
        <v>41691</v>
      </c>
      <c r="AQ7" s="9">
        <v>41775</v>
      </c>
      <c r="AR7" s="9">
        <v>41869</v>
      </c>
      <c r="AS7" s="9">
        <v>41956</v>
      </c>
      <c r="AT7" s="9">
        <v>42451</v>
      </c>
      <c r="AU7" s="9">
        <v>42451</v>
      </c>
      <c r="AV7" s="9">
        <v>42451</v>
      </c>
      <c r="AW7" s="9">
        <v>42451</v>
      </c>
      <c r="AX7" s="9">
        <v>42451</v>
      </c>
      <c r="AY7" s="9">
        <v>42496</v>
      </c>
      <c r="AZ7" s="9">
        <v>42591</v>
      </c>
      <c r="BA7" s="9">
        <v>42725</v>
      </c>
      <c r="BB7" s="9">
        <v>42782</v>
      </c>
    </row>
    <row r="8" spans="1:54" x14ac:dyDescent="0.2">
      <c r="A8" s="7" t="s">
        <v>56</v>
      </c>
      <c r="F8" s="10" t="s">
        <v>57</v>
      </c>
      <c r="G8" s="10" t="s">
        <v>57</v>
      </c>
      <c r="H8" s="10" t="s">
        <v>57</v>
      </c>
      <c r="I8" s="10" t="s">
        <v>57</v>
      </c>
      <c r="J8" s="10" t="s">
        <v>57</v>
      </c>
      <c r="K8" s="10" t="s">
        <v>57</v>
      </c>
      <c r="L8" s="10" t="s">
        <v>57</v>
      </c>
      <c r="M8" s="10" t="s">
        <v>57</v>
      </c>
      <c r="N8" s="10" t="s">
        <v>57</v>
      </c>
      <c r="O8" s="10" t="s">
        <v>57</v>
      </c>
      <c r="P8" s="10" t="s">
        <v>57</v>
      </c>
      <c r="Q8" s="10" t="s">
        <v>57</v>
      </c>
      <c r="R8" s="10" t="s">
        <v>57</v>
      </c>
      <c r="S8" s="10" t="s">
        <v>57</v>
      </c>
      <c r="T8" s="10" t="s">
        <v>57</v>
      </c>
      <c r="U8" s="10" t="s">
        <v>57</v>
      </c>
      <c r="V8" s="10" t="s">
        <v>57</v>
      </c>
      <c r="W8" s="10" t="s">
        <v>57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x14ac:dyDescent="0.2">
      <c r="A10" s="6" t="s">
        <v>58</v>
      </c>
      <c r="F10" s="11">
        <f>F15</f>
        <v>20918481</v>
      </c>
      <c r="G10" s="12">
        <f>IFERROR((G15-F15)/F15,"0")</f>
        <v>4.8726386968537531E-2</v>
      </c>
      <c r="H10" s="12">
        <f t="shared" ref="H10:BB10" si="0">IFERROR((H15-G15)/G15,"0")</f>
        <v>1.8763353401164924E-2</v>
      </c>
      <c r="I10" s="12">
        <f t="shared" si="0"/>
        <v>1.1591815776261266E-3</v>
      </c>
      <c r="J10" s="12">
        <f t="shared" si="0"/>
        <v>3.1428411047612508E-3</v>
      </c>
      <c r="K10" s="12">
        <f t="shared" si="0"/>
        <v>9.539674960163716E-2</v>
      </c>
      <c r="L10" s="12">
        <f t="shared" si="0"/>
        <v>2.0765565928170487E-3</v>
      </c>
      <c r="M10" s="12">
        <f t="shared" si="0"/>
        <v>5.4694973555592958E-3</v>
      </c>
      <c r="N10" s="12">
        <f t="shared" si="0"/>
        <v>1.2204659408937349E-2</v>
      </c>
      <c r="O10" s="12">
        <f t="shared" si="0"/>
        <v>-1.8044298443406527E-2</v>
      </c>
      <c r="P10" s="12">
        <f t="shared" si="0"/>
        <v>3.6279750217595245E-4</v>
      </c>
      <c r="Q10" s="12">
        <f t="shared" si="0"/>
        <v>0.56113366941269149</v>
      </c>
      <c r="R10" s="12">
        <f t="shared" si="0"/>
        <v>-1.7396024277821057E-2</v>
      </c>
      <c r="S10" s="12">
        <f t="shared" si="0"/>
        <v>1.0505924593855052E-2</v>
      </c>
      <c r="T10" s="12">
        <f t="shared" si="0"/>
        <v>2.5963130521290315E-4</v>
      </c>
      <c r="U10" s="12">
        <f t="shared" si="0"/>
        <v>-1.4800379953601084E-2</v>
      </c>
      <c r="V10" s="12">
        <f t="shared" si="0"/>
        <v>1.0324820738399869E-2</v>
      </c>
      <c r="W10" s="12">
        <f t="shared" si="0"/>
        <v>3.2934230895772493E-2</v>
      </c>
      <c r="X10" s="12">
        <f t="shared" si="0"/>
        <v>-4.0976732499560819E-5</v>
      </c>
      <c r="Y10" s="12">
        <f t="shared" si="0"/>
        <v>1.5850037044840698E-2</v>
      </c>
      <c r="Z10" s="12">
        <f t="shared" si="0"/>
        <v>1.7028588969587574E-2</v>
      </c>
      <c r="AA10" s="12">
        <f t="shared" si="0"/>
        <v>-4.3168760942007296E-3</v>
      </c>
      <c r="AB10" s="12">
        <f t="shared" si="0"/>
        <v>-1.2269013947431535E-2</v>
      </c>
      <c r="AC10" s="12">
        <f t="shared" si="0"/>
        <v>3.0964498394215903E-2</v>
      </c>
      <c r="AD10" s="12">
        <f t="shared" si="0"/>
        <v>1.8754312764986906E-2</v>
      </c>
      <c r="AE10" s="12">
        <f t="shared" si="0"/>
        <v>-1.1768574555990945E-2</v>
      </c>
      <c r="AF10" s="12">
        <f t="shared" si="0"/>
        <v>7.4964276534961909E-4</v>
      </c>
      <c r="AG10" s="12">
        <f t="shared" si="0"/>
        <v>4.417692148853216E-2</v>
      </c>
      <c r="AH10" s="12">
        <f t="shared" si="0"/>
        <v>1.3503334061692187E-3</v>
      </c>
      <c r="AI10" s="12">
        <f t="shared" si="0"/>
        <v>4.0026056316493086E-2</v>
      </c>
      <c r="AJ10" s="12">
        <f t="shared" si="0"/>
        <v>2.3613533278345769E-2</v>
      </c>
      <c r="AK10" s="12">
        <f t="shared" si="0"/>
        <v>1.4908742768325935E-2</v>
      </c>
      <c r="AL10" s="12">
        <f t="shared" si="0"/>
        <v>-1.0475327775596276E-2</v>
      </c>
      <c r="AM10" s="12">
        <f t="shared" si="0"/>
        <v>1.3249992752282783E-2</v>
      </c>
      <c r="AN10" s="12">
        <f t="shared" si="0"/>
        <v>-1.1561687558011787E-2</v>
      </c>
      <c r="AO10" s="12">
        <f t="shared" si="0"/>
        <v>5.7608358643500756E-3</v>
      </c>
      <c r="AP10" s="12">
        <f t="shared" si="0"/>
        <v>1.9651278600485499E-2</v>
      </c>
      <c r="AQ10" s="12">
        <f t="shared" si="0"/>
        <v>3.8891731684270549E-2</v>
      </c>
      <c r="AR10" s="12">
        <f t="shared" si="0"/>
        <v>-1.2178317971790868E-2</v>
      </c>
      <c r="AS10" s="12">
        <f t="shared" si="0"/>
        <v>2.8401282554137704E-2</v>
      </c>
      <c r="AT10" s="12">
        <f t="shared" si="0"/>
        <v>3.1905353268884461E-2</v>
      </c>
      <c r="AU10" s="12">
        <f t="shared" si="0"/>
        <v>2.1326991261143572E-2</v>
      </c>
      <c r="AV10" s="12">
        <f t="shared" si="0"/>
        <v>1.237540337231452E-2</v>
      </c>
      <c r="AW10" s="12">
        <f t="shared" si="0"/>
        <v>1.4472461861692289E-2</v>
      </c>
      <c r="AX10" s="12">
        <f t="shared" si="0"/>
        <v>1.9108139045877423E-2</v>
      </c>
      <c r="AY10" s="12">
        <f t="shared" si="0"/>
        <v>6.1867624305143275E-3</v>
      </c>
      <c r="AZ10" s="12">
        <f t="shared" si="0"/>
        <v>-1.0434253204446345E-2</v>
      </c>
      <c r="BA10" s="12">
        <f t="shared" si="0"/>
        <v>0.40550495899921096</v>
      </c>
      <c r="BB10" s="12">
        <f t="shared" si="0"/>
        <v>-2.3091391324076265E-2</v>
      </c>
    </row>
    <row r="11" spans="1:54" ht="12.75" customHeight="1" x14ac:dyDescent="0.2">
      <c r="F11" s="13"/>
      <c r="G11" s="13"/>
      <c r="H11" s="12">
        <f>IFERROR((H15-F15)/F15,"0")</f>
        <v>6.8404010788355049E-2</v>
      </c>
      <c r="I11" s="12">
        <f t="shared" ref="I11:BB11" si="1">IFERROR((I15-G15)/G15,"0")</f>
        <v>1.9944285112388167E-2</v>
      </c>
      <c r="J11" s="12">
        <f t="shared" si="1"/>
        <v>4.3056658058974228E-3</v>
      </c>
      <c r="K11" s="12">
        <f t="shared" si="1"/>
        <v>9.8839407532307064E-2</v>
      </c>
      <c r="L11" s="12">
        <f t="shared" si="1"/>
        <v>9.7671402943772814E-2</v>
      </c>
      <c r="M11" s="12">
        <f t="shared" si="1"/>
        <v>7.5574116691694265E-3</v>
      </c>
      <c r="N11" s="12">
        <f t="shared" si="1"/>
        <v>1.774091011685933E-2</v>
      </c>
      <c r="O11" s="12">
        <f t="shared" si="1"/>
        <v>-6.0598635512441731E-3</v>
      </c>
      <c r="P11" s="12">
        <f t="shared" si="1"/>
        <v>-1.7688047367634359E-2</v>
      </c>
      <c r="Q11" s="12">
        <f t="shared" si="1"/>
        <v>0.56170004480851721</v>
      </c>
      <c r="R11" s="12">
        <f t="shared" si="1"/>
        <v>0.5339761501986644</v>
      </c>
      <c r="S11" s="12">
        <f t="shared" si="1"/>
        <v>-7.0728610032616667E-3</v>
      </c>
      <c r="T11" s="12">
        <f t="shared" si="1"/>
        <v>1.0768283565982726E-2</v>
      </c>
      <c r="U11" s="12">
        <f t="shared" si="1"/>
        <v>-1.4544591290353182E-2</v>
      </c>
      <c r="V11" s="12">
        <f t="shared" si="1"/>
        <v>-4.6283704850823542E-3</v>
      </c>
      <c r="W11" s="12">
        <f t="shared" si="1"/>
        <v>4.3599091664328286E-2</v>
      </c>
      <c r="X11" s="12">
        <f t="shared" si="1"/>
        <v>3.289190462610344E-2</v>
      </c>
      <c r="Y11" s="12">
        <f t="shared" si="1"/>
        <v>1.580841082961304E-2</v>
      </c>
      <c r="Z11" s="12">
        <f t="shared" si="1"/>
        <v>3.3148529780417602E-2</v>
      </c>
      <c r="AA11" s="12">
        <f t="shared" si="1"/>
        <v>1.2638202566746063E-2</v>
      </c>
      <c r="AB11" s="12">
        <f t="shared" si="1"/>
        <v>-1.6532926228623183E-2</v>
      </c>
      <c r="AC11" s="12">
        <f t="shared" si="1"/>
        <v>1.8315580584110511E-2</v>
      </c>
      <c r="AD11" s="12">
        <f t="shared" si="1"/>
        <v>5.029952904669887E-2</v>
      </c>
      <c r="AE11" s="12">
        <f t="shared" si="1"/>
        <v>6.7650266809748394E-3</v>
      </c>
      <c r="AF11" s="12">
        <f t="shared" si="1"/>
        <v>-1.1027754017415702E-2</v>
      </c>
      <c r="AG11" s="12">
        <f t="shared" si="1"/>
        <v>4.4959681163471071E-2</v>
      </c>
      <c r="AH11" s="12">
        <f t="shared" si="1"/>
        <v>4.5586908467569055E-2</v>
      </c>
      <c r="AI11" s="12">
        <f t="shared" si="1"/>
        <v>4.143043824362367E-2</v>
      </c>
      <c r="AJ11" s="12">
        <f t="shared" si="1"/>
        <v>6.4584746207669311E-2</v>
      </c>
      <c r="AK11" s="12">
        <f t="shared" si="1"/>
        <v>3.8874324140169864E-2</v>
      </c>
      <c r="AL11" s="12">
        <f t="shared" si="1"/>
        <v>4.2772410255093951E-3</v>
      </c>
      <c r="AM11" s="12">
        <f t="shared" si="1"/>
        <v>2.6358669595820702E-3</v>
      </c>
      <c r="AN11" s="12">
        <f t="shared" si="1"/>
        <v>1.5351129179231805E-3</v>
      </c>
      <c r="AO11" s="12">
        <f t="shared" si="1"/>
        <v>-5.8674566779983164E-3</v>
      </c>
      <c r="AP11" s="12">
        <f t="shared" si="1"/>
        <v>2.5525322255377587E-2</v>
      </c>
      <c r="AQ11" s="12">
        <f t="shared" si="1"/>
        <v>5.9307282539338979E-2</v>
      </c>
      <c r="AR11" s="12">
        <f t="shared" si="1"/>
        <v>2.6239777837555062E-2</v>
      </c>
      <c r="AS11" s="12">
        <f t="shared" si="1"/>
        <v>1.5877084732595872E-2</v>
      </c>
      <c r="AT11" s="12">
        <f t="shared" si="1"/>
        <v>6.121278877620133E-2</v>
      </c>
      <c r="AU11" s="12">
        <f t="shared" si="1"/>
        <v>5.3912789720377226E-2</v>
      </c>
      <c r="AV11" s="12">
        <f t="shared" si="1"/>
        <v>3.3966324753032573E-2</v>
      </c>
      <c r="AW11" s="12">
        <f t="shared" si="1"/>
        <v>2.7026967787335689E-2</v>
      </c>
      <c r="AX11" s="12">
        <f t="shared" si="1"/>
        <v>3.3857142721159091E-2</v>
      </c>
      <c r="AY11" s="12">
        <f t="shared" si="1"/>
        <v>2.5413118993157829E-2</v>
      </c>
      <c r="AZ11" s="12">
        <f t="shared" si="1"/>
        <v>-4.3120450196477587E-3</v>
      </c>
      <c r="BA11" s="12">
        <f t="shared" si="1"/>
        <v>0.39083956437690826</v>
      </c>
      <c r="BB11" s="12">
        <f t="shared" si="1"/>
        <v>0.37304989398303046</v>
      </c>
    </row>
    <row r="12" spans="1:54" ht="12.75" customHeight="1" x14ac:dyDescent="0.2">
      <c r="F12" s="13"/>
      <c r="G12" s="13"/>
      <c r="H12" s="13"/>
      <c r="I12" s="12">
        <f>IFERROR((I15-F15)/F15,"0")</f>
        <v>6.964248503512277E-2</v>
      </c>
      <c r="J12" s="12">
        <f>IFERROR((J15-G15)/G15,"0")</f>
        <v>2.3149807936205712E-2</v>
      </c>
      <c r="K12" s="12">
        <f t="shared" ref="K12:BB12" si="2">IFERROR((K15-H15)/H15,"0")</f>
        <v>0.10011316193028812</v>
      </c>
      <c r="L12" s="12">
        <f t="shared" si="2"/>
        <v>0.10112120974846545</v>
      </c>
      <c r="M12" s="12">
        <f t="shared" si="2"/>
        <v>0.10367511377944684</v>
      </c>
      <c r="N12" s="12">
        <f t="shared" si="2"/>
        <v>1.9854306713542116E-2</v>
      </c>
      <c r="O12" s="12">
        <f t="shared" si="2"/>
        <v>-6.2351060335345777E-4</v>
      </c>
      <c r="P12" s="12">
        <f t="shared" si="2"/>
        <v>-5.6992645524281396E-3</v>
      </c>
      <c r="Q12" s="12">
        <f t="shared" si="2"/>
        <v>0.53352026312091094</v>
      </c>
      <c r="R12" s="12">
        <f t="shared" si="2"/>
        <v>0.53453267291435402</v>
      </c>
      <c r="S12" s="12">
        <f t="shared" si="2"/>
        <v>0.55009198796142367</v>
      </c>
      <c r="T12" s="12">
        <f t="shared" si="2"/>
        <v>-6.8150660341826296E-3</v>
      </c>
      <c r="U12" s="12">
        <f t="shared" si="2"/>
        <v>-4.1914710758430215E-3</v>
      </c>
      <c r="V12" s="12">
        <f t="shared" si="2"/>
        <v>-4.369940849739502E-3</v>
      </c>
      <c r="W12" s="12">
        <f t="shared" si="2"/>
        <v>2.8153428588463258E-2</v>
      </c>
      <c r="X12" s="12">
        <f t="shared" si="2"/>
        <v>4.3556328383512373E-2</v>
      </c>
      <c r="Y12" s="12">
        <f t="shared" si="2"/>
        <v>4.9263279577743242E-2</v>
      </c>
      <c r="Z12" s="12">
        <f t="shared" si="2"/>
        <v>3.3106194729480475E-2</v>
      </c>
      <c r="AA12" s="12">
        <f t="shared" si="2"/>
        <v>2.8688555590449884E-2</v>
      </c>
      <c r="AB12" s="12">
        <f t="shared" si="2"/>
        <v>2.1413033575265597E-4</v>
      </c>
      <c r="AC12" s="12">
        <f t="shared" si="2"/>
        <v>1.3919638397934829E-2</v>
      </c>
      <c r="AD12" s="12">
        <f t="shared" si="2"/>
        <v>3.7413389475844147E-2</v>
      </c>
      <c r="AE12" s="12">
        <f t="shared" si="2"/>
        <v>3.7939000732990613E-2</v>
      </c>
      <c r="AF12" s="12">
        <f t="shared" si="2"/>
        <v>7.5197407996332481E-3</v>
      </c>
      <c r="AG12" s="12">
        <f t="shared" si="2"/>
        <v>3.2661995247694239E-2</v>
      </c>
      <c r="AH12" s="12">
        <f t="shared" si="2"/>
        <v>4.6370725129046046E-2</v>
      </c>
      <c r="AI12" s="12">
        <f t="shared" si="2"/>
        <v>8.743762894967988E-2</v>
      </c>
      <c r="AJ12" s="12">
        <f t="shared" si="2"/>
        <v>6.6022290554171706E-2</v>
      </c>
      <c r="AK12" s="12">
        <f t="shared" si="2"/>
        <v>8.0456366343962998E-2</v>
      </c>
      <c r="AL12" s="12">
        <f t="shared" si="2"/>
        <v>2.7991775077150536E-2</v>
      </c>
      <c r="AM12" s="12">
        <f t="shared" si="2"/>
        <v>1.7583907190379944E-2</v>
      </c>
      <c r="AN12" s="12">
        <f t="shared" si="2"/>
        <v>-8.9562956686608918E-3</v>
      </c>
      <c r="AO12" s="12">
        <f t="shared" si="2"/>
        <v>7.3047923158266548E-3</v>
      </c>
      <c r="AP12" s="12">
        <f t="shared" si="2"/>
        <v>1.3668518896631558E-2</v>
      </c>
      <c r="AQ12" s="12">
        <f t="shared" si="2"/>
        <v>6.5409777923958815E-2</v>
      </c>
      <c r="AR12" s="12">
        <f t="shared" si="2"/>
        <v>4.64067016227412E-2</v>
      </c>
      <c r="AS12" s="12">
        <f t="shared" si="2"/>
        <v>5.5386303736214969E-2</v>
      </c>
      <c r="AT12" s="12">
        <f t="shared" si="2"/>
        <v>4.8289001998753814E-2</v>
      </c>
      <c r="AU12" s="12">
        <f t="shared" si="2"/>
        <v>8.3845264648645182E-2</v>
      </c>
      <c r="AV12" s="12">
        <f t="shared" si="2"/>
        <v>6.6955385612408186E-2</v>
      </c>
      <c r="AW12" s="12">
        <f t="shared" si="2"/>
        <v>4.8930362954294981E-2</v>
      </c>
      <c r="AX12" s="12">
        <f t="shared" si="2"/>
        <v>4.6651541891681976E-2</v>
      </c>
      <c r="AY12" s="12">
        <f t="shared" si="2"/>
        <v>4.0253371250265242E-2</v>
      </c>
      <c r="AZ12" s="12">
        <f t="shared" si="2"/>
        <v>1.4713698870422154E-2</v>
      </c>
      <c r="BA12" s="12">
        <f t="shared" si="2"/>
        <v>0.39944435834066822</v>
      </c>
      <c r="BB12" s="12">
        <f t="shared" si="2"/>
        <v>0.35872314372687331</v>
      </c>
    </row>
    <row r="13" spans="1:54" ht="12.75" customHeight="1" x14ac:dyDescent="0.2">
      <c r="F13" s="13"/>
      <c r="G13" s="13"/>
      <c r="H13" s="13"/>
      <c r="I13" s="13"/>
      <c r="J13" s="12">
        <f>IFERROR((J15-F15)/F15,"0")</f>
        <v>7.3004201404490127E-2</v>
      </c>
      <c r="K13" s="12">
        <f t="shared" ref="K13:BB13" si="3">IFERROR((K15-G15)/G15,"0")</f>
        <v>0.12075497396885909</v>
      </c>
      <c r="L13" s="12">
        <f t="shared" si="3"/>
        <v>0.10239760916953927</v>
      </c>
      <c r="M13" s="12">
        <f t="shared" si="3"/>
        <v>0.10714378929333493</v>
      </c>
      <c r="N13" s="12">
        <f t="shared" si="3"/>
        <v>0.11714509264124516</v>
      </c>
      <c r="O13" s="12">
        <f t="shared" si="3"/>
        <v>1.451751234409506E-3</v>
      </c>
      <c r="P13" s="12">
        <f t="shared" si="3"/>
        <v>-2.6093930926698216E-4</v>
      </c>
      <c r="Q13" s="12">
        <f t="shared" si="3"/>
        <v>0.55223635562900564</v>
      </c>
      <c r="R13" s="12">
        <f t="shared" si="3"/>
        <v>0.5068431073931291</v>
      </c>
      <c r="S13" s="12">
        <f t="shared" si="3"/>
        <v>0.550654357462799</v>
      </c>
      <c r="T13" s="12">
        <f t="shared" si="3"/>
        <v>0.5504944403674582</v>
      </c>
      <c r="U13" s="12">
        <f t="shared" si="3"/>
        <v>-2.1514580421068932E-2</v>
      </c>
      <c r="V13" s="12">
        <f t="shared" si="3"/>
        <v>6.0900734750685796E-3</v>
      </c>
      <c r="W13" s="12">
        <f t="shared" si="3"/>
        <v>2.8420369405086805E-2</v>
      </c>
      <c r="X13" s="12">
        <f t="shared" si="3"/>
        <v>2.8111298220451483E-2</v>
      </c>
      <c r="Y13" s="12">
        <f t="shared" si="3"/>
        <v>6.0096734846768987E-2</v>
      </c>
      <c r="Z13" s="12">
        <f t="shared" si="3"/>
        <v>6.7130752686554079E-2</v>
      </c>
      <c r="AA13" s="12">
        <f t="shared" si="3"/>
        <v>2.8646403294682096E-2</v>
      </c>
      <c r="AB13" s="12">
        <f t="shared" si="3"/>
        <v>1.6067561354347455E-2</v>
      </c>
      <c r="AC13" s="12">
        <f t="shared" si="3"/>
        <v>3.1185259168406126E-2</v>
      </c>
      <c r="AD13" s="12">
        <f t="shared" si="3"/>
        <v>3.2935004415012126E-2</v>
      </c>
      <c r="AE13" s="12">
        <f t="shared" si="3"/>
        <v>2.5204512656414404E-2</v>
      </c>
      <c r="AF13" s="12">
        <f t="shared" si="3"/>
        <v>3.8717084195764313E-2</v>
      </c>
      <c r="AG13" s="12">
        <f t="shared" si="3"/>
        <v>5.2028861287084914E-2</v>
      </c>
      <c r="AH13" s="12">
        <f t="shared" si="3"/>
        <v>3.4056433237158561E-2</v>
      </c>
      <c r="AI13" s="12">
        <f t="shared" si="3"/>
        <v>8.8252818700990943E-2</v>
      </c>
      <c r="AJ13" s="12">
        <f t="shared" si="3"/>
        <v>0.11311587358900856</v>
      </c>
      <c r="AK13" s="12">
        <f t="shared" si="3"/>
        <v>8.1915342669345456E-2</v>
      </c>
      <c r="AL13" s="12">
        <f t="shared" si="3"/>
        <v>6.9138231759280258E-2</v>
      </c>
      <c r="AM13" s="12">
        <f t="shared" si="3"/>
        <v>4.1612658646329091E-2</v>
      </c>
      <c r="AN13" s="12">
        <f t="shared" si="3"/>
        <v>5.818919991383906E-3</v>
      </c>
      <c r="AO13" s="12">
        <f t="shared" si="3"/>
        <v>-3.2470555536105615E-3</v>
      </c>
      <c r="AP13" s="12">
        <f t="shared" si="3"/>
        <v>2.7099619425229149E-2</v>
      </c>
      <c r="AQ13" s="12">
        <f t="shared" si="3"/>
        <v>5.3091842950351284E-2</v>
      </c>
      <c r="AR13" s="12">
        <f t="shared" si="3"/>
        <v>5.2434878878145755E-2</v>
      </c>
      <c r="AS13" s="12">
        <f t="shared" si="3"/>
        <v>7.6125994022071944E-2</v>
      </c>
      <c r="AT13" s="12">
        <f t="shared" si="3"/>
        <v>8.9058776592061101E-2</v>
      </c>
      <c r="AU13" s="12">
        <f t="shared" si="3"/>
        <v>7.0645852383534158E-2</v>
      </c>
      <c r="AV13" s="12">
        <f t="shared" si="3"/>
        <v>9.7258286991845147E-2</v>
      </c>
      <c r="AW13" s="12">
        <f t="shared" si="3"/>
        <v>8.2396856738810961E-2</v>
      </c>
      <c r="AX13" s="12">
        <f t="shared" si="3"/>
        <v>6.8973470179068325E-2</v>
      </c>
      <c r="AY13" s="12">
        <f t="shared" si="3"/>
        <v>5.3126926328897324E-2</v>
      </c>
      <c r="AZ13" s="12">
        <f t="shared" si="3"/>
        <v>2.9399104177861051E-2</v>
      </c>
      <c r="BA13" s="12">
        <f t="shared" si="3"/>
        <v>0.42618513572681038</v>
      </c>
      <c r="BB13" s="12">
        <f t="shared" si="3"/>
        <v>0.36712924102595301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>
        <v>20918481</v>
      </c>
      <c r="G15" s="14">
        <v>21937763</v>
      </c>
      <c r="H15" s="14">
        <v>22349389</v>
      </c>
      <c r="I15" s="14">
        <v>22375296</v>
      </c>
      <c r="J15" s="14">
        <v>22445618</v>
      </c>
      <c r="K15" s="14">
        <v>24586857</v>
      </c>
      <c r="L15" s="14">
        <v>24637913</v>
      </c>
      <c r="M15" s="14">
        <v>24772670</v>
      </c>
      <c r="N15" s="14">
        <v>25075012</v>
      </c>
      <c r="O15" s="14">
        <v>24622551</v>
      </c>
      <c r="P15" s="14">
        <v>24631484</v>
      </c>
      <c r="Q15" s="14">
        <v>38453039</v>
      </c>
      <c r="R15" s="14">
        <v>37784109</v>
      </c>
      <c r="S15" s="14">
        <v>38181066</v>
      </c>
      <c r="T15" s="14">
        <v>38190979</v>
      </c>
      <c r="U15" s="14">
        <v>37625738</v>
      </c>
      <c r="V15" s="14">
        <v>38014217</v>
      </c>
      <c r="W15" s="14">
        <v>39266186</v>
      </c>
      <c r="X15" s="14">
        <v>39264577</v>
      </c>
      <c r="Y15" s="14">
        <v>39886922</v>
      </c>
      <c r="Z15" s="14">
        <v>40566140</v>
      </c>
      <c r="AA15" s="14">
        <v>40391021</v>
      </c>
      <c r="AB15" s="14">
        <v>39895463</v>
      </c>
      <c r="AC15" s="14">
        <v>41130806</v>
      </c>
      <c r="AD15" s="14">
        <v>41902186</v>
      </c>
      <c r="AE15" s="14">
        <v>41409057</v>
      </c>
      <c r="AF15" s="14">
        <v>41440099</v>
      </c>
      <c r="AG15" s="14">
        <v>43270795</v>
      </c>
      <c r="AH15" s="14">
        <v>43329225</v>
      </c>
      <c r="AI15" s="14">
        <v>45063523</v>
      </c>
      <c r="AJ15" s="14">
        <v>46127632</v>
      </c>
      <c r="AK15" s="14">
        <v>46815337</v>
      </c>
      <c r="AL15" s="14">
        <v>46324931</v>
      </c>
      <c r="AM15" s="14">
        <v>46938736</v>
      </c>
      <c r="AN15" s="14">
        <v>46396045</v>
      </c>
      <c r="AO15" s="14">
        <v>46663325</v>
      </c>
      <c r="AP15" s="14">
        <v>47580319</v>
      </c>
      <c r="AQ15" s="14">
        <v>49430800</v>
      </c>
      <c r="AR15" s="14">
        <v>48828816</v>
      </c>
      <c r="AS15" s="14">
        <v>50215617</v>
      </c>
      <c r="AT15" s="14">
        <v>51817764</v>
      </c>
      <c r="AU15" s="14">
        <v>52922881</v>
      </c>
      <c r="AV15" s="14">
        <v>53577823</v>
      </c>
      <c r="AW15" s="14">
        <v>54353226</v>
      </c>
      <c r="AX15" s="14">
        <v>55391815</v>
      </c>
      <c r="AY15" s="14">
        <v>55734511</v>
      </c>
      <c r="AZ15" s="14">
        <v>55152963</v>
      </c>
      <c r="BA15" s="14">
        <v>77517763</v>
      </c>
      <c r="BB15" s="14">
        <v>75727770</v>
      </c>
    </row>
    <row r="16" spans="1:54" x14ac:dyDescent="0.2">
      <c r="A16" s="7" t="s">
        <v>61</v>
      </c>
      <c r="F16" s="15">
        <v>16.100000000000001</v>
      </c>
      <c r="G16" s="15">
        <v>19.489999999999998</v>
      </c>
      <c r="H16" s="15">
        <v>7.51</v>
      </c>
      <c r="I16" s="15">
        <v>0.46</v>
      </c>
      <c r="J16" s="15">
        <v>1.26</v>
      </c>
      <c r="K16" s="15">
        <v>38.159999999999997</v>
      </c>
      <c r="L16" s="15">
        <v>0.83</v>
      </c>
      <c r="M16" s="15">
        <v>2.19</v>
      </c>
      <c r="N16" s="15">
        <v>4.88</v>
      </c>
      <c r="O16" s="15">
        <v>-7.22</v>
      </c>
      <c r="P16" s="15">
        <v>0.15</v>
      </c>
      <c r="Q16" s="15">
        <v>224.45</v>
      </c>
      <c r="R16" s="15">
        <v>-6.96</v>
      </c>
      <c r="S16" s="15">
        <v>4.2</v>
      </c>
      <c r="T16" s="15">
        <v>0.1</v>
      </c>
      <c r="U16" s="15">
        <v>-5.92</v>
      </c>
      <c r="V16" s="15">
        <v>4.13</v>
      </c>
      <c r="W16" s="15">
        <v>13.17</v>
      </c>
      <c r="X16" s="15">
        <v>-0.02</v>
      </c>
      <c r="Y16" s="15">
        <v>6.34</v>
      </c>
      <c r="Z16" s="15">
        <v>6.81</v>
      </c>
      <c r="AA16" s="15">
        <v>-1.73</v>
      </c>
      <c r="AB16" s="15">
        <v>-4.91</v>
      </c>
      <c r="AC16" s="15">
        <v>12.39</v>
      </c>
      <c r="AD16" s="15">
        <v>7.5</v>
      </c>
      <c r="AE16" s="15">
        <v>-4.71</v>
      </c>
      <c r="AF16" s="15">
        <v>0.3</v>
      </c>
      <c r="AG16" s="15">
        <v>17.670000000000002</v>
      </c>
      <c r="AH16" s="15">
        <v>0.54</v>
      </c>
      <c r="AI16" s="15">
        <v>16.010000000000002</v>
      </c>
      <c r="AJ16" s="15">
        <v>9.4499999999999993</v>
      </c>
      <c r="AK16" s="15">
        <v>5.96</v>
      </c>
      <c r="AL16" s="15">
        <v>-4.1900000000000004</v>
      </c>
      <c r="AM16" s="15">
        <v>5.3</v>
      </c>
      <c r="AN16" s="15">
        <v>-4.62</v>
      </c>
      <c r="AO16" s="15">
        <v>2.2999999999999998</v>
      </c>
      <c r="AP16" s="15">
        <v>7.86</v>
      </c>
      <c r="AQ16" s="15">
        <v>15.56</v>
      </c>
      <c r="AR16" s="15">
        <v>-4.87</v>
      </c>
      <c r="AS16" s="15">
        <v>11.36</v>
      </c>
      <c r="AT16" s="15">
        <v>12.76</v>
      </c>
      <c r="AU16" s="15">
        <v>8.5299999999999994</v>
      </c>
      <c r="AV16" s="15">
        <v>4.95</v>
      </c>
      <c r="AW16" s="15">
        <v>5.79</v>
      </c>
      <c r="AX16" s="15">
        <v>7.64</v>
      </c>
      <c r="AY16" s="15">
        <v>2.4700000000000002</v>
      </c>
      <c r="AZ16" s="15">
        <v>-4.17</v>
      </c>
      <c r="BA16" s="15">
        <v>162.19999999999999</v>
      </c>
      <c r="BB16" s="15">
        <v>-9.24</v>
      </c>
    </row>
    <row r="17" spans="1:54" x14ac:dyDescent="0.2">
      <c r="A17" s="7" t="s">
        <v>62</v>
      </c>
      <c r="F17" s="15">
        <v>11.91</v>
      </c>
      <c r="G17" s="15">
        <v>6.62</v>
      </c>
      <c r="H17" s="15">
        <v>5.0199999999999996</v>
      </c>
      <c r="I17" s="15">
        <v>5.17</v>
      </c>
      <c r="J17" s="15">
        <v>4.51</v>
      </c>
      <c r="K17" s="15">
        <v>5.97</v>
      </c>
      <c r="L17" s="15">
        <v>4.3</v>
      </c>
      <c r="M17" s="15">
        <v>4.1399999999999997</v>
      </c>
      <c r="N17" s="15">
        <v>4.54</v>
      </c>
      <c r="O17" s="15">
        <v>4.21</v>
      </c>
      <c r="P17" s="15">
        <v>3.51</v>
      </c>
      <c r="Q17" s="15">
        <v>2.17</v>
      </c>
      <c r="R17" s="15">
        <v>3.31</v>
      </c>
      <c r="S17" s="15">
        <v>3.48</v>
      </c>
      <c r="T17" s="15">
        <v>3.19</v>
      </c>
      <c r="U17" s="15">
        <v>3.3</v>
      </c>
      <c r="V17" s="15">
        <v>3.63</v>
      </c>
      <c r="W17" s="15">
        <v>5.84</v>
      </c>
      <c r="X17" s="15">
        <v>6.4</v>
      </c>
      <c r="Y17" s="15">
        <v>6.86</v>
      </c>
      <c r="Z17" s="15">
        <v>6.86</v>
      </c>
      <c r="AA17" s="15">
        <v>7.33</v>
      </c>
      <c r="AB17" s="15">
        <v>6.74</v>
      </c>
      <c r="AC17" s="15">
        <v>7.28</v>
      </c>
      <c r="AD17" s="15">
        <v>7.44</v>
      </c>
      <c r="AE17" s="15">
        <v>8.1</v>
      </c>
      <c r="AF17" s="15">
        <v>8.5500000000000007</v>
      </c>
      <c r="AG17" s="15">
        <v>7.27</v>
      </c>
      <c r="AH17" s="15">
        <v>10.68</v>
      </c>
      <c r="AI17" s="15">
        <v>10.210000000000001</v>
      </c>
      <c r="AJ17" s="15">
        <v>9.94</v>
      </c>
      <c r="AK17" s="15">
        <v>10.76</v>
      </c>
      <c r="AL17" s="15">
        <v>12.36</v>
      </c>
      <c r="AM17" s="15">
        <v>11.34</v>
      </c>
      <c r="AN17" s="15">
        <v>12.46</v>
      </c>
      <c r="AO17" s="15">
        <v>12.53</v>
      </c>
      <c r="AP17" s="15">
        <v>12.63</v>
      </c>
      <c r="AQ17" s="15">
        <v>13.77</v>
      </c>
      <c r="AR17" s="15">
        <v>12.64</v>
      </c>
      <c r="AS17" s="15">
        <v>13.18</v>
      </c>
      <c r="AT17" s="15">
        <v>12.4</v>
      </c>
      <c r="AU17" s="15">
        <v>12.61</v>
      </c>
      <c r="AV17" s="15">
        <v>12.89</v>
      </c>
      <c r="AW17" s="15">
        <v>13.04</v>
      </c>
      <c r="AX17" s="15">
        <v>11.11</v>
      </c>
      <c r="AY17" s="15">
        <v>11.1</v>
      </c>
      <c r="AZ17" s="15">
        <v>10.130000000000001</v>
      </c>
      <c r="BA17" s="15">
        <v>8.1999999999999993</v>
      </c>
      <c r="BB17" s="15">
        <v>7.61</v>
      </c>
    </row>
    <row r="18" spans="1:54" ht="12.75" customHeight="1" x14ac:dyDescent="0.2"/>
    <row r="19" spans="1:54" x14ac:dyDescent="0.2">
      <c r="B19" s="7" t="s">
        <v>63</v>
      </c>
      <c r="F19" s="15">
        <v>11.74</v>
      </c>
      <c r="G19" s="15">
        <v>6.62</v>
      </c>
      <c r="H19" s="15">
        <v>5.0199999999999996</v>
      </c>
      <c r="I19" s="15">
        <v>5.17</v>
      </c>
      <c r="J19" s="15">
        <v>4.51</v>
      </c>
      <c r="K19" s="15">
        <v>5.97</v>
      </c>
      <c r="L19" s="15">
        <v>4.3</v>
      </c>
      <c r="M19" s="15">
        <v>4.1399999999999997</v>
      </c>
      <c r="N19" s="15">
        <v>4.54</v>
      </c>
      <c r="O19" s="15">
        <v>4.21</v>
      </c>
      <c r="P19" s="15">
        <v>3.51</v>
      </c>
      <c r="Q19" s="15">
        <v>2.17</v>
      </c>
      <c r="R19" s="15">
        <v>3.31</v>
      </c>
      <c r="S19" s="15">
        <v>3.48</v>
      </c>
      <c r="T19" s="15">
        <v>3.19</v>
      </c>
      <c r="U19" s="15">
        <v>3.3</v>
      </c>
      <c r="V19" s="15">
        <v>3.63</v>
      </c>
      <c r="W19" s="15">
        <v>3.49</v>
      </c>
      <c r="X19" s="15">
        <v>4.16</v>
      </c>
      <c r="Y19" s="15">
        <v>4.6900000000000004</v>
      </c>
      <c r="Z19" s="15">
        <v>4.54</v>
      </c>
      <c r="AA19" s="15">
        <v>5</v>
      </c>
      <c r="AB19" s="15">
        <v>4.42</v>
      </c>
      <c r="AC19" s="15">
        <v>5.0199999999999996</v>
      </c>
      <c r="AD19" s="15">
        <v>5.12</v>
      </c>
      <c r="AE19" s="15">
        <v>5.57</v>
      </c>
      <c r="AF19" s="15">
        <v>6.09</v>
      </c>
      <c r="AG19" s="15">
        <v>7.27</v>
      </c>
      <c r="AH19" s="15">
        <v>10.68</v>
      </c>
      <c r="AI19" s="15">
        <v>10.210000000000001</v>
      </c>
      <c r="AJ19" s="15">
        <v>9.94</v>
      </c>
      <c r="AK19" s="15">
        <v>10.76</v>
      </c>
      <c r="AL19" s="15">
        <v>12.36</v>
      </c>
      <c r="AM19" s="15">
        <v>11.33</v>
      </c>
      <c r="AN19" s="15">
        <v>12.46</v>
      </c>
      <c r="AO19" s="15">
        <v>12.53</v>
      </c>
      <c r="AP19" s="15">
        <v>12.63</v>
      </c>
      <c r="AQ19" s="15">
        <v>13.77</v>
      </c>
      <c r="AR19" s="15">
        <v>12.64</v>
      </c>
      <c r="AS19" s="15">
        <v>13.18</v>
      </c>
      <c r="AT19" s="15">
        <v>12.4</v>
      </c>
      <c r="AU19" s="15">
        <v>12.61</v>
      </c>
      <c r="AV19" s="15">
        <v>12.89</v>
      </c>
      <c r="AW19" s="15">
        <v>13.04</v>
      </c>
      <c r="AX19" s="15">
        <v>11.11</v>
      </c>
      <c r="AY19" s="15">
        <v>11.1</v>
      </c>
      <c r="AZ19" s="15">
        <v>10.130000000000001</v>
      </c>
      <c r="BA19" s="15">
        <v>8.1999999999999993</v>
      </c>
      <c r="BB19" s="15">
        <v>7.61</v>
      </c>
    </row>
    <row r="20" spans="1:54" x14ac:dyDescent="0.2">
      <c r="B20" s="7" t="s">
        <v>64</v>
      </c>
      <c r="F20" s="15">
        <v>1.61</v>
      </c>
      <c r="G20" s="15">
        <v>1.37</v>
      </c>
      <c r="H20" s="15">
        <v>1.29</v>
      </c>
      <c r="I20" s="15">
        <v>2</v>
      </c>
      <c r="J20" s="15">
        <v>2.02</v>
      </c>
      <c r="K20" s="15">
        <v>2.2400000000000002</v>
      </c>
      <c r="L20" s="15">
        <v>2.23</v>
      </c>
      <c r="M20" s="15">
        <v>2.35</v>
      </c>
      <c r="N20" s="15">
        <v>2.78</v>
      </c>
      <c r="O20" s="15">
        <v>3.18</v>
      </c>
      <c r="P20" s="15">
        <v>3.55</v>
      </c>
      <c r="Q20" s="15">
        <v>3.09</v>
      </c>
      <c r="R20" s="15">
        <v>3.81</v>
      </c>
      <c r="S20" s="15">
        <v>4.12</v>
      </c>
      <c r="T20" s="15">
        <v>4.79</v>
      </c>
      <c r="U20" s="15">
        <v>4.49</v>
      </c>
      <c r="V20" s="15">
        <v>4.42</v>
      </c>
      <c r="W20" s="15">
        <v>3.96</v>
      </c>
      <c r="X20" s="15">
        <v>4.8499999999999996</v>
      </c>
      <c r="Y20" s="15">
        <v>4</v>
      </c>
      <c r="Z20" s="15">
        <v>3.91</v>
      </c>
      <c r="AA20" s="15">
        <v>1.52</v>
      </c>
      <c r="AB20" s="15">
        <v>1.52</v>
      </c>
      <c r="AC20" s="15">
        <v>1.18</v>
      </c>
      <c r="AD20" s="15">
        <v>1.34</v>
      </c>
      <c r="AE20" s="15">
        <v>1.22</v>
      </c>
      <c r="AF20" s="15">
        <v>1.29</v>
      </c>
      <c r="AG20" s="15">
        <v>1.18</v>
      </c>
      <c r="AH20" s="15">
        <v>1.47</v>
      </c>
      <c r="AI20" s="15">
        <v>1.41</v>
      </c>
      <c r="AJ20" s="15">
        <v>1.57</v>
      </c>
      <c r="AK20" s="15">
        <v>0.94</v>
      </c>
      <c r="AL20" s="15">
        <v>1.35</v>
      </c>
      <c r="AM20" s="15">
        <v>0.98</v>
      </c>
      <c r="AN20" s="15">
        <v>1.04</v>
      </c>
      <c r="AO20" s="15">
        <v>1.3</v>
      </c>
      <c r="AP20" s="15">
        <v>1.27</v>
      </c>
      <c r="AQ20" s="15">
        <v>1.47</v>
      </c>
      <c r="AR20" s="15">
        <v>1.22</v>
      </c>
      <c r="AS20" s="15">
        <v>1.23</v>
      </c>
      <c r="AT20" s="15">
        <v>1.43</v>
      </c>
      <c r="AU20" s="15">
        <v>2.13</v>
      </c>
      <c r="AV20" s="15">
        <v>1.83</v>
      </c>
      <c r="AW20" s="15">
        <v>1.1499999999999999</v>
      </c>
      <c r="AX20" s="15">
        <v>2.27</v>
      </c>
      <c r="AY20" s="15">
        <v>2.97</v>
      </c>
      <c r="AZ20" s="15">
        <v>3.59</v>
      </c>
      <c r="BA20" s="15">
        <v>8.2200000000000006</v>
      </c>
      <c r="BB20" s="15">
        <v>7.72</v>
      </c>
    </row>
    <row r="21" spans="1:54" x14ac:dyDescent="0.2">
      <c r="A21" s="7" t="s">
        <v>65</v>
      </c>
      <c r="F21" s="15">
        <v>13.35</v>
      </c>
      <c r="G21" s="15">
        <v>7.99</v>
      </c>
      <c r="H21" s="15">
        <v>6.31</v>
      </c>
      <c r="I21" s="15">
        <v>7.17</v>
      </c>
      <c r="J21" s="15">
        <v>6.54</v>
      </c>
      <c r="K21" s="15">
        <v>8.2100000000000009</v>
      </c>
      <c r="L21" s="15">
        <v>6.52</v>
      </c>
      <c r="M21" s="15">
        <v>6.49</v>
      </c>
      <c r="N21" s="15">
        <v>7.32</v>
      </c>
      <c r="O21" s="15">
        <v>7.38</v>
      </c>
      <c r="P21" s="15">
        <v>7.06</v>
      </c>
      <c r="Q21" s="15">
        <v>5.26</v>
      </c>
      <c r="R21" s="15">
        <v>7.13</v>
      </c>
      <c r="S21" s="15">
        <v>7.6</v>
      </c>
      <c r="T21" s="15">
        <v>7.98</v>
      </c>
      <c r="U21" s="15">
        <v>7.78</v>
      </c>
      <c r="V21" s="15">
        <v>8.0500000000000007</v>
      </c>
      <c r="W21" s="15">
        <v>7.45</v>
      </c>
      <c r="X21" s="15">
        <v>9.02</v>
      </c>
      <c r="Y21" s="15">
        <v>8.69</v>
      </c>
      <c r="Z21" s="15">
        <v>8.4499999999999993</v>
      </c>
      <c r="AA21" s="15">
        <v>6.52</v>
      </c>
      <c r="AB21" s="15">
        <v>5.94</v>
      </c>
      <c r="AC21" s="15">
        <v>6.2</v>
      </c>
      <c r="AD21" s="15">
        <v>6.45</v>
      </c>
      <c r="AE21" s="15">
        <v>6.78</v>
      </c>
      <c r="AF21" s="15">
        <v>7.38</v>
      </c>
      <c r="AG21" s="15">
        <v>8.4499999999999993</v>
      </c>
      <c r="AH21" s="15">
        <v>12.15</v>
      </c>
      <c r="AI21" s="15">
        <v>11.62</v>
      </c>
      <c r="AJ21" s="15">
        <v>11.5</v>
      </c>
      <c r="AK21" s="15">
        <v>11.7</v>
      </c>
      <c r="AL21" s="15">
        <v>13.71</v>
      </c>
      <c r="AM21" s="15">
        <v>12.32</v>
      </c>
      <c r="AN21" s="15">
        <v>13.51</v>
      </c>
      <c r="AO21" s="15">
        <v>13.83</v>
      </c>
      <c r="AP21" s="15">
        <v>13.9</v>
      </c>
      <c r="AQ21" s="15">
        <v>15.24</v>
      </c>
      <c r="AR21" s="15">
        <v>13.85</v>
      </c>
      <c r="AS21" s="15">
        <v>14.41</v>
      </c>
      <c r="AT21" s="15">
        <v>13.83</v>
      </c>
      <c r="AU21" s="15">
        <v>14.74</v>
      </c>
      <c r="AV21" s="15">
        <v>14.73</v>
      </c>
      <c r="AW21" s="15">
        <v>14.19</v>
      </c>
      <c r="AX21" s="15">
        <v>13.38</v>
      </c>
      <c r="AY21" s="15">
        <v>14.08</v>
      </c>
      <c r="AZ21" s="15">
        <v>13.72</v>
      </c>
      <c r="BA21" s="15">
        <v>16.43</v>
      </c>
      <c r="BB21" s="15">
        <v>15.33</v>
      </c>
    </row>
    <row r="22" spans="1:54" x14ac:dyDescent="0.2">
      <c r="A22" s="7" t="s">
        <v>66</v>
      </c>
      <c r="F22" s="15">
        <v>55.04</v>
      </c>
      <c r="G22" s="15">
        <v>56.63</v>
      </c>
      <c r="H22" s="15">
        <v>58.6</v>
      </c>
      <c r="I22" s="15">
        <v>56.81</v>
      </c>
      <c r="J22" s="15">
        <v>56.2</v>
      </c>
      <c r="K22" s="15">
        <v>53.64</v>
      </c>
      <c r="L22" s="15">
        <v>52</v>
      </c>
      <c r="M22" s="15">
        <v>51.55</v>
      </c>
      <c r="N22" s="15">
        <v>49.67</v>
      </c>
      <c r="O22" s="15">
        <v>51.56</v>
      </c>
      <c r="P22" s="15">
        <v>50.36</v>
      </c>
      <c r="Q22" s="15">
        <v>49.14</v>
      </c>
      <c r="R22" s="15">
        <v>47.71</v>
      </c>
      <c r="S22" s="15">
        <v>46.76</v>
      </c>
      <c r="T22" s="15">
        <v>45.57</v>
      </c>
      <c r="U22" s="15">
        <v>43.23</v>
      </c>
      <c r="V22" s="15">
        <v>41.74</v>
      </c>
      <c r="W22" s="15">
        <v>44.23</v>
      </c>
      <c r="X22" s="15">
        <v>45.22</v>
      </c>
      <c r="Y22" s="15">
        <v>50.14</v>
      </c>
      <c r="Z22" s="15">
        <v>54.34</v>
      </c>
      <c r="AA22" s="15">
        <v>59.73</v>
      </c>
      <c r="AB22" s="15">
        <v>61.58</v>
      </c>
      <c r="AC22" s="15">
        <v>62.18</v>
      </c>
      <c r="AD22" s="15">
        <v>63.6</v>
      </c>
      <c r="AE22" s="15">
        <v>64.92</v>
      </c>
      <c r="AF22" s="15">
        <v>65.150000000000006</v>
      </c>
      <c r="AG22" s="15">
        <v>67.17</v>
      </c>
      <c r="AH22" s="15">
        <v>65.900000000000006</v>
      </c>
      <c r="AI22" s="15">
        <v>66.39</v>
      </c>
      <c r="AJ22" s="15">
        <v>67.040000000000006</v>
      </c>
      <c r="AK22" s="15">
        <v>68.88</v>
      </c>
      <c r="AL22" s="15">
        <v>67.959999999999994</v>
      </c>
      <c r="AM22" s="15">
        <v>70.489999999999995</v>
      </c>
      <c r="AN22" s="15">
        <v>71.33</v>
      </c>
      <c r="AO22" s="15">
        <v>72.2</v>
      </c>
      <c r="AP22" s="15">
        <v>73.819999999999993</v>
      </c>
      <c r="AQ22" s="15">
        <v>73.06</v>
      </c>
      <c r="AR22" s="15">
        <v>75.349999999999994</v>
      </c>
      <c r="AS22" s="15">
        <v>75.63</v>
      </c>
      <c r="AT22" s="15">
        <v>77.31</v>
      </c>
      <c r="AU22" s="15">
        <v>76.94</v>
      </c>
      <c r="AV22" s="15">
        <v>77.42</v>
      </c>
      <c r="AW22" s="15">
        <v>78.78</v>
      </c>
      <c r="AX22" s="15">
        <v>79.78</v>
      </c>
      <c r="AY22" s="15">
        <v>79.98</v>
      </c>
      <c r="AZ22" s="15">
        <v>80.819999999999993</v>
      </c>
      <c r="BA22" s="15">
        <v>78.05</v>
      </c>
      <c r="BB22" s="15">
        <v>79.61</v>
      </c>
    </row>
    <row r="23" spans="1:54" x14ac:dyDescent="0.2">
      <c r="A23" s="7" t="s">
        <v>67</v>
      </c>
      <c r="F23" s="15">
        <v>14.39</v>
      </c>
      <c r="G23" s="15">
        <v>14.07</v>
      </c>
      <c r="H23" s="15">
        <v>13.39</v>
      </c>
      <c r="I23" s="15">
        <v>14.48</v>
      </c>
      <c r="J23" s="15">
        <v>16.03</v>
      </c>
      <c r="K23" s="15">
        <v>18.23</v>
      </c>
      <c r="L23" s="15">
        <v>19.52</v>
      </c>
      <c r="M23" s="15">
        <v>20.100000000000001</v>
      </c>
      <c r="N23" s="15">
        <v>20.25</v>
      </c>
      <c r="O23" s="15">
        <v>23.79</v>
      </c>
      <c r="P23" s="15">
        <v>24.79</v>
      </c>
      <c r="Q23" s="15">
        <v>26.29</v>
      </c>
      <c r="R23" s="15">
        <v>28.53</v>
      </c>
      <c r="S23" s="15">
        <v>26.8</v>
      </c>
      <c r="T23" s="15">
        <v>28.55</v>
      </c>
      <c r="U23" s="15">
        <v>31.84</v>
      </c>
      <c r="V23" s="15">
        <v>33.4</v>
      </c>
      <c r="W23" s="15">
        <v>32.92</v>
      </c>
      <c r="X23" s="15">
        <v>35.96</v>
      </c>
      <c r="Y23" s="15">
        <v>33.26</v>
      </c>
      <c r="Z23" s="15">
        <v>30.05</v>
      </c>
      <c r="AA23" s="15">
        <v>27.14</v>
      </c>
      <c r="AB23" s="15">
        <v>25.66</v>
      </c>
      <c r="AC23" s="15">
        <v>24.53</v>
      </c>
      <c r="AD23" s="15">
        <v>22.71</v>
      </c>
      <c r="AE23" s="15">
        <v>21.54</v>
      </c>
      <c r="AF23" s="15">
        <v>21.33</v>
      </c>
      <c r="AG23" s="15">
        <v>18.61</v>
      </c>
      <c r="AH23" s="15">
        <v>17.02</v>
      </c>
      <c r="AI23" s="15">
        <v>16.63</v>
      </c>
      <c r="AJ23" s="15">
        <v>16.600000000000001</v>
      </c>
      <c r="AK23" s="15">
        <v>14.57</v>
      </c>
      <c r="AL23" s="15">
        <v>13.61</v>
      </c>
      <c r="AM23" s="15">
        <v>12.49</v>
      </c>
      <c r="AN23" s="15">
        <v>10.82</v>
      </c>
      <c r="AO23" s="15">
        <v>9.77</v>
      </c>
      <c r="AP23" s="15">
        <v>8.5500000000000007</v>
      </c>
      <c r="AQ23" s="15">
        <v>7.74</v>
      </c>
      <c r="AR23" s="15">
        <v>7.03</v>
      </c>
      <c r="AS23" s="15">
        <v>6.59</v>
      </c>
      <c r="AT23" s="15">
        <v>5.85</v>
      </c>
      <c r="AU23" s="15">
        <v>5.3</v>
      </c>
      <c r="AV23" s="15">
        <v>4.9800000000000004</v>
      </c>
      <c r="AW23" s="15">
        <v>4.71</v>
      </c>
      <c r="AX23" s="15">
        <v>4.41</v>
      </c>
      <c r="AY23" s="15">
        <v>3.96</v>
      </c>
      <c r="AZ23" s="15">
        <v>3.59</v>
      </c>
      <c r="BA23" s="15">
        <v>3.62</v>
      </c>
      <c r="BB23" s="15">
        <v>3.41</v>
      </c>
    </row>
    <row r="24" spans="1:54" x14ac:dyDescent="0.2">
      <c r="A24" s="7" t="s">
        <v>68</v>
      </c>
      <c r="F24" s="15">
        <v>15.11</v>
      </c>
      <c r="G24" s="15">
        <v>19.48</v>
      </c>
      <c r="H24" s="15">
        <v>19.77</v>
      </c>
      <c r="I24" s="15">
        <v>19.52</v>
      </c>
      <c r="J24" s="15">
        <v>19.13</v>
      </c>
      <c r="K24" s="15">
        <v>18.079999999999998</v>
      </c>
      <c r="L24" s="15">
        <v>20.02</v>
      </c>
      <c r="M24" s="15">
        <v>19.559999999999999</v>
      </c>
      <c r="N24" s="15">
        <v>19.600000000000001</v>
      </c>
      <c r="O24" s="15">
        <v>15.08</v>
      </c>
      <c r="P24" s="15">
        <v>15.37</v>
      </c>
      <c r="Q24" s="15">
        <v>15.12</v>
      </c>
      <c r="R24" s="15">
        <v>14.71</v>
      </c>
      <c r="S24" s="15">
        <v>16.100000000000001</v>
      </c>
      <c r="T24" s="15">
        <v>15</v>
      </c>
      <c r="U24" s="15">
        <v>14.57</v>
      </c>
      <c r="V24" s="15">
        <v>14.88</v>
      </c>
      <c r="W24" s="15">
        <v>14.11</v>
      </c>
      <c r="X24" s="15">
        <v>8.7799999999999994</v>
      </c>
      <c r="Y24" s="15">
        <v>6.86</v>
      </c>
      <c r="Z24" s="15">
        <v>6.28</v>
      </c>
      <c r="AA24" s="15">
        <v>5.67</v>
      </c>
      <c r="AB24" s="15">
        <v>5.76</v>
      </c>
      <c r="AC24" s="15">
        <v>6.02</v>
      </c>
      <c r="AD24" s="15">
        <v>6.32</v>
      </c>
      <c r="AE24" s="15">
        <v>5.85</v>
      </c>
      <c r="AF24" s="15">
        <v>5.42</v>
      </c>
      <c r="AG24" s="15">
        <v>4.74</v>
      </c>
      <c r="AH24" s="15">
        <v>4.09</v>
      </c>
      <c r="AI24" s="15">
        <v>4.37</v>
      </c>
      <c r="AJ24" s="15">
        <v>4.16</v>
      </c>
      <c r="AK24" s="15">
        <v>4.18</v>
      </c>
      <c r="AL24" s="15">
        <v>4.1100000000000003</v>
      </c>
      <c r="AM24" s="15">
        <v>4.05</v>
      </c>
      <c r="AN24" s="15">
        <v>3.6</v>
      </c>
      <c r="AO24" s="15">
        <v>3.37</v>
      </c>
      <c r="AP24" s="15">
        <v>3.07</v>
      </c>
      <c r="AQ24" s="15">
        <v>3.27</v>
      </c>
      <c r="AR24" s="15">
        <v>3.01</v>
      </c>
      <c r="AS24" s="15">
        <v>2.57</v>
      </c>
      <c r="AT24" s="15">
        <v>2.2400000000000002</v>
      </c>
      <c r="AU24" s="15">
        <v>2.0099999999999998</v>
      </c>
      <c r="AV24" s="15">
        <v>1.85</v>
      </c>
      <c r="AW24" s="15">
        <v>1.58</v>
      </c>
      <c r="AX24" s="15">
        <v>1.94</v>
      </c>
      <c r="AY24" s="15">
        <v>1.66</v>
      </c>
      <c r="AZ24" s="15">
        <v>1.47</v>
      </c>
      <c r="BA24" s="15">
        <v>1.73</v>
      </c>
      <c r="BB24" s="15">
        <v>1.65</v>
      </c>
    </row>
    <row r="25" spans="1:54" x14ac:dyDescent="0.2">
      <c r="A25" s="7" t="s">
        <v>69</v>
      </c>
      <c r="F25" s="15">
        <v>2.11</v>
      </c>
      <c r="G25" s="15">
        <v>1.83</v>
      </c>
      <c r="H25" s="15">
        <v>1.93</v>
      </c>
      <c r="I25" s="15">
        <v>2.0299999999999998</v>
      </c>
      <c r="J25" s="15">
        <v>2.1</v>
      </c>
      <c r="K25" s="15">
        <v>1.84</v>
      </c>
      <c r="L25" s="15">
        <v>1.93</v>
      </c>
      <c r="M25" s="15">
        <v>2.29</v>
      </c>
      <c r="N25" s="15">
        <v>3.16</v>
      </c>
      <c r="O25" s="15">
        <v>2.19</v>
      </c>
      <c r="P25" s="15">
        <v>2.42</v>
      </c>
      <c r="Q25" s="15">
        <v>4.1900000000000004</v>
      </c>
      <c r="R25" s="15">
        <v>1.92</v>
      </c>
      <c r="S25" s="15">
        <v>2.74</v>
      </c>
      <c r="T25" s="15">
        <v>2.89</v>
      </c>
      <c r="U25" s="15">
        <v>2.58</v>
      </c>
      <c r="V25" s="15">
        <v>1.93</v>
      </c>
      <c r="W25" s="15">
        <v>1.29</v>
      </c>
      <c r="X25" s="15">
        <v>1.02</v>
      </c>
      <c r="Y25" s="15">
        <v>1.05</v>
      </c>
      <c r="Z25" s="15">
        <v>0.88</v>
      </c>
      <c r="AA25" s="15">
        <v>0.93</v>
      </c>
      <c r="AB25" s="15">
        <v>1.06</v>
      </c>
      <c r="AC25" s="15">
        <v>1.06</v>
      </c>
      <c r="AD25" s="15">
        <v>0.91</v>
      </c>
      <c r="AE25" s="15">
        <v>0.91</v>
      </c>
      <c r="AF25" s="15">
        <v>0.72</v>
      </c>
      <c r="AG25" s="15">
        <v>1.03</v>
      </c>
      <c r="AH25" s="15">
        <v>0.83</v>
      </c>
      <c r="AI25" s="15">
        <v>0.98</v>
      </c>
      <c r="AJ25" s="15">
        <v>0.69</v>
      </c>
      <c r="AK25" s="15">
        <v>0.67</v>
      </c>
      <c r="AL25" s="15">
        <v>0.6</v>
      </c>
      <c r="AM25" s="15">
        <v>0.65</v>
      </c>
      <c r="AN25" s="15">
        <v>0.75</v>
      </c>
      <c r="AO25" s="15">
        <v>0.83</v>
      </c>
      <c r="AP25" s="15">
        <v>0.66</v>
      </c>
      <c r="AQ25" s="15">
        <v>0.68</v>
      </c>
      <c r="AR25" s="15">
        <v>0.75</v>
      </c>
      <c r="AS25" s="15">
        <v>0.8</v>
      </c>
      <c r="AT25" s="15">
        <v>0.77</v>
      </c>
      <c r="AU25" s="15">
        <v>1.01</v>
      </c>
      <c r="AV25" s="15">
        <v>1.03</v>
      </c>
      <c r="AW25" s="15">
        <v>0.74</v>
      </c>
      <c r="AX25" s="15">
        <v>0.48</v>
      </c>
      <c r="AY25" s="15">
        <v>0.32</v>
      </c>
      <c r="AZ25" s="15">
        <v>0.4</v>
      </c>
      <c r="BA25" s="15">
        <v>0.18</v>
      </c>
      <c r="BB25" s="15">
        <v>0</v>
      </c>
    </row>
    <row r="26" spans="1:54" x14ac:dyDescent="0.2">
      <c r="A26" s="7" t="s">
        <v>70</v>
      </c>
      <c r="F26" s="15">
        <v>17.22</v>
      </c>
      <c r="G26" s="15">
        <v>21.31</v>
      </c>
      <c r="H26" s="15">
        <v>21.71</v>
      </c>
      <c r="I26" s="15">
        <v>21.54</v>
      </c>
      <c r="J26" s="15">
        <v>21.23</v>
      </c>
      <c r="K26" s="15">
        <v>19.920000000000002</v>
      </c>
      <c r="L26" s="15">
        <v>21.96</v>
      </c>
      <c r="M26" s="15">
        <v>21.85</v>
      </c>
      <c r="N26" s="15">
        <v>22.76</v>
      </c>
      <c r="O26" s="15">
        <v>17.27</v>
      </c>
      <c r="P26" s="15">
        <v>17.79</v>
      </c>
      <c r="Q26" s="15">
        <v>19.3</v>
      </c>
      <c r="R26" s="15">
        <v>16.64</v>
      </c>
      <c r="S26" s="15">
        <v>18.84</v>
      </c>
      <c r="T26" s="15">
        <v>17.89</v>
      </c>
      <c r="U26" s="15">
        <v>17.14</v>
      </c>
      <c r="V26" s="15">
        <v>16.809999999999999</v>
      </c>
      <c r="W26" s="15">
        <v>15.4</v>
      </c>
      <c r="X26" s="15">
        <v>9.8000000000000007</v>
      </c>
      <c r="Y26" s="15">
        <v>7.91</v>
      </c>
      <c r="Z26" s="15">
        <v>7.16</v>
      </c>
      <c r="AA26" s="15">
        <v>6.6</v>
      </c>
      <c r="AB26" s="15">
        <v>6.82</v>
      </c>
      <c r="AC26" s="15">
        <v>7.08</v>
      </c>
      <c r="AD26" s="15">
        <v>7.23</v>
      </c>
      <c r="AE26" s="15">
        <v>6.76</v>
      </c>
      <c r="AF26" s="15">
        <v>6.14</v>
      </c>
      <c r="AG26" s="15">
        <v>5.77</v>
      </c>
      <c r="AH26" s="15">
        <v>4.92</v>
      </c>
      <c r="AI26" s="15">
        <v>5.35</v>
      </c>
      <c r="AJ26" s="15">
        <v>4.8600000000000003</v>
      </c>
      <c r="AK26" s="15">
        <v>4.8499999999999996</v>
      </c>
      <c r="AL26" s="15">
        <v>4.71</v>
      </c>
      <c r="AM26" s="15">
        <v>4.7</v>
      </c>
      <c r="AN26" s="15">
        <v>4.3499999999999996</v>
      </c>
      <c r="AO26" s="15">
        <v>4.21</v>
      </c>
      <c r="AP26" s="15">
        <v>3.73</v>
      </c>
      <c r="AQ26" s="15">
        <v>3.96</v>
      </c>
      <c r="AR26" s="15">
        <v>3.77</v>
      </c>
      <c r="AS26" s="15">
        <v>3.37</v>
      </c>
      <c r="AT26" s="15">
        <v>3.02</v>
      </c>
      <c r="AU26" s="15">
        <v>3.02</v>
      </c>
      <c r="AV26" s="15">
        <v>2.88</v>
      </c>
      <c r="AW26" s="15">
        <v>2.3199999999999998</v>
      </c>
      <c r="AX26" s="15">
        <v>2.4300000000000002</v>
      </c>
      <c r="AY26" s="15">
        <v>1.99</v>
      </c>
      <c r="AZ26" s="15">
        <v>1.88</v>
      </c>
      <c r="BA26" s="15">
        <v>1.91</v>
      </c>
      <c r="BB26" s="15">
        <v>1.65</v>
      </c>
    </row>
    <row r="27" spans="1:54" x14ac:dyDescent="0.2">
      <c r="A27" s="7" t="s">
        <v>71</v>
      </c>
      <c r="F27" s="15">
        <v>82.78</v>
      </c>
      <c r="G27" s="15">
        <v>78.69</v>
      </c>
      <c r="H27" s="15">
        <v>77.8</v>
      </c>
      <c r="I27" s="15">
        <v>78.459999999999994</v>
      </c>
      <c r="J27" s="15">
        <v>78.77</v>
      </c>
      <c r="K27" s="15">
        <v>80.08</v>
      </c>
      <c r="L27" s="15">
        <v>78.040000000000006</v>
      </c>
      <c r="M27" s="15">
        <v>78.150000000000006</v>
      </c>
      <c r="N27" s="15">
        <v>77.239999999999995</v>
      </c>
      <c r="O27" s="15">
        <v>82.73</v>
      </c>
      <c r="P27" s="15">
        <v>82.21</v>
      </c>
      <c r="Q27" s="15">
        <v>80.7</v>
      </c>
      <c r="R27" s="15">
        <v>81.63</v>
      </c>
      <c r="S27" s="15">
        <v>79.760000000000005</v>
      </c>
      <c r="T27" s="15">
        <v>81</v>
      </c>
      <c r="U27" s="15">
        <v>81.180000000000007</v>
      </c>
      <c r="V27" s="15">
        <v>79.44</v>
      </c>
      <c r="W27" s="15">
        <v>80.09</v>
      </c>
      <c r="X27" s="15">
        <v>84.87</v>
      </c>
      <c r="Y27" s="15">
        <v>87.05</v>
      </c>
      <c r="Z27" s="15">
        <v>88.88</v>
      </c>
      <c r="AA27" s="15">
        <v>90.34</v>
      </c>
      <c r="AB27" s="15">
        <v>90.84</v>
      </c>
      <c r="AC27" s="15">
        <v>90.42</v>
      </c>
      <c r="AD27" s="15">
        <v>91.03</v>
      </c>
      <c r="AE27" s="15">
        <v>92.06</v>
      </c>
      <c r="AF27" s="15">
        <v>92.19</v>
      </c>
      <c r="AG27" s="15">
        <v>92.49</v>
      </c>
      <c r="AH27" s="15">
        <v>93.56</v>
      </c>
      <c r="AI27" s="15">
        <v>93.18</v>
      </c>
      <c r="AJ27" s="15">
        <v>92.29</v>
      </c>
      <c r="AK27" s="15">
        <v>91.78</v>
      </c>
      <c r="AL27" s="15">
        <v>93.43</v>
      </c>
      <c r="AM27" s="15">
        <v>93.69</v>
      </c>
      <c r="AN27" s="15">
        <v>94.28</v>
      </c>
      <c r="AO27" s="15">
        <v>94.91</v>
      </c>
      <c r="AP27" s="15">
        <v>95.66</v>
      </c>
      <c r="AQ27" s="15">
        <v>95.6</v>
      </c>
      <c r="AR27" s="15">
        <v>96.03</v>
      </c>
      <c r="AS27" s="15">
        <v>96.46</v>
      </c>
      <c r="AT27" s="15">
        <v>96.96</v>
      </c>
      <c r="AU27" s="15">
        <v>96.97</v>
      </c>
      <c r="AV27" s="15">
        <v>97.12</v>
      </c>
      <c r="AW27" s="15">
        <v>97.67</v>
      </c>
      <c r="AX27" s="15">
        <v>97.57</v>
      </c>
      <c r="AY27" s="15">
        <v>98.01</v>
      </c>
      <c r="AZ27" s="15">
        <v>98.12</v>
      </c>
      <c r="BA27" s="15">
        <v>98.09</v>
      </c>
      <c r="BB27" s="15">
        <v>98.35</v>
      </c>
    </row>
    <row r="28" spans="1:54" ht="12.75" customHeight="1" x14ac:dyDescent="0.2"/>
    <row r="29" spans="1:54" x14ac:dyDescent="0.2">
      <c r="A29" s="7" t="s">
        <v>72</v>
      </c>
      <c r="F29" s="15">
        <v>13.64</v>
      </c>
      <c r="G29" s="15">
        <v>8.14</v>
      </c>
      <c r="H29" s="15">
        <v>6.43</v>
      </c>
      <c r="I29" s="15">
        <v>7.32</v>
      </c>
      <c r="J29" s="15">
        <v>6.68</v>
      </c>
      <c r="K29" s="15">
        <v>8.3699999999999992</v>
      </c>
      <c r="L29" s="15">
        <v>6.65</v>
      </c>
      <c r="M29" s="15">
        <v>6.65</v>
      </c>
      <c r="N29" s="15">
        <v>7.56</v>
      </c>
      <c r="O29" s="15">
        <v>7.55</v>
      </c>
      <c r="P29" s="15">
        <v>7.23</v>
      </c>
      <c r="Q29" s="15">
        <v>5.49</v>
      </c>
      <c r="R29" s="15">
        <v>7.27</v>
      </c>
      <c r="S29" s="15">
        <v>7.81</v>
      </c>
      <c r="T29" s="15">
        <v>8.2200000000000006</v>
      </c>
      <c r="U29" s="15">
        <v>7.99</v>
      </c>
      <c r="V29" s="15">
        <v>8.2100000000000009</v>
      </c>
      <c r="W29" s="15">
        <v>7.55</v>
      </c>
      <c r="X29" s="15">
        <v>9.11</v>
      </c>
      <c r="Y29" s="15">
        <v>8.7799999999999994</v>
      </c>
      <c r="Z29" s="15">
        <v>8.52</v>
      </c>
      <c r="AA29" s="15">
        <v>6.58</v>
      </c>
      <c r="AB29" s="15">
        <v>6</v>
      </c>
      <c r="AC29" s="15">
        <v>6.27</v>
      </c>
      <c r="AD29" s="15">
        <v>6.51</v>
      </c>
      <c r="AE29" s="15">
        <v>6.84</v>
      </c>
      <c r="AF29" s="15">
        <v>7.44</v>
      </c>
      <c r="AG29" s="15">
        <v>8.5399999999999991</v>
      </c>
      <c r="AH29" s="15">
        <v>12.25</v>
      </c>
      <c r="AI29" s="15">
        <v>11.74</v>
      </c>
      <c r="AJ29" s="15">
        <v>11.58</v>
      </c>
      <c r="AK29" s="15">
        <v>11.78</v>
      </c>
      <c r="AL29" s="15">
        <v>13.79</v>
      </c>
      <c r="AM29" s="15">
        <v>12.4</v>
      </c>
      <c r="AN29" s="15">
        <v>13.61</v>
      </c>
      <c r="AO29" s="15">
        <v>13.94</v>
      </c>
      <c r="AP29" s="15">
        <v>13.99</v>
      </c>
      <c r="AQ29" s="15">
        <v>15.35</v>
      </c>
      <c r="AR29" s="15">
        <v>13.96</v>
      </c>
      <c r="AS29" s="15">
        <v>14.53</v>
      </c>
      <c r="AT29" s="15">
        <v>13.94</v>
      </c>
      <c r="AU29" s="15">
        <v>14.89</v>
      </c>
      <c r="AV29" s="15">
        <v>14.88</v>
      </c>
      <c r="AW29" s="15">
        <v>14.3</v>
      </c>
      <c r="AX29" s="15">
        <v>13.44</v>
      </c>
      <c r="AY29" s="15">
        <v>14.12</v>
      </c>
      <c r="AZ29" s="15">
        <v>13.77</v>
      </c>
      <c r="BA29" s="15">
        <v>16.46</v>
      </c>
      <c r="BB29" s="15">
        <v>15.33</v>
      </c>
    </row>
    <row r="30" spans="1:54" x14ac:dyDescent="0.2">
      <c r="A30" s="7" t="s">
        <v>73</v>
      </c>
      <c r="F30" s="15">
        <v>15.44</v>
      </c>
      <c r="G30" s="15">
        <v>19.84</v>
      </c>
      <c r="H30" s="15">
        <v>20.16</v>
      </c>
      <c r="I30" s="15">
        <v>19.920000000000002</v>
      </c>
      <c r="J30" s="15">
        <v>19.54</v>
      </c>
      <c r="K30" s="15">
        <v>18.420000000000002</v>
      </c>
      <c r="L30" s="15">
        <v>20.420000000000002</v>
      </c>
      <c r="M30" s="15">
        <v>20.02</v>
      </c>
      <c r="N30" s="15">
        <v>20.239999999999998</v>
      </c>
      <c r="O30" s="15">
        <v>15.42</v>
      </c>
      <c r="P30" s="15">
        <v>15.75</v>
      </c>
      <c r="Q30" s="15">
        <v>15.78</v>
      </c>
      <c r="R30" s="15">
        <v>15</v>
      </c>
      <c r="S30" s="15">
        <v>16.55</v>
      </c>
      <c r="T30" s="15">
        <v>15.45</v>
      </c>
      <c r="U30" s="15">
        <v>14.95</v>
      </c>
      <c r="V30" s="15">
        <v>15.17</v>
      </c>
      <c r="W30" s="15">
        <v>14.29</v>
      </c>
      <c r="X30" s="15">
        <v>8.8699999999999992</v>
      </c>
      <c r="Y30" s="15">
        <v>6.93</v>
      </c>
      <c r="Z30" s="15">
        <v>6.33</v>
      </c>
      <c r="AA30" s="15">
        <v>5.73</v>
      </c>
      <c r="AB30" s="15">
        <v>5.82</v>
      </c>
      <c r="AC30" s="15">
        <v>6.08</v>
      </c>
      <c r="AD30" s="15">
        <v>6.38</v>
      </c>
      <c r="AE30" s="15">
        <v>5.9</v>
      </c>
      <c r="AF30" s="15">
        <v>5.46</v>
      </c>
      <c r="AG30" s="15">
        <v>4.79</v>
      </c>
      <c r="AH30" s="15">
        <v>4.13</v>
      </c>
      <c r="AI30" s="15">
        <v>4.41</v>
      </c>
      <c r="AJ30" s="15">
        <v>4.1900000000000004</v>
      </c>
      <c r="AK30" s="15">
        <v>4.2</v>
      </c>
      <c r="AL30" s="15">
        <v>4.1399999999999997</v>
      </c>
      <c r="AM30" s="15">
        <v>4.08</v>
      </c>
      <c r="AN30" s="15">
        <v>3.63</v>
      </c>
      <c r="AO30" s="15">
        <v>3.4</v>
      </c>
      <c r="AP30" s="15">
        <v>3.09</v>
      </c>
      <c r="AQ30" s="15">
        <v>3.3</v>
      </c>
      <c r="AR30" s="15">
        <v>3.04</v>
      </c>
      <c r="AS30" s="15">
        <v>2.59</v>
      </c>
      <c r="AT30" s="15">
        <v>2.2599999999999998</v>
      </c>
      <c r="AU30" s="15">
        <v>2.0299999999999998</v>
      </c>
      <c r="AV30" s="15">
        <v>1.87</v>
      </c>
      <c r="AW30" s="15">
        <v>1.59</v>
      </c>
      <c r="AX30" s="15">
        <v>1.95</v>
      </c>
      <c r="AY30" s="15">
        <v>1.67</v>
      </c>
      <c r="AZ30" s="15">
        <v>1.48</v>
      </c>
      <c r="BA30" s="15">
        <v>1.73</v>
      </c>
      <c r="BB30" s="15">
        <v>1.65</v>
      </c>
    </row>
    <row r="31" spans="1:54" x14ac:dyDescent="0.2">
      <c r="A31" s="7" t="s">
        <v>74</v>
      </c>
      <c r="F31" s="15">
        <v>14.7</v>
      </c>
      <c r="G31" s="15">
        <v>14.33</v>
      </c>
      <c r="H31" s="15">
        <v>13.65</v>
      </c>
      <c r="I31" s="15">
        <v>14.78</v>
      </c>
      <c r="J31" s="15">
        <v>16.37</v>
      </c>
      <c r="K31" s="15">
        <v>18.57</v>
      </c>
      <c r="L31" s="15">
        <v>19.899999999999999</v>
      </c>
      <c r="M31" s="15">
        <v>20.57</v>
      </c>
      <c r="N31" s="15">
        <v>20.91</v>
      </c>
      <c r="O31" s="15">
        <v>24.32</v>
      </c>
      <c r="P31" s="15">
        <v>25.41</v>
      </c>
      <c r="Q31" s="15">
        <v>27.44</v>
      </c>
      <c r="R31" s="15">
        <v>29.09</v>
      </c>
      <c r="S31" s="15">
        <v>27.56</v>
      </c>
      <c r="T31" s="15">
        <v>29.4</v>
      </c>
      <c r="U31" s="15">
        <v>32.69</v>
      </c>
      <c r="V31" s="15">
        <v>34.049999999999997</v>
      </c>
      <c r="W31" s="15">
        <v>33.35</v>
      </c>
      <c r="X31" s="15">
        <v>36.33</v>
      </c>
      <c r="Y31" s="15">
        <v>33.61</v>
      </c>
      <c r="Z31" s="15">
        <v>30.32</v>
      </c>
      <c r="AA31" s="15">
        <v>27.4</v>
      </c>
      <c r="AB31" s="15">
        <v>25.93</v>
      </c>
      <c r="AC31" s="15">
        <v>24.8</v>
      </c>
      <c r="AD31" s="15">
        <v>22.92</v>
      </c>
      <c r="AE31" s="15">
        <v>21.74</v>
      </c>
      <c r="AF31" s="15">
        <v>21.49</v>
      </c>
      <c r="AG31" s="15">
        <v>18.809999999999999</v>
      </c>
      <c r="AH31" s="15">
        <v>17.170000000000002</v>
      </c>
      <c r="AI31" s="15">
        <v>16.8</v>
      </c>
      <c r="AJ31" s="15">
        <v>16.72</v>
      </c>
      <c r="AK31" s="15">
        <v>14.67</v>
      </c>
      <c r="AL31" s="15">
        <v>13.7</v>
      </c>
      <c r="AM31" s="15">
        <v>12.58</v>
      </c>
      <c r="AN31" s="15">
        <v>10.9</v>
      </c>
      <c r="AO31" s="15">
        <v>9.85</v>
      </c>
      <c r="AP31" s="15">
        <v>8.6</v>
      </c>
      <c r="AQ31" s="15">
        <v>7.79</v>
      </c>
      <c r="AR31" s="15">
        <v>7.09</v>
      </c>
      <c r="AS31" s="15">
        <v>6.65</v>
      </c>
      <c r="AT31" s="15">
        <v>5.89</v>
      </c>
      <c r="AU31" s="15">
        <v>5.35</v>
      </c>
      <c r="AV31" s="15">
        <v>5.03</v>
      </c>
      <c r="AW31" s="15">
        <v>4.74</v>
      </c>
      <c r="AX31" s="15">
        <v>4.43</v>
      </c>
      <c r="AY31" s="15">
        <v>3.97</v>
      </c>
      <c r="AZ31" s="15">
        <v>3.6</v>
      </c>
      <c r="BA31" s="15">
        <v>3.62</v>
      </c>
      <c r="BB31" s="15">
        <v>3.41</v>
      </c>
    </row>
    <row r="32" spans="1:54" x14ac:dyDescent="0.2">
      <c r="A32" s="7" t="s">
        <v>75</v>
      </c>
      <c r="F32" s="15">
        <v>84.56</v>
      </c>
      <c r="G32" s="15">
        <v>80.16</v>
      </c>
      <c r="H32" s="15">
        <v>79.34</v>
      </c>
      <c r="I32" s="15">
        <v>80.08</v>
      </c>
      <c r="J32" s="15">
        <v>80.459999999999994</v>
      </c>
      <c r="K32" s="15">
        <v>81.58</v>
      </c>
      <c r="L32" s="15">
        <v>79.58</v>
      </c>
      <c r="M32" s="15">
        <v>79.98</v>
      </c>
      <c r="N32" s="15">
        <v>79.760000000000005</v>
      </c>
      <c r="O32" s="15">
        <v>84.58</v>
      </c>
      <c r="P32" s="15">
        <v>84.25</v>
      </c>
      <c r="Q32" s="15">
        <v>84.22</v>
      </c>
      <c r="R32" s="15">
        <v>83.23</v>
      </c>
      <c r="S32" s="15">
        <v>82.01</v>
      </c>
      <c r="T32" s="15">
        <v>83.42</v>
      </c>
      <c r="U32" s="15">
        <v>83.33</v>
      </c>
      <c r="V32" s="15">
        <v>81</v>
      </c>
      <c r="W32" s="15">
        <v>81.14</v>
      </c>
      <c r="X32" s="15">
        <v>85.75</v>
      </c>
      <c r="Y32" s="15">
        <v>87.97</v>
      </c>
      <c r="Z32" s="15">
        <v>89.67</v>
      </c>
      <c r="AA32" s="15">
        <v>91.19</v>
      </c>
      <c r="AB32" s="15">
        <v>91.81</v>
      </c>
      <c r="AC32" s="15">
        <v>91.39</v>
      </c>
      <c r="AD32" s="15">
        <v>91.87</v>
      </c>
      <c r="AE32" s="15">
        <v>92.91</v>
      </c>
      <c r="AF32" s="15">
        <v>92.85</v>
      </c>
      <c r="AG32" s="15">
        <v>93.45</v>
      </c>
      <c r="AH32" s="15">
        <v>94.35</v>
      </c>
      <c r="AI32" s="15">
        <v>94.11</v>
      </c>
      <c r="AJ32" s="15">
        <v>92.93</v>
      </c>
      <c r="AK32" s="15">
        <v>92.4</v>
      </c>
      <c r="AL32" s="15">
        <v>93.99</v>
      </c>
      <c r="AM32" s="15">
        <v>94.3</v>
      </c>
      <c r="AN32" s="15">
        <v>94.99</v>
      </c>
      <c r="AO32" s="15">
        <v>95.7</v>
      </c>
      <c r="AP32" s="15">
        <v>96.3</v>
      </c>
      <c r="AQ32" s="15">
        <v>96.26</v>
      </c>
      <c r="AR32" s="15">
        <v>96.75</v>
      </c>
      <c r="AS32" s="15">
        <v>97.24</v>
      </c>
      <c r="AT32" s="15">
        <v>97.72</v>
      </c>
      <c r="AU32" s="15">
        <v>97.95</v>
      </c>
      <c r="AV32" s="15">
        <v>98.13</v>
      </c>
      <c r="AW32" s="15">
        <v>98.4</v>
      </c>
      <c r="AX32" s="15">
        <v>98.04</v>
      </c>
      <c r="AY32" s="15">
        <v>98.33</v>
      </c>
      <c r="AZ32" s="15">
        <v>98.52</v>
      </c>
      <c r="BA32" s="15">
        <v>98.27</v>
      </c>
      <c r="BB32" s="15">
        <v>98.35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>
        <v>23772844</v>
      </c>
      <c r="G36" s="14">
        <v>24450714</v>
      </c>
      <c r="H36" s="14">
        <v>24952221</v>
      </c>
      <c r="I36" s="14">
        <v>24935459</v>
      </c>
      <c r="J36" s="14">
        <v>24764848</v>
      </c>
      <c r="K36" s="14">
        <v>26447546</v>
      </c>
      <c r="L36" s="14">
        <v>26649585</v>
      </c>
      <c r="M36" s="14">
        <v>26643990</v>
      </c>
      <c r="N36" s="14">
        <v>26425191</v>
      </c>
      <c r="O36" s="14">
        <v>26543537</v>
      </c>
      <c r="P36" s="14">
        <v>27160291</v>
      </c>
      <c r="Q36" s="14">
        <v>40457756</v>
      </c>
      <c r="R36" s="14">
        <v>40529497</v>
      </c>
      <c r="S36" s="14">
        <v>41628761</v>
      </c>
      <c r="T36" s="14">
        <v>41395474</v>
      </c>
      <c r="U36" s="14">
        <v>41460662</v>
      </c>
      <c r="V36" s="14">
        <v>41460958</v>
      </c>
      <c r="W36" s="14">
        <v>40013246</v>
      </c>
      <c r="X36" s="14">
        <v>39035502</v>
      </c>
      <c r="Y36" s="14">
        <v>37816680</v>
      </c>
      <c r="Z36" s="14">
        <v>37232498</v>
      </c>
      <c r="AA36" s="14">
        <v>37245871</v>
      </c>
      <c r="AB36" s="14">
        <v>37736005</v>
      </c>
      <c r="AC36" s="14">
        <v>38227073</v>
      </c>
      <c r="AD36" s="14">
        <v>38879737</v>
      </c>
      <c r="AE36" s="14">
        <v>38398313</v>
      </c>
      <c r="AF36" s="14">
        <v>39342591</v>
      </c>
      <c r="AG36" s="14">
        <v>39332658</v>
      </c>
      <c r="AH36" s="14">
        <v>40527471</v>
      </c>
      <c r="AI36" s="14">
        <v>40979720</v>
      </c>
      <c r="AJ36" s="14">
        <v>42073091</v>
      </c>
      <c r="AK36" s="14">
        <v>42106320</v>
      </c>
      <c r="AL36" s="14">
        <v>41485394</v>
      </c>
      <c r="AM36" s="14">
        <v>42004875</v>
      </c>
      <c r="AN36" s="14">
        <v>42189299</v>
      </c>
      <c r="AO36" s="14">
        <v>42892513</v>
      </c>
      <c r="AP36" s="14">
        <v>43438392</v>
      </c>
      <c r="AQ36" s="14">
        <v>44643322</v>
      </c>
      <c r="AR36" s="14">
        <v>46391502</v>
      </c>
      <c r="AS36" s="14">
        <v>47125582</v>
      </c>
      <c r="AT36" s="14">
        <v>48062474</v>
      </c>
      <c r="AU36" s="14">
        <v>49306595</v>
      </c>
      <c r="AV36" s="14">
        <v>49290872</v>
      </c>
      <c r="AW36" s="14">
        <v>50321433</v>
      </c>
      <c r="AX36" s="14">
        <v>50802823</v>
      </c>
      <c r="AY36" s="14">
        <v>52094315</v>
      </c>
      <c r="AZ36" s="14">
        <v>53320669</v>
      </c>
      <c r="BA36" s="14">
        <v>69708292</v>
      </c>
      <c r="BB36" s="14">
        <v>67460327</v>
      </c>
    </row>
    <row r="37" spans="1:54" x14ac:dyDescent="0.2">
      <c r="A37" s="7" t="s">
        <v>78</v>
      </c>
      <c r="F37" s="15">
        <v>17.39</v>
      </c>
      <c r="G37" s="15">
        <v>11.41</v>
      </c>
      <c r="H37" s="15">
        <v>8.1999999999999993</v>
      </c>
      <c r="I37" s="15">
        <v>-0.27</v>
      </c>
      <c r="J37" s="15">
        <v>-2.74</v>
      </c>
      <c r="K37" s="15">
        <v>27.18</v>
      </c>
      <c r="L37" s="15">
        <v>3.06</v>
      </c>
      <c r="M37" s="15">
        <v>-0.08</v>
      </c>
      <c r="N37" s="15">
        <v>-3.28</v>
      </c>
      <c r="O37" s="15">
        <v>1.79</v>
      </c>
      <c r="P37" s="15">
        <v>9.2899999999999991</v>
      </c>
      <c r="Q37" s="15">
        <v>195.84</v>
      </c>
      <c r="R37" s="15">
        <v>0.71</v>
      </c>
      <c r="S37" s="15">
        <v>10.85</v>
      </c>
      <c r="T37" s="15">
        <v>-2.2400000000000002</v>
      </c>
      <c r="U37" s="15">
        <v>0.63</v>
      </c>
      <c r="V37" s="15">
        <v>0</v>
      </c>
      <c r="W37" s="15">
        <v>-13.97</v>
      </c>
      <c r="X37" s="15">
        <v>-9.77</v>
      </c>
      <c r="Y37" s="15">
        <v>-12.49</v>
      </c>
      <c r="Z37" s="15">
        <v>-6.18</v>
      </c>
      <c r="AA37" s="15">
        <v>0.14000000000000001</v>
      </c>
      <c r="AB37" s="15">
        <v>5.26</v>
      </c>
      <c r="AC37" s="15">
        <v>5.21</v>
      </c>
      <c r="AD37" s="15">
        <v>6.83</v>
      </c>
      <c r="AE37" s="15">
        <v>-4.95</v>
      </c>
      <c r="AF37" s="15">
        <v>9.84</v>
      </c>
      <c r="AG37" s="15">
        <v>-0.1</v>
      </c>
      <c r="AH37" s="15">
        <v>12.15</v>
      </c>
      <c r="AI37" s="15">
        <v>4.46</v>
      </c>
      <c r="AJ37" s="15">
        <v>10.67</v>
      </c>
      <c r="AK37" s="15">
        <v>0.32</v>
      </c>
      <c r="AL37" s="15">
        <v>-5.9</v>
      </c>
      <c r="AM37" s="15">
        <v>5.01</v>
      </c>
      <c r="AN37" s="15">
        <v>1.76</v>
      </c>
      <c r="AO37" s="15">
        <v>6.67</v>
      </c>
      <c r="AP37" s="15">
        <v>5.09</v>
      </c>
      <c r="AQ37" s="15">
        <v>11.1</v>
      </c>
      <c r="AR37" s="15">
        <v>15.66</v>
      </c>
      <c r="AS37" s="15">
        <v>6.33</v>
      </c>
      <c r="AT37" s="15">
        <v>7.95</v>
      </c>
      <c r="AU37" s="15">
        <v>10.35</v>
      </c>
      <c r="AV37" s="15">
        <v>-0.13</v>
      </c>
      <c r="AW37" s="15">
        <v>8.36</v>
      </c>
      <c r="AX37" s="15">
        <v>3.83</v>
      </c>
      <c r="AY37" s="15">
        <v>10.17</v>
      </c>
      <c r="AZ37" s="15">
        <v>9.42</v>
      </c>
      <c r="BA37" s="15">
        <v>122.94</v>
      </c>
      <c r="BB37" s="15">
        <v>-12.9</v>
      </c>
    </row>
    <row r="38" spans="1:54" ht="12.75" customHeight="1" x14ac:dyDescent="0.2"/>
    <row r="39" spans="1:54" x14ac:dyDescent="0.2">
      <c r="B39" s="7" t="s">
        <v>79</v>
      </c>
      <c r="F39" s="15">
        <v>6.68</v>
      </c>
      <c r="G39" s="15">
        <v>6.73</v>
      </c>
      <c r="H39" s="15">
        <v>7.78</v>
      </c>
      <c r="I39" s="15">
        <v>7.87</v>
      </c>
      <c r="J39" s="15">
        <v>7.93</v>
      </c>
      <c r="K39" s="15">
        <v>7.82</v>
      </c>
      <c r="L39" s="15">
        <v>8</v>
      </c>
      <c r="M39" s="15">
        <v>8.36</v>
      </c>
      <c r="N39" s="15">
        <v>8.01</v>
      </c>
      <c r="O39" s="15">
        <v>8.1</v>
      </c>
      <c r="P39" s="15">
        <v>8.4</v>
      </c>
      <c r="Q39" s="15">
        <v>7.38</v>
      </c>
      <c r="R39" s="15">
        <v>7.89</v>
      </c>
      <c r="S39" s="15">
        <v>8.3800000000000008</v>
      </c>
      <c r="T39" s="15">
        <v>8.99</v>
      </c>
      <c r="U39" s="15">
        <v>9.7899999999999991</v>
      </c>
      <c r="V39" s="15">
        <v>10.14</v>
      </c>
      <c r="W39" s="15">
        <v>6.3</v>
      </c>
      <c r="X39" s="15">
        <v>6.37</v>
      </c>
      <c r="Y39" s="15">
        <v>5.96</v>
      </c>
      <c r="Z39" s="15">
        <v>5.68</v>
      </c>
      <c r="AA39" s="15">
        <v>6.26</v>
      </c>
      <c r="AB39" s="15">
        <v>4.8099999999999996</v>
      </c>
      <c r="AC39" s="15">
        <v>4.68</v>
      </c>
      <c r="AD39" s="15">
        <v>3.59</v>
      </c>
      <c r="AE39" s="15">
        <v>3.05</v>
      </c>
      <c r="AF39" s="15">
        <v>3.03</v>
      </c>
      <c r="AG39" s="15">
        <v>2.74</v>
      </c>
      <c r="AH39" s="15">
        <v>2.74</v>
      </c>
      <c r="AI39" s="15">
        <v>2.78</v>
      </c>
      <c r="AJ39" s="15">
        <v>2.61</v>
      </c>
      <c r="AK39" s="15">
        <v>2.57</v>
      </c>
      <c r="AL39" s="15">
        <v>2.66</v>
      </c>
      <c r="AM39" s="15">
        <v>2.61</v>
      </c>
      <c r="AN39" s="15">
        <v>2.66</v>
      </c>
      <c r="AO39" s="15">
        <v>2.34</v>
      </c>
      <c r="AP39" s="15">
        <v>2.2999999999999998</v>
      </c>
      <c r="AQ39" s="15">
        <v>2.3199999999999998</v>
      </c>
      <c r="AR39" s="15">
        <v>2.2599999999999998</v>
      </c>
      <c r="AS39" s="15">
        <v>2.35</v>
      </c>
      <c r="AT39" s="15">
        <v>2.41</v>
      </c>
      <c r="AU39" s="15">
        <v>2.3199999999999998</v>
      </c>
      <c r="AV39" s="15">
        <v>2.5099999999999998</v>
      </c>
      <c r="AW39" s="15">
        <v>2.4900000000000002</v>
      </c>
      <c r="AX39" s="15">
        <v>2.27</v>
      </c>
      <c r="AY39" s="15">
        <v>2.2999999999999998</v>
      </c>
      <c r="AZ39" s="15">
        <v>2.11</v>
      </c>
      <c r="BA39" s="15">
        <v>2.56</v>
      </c>
      <c r="BB39" s="15">
        <v>2.77</v>
      </c>
    </row>
    <row r="40" spans="1:54" x14ac:dyDescent="0.2">
      <c r="B40" s="7" t="s">
        <v>80</v>
      </c>
      <c r="F40" s="15">
        <v>0.26</v>
      </c>
      <c r="G40" s="15">
        <v>0.23</v>
      </c>
      <c r="H40" s="15">
        <v>0.23</v>
      </c>
      <c r="I40" s="15">
        <v>0.21</v>
      </c>
      <c r="J40" s="15">
        <v>0.19</v>
      </c>
      <c r="K40" s="15">
        <v>0.18</v>
      </c>
      <c r="L40" s="15">
        <v>0.15</v>
      </c>
      <c r="M40" s="15">
        <v>0.15</v>
      </c>
      <c r="N40" s="15">
        <v>0.13</v>
      </c>
      <c r="O40" s="15">
        <v>0.14000000000000001</v>
      </c>
      <c r="P40" s="15">
        <v>0.15</v>
      </c>
      <c r="Q40" s="15">
        <v>0.23</v>
      </c>
      <c r="R40" s="15">
        <v>0.22</v>
      </c>
      <c r="S40" s="15">
        <v>0.2</v>
      </c>
      <c r="T40" s="15">
        <v>0.2</v>
      </c>
      <c r="U40" s="15">
        <v>0.19</v>
      </c>
      <c r="V40" s="15">
        <v>0.19</v>
      </c>
      <c r="W40" s="15">
        <v>0.28000000000000003</v>
      </c>
      <c r="X40" s="15">
        <v>0.3</v>
      </c>
      <c r="Y40" s="15">
        <v>0.3</v>
      </c>
      <c r="Z40" s="15">
        <v>0.3</v>
      </c>
      <c r="AA40" s="15">
        <v>0.3</v>
      </c>
      <c r="AB40" s="15">
        <v>0.28000000000000003</v>
      </c>
      <c r="AC40" s="15">
        <v>0.23</v>
      </c>
      <c r="AD40" s="15">
        <v>0.23</v>
      </c>
      <c r="AE40" s="15">
        <v>0.24</v>
      </c>
      <c r="AF40" s="15">
        <v>0.23</v>
      </c>
      <c r="AG40" s="15">
        <v>0.22</v>
      </c>
      <c r="AH40" s="15">
        <v>0.2</v>
      </c>
      <c r="AI40" s="15">
        <v>0.19</v>
      </c>
      <c r="AJ40" s="15">
        <v>0.2</v>
      </c>
      <c r="AK40" s="15">
        <v>0.18</v>
      </c>
      <c r="AL40" s="15">
        <v>0.17</v>
      </c>
      <c r="AM40" s="15">
        <v>0.16</v>
      </c>
      <c r="AN40" s="15">
        <v>0.15</v>
      </c>
      <c r="AO40" s="15">
        <v>0.15</v>
      </c>
      <c r="AP40" s="15">
        <v>0.15</v>
      </c>
      <c r="AQ40" s="15">
        <v>0.14000000000000001</v>
      </c>
      <c r="AR40" s="15">
        <v>0.13</v>
      </c>
      <c r="AS40" s="15">
        <v>0.2</v>
      </c>
      <c r="AT40" s="15">
        <v>0.2</v>
      </c>
      <c r="AU40" s="15">
        <v>0.19</v>
      </c>
      <c r="AV40" s="15">
        <v>0.18</v>
      </c>
      <c r="AW40" s="15">
        <v>0.18</v>
      </c>
      <c r="AX40" s="15">
        <v>0.17</v>
      </c>
      <c r="AY40" s="15">
        <v>0.1</v>
      </c>
      <c r="AZ40" s="15">
        <v>0.11</v>
      </c>
      <c r="BA40" s="15">
        <v>0.11</v>
      </c>
      <c r="BB40" s="15">
        <v>0.12</v>
      </c>
    </row>
    <row r="41" spans="1:54" x14ac:dyDescent="0.2">
      <c r="C41" s="7" t="s">
        <v>81</v>
      </c>
      <c r="F41" s="15">
        <v>15.33</v>
      </c>
      <c r="G41" s="15">
        <v>14.96</v>
      </c>
      <c r="H41" s="15">
        <v>14.72</v>
      </c>
      <c r="I41" s="15">
        <v>14.54</v>
      </c>
      <c r="J41" s="15">
        <v>14.2</v>
      </c>
      <c r="K41" s="15">
        <v>14.37</v>
      </c>
      <c r="L41" s="15">
        <v>13.04</v>
      </c>
      <c r="M41" s="15">
        <v>12.58</v>
      </c>
      <c r="N41" s="15">
        <v>12.13</v>
      </c>
      <c r="O41" s="15">
        <v>11.54</v>
      </c>
      <c r="P41" s="15">
        <v>10.97</v>
      </c>
      <c r="Q41" s="15">
        <v>9.65</v>
      </c>
      <c r="R41" s="15">
        <v>9.5399999999999991</v>
      </c>
      <c r="S41" s="15">
        <v>9.3699999999999992</v>
      </c>
      <c r="T41" s="15">
        <v>9.94</v>
      </c>
      <c r="U41" s="15">
        <v>10.28</v>
      </c>
      <c r="V41" s="15">
        <v>10.97</v>
      </c>
      <c r="W41" s="15">
        <v>11.94</v>
      </c>
      <c r="X41" s="15">
        <v>12.53</v>
      </c>
      <c r="Y41" s="15">
        <v>13.24</v>
      </c>
      <c r="Z41" s="15">
        <v>13.5</v>
      </c>
      <c r="AA41" s="15">
        <v>14.03</v>
      </c>
      <c r="AB41" s="15">
        <v>13.7</v>
      </c>
      <c r="AC41" s="15">
        <v>13.73</v>
      </c>
      <c r="AD41" s="15">
        <v>13.64</v>
      </c>
      <c r="AE41" s="15">
        <v>13.94</v>
      </c>
      <c r="AF41" s="15">
        <v>13.99</v>
      </c>
      <c r="AG41" s="15">
        <v>14.28</v>
      </c>
      <c r="AH41" s="15">
        <v>14</v>
      </c>
      <c r="AI41" s="15">
        <v>13.89</v>
      </c>
      <c r="AJ41" s="15">
        <v>13.58</v>
      </c>
      <c r="AK41" s="15">
        <v>13.61</v>
      </c>
      <c r="AL41" s="15">
        <v>13.66</v>
      </c>
      <c r="AM41" s="15">
        <v>13.25</v>
      </c>
      <c r="AN41" s="15">
        <v>13.08</v>
      </c>
      <c r="AO41" s="15">
        <v>12.77</v>
      </c>
      <c r="AP41" s="15">
        <v>12.65</v>
      </c>
      <c r="AQ41" s="15">
        <v>12.45</v>
      </c>
      <c r="AR41" s="15">
        <v>12.26</v>
      </c>
      <c r="AS41" s="15">
        <v>12.36</v>
      </c>
      <c r="AT41" s="15">
        <v>12.26</v>
      </c>
      <c r="AU41" s="15">
        <v>12.06</v>
      </c>
      <c r="AV41" s="15">
        <v>12.3</v>
      </c>
      <c r="AW41" s="15">
        <v>12.26</v>
      </c>
      <c r="AX41" s="15">
        <v>12.29</v>
      </c>
      <c r="AY41" s="15">
        <v>12.02</v>
      </c>
      <c r="AZ41" s="15">
        <v>11.88</v>
      </c>
      <c r="BA41" s="15">
        <v>11.22</v>
      </c>
      <c r="BB41" s="15">
        <v>11.56</v>
      </c>
    </row>
    <row r="42" spans="1:54" x14ac:dyDescent="0.2">
      <c r="E42" s="7" t="s">
        <v>82</v>
      </c>
      <c r="F42" s="15">
        <v>17.95</v>
      </c>
      <c r="G42" s="15">
        <v>18.34</v>
      </c>
      <c r="H42" s="15">
        <v>18.25</v>
      </c>
      <c r="I42" s="15">
        <v>18.989999999999998</v>
      </c>
      <c r="J42" s="15">
        <v>18.43</v>
      </c>
      <c r="K42" s="15">
        <v>18.96</v>
      </c>
      <c r="L42" s="15">
        <v>19.48</v>
      </c>
      <c r="M42" s="15">
        <v>19.03</v>
      </c>
      <c r="N42" s="15">
        <v>18.670000000000002</v>
      </c>
      <c r="O42" s="15">
        <v>17.96</v>
      </c>
      <c r="P42" s="15">
        <v>18.09</v>
      </c>
      <c r="Q42" s="15">
        <v>16.46</v>
      </c>
      <c r="R42" s="15">
        <v>16.510000000000002</v>
      </c>
      <c r="S42" s="15">
        <v>19.72</v>
      </c>
      <c r="T42" s="15">
        <v>17.23</v>
      </c>
      <c r="U42" s="15">
        <v>16.46</v>
      </c>
      <c r="V42" s="15">
        <v>16.21</v>
      </c>
      <c r="W42" s="15">
        <v>17.760000000000002</v>
      </c>
      <c r="X42" s="15">
        <v>18.170000000000002</v>
      </c>
      <c r="Y42" s="15">
        <v>17.87</v>
      </c>
      <c r="Z42" s="15">
        <v>18.010000000000002</v>
      </c>
      <c r="AA42" s="15">
        <v>17.66</v>
      </c>
      <c r="AB42" s="15">
        <v>17.45</v>
      </c>
      <c r="AC42" s="15">
        <v>18.13</v>
      </c>
      <c r="AD42" s="15">
        <v>17.89</v>
      </c>
      <c r="AE42" s="15">
        <v>16.690000000000001</v>
      </c>
      <c r="AF42" s="15">
        <v>17.07</v>
      </c>
      <c r="AG42" s="15">
        <v>17.989999999999998</v>
      </c>
      <c r="AH42" s="15">
        <v>18.29</v>
      </c>
      <c r="AI42" s="15">
        <v>18.27</v>
      </c>
      <c r="AJ42" s="15">
        <v>18.260000000000002</v>
      </c>
      <c r="AK42" s="15">
        <v>18.41</v>
      </c>
      <c r="AL42" s="15">
        <v>18.14</v>
      </c>
      <c r="AM42" s="15">
        <v>18.57</v>
      </c>
      <c r="AN42" s="15">
        <v>18.7</v>
      </c>
      <c r="AO42" s="15">
        <v>18.61</v>
      </c>
      <c r="AP42" s="15">
        <v>18.37</v>
      </c>
      <c r="AQ42" s="15">
        <v>18.18</v>
      </c>
      <c r="AR42" s="15">
        <v>17.7</v>
      </c>
      <c r="AS42" s="15">
        <v>17.39</v>
      </c>
      <c r="AT42" s="15">
        <v>17.190000000000001</v>
      </c>
      <c r="AU42" s="15">
        <v>16.97</v>
      </c>
      <c r="AV42" s="15">
        <v>17.18</v>
      </c>
      <c r="AW42" s="15">
        <v>16.71</v>
      </c>
      <c r="AX42" s="15">
        <v>16.25</v>
      </c>
      <c r="AY42" s="15">
        <v>15.86</v>
      </c>
      <c r="AZ42" s="15">
        <v>16.36</v>
      </c>
      <c r="BA42" s="15">
        <v>14.18</v>
      </c>
      <c r="BB42" s="15">
        <v>14.58</v>
      </c>
    </row>
    <row r="43" spans="1:54" x14ac:dyDescent="0.2">
      <c r="E43" s="7" t="s">
        <v>83</v>
      </c>
      <c r="F43" s="15">
        <v>4.3600000000000003</v>
      </c>
      <c r="G43" s="15">
        <v>4.43</v>
      </c>
      <c r="H43" s="15">
        <v>3.27</v>
      </c>
      <c r="I43" s="15">
        <v>3.21</v>
      </c>
      <c r="J43" s="15">
        <v>5.22</v>
      </c>
      <c r="K43" s="15">
        <v>5.53</v>
      </c>
      <c r="L43" s="15">
        <v>6.12</v>
      </c>
      <c r="M43" s="15">
        <v>6.5</v>
      </c>
      <c r="N43" s="15">
        <v>6.73</v>
      </c>
      <c r="O43" s="15">
        <v>7.28</v>
      </c>
      <c r="P43" s="15">
        <v>7.66</v>
      </c>
      <c r="Q43" s="15">
        <v>8.2799999999999994</v>
      </c>
      <c r="R43" s="15">
        <v>8.2899999999999991</v>
      </c>
      <c r="S43" s="15">
        <v>4.32</v>
      </c>
      <c r="T43" s="15">
        <v>4.51</v>
      </c>
      <c r="U43" s="15">
        <v>4.59</v>
      </c>
      <c r="V43" s="15">
        <v>4.03</v>
      </c>
      <c r="W43" s="15">
        <v>4.13</v>
      </c>
      <c r="X43" s="15">
        <v>3.48</v>
      </c>
      <c r="Y43" s="15">
        <v>3.55</v>
      </c>
      <c r="Z43" s="15">
        <v>3.45</v>
      </c>
      <c r="AA43" s="15">
        <v>3.23</v>
      </c>
      <c r="AB43" s="15">
        <v>3.25</v>
      </c>
      <c r="AC43" s="15">
        <v>2.87</v>
      </c>
      <c r="AD43" s="15">
        <v>2.65</v>
      </c>
      <c r="AE43" s="15">
        <v>2.52</v>
      </c>
      <c r="AF43" s="15">
        <v>2.29</v>
      </c>
      <c r="AG43" s="15">
        <v>2.16</v>
      </c>
      <c r="AH43" s="15">
        <v>1.98</v>
      </c>
      <c r="AI43" s="15">
        <v>1.86</v>
      </c>
      <c r="AJ43" s="15">
        <v>1.71</v>
      </c>
      <c r="AK43" s="15">
        <v>1.56</v>
      </c>
      <c r="AL43" s="15">
        <v>1.53</v>
      </c>
      <c r="AM43" s="15">
        <v>1.44</v>
      </c>
      <c r="AN43" s="15">
        <v>1.34</v>
      </c>
      <c r="AO43" s="15">
        <v>1.26</v>
      </c>
      <c r="AP43" s="15">
        <v>1.19</v>
      </c>
      <c r="AQ43" s="15">
        <v>1.1000000000000001</v>
      </c>
      <c r="AR43" s="15">
        <v>1.01</v>
      </c>
      <c r="AS43" s="15">
        <v>0.97</v>
      </c>
      <c r="AT43" s="15">
        <v>0.92</v>
      </c>
      <c r="AU43" s="15">
        <v>0.86</v>
      </c>
      <c r="AV43" s="15">
        <v>0.79</v>
      </c>
      <c r="AW43" s="15">
        <v>0.7</v>
      </c>
      <c r="AX43" s="15">
        <v>0.67</v>
      </c>
      <c r="AY43" s="15">
        <v>0.6</v>
      </c>
      <c r="AZ43" s="15">
        <v>0.54</v>
      </c>
      <c r="BA43" s="15">
        <v>0.76</v>
      </c>
      <c r="BB43" s="15">
        <v>0.74</v>
      </c>
    </row>
    <row r="44" spans="1:54" x14ac:dyDescent="0.2">
      <c r="D44" s="7" t="s">
        <v>84</v>
      </c>
      <c r="F44" s="15">
        <v>22.31</v>
      </c>
      <c r="G44" s="15">
        <v>22.77</v>
      </c>
      <c r="H44" s="15">
        <v>21.52</v>
      </c>
      <c r="I44" s="15">
        <v>22.21</v>
      </c>
      <c r="J44" s="15">
        <v>23.65</v>
      </c>
      <c r="K44" s="15">
        <v>24.49</v>
      </c>
      <c r="L44" s="15">
        <v>25.59</v>
      </c>
      <c r="M44" s="15">
        <v>25.53</v>
      </c>
      <c r="N44" s="15">
        <v>25.39</v>
      </c>
      <c r="O44" s="15">
        <v>25.25</v>
      </c>
      <c r="P44" s="15">
        <v>25.75</v>
      </c>
      <c r="Q44" s="15">
        <v>24.73</v>
      </c>
      <c r="R44" s="15">
        <v>24.8</v>
      </c>
      <c r="S44" s="15">
        <v>24.04</v>
      </c>
      <c r="T44" s="15">
        <v>21.74</v>
      </c>
      <c r="U44" s="15">
        <v>21.04</v>
      </c>
      <c r="V44" s="15">
        <v>20.239999999999998</v>
      </c>
      <c r="W44" s="15">
        <v>21.9</v>
      </c>
      <c r="X44" s="15">
        <v>21.66</v>
      </c>
      <c r="Y44" s="15">
        <v>21.43</v>
      </c>
      <c r="Z44" s="15">
        <v>21.47</v>
      </c>
      <c r="AA44" s="15">
        <v>20.89</v>
      </c>
      <c r="AB44" s="15">
        <v>20.69</v>
      </c>
      <c r="AC44" s="15">
        <v>21.01</v>
      </c>
      <c r="AD44" s="15">
        <v>20.54</v>
      </c>
      <c r="AE44" s="15">
        <v>19.21</v>
      </c>
      <c r="AF44" s="15">
        <v>19.350000000000001</v>
      </c>
      <c r="AG44" s="15">
        <v>20.149999999999999</v>
      </c>
      <c r="AH44" s="15">
        <v>20.27</v>
      </c>
      <c r="AI44" s="15">
        <v>20.13</v>
      </c>
      <c r="AJ44" s="15">
        <v>19.97</v>
      </c>
      <c r="AK44" s="15">
        <v>19.97</v>
      </c>
      <c r="AL44" s="15">
        <v>19.670000000000002</v>
      </c>
      <c r="AM44" s="15">
        <v>20.010000000000002</v>
      </c>
      <c r="AN44" s="15">
        <v>20.04</v>
      </c>
      <c r="AO44" s="15">
        <v>19.86</v>
      </c>
      <c r="AP44" s="15">
        <v>19.559999999999999</v>
      </c>
      <c r="AQ44" s="15">
        <v>19.28</v>
      </c>
      <c r="AR44" s="15">
        <v>18.71</v>
      </c>
      <c r="AS44" s="15">
        <v>18.37</v>
      </c>
      <c r="AT44" s="15">
        <v>18.100000000000001</v>
      </c>
      <c r="AU44" s="15">
        <v>17.829999999999998</v>
      </c>
      <c r="AV44" s="15">
        <v>17.97</v>
      </c>
      <c r="AW44" s="15">
        <v>17.41</v>
      </c>
      <c r="AX44" s="15">
        <v>16.93</v>
      </c>
      <c r="AY44" s="15">
        <v>16.46</v>
      </c>
      <c r="AZ44" s="15">
        <v>16.899999999999999</v>
      </c>
      <c r="BA44" s="15">
        <v>14.94</v>
      </c>
      <c r="BB44" s="15">
        <v>15.32</v>
      </c>
    </row>
    <row r="45" spans="1:54" x14ac:dyDescent="0.2">
      <c r="B45" s="7" t="s">
        <v>85</v>
      </c>
      <c r="F45" s="15">
        <v>37.64</v>
      </c>
      <c r="G45" s="15">
        <v>37.72</v>
      </c>
      <c r="H45" s="15">
        <v>36.24</v>
      </c>
      <c r="I45" s="15">
        <v>36.75</v>
      </c>
      <c r="J45" s="15">
        <v>37.85</v>
      </c>
      <c r="K45" s="15">
        <v>38.85</v>
      </c>
      <c r="L45" s="15">
        <v>38.630000000000003</v>
      </c>
      <c r="M45" s="15">
        <v>38.11</v>
      </c>
      <c r="N45" s="15">
        <v>37.53</v>
      </c>
      <c r="O45" s="15">
        <v>36.79</v>
      </c>
      <c r="P45" s="15">
        <v>36.729999999999997</v>
      </c>
      <c r="Q45" s="15">
        <v>34.380000000000003</v>
      </c>
      <c r="R45" s="15">
        <v>34.340000000000003</v>
      </c>
      <c r="S45" s="15">
        <v>33.409999999999997</v>
      </c>
      <c r="T45" s="15">
        <v>31.69</v>
      </c>
      <c r="U45" s="15">
        <v>31.32</v>
      </c>
      <c r="V45" s="15">
        <v>31.21</v>
      </c>
      <c r="W45" s="15">
        <v>33.83</v>
      </c>
      <c r="X45" s="15">
        <v>34.19</v>
      </c>
      <c r="Y45" s="15">
        <v>34.659999999999997</v>
      </c>
      <c r="Z45" s="15">
        <v>34.97</v>
      </c>
      <c r="AA45" s="15">
        <v>34.92</v>
      </c>
      <c r="AB45" s="15">
        <v>34.4</v>
      </c>
      <c r="AC45" s="15">
        <v>34.74</v>
      </c>
      <c r="AD45" s="15">
        <v>34.18</v>
      </c>
      <c r="AE45" s="15">
        <v>33.15</v>
      </c>
      <c r="AF45" s="15">
        <v>33.340000000000003</v>
      </c>
      <c r="AG45" s="15">
        <v>34.43</v>
      </c>
      <c r="AH45" s="15">
        <v>34.26</v>
      </c>
      <c r="AI45" s="15">
        <v>34.020000000000003</v>
      </c>
      <c r="AJ45" s="15">
        <v>33.549999999999997</v>
      </c>
      <c r="AK45" s="15">
        <v>33.57</v>
      </c>
      <c r="AL45" s="15">
        <v>33.33</v>
      </c>
      <c r="AM45" s="15">
        <v>33.270000000000003</v>
      </c>
      <c r="AN45" s="15">
        <v>33.119999999999997</v>
      </c>
      <c r="AO45" s="15">
        <v>32.630000000000003</v>
      </c>
      <c r="AP45" s="15">
        <v>32.21</v>
      </c>
      <c r="AQ45" s="15">
        <v>31.73</v>
      </c>
      <c r="AR45" s="15">
        <v>30.97</v>
      </c>
      <c r="AS45" s="15">
        <v>30.73</v>
      </c>
      <c r="AT45" s="15">
        <v>30.37</v>
      </c>
      <c r="AU45" s="15">
        <v>29.89</v>
      </c>
      <c r="AV45" s="15">
        <v>30.27</v>
      </c>
      <c r="AW45" s="15">
        <v>29.66</v>
      </c>
      <c r="AX45" s="15">
        <v>29.21</v>
      </c>
      <c r="AY45" s="15">
        <v>28.48</v>
      </c>
      <c r="AZ45" s="15">
        <v>28.78</v>
      </c>
      <c r="BA45" s="15">
        <v>26.16</v>
      </c>
      <c r="BB45" s="15">
        <v>26.88</v>
      </c>
    </row>
    <row r="46" spans="1:54" x14ac:dyDescent="0.2">
      <c r="B46" s="7" t="s">
        <v>86</v>
      </c>
      <c r="F46" s="15">
        <v>0.9</v>
      </c>
      <c r="G46" s="15">
        <v>1.01</v>
      </c>
      <c r="H46" s="15">
        <v>0.97</v>
      </c>
      <c r="I46" s="15">
        <v>0.94</v>
      </c>
      <c r="J46" s="15">
        <v>0.85</v>
      </c>
      <c r="K46" s="15">
        <v>1.1399999999999999</v>
      </c>
      <c r="L46" s="15">
        <v>1.22</v>
      </c>
      <c r="M46" s="15">
        <v>1.03</v>
      </c>
      <c r="N46" s="15">
        <v>0.96</v>
      </c>
      <c r="O46" s="15">
        <v>1</v>
      </c>
      <c r="P46" s="15">
        <v>1.02</v>
      </c>
      <c r="Q46" s="15">
        <v>2.5</v>
      </c>
      <c r="R46" s="15">
        <v>2.4</v>
      </c>
      <c r="S46" s="15">
        <v>2.34</v>
      </c>
      <c r="T46" s="15">
        <v>2.41</v>
      </c>
      <c r="U46" s="15">
        <v>2.29</v>
      </c>
      <c r="V46" s="15">
        <v>2.2200000000000002</v>
      </c>
      <c r="W46" s="15">
        <v>2.71</v>
      </c>
      <c r="X46" s="15">
        <v>2.74</v>
      </c>
      <c r="Y46" s="15">
        <v>2.76</v>
      </c>
      <c r="Z46" s="15">
        <v>2.81</v>
      </c>
      <c r="AA46" s="15">
        <v>2.76</v>
      </c>
      <c r="AB46" s="15">
        <v>2.85</v>
      </c>
      <c r="AC46" s="15">
        <v>2.5</v>
      </c>
      <c r="AD46" s="15">
        <v>2.4700000000000002</v>
      </c>
      <c r="AE46" s="15">
        <v>2.35</v>
      </c>
      <c r="AF46" s="15">
        <v>2.14</v>
      </c>
      <c r="AG46" s="15">
        <v>2.12</v>
      </c>
      <c r="AH46" s="15">
        <v>2.02</v>
      </c>
      <c r="AI46" s="15">
        <v>2.0099999999999998</v>
      </c>
      <c r="AJ46" s="15">
        <v>1.76</v>
      </c>
      <c r="AK46" s="15">
        <v>1.67</v>
      </c>
      <c r="AL46" s="15">
        <v>1.54</v>
      </c>
      <c r="AM46" s="15">
        <v>1.58</v>
      </c>
      <c r="AN46" s="15">
        <v>1.44</v>
      </c>
      <c r="AO46" s="15">
        <v>1.47</v>
      </c>
      <c r="AP46" s="15">
        <v>1.49</v>
      </c>
      <c r="AQ46" s="15">
        <v>1.56</v>
      </c>
      <c r="AR46" s="15">
        <v>1.42</v>
      </c>
      <c r="AS46" s="15">
        <v>1.36</v>
      </c>
      <c r="AT46" s="15">
        <v>1.62</v>
      </c>
      <c r="AU46" s="15">
        <v>1.35</v>
      </c>
      <c r="AV46" s="15">
        <v>1.3</v>
      </c>
      <c r="AW46" s="15">
        <v>1.1299999999999999</v>
      </c>
      <c r="AX46" s="15">
        <v>1.17</v>
      </c>
      <c r="AY46" s="15">
        <v>1.24</v>
      </c>
      <c r="AZ46" s="15">
        <v>1.1299999999999999</v>
      </c>
      <c r="BA46" s="15">
        <v>1.25</v>
      </c>
      <c r="BB46" s="15">
        <v>1.33</v>
      </c>
    </row>
    <row r="47" spans="1:54" x14ac:dyDescent="0.2">
      <c r="B47" s="7" t="s">
        <v>87</v>
      </c>
      <c r="F47" s="15">
        <v>14.36</v>
      </c>
      <c r="G47" s="15">
        <v>14.53</v>
      </c>
      <c r="H47" s="15">
        <v>14.23</v>
      </c>
      <c r="I47" s="15">
        <v>14.21</v>
      </c>
      <c r="J47" s="15">
        <v>14.3</v>
      </c>
      <c r="K47" s="15">
        <v>15.04</v>
      </c>
      <c r="L47" s="15">
        <v>15.19</v>
      </c>
      <c r="M47" s="15">
        <v>15.64</v>
      </c>
      <c r="N47" s="15">
        <v>15.97</v>
      </c>
      <c r="O47" s="15">
        <v>15.65</v>
      </c>
      <c r="P47" s="15">
        <v>15.56</v>
      </c>
      <c r="Q47" s="15">
        <v>18.84</v>
      </c>
      <c r="R47" s="15">
        <v>18.850000000000001</v>
      </c>
      <c r="S47" s="15">
        <v>18.8</v>
      </c>
      <c r="T47" s="15">
        <v>18.87</v>
      </c>
      <c r="U47" s="15">
        <v>18.78</v>
      </c>
      <c r="V47" s="15">
        <v>18.84</v>
      </c>
      <c r="W47" s="15">
        <v>20.309999999999999</v>
      </c>
      <c r="X47" s="15">
        <v>20.55</v>
      </c>
      <c r="Y47" s="15">
        <v>20.85</v>
      </c>
      <c r="Z47" s="15">
        <v>20.82</v>
      </c>
      <c r="AA47" s="15">
        <v>19.91</v>
      </c>
      <c r="AB47" s="15">
        <v>20.149999999999999</v>
      </c>
      <c r="AC47" s="15">
        <v>19.12</v>
      </c>
      <c r="AD47" s="15">
        <v>18.2</v>
      </c>
      <c r="AE47" s="15">
        <v>17.989999999999998</v>
      </c>
      <c r="AF47" s="15">
        <v>17.54</v>
      </c>
      <c r="AG47" s="15">
        <v>17.16</v>
      </c>
      <c r="AH47" s="15">
        <v>16.68</v>
      </c>
      <c r="AI47" s="15">
        <v>16.98</v>
      </c>
      <c r="AJ47" s="15">
        <v>16.23</v>
      </c>
      <c r="AK47" s="15">
        <v>15.33</v>
      </c>
      <c r="AL47" s="15">
        <v>15.44</v>
      </c>
      <c r="AM47" s="15">
        <v>14.96</v>
      </c>
      <c r="AN47" s="15">
        <v>14.82</v>
      </c>
      <c r="AO47" s="15">
        <v>14.7</v>
      </c>
      <c r="AP47" s="15">
        <v>14.42</v>
      </c>
      <c r="AQ47" s="15">
        <v>14.19</v>
      </c>
      <c r="AR47" s="15">
        <v>13.4</v>
      </c>
      <c r="AS47" s="15">
        <v>13.13</v>
      </c>
      <c r="AT47" s="15">
        <v>13.1</v>
      </c>
      <c r="AU47" s="15">
        <v>12.46</v>
      </c>
      <c r="AV47" s="15">
        <v>12.36</v>
      </c>
      <c r="AW47" s="15">
        <v>11.87</v>
      </c>
      <c r="AX47" s="15">
        <v>11.67</v>
      </c>
      <c r="AY47" s="15">
        <v>11.24</v>
      </c>
      <c r="AZ47" s="15">
        <v>10.9</v>
      </c>
      <c r="BA47" s="15">
        <v>12.45</v>
      </c>
      <c r="BB47" s="15">
        <v>13.05</v>
      </c>
    </row>
    <row r="48" spans="1:54" x14ac:dyDescent="0.2">
      <c r="B48" s="7" t="s">
        <v>88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</row>
    <row r="49" spans="1:54" x14ac:dyDescent="0.2">
      <c r="A49" s="7" t="s">
        <v>89</v>
      </c>
      <c r="F49" s="15">
        <v>59.85</v>
      </c>
      <c r="G49" s="15">
        <v>60.22</v>
      </c>
      <c r="H49" s="15">
        <v>59.45</v>
      </c>
      <c r="I49" s="15">
        <v>59.98</v>
      </c>
      <c r="J49" s="15">
        <v>61.13</v>
      </c>
      <c r="K49" s="15">
        <v>63.03</v>
      </c>
      <c r="L49" s="15">
        <v>63.19</v>
      </c>
      <c r="M49" s="15">
        <v>63.29</v>
      </c>
      <c r="N49" s="15">
        <v>62.6</v>
      </c>
      <c r="O49" s="15">
        <v>61.68</v>
      </c>
      <c r="P49" s="15">
        <v>61.85</v>
      </c>
      <c r="Q49" s="15">
        <v>63.34</v>
      </c>
      <c r="R49" s="15">
        <v>63.7</v>
      </c>
      <c r="S49" s="15">
        <v>63.13</v>
      </c>
      <c r="T49" s="15">
        <v>62.16</v>
      </c>
      <c r="U49" s="15">
        <v>62.37</v>
      </c>
      <c r="V49" s="15">
        <v>62.6</v>
      </c>
      <c r="W49" s="15">
        <v>63.42</v>
      </c>
      <c r="X49" s="15">
        <v>64.16</v>
      </c>
      <c r="Y49" s="15">
        <v>64.540000000000006</v>
      </c>
      <c r="Z49" s="15">
        <v>64.58</v>
      </c>
      <c r="AA49" s="15">
        <v>64.150000000000006</v>
      </c>
      <c r="AB49" s="15">
        <v>62.48</v>
      </c>
      <c r="AC49" s="15">
        <v>61.27</v>
      </c>
      <c r="AD49" s="15">
        <v>58.66</v>
      </c>
      <c r="AE49" s="15">
        <v>56.78</v>
      </c>
      <c r="AF49" s="15">
        <v>56.28</v>
      </c>
      <c r="AG49" s="15">
        <v>56.67</v>
      </c>
      <c r="AH49" s="15">
        <v>55.9</v>
      </c>
      <c r="AI49" s="15">
        <v>55.98</v>
      </c>
      <c r="AJ49" s="15">
        <v>54.35</v>
      </c>
      <c r="AK49" s="15">
        <v>53.33</v>
      </c>
      <c r="AL49" s="15">
        <v>53.13</v>
      </c>
      <c r="AM49" s="15">
        <v>52.58</v>
      </c>
      <c r="AN49" s="15">
        <v>52.19</v>
      </c>
      <c r="AO49" s="15">
        <v>51.29</v>
      </c>
      <c r="AP49" s="15">
        <v>50.57</v>
      </c>
      <c r="AQ49" s="15">
        <v>49.94</v>
      </c>
      <c r="AR49" s="15">
        <v>48.18</v>
      </c>
      <c r="AS49" s="15">
        <v>47.77</v>
      </c>
      <c r="AT49" s="15">
        <v>47.7</v>
      </c>
      <c r="AU49" s="15">
        <v>46.2</v>
      </c>
      <c r="AV49" s="15">
        <v>46.62</v>
      </c>
      <c r="AW49" s="15">
        <v>45.33</v>
      </c>
      <c r="AX49" s="15">
        <v>44.49</v>
      </c>
      <c r="AY49" s="15">
        <v>43.36</v>
      </c>
      <c r="AZ49" s="15">
        <v>43.03</v>
      </c>
      <c r="BA49" s="15">
        <v>42.53</v>
      </c>
      <c r="BB49" s="15">
        <v>44.14</v>
      </c>
    </row>
    <row r="50" spans="1:54" x14ac:dyDescent="0.2">
      <c r="A50" s="7" t="s">
        <v>90</v>
      </c>
      <c r="F50" s="15">
        <v>0.14000000000000001</v>
      </c>
      <c r="G50" s="15">
        <v>0.14000000000000001</v>
      </c>
      <c r="H50" s="15">
        <v>0.1</v>
      </c>
      <c r="I50" s="15">
        <v>0.11</v>
      </c>
      <c r="J50" s="15">
        <v>0.12</v>
      </c>
      <c r="K50" s="15">
        <v>0.12</v>
      </c>
      <c r="L50" s="15">
        <v>0.09</v>
      </c>
      <c r="M50" s="15">
        <v>0.11</v>
      </c>
      <c r="N50" s="15">
        <v>0.12</v>
      </c>
      <c r="O50" s="15">
        <v>0.13</v>
      </c>
      <c r="P50" s="15">
        <v>0.1</v>
      </c>
      <c r="Q50" s="15">
        <v>0.14000000000000001</v>
      </c>
      <c r="R50" s="15">
        <v>0.19</v>
      </c>
      <c r="S50" s="15">
        <v>0.2</v>
      </c>
      <c r="T50" s="15">
        <v>0.24</v>
      </c>
      <c r="U50" s="15">
        <v>0.27</v>
      </c>
      <c r="V50" s="15">
        <v>0.32</v>
      </c>
      <c r="W50" s="15">
        <v>0.18</v>
      </c>
      <c r="X50" s="15">
        <v>0.16</v>
      </c>
      <c r="Y50" s="15">
        <v>0.19</v>
      </c>
      <c r="Z50" s="15">
        <v>0.18</v>
      </c>
      <c r="AA50" s="15">
        <v>0.16</v>
      </c>
      <c r="AB50" s="15">
        <v>0.16</v>
      </c>
      <c r="AC50" s="15">
        <v>0.18</v>
      </c>
      <c r="AD50" s="15">
        <v>0.18</v>
      </c>
      <c r="AE50" s="15">
        <v>0.14000000000000001</v>
      </c>
      <c r="AF50" s="15">
        <v>0.13</v>
      </c>
      <c r="AG50" s="15">
        <v>0.16</v>
      </c>
      <c r="AH50" s="15">
        <v>0.16</v>
      </c>
      <c r="AI50" s="15">
        <v>0.13</v>
      </c>
      <c r="AJ50" s="15">
        <v>0.14000000000000001</v>
      </c>
      <c r="AK50" s="15">
        <v>0.11</v>
      </c>
      <c r="AL50" s="15">
        <v>0.13</v>
      </c>
      <c r="AM50" s="15">
        <v>0.1</v>
      </c>
      <c r="AN50" s="15">
        <v>0.11</v>
      </c>
      <c r="AO50" s="15">
        <v>0.1</v>
      </c>
      <c r="AP50" s="15">
        <v>0.12</v>
      </c>
      <c r="AQ50" s="15">
        <v>0.15</v>
      </c>
      <c r="AR50" s="15">
        <v>0.13</v>
      </c>
      <c r="AS50" s="15">
        <v>0.19</v>
      </c>
      <c r="AT50" s="15">
        <v>0.17</v>
      </c>
      <c r="AU50" s="15">
        <v>0.14000000000000001</v>
      </c>
      <c r="AV50" s="15">
        <v>0.11</v>
      </c>
      <c r="AW50" s="15">
        <v>0.09</v>
      </c>
      <c r="AX50" s="15">
        <v>0.1</v>
      </c>
      <c r="AY50" s="15">
        <v>0.1</v>
      </c>
      <c r="AZ50" s="15">
        <v>0.1</v>
      </c>
      <c r="BA50" s="15">
        <v>0.09</v>
      </c>
      <c r="BB50" s="15">
        <v>0.1</v>
      </c>
    </row>
    <row r="51" spans="1:54" x14ac:dyDescent="0.2">
      <c r="A51" s="7" t="s">
        <v>91</v>
      </c>
      <c r="F51" s="15">
        <v>15.93</v>
      </c>
      <c r="G51" s="15">
        <v>15.43</v>
      </c>
      <c r="H51" s="15">
        <v>16.899999999999999</v>
      </c>
      <c r="I51" s="15">
        <v>16.559999999999999</v>
      </c>
      <c r="J51" s="15">
        <v>15.42</v>
      </c>
      <c r="K51" s="15">
        <v>15.35</v>
      </c>
      <c r="L51" s="15">
        <v>15.38</v>
      </c>
      <c r="M51" s="15">
        <v>15.51</v>
      </c>
      <c r="N51" s="15">
        <v>16.23</v>
      </c>
      <c r="O51" s="15">
        <v>16.940000000000001</v>
      </c>
      <c r="P51" s="15">
        <v>16.77</v>
      </c>
      <c r="Q51" s="15">
        <v>19.670000000000002</v>
      </c>
      <c r="R51" s="15">
        <v>16.260000000000002</v>
      </c>
      <c r="S51" s="15">
        <v>16.66</v>
      </c>
      <c r="T51" s="15">
        <v>17.11</v>
      </c>
      <c r="U51" s="15">
        <v>17.02</v>
      </c>
      <c r="V51" s="15">
        <v>18</v>
      </c>
      <c r="W51" s="15">
        <v>21.36</v>
      </c>
      <c r="X51" s="15">
        <v>20.2</v>
      </c>
      <c r="Y51" s="15">
        <v>19.71</v>
      </c>
      <c r="Z51" s="15">
        <v>19.55</v>
      </c>
      <c r="AA51" s="15">
        <v>18.91</v>
      </c>
      <c r="AB51" s="15">
        <v>18.329999999999998</v>
      </c>
      <c r="AC51" s="15">
        <v>19.38</v>
      </c>
      <c r="AD51" s="15">
        <v>21.49</v>
      </c>
      <c r="AE51" s="15">
        <v>23.13</v>
      </c>
      <c r="AF51" s="15">
        <v>23.05</v>
      </c>
      <c r="AG51" s="15">
        <v>23.82</v>
      </c>
      <c r="AH51" s="15">
        <v>24.44</v>
      </c>
      <c r="AI51" s="15">
        <v>25.64</v>
      </c>
      <c r="AJ51" s="15">
        <v>25.97</v>
      </c>
      <c r="AK51" s="15">
        <v>26.52</v>
      </c>
      <c r="AL51" s="15">
        <v>27.82</v>
      </c>
      <c r="AM51" s="15">
        <v>27.57</v>
      </c>
      <c r="AN51" s="15">
        <v>26.97</v>
      </c>
      <c r="AO51" s="15">
        <v>26.87</v>
      </c>
      <c r="AP51" s="15">
        <v>27.47</v>
      </c>
      <c r="AQ51" s="15">
        <v>28.12</v>
      </c>
      <c r="AR51" s="15">
        <v>28.02</v>
      </c>
      <c r="AS51" s="15">
        <v>27.2</v>
      </c>
      <c r="AT51" s="15">
        <v>26.89</v>
      </c>
      <c r="AU51" s="15">
        <v>26.58</v>
      </c>
      <c r="AV51" s="15">
        <v>27.33</v>
      </c>
      <c r="AW51" s="15">
        <v>27.56</v>
      </c>
      <c r="AX51" s="15">
        <v>28.21</v>
      </c>
      <c r="AY51" s="15">
        <v>28.45</v>
      </c>
      <c r="AZ51" s="15">
        <v>28.35</v>
      </c>
      <c r="BA51" s="15">
        <v>28.37</v>
      </c>
      <c r="BB51" s="15">
        <v>28.64</v>
      </c>
    </row>
    <row r="52" spans="1:54" x14ac:dyDescent="0.2">
      <c r="A52" s="7" t="s">
        <v>92</v>
      </c>
      <c r="F52" s="15">
        <v>10.91</v>
      </c>
      <c r="G52" s="15">
        <v>11.28</v>
      </c>
      <c r="H52" s="15">
        <v>12.63</v>
      </c>
      <c r="I52" s="15">
        <v>12.74</v>
      </c>
      <c r="J52" s="15">
        <v>11.21</v>
      </c>
      <c r="K52" s="15">
        <v>10.86</v>
      </c>
      <c r="L52" s="15">
        <v>11.05</v>
      </c>
      <c r="M52" s="15">
        <v>11.14</v>
      </c>
      <c r="N52" s="15">
        <v>11.34</v>
      </c>
      <c r="O52" s="15">
        <v>11.85</v>
      </c>
      <c r="P52" s="15">
        <v>11.84</v>
      </c>
      <c r="Q52" s="15">
        <v>9.69</v>
      </c>
      <c r="R52" s="15">
        <v>9.81</v>
      </c>
      <c r="S52" s="15">
        <v>10.47</v>
      </c>
      <c r="T52" s="15">
        <v>11.18</v>
      </c>
      <c r="U52" s="15">
        <v>11.44</v>
      </c>
      <c r="V52" s="15">
        <v>11.38</v>
      </c>
      <c r="W52" s="15">
        <v>9.18</v>
      </c>
      <c r="X52" s="15">
        <v>9.43</v>
      </c>
      <c r="Y52" s="15">
        <v>10.050000000000001</v>
      </c>
      <c r="Z52" s="15">
        <v>10.69</v>
      </c>
      <c r="AA52" s="15">
        <v>13.02</v>
      </c>
      <c r="AB52" s="15">
        <v>14.9</v>
      </c>
      <c r="AC52" s="15">
        <v>15.68</v>
      </c>
      <c r="AD52" s="15">
        <v>16.12</v>
      </c>
      <c r="AE52" s="15">
        <v>16.79</v>
      </c>
      <c r="AF52" s="15">
        <v>17.260000000000002</v>
      </c>
      <c r="AG52" s="15">
        <v>15.62</v>
      </c>
      <c r="AH52" s="15">
        <v>15.52</v>
      </c>
      <c r="AI52" s="15">
        <v>13.03</v>
      </c>
      <c r="AJ52" s="15">
        <v>13.94</v>
      </c>
      <c r="AK52" s="15">
        <v>14.57</v>
      </c>
      <c r="AL52" s="15">
        <v>13.1</v>
      </c>
      <c r="AM52" s="15">
        <v>13.84</v>
      </c>
      <c r="AN52" s="15">
        <v>14.89</v>
      </c>
      <c r="AO52" s="15">
        <v>15.82</v>
      </c>
      <c r="AP52" s="15">
        <v>16.48</v>
      </c>
      <c r="AQ52" s="15">
        <v>16.809999999999999</v>
      </c>
      <c r="AR52" s="15">
        <v>17.68</v>
      </c>
      <c r="AS52" s="15">
        <v>18.84</v>
      </c>
      <c r="AT52" s="15">
        <v>19.27</v>
      </c>
      <c r="AU52" s="15">
        <v>19.13</v>
      </c>
      <c r="AV52" s="15">
        <v>18.64</v>
      </c>
      <c r="AW52" s="15">
        <v>19.73</v>
      </c>
      <c r="AX52" s="15">
        <v>20.13</v>
      </c>
      <c r="AY52" s="15">
        <v>20.55</v>
      </c>
      <c r="AZ52" s="15">
        <v>21.06</v>
      </c>
      <c r="BA52" s="15">
        <v>22.21</v>
      </c>
      <c r="BB52" s="15">
        <v>21</v>
      </c>
    </row>
    <row r="53" spans="1:54" x14ac:dyDescent="0.2">
      <c r="A53" s="7" t="s">
        <v>93</v>
      </c>
      <c r="F53" s="15">
        <v>1.3</v>
      </c>
      <c r="G53" s="15">
        <v>1.2</v>
      </c>
      <c r="H53" s="15">
        <v>1.07</v>
      </c>
      <c r="I53" s="15">
        <v>1.06</v>
      </c>
      <c r="J53" s="15">
        <v>0.98</v>
      </c>
      <c r="K53" s="15">
        <v>0.74</v>
      </c>
      <c r="L53" s="15">
        <v>0.81</v>
      </c>
      <c r="M53" s="15">
        <v>0.78</v>
      </c>
      <c r="N53" s="15">
        <v>0.79</v>
      </c>
      <c r="O53" s="15">
        <v>0.93</v>
      </c>
      <c r="P53" s="15">
        <v>1.45</v>
      </c>
      <c r="Q53" s="15">
        <v>1.85</v>
      </c>
      <c r="R53" s="15">
        <v>4.93</v>
      </c>
      <c r="S53" s="15">
        <v>4.96</v>
      </c>
      <c r="T53" s="15">
        <v>5.0199999999999996</v>
      </c>
      <c r="U53" s="15">
        <v>4.9000000000000004</v>
      </c>
      <c r="V53" s="15">
        <v>3.86</v>
      </c>
      <c r="W53" s="15">
        <v>2.14</v>
      </c>
      <c r="X53" s="15">
        <v>2.54</v>
      </c>
      <c r="Y53" s="15">
        <v>2.74</v>
      </c>
      <c r="Z53" s="15">
        <v>2.4500000000000002</v>
      </c>
      <c r="AA53" s="15">
        <v>1.43</v>
      </c>
      <c r="AB53" s="15">
        <v>1.97</v>
      </c>
      <c r="AC53" s="15">
        <v>1.48</v>
      </c>
      <c r="AD53" s="15">
        <v>1.49</v>
      </c>
      <c r="AE53" s="15">
        <v>1.1399999999999999</v>
      </c>
      <c r="AF53" s="15">
        <v>1.22</v>
      </c>
      <c r="AG53" s="15">
        <v>1.1499999999999999</v>
      </c>
      <c r="AH53" s="15">
        <v>1.25</v>
      </c>
      <c r="AI53" s="15">
        <v>1.37</v>
      </c>
      <c r="AJ53" s="15">
        <v>1.64</v>
      </c>
      <c r="AK53" s="15">
        <v>1.46</v>
      </c>
      <c r="AL53" s="15">
        <v>1.79</v>
      </c>
      <c r="AM53" s="15">
        <v>1.79</v>
      </c>
      <c r="AN53" s="15">
        <v>1.8</v>
      </c>
      <c r="AO53" s="15">
        <v>1.99</v>
      </c>
      <c r="AP53" s="15">
        <v>1.49</v>
      </c>
      <c r="AQ53" s="15">
        <v>1.51</v>
      </c>
      <c r="AR53" s="15">
        <v>2.82</v>
      </c>
      <c r="AS53" s="15">
        <v>2.93</v>
      </c>
      <c r="AT53" s="15">
        <v>3.06</v>
      </c>
      <c r="AU53" s="15">
        <v>3.61</v>
      </c>
      <c r="AV53" s="15">
        <v>3.07</v>
      </c>
      <c r="AW53" s="15">
        <v>3.41</v>
      </c>
      <c r="AX53" s="15">
        <v>3.23</v>
      </c>
      <c r="AY53" s="15">
        <v>3.77</v>
      </c>
      <c r="AZ53" s="15">
        <v>3.84</v>
      </c>
      <c r="BA53" s="15">
        <v>3.27</v>
      </c>
      <c r="BB53" s="15">
        <v>2.56</v>
      </c>
    </row>
    <row r="54" spans="1:54" x14ac:dyDescent="0.2">
      <c r="A54" s="7" t="s">
        <v>94</v>
      </c>
      <c r="F54" s="15">
        <v>11.87</v>
      </c>
      <c r="G54" s="15">
        <v>11.74</v>
      </c>
      <c r="H54" s="15">
        <v>9.85</v>
      </c>
      <c r="I54" s="15">
        <v>9.5500000000000007</v>
      </c>
      <c r="J54" s="15">
        <v>11.13</v>
      </c>
      <c r="K54" s="15">
        <v>9.91</v>
      </c>
      <c r="L54" s="15">
        <v>9.48</v>
      </c>
      <c r="M54" s="15">
        <v>9.17</v>
      </c>
      <c r="N54" s="15">
        <v>8.92</v>
      </c>
      <c r="O54" s="15">
        <v>8.48</v>
      </c>
      <c r="P54" s="15">
        <v>7.98</v>
      </c>
      <c r="Q54" s="15">
        <v>5.32</v>
      </c>
      <c r="R54" s="15">
        <v>5.12</v>
      </c>
      <c r="S54" s="15">
        <v>4.59</v>
      </c>
      <c r="T54" s="15">
        <v>4.28</v>
      </c>
      <c r="U54" s="15">
        <v>4</v>
      </c>
      <c r="V54" s="15">
        <v>3.84</v>
      </c>
      <c r="W54" s="15">
        <v>3.72</v>
      </c>
      <c r="X54" s="15">
        <v>3.51</v>
      </c>
      <c r="Y54" s="15">
        <v>2.76</v>
      </c>
      <c r="Z54" s="15">
        <v>2.5499999999999998</v>
      </c>
      <c r="AA54" s="15">
        <v>2.34</v>
      </c>
      <c r="AB54" s="15">
        <v>2.15</v>
      </c>
      <c r="AC54" s="15">
        <v>2.0099999999999998</v>
      </c>
      <c r="AD54" s="15">
        <v>2.06</v>
      </c>
      <c r="AE54" s="15">
        <v>2.0299999999999998</v>
      </c>
      <c r="AF54" s="15">
        <v>2.06</v>
      </c>
      <c r="AG54" s="15">
        <v>2.58</v>
      </c>
      <c r="AH54" s="15">
        <v>2.74</v>
      </c>
      <c r="AI54" s="15">
        <v>3.85</v>
      </c>
      <c r="AJ54" s="15">
        <v>3.97</v>
      </c>
      <c r="AK54" s="15">
        <v>4</v>
      </c>
      <c r="AL54" s="15">
        <v>4.03</v>
      </c>
      <c r="AM54" s="15">
        <v>4.12</v>
      </c>
      <c r="AN54" s="15">
        <v>4.04</v>
      </c>
      <c r="AO54" s="15">
        <v>3.94</v>
      </c>
      <c r="AP54" s="15">
        <v>3.88</v>
      </c>
      <c r="AQ54" s="15">
        <v>3.47</v>
      </c>
      <c r="AR54" s="15">
        <v>3.16</v>
      </c>
      <c r="AS54" s="15">
        <v>3.07</v>
      </c>
      <c r="AT54" s="15">
        <v>2.92</v>
      </c>
      <c r="AU54" s="15">
        <v>4.34</v>
      </c>
      <c r="AV54" s="15">
        <v>4.2300000000000004</v>
      </c>
      <c r="AW54" s="15">
        <v>3.88</v>
      </c>
      <c r="AX54" s="15">
        <v>3.84</v>
      </c>
      <c r="AY54" s="15">
        <v>3.77</v>
      </c>
      <c r="AZ54" s="15">
        <v>3.62</v>
      </c>
      <c r="BA54" s="15">
        <v>3.53</v>
      </c>
      <c r="BB54" s="15">
        <v>3.56</v>
      </c>
    </row>
    <row r="55" spans="1:54" x14ac:dyDescent="0.2">
      <c r="A55" s="7" t="s">
        <v>95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</row>
    <row r="60" spans="1:54" x14ac:dyDescent="0.2">
      <c r="E60" s="16" t="s">
        <v>96</v>
      </c>
      <c r="F60" s="11">
        <f>F22</f>
        <v>55.04</v>
      </c>
      <c r="G60" s="12">
        <f>IFERROR((G22-F22)/F22,"0")</f>
        <v>2.8888081395348899E-2</v>
      </c>
      <c r="H60" s="12">
        <f t="shared" ref="H60:BB60" si="4">IFERROR((H22-G22)/G22,"0")</f>
        <v>3.4787215256930931E-2</v>
      </c>
      <c r="I60" s="12">
        <f t="shared" si="4"/>
        <v>-3.0546075085324215E-2</v>
      </c>
      <c r="J60" s="12">
        <f t="shared" si="4"/>
        <v>-1.0737546206653749E-2</v>
      </c>
      <c r="K60" s="12">
        <f t="shared" si="4"/>
        <v>-4.5551601423487582E-2</v>
      </c>
      <c r="L60" s="12">
        <f t="shared" si="4"/>
        <v>-3.0574198359433268E-2</v>
      </c>
      <c r="M60" s="12">
        <f t="shared" si="4"/>
        <v>-8.6538461538462081E-3</v>
      </c>
      <c r="N60" s="12">
        <f t="shared" si="4"/>
        <v>-3.6469447138700206E-2</v>
      </c>
      <c r="O60" s="12">
        <f t="shared" si="4"/>
        <v>3.8051137507549841E-2</v>
      </c>
      <c r="P60" s="12">
        <f t="shared" si="4"/>
        <v>-2.3273855702094701E-2</v>
      </c>
      <c r="Q60" s="12">
        <f t="shared" si="4"/>
        <v>-2.4225575853852242E-2</v>
      </c>
      <c r="R60" s="12">
        <f t="shared" si="4"/>
        <v>-2.9100529100529095E-2</v>
      </c>
      <c r="S60" s="12">
        <f t="shared" si="4"/>
        <v>-1.9911968140851034E-2</v>
      </c>
      <c r="T60" s="12">
        <f t="shared" si="4"/>
        <v>-2.5449101796407136E-2</v>
      </c>
      <c r="U60" s="12">
        <f t="shared" si="4"/>
        <v>-5.1349572086899352E-2</v>
      </c>
      <c r="V60" s="12">
        <f t="shared" si="4"/>
        <v>-3.4466805459171752E-2</v>
      </c>
      <c r="W60" s="12">
        <f t="shared" si="4"/>
        <v>5.9655007187350138E-2</v>
      </c>
      <c r="X60" s="12">
        <f t="shared" si="4"/>
        <v>2.2382997965182051E-2</v>
      </c>
      <c r="Y60" s="12">
        <f t="shared" si="4"/>
        <v>0.10880141530296333</v>
      </c>
      <c r="Z60" s="12">
        <f t="shared" si="4"/>
        <v>8.3765456721180756E-2</v>
      </c>
      <c r="AA60" s="12">
        <f t="shared" si="4"/>
        <v>9.9190283400809584E-2</v>
      </c>
      <c r="AB60" s="12">
        <f t="shared" si="4"/>
        <v>3.0972710530721606E-2</v>
      </c>
      <c r="AC60" s="12">
        <f t="shared" si="4"/>
        <v>9.7434231893472143E-3</v>
      </c>
      <c r="AD60" s="12">
        <f t="shared" si="4"/>
        <v>2.2836925056288222E-2</v>
      </c>
      <c r="AE60" s="12">
        <f t="shared" si="4"/>
        <v>2.0754716981132078E-2</v>
      </c>
      <c r="AF60" s="12">
        <f t="shared" si="4"/>
        <v>3.542821934688909E-3</v>
      </c>
      <c r="AG60" s="12">
        <f t="shared" si="4"/>
        <v>3.1005372217958495E-2</v>
      </c>
      <c r="AH60" s="12">
        <f t="shared" si="4"/>
        <v>-1.8907250260532915E-2</v>
      </c>
      <c r="AI60" s="12">
        <f t="shared" si="4"/>
        <v>7.4355083459786775E-3</v>
      </c>
      <c r="AJ60" s="12">
        <f t="shared" si="4"/>
        <v>9.7906311191445355E-3</v>
      </c>
      <c r="AK60" s="12">
        <f t="shared" si="4"/>
        <v>2.7446300715990291E-2</v>
      </c>
      <c r="AL60" s="12">
        <f t="shared" si="4"/>
        <v>-1.3356562137049968E-2</v>
      </c>
      <c r="AM60" s="12">
        <f t="shared" si="4"/>
        <v>3.7227781047675122E-2</v>
      </c>
      <c r="AN60" s="12">
        <f t="shared" si="4"/>
        <v>1.1916583912611767E-2</v>
      </c>
      <c r="AO60" s="12">
        <f t="shared" si="4"/>
        <v>1.2196831627646216E-2</v>
      </c>
      <c r="AP60" s="12">
        <f t="shared" si="4"/>
        <v>2.2437673130193771E-2</v>
      </c>
      <c r="AQ60" s="12">
        <f t="shared" si="4"/>
        <v>-1.029531292332689E-2</v>
      </c>
      <c r="AR60" s="12">
        <f t="shared" si="4"/>
        <v>3.1344100739118426E-2</v>
      </c>
      <c r="AS60" s="12">
        <f t="shared" si="4"/>
        <v>3.7159920371599357E-3</v>
      </c>
      <c r="AT60" s="12">
        <f t="shared" si="4"/>
        <v>2.2213407378024685E-2</v>
      </c>
      <c r="AU60" s="12">
        <f t="shared" si="4"/>
        <v>-4.7859267882551359E-3</v>
      </c>
      <c r="AV60" s="12">
        <f t="shared" si="4"/>
        <v>6.2386275019496234E-3</v>
      </c>
      <c r="AW60" s="12">
        <f t="shared" si="4"/>
        <v>1.7566520278997667E-2</v>
      </c>
      <c r="AX60" s="12">
        <f t="shared" si="4"/>
        <v>1.2693577050012693E-2</v>
      </c>
      <c r="AY60" s="12">
        <f t="shared" si="4"/>
        <v>2.5068939583855958E-3</v>
      </c>
      <c r="AZ60" s="12">
        <f t="shared" si="4"/>
        <v>1.0502625656413968E-2</v>
      </c>
      <c r="BA60" s="12">
        <f t="shared" si="4"/>
        <v>-3.4273694630042026E-2</v>
      </c>
      <c r="BB60" s="12">
        <f t="shared" si="4"/>
        <v>1.9987187700192213E-2</v>
      </c>
    </row>
    <row r="61" spans="1:54" x14ac:dyDescent="0.2">
      <c r="E61" s="16"/>
      <c r="F61" s="13"/>
      <c r="G61" s="13"/>
      <c r="H61" s="12">
        <f>IFERROR((H22-F22)/F22,"0")</f>
        <v>6.468023255813958E-2</v>
      </c>
      <c r="I61" s="12">
        <f t="shared" ref="I61:BB61" si="5">IFERROR((I22-G22)/G22,"0")</f>
        <v>3.1785272823591686E-3</v>
      </c>
      <c r="J61" s="12">
        <f t="shared" si="5"/>
        <v>-4.0955631399317384E-2</v>
      </c>
      <c r="K61" s="12">
        <f t="shared" si="5"/>
        <v>-5.5800035205069556E-2</v>
      </c>
      <c r="L61" s="12">
        <f t="shared" si="5"/>
        <v>-7.4733096085409303E-2</v>
      </c>
      <c r="M61" s="12">
        <f t="shared" si="5"/>
        <v>-3.8963460104399765E-2</v>
      </c>
      <c r="N61" s="12">
        <f t="shared" si="5"/>
        <v>-4.4807692307692278E-2</v>
      </c>
      <c r="O61" s="12">
        <f t="shared" si="5"/>
        <v>1.9398642095063272E-4</v>
      </c>
      <c r="P61" s="12">
        <f t="shared" si="5"/>
        <v>1.389168512180386E-2</v>
      </c>
      <c r="Q61" s="12">
        <f t="shared" si="5"/>
        <v>-4.6935608999224235E-2</v>
      </c>
      <c r="R61" s="12">
        <f t="shared" si="5"/>
        <v>-5.2621127879269231E-2</v>
      </c>
      <c r="S61" s="12">
        <f t="shared" si="5"/>
        <v>-4.8433048433048485E-2</v>
      </c>
      <c r="T61" s="12">
        <f t="shared" si="5"/>
        <v>-4.4854328233074836E-2</v>
      </c>
      <c r="U61" s="12">
        <f t="shared" si="5"/>
        <v>-7.5491873396065043E-2</v>
      </c>
      <c r="V61" s="12">
        <f t="shared" si="5"/>
        <v>-8.4046521834540228E-2</v>
      </c>
      <c r="W61" s="12">
        <f t="shared" si="5"/>
        <v>2.3132084200786492E-2</v>
      </c>
      <c r="X61" s="12">
        <f t="shared" si="5"/>
        <v>8.3373263057019573E-2</v>
      </c>
      <c r="Y61" s="12">
        <f t="shared" si="5"/>
        <v>0.13361971512548054</v>
      </c>
      <c r="Z61" s="12">
        <f t="shared" si="5"/>
        <v>0.20168067226890768</v>
      </c>
      <c r="AA61" s="12">
        <f t="shared" si="5"/>
        <v>0.19126445951336252</v>
      </c>
      <c r="AB61" s="12">
        <f t="shared" si="5"/>
        <v>0.13323518586676472</v>
      </c>
      <c r="AC61" s="12">
        <f t="shared" si="5"/>
        <v>4.1017913946090792E-2</v>
      </c>
      <c r="AD61" s="12">
        <f t="shared" si="5"/>
        <v>3.2802858070802257E-2</v>
      </c>
      <c r="AE61" s="12">
        <f t="shared" si="5"/>
        <v>4.4065615953682885E-2</v>
      </c>
      <c r="AF61" s="12">
        <f t="shared" si="5"/>
        <v>2.4371069182390005E-2</v>
      </c>
      <c r="AG61" s="12">
        <f t="shared" si="5"/>
        <v>3.4658040665434382E-2</v>
      </c>
      <c r="AH61" s="12">
        <f t="shared" si="5"/>
        <v>1.1511895625479661E-2</v>
      </c>
      <c r="AI61" s="12">
        <f t="shared" si="5"/>
        <v>-1.161232693166594E-2</v>
      </c>
      <c r="AJ61" s="12">
        <f t="shared" si="5"/>
        <v>1.729893778452201E-2</v>
      </c>
      <c r="AK61" s="12">
        <f t="shared" si="5"/>
        <v>3.7505648441030201E-2</v>
      </c>
      <c r="AL61" s="12">
        <f t="shared" si="5"/>
        <v>1.3723150357995038E-2</v>
      </c>
      <c r="AM61" s="12">
        <f t="shared" si="5"/>
        <v>2.337398373983739E-2</v>
      </c>
      <c r="AN61" s="12">
        <f t="shared" si="5"/>
        <v>4.9587992937021846E-2</v>
      </c>
      <c r="AO61" s="12">
        <f t="shared" si="5"/>
        <v>2.4258760107816826E-2</v>
      </c>
      <c r="AP61" s="12">
        <f t="shared" si="5"/>
        <v>3.490817327912512E-2</v>
      </c>
      <c r="AQ61" s="12">
        <f t="shared" si="5"/>
        <v>1.1911357340720213E-2</v>
      </c>
      <c r="AR61" s="12">
        <f t="shared" si="5"/>
        <v>2.0726090490382029E-2</v>
      </c>
      <c r="AS61" s="12">
        <f t="shared" si="5"/>
        <v>3.5176567205036861E-2</v>
      </c>
      <c r="AT61" s="12">
        <f t="shared" si="5"/>
        <v>2.601194426011955E-2</v>
      </c>
      <c r="AU61" s="12">
        <f t="shared" si="5"/>
        <v>1.7321168848340635E-2</v>
      </c>
      <c r="AV61" s="12">
        <f t="shared" si="5"/>
        <v>1.4228430992109615E-3</v>
      </c>
      <c r="AW61" s="12">
        <f t="shared" si="5"/>
        <v>2.3914738757473401E-2</v>
      </c>
      <c r="AX61" s="12">
        <f t="shared" si="5"/>
        <v>3.0483079307672429E-2</v>
      </c>
      <c r="AY61" s="12">
        <f t="shared" si="5"/>
        <v>1.5232292460015269E-2</v>
      </c>
      <c r="AZ61" s="12">
        <f t="shared" si="5"/>
        <v>1.3035848583604813E-2</v>
      </c>
      <c r="BA61" s="12">
        <f t="shared" si="5"/>
        <v>-2.4131032758189633E-2</v>
      </c>
      <c r="BB61" s="12">
        <f t="shared" si="5"/>
        <v>-1.4971541697599528E-2</v>
      </c>
    </row>
    <row r="62" spans="1:54" x14ac:dyDescent="0.2">
      <c r="E62" s="16"/>
      <c r="F62" s="13"/>
      <c r="G62" s="13"/>
      <c r="H62" s="13"/>
      <c r="I62" s="12">
        <f>IFERROR((I22-F22)/F22,"0")</f>
        <v>3.2158430232558197E-2</v>
      </c>
      <c r="J62" s="12">
        <f>IFERROR((J22-G22)/G22,"0")</f>
        <v>-7.5931485078580205E-3</v>
      </c>
      <c r="K62" s="12">
        <f t="shared" ref="K62:BB62" si="6">IFERROR((K22-H22)/H22,"0")</f>
        <v>-8.4641638225255986E-2</v>
      </c>
      <c r="L62" s="12">
        <f t="shared" si="6"/>
        <v>-8.4668192219679667E-2</v>
      </c>
      <c r="M62" s="12">
        <f t="shared" si="6"/>
        <v>-8.2740213523131767E-2</v>
      </c>
      <c r="N62" s="12">
        <f t="shared" si="6"/>
        <v>-7.4011931394481714E-2</v>
      </c>
      <c r="O62" s="12">
        <f t="shared" si="6"/>
        <v>-8.4615384615384179E-3</v>
      </c>
      <c r="P62" s="12">
        <f t="shared" si="6"/>
        <v>-2.308438409311344E-2</v>
      </c>
      <c r="Q62" s="12">
        <f t="shared" si="6"/>
        <v>-1.0670424803704472E-2</v>
      </c>
      <c r="R62" s="12">
        <f t="shared" si="6"/>
        <v>-7.4670287044220351E-2</v>
      </c>
      <c r="S62" s="12">
        <f t="shared" si="6"/>
        <v>-7.1485305798252616E-2</v>
      </c>
      <c r="T62" s="12">
        <f t="shared" si="6"/>
        <v>-7.2649572649572655E-2</v>
      </c>
      <c r="U62" s="12">
        <f t="shared" si="6"/>
        <v>-9.3900649758960467E-2</v>
      </c>
      <c r="V62" s="12">
        <f t="shared" si="6"/>
        <v>-0.1073567151411462</v>
      </c>
      <c r="W62" s="12">
        <f t="shared" si="6"/>
        <v>-2.940531051130137E-2</v>
      </c>
      <c r="X62" s="12">
        <f t="shared" si="6"/>
        <v>4.6032847559565167E-2</v>
      </c>
      <c r="Y62" s="12">
        <f t="shared" si="6"/>
        <v>0.2012458073790129</v>
      </c>
      <c r="Z62" s="12">
        <f t="shared" si="6"/>
        <v>0.22857788831110123</v>
      </c>
      <c r="AA62" s="12">
        <f t="shared" si="6"/>
        <v>0.32087571870853598</v>
      </c>
      <c r="AB62" s="12">
        <f t="shared" si="6"/>
        <v>0.2281611487834064</v>
      </c>
      <c r="AC62" s="12">
        <f t="shared" si="6"/>
        <v>0.14427677585572315</v>
      </c>
      <c r="AD62" s="12">
        <f t="shared" si="6"/>
        <v>6.4791562029131167E-2</v>
      </c>
      <c r="AE62" s="12">
        <f t="shared" si="6"/>
        <v>5.4238389087366085E-2</v>
      </c>
      <c r="AF62" s="12">
        <f t="shared" si="6"/>
        <v>4.776455451913808E-2</v>
      </c>
      <c r="AG62" s="12">
        <f t="shared" si="6"/>
        <v>5.6132075471698115E-2</v>
      </c>
      <c r="AH62" s="12">
        <f t="shared" si="6"/>
        <v>1.5095502156500368E-2</v>
      </c>
      <c r="AI62" s="12">
        <f t="shared" si="6"/>
        <v>1.9033000767459628E-2</v>
      </c>
      <c r="AJ62" s="12">
        <f t="shared" si="6"/>
        <v>-1.9353878219442527E-3</v>
      </c>
      <c r="AK62" s="12">
        <f t="shared" si="6"/>
        <v>4.52200303490135E-2</v>
      </c>
      <c r="AL62" s="12">
        <f t="shared" si="6"/>
        <v>2.3648139780087261E-2</v>
      </c>
      <c r="AM62" s="12">
        <f t="shared" si="6"/>
        <v>5.1461813842481927E-2</v>
      </c>
      <c r="AN62" s="12">
        <f t="shared" si="6"/>
        <v>3.5569105691056951E-2</v>
      </c>
      <c r="AO62" s="12">
        <f t="shared" si="6"/>
        <v>6.2389640965273829E-2</v>
      </c>
      <c r="AP62" s="12">
        <f t="shared" si="6"/>
        <v>4.7240743367853576E-2</v>
      </c>
      <c r="AQ62" s="12">
        <f t="shared" si="6"/>
        <v>2.4253469788307922E-2</v>
      </c>
      <c r="AR62" s="12">
        <f t="shared" si="6"/>
        <v>4.362880886426581E-2</v>
      </c>
      <c r="AS62" s="12">
        <f t="shared" si="6"/>
        <v>2.451910051476568E-2</v>
      </c>
      <c r="AT62" s="12">
        <f t="shared" si="6"/>
        <v>5.8171366000547495E-2</v>
      </c>
      <c r="AU62" s="12">
        <f t="shared" si="6"/>
        <v>2.1101526211015308E-2</v>
      </c>
      <c r="AV62" s="12">
        <f t="shared" si="6"/>
        <v>2.3667856670633432E-2</v>
      </c>
      <c r="AW62" s="12">
        <f t="shared" si="6"/>
        <v>1.9014357780364751E-2</v>
      </c>
      <c r="AX62" s="12">
        <f t="shared" si="6"/>
        <v>3.6911879386535007E-2</v>
      </c>
      <c r="AY62" s="12">
        <f t="shared" si="6"/>
        <v>3.3066391113407416E-2</v>
      </c>
      <c r="AZ62" s="12">
        <f t="shared" si="6"/>
        <v>2.5894897182025794E-2</v>
      </c>
      <c r="BA62" s="12">
        <f t="shared" si="6"/>
        <v>-2.1684632740035147E-2</v>
      </c>
      <c r="BB62" s="12">
        <f t="shared" si="6"/>
        <v>-4.6261565391348403E-3</v>
      </c>
    </row>
    <row r="63" spans="1:54" x14ac:dyDescent="0.2">
      <c r="E63" s="16"/>
      <c r="F63" s="13"/>
      <c r="G63" s="13"/>
      <c r="H63" s="13"/>
      <c r="I63" s="13"/>
      <c r="J63" s="12">
        <f>IFERROR((J22-F22)/F22,"0")</f>
        <v>2.1075581395348906E-2</v>
      </c>
      <c r="K63" s="12">
        <f t="shared" ref="K63:BB63" si="7">IFERROR((K22-G22)/G22,"0")</f>
        <v>-5.2798869856966302E-2</v>
      </c>
      <c r="L63" s="12">
        <f t="shared" si="7"/>
        <v>-0.11262798634812289</v>
      </c>
      <c r="M63" s="12">
        <f t="shared" si="7"/>
        <v>-9.2589332863932491E-2</v>
      </c>
      <c r="N63" s="12">
        <f t="shared" si="7"/>
        <v>-0.11619217081850536</v>
      </c>
      <c r="O63" s="12">
        <f t="shared" si="7"/>
        <v>-3.8777032065622635E-2</v>
      </c>
      <c r="P63" s="12">
        <f t="shared" si="7"/>
        <v>-3.153846153846155E-2</v>
      </c>
      <c r="Q63" s="12">
        <f t="shared" si="7"/>
        <v>-4.6750727449078502E-2</v>
      </c>
      <c r="R63" s="12">
        <f t="shared" si="7"/>
        <v>-3.946043889671836E-2</v>
      </c>
      <c r="S63" s="12">
        <f t="shared" si="7"/>
        <v>-9.3095422808378667E-2</v>
      </c>
      <c r="T63" s="12">
        <f t="shared" si="7"/>
        <v>-9.5115170770452728E-2</v>
      </c>
      <c r="U63" s="12">
        <f t="shared" si="7"/>
        <v>-0.12026862026862034</v>
      </c>
      <c r="V63" s="12">
        <f t="shared" si="7"/>
        <v>-0.12513099979040032</v>
      </c>
      <c r="W63" s="12">
        <f t="shared" si="7"/>
        <v>-5.4106073567151441E-2</v>
      </c>
      <c r="X63" s="12">
        <f t="shared" si="7"/>
        <v>-7.6804915514593246E-3</v>
      </c>
      <c r="Y63" s="12">
        <f t="shared" si="7"/>
        <v>0.15984270182743474</v>
      </c>
      <c r="Z63" s="12">
        <f t="shared" si="7"/>
        <v>0.30186871106851942</v>
      </c>
      <c r="AA63" s="12">
        <f t="shared" si="7"/>
        <v>0.35044087723264755</v>
      </c>
      <c r="AB63" s="12">
        <f t="shared" si="7"/>
        <v>0.36178681999115436</v>
      </c>
      <c r="AC63" s="12">
        <f t="shared" si="7"/>
        <v>0.24012764260071798</v>
      </c>
      <c r="AD63" s="12">
        <f t="shared" si="7"/>
        <v>0.17040853882959142</v>
      </c>
      <c r="AE63" s="12">
        <f t="shared" si="7"/>
        <v>8.6891009542943334E-2</v>
      </c>
      <c r="AF63" s="12">
        <f t="shared" si="7"/>
        <v>5.7973367976615904E-2</v>
      </c>
      <c r="AG63" s="12">
        <f t="shared" si="7"/>
        <v>8.0250884528787425E-2</v>
      </c>
      <c r="AH63" s="12">
        <f t="shared" si="7"/>
        <v>3.6163522012578685E-2</v>
      </c>
      <c r="AI63" s="12">
        <f t="shared" si="7"/>
        <v>2.2643253234750443E-2</v>
      </c>
      <c r="AJ63" s="12">
        <f t="shared" si="7"/>
        <v>2.9009976976208756E-2</v>
      </c>
      <c r="AK63" s="12">
        <f t="shared" si="7"/>
        <v>2.545779365788289E-2</v>
      </c>
      <c r="AL63" s="12">
        <f t="shared" si="7"/>
        <v>3.1259484066767644E-2</v>
      </c>
      <c r="AM63" s="12">
        <f t="shared" si="7"/>
        <v>6.1756288597680287E-2</v>
      </c>
      <c r="AN63" s="12">
        <f t="shared" si="7"/>
        <v>6.3991646778042838E-2</v>
      </c>
      <c r="AO63" s="12">
        <f t="shared" si="7"/>
        <v>4.8199767711962944E-2</v>
      </c>
      <c r="AP63" s="12">
        <f t="shared" si="7"/>
        <v>8.6227192466156566E-2</v>
      </c>
      <c r="AQ63" s="12">
        <f t="shared" si="7"/>
        <v>3.6459072208824057E-2</v>
      </c>
      <c r="AR63" s="12">
        <f t="shared" si="7"/>
        <v>5.6357773727744233E-2</v>
      </c>
      <c r="AS63" s="12">
        <f t="shared" si="7"/>
        <v>4.750692520775613E-2</v>
      </c>
      <c r="AT63" s="12">
        <f t="shared" si="7"/>
        <v>4.7277160661067588E-2</v>
      </c>
      <c r="AU63" s="12">
        <f t="shared" si="7"/>
        <v>5.3107035313440944E-2</v>
      </c>
      <c r="AV63" s="12">
        <f t="shared" si="7"/>
        <v>2.7471798274718084E-2</v>
      </c>
      <c r="AW63" s="12">
        <f t="shared" si="7"/>
        <v>4.1650138833796188E-2</v>
      </c>
      <c r="AX63" s="12">
        <f t="shared" si="7"/>
        <v>3.1949295045919014E-2</v>
      </c>
      <c r="AY63" s="12">
        <f t="shared" si="7"/>
        <v>3.9511307512347368E-2</v>
      </c>
      <c r="AZ63" s="12">
        <f t="shared" si="7"/>
        <v>4.3916300697494075E-2</v>
      </c>
      <c r="BA63" s="12">
        <f t="shared" si="7"/>
        <v>-9.2663112465093175E-3</v>
      </c>
      <c r="BB63" s="12">
        <f t="shared" si="7"/>
        <v>-2.1308598646277476E-3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BB63"/>
  <sheetViews>
    <sheetView workbookViewId="0"/>
  </sheetViews>
  <sheetFormatPr defaultRowHeight="11.25" x14ac:dyDescent="0.2"/>
  <cols>
    <col min="1" max="3" width="4.85546875" style="2" customWidth="1"/>
    <col min="4" max="4" width="41.28515625" style="2" customWidth="1"/>
    <col min="5" max="59" width="18.7109375" style="2" customWidth="1"/>
    <col min="60" max="256" width="9.140625" style="2"/>
    <col min="257" max="259" width="4.85546875" style="2" customWidth="1"/>
    <col min="260" max="260" width="41.28515625" style="2" customWidth="1"/>
    <col min="261" max="315" width="18.7109375" style="2" customWidth="1"/>
    <col min="316" max="512" width="9.140625" style="2"/>
    <col min="513" max="515" width="4.85546875" style="2" customWidth="1"/>
    <col min="516" max="516" width="41.28515625" style="2" customWidth="1"/>
    <col min="517" max="571" width="18.7109375" style="2" customWidth="1"/>
    <col min="572" max="768" width="9.140625" style="2"/>
    <col min="769" max="771" width="4.85546875" style="2" customWidth="1"/>
    <col min="772" max="772" width="41.28515625" style="2" customWidth="1"/>
    <col min="773" max="827" width="18.7109375" style="2" customWidth="1"/>
    <col min="828" max="1024" width="9.140625" style="2"/>
    <col min="1025" max="1027" width="4.85546875" style="2" customWidth="1"/>
    <col min="1028" max="1028" width="41.28515625" style="2" customWidth="1"/>
    <col min="1029" max="1083" width="18.7109375" style="2" customWidth="1"/>
    <col min="1084" max="1280" width="9.140625" style="2"/>
    <col min="1281" max="1283" width="4.85546875" style="2" customWidth="1"/>
    <col min="1284" max="1284" width="41.28515625" style="2" customWidth="1"/>
    <col min="1285" max="1339" width="18.7109375" style="2" customWidth="1"/>
    <col min="1340" max="1536" width="9.140625" style="2"/>
    <col min="1537" max="1539" width="4.85546875" style="2" customWidth="1"/>
    <col min="1540" max="1540" width="41.28515625" style="2" customWidth="1"/>
    <col min="1541" max="1595" width="18.7109375" style="2" customWidth="1"/>
    <col min="1596" max="1792" width="9.140625" style="2"/>
    <col min="1793" max="1795" width="4.85546875" style="2" customWidth="1"/>
    <col min="1796" max="1796" width="41.28515625" style="2" customWidth="1"/>
    <col min="1797" max="1851" width="18.7109375" style="2" customWidth="1"/>
    <col min="1852" max="2048" width="9.140625" style="2"/>
    <col min="2049" max="2051" width="4.85546875" style="2" customWidth="1"/>
    <col min="2052" max="2052" width="41.28515625" style="2" customWidth="1"/>
    <col min="2053" max="2107" width="18.7109375" style="2" customWidth="1"/>
    <col min="2108" max="2304" width="9.140625" style="2"/>
    <col min="2305" max="2307" width="4.85546875" style="2" customWidth="1"/>
    <col min="2308" max="2308" width="41.28515625" style="2" customWidth="1"/>
    <col min="2309" max="2363" width="18.7109375" style="2" customWidth="1"/>
    <col min="2364" max="2560" width="9.140625" style="2"/>
    <col min="2561" max="2563" width="4.85546875" style="2" customWidth="1"/>
    <col min="2564" max="2564" width="41.28515625" style="2" customWidth="1"/>
    <col min="2565" max="2619" width="18.7109375" style="2" customWidth="1"/>
    <col min="2620" max="2816" width="9.140625" style="2"/>
    <col min="2817" max="2819" width="4.85546875" style="2" customWidth="1"/>
    <col min="2820" max="2820" width="41.28515625" style="2" customWidth="1"/>
    <col min="2821" max="2875" width="18.7109375" style="2" customWidth="1"/>
    <col min="2876" max="3072" width="9.140625" style="2"/>
    <col min="3073" max="3075" width="4.85546875" style="2" customWidth="1"/>
    <col min="3076" max="3076" width="41.28515625" style="2" customWidth="1"/>
    <col min="3077" max="3131" width="18.7109375" style="2" customWidth="1"/>
    <col min="3132" max="3328" width="9.140625" style="2"/>
    <col min="3329" max="3331" width="4.85546875" style="2" customWidth="1"/>
    <col min="3332" max="3332" width="41.28515625" style="2" customWidth="1"/>
    <col min="3333" max="3387" width="18.7109375" style="2" customWidth="1"/>
    <col min="3388" max="3584" width="9.140625" style="2"/>
    <col min="3585" max="3587" width="4.85546875" style="2" customWidth="1"/>
    <col min="3588" max="3588" width="41.28515625" style="2" customWidth="1"/>
    <col min="3589" max="3643" width="18.7109375" style="2" customWidth="1"/>
    <col min="3644" max="3840" width="9.140625" style="2"/>
    <col min="3841" max="3843" width="4.85546875" style="2" customWidth="1"/>
    <col min="3844" max="3844" width="41.28515625" style="2" customWidth="1"/>
    <col min="3845" max="3899" width="18.7109375" style="2" customWidth="1"/>
    <col min="3900" max="4096" width="9.140625" style="2"/>
    <col min="4097" max="4099" width="4.85546875" style="2" customWidth="1"/>
    <col min="4100" max="4100" width="41.28515625" style="2" customWidth="1"/>
    <col min="4101" max="4155" width="18.7109375" style="2" customWidth="1"/>
    <col min="4156" max="4352" width="9.140625" style="2"/>
    <col min="4353" max="4355" width="4.85546875" style="2" customWidth="1"/>
    <col min="4356" max="4356" width="41.28515625" style="2" customWidth="1"/>
    <col min="4357" max="4411" width="18.7109375" style="2" customWidth="1"/>
    <col min="4412" max="4608" width="9.140625" style="2"/>
    <col min="4609" max="4611" width="4.85546875" style="2" customWidth="1"/>
    <col min="4612" max="4612" width="41.28515625" style="2" customWidth="1"/>
    <col min="4613" max="4667" width="18.7109375" style="2" customWidth="1"/>
    <col min="4668" max="4864" width="9.140625" style="2"/>
    <col min="4865" max="4867" width="4.85546875" style="2" customWidth="1"/>
    <col min="4868" max="4868" width="41.28515625" style="2" customWidth="1"/>
    <col min="4869" max="4923" width="18.7109375" style="2" customWidth="1"/>
    <col min="4924" max="5120" width="9.140625" style="2"/>
    <col min="5121" max="5123" width="4.85546875" style="2" customWidth="1"/>
    <col min="5124" max="5124" width="41.28515625" style="2" customWidth="1"/>
    <col min="5125" max="5179" width="18.7109375" style="2" customWidth="1"/>
    <col min="5180" max="5376" width="9.140625" style="2"/>
    <col min="5377" max="5379" width="4.85546875" style="2" customWidth="1"/>
    <col min="5380" max="5380" width="41.28515625" style="2" customWidth="1"/>
    <col min="5381" max="5435" width="18.7109375" style="2" customWidth="1"/>
    <col min="5436" max="5632" width="9.140625" style="2"/>
    <col min="5633" max="5635" width="4.85546875" style="2" customWidth="1"/>
    <col min="5636" max="5636" width="41.28515625" style="2" customWidth="1"/>
    <col min="5637" max="5691" width="18.7109375" style="2" customWidth="1"/>
    <col min="5692" max="5888" width="9.140625" style="2"/>
    <col min="5889" max="5891" width="4.85546875" style="2" customWidth="1"/>
    <col min="5892" max="5892" width="41.28515625" style="2" customWidth="1"/>
    <col min="5893" max="5947" width="18.7109375" style="2" customWidth="1"/>
    <col min="5948" max="6144" width="9.140625" style="2"/>
    <col min="6145" max="6147" width="4.85546875" style="2" customWidth="1"/>
    <col min="6148" max="6148" width="41.28515625" style="2" customWidth="1"/>
    <col min="6149" max="6203" width="18.7109375" style="2" customWidth="1"/>
    <col min="6204" max="6400" width="9.140625" style="2"/>
    <col min="6401" max="6403" width="4.85546875" style="2" customWidth="1"/>
    <col min="6404" max="6404" width="41.28515625" style="2" customWidth="1"/>
    <col min="6405" max="6459" width="18.7109375" style="2" customWidth="1"/>
    <col min="6460" max="6656" width="9.140625" style="2"/>
    <col min="6657" max="6659" width="4.85546875" style="2" customWidth="1"/>
    <col min="6660" max="6660" width="41.28515625" style="2" customWidth="1"/>
    <col min="6661" max="6715" width="18.7109375" style="2" customWidth="1"/>
    <col min="6716" max="6912" width="9.140625" style="2"/>
    <col min="6913" max="6915" width="4.85546875" style="2" customWidth="1"/>
    <col min="6916" max="6916" width="41.28515625" style="2" customWidth="1"/>
    <col min="6917" max="6971" width="18.7109375" style="2" customWidth="1"/>
    <col min="6972" max="7168" width="9.140625" style="2"/>
    <col min="7169" max="7171" width="4.85546875" style="2" customWidth="1"/>
    <col min="7172" max="7172" width="41.28515625" style="2" customWidth="1"/>
    <col min="7173" max="7227" width="18.7109375" style="2" customWidth="1"/>
    <col min="7228" max="7424" width="9.140625" style="2"/>
    <col min="7425" max="7427" width="4.85546875" style="2" customWidth="1"/>
    <col min="7428" max="7428" width="41.28515625" style="2" customWidth="1"/>
    <col min="7429" max="7483" width="18.7109375" style="2" customWidth="1"/>
    <col min="7484" max="7680" width="9.140625" style="2"/>
    <col min="7681" max="7683" width="4.85546875" style="2" customWidth="1"/>
    <col min="7684" max="7684" width="41.28515625" style="2" customWidth="1"/>
    <col min="7685" max="7739" width="18.7109375" style="2" customWidth="1"/>
    <col min="7740" max="7936" width="9.140625" style="2"/>
    <col min="7937" max="7939" width="4.85546875" style="2" customWidth="1"/>
    <col min="7940" max="7940" width="41.28515625" style="2" customWidth="1"/>
    <col min="7941" max="7995" width="18.7109375" style="2" customWidth="1"/>
    <col min="7996" max="8192" width="9.140625" style="2"/>
    <col min="8193" max="8195" width="4.85546875" style="2" customWidth="1"/>
    <col min="8196" max="8196" width="41.28515625" style="2" customWidth="1"/>
    <col min="8197" max="8251" width="18.7109375" style="2" customWidth="1"/>
    <col min="8252" max="8448" width="9.140625" style="2"/>
    <col min="8449" max="8451" width="4.85546875" style="2" customWidth="1"/>
    <col min="8452" max="8452" width="41.28515625" style="2" customWidth="1"/>
    <col min="8453" max="8507" width="18.7109375" style="2" customWidth="1"/>
    <col min="8508" max="8704" width="9.140625" style="2"/>
    <col min="8705" max="8707" width="4.85546875" style="2" customWidth="1"/>
    <col min="8708" max="8708" width="41.28515625" style="2" customWidth="1"/>
    <col min="8709" max="8763" width="18.7109375" style="2" customWidth="1"/>
    <col min="8764" max="8960" width="9.140625" style="2"/>
    <col min="8961" max="8963" width="4.85546875" style="2" customWidth="1"/>
    <col min="8964" max="8964" width="41.28515625" style="2" customWidth="1"/>
    <col min="8965" max="9019" width="18.7109375" style="2" customWidth="1"/>
    <col min="9020" max="9216" width="9.140625" style="2"/>
    <col min="9217" max="9219" width="4.85546875" style="2" customWidth="1"/>
    <col min="9220" max="9220" width="41.28515625" style="2" customWidth="1"/>
    <col min="9221" max="9275" width="18.7109375" style="2" customWidth="1"/>
    <col min="9276" max="9472" width="9.140625" style="2"/>
    <col min="9473" max="9475" width="4.85546875" style="2" customWidth="1"/>
    <col min="9476" max="9476" width="41.28515625" style="2" customWidth="1"/>
    <col min="9477" max="9531" width="18.7109375" style="2" customWidth="1"/>
    <col min="9532" max="9728" width="9.140625" style="2"/>
    <col min="9729" max="9731" width="4.85546875" style="2" customWidth="1"/>
    <col min="9732" max="9732" width="41.28515625" style="2" customWidth="1"/>
    <col min="9733" max="9787" width="18.7109375" style="2" customWidth="1"/>
    <col min="9788" max="9984" width="9.140625" style="2"/>
    <col min="9985" max="9987" width="4.85546875" style="2" customWidth="1"/>
    <col min="9988" max="9988" width="41.28515625" style="2" customWidth="1"/>
    <col min="9989" max="10043" width="18.7109375" style="2" customWidth="1"/>
    <col min="10044" max="10240" width="9.140625" style="2"/>
    <col min="10241" max="10243" width="4.85546875" style="2" customWidth="1"/>
    <col min="10244" max="10244" width="41.28515625" style="2" customWidth="1"/>
    <col min="10245" max="10299" width="18.7109375" style="2" customWidth="1"/>
    <col min="10300" max="10496" width="9.140625" style="2"/>
    <col min="10497" max="10499" width="4.85546875" style="2" customWidth="1"/>
    <col min="10500" max="10500" width="41.28515625" style="2" customWidth="1"/>
    <col min="10501" max="10555" width="18.7109375" style="2" customWidth="1"/>
    <col min="10556" max="10752" width="9.140625" style="2"/>
    <col min="10753" max="10755" width="4.85546875" style="2" customWidth="1"/>
    <col min="10756" max="10756" width="41.28515625" style="2" customWidth="1"/>
    <col min="10757" max="10811" width="18.7109375" style="2" customWidth="1"/>
    <col min="10812" max="11008" width="9.140625" style="2"/>
    <col min="11009" max="11011" width="4.85546875" style="2" customWidth="1"/>
    <col min="11012" max="11012" width="41.28515625" style="2" customWidth="1"/>
    <col min="11013" max="11067" width="18.7109375" style="2" customWidth="1"/>
    <col min="11068" max="11264" width="9.140625" style="2"/>
    <col min="11265" max="11267" width="4.85546875" style="2" customWidth="1"/>
    <col min="11268" max="11268" width="41.28515625" style="2" customWidth="1"/>
    <col min="11269" max="11323" width="18.7109375" style="2" customWidth="1"/>
    <col min="11324" max="11520" width="9.140625" style="2"/>
    <col min="11521" max="11523" width="4.85546875" style="2" customWidth="1"/>
    <col min="11524" max="11524" width="41.28515625" style="2" customWidth="1"/>
    <col min="11525" max="11579" width="18.7109375" style="2" customWidth="1"/>
    <col min="11580" max="11776" width="9.140625" style="2"/>
    <col min="11777" max="11779" width="4.85546875" style="2" customWidth="1"/>
    <col min="11780" max="11780" width="41.28515625" style="2" customWidth="1"/>
    <col min="11781" max="11835" width="18.7109375" style="2" customWidth="1"/>
    <col min="11836" max="12032" width="9.140625" style="2"/>
    <col min="12033" max="12035" width="4.85546875" style="2" customWidth="1"/>
    <col min="12036" max="12036" width="41.28515625" style="2" customWidth="1"/>
    <col min="12037" max="12091" width="18.7109375" style="2" customWidth="1"/>
    <col min="12092" max="12288" width="9.140625" style="2"/>
    <col min="12289" max="12291" width="4.85546875" style="2" customWidth="1"/>
    <col min="12292" max="12292" width="41.28515625" style="2" customWidth="1"/>
    <col min="12293" max="12347" width="18.7109375" style="2" customWidth="1"/>
    <col min="12348" max="12544" width="9.140625" style="2"/>
    <col min="12545" max="12547" width="4.85546875" style="2" customWidth="1"/>
    <col min="12548" max="12548" width="41.28515625" style="2" customWidth="1"/>
    <col min="12549" max="12603" width="18.7109375" style="2" customWidth="1"/>
    <col min="12604" max="12800" width="9.140625" style="2"/>
    <col min="12801" max="12803" width="4.85546875" style="2" customWidth="1"/>
    <col min="12804" max="12804" width="41.28515625" style="2" customWidth="1"/>
    <col min="12805" max="12859" width="18.7109375" style="2" customWidth="1"/>
    <col min="12860" max="13056" width="9.140625" style="2"/>
    <col min="13057" max="13059" width="4.85546875" style="2" customWidth="1"/>
    <col min="13060" max="13060" width="41.28515625" style="2" customWidth="1"/>
    <col min="13061" max="13115" width="18.7109375" style="2" customWidth="1"/>
    <col min="13116" max="13312" width="9.140625" style="2"/>
    <col min="13313" max="13315" width="4.85546875" style="2" customWidth="1"/>
    <col min="13316" max="13316" width="41.28515625" style="2" customWidth="1"/>
    <col min="13317" max="13371" width="18.7109375" style="2" customWidth="1"/>
    <col min="13372" max="13568" width="9.140625" style="2"/>
    <col min="13569" max="13571" width="4.85546875" style="2" customWidth="1"/>
    <col min="13572" max="13572" width="41.28515625" style="2" customWidth="1"/>
    <col min="13573" max="13627" width="18.7109375" style="2" customWidth="1"/>
    <col min="13628" max="13824" width="9.140625" style="2"/>
    <col min="13825" max="13827" width="4.85546875" style="2" customWidth="1"/>
    <col min="13828" max="13828" width="41.28515625" style="2" customWidth="1"/>
    <col min="13829" max="13883" width="18.7109375" style="2" customWidth="1"/>
    <col min="13884" max="14080" width="9.140625" style="2"/>
    <col min="14081" max="14083" width="4.85546875" style="2" customWidth="1"/>
    <col min="14084" max="14084" width="41.28515625" style="2" customWidth="1"/>
    <col min="14085" max="14139" width="18.7109375" style="2" customWidth="1"/>
    <col min="14140" max="14336" width="9.140625" style="2"/>
    <col min="14337" max="14339" width="4.85546875" style="2" customWidth="1"/>
    <col min="14340" max="14340" width="41.28515625" style="2" customWidth="1"/>
    <col min="14341" max="14395" width="18.7109375" style="2" customWidth="1"/>
    <col min="14396" max="14592" width="9.140625" style="2"/>
    <col min="14593" max="14595" width="4.85546875" style="2" customWidth="1"/>
    <col min="14596" max="14596" width="41.28515625" style="2" customWidth="1"/>
    <col min="14597" max="14651" width="18.7109375" style="2" customWidth="1"/>
    <col min="14652" max="14848" width="9.140625" style="2"/>
    <col min="14849" max="14851" width="4.85546875" style="2" customWidth="1"/>
    <col min="14852" max="14852" width="41.28515625" style="2" customWidth="1"/>
    <col min="14853" max="14907" width="18.7109375" style="2" customWidth="1"/>
    <col min="14908" max="15104" width="9.140625" style="2"/>
    <col min="15105" max="15107" width="4.85546875" style="2" customWidth="1"/>
    <col min="15108" max="15108" width="41.28515625" style="2" customWidth="1"/>
    <col min="15109" max="15163" width="18.7109375" style="2" customWidth="1"/>
    <col min="15164" max="15360" width="9.140625" style="2"/>
    <col min="15361" max="15363" width="4.85546875" style="2" customWidth="1"/>
    <col min="15364" max="15364" width="41.28515625" style="2" customWidth="1"/>
    <col min="15365" max="15419" width="18.7109375" style="2" customWidth="1"/>
    <col min="15420" max="15616" width="9.140625" style="2"/>
    <col min="15617" max="15619" width="4.85546875" style="2" customWidth="1"/>
    <col min="15620" max="15620" width="41.28515625" style="2" customWidth="1"/>
    <col min="15621" max="15675" width="18.7109375" style="2" customWidth="1"/>
    <col min="15676" max="15872" width="9.140625" style="2"/>
    <col min="15873" max="15875" width="4.85546875" style="2" customWidth="1"/>
    <col min="15876" max="15876" width="41.28515625" style="2" customWidth="1"/>
    <col min="15877" max="15931" width="18.7109375" style="2" customWidth="1"/>
    <col min="15932" max="16128" width="9.140625" style="2"/>
    <col min="16129" max="16131" width="4.85546875" style="2" customWidth="1"/>
    <col min="16132" max="16132" width="41.28515625" style="2" customWidth="1"/>
    <col min="16133" max="16187" width="18.7109375" style="2" customWidth="1"/>
    <col min="16188" max="16384" width="9.140625" style="2"/>
  </cols>
  <sheetData>
    <row r="1" spans="1:53" ht="18" customHeight="1" x14ac:dyDescent="0.2">
      <c r="A1" s="1" t="s">
        <v>221</v>
      </c>
      <c r="E1" s="3" t="s">
        <v>1</v>
      </c>
    </row>
    <row r="2" spans="1:53" ht="15.75" customHeight="1" x14ac:dyDescent="0.2">
      <c r="A2" s="5" t="s">
        <v>2</v>
      </c>
    </row>
    <row r="3" spans="1:53" x14ac:dyDescent="0.2">
      <c r="A3" s="2" t="s">
        <v>222</v>
      </c>
    </row>
    <row r="4" spans="1:53" x14ac:dyDescent="0.2">
      <c r="A4" s="2" t="s">
        <v>164</v>
      </c>
    </row>
    <row r="5" spans="1:53" x14ac:dyDescent="0.2">
      <c r="E5" s="6" t="s">
        <v>4</v>
      </c>
      <c r="F5" s="6" t="s">
        <v>5</v>
      </c>
      <c r="G5" s="6" t="s">
        <v>6</v>
      </c>
      <c r="H5" s="6" t="s">
        <v>7</v>
      </c>
      <c r="I5" s="6" t="s">
        <v>8</v>
      </c>
      <c r="J5" s="6" t="s">
        <v>9</v>
      </c>
      <c r="K5" s="6" t="s">
        <v>10</v>
      </c>
      <c r="L5" s="6" t="s">
        <v>11</v>
      </c>
      <c r="M5" s="6" t="s">
        <v>12</v>
      </c>
      <c r="N5" s="6" t="s">
        <v>13</v>
      </c>
      <c r="O5" s="6" t="s">
        <v>14</v>
      </c>
      <c r="P5" s="6" t="s">
        <v>15</v>
      </c>
      <c r="Q5" s="6" t="s">
        <v>16</v>
      </c>
      <c r="R5" s="6" t="s">
        <v>17</v>
      </c>
      <c r="S5" s="6" t="s">
        <v>18</v>
      </c>
      <c r="T5" s="6" t="s">
        <v>19</v>
      </c>
      <c r="U5" s="6" t="s">
        <v>20</v>
      </c>
      <c r="V5" s="6" t="s">
        <v>21</v>
      </c>
      <c r="W5" s="6" t="s">
        <v>22</v>
      </c>
      <c r="X5" s="6" t="s">
        <v>23</v>
      </c>
      <c r="Y5" s="6" t="s">
        <v>24</v>
      </c>
      <c r="Z5" s="6" t="s">
        <v>25</v>
      </c>
      <c r="AA5" s="6" t="s">
        <v>26</v>
      </c>
      <c r="AB5" s="6" t="s">
        <v>27</v>
      </c>
      <c r="AC5" s="6" t="s">
        <v>28</v>
      </c>
      <c r="AD5" s="6" t="s">
        <v>29</v>
      </c>
      <c r="AE5" s="6" t="s">
        <v>30</v>
      </c>
      <c r="AF5" s="6" t="s">
        <v>31</v>
      </c>
      <c r="AG5" s="6" t="s">
        <v>32</v>
      </c>
      <c r="AH5" s="6" t="s">
        <v>33</v>
      </c>
      <c r="AI5" s="6" t="s">
        <v>34</v>
      </c>
      <c r="AJ5" s="6" t="s">
        <v>35</v>
      </c>
      <c r="AK5" s="6" t="s">
        <v>36</v>
      </c>
      <c r="AL5" s="6" t="s">
        <v>37</v>
      </c>
      <c r="AM5" s="6" t="s">
        <v>38</v>
      </c>
      <c r="AN5" s="6" t="s">
        <v>39</v>
      </c>
      <c r="AO5" s="6" t="s">
        <v>40</v>
      </c>
      <c r="AP5" s="6" t="s">
        <v>41</v>
      </c>
      <c r="AQ5" s="6" t="s">
        <v>42</v>
      </c>
      <c r="AR5" s="6" t="s">
        <v>43</v>
      </c>
      <c r="AS5" s="6" t="s">
        <v>44</v>
      </c>
      <c r="AT5" s="6" t="s">
        <v>45</v>
      </c>
      <c r="AU5" s="6" t="s">
        <v>46</v>
      </c>
      <c r="AV5" s="6" t="s">
        <v>47</v>
      </c>
      <c r="AW5" s="6" t="s">
        <v>48</v>
      </c>
      <c r="AX5" s="6" t="s">
        <v>49</v>
      </c>
      <c r="AY5" s="6" t="s">
        <v>50</v>
      </c>
      <c r="AZ5" s="6" t="s">
        <v>51</v>
      </c>
      <c r="BA5" s="6" t="s">
        <v>52</v>
      </c>
    </row>
    <row r="6" spans="1:53" x14ac:dyDescent="0.2">
      <c r="A6" s="7" t="s">
        <v>53</v>
      </c>
      <c r="E6" s="8">
        <v>38352</v>
      </c>
      <c r="F6" s="8">
        <v>38442</v>
      </c>
      <c r="G6" s="8">
        <v>38533</v>
      </c>
      <c r="H6" s="8">
        <v>38625</v>
      </c>
      <c r="I6" s="8">
        <v>38717</v>
      </c>
      <c r="J6" s="8">
        <v>38807</v>
      </c>
      <c r="K6" s="8">
        <v>38898</v>
      </c>
      <c r="L6" s="8">
        <v>38990</v>
      </c>
      <c r="M6" s="8">
        <v>39082</v>
      </c>
      <c r="N6" s="8">
        <v>39172</v>
      </c>
      <c r="O6" s="8">
        <v>39263</v>
      </c>
      <c r="P6" s="8">
        <v>39355</v>
      </c>
      <c r="Q6" s="8">
        <v>39447</v>
      </c>
      <c r="R6" s="8">
        <v>39538</v>
      </c>
      <c r="S6" s="8">
        <v>39629</v>
      </c>
      <c r="T6" s="8">
        <v>39721</v>
      </c>
      <c r="U6" s="8">
        <v>39813</v>
      </c>
      <c r="V6" s="8">
        <v>39903</v>
      </c>
      <c r="W6" s="8">
        <v>39994</v>
      </c>
      <c r="X6" s="8">
        <v>40086</v>
      </c>
      <c r="Y6" s="8">
        <v>40178</v>
      </c>
      <c r="Z6" s="8">
        <v>40268</v>
      </c>
      <c r="AA6" s="8">
        <v>40359</v>
      </c>
      <c r="AB6" s="8">
        <v>40451</v>
      </c>
      <c r="AC6" s="8">
        <v>40543</v>
      </c>
      <c r="AD6" s="8">
        <v>40633</v>
      </c>
      <c r="AE6" s="8">
        <v>40724</v>
      </c>
      <c r="AF6" s="8">
        <v>40816</v>
      </c>
      <c r="AG6" s="8">
        <v>40908</v>
      </c>
      <c r="AH6" s="8">
        <v>40999</v>
      </c>
      <c r="AI6" s="8">
        <v>41090</v>
      </c>
      <c r="AJ6" s="8">
        <v>41182</v>
      </c>
      <c r="AK6" s="8">
        <v>41274</v>
      </c>
      <c r="AL6" s="8">
        <v>41364</v>
      </c>
      <c r="AM6" s="8">
        <v>41455</v>
      </c>
      <c r="AN6" s="8">
        <v>41547</v>
      </c>
      <c r="AO6" s="8">
        <v>41639</v>
      </c>
      <c r="AP6" s="8">
        <v>41729</v>
      </c>
      <c r="AQ6" s="8">
        <v>41820</v>
      </c>
      <c r="AR6" s="8">
        <v>41912</v>
      </c>
      <c r="AS6" s="8">
        <v>42004</v>
      </c>
      <c r="AT6" s="8">
        <v>42094</v>
      </c>
      <c r="AU6" s="8">
        <v>42185</v>
      </c>
      <c r="AV6" s="8">
        <v>42277</v>
      </c>
      <c r="AW6" s="8">
        <v>42369</v>
      </c>
      <c r="AX6" s="8">
        <v>42460</v>
      </c>
      <c r="AY6" s="8">
        <v>42551</v>
      </c>
      <c r="AZ6" s="8">
        <v>42643</v>
      </c>
      <c r="BA6" s="8">
        <v>42735</v>
      </c>
    </row>
    <row r="7" spans="1:53" x14ac:dyDescent="0.2">
      <c r="A7" s="7" t="s">
        <v>55</v>
      </c>
      <c r="E7" s="9" t="s">
        <v>54</v>
      </c>
      <c r="F7" s="9">
        <v>38594</v>
      </c>
      <c r="G7" s="9">
        <v>38596</v>
      </c>
      <c r="H7" s="9">
        <v>38664</v>
      </c>
      <c r="I7" s="9">
        <v>38757</v>
      </c>
      <c r="J7" s="9">
        <v>38853</v>
      </c>
      <c r="K7" s="9">
        <v>38933</v>
      </c>
      <c r="L7" s="9">
        <v>39024</v>
      </c>
      <c r="M7" s="9">
        <v>39178</v>
      </c>
      <c r="N7" s="9">
        <v>39206</v>
      </c>
      <c r="O7" s="9">
        <v>39297</v>
      </c>
      <c r="P7" s="9">
        <v>39388</v>
      </c>
      <c r="Q7" s="9">
        <v>39902</v>
      </c>
      <c r="R7" s="9">
        <v>39920</v>
      </c>
      <c r="S7" s="9">
        <v>39946</v>
      </c>
      <c r="T7" s="9">
        <v>39920</v>
      </c>
      <c r="U7" s="9">
        <v>39946</v>
      </c>
      <c r="V7" s="9">
        <v>39951</v>
      </c>
      <c r="W7" s="9">
        <v>40066</v>
      </c>
      <c r="X7" s="9">
        <v>40121</v>
      </c>
      <c r="Y7" s="9">
        <v>40213</v>
      </c>
      <c r="Z7" s="9">
        <v>40347</v>
      </c>
      <c r="AA7" s="9">
        <v>40394</v>
      </c>
      <c r="AB7" s="9">
        <v>40486</v>
      </c>
      <c r="AC7" s="9">
        <v>40578</v>
      </c>
      <c r="AD7" s="9">
        <v>40668</v>
      </c>
      <c r="AE7" s="9">
        <v>40759</v>
      </c>
      <c r="AF7" s="9">
        <v>40954</v>
      </c>
      <c r="AG7" s="9">
        <v>40954</v>
      </c>
      <c r="AH7" s="9">
        <v>41033</v>
      </c>
      <c r="AI7" s="9">
        <v>41124</v>
      </c>
      <c r="AJ7" s="9">
        <v>41217</v>
      </c>
      <c r="AK7" s="9">
        <v>41332</v>
      </c>
      <c r="AL7" s="9">
        <v>41422</v>
      </c>
      <c r="AM7" s="9">
        <v>41490</v>
      </c>
      <c r="AN7" s="9">
        <v>41582</v>
      </c>
      <c r="AO7" s="9">
        <v>41760</v>
      </c>
      <c r="AP7" s="9">
        <v>42061</v>
      </c>
      <c r="AQ7" s="9">
        <v>42061</v>
      </c>
      <c r="AR7" s="9">
        <v>42061</v>
      </c>
      <c r="AS7" s="9">
        <v>42139</v>
      </c>
      <c r="AT7" s="9">
        <v>42139</v>
      </c>
      <c r="AU7" s="9">
        <v>42219</v>
      </c>
      <c r="AV7" s="9">
        <v>42312</v>
      </c>
      <c r="AW7" s="9">
        <v>42676</v>
      </c>
      <c r="AX7" s="9">
        <v>42676</v>
      </c>
      <c r="AY7" s="9">
        <v>42676</v>
      </c>
      <c r="AZ7" s="9">
        <v>42677</v>
      </c>
      <c r="BA7" s="9">
        <v>42769</v>
      </c>
    </row>
    <row r="8" spans="1:53" x14ac:dyDescent="0.2">
      <c r="A8" s="7" t="s">
        <v>56</v>
      </c>
      <c r="E8" s="10" t="s">
        <v>186</v>
      </c>
      <c r="F8" s="10" t="s">
        <v>186</v>
      </c>
      <c r="G8" s="10" t="s">
        <v>186</v>
      </c>
      <c r="H8" s="10" t="s">
        <v>186</v>
      </c>
      <c r="I8" s="10" t="s">
        <v>186</v>
      </c>
      <c r="J8" s="10" t="s">
        <v>186</v>
      </c>
      <c r="K8" s="10" t="s">
        <v>186</v>
      </c>
      <c r="L8" s="10" t="s">
        <v>186</v>
      </c>
      <c r="M8" s="10" t="s">
        <v>186</v>
      </c>
      <c r="N8" s="10" t="s">
        <v>186</v>
      </c>
      <c r="O8" s="10" t="s">
        <v>186</v>
      </c>
      <c r="P8" s="10" t="s">
        <v>186</v>
      </c>
      <c r="Q8" s="10" t="s">
        <v>186</v>
      </c>
      <c r="R8" s="10" t="s">
        <v>186</v>
      </c>
      <c r="S8" s="10" t="s">
        <v>186</v>
      </c>
      <c r="T8" s="10" t="s">
        <v>186</v>
      </c>
      <c r="U8" s="10" t="s">
        <v>186</v>
      </c>
      <c r="V8" s="10" t="s">
        <v>186</v>
      </c>
      <c r="W8" s="10" t="s">
        <v>186</v>
      </c>
      <c r="X8" s="10" t="s">
        <v>186</v>
      </c>
      <c r="Y8" s="10" t="s">
        <v>186</v>
      </c>
      <c r="Z8" s="10" t="s">
        <v>186</v>
      </c>
      <c r="AA8" s="10" t="s">
        <v>186</v>
      </c>
      <c r="AB8" s="10" t="s">
        <v>186</v>
      </c>
      <c r="AC8" s="10" t="s">
        <v>186</v>
      </c>
      <c r="AD8" s="10" t="s">
        <v>186</v>
      </c>
      <c r="AE8" s="10" t="s">
        <v>186</v>
      </c>
      <c r="AF8" s="10" t="s">
        <v>186</v>
      </c>
      <c r="AG8" s="10" t="s">
        <v>186</v>
      </c>
      <c r="AH8" s="10" t="s">
        <v>186</v>
      </c>
      <c r="AI8" s="10" t="s">
        <v>186</v>
      </c>
      <c r="AJ8" s="10" t="s">
        <v>186</v>
      </c>
      <c r="AK8" s="10" t="s">
        <v>186</v>
      </c>
      <c r="AL8" s="10" t="s">
        <v>186</v>
      </c>
      <c r="AM8" s="10" t="s">
        <v>186</v>
      </c>
      <c r="AN8" s="10" t="s">
        <v>186</v>
      </c>
      <c r="AO8" s="10" t="s">
        <v>186</v>
      </c>
      <c r="AP8" s="10" t="s">
        <v>186</v>
      </c>
      <c r="AQ8" s="10" t="s">
        <v>186</v>
      </c>
      <c r="AR8" s="10" t="s">
        <v>186</v>
      </c>
      <c r="AS8" s="10" t="s">
        <v>186</v>
      </c>
      <c r="AT8" s="10" t="s">
        <v>186</v>
      </c>
      <c r="AU8" s="10" t="s">
        <v>186</v>
      </c>
      <c r="AV8" s="10" t="s">
        <v>186</v>
      </c>
      <c r="AW8" s="10" t="s">
        <v>186</v>
      </c>
      <c r="AX8" s="10" t="s">
        <v>186</v>
      </c>
      <c r="AY8" s="10" t="s">
        <v>186</v>
      </c>
      <c r="AZ8" s="10" t="s">
        <v>186</v>
      </c>
      <c r="BA8" s="10" t="s">
        <v>186</v>
      </c>
    </row>
    <row r="9" spans="1:53" ht="12.75" customHeight="1" x14ac:dyDescent="0.2"/>
    <row r="10" spans="1:53" ht="12.75" customHeight="1" x14ac:dyDescent="0.2">
      <c r="E10" s="11">
        <f>E15</f>
        <v>81278551</v>
      </c>
      <c r="F10" s="12">
        <f>IFERROR((F15-E15)/E15,"0")</f>
        <v>3.4672370081991248E-2</v>
      </c>
      <c r="G10" s="12">
        <f t="shared" ref="G10:BA10" si="0">IFERROR((G15-F15)/F15,"0")</f>
        <v>4.2122249999646241E-2</v>
      </c>
      <c r="H10" s="12">
        <f t="shared" si="0"/>
        <v>2.5831943427203401E-2</v>
      </c>
      <c r="I10" s="12">
        <f t="shared" si="0"/>
        <v>5.7225374425638652E-2</v>
      </c>
      <c r="J10" s="12">
        <f t="shared" si="0"/>
        <v>1.5816250011507389E-2</v>
      </c>
      <c r="K10" s="12">
        <f t="shared" si="0"/>
        <v>8.5188383804351453E-2</v>
      </c>
      <c r="L10" s="12">
        <f t="shared" si="0"/>
        <v>-3.1612505997202278E-2</v>
      </c>
      <c r="M10" s="12">
        <f t="shared" si="0"/>
        <v>5.7176472821430173E-2</v>
      </c>
      <c r="N10" s="12">
        <f t="shared" si="0"/>
        <v>2.5392819949939704E-2</v>
      </c>
      <c r="O10" s="12">
        <f t="shared" si="0"/>
        <v>-4.2733075168884457E-3</v>
      </c>
      <c r="P10" s="12">
        <f t="shared" si="0"/>
        <v>4.4195584261009745E-2</v>
      </c>
      <c r="Q10" s="12">
        <f t="shared" si="0"/>
        <v>4.7212761205522195E-2</v>
      </c>
      <c r="R10" s="12">
        <f t="shared" si="0"/>
        <v>3.2372627037077904E-2</v>
      </c>
      <c r="S10" s="12">
        <f t="shared" si="0"/>
        <v>-3.3878266351051962E-2</v>
      </c>
      <c r="T10" s="12">
        <f t="shared" si="0"/>
        <v>4.545718718299116E-2</v>
      </c>
      <c r="U10" s="12">
        <f t="shared" si="0"/>
        <v>1.0529340171973069E-2</v>
      </c>
      <c r="V10" s="12">
        <f t="shared" si="0"/>
        <v>-3.4518796447240867E-2</v>
      </c>
      <c r="W10" s="12">
        <f t="shared" si="0"/>
        <v>-0.10462823246294499</v>
      </c>
      <c r="X10" s="12">
        <f t="shared" si="0"/>
        <v>8.9539110943421513E-2</v>
      </c>
      <c r="Y10" s="12">
        <f t="shared" si="0"/>
        <v>4.3113255830821748E-2</v>
      </c>
      <c r="Z10" s="12">
        <f t="shared" si="0"/>
        <v>5.7612215926288103E-2</v>
      </c>
      <c r="AA10" s="12">
        <f t="shared" si="0"/>
        <v>-1.9014553760011904E-2</v>
      </c>
      <c r="AB10" s="12">
        <f t="shared" si="0"/>
        <v>-1.1750079705870759E-2</v>
      </c>
      <c r="AC10" s="12">
        <f t="shared" si="0"/>
        <v>1.1702164340253082E-2</v>
      </c>
      <c r="AD10" s="12">
        <f t="shared" si="0"/>
        <v>7.9366117980189305E-2</v>
      </c>
      <c r="AE10" s="12">
        <f t="shared" si="0"/>
        <v>-7.0597528423739335E-4</v>
      </c>
      <c r="AF10" s="12">
        <f t="shared" si="0"/>
        <v>2.319608499854885E-2</v>
      </c>
      <c r="AG10" s="12">
        <f t="shared" si="0"/>
        <v>4.9988285223132506E-2</v>
      </c>
      <c r="AH10" s="12">
        <f t="shared" si="0"/>
        <v>3.4781801370685149E-3</v>
      </c>
      <c r="AI10" s="12">
        <f t="shared" si="0"/>
        <v>-0.10576061837013664</v>
      </c>
      <c r="AJ10" s="12">
        <f t="shared" si="0"/>
        <v>-6.2616270002063346E-3</v>
      </c>
      <c r="AK10" s="12">
        <f t="shared" si="0"/>
        <v>-3.782826174672551E-2</v>
      </c>
      <c r="AL10" s="12">
        <f t="shared" si="0"/>
        <v>-3.7776567505559038E-3</v>
      </c>
      <c r="AM10" s="12">
        <f t="shared" si="0"/>
        <v>-6.2009134201671146E-2</v>
      </c>
      <c r="AN10" s="12">
        <f t="shared" si="0"/>
        <v>1.3838830452472358E-2</v>
      </c>
      <c r="AO10" s="12">
        <f t="shared" si="0"/>
        <v>1.5665816605352843E-2</v>
      </c>
      <c r="AP10" s="12">
        <f t="shared" si="0"/>
        <v>-4.9966529593512561E-2</v>
      </c>
      <c r="AQ10" s="12">
        <f t="shared" si="0"/>
        <v>0.1010280017427166</v>
      </c>
      <c r="AR10" s="12">
        <f t="shared" si="0"/>
        <v>-4.542056172657518E-2</v>
      </c>
      <c r="AS10" s="12">
        <f t="shared" si="0"/>
        <v>7.8784910395102575E-2</v>
      </c>
      <c r="AT10" s="12">
        <f t="shared" si="0"/>
        <v>-9.2391237012066207E-3</v>
      </c>
      <c r="AU10" s="12">
        <f t="shared" si="0"/>
        <v>5.0097233036174381E-2</v>
      </c>
      <c r="AV10" s="12">
        <f t="shared" si="0"/>
        <v>7.1622568415546178E-2</v>
      </c>
      <c r="AW10" s="12">
        <f t="shared" si="0"/>
        <v>-8.3645663045259749E-2</v>
      </c>
      <c r="AX10" s="12">
        <f t="shared" si="0"/>
        <v>6.9778164574028412E-2</v>
      </c>
      <c r="AY10" s="12">
        <f t="shared" si="0"/>
        <v>4.2623550076206031E-2</v>
      </c>
      <c r="AZ10" s="12">
        <f t="shared" si="0"/>
        <v>-1.3513944814886908E-2</v>
      </c>
      <c r="BA10" s="12">
        <f t="shared" si="0"/>
        <v>-1.6385093890467665E-2</v>
      </c>
    </row>
    <row r="11" spans="1:53" x14ac:dyDescent="0.2">
      <c r="A11" s="6" t="s">
        <v>58</v>
      </c>
      <c r="E11" s="13"/>
      <c r="F11" s="13"/>
      <c r="G11" s="12">
        <f>IFERROR((G15-E15)/E15,"0")</f>
        <v>7.8255098322311381E-2</v>
      </c>
      <c r="H11" s="12">
        <f t="shared" ref="H11:BA11" si="1">IFERROR((H15-F15)/F15,"0")</f>
        <v>6.904229300586702E-2</v>
      </c>
      <c r="I11" s="12">
        <f t="shared" si="1"/>
        <v>8.4535560487605674E-2</v>
      </c>
      <c r="J11" s="12">
        <f t="shared" si="1"/>
        <v>7.3946715266064056E-2</v>
      </c>
      <c r="K11" s="12">
        <f t="shared" si="1"/>
        <v>0.10235199459218471</v>
      </c>
      <c r="L11" s="12">
        <f t="shared" si="1"/>
        <v>5.0882859513242139E-2</v>
      </c>
      <c r="M11" s="12">
        <f t="shared" si="1"/>
        <v>2.3756475234261561E-2</v>
      </c>
      <c r="N11" s="12">
        <f t="shared" si="1"/>
        <v>8.4021164651097074E-2</v>
      </c>
      <c r="O11" s="12">
        <f t="shared" si="1"/>
        <v>2.1011001104684186E-2</v>
      </c>
      <c r="P11" s="12">
        <f t="shared" si="1"/>
        <v>3.9733415421685452E-2</v>
      </c>
      <c r="Q11" s="12">
        <f t="shared" si="1"/>
        <v>9.349494103258553E-2</v>
      </c>
      <c r="R11" s="12">
        <f t="shared" si="1"/>
        <v>8.1113789352497093E-2</v>
      </c>
      <c r="S11" s="12">
        <f t="shared" si="1"/>
        <v>-2.6023677952194441E-3</v>
      </c>
      <c r="T11" s="12">
        <f t="shared" si="1"/>
        <v>1.00389101369842E-2</v>
      </c>
      <c r="U11" s="12">
        <f t="shared" si="1"/>
        <v>5.6465161542074996E-2</v>
      </c>
      <c r="V11" s="12">
        <f t="shared" si="1"/>
        <v>-2.435291642538789E-2</v>
      </c>
      <c r="W11" s="12">
        <f t="shared" si="1"/>
        <v>-0.13553538825116285</v>
      </c>
      <c r="X11" s="12">
        <f t="shared" si="1"/>
        <v>-2.4457440433837206E-2</v>
      </c>
      <c r="Y11" s="12">
        <f t="shared" si="1"/>
        <v>0.1365126893712113</v>
      </c>
      <c r="Z11" s="12">
        <f t="shared" si="1"/>
        <v>0.10320932196132045</v>
      </c>
      <c r="AA11" s="12">
        <f t="shared" si="1"/>
        <v>3.7502191589312381E-2</v>
      </c>
      <c r="AB11" s="12">
        <f t="shared" si="1"/>
        <v>-3.0541210943630961E-2</v>
      </c>
      <c r="AC11" s="12">
        <f t="shared" si="1"/>
        <v>-1.8541672934685032E-4</v>
      </c>
      <c r="AD11" s="12">
        <f t="shared" si="1"/>
        <v>9.199703767609449E-2</v>
      </c>
      <c r="AE11" s="12">
        <f t="shared" si="1"/>
        <v>7.8604112178252042E-2</v>
      </c>
      <c r="AF11" s="12">
        <f t="shared" si="1"/>
        <v>2.2473733851611413E-2</v>
      </c>
      <c r="AG11" s="12">
        <f t="shared" si="1"/>
        <v>7.4343902734648845E-2</v>
      </c>
      <c r="AH11" s="12">
        <f t="shared" si="1"/>
        <v>5.3640333620950234E-2</v>
      </c>
      <c r="AI11" s="12">
        <f t="shared" si="1"/>
        <v>-0.10265029271516722</v>
      </c>
      <c r="AJ11" s="12">
        <f t="shared" si="1"/>
        <v>-0.11136001182679801</v>
      </c>
      <c r="AK11" s="12">
        <f t="shared" si="1"/>
        <v>-4.3853022281807673E-2</v>
      </c>
      <c r="AL11" s="12">
        <f t="shared" si="1"/>
        <v>-4.14630163089321E-2</v>
      </c>
      <c r="AM11" s="12">
        <f t="shared" si="1"/>
        <v>-6.5552541727813982E-2</v>
      </c>
      <c r="AN11" s="12">
        <f t="shared" si="1"/>
        <v>-4.9028437643920314E-2</v>
      </c>
      <c r="AO11" s="12">
        <f t="shared" si="1"/>
        <v>2.9721443637726205E-2</v>
      </c>
      <c r="AP11" s="12">
        <f t="shared" si="1"/>
        <v>-3.5083479477177618E-2</v>
      </c>
      <c r="AQ11" s="12">
        <f t="shared" si="1"/>
        <v>4.6013453510353151E-2</v>
      </c>
      <c r="AR11" s="12">
        <f t="shared" si="1"/>
        <v>5.1018691426873812E-2</v>
      </c>
      <c r="AS11" s="12">
        <f t="shared" si="1"/>
        <v>2.9785893782803941E-2</v>
      </c>
      <c r="AT11" s="12">
        <f t="shared" si="1"/>
        <v>6.8817883160967125E-2</v>
      </c>
      <c r="AU11" s="12">
        <f t="shared" si="1"/>
        <v>4.039525480185837E-2</v>
      </c>
      <c r="AV11" s="12">
        <f t="shared" si="1"/>
        <v>0.12530789395228351</v>
      </c>
      <c r="AW11" s="12">
        <f t="shared" si="1"/>
        <v>-1.8014011853836415E-2</v>
      </c>
      <c r="AX11" s="12">
        <f t="shared" si="1"/>
        <v>-1.9704139313107199E-2</v>
      </c>
      <c r="AY11" s="12">
        <f t="shared" si="1"/>
        <v>0.11537590774218129</v>
      </c>
      <c r="AZ11" s="12">
        <f t="shared" si="1"/>
        <v>2.8533592957774707E-2</v>
      </c>
      <c r="BA11" s="12">
        <f t="shared" si="1"/>
        <v>-2.9677611450732048E-2</v>
      </c>
    </row>
    <row r="12" spans="1:53" ht="12.75" customHeight="1" x14ac:dyDescent="0.2">
      <c r="E12" s="13"/>
      <c r="F12" s="13"/>
      <c r="G12" s="13"/>
      <c r="H12" s="12">
        <f>IFERROR((H15-E15)/E15,"0")</f>
        <v>0.10610852302226698</v>
      </c>
      <c r="I12" s="12">
        <f>IFERROR((I15-F15)/F15,"0")</f>
        <v>0.13021863849997106</v>
      </c>
      <c r="J12" s="12">
        <f t="shared" ref="J12:BA12" si="2">IFERROR((J15-G15)/G15,"0")</f>
        <v>0.10168884605864795</v>
      </c>
      <c r="K12" s="12">
        <f t="shared" si="2"/>
        <v>0.16543450023157208</v>
      </c>
      <c r="L12" s="12">
        <f t="shared" si="2"/>
        <v>6.750388555211137E-2</v>
      </c>
      <c r="M12" s="12">
        <f t="shared" si="2"/>
        <v>0.11096863476870786</v>
      </c>
      <c r="N12" s="12">
        <f t="shared" si="2"/>
        <v>4.9752539082470071E-2</v>
      </c>
      <c r="O12" s="12">
        <f t="shared" si="2"/>
        <v>7.9388808859727378E-2</v>
      </c>
      <c r="P12" s="12">
        <f t="shared" si="2"/>
        <v>6.6135178835424163E-2</v>
      </c>
      <c r="Q12" s="12">
        <f t="shared" si="2"/>
        <v>8.8822100881391503E-2</v>
      </c>
      <c r="R12" s="12">
        <f t="shared" si="2"/>
        <v>0.12889424492556492</v>
      </c>
      <c r="S12" s="12">
        <f t="shared" si="2"/>
        <v>4.4487528441018116E-2</v>
      </c>
      <c r="T12" s="12">
        <f t="shared" si="2"/>
        <v>4.2736523067785435E-2</v>
      </c>
      <c r="U12" s="12">
        <f t="shared" si="2"/>
        <v>2.0673953408745446E-2</v>
      </c>
      <c r="V12" s="12">
        <f t="shared" si="2"/>
        <v>1.9997255677202674E-2</v>
      </c>
      <c r="W12" s="12">
        <f t="shared" si="2"/>
        <v>-0.12643314628742672</v>
      </c>
      <c r="X12" s="12">
        <f t="shared" si="2"/>
        <v>-5.8131995473121922E-2</v>
      </c>
      <c r="Y12" s="12">
        <f t="shared" si="2"/>
        <v>1.7601375510593435E-2</v>
      </c>
      <c r="Z12" s="12">
        <f t="shared" si="2"/>
        <v>0.20198970383423193</v>
      </c>
      <c r="AA12" s="12">
        <f t="shared" si="2"/>
        <v>8.2232289000340644E-2</v>
      </c>
      <c r="AB12" s="12">
        <f t="shared" si="2"/>
        <v>2.5311458143122363E-2</v>
      </c>
      <c r="AC12" s="12">
        <f t="shared" si="2"/>
        <v>-1.9196444872990583E-2</v>
      </c>
      <c r="AD12" s="12">
        <f t="shared" si="2"/>
        <v>7.9165985444825615E-2</v>
      </c>
      <c r="AE12" s="12">
        <f t="shared" si="2"/>
        <v>9.122611475703471E-2</v>
      </c>
      <c r="AF12" s="12">
        <f t="shared" si="2"/>
        <v>0.1036235048441231</v>
      </c>
      <c r="AG12" s="12">
        <f t="shared" si="2"/>
        <v>7.3585442492547032E-2</v>
      </c>
      <c r="AH12" s="12">
        <f t="shared" si="2"/>
        <v>7.808066435752116E-2</v>
      </c>
      <c r="AI12" s="12">
        <f t="shared" si="2"/>
        <v>-5.7793319602518545E-2</v>
      </c>
      <c r="AJ12" s="12">
        <f t="shared" si="2"/>
        <v>-0.10826916187092919</v>
      </c>
      <c r="AK12" s="12">
        <f t="shared" si="2"/>
        <v>-0.14497571789802097</v>
      </c>
      <c r="AL12" s="12">
        <f t="shared" si="2"/>
        <v>-4.7465017366708426E-2</v>
      </c>
      <c r="AM12" s="12">
        <f t="shared" si="2"/>
        <v>-0.10090106476789659</v>
      </c>
      <c r="AN12" s="12">
        <f t="shared" si="2"/>
        <v>-5.2620881786041455E-2</v>
      </c>
      <c r="AO12" s="12">
        <f t="shared" si="2"/>
        <v>-3.4130691551144107E-2</v>
      </c>
      <c r="AP12" s="12">
        <f t="shared" si="2"/>
        <v>-2.1730163348872716E-2</v>
      </c>
      <c r="AQ12" s="12">
        <f t="shared" si="2"/>
        <v>6.2400108439778113E-2</v>
      </c>
      <c r="AR12" s="12">
        <f t="shared" si="2"/>
        <v>-1.4970651216419258E-3</v>
      </c>
      <c r="AS12" s="12">
        <f t="shared" si="2"/>
        <v>0.13382310485451804</v>
      </c>
      <c r="AT12" s="12">
        <f t="shared" si="2"/>
        <v>2.0271574524386993E-2</v>
      </c>
      <c r="AU12" s="12">
        <f t="shared" si="2"/>
        <v>0.1223627017269127</v>
      </c>
      <c r="AV12" s="12">
        <f t="shared" si="2"/>
        <v>0.11491103511811407</v>
      </c>
      <c r="AW12" s="12">
        <f t="shared" si="2"/>
        <v>3.1180769032579918E-2</v>
      </c>
      <c r="AX12" s="12">
        <f t="shared" si="2"/>
        <v>5.05071680364165E-2</v>
      </c>
      <c r="AY12" s="12">
        <f t="shared" si="2"/>
        <v>2.2079550394378068E-2</v>
      </c>
      <c r="AZ12" s="12">
        <f t="shared" si="2"/>
        <v>0.10030277927709906</v>
      </c>
      <c r="BA12" s="12">
        <f t="shared" si="2"/>
        <v>1.1680973467661518E-2</v>
      </c>
    </row>
    <row r="13" spans="1:53" ht="12.75" customHeight="1" x14ac:dyDescent="0.2">
      <c r="E13" s="13"/>
      <c r="F13" s="13"/>
      <c r="G13" s="13"/>
      <c r="H13" s="13"/>
      <c r="I13" s="12">
        <f>IFERROR((I15-E15)/E15,"0")</f>
        <v>0.16940599740760634</v>
      </c>
      <c r="J13" s="12">
        <f t="shared" ref="J13:BA13" si="3">IFERROR((J15-F15)/F15,"0")</f>
        <v>0.14809445905415208</v>
      </c>
      <c r="K13" s="12">
        <f t="shared" si="3"/>
        <v>0.1955399383096651</v>
      </c>
      <c r="L13" s="12">
        <f t="shared" si="3"/>
        <v>0.12859219510365505</v>
      </c>
      <c r="M13" s="12">
        <f t="shared" si="3"/>
        <v>0.12853999245115277</v>
      </c>
      <c r="N13" s="12">
        <f t="shared" si="3"/>
        <v>0.13917926128141997</v>
      </c>
      <c r="O13" s="12">
        <f t="shared" si="3"/>
        <v>4.5266623666336221E-2</v>
      </c>
      <c r="P13" s="12">
        <f t="shared" si="3"/>
        <v>0.12709302791207841</v>
      </c>
      <c r="Q13" s="12">
        <f t="shared" si="3"/>
        <v>0.11647036444658776</v>
      </c>
      <c r="R13" s="12">
        <f t="shared" si="3"/>
        <v>0.1240701326629524</v>
      </c>
      <c r="S13" s="12">
        <f t="shared" si="3"/>
        <v>9.0649265013806948E-2</v>
      </c>
      <c r="T13" s="12">
        <f t="shared" si="3"/>
        <v>9.1966993531661281E-2</v>
      </c>
      <c r="U13" s="12">
        <f t="shared" si="3"/>
        <v>5.3715850628906596E-2</v>
      </c>
      <c r="V13" s="12">
        <f t="shared" si="3"/>
        <v>-1.4558483027971645E-2</v>
      </c>
      <c r="W13" s="12">
        <f t="shared" si="3"/>
        <v>-8.6723254301357619E-2</v>
      </c>
      <c r="X13" s="12">
        <f t="shared" si="3"/>
        <v>-4.8214746856360957E-2</v>
      </c>
      <c r="Y13" s="12">
        <f t="shared" si="3"/>
        <v>-1.7524999235089055E-2</v>
      </c>
      <c r="Z13" s="12">
        <f t="shared" si="3"/>
        <v>7.622764568339753E-2</v>
      </c>
      <c r="AA13" s="12">
        <f t="shared" si="3"/>
        <v>0.17913440599169514</v>
      </c>
      <c r="AB13" s="12">
        <f t="shared" si="3"/>
        <v>6.9515973344319679E-2</v>
      </c>
      <c r="AC13" s="12">
        <f t="shared" si="3"/>
        <v>3.7309821326257701E-2</v>
      </c>
      <c r="AD13" s="12">
        <f t="shared" si="3"/>
        <v>5.8646125798608756E-2</v>
      </c>
      <c r="AE13" s="12">
        <f t="shared" si="3"/>
        <v>7.8404120931511875E-2</v>
      </c>
      <c r="AF13" s="12">
        <f t="shared" si="3"/>
        <v>0.11653828846757511</v>
      </c>
      <c r="AG13" s="12">
        <f t="shared" si="3"/>
        <v>0.15879175138322427</v>
      </c>
      <c r="AH13" s="12">
        <f t="shared" si="3"/>
        <v>7.7319566054070532E-2</v>
      </c>
      <c r="AI13" s="12">
        <f t="shared" si="3"/>
        <v>-3.593781335781801E-2</v>
      </c>
      <c r="AJ13" s="12">
        <f t="shared" si="3"/>
        <v>-6.3693066392270195E-2</v>
      </c>
      <c r="AK13" s="12">
        <f t="shared" si="3"/>
        <v>-0.1420017894233026</v>
      </c>
      <c r="AL13" s="12">
        <f t="shared" si="3"/>
        <v>-0.14820570614919271</v>
      </c>
      <c r="AM13" s="12">
        <f t="shared" si="3"/>
        <v>-0.10653088693660269</v>
      </c>
      <c r="AN13" s="12">
        <f t="shared" si="3"/>
        <v>-8.8458587043221085E-2</v>
      </c>
      <c r="AO13" s="12">
        <f t="shared" si="3"/>
        <v>-3.777941426436069E-2</v>
      </c>
      <c r="AP13" s="12">
        <f t="shared" si="3"/>
        <v>-8.2391828935219374E-2</v>
      </c>
      <c r="AQ13" s="12">
        <f t="shared" si="3"/>
        <v>7.7102483413164447E-2</v>
      </c>
      <c r="AR13" s="12">
        <f t="shared" si="3"/>
        <v>1.4145298736069005E-2</v>
      </c>
      <c r="AS13" s="12">
        <f t="shared" si="3"/>
        <v>7.7169899131996456E-2</v>
      </c>
      <c r="AT13" s="12">
        <f t="shared" si="3"/>
        <v>0.12334757293348098</v>
      </c>
      <c r="AU13" s="12">
        <f t="shared" si="3"/>
        <v>7.1384357353519765E-2</v>
      </c>
      <c r="AV13" s="12">
        <f t="shared" si="3"/>
        <v>0.20274920111840575</v>
      </c>
      <c r="AW13" s="12">
        <f t="shared" si="3"/>
        <v>2.1653562349182538E-2</v>
      </c>
      <c r="AX13" s="12">
        <f t="shared" si="3"/>
        <v>0.10313467043970846</v>
      </c>
      <c r="AY13" s="12">
        <f t="shared" si="3"/>
        <v>9.5283512918630089E-2</v>
      </c>
      <c r="AZ13" s="12">
        <f t="shared" si="3"/>
        <v>8.2672237539240211E-3</v>
      </c>
      <c r="BA13" s="12">
        <f t="shared" si="3"/>
        <v>8.2274214930701278E-2</v>
      </c>
    </row>
    <row r="14" spans="1:53" x14ac:dyDescent="0.2">
      <c r="A14" s="6" t="s">
        <v>165</v>
      </c>
    </row>
    <row r="15" spans="1:53" x14ac:dyDescent="0.2">
      <c r="A15" s="7" t="s">
        <v>123</v>
      </c>
      <c r="E15" s="14">
        <v>81278551</v>
      </c>
      <c r="F15" s="14">
        <v>84096671</v>
      </c>
      <c r="G15" s="14">
        <v>87639012</v>
      </c>
      <c r="H15" s="14">
        <v>89902898</v>
      </c>
      <c r="I15" s="14">
        <v>95047625</v>
      </c>
      <c r="J15" s="14">
        <v>96550922</v>
      </c>
      <c r="K15" s="14">
        <v>104775939</v>
      </c>
      <c r="L15" s="14">
        <v>101463709</v>
      </c>
      <c r="M15" s="14">
        <v>107265046</v>
      </c>
      <c r="N15" s="14">
        <v>109988808</v>
      </c>
      <c r="O15" s="14">
        <v>109518792</v>
      </c>
      <c r="P15" s="14">
        <v>114359039</v>
      </c>
      <c r="Q15" s="14">
        <v>119758245</v>
      </c>
      <c r="R15" s="14">
        <v>123635134</v>
      </c>
      <c r="S15" s="14">
        <v>119446590</v>
      </c>
      <c r="T15" s="14">
        <v>124876296</v>
      </c>
      <c r="U15" s="14">
        <v>126191161</v>
      </c>
      <c r="V15" s="14">
        <v>121835194</v>
      </c>
      <c r="W15" s="14">
        <v>109087793</v>
      </c>
      <c r="X15" s="14">
        <v>118855417</v>
      </c>
      <c r="Y15" s="14">
        <v>123979661</v>
      </c>
      <c r="Z15" s="14">
        <v>131122404</v>
      </c>
      <c r="AA15" s="14">
        <v>128629170</v>
      </c>
      <c r="AB15" s="14">
        <v>127117767</v>
      </c>
      <c r="AC15" s="14">
        <v>128605320</v>
      </c>
      <c r="AD15" s="14">
        <v>138812225</v>
      </c>
      <c r="AE15" s="14">
        <v>138714227</v>
      </c>
      <c r="AF15" s="14">
        <v>141931854</v>
      </c>
      <c r="AG15" s="14">
        <v>149026784</v>
      </c>
      <c r="AH15" s="14">
        <v>149545126</v>
      </c>
      <c r="AI15" s="14">
        <v>133729141</v>
      </c>
      <c r="AJ15" s="14">
        <v>132891779</v>
      </c>
      <c r="AK15" s="14">
        <v>127864714</v>
      </c>
      <c r="AL15" s="14">
        <v>127381685</v>
      </c>
      <c r="AM15" s="14">
        <v>119482857</v>
      </c>
      <c r="AN15" s="14">
        <v>121136360</v>
      </c>
      <c r="AO15" s="14">
        <v>123034060</v>
      </c>
      <c r="AP15" s="14">
        <v>116886475</v>
      </c>
      <c r="AQ15" s="14">
        <v>128695282</v>
      </c>
      <c r="AR15" s="14">
        <v>122849870</v>
      </c>
      <c r="AS15" s="14">
        <v>132528586</v>
      </c>
      <c r="AT15" s="14">
        <v>131304138</v>
      </c>
      <c r="AU15" s="14">
        <v>137882112</v>
      </c>
      <c r="AV15" s="14">
        <v>147757583</v>
      </c>
      <c r="AW15" s="14">
        <v>135398302</v>
      </c>
      <c r="AX15" s="14">
        <v>144846147</v>
      </c>
      <c r="AY15" s="14">
        <v>151020004</v>
      </c>
      <c r="AZ15" s="14">
        <v>148979128</v>
      </c>
      <c r="BA15" s="14">
        <v>146538091</v>
      </c>
    </row>
    <row r="16" spans="1:53" x14ac:dyDescent="0.2">
      <c r="A16" s="7" t="s">
        <v>124</v>
      </c>
      <c r="E16" s="15">
        <v>27.5</v>
      </c>
      <c r="F16" s="15">
        <v>13.87</v>
      </c>
      <c r="G16" s="15">
        <v>16.850000000000001</v>
      </c>
      <c r="H16" s="15">
        <v>10.33</v>
      </c>
      <c r="I16" s="15">
        <v>22.89</v>
      </c>
      <c r="J16" s="15">
        <v>6.33</v>
      </c>
      <c r="K16" s="15">
        <v>34.08</v>
      </c>
      <c r="L16" s="15">
        <v>-12.65</v>
      </c>
      <c r="M16" s="15">
        <v>22.87</v>
      </c>
      <c r="N16" s="15">
        <v>10.16</v>
      </c>
      <c r="O16" s="15">
        <v>-1.71</v>
      </c>
      <c r="P16" s="15">
        <v>17.68</v>
      </c>
      <c r="Q16" s="15">
        <v>18.89</v>
      </c>
      <c r="R16" s="15">
        <v>12.95</v>
      </c>
      <c r="S16" s="15">
        <v>-13.55</v>
      </c>
      <c r="T16" s="15">
        <v>18.18</v>
      </c>
      <c r="U16" s="15">
        <v>4.21</v>
      </c>
      <c r="V16" s="15">
        <v>-13.81</v>
      </c>
      <c r="W16" s="15">
        <v>-41.85</v>
      </c>
      <c r="X16" s="15">
        <v>35.82</v>
      </c>
      <c r="Y16" s="15">
        <v>17.25</v>
      </c>
      <c r="Z16" s="15">
        <v>23.04</v>
      </c>
      <c r="AA16" s="15">
        <v>-7.61</v>
      </c>
      <c r="AB16" s="15">
        <v>-4.7</v>
      </c>
      <c r="AC16" s="15">
        <v>4.68</v>
      </c>
      <c r="AD16" s="15">
        <v>31.75</v>
      </c>
      <c r="AE16" s="15">
        <v>-0.28000000000000003</v>
      </c>
      <c r="AF16" s="15">
        <v>9.2799999999999994</v>
      </c>
      <c r="AG16" s="15">
        <v>20</v>
      </c>
      <c r="AH16" s="15">
        <v>1.39</v>
      </c>
      <c r="AI16" s="15">
        <v>-42.3</v>
      </c>
      <c r="AJ16" s="15">
        <v>-2.5</v>
      </c>
      <c r="AK16" s="15">
        <v>-15.13</v>
      </c>
      <c r="AL16" s="15">
        <v>-1.51</v>
      </c>
      <c r="AM16" s="15">
        <v>-24.8</v>
      </c>
      <c r="AN16" s="15">
        <v>5.54</v>
      </c>
      <c r="AO16" s="15">
        <v>6.27</v>
      </c>
      <c r="AP16" s="15">
        <v>-19.989999999999998</v>
      </c>
      <c r="AQ16" s="15">
        <v>40.409999999999997</v>
      </c>
      <c r="AR16" s="15">
        <v>-18.170000000000002</v>
      </c>
      <c r="AS16" s="15">
        <v>31.51</v>
      </c>
      <c r="AT16" s="15">
        <v>-3.7</v>
      </c>
      <c r="AU16" s="15">
        <v>20.04</v>
      </c>
      <c r="AV16" s="15">
        <v>28.65</v>
      </c>
      <c r="AW16" s="15">
        <v>-33.46</v>
      </c>
      <c r="AX16" s="15">
        <v>27.91</v>
      </c>
      <c r="AY16" s="15">
        <v>17.05</v>
      </c>
      <c r="AZ16" s="15">
        <v>-5.41</v>
      </c>
      <c r="BA16" s="15">
        <v>-6.55</v>
      </c>
    </row>
    <row r="17" spans="1:53" x14ac:dyDescent="0.2">
      <c r="A17" s="7" t="s">
        <v>125</v>
      </c>
      <c r="E17" s="15">
        <v>9.64</v>
      </c>
      <c r="F17" s="15">
        <v>10.39</v>
      </c>
      <c r="G17" s="15">
        <v>10.66</v>
      </c>
      <c r="H17" s="15">
        <v>9.82</v>
      </c>
      <c r="I17" s="15">
        <v>10.5</v>
      </c>
      <c r="J17" s="15">
        <v>9.1</v>
      </c>
      <c r="K17" s="15">
        <v>10.18</v>
      </c>
      <c r="L17" s="15">
        <v>13.27</v>
      </c>
      <c r="M17" s="15">
        <v>12.63</v>
      </c>
      <c r="N17" s="15">
        <v>11.47</v>
      </c>
      <c r="O17" s="15">
        <v>12.05</v>
      </c>
      <c r="P17" s="15">
        <v>11.62</v>
      </c>
      <c r="Q17" s="15">
        <v>12.44</v>
      </c>
      <c r="R17" s="15">
        <v>12.39</v>
      </c>
      <c r="S17" s="15">
        <v>11.6</v>
      </c>
      <c r="T17" s="15">
        <v>14.89</v>
      </c>
      <c r="U17" s="15">
        <v>14.72</v>
      </c>
      <c r="V17" s="15">
        <v>15.79</v>
      </c>
      <c r="W17" s="15">
        <v>17.510000000000002</v>
      </c>
      <c r="X17" s="15">
        <v>15.76</v>
      </c>
      <c r="Y17" s="15">
        <v>17.68</v>
      </c>
      <c r="Z17" s="15">
        <v>15.13</v>
      </c>
      <c r="AA17" s="15">
        <v>17.82</v>
      </c>
      <c r="AB17" s="15">
        <v>17.649999999999999</v>
      </c>
      <c r="AC17" s="15">
        <v>18.920000000000002</v>
      </c>
      <c r="AD17" s="15">
        <v>17.75</v>
      </c>
      <c r="AE17" s="15">
        <v>18.48</v>
      </c>
      <c r="AF17" s="15">
        <v>21.35</v>
      </c>
      <c r="AG17" s="15">
        <v>23.63</v>
      </c>
      <c r="AH17" s="15">
        <v>22.21</v>
      </c>
      <c r="AI17" s="15">
        <v>26.18</v>
      </c>
      <c r="AJ17" s="15">
        <v>25.07</v>
      </c>
      <c r="AK17" s="15">
        <v>30.63</v>
      </c>
      <c r="AL17" s="15">
        <v>30.38</v>
      </c>
      <c r="AM17" s="15">
        <v>32.19</v>
      </c>
      <c r="AN17" s="15">
        <v>32.64</v>
      </c>
      <c r="AO17" s="15">
        <v>30.63</v>
      </c>
      <c r="AP17" s="15">
        <v>30.97</v>
      </c>
      <c r="AQ17" s="15">
        <v>32.42</v>
      </c>
      <c r="AR17" s="15">
        <v>32.409999999999997</v>
      </c>
      <c r="AS17" s="15">
        <v>29.14</v>
      </c>
      <c r="AT17" s="15">
        <v>30.09</v>
      </c>
      <c r="AU17" s="15">
        <v>22.89</v>
      </c>
      <c r="AV17" s="15">
        <v>23.53</v>
      </c>
      <c r="AW17" s="15">
        <v>22.41</v>
      </c>
      <c r="AX17" s="15">
        <v>21.25</v>
      </c>
      <c r="AY17" s="15">
        <v>21.67</v>
      </c>
      <c r="AZ17" s="15">
        <v>20.64</v>
      </c>
      <c r="BA17" s="15">
        <v>18.920000000000002</v>
      </c>
    </row>
    <row r="18" spans="1:53" ht="12.75" customHeight="1" x14ac:dyDescent="0.2"/>
    <row r="19" spans="1:53" x14ac:dyDescent="0.2">
      <c r="B19" s="7" t="s">
        <v>126</v>
      </c>
      <c r="E19" s="15">
        <v>9.34</v>
      </c>
      <c r="F19" s="15">
        <v>10.029999999999999</v>
      </c>
      <c r="G19" s="15">
        <v>10.18</v>
      </c>
      <c r="H19" s="15">
        <v>9.44</v>
      </c>
      <c r="I19" s="15">
        <v>10.16</v>
      </c>
      <c r="J19" s="15">
        <v>8.74</v>
      </c>
      <c r="K19" s="15">
        <v>9.2899999999999991</v>
      </c>
      <c r="L19" s="15">
        <v>5.97</v>
      </c>
      <c r="M19" s="15">
        <v>5.53</v>
      </c>
      <c r="N19" s="15">
        <v>4.67</v>
      </c>
      <c r="O19" s="15">
        <v>4.8600000000000003</v>
      </c>
      <c r="P19" s="15">
        <v>4.2699999999999996</v>
      </c>
      <c r="Q19" s="15">
        <v>5.28</v>
      </c>
      <c r="R19" s="15">
        <v>5.96</v>
      </c>
      <c r="S19" s="15">
        <v>5.0599999999999996</v>
      </c>
      <c r="T19" s="15">
        <v>8.07</v>
      </c>
      <c r="U19" s="15">
        <v>7.03</v>
      </c>
      <c r="V19" s="15">
        <v>7.26</v>
      </c>
      <c r="W19" s="15">
        <v>7.7</v>
      </c>
      <c r="X19" s="15">
        <v>6.57</v>
      </c>
      <c r="Y19" s="15">
        <v>8.6300000000000008</v>
      </c>
      <c r="Z19" s="15">
        <v>7.43</v>
      </c>
      <c r="AA19" s="15">
        <v>8.85</v>
      </c>
      <c r="AB19" s="15">
        <v>7.78</v>
      </c>
      <c r="AC19" s="15">
        <v>9.18</v>
      </c>
      <c r="AD19" s="15">
        <v>8.9600000000000009</v>
      </c>
      <c r="AE19" s="15">
        <v>8.99</v>
      </c>
      <c r="AF19" s="15">
        <v>9.76</v>
      </c>
      <c r="AG19" s="15">
        <v>11.67</v>
      </c>
      <c r="AH19" s="15">
        <v>10.95</v>
      </c>
      <c r="AI19" s="15">
        <v>14.34</v>
      </c>
      <c r="AJ19" s="15">
        <v>12.63</v>
      </c>
      <c r="AK19" s="15">
        <v>23.71</v>
      </c>
      <c r="AL19" s="15">
        <v>23.91</v>
      </c>
      <c r="AM19" s="15">
        <v>23.6</v>
      </c>
      <c r="AN19" s="15">
        <v>25.46</v>
      </c>
      <c r="AO19" s="15">
        <v>25.23</v>
      </c>
      <c r="AP19" s="15">
        <v>26.06</v>
      </c>
      <c r="AQ19" s="15">
        <v>28.57</v>
      </c>
      <c r="AR19" s="15">
        <v>29.18</v>
      </c>
      <c r="AS19" s="15">
        <v>27.64</v>
      </c>
      <c r="AT19" s="15">
        <v>26.05</v>
      </c>
      <c r="AU19" s="15">
        <v>19.77</v>
      </c>
      <c r="AV19" s="15">
        <v>18.5</v>
      </c>
      <c r="AW19" s="15">
        <v>17.52</v>
      </c>
      <c r="AX19" s="15">
        <v>17.760000000000002</v>
      </c>
      <c r="AY19" s="15">
        <v>20.75</v>
      </c>
      <c r="AZ19" s="15">
        <v>20.53</v>
      </c>
      <c r="BA19" s="15">
        <v>19.829999999999998</v>
      </c>
    </row>
    <row r="20" spans="1:53" x14ac:dyDescent="0.2">
      <c r="B20" s="7" t="s">
        <v>127</v>
      </c>
      <c r="E20" s="15">
        <v>0.4</v>
      </c>
      <c r="F20" s="15">
        <v>0.33</v>
      </c>
      <c r="G20" s="15">
        <v>0.28999999999999998</v>
      </c>
      <c r="H20" s="15">
        <v>0.32</v>
      </c>
      <c r="I20" s="15">
        <v>0.37</v>
      </c>
      <c r="J20" s="15">
        <v>0.51</v>
      </c>
      <c r="K20" s="15">
        <v>0.45</v>
      </c>
      <c r="L20" s="15">
        <v>0.37</v>
      </c>
      <c r="M20" s="15">
        <v>0.43</v>
      </c>
      <c r="N20" s="15">
        <v>0.43</v>
      </c>
      <c r="O20" s="15">
        <v>0.43</v>
      </c>
      <c r="P20" s="15">
        <v>0.27</v>
      </c>
      <c r="Q20" s="15">
        <v>0.37</v>
      </c>
      <c r="R20" s="15">
        <v>0.33</v>
      </c>
      <c r="S20" s="15">
        <v>0.36</v>
      </c>
      <c r="T20" s="15">
        <v>0.32</v>
      </c>
      <c r="U20" s="15">
        <v>5.23</v>
      </c>
      <c r="V20" s="15">
        <v>0.32</v>
      </c>
      <c r="W20" s="15">
        <v>0.35</v>
      </c>
      <c r="X20" s="15">
        <v>0.26</v>
      </c>
      <c r="Y20" s="15">
        <v>0.38</v>
      </c>
      <c r="Z20" s="15">
        <v>0.28999999999999998</v>
      </c>
      <c r="AA20" s="15">
        <v>0.28999999999999998</v>
      </c>
      <c r="AB20" s="15">
        <v>0.24</v>
      </c>
      <c r="AC20" s="15">
        <v>0.31</v>
      </c>
      <c r="AD20" s="15">
        <v>0.21</v>
      </c>
      <c r="AE20" s="15">
        <v>0.45</v>
      </c>
      <c r="AF20" s="15">
        <v>0.2</v>
      </c>
      <c r="AG20" s="15">
        <v>0.22</v>
      </c>
      <c r="AH20" s="15">
        <v>0.2</v>
      </c>
      <c r="AI20" s="15">
        <v>0.15</v>
      </c>
      <c r="AJ20" s="15">
        <v>0.09</v>
      </c>
      <c r="AK20" s="15">
        <v>0.22</v>
      </c>
      <c r="AL20" s="15">
        <v>0.13</v>
      </c>
      <c r="AM20" s="15">
        <v>0.14000000000000001</v>
      </c>
      <c r="AN20" s="15">
        <v>0.11</v>
      </c>
      <c r="AO20" s="15">
        <v>0.17</v>
      </c>
      <c r="AP20" s="15">
        <v>0.12</v>
      </c>
      <c r="AQ20" s="15">
        <v>0.11</v>
      </c>
      <c r="AR20" s="15">
        <v>0.12</v>
      </c>
      <c r="AS20" s="15">
        <v>0.21</v>
      </c>
      <c r="AT20" s="15">
        <v>0.13</v>
      </c>
      <c r="AU20" s="15">
        <v>0.13</v>
      </c>
      <c r="AV20" s="15">
        <v>0.1</v>
      </c>
      <c r="AW20" s="15">
        <v>0.16</v>
      </c>
      <c r="AX20" s="15">
        <v>0.13</v>
      </c>
      <c r="AY20" s="15">
        <v>0.99</v>
      </c>
      <c r="AZ20" s="15">
        <v>2.17</v>
      </c>
      <c r="BA20" s="15">
        <v>2.4</v>
      </c>
    </row>
    <row r="21" spans="1:53" x14ac:dyDescent="0.2">
      <c r="A21" s="7" t="s">
        <v>128</v>
      </c>
      <c r="E21" s="15">
        <v>9.74</v>
      </c>
      <c r="F21" s="15">
        <v>10.36</v>
      </c>
      <c r="G21" s="15">
        <v>10.47</v>
      </c>
      <c r="H21" s="15">
        <v>9.76</v>
      </c>
      <c r="I21" s="15">
        <v>10.53</v>
      </c>
      <c r="J21" s="15">
        <v>9.26</v>
      </c>
      <c r="K21" s="15">
        <v>9.74</v>
      </c>
      <c r="L21" s="15">
        <v>6.34</v>
      </c>
      <c r="M21" s="15">
        <v>5.95</v>
      </c>
      <c r="N21" s="15">
        <v>5.0999999999999996</v>
      </c>
      <c r="O21" s="15">
        <v>5.29</v>
      </c>
      <c r="P21" s="15">
        <v>4.55</v>
      </c>
      <c r="Q21" s="15">
        <v>5.65</v>
      </c>
      <c r="R21" s="15">
        <v>6.29</v>
      </c>
      <c r="S21" s="15">
        <v>5.42</v>
      </c>
      <c r="T21" s="15">
        <v>8.39</v>
      </c>
      <c r="U21" s="15">
        <v>12.26</v>
      </c>
      <c r="V21" s="15">
        <v>7.58</v>
      </c>
      <c r="W21" s="15">
        <v>8.0500000000000007</v>
      </c>
      <c r="X21" s="15">
        <v>6.83</v>
      </c>
      <c r="Y21" s="15">
        <v>9</v>
      </c>
      <c r="Z21" s="15">
        <v>7.72</v>
      </c>
      <c r="AA21" s="15">
        <v>9.14</v>
      </c>
      <c r="AB21" s="15">
        <v>8.02</v>
      </c>
      <c r="AC21" s="15">
        <v>9.49</v>
      </c>
      <c r="AD21" s="15">
        <v>9.17</v>
      </c>
      <c r="AE21" s="15">
        <v>9.4499999999999993</v>
      </c>
      <c r="AF21" s="15">
        <v>9.9600000000000009</v>
      </c>
      <c r="AG21" s="15">
        <v>11.89</v>
      </c>
      <c r="AH21" s="15">
        <v>11.14</v>
      </c>
      <c r="AI21" s="15">
        <v>14.49</v>
      </c>
      <c r="AJ21" s="15">
        <v>12.72</v>
      </c>
      <c r="AK21" s="15">
        <v>23.92</v>
      </c>
      <c r="AL21" s="15">
        <v>24.04</v>
      </c>
      <c r="AM21" s="15">
        <v>23.74</v>
      </c>
      <c r="AN21" s="15">
        <v>25.57</v>
      </c>
      <c r="AO21" s="15">
        <v>25.4</v>
      </c>
      <c r="AP21" s="15">
        <v>26.18</v>
      </c>
      <c r="AQ21" s="15">
        <v>28.68</v>
      </c>
      <c r="AR21" s="15">
        <v>29.29</v>
      </c>
      <c r="AS21" s="15">
        <v>27.85</v>
      </c>
      <c r="AT21" s="15">
        <v>26.18</v>
      </c>
      <c r="AU21" s="15">
        <v>19.899999999999999</v>
      </c>
      <c r="AV21" s="15">
        <v>18.59</v>
      </c>
      <c r="AW21" s="15">
        <v>17.68</v>
      </c>
      <c r="AX21" s="15">
        <v>17.89</v>
      </c>
      <c r="AY21" s="15">
        <v>21.74</v>
      </c>
      <c r="AZ21" s="15">
        <v>22.7</v>
      </c>
      <c r="BA21" s="15">
        <v>22.22</v>
      </c>
    </row>
    <row r="22" spans="1:53" x14ac:dyDescent="0.2">
      <c r="A22" s="7" t="s">
        <v>129</v>
      </c>
      <c r="E22" s="15">
        <v>32.76</v>
      </c>
      <c r="F22" s="15">
        <v>32.67</v>
      </c>
      <c r="G22" s="15">
        <v>32.96</v>
      </c>
      <c r="H22" s="15">
        <v>31.88</v>
      </c>
      <c r="I22" s="15">
        <v>30.31</v>
      </c>
      <c r="J22" s="15">
        <v>36.07</v>
      </c>
      <c r="K22" s="15">
        <v>38.340000000000003</v>
      </c>
      <c r="L22" s="15">
        <v>42.7</v>
      </c>
      <c r="M22" s="15">
        <v>41.84</v>
      </c>
      <c r="N22" s="15">
        <v>44.95</v>
      </c>
      <c r="O22" s="15">
        <v>45.7</v>
      </c>
      <c r="P22" s="15">
        <v>45.32</v>
      </c>
      <c r="Q22" s="15">
        <v>43.28</v>
      </c>
      <c r="R22" s="15">
        <v>42.81</v>
      </c>
      <c r="S22" s="15">
        <v>45.15</v>
      </c>
      <c r="T22" s="15">
        <v>41.6</v>
      </c>
      <c r="U22" s="15">
        <v>36.799999999999997</v>
      </c>
      <c r="V22" s="15">
        <v>45.32</v>
      </c>
      <c r="W22" s="15">
        <v>52.13</v>
      </c>
      <c r="X22" s="15">
        <v>50.56</v>
      </c>
      <c r="Y22" s="15">
        <v>50.2</v>
      </c>
      <c r="Z22" s="15">
        <v>48.03</v>
      </c>
      <c r="AA22" s="15">
        <v>49.9</v>
      </c>
      <c r="AB22" s="15">
        <v>51.71</v>
      </c>
      <c r="AC22" s="15">
        <v>52.8</v>
      </c>
      <c r="AD22" s="15">
        <v>50.49</v>
      </c>
      <c r="AE22" s="15">
        <v>50.1</v>
      </c>
      <c r="AF22" s="15">
        <v>51.7</v>
      </c>
      <c r="AG22" s="15">
        <v>49.86</v>
      </c>
      <c r="AH22" s="15">
        <v>49.86</v>
      </c>
      <c r="AI22" s="15">
        <v>48.11</v>
      </c>
      <c r="AJ22" s="15">
        <v>45.9</v>
      </c>
      <c r="AK22" s="15">
        <v>46.89</v>
      </c>
      <c r="AL22" s="15">
        <v>46.63</v>
      </c>
      <c r="AM22" s="15">
        <v>48.01</v>
      </c>
      <c r="AN22" s="15">
        <v>46.55</v>
      </c>
      <c r="AO22" s="15">
        <v>46.1</v>
      </c>
      <c r="AP22" s="15">
        <v>48.49</v>
      </c>
      <c r="AQ22" s="15">
        <v>43.1</v>
      </c>
      <c r="AR22" s="15">
        <v>45.48</v>
      </c>
      <c r="AS22" s="15">
        <v>42.42</v>
      </c>
      <c r="AT22" s="15">
        <v>43.61</v>
      </c>
      <c r="AU22" s="15">
        <v>44.15</v>
      </c>
      <c r="AV22" s="15">
        <v>43.11</v>
      </c>
      <c r="AW22" s="15">
        <v>47.43</v>
      </c>
      <c r="AX22" s="15">
        <v>44.44</v>
      </c>
      <c r="AY22" s="15">
        <v>41.72</v>
      </c>
      <c r="AZ22" s="15">
        <v>44.34</v>
      </c>
      <c r="BA22" s="15">
        <v>43.79</v>
      </c>
    </row>
    <row r="23" spans="1:53" x14ac:dyDescent="0.2">
      <c r="A23" s="7" t="s">
        <v>130</v>
      </c>
      <c r="E23" s="15" t="s">
        <v>54</v>
      </c>
      <c r="F23" s="15" t="s">
        <v>54</v>
      </c>
      <c r="G23" s="15" t="s">
        <v>54</v>
      </c>
      <c r="H23" s="15" t="s">
        <v>54</v>
      </c>
      <c r="I23" s="15" t="s">
        <v>54</v>
      </c>
      <c r="J23" s="15" t="s">
        <v>54</v>
      </c>
      <c r="K23" s="15" t="s">
        <v>54</v>
      </c>
      <c r="L23" s="15" t="s">
        <v>54</v>
      </c>
      <c r="M23" s="15" t="s">
        <v>54</v>
      </c>
      <c r="N23" s="15">
        <v>0.11</v>
      </c>
      <c r="O23" s="15">
        <v>0.11</v>
      </c>
      <c r="P23" s="15">
        <v>0.11</v>
      </c>
      <c r="Q23" s="15">
        <v>0.11</v>
      </c>
      <c r="R23" s="15">
        <v>0.1</v>
      </c>
      <c r="S23" s="15">
        <v>0.1</v>
      </c>
      <c r="T23" s="15">
        <v>0.1</v>
      </c>
      <c r="U23" s="15">
        <v>0.13</v>
      </c>
      <c r="V23" s="15">
        <v>0.11</v>
      </c>
      <c r="W23" s="15">
        <v>0.12</v>
      </c>
      <c r="X23" s="15">
        <v>0.11</v>
      </c>
      <c r="Y23" s="15">
        <v>0.1</v>
      </c>
      <c r="Z23" s="15">
        <v>0.09</v>
      </c>
      <c r="AA23" s="15">
        <v>0.08</v>
      </c>
      <c r="AB23" s="15">
        <v>7.0000000000000007E-2</v>
      </c>
      <c r="AC23" s="15">
        <v>0.06</v>
      </c>
      <c r="AD23" s="15">
        <v>0.05</v>
      </c>
      <c r="AE23" s="15">
        <v>0.04</v>
      </c>
      <c r="AF23" s="15">
        <v>0.04</v>
      </c>
      <c r="AG23" s="15">
        <v>0.03</v>
      </c>
      <c r="AH23" s="15">
        <v>0.03</v>
      </c>
      <c r="AI23" s="15">
        <v>0.02</v>
      </c>
      <c r="AJ23" s="15">
        <v>0.02</v>
      </c>
      <c r="AK23" s="15">
        <v>0.02</v>
      </c>
      <c r="AL23" s="15">
        <v>0.02</v>
      </c>
      <c r="AM23" s="15">
        <v>0</v>
      </c>
      <c r="AN23" s="15">
        <v>0</v>
      </c>
      <c r="AO23" s="15">
        <v>0</v>
      </c>
      <c r="AP23" s="15">
        <v>0</v>
      </c>
      <c r="AQ23" s="15">
        <v>0</v>
      </c>
      <c r="AR23" s="15">
        <v>0</v>
      </c>
      <c r="AS23" s="15">
        <v>0</v>
      </c>
      <c r="AT23" s="15">
        <v>0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</row>
    <row r="24" spans="1:53" x14ac:dyDescent="0.2">
      <c r="A24" s="7" t="s">
        <v>131</v>
      </c>
      <c r="E24" s="15">
        <v>0</v>
      </c>
      <c r="F24" s="15">
        <v>0</v>
      </c>
      <c r="G24" s="15">
        <v>0</v>
      </c>
      <c r="H24" s="15">
        <v>0.02</v>
      </c>
      <c r="I24" s="15">
        <v>0.12</v>
      </c>
      <c r="J24" s="15">
        <v>0.19</v>
      </c>
      <c r="K24" s="15">
        <v>0.22</v>
      </c>
      <c r="L24" s="15">
        <v>0.23</v>
      </c>
      <c r="M24" s="15">
        <v>0.22</v>
      </c>
      <c r="N24" s="15">
        <v>0.21</v>
      </c>
      <c r="O24" s="15">
        <v>0.2</v>
      </c>
      <c r="P24" s="15">
        <v>0.18</v>
      </c>
      <c r="Q24" s="15">
        <v>0.1</v>
      </c>
      <c r="R24" s="15">
        <v>7.0000000000000007E-2</v>
      </c>
      <c r="S24" s="15">
        <v>0.05</v>
      </c>
      <c r="T24" s="15">
        <v>0.04</v>
      </c>
      <c r="U24" s="15">
        <v>2.25</v>
      </c>
      <c r="V24" s="15">
        <v>2.58</v>
      </c>
      <c r="W24" s="15">
        <v>3.42</v>
      </c>
      <c r="X24" s="15">
        <v>3.59</v>
      </c>
      <c r="Y24" s="15">
        <v>3.7</v>
      </c>
      <c r="Z24" s="15">
        <v>4.09</v>
      </c>
      <c r="AA24" s="15">
        <v>4.8</v>
      </c>
      <c r="AB24" s="15">
        <v>5.36</v>
      </c>
      <c r="AC24" s="15">
        <v>5.95</v>
      </c>
      <c r="AD24" s="15">
        <v>6.22</v>
      </c>
      <c r="AE24" s="15">
        <v>6.69</v>
      </c>
      <c r="AF24" s="15">
        <v>6.93</v>
      </c>
      <c r="AG24" s="15">
        <v>6.73</v>
      </c>
      <c r="AH24" s="15">
        <v>6.88</v>
      </c>
      <c r="AI24" s="15">
        <v>7.57</v>
      </c>
      <c r="AJ24" s="15">
        <v>7.22</v>
      </c>
      <c r="AK24" s="15">
        <v>6.97</v>
      </c>
      <c r="AL24" s="15">
        <v>6.73</v>
      </c>
      <c r="AM24" s="15">
        <v>6.82</v>
      </c>
      <c r="AN24" s="15">
        <v>6.65</v>
      </c>
      <c r="AO24" s="15">
        <v>6.29</v>
      </c>
      <c r="AP24" s="15">
        <v>6.53</v>
      </c>
      <c r="AQ24" s="15">
        <v>5.99</v>
      </c>
      <c r="AR24" s="15">
        <v>6.21</v>
      </c>
      <c r="AS24" s="15">
        <v>8.3000000000000007</v>
      </c>
      <c r="AT24" s="15">
        <v>10.8</v>
      </c>
      <c r="AU24" s="15">
        <v>12.49</v>
      </c>
      <c r="AV24" s="15">
        <v>11.1</v>
      </c>
      <c r="AW24" s="15">
        <v>11.78</v>
      </c>
      <c r="AX24" s="15">
        <v>13.29</v>
      </c>
      <c r="AY24" s="15">
        <v>12.42</v>
      </c>
      <c r="AZ24" s="15">
        <v>14.73</v>
      </c>
      <c r="BA24" s="15">
        <v>13.34</v>
      </c>
    </row>
    <row r="25" spans="1:53" x14ac:dyDescent="0.2">
      <c r="A25" s="7" t="s">
        <v>132</v>
      </c>
      <c r="E25" s="15">
        <v>5.72</v>
      </c>
      <c r="F25" s="15">
        <v>6.08</v>
      </c>
      <c r="G25" s="15">
        <v>6.13</v>
      </c>
      <c r="H25" s="15">
        <v>6.24</v>
      </c>
      <c r="I25" s="15">
        <v>6.27</v>
      </c>
      <c r="J25" s="15">
        <v>6.25</v>
      </c>
      <c r="K25" s="15">
        <v>5.6</v>
      </c>
      <c r="L25" s="15">
        <v>6</v>
      </c>
      <c r="M25" s="15">
        <v>5.83</v>
      </c>
      <c r="N25" s="15">
        <v>5.84</v>
      </c>
      <c r="O25" s="15">
        <v>5.72</v>
      </c>
      <c r="P25" s="15">
        <v>5.46</v>
      </c>
      <c r="Q25" s="15">
        <v>5.32</v>
      </c>
      <c r="R25" s="15">
        <v>4.9000000000000004</v>
      </c>
      <c r="S25" s="15">
        <v>4.76</v>
      </c>
      <c r="T25" s="15">
        <v>4.72</v>
      </c>
      <c r="U25" s="15">
        <v>5.44</v>
      </c>
      <c r="V25" s="15">
        <v>5.18</v>
      </c>
      <c r="W25" s="15">
        <v>8.1199999999999992</v>
      </c>
      <c r="X25" s="15">
        <v>8.17</v>
      </c>
      <c r="Y25" s="15">
        <v>7.92</v>
      </c>
      <c r="Z25" s="15">
        <v>9.4499999999999993</v>
      </c>
      <c r="AA25" s="15">
        <v>9.1199999999999992</v>
      </c>
      <c r="AB25" s="15">
        <v>9.17</v>
      </c>
      <c r="AC25" s="15">
        <v>9.34</v>
      </c>
      <c r="AD25" s="15">
        <v>8.9499999999999993</v>
      </c>
      <c r="AE25" s="15">
        <v>9.1300000000000008</v>
      </c>
      <c r="AF25" s="15">
        <v>9.0500000000000007</v>
      </c>
      <c r="AG25" s="15">
        <v>8.56</v>
      </c>
      <c r="AH25" s="15">
        <v>8.59</v>
      </c>
      <c r="AI25" s="15">
        <v>8.91</v>
      </c>
      <c r="AJ25" s="15">
        <v>8.26</v>
      </c>
      <c r="AK25" s="15">
        <v>7.95</v>
      </c>
      <c r="AL25" s="15">
        <v>7.69</v>
      </c>
      <c r="AM25" s="15">
        <v>7.51</v>
      </c>
      <c r="AN25" s="15">
        <v>7.25</v>
      </c>
      <c r="AO25" s="15">
        <v>6.81</v>
      </c>
      <c r="AP25" s="15">
        <v>7.02</v>
      </c>
      <c r="AQ25" s="15">
        <v>6.54</v>
      </c>
      <c r="AR25" s="15">
        <v>6.72</v>
      </c>
      <c r="AS25" s="15">
        <v>5.97</v>
      </c>
      <c r="AT25" s="15">
        <v>5.71</v>
      </c>
      <c r="AU25" s="15">
        <v>5.16</v>
      </c>
      <c r="AV25" s="15">
        <v>4.6900000000000004</v>
      </c>
      <c r="AW25" s="15">
        <v>5.49</v>
      </c>
      <c r="AX25" s="15">
        <v>5.39</v>
      </c>
      <c r="AY25" s="15">
        <v>5.22</v>
      </c>
      <c r="AZ25" s="15">
        <v>5.55</v>
      </c>
      <c r="BA25" s="15">
        <v>5.48</v>
      </c>
    </row>
    <row r="26" spans="1:53" x14ac:dyDescent="0.2">
      <c r="A26" s="7" t="s">
        <v>133</v>
      </c>
      <c r="E26" s="15">
        <v>22.72</v>
      </c>
      <c r="F26" s="15">
        <v>21.28</v>
      </c>
      <c r="G26" s="15">
        <v>21.22</v>
      </c>
      <c r="H26" s="15">
        <v>24.02</v>
      </c>
      <c r="I26" s="15">
        <v>23.97</v>
      </c>
      <c r="J26" s="15">
        <v>22.35</v>
      </c>
      <c r="K26" s="15">
        <v>18.46</v>
      </c>
      <c r="L26" s="15">
        <v>18.260000000000002</v>
      </c>
      <c r="M26" s="15">
        <v>17.88</v>
      </c>
      <c r="N26" s="15">
        <v>17.64</v>
      </c>
      <c r="O26" s="15">
        <v>12.09</v>
      </c>
      <c r="P26" s="15">
        <v>14.2</v>
      </c>
      <c r="Q26" s="15">
        <v>14.22</v>
      </c>
      <c r="R26" s="15">
        <v>16.37</v>
      </c>
      <c r="S26" s="15">
        <v>13.94</v>
      </c>
      <c r="T26" s="15">
        <v>13.17</v>
      </c>
      <c r="U26" s="15">
        <v>13.3</v>
      </c>
      <c r="V26" s="15">
        <v>11.01</v>
      </c>
      <c r="W26" s="15">
        <v>8.76</v>
      </c>
      <c r="X26" s="15">
        <v>7.33</v>
      </c>
      <c r="Y26" s="15">
        <v>6.03</v>
      </c>
      <c r="Z26" s="15">
        <v>3.66</v>
      </c>
      <c r="AA26" s="15">
        <v>3.34</v>
      </c>
      <c r="AB26" s="15">
        <v>3.61</v>
      </c>
      <c r="AC26" s="15">
        <v>2.93</v>
      </c>
      <c r="AD26" s="15">
        <v>2.66</v>
      </c>
      <c r="AE26" s="15">
        <v>2.48</v>
      </c>
      <c r="AF26" s="15">
        <v>2.9</v>
      </c>
      <c r="AG26" s="15">
        <v>2.99</v>
      </c>
      <c r="AH26" s="15">
        <v>2.69</v>
      </c>
      <c r="AI26" s="15">
        <v>3.55</v>
      </c>
      <c r="AJ26" s="15">
        <v>3.68</v>
      </c>
      <c r="AK26" s="15">
        <v>5.73</v>
      </c>
      <c r="AL26" s="15">
        <v>5.33</v>
      </c>
      <c r="AM26" s="15">
        <v>5.65</v>
      </c>
      <c r="AN26" s="15">
        <v>5.95</v>
      </c>
      <c r="AO26" s="15">
        <v>5.44</v>
      </c>
      <c r="AP26" s="15">
        <v>5.6</v>
      </c>
      <c r="AQ26" s="15">
        <v>8.0299999999999994</v>
      </c>
      <c r="AR26" s="15">
        <v>8.35</v>
      </c>
      <c r="AS26" s="15">
        <v>12.28</v>
      </c>
      <c r="AT26" s="15">
        <v>14.41</v>
      </c>
      <c r="AU26" s="15">
        <v>22.65</v>
      </c>
      <c r="AV26" s="15">
        <v>21.43</v>
      </c>
      <c r="AW26" s="15">
        <v>20.82</v>
      </c>
      <c r="AX26" s="15">
        <v>22.33</v>
      </c>
      <c r="AY26" s="15">
        <v>21.43</v>
      </c>
      <c r="AZ26" s="15">
        <v>17.45</v>
      </c>
      <c r="BA26" s="15">
        <v>17.64</v>
      </c>
    </row>
    <row r="27" spans="1:53" x14ac:dyDescent="0.2">
      <c r="A27" s="7" t="s">
        <v>134</v>
      </c>
      <c r="E27" s="15">
        <v>29.06</v>
      </c>
      <c r="F27" s="15">
        <v>29.6</v>
      </c>
      <c r="G27" s="15">
        <v>29.22</v>
      </c>
      <c r="H27" s="15">
        <v>28.1</v>
      </c>
      <c r="I27" s="15">
        <v>28.91</v>
      </c>
      <c r="J27" s="15">
        <v>26.08</v>
      </c>
      <c r="K27" s="15">
        <v>27.86</v>
      </c>
      <c r="L27" s="15">
        <v>26.7</v>
      </c>
      <c r="M27" s="15">
        <v>28.5</v>
      </c>
      <c r="N27" s="15">
        <v>26.47</v>
      </c>
      <c r="O27" s="15">
        <v>31.21</v>
      </c>
      <c r="P27" s="15">
        <v>30.47</v>
      </c>
      <c r="Q27" s="15">
        <v>31.53</v>
      </c>
      <c r="R27" s="15">
        <v>29.63</v>
      </c>
      <c r="S27" s="15">
        <v>30.72</v>
      </c>
      <c r="T27" s="15">
        <v>32.119999999999997</v>
      </c>
      <c r="U27" s="15">
        <v>32.200000000000003</v>
      </c>
      <c r="V27" s="15">
        <v>30.91</v>
      </c>
      <c r="W27" s="15">
        <v>22.93</v>
      </c>
      <c r="X27" s="15">
        <v>27.11</v>
      </c>
      <c r="Y27" s="15">
        <v>26.84</v>
      </c>
      <c r="Z27" s="15">
        <v>31.15</v>
      </c>
      <c r="AA27" s="15">
        <v>28.5</v>
      </c>
      <c r="AB27" s="15">
        <v>27.49</v>
      </c>
      <c r="AC27" s="15">
        <v>25.45</v>
      </c>
      <c r="AD27" s="15">
        <v>28.74</v>
      </c>
      <c r="AE27" s="15">
        <v>28.85</v>
      </c>
      <c r="AF27" s="15">
        <v>26.39</v>
      </c>
      <c r="AG27" s="15">
        <v>26.7</v>
      </c>
      <c r="AH27" s="15">
        <v>27.72</v>
      </c>
      <c r="AI27" s="15">
        <v>24.94</v>
      </c>
      <c r="AJ27" s="15">
        <v>29.44</v>
      </c>
      <c r="AK27" s="15">
        <v>15.51</v>
      </c>
      <c r="AL27" s="15">
        <v>16.32</v>
      </c>
      <c r="AM27" s="15">
        <v>15.09</v>
      </c>
      <c r="AN27" s="15">
        <v>14.68</v>
      </c>
      <c r="AO27" s="15">
        <v>16.25</v>
      </c>
      <c r="AP27" s="15">
        <v>12.71</v>
      </c>
      <c r="AQ27" s="15">
        <v>13.65</v>
      </c>
      <c r="AR27" s="15">
        <v>10.16</v>
      </c>
      <c r="AS27" s="15">
        <v>11.48</v>
      </c>
      <c r="AT27" s="15">
        <v>10.1</v>
      </c>
      <c r="AU27" s="15">
        <v>8.14</v>
      </c>
      <c r="AV27" s="15">
        <v>12.18</v>
      </c>
      <c r="AW27" s="15">
        <v>8.59</v>
      </c>
      <c r="AX27" s="15">
        <v>9.94</v>
      </c>
      <c r="AY27" s="15">
        <v>9.89</v>
      </c>
      <c r="AZ27" s="15">
        <v>9.9700000000000006</v>
      </c>
      <c r="BA27" s="15">
        <v>10.87</v>
      </c>
    </row>
    <row r="28" spans="1:53" x14ac:dyDescent="0.2">
      <c r="A28" s="7" t="s">
        <v>135</v>
      </c>
      <c r="E28" s="15">
        <v>51.79</v>
      </c>
      <c r="F28" s="15">
        <v>50.88</v>
      </c>
      <c r="G28" s="15">
        <v>50.44</v>
      </c>
      <c r="H28" s="15">
        <v>52.12</v>
      </c>
      <c r="I28" s="15">
        <v>52.88</v>
      </c>
      <c r="J28" s="15">
        <v>48.43</v>
      </c>
      <c r="K28" s="15">
        <v>46.32</v>
      </c>
      <c r="L28" s="15">
        <v>44.96</v>
      </c>
      <c r="M28" s="15">
        <v>46.38</v>
      </c>
      <c r="N28" s="15">
        <v>44.1</v>
      </c>
      <c r="O28" s="15">
        <v>43.29</v>
      </c>
      <c r="P28" s="15">
        <v>44.68</v>
      </c>
      <c r="Q28" s="15">
        <v>45.75</v>
      </c>
      <c r="R28" s="15">
        <v>46</v>
      </c>
      <c r="S28" s="15">
        <v>44.67</v>
      </c>
      <c r="T28" s="15">
        <v>45.29</v>
      </c>
      <c r="U28" s="15">
        <v>45.5</v>
      </c>
      <c r="V28" s="15">
        <v>41.92</v>
      </c>
      <c r="W28" s="15">
        <v>31.7</v>
      </c>
      <c r="X28" s="15">
        <v>34.44</v>
      </c>
      <c r="Y28" s="15">
        <v>32.869999999999997</v>
      </c>
      <c r="Z28" s="15">
        <v>34.799999999999997</v>
      </c>
      <c r="AA28" s="15">
        <v>31.84</v>
      </c>
      <c r="AB28" s="15">
        <v>31.1</v>
      </c>
      <c r="AC28" s="15">
        <v>28.37</v>
      </c>
      <c r="AD28" s="15">
        <v>31.39</v>
      </c>
      <c r="AE28" s="15">
        <v>31.32</v>
      </c>
      <c r="AF28" s="15">
        <v>29.29</v>
      </c>
      <c r="AG28" s="15">
        <v>29.69</v>
      </c>
      <c r="AH28" s="15">
        <v>30.4</v>
      </c>
      <c r="AI28" s="15">
        <v>28.49</v>
      </c>
      <c r="AJ28" s="15">
        <v>33.130000000000003</v>
      </c>
      <c r="AK28" s="15">
        <v>21.24</v>
      </c>
      <c r="AL28" s="15">
        <v>21.64</v>
      </c>
      <c r="AM28" s="15">
        <v>20.73</v>
      </c>
      <c r="AN28" s="15">
        <v>20.63</v>
      </c>
      <c r="AO28" s="15">
        <v>21.69</v>
      </c>
      <c r="AP28" s="15">
        <v>18.309999999999999</v>
      </c>
      <c r="AQ28" s="15">
        <v>21.68</v>
      </c>
      <c r="AR28" s="15">
        <v>18.510000000000002</v>
      </c>
      <c r="AS28" s="15">
        <v>23.76</v>
      </c>
      <c r="AT28" s="15">
        <v>24.5</v>
      </c>
      <c r="AU28" s="15">
        <v>30.79</v>
      </c>
      <c r="AV28" s="15">
        <v>33.61</v>
      </c>
      <c r="AW28" s="15">
        <v>29.41</v>
      </c>
      <c r="AX28" s="15">
        <v>32.270000000000003</v>
      </c>
      <c r="AY28" s="15">
        <v>31.32</v>
      </c>
      <c r="AZ28" s="15">
        <v>27.42</v>
      </c>
      <c r="BA28" s="15">
        <v>28.5</v>
      </c>
    </row>
    <row r="29" spans="1:53" x14ac:dyDescent="0.2">
      <c r="A29" s="7" t="s">
        <v>136</v>
      </c>
      <c r="E29" s="15">
        <v>48.21</v>
      </c>
      <c r="F29" s="15">
        <v>49.12</v>
      </c>
      <c r="G29" s="15">
        <v>49.56</v>
      </c>
      <c r="H29" s="15">
        <v>47.86</v>
      </c>
      <c r="I29" s="15">
        <v>47</v>
      </c>
      <c r="J29" s="15">
        <v>51.39</v>
      </c>
      <c r="K29" s="15">
        <v>53.46</v>
      </c>
      <c r="L29" s="15">
        <v>54.81</v>
      </c>
      <c r="M29" s="15">
        <v>53.41</v>
      </c>
      <c r="N29" s="15">
        <v>55.69</v>
      </c>
      <c r="O29" s="15">
        <v>56.5</v>
      </c>
      <c r="P29" s="15">
        <v>55.15</v>
      </c>
      <c r="Q29" s="15">
        <v>54.15</v>
      </c>
      <c r="R29" s="15">
        <v>53.92</v>
      </c>
      <c r="S29" s="15">
        <v>55.28</v>
      </c>
      <c r="T29" s="15">
        <v>54.67</v>
      </c>
      <c r="U29" s="15">
        <v>52.29</v>
      </c>
      <c r="V29" s="15">
        <v>55.51</v>
      </c>
      <c r="W29" s="15">
        <v>64.900000000000006</v>
      </c>
      <c r="X29" s="15">
        <v>61.97</v>
      </c>
      <c r="Y29" s="15">
        <v>63.43</v>
      </c>
      <c r="Z29" s="15">
        <v>61.12</v>
      </c>
      <c r="AA29" s="15">
        <v>63.37</v>
      </c>
      <c r="AB29" s="15">
        <v>63.55</v>
      </c>
      <c r="AC29" s="15">
        <v>65.680000000000007</v>
      </c>
      <c r="AD29" s="15">
        <v>62.4</v>
      </c>
      <c r="AE29" s="15">
        <v>61.99</v>
      </c>
      <c r="AF29" s="15">
        <v>63.78</v>
      </c>
      <c r="AG29" s="15">
        <v>63.59</v>
      </c>
      <c r="AH29" s="15">
        <v>62.72</v>
      </c>
      <c r="AI29" s="15">
        <v>63.95</v>
      </c>
      <c r="AJ29" s="15">
        <v>59.65</v>
      </c>
      <c r="AK29" s="15">
        <v>71.790000000000006</v>
      </c>
      <c r="AL29" s="15">
        <v>71.62</v>
      </c>
      <c r="AM29" s="15">
        <v>72.45</v>
      </c>
      <c r="AN29" s="15">
        <v>72.72</v>
      </c>
      <c r="AO29" s="15">
        <v>72.02</v>
      </c>
      <c r="AP29" s="15">
        <v>75.16</v>
      </c>
      <c r="AQ29" s="15">
        <v>72.319999999999993</v>
      </c>
      <c r="AR29" s="15">
        <v>75.28</v>
      </c>
      <c r="AS29" s="15">
        <v>70.63</v>
      </c>
      <c r="AT29" s="15">
        <v>70.13</v>
      </c>
      <c r="AU29" s="15">
        <v>64.38</v>
      </c>
      <c r="AV29" s="15">
        <v>61.99</v>
      </c>
      <c r="AW29" s="15">
        <v>65.06</v>
      </c>
      <c r="AX29" s="15">
        <v>62</v>
      </c>
      <c r="AY29" s="15">
        <v>62.9</v>
      </c>
      <c r="AZ29" s="15">
        <v>64.209999999999994</v>
      </c>
      <c r="BA29" s="15">
        <v>62.75</v>
      </c>
    </row>
    <row r="30" spans="1:53" ht="12.75" customHeight="1" x14ac:dyDescent="0.2"/>
    <row r="31" spans="1:53" x14ac:dyDescent="0.2">
      <c r="A31" s="7" t="s">
        <v>137</v>
      </c>
      <c r="E31" s="15">
        <v>13.73</v>
      </c>
      <c r="F31" s="15">
        <v>14.72</v>
      </c>
      <c r="G31" s="15">
        <v>14.79</v>
      </c>
      <c r="H31" s="15">
        <v>13.57</v>
      </c>
      <c r="I31" s="15">
        <v>14.82</v>
      </c>
      <c r="J31" s="15">
        <v>12.52</v>
      </c>
      <c r="K31" s="15">
        <v>13.5</v>
      </c>
      <c r="L31" s="15">
        <v>8.65</v>
      </c>
      <c r="M31" s="15">
        <v>8.33</v>
      </c>
      <c r="N31" s="15">
        <v>6.94</v>
      </c>
      <c r="O31" s="15">
        <v>7.69</v>
      </c>
      <c r="P31" s="15">
        <v>6.54</v>
      </c>
      <c r="Q31" s="15">
        <v>8.25</v>
      </c>
      <c r="R31" s="15">
        <v>8.94</v>
      </c>
      <c r="S31" s="15">
        <v>7.82</v>
      </c>
      <c r="T31" s="15">
        <v>12.36</v>
      </c>
      <c r="U31" s="15">
        <v>18.079999999999998</v>
      </c>
      <c r="V31" s="15">
        <v>10.97</v>
      </c>
      <c r="W31" s="15">
        <v>10.45</v>
      </c>
      <c r="X31" s="15">
        <v>9.3699999999999992</v>
      </c>
      <c r="Y31" s="15">
        <v>12.31</v>
      </c>
      <c r="Z31" s="15">
        <v>11.21</v>
      </c>
      <c r="AA31" s="15">
        <v>12.78</v>
      </c>
      <c r="AB31" s="15">
        <v>11.06</v>
      </c>
      <c r="AC31" s="15">
        <v>12.73</v>
      </c>
      <c r="AD31" s="15">
        <v>12.87</v>
      </c>
      <c r="AE31" s="15">
        <v>13.27</v>
      </c>
      <c r="AF31" s="15">
        <v>13.53</v>
      </c>
      <c r="AG31" s="15">
        <v>16.22</v>
      </c>
      <c r="AH31" s="15">
        <v>15.42</v>
      </c>
      <c r="AI31" s="15">
        <v>19.309999999999999</v>
      </c>
      <c r="AJ31" s="15">
        <v>18.03</v>
      </c>
      <c r="AK31" s="15">
        <v>28.31</v>
      </c>
      <c r="AL31" s="15">
        <v>28.73</v>
      </c>
      <c r="AM31" s="15">
        <v>27.96</v>
      </c>
      <c r="AN31" s="15">
        <v>29.96</v>
      </c>
      <c r="AO31" s="15">
        <v>30.33</v>
      </c>
      <c r="AP31" s="15">
        <v>29.99</v>
      </c>
      <c r="AQ31" s="15">
        <v>33.21</v>
      </c>
      <c r="AR31" s="15">
        <v>32.6</v>
      </c>
      <c r="AS31" s="15">
        <v>31.46</v>
      </c>
      <c r="AT31" s="15">
        <v>29.12</v>
      </c>
      <c r="AU31" s="15">
        <v>21.67</v>
      </c>
      <c r="AV31" s="15">
        <v>21.17</v>
      </c>
      <c r="AW31" s="15">
        <v>19.34</v>
      </c>
      <c r="AX31" s="15">
        <v>19.87</v>
      </c>
      <c r="AY31" s="15">
        <v>24.13</v>
      </c>
      <c r="AZ31" s="15">
        <v>25.21</v>
      </c>
      <c r="BA31" s="15">
        <v>24.93</v>
      </c>
    </row>
    <row r="32" spans="1:53" x14ac:dyDescent="0.2">
      <c r="A32" s="7" t="s">
        <v>138</v>
      </c>
      <c r="E32" s="15" t="s">
        <v>54</v>
      </c>
      <c r="F32" s="15" t="s">
        <v>54</v>
      </c>
      <c r="G32" s="15" t="s">
        <v>54</v>
      </c>
      <c r="H32" s="15" t="s">
        <v>54</v>
      </c>
      <c r="I32" s="15" t="s">
        <v>54</v>
      </c>
      <c r="J32" s="15" t="s">
        <v>54</v>
      </c>
      <c r="K32" s="15" t="s">
        <v>54</v>
      </c>
      <c r="L32" s="15" t="s">
        <v>54</v>
      </c>
      <c r="M32" s="15" t="s">
        <v>54</v>
      </c>
      <c r="N32" s="15">
        <v>0.15</v>
      </c>
      <c r="O32" s="15">
        <v>0.17</v>
      </c>
      <c r="P32" s="15">
        <v>0.16</v>
      </c>
      <c r="Q32" s="15">
        <v>0.16</v>
      </c>
      <c r="R32" s="15">
        <v>0.14000000000000001</v>
      </c>
      <c r="S32" s="15">
        <v>0.15</v>
      </c>
      <c r="T32" s="15">
        <v>0.14000000000000001</v>
      </c>
      <c r="U32" s="15">
        <v>0.19</v>
      </c>
      <c r="V32" s="15">
        <v>0.16</v>
      </c>
      <c r="W32" s="15">
        <v>0.16</v>
      </c>
      <c r="X32" s="15">
        <v>0.15</v>
      </c>
      <c r="Y32" s="15">
        <v>0.13</v>
      </c>
      <c r="Z32" s="15">
        <v>0.12</v>
      </c>
      <c r="AA32" s="15">
        <v>0.11</v>
      </c>
      <c r="AB32" s="15">
        <v>0.1</v>
      </c>
      <c r="AC32" s="15">
        <v>0.08</v>
      </c>
      <c r="AD32" s="15">
        <v>7.0000000000000007E-2</v>
      </c>
      <c r="AE32" s="15">
        <v>0.06</v>
      </c>
      <c r="AF32" s="15">
        <v>0.05</v>
      </c>
      <c r="AG32" s="15">
        <v>0.04</v>
      </c>
      <c r="AH32" s="15">
        <v>0.04</v>
      </c>
      <c r="AI32" s="15">
        <v>0.03</v>
      </c>
      <c r="AJ32" s="15">
        <v>0.03</v>
      </c>
      <c r="AK32" s="15">
        <v>0.02</v>
      </c>
      <c r="AL32" s="15">
        <v>0.02</v>
      </c>
      <c r="AM32" s="15">
        <v>0</v>
      </c>
      <c r="AN32" s="15">
        <v>0</v>
      </c>
      <c r="AO32" s="15">
        <v>0</v>
      </c>
      <c r="AP32" s="15">
        <v>0</v>
      </c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</row>
    <row r="33" spans="1:53" x14ac:dyDescent="0.2">
      <c r="A33" s="7" t="s">
        <v>139</v>
      </c>
      <c r="E33" s="15">
        <v>0</v>
      </c>
      <c r="F33" s="15">
        <v>0</v>
      </c>
      <c r="G33" s="15">
        <v>0</v>
      </c>
      <c r="H33" s="15">
        <v>0.03</v>
      </c>
      <c r="I33" s="15">
        <v>0.17</v>
      </c>
      <c r="J33" s="15">
        <v>0.26</v>
      </c>
      <c r="K33" s="15">
        <v>0.31</v>
      </c>
      <c r="L33" s="15">
        <v>0.31</v>
      </c>
      <c r="M33" s="15">
        <v>0.3</v>
      </c>
      <c r="N33" s="15">
        <v>0.28999999999999998</v>
      </c>
      <c r="O33" s="15">
        <v>0.28999999999999998</v>
      </c>
      <c r="P33" s="15">
        <v>0.25</v>
      </c>
      <c r="Q33" s="15">
        <v>0.14000000000000001</v>
      </c>
      <c r="R33" s="15">
        <v>0.1</v>
      </c>
      <c r="S33" s="15">
        <v>7.0000000000000007E-2</v>
      </c>
      <c r="T33" s="15">
        <v>0.06</v>
      </c>
      <c r="U33" s="15">
        <v>3.31</v>
      </c>
      <c r="V33" s="15">
        <v>3.73</v>
      </c>
      <c r="W33" s="15">
        <v>4.4400000000000004</v>
      </c>
      <c r="X33" s="15">
        <v>4.93</v>
      </c>
      <c r="Y33" s="15">
        <v>5.0599999999999996</v>
      </c>
      <c r="Z33" s="15">
        <v>5.93</v>
      </c>
      <c r="AA33" s="15">
        <v>6.71</v>
      </c>
      <c r="AB33" s="15">
        <v>7.39</v>
      </c>
      <c r="AC33" s="15">
        <v>7.99</v>
      </c>
      <c r="AD33" s="15">
        <v>8.7200000000000006</v>
      </c>
      <c r="AE33" s="15">
        <v>9.4</v>
      </c>
      <c r="AF33" s="15">
        <v>9.41</v>
      </c>
      <c r="AG33" s="15">
        <v>9.17</v>
      </c>
      <c r="AH33" s="15">
        <v>9.52</v>
      </c>
      <c r="AI33" s="15">
        <v>10.08</v>
      </c>
      <c r="AJ33" s="15">
        <v>10.24</v>
      </c>
      <c r="AK33" s="15">
        <v>8.24</v>
      </c>
      <c r="AL33" s="15">
        <v>8.0399999999999991</v>
      </c>
      <c r="AM33" s="15">
        <v>8.0299999999999994</v>
      </c>
      <c r="AN33" s="15">
        <v>7.79</v>
      </c>
      <c r="AO33" s="15">
        <v>7.51</v>
      </c>
      <c r="AP33" s="15">
        <v>7.48</v>
      </c>
      <c r="AQ33" s="15">
        <v>6.94</v>
      </c>
      <c r="AR33" s="15">
        <v>6.91</v>
      </c>
      <c r="AS33" s="15">
        <v>9.3800000000000008</v>
      </c>
      <c r="AT33" s="15">
        <v>12.01</v>
      </c>
      <c r="AU33" s="15">
        <v>13.59</v>
      </c>
      <c r="AV33" s="15">
        <v>12.64</v>
      </c>
      <c r="AW33" s="15">
        <v>12.89</v>
      </c>
      <c r="AX33" s="15">
        <v>14.76</v>
      </c>
      <c r="AY33" s="15">
        <v>13.78</v>
      </c>
      <c r="AZ33" s="15">
        <v>16.36</v>
      </c>
      <c r="BA33" s="15">
        <v>14.97</v>
      </c>
    </row>
    <row r="34" spans="1:53" x14ac:dyDescent="0.2">
      <c r="A34" s="7" t="s">
        <v>73</v>
      </c>
      <c r="E34" s="15">
        <v>32.03</v>
      </c>
      <c r="F34" s="15">
        <v>30.23</v>
      </c>
      <c r="G34" s="15">
        <v>29.98</v>
      </c>
      <c r="H34" s="15">
        <v>33.409999999999997</v>
      </c>
      <c r="I34" s="15">
        <v>33.72</v>
      </c>
      <c r="J34" s="15">
        <v>30.23</v>
      </c>
      <c r="K34" s="15">
        <v>25.59</v>
      </c>
      <c r="L34" s="15">
        <v>24.91</v>
      </c>
      <c r="M34" s="15">
        <v>25.01</v>
      </c>
      <c r="N34" s="15">
        <v>23.98</v>
      </c>
      <c r="O34" s="15">
        <v>17.57</v>
      </c>
      <c r="P34" s="15">
        <v>20.43</v>
      </c>
      <c r="Q34" s="15">
        <v>20.77</v>
      </c>
      <c r="R34" s="15">
        <v>23.27</v>
      </c>
      <c r="S34" s="15">
        <v>20.13</v>
      </c>
      <c r="T34" s="15">
        <v>19.399999999999999</v>
      </c>
      <c r="U34" s="15">
        <v>19.62</v>
      </c>
      <c r="V34" s="15">
        <v>15.94</v>
      </c>
      <c r="W34" s="15">
        <v>11.37</v>
      </c>
      <c r="X34" s="15">
        <v>10.06</v>
      </c>
      <c r="Y34" s="15">
        <v>8.25</v>
      </c>
      <c r="Z34" s="15">
        <v>5.31</v>
      </c>
      <c r="AA34" s="15">
        <v>4.67</v>
      </c>
      <c r="AB34" s="15">
        <v>4.9800000000000004</v>
      </c>
      <c r="AC34" s="15">
        <v>3.93</v>
      </c>
      <c r="AD34" s="15">
        <v>3.73</v>
      </c>
      <c r="AE34" s="15">
        <v>3.48</v>
      </c>
      <c r="AF34" s="15">
        <v>3.94</v>
      </c>
      <c r="AG34" s="15">
        <v>4.08</v>
      </c>
      <c r="AH34" s="15">
        <v>3.72</v>
      </c>
      <c r="AI34" s="15">
        <v>4.7300000000000004</v>
      </c>
      <c r="AJ34" s="15">
        <v>5.22</v>
      </c>
      <c r="AK34" s="15">
        <v>6.78</v>
      </c>
      <c r="AL34" s="15">
        <v>6.37</v>
      </c>
      <c r="AM34" s="15">
        <v>6.65</v>
      </c>
      <c r="AN34" s="15">
        <v>6.98</v>
      </c>
      <c r="AO34" s="15">
        <v>6.49</v>
      </c>
      <c r="AP34" s="15">
        <v>6.42</v>
      </c>
      <c r="AQ34" s="15">
        <v>9.3000000000000007</v>
      </c>
      <c r="AR34" s="15">
        <v>9.3000000000000007</v>
      </c>
      <c r="AS34" s="15">
        <v>13.87</v>
      </c>
      <c r="AT34" s="15">
        <v>16.03</v>
      </c>
      <c r="AU34" s="15">
        <v>24.66</v>
      </c>
      <c r="AV34" s="15">
        <v>24.4</v>
      </c>
      <c r="AW34" s="15">
        <v>22.78</v>
      </c>
      <c r="AX34" s="15">
        <v>24.79</v>
      </c>
      <c r="AY34" s="15">
        <v>23.78</v>
      </c>
      <c r="AZ34" s="15">
        <v>19.38</v>
      </c>
      <c r="BA34" s="15">
        <v>19.79</v>
      </c>
    </row>
    <row r="35" spans="1:53" x14ac:dyDescent="0.2">
      <c r="A35" s="7" t="s">
        <v>140</v>
      </c>
      <c r="E35" s="15">
        <v>67.959999999999994</v>
      </c>
      <c r="F35" s="15">
        <v>69.760000000000005</v>
      </c>
      <c r="G35" s="15">
        <v>70.02</v>
      </c>
      <c r="H35" s="15">
        <v>66.56</v>
      </c>
      <c r="I35" s="15">
        <v>66.11</v>
      </c>
      <c r="J35" s="15">
        <v>69.510000000000005</v>
      </c>
      <c r="K35" s="15">
        <v>74.099999999999994</v>
      </c>
      <c r="L35" s="15">
        <v>74.78</v>
      </c>
      <c r="M35" s="15">
        <v>74.69</v>
      </c>
      <c r="N35" s="15">
        <v>75.73</v>
      </c>
      <c r="O35" s="15">
        <v>82.13</v>
      </c>
      <c r="P35" s="15">
        <v>79.319999999999993</v>
      </c>
      <c r="Q35" s="15">
        <v>79.08</v>
      </c>
      <c r="R35" s="15">
        <v>76.63</v>
      </c>
      <c r="S35" s="15">
        <v>79.8</v>
      </c>
      <c r="T35" s="15">
        <v>80.540000000000006</v>
      </c>
      <c r="U35" s="15">
        <v>77.11</v>
      </c>
      <c r="V35" s="15">
        <v>80.349999999999994</v>
      </c>
      <c r="W35" s="15">
        <v>84.21</v>
      </c>
      <c r="X35" s="15">
        <v>85.02</v>
      </c>
      <c r="Y35" s="15">
        <v>86.7</v>
      </c>
      <c r="Z35" s="15">
        <v>88.77</v>
      </c>
      <c r="AA35" s="15">
        <v>88.63</v>
      </c>
      <c r="AB35" s="15">
        <v>87.64</v>
      </c>
      <c r="AC35" s="15">
        <v>88.1</v>
      </c>
      <c r="AD35" s="15">
        <v>87.56</v>
      </c>
      <c r="AE35" s="15">
        <v>87.12</v>
      </c>
      <c r="AF35" s="15">
        <v>86.64</v>
      </c>
      <c r="AG35" s="15">
        <v>86.75</v>
      </c>
      <c r="AH35" s="15">
        <v>86.76</v>
      </c>
      <c r="AI35" s="15">
        <v>85.2</v>
      </c>
      <c r="AJ35" s="15">
        <v>84.54</v>
      </c>
      <c r="AK35" s="15">
        <v>84.97</v>
      </c>
      <c r="AL35" s="15">
        <v>85.59</v>
      </c>
      <c r="AM35" s="15">
        <v>85.32</v>
      </c>
      <c r="AN35" s="15">
        <v>85.23</v>
      </c>
      <c r="AO35" s="15">
        <v>85.99</v>
      </c>
      <c r="AP35" s="15">
        <v>86.1</v>
      </c>
      <c r="AQ35" s="15">
        <v>83.76</v>
      </c>
      <c r="AR35" s="15">
        <v>83.8</v>
      </c>
      <c r="AS35" s="15">
        <v>79.790000000000006</v>
      </c>
      <c r="AT35" s="15">
        <v>78</v>
      </c>
      <c r="AU35" s="15">
        <v>70.09</v>
      </c>
      <c r="AV35" s="15">
        <v>70.58</v>
      </c>
      <c r="AW35" s="15">
        <v>71.17</v>
      </c>
      <c r="AX35" s="15">
        <v>68.849999999999994</v>
      </c>
      <c r="AY35" s="15">
        <v>69.81</v>
      </c>
      <c r="AZ35" s="15">
        <v>71.319999999999993</v>
      </c>
      <c r="BA35" s="15">
        <v>70.400000000000006</v>
      </c>
    </row>
    <row r="36" spans="1:53" ht="12.75" customHeight="1" x14ac:dyDescent="0.2"/>
    <row r="37" spans="1:53" ht="12.75" customHeight="1" x14ac:dyDescent="0.2"/>
    <row r="38" spans="1:53" ht="12.75" customHeight="1" x14ac:dyDescent="0.2"/>
    <row r="39" spans="1:53" ht="12.75" customHeight="1" x14ac:dyDescent="0.2"/>
    <row r="40" spans="1:53" x14ac:dyDescent="0.2">
      <c r="A40" s="6" t="s">
        <v>166</v>
      </c>
    </row>
    <row r="41" spans="1:53" x14ac:dyDescent="0.2">
      <c r="A41" s="7" t="s">
        <v>77</v>
      </c>
      <c r="E41" s="14">
        <v>84418696</v>
      </c>
      <c r="F41" s="14">
        <v>85614452</v>
      </c>
      <c r="G41" s="14">
        <v>87536271</v>
      </c>
      <c r="H41" s="14">
        <v>89090233</v>
      </c>
      <c r="I41" s="14">
        <v>90213785</v>
      </c>
      <c r="J41" s="14">
        <v>88496865</v>
      </c>
      <c r="K41" s="14">
        <v>91061859</v>
      </c>
      <c r="L41" s="14">
        <v>89898126</v>
      </c>
      <c r="M41" s="14">
        <v>90125194</v>
      </c>
      <c r="N41" s="14">
        <v>88727479</v>
      </c>
      <c r="O41" s="14">
        <v>87188030</v>
      </c>
      <c r="P41" s="14">
        <v>92138959</v>
      </c>
      <c r="Q41" s="14">
        <v>94140539</v>
      </c>
      <c r="R41" s="14">
        <v>91941632</v>
      </c>
      <c r="S41" s="14">
        <v>88935131</v>
      </c>
      <c r="T41" s="14">
        <v>89052394</v>
      </c>
      <c r="U41" s="14">
        <v>83222616</v>
      </c>
      <c r="V41" s="14">
        <v>91103267</v>
      </c>
      <c r="W41" s="14">
        <v>86668899</v>
      </c>
      <c r="X41" s="14">
        <v>83731359</v>
      </c>
      <c r="Y41" s="14">
        <v>80228263</v>
      </c>
      <c r="Z41" s="14">
        <v>76156027</v>
      </c>
      <c r="AA41" s="14">
        <v>74803116</v>
      </c>
      <c r="AB41" s="14">
        <v>75710852</v>
      </c>
      <c r="AC41" s="14">
        <v>74544819</v>
      </c>
      <c r="AD41" s="14">
        <v>72397865</v>
      </c>
      <c r="AE41" s="14">
        <v>70398106</v>
      </c>
      <c r="AF41" s="14">
        <v>73808519</v>
      </c>
      <c r="AG41" s="14">
        <v>77434805</v>
      </c>
      <c r="AH41" s="14">
        <v>78133055</v>
      </c>
      <c r="AI41" s="14">
        <v>56562704</v>
      </c>
      <c r="AJ41" s="14">
        <v>61775933</v>
      </c>
      <c r="AK41" s="14">
        <v>60528947</v>
      </c>
      <c r="AL41" s="14">
        <v>60913749</v>
      </c>
      <c r="AM41" s="14">
        <v>62343847</v>
      </c>
      <c r="AN41" s="14">
        <v>64552314</v>
      </c>
      <c r="AO41" s="14">
        <v>63616930</v>
      </c>
      <c r="AP41" s="14">
        <v>64853570</v>
      </c>
      <c r="AQ41" s="14">
        <v>67791460</v>
      </c>
      <c r="AR41" s="14">
        <v>69019936</v>
      </c>
      <c r="AS41" s="14">
        <v>73603464</v>
      </c>
      <c r="AT41" s="14">
        <v>76820677</v>
      </c>
      <c r="AU41" s="14">
        <v>79523410</v>
      </c>
      <c r="AV41" s="14">
        <v>79876150</v>
      </c>
      <c r="AW41" s="14">
        <v>80297403</v>
      </c>
      <c r="AX41" s="14">
        <v>80404234</v>
      </c>
      <c r="AY41" s="14">
        <v>76838137</v>
      </c>
      <c r="AZ41" s="14">
        <v>74758356</v>
      </c>
      <c r="BA41" s="14">
        <v>72248162</v>
      </c>
    </row>
    <row r="42" spans="1:53" x14ac:dyDescent="0.2">
      <c r="A42" s="7" t="s">
        <v>142</v>
      </c>
      <c r="E42" s="15">
        <v>105.82</v>
      </c>
      <c r="F42" s="15">
        <v>5.67</v>
      </c>
      <c r="G42" s="15">
        <v>8.98</v>
      </c>
      <c r="H42" s="15">
        <v>7.1</v>
      </c>
      <c r="I42" s="15">
        <v>5.04</v>
      </c>
      <c r="J42" s="15">
        <v>-7.61</v>
      </c>
      <c r="K42" s="15">
        <v>11.59</v>
      </c>
      <c r="L42" s="15">
        <v>-5.1100000000000003</v>
      </c>
      <c r="M42" s="15">
        <v>1.01</v>
      </c>
      <c r="N42" s="15">
        <v>-6.2</v>
      </c>
      <c r="O42" s="15">
        <v>-6.94</v>
      </c>
      <c r="P42" s="15">
        <v>22.71</v>
      </c>
      <c r="Q42" s="15">
        <v>8.69</v>
      </c>
      <c r="R42" s="15">
        <v>-9.34</v>
      </c>
      <c r="S42" s="15">
        <v>-13.08</v>
      </c>
      <c r="T42" s="15">
        <v>0.53</v>
      </c>
      <c r="U42" s="15">
        <v>-26.19</v>
      </c>
      <c r="V42" s="15">
        <v>37.880000000000003</v>
      </c>
      <c r="W42" s="15">
        <v>-19.47</v>
      </c>
      <c r="X42" s="15">
        <v>-13.56</v>
      </c>
      <c r="Y42" s="15">
        <v>-16.73</v>
      </c>
      <c r="Z42" s="15">
        <v>-20.3</v>
      </c>
      <c r="AA42" s="15">
        <v>-7.11</v>
      </c>
      <c r="AB42" s="15">
        <v>4.8499999999999996</v>
      </c>
      <c r="AC42" s="15">
        <v>-6.16</v>
      </c>
      <c r="AD42" s="15">
        <v>-11.52</v>
      </c>
      <c r="AE42" s="15">
        <v>-11.05</v>
      </c>
      <c r="AF42" s="15">
        <v>19.38</v>
      </c>
      <c r="AG42" s="15">
        <v>19.649999999999999</v>
      </c>
      <c r="AH42" s="15">
        <v>3.61</v>
      </c>
      <c r="AI42" s="15" t="s">
        <v>111</v>
      </c>
      <c r="AJ42" s="15">
        <v>36.869999999999997</v>
      </c>
      <c r="AK42" s="15">
        <v>-8.07</v>
      </c>
      <c r="AL42" s="15">
        <v>2.54</v>
      </c>
      <c r="AM42" s="15">
        <v>9.39</v>
      </c>
      <c r="AN42" s="15">
        <v>14.17</v>
      </c>
      <c r="AO42" s="15">
        <v>-5.8</v>
      </c>
      <c r="AP42" s="15">
        <v>7.78</v>
      </c>
      <c r="AQ42" s="15">
        <v>18.12</v>
      </c>
      <c r="AR42" s="15">
        <v>7.25</v>
      </c>
      <c r="AS42" s="15">
        <v>26.56</v>
      </c>
      <c r="AT42" s="15">
        <v>17.48</v>
      </c>
      <c r="AU42" s="15">
        <v>14.07</v>
      </c>
      <c r="AV42" s="15">
        <v>1.77</v>
      </c>
      <c r="AW42" s="15">
        <v>2.11</v>
      </c>
      <c r="AX42" s="15">
        <v>0.53</v>
      </c>
      <c r="AY42" s="15">
        <v>-17.739999999999998</v>
      </c>
      <c r="AZ42" s="15">
        <v>-10.83</v>
      </c>
      <c r="BA42" s="15">
        <v>-13.43</v>
      </c>
    </row>
    <row r="43" spans="1:53" ht="12.75" customHeight="1" x14ac:dyDescent="0.2"/>
    <row r="44" spans="1:53" x14ac:dyDescent="0.2">
      <c r="B44" s="7" t="s">
        <v>143</v>
      </c>
      <c r="E44" s="15">
        <v>1.64</v>
      </c>
      <c r="F44" s="15">
        <v>1.61</v>
      </c>
      <c r="G44" s="15">
        <v>1.78</v>
      </c>
      <c r="H44" s="15">
        <v>2.21</v>
      </c>
      <c r="I44" s="15">
        <v>2.36</v>
      </c>
      <c r="J44" s="15">
        <v>2.5299999999999998</v>
      </c>
      <c r="K44" s="15">
        <v>2.66</v>
      </c>
      <c r="L44" s="15">
        <v>2.87</v>
      </c>
      <c r="M44" s="15">
        <v>3.01</v>
      </c>
      <c r="N44" s="15">
        <v>3.08</v>
      </c>
      <c r="O44" s="15">
        <v>3.24</v>
      </c>
      <c r="P44" s="15">
        <v>3.13</v>
      </c>
      <c r="Q44" s="15">
        <v>3.09</v>
      </c>
      <c r="R44" s="15">
        <v>3.21</v>
      </c>
      <c r="S44" s="15">
        <v>3.47</v>
      </c>
      <c r="T44" s="15">
        <v>3.38</v>
      </c>
      <c r="U44" s="15">
        <v>3.56</v>
      </c>
      <c r="V44" s="15">
        <v>3.33</v>
      </c>
      <c r="W44" s="15">
        <v>3.51</v>
      </c>
      <c r="X44" s="15">
        <v>3.54</v>
      </c>
      <c r="Y44" s="15">
        <v>3.45</v>
      </c>
      <c r="Z44" s="15">
        <v>3.5</v>
      </c>
      <c r="AA44" s="15">
        <v>3.38</v>
      </c>
      <c r="AB44" s="15">
        <v>3.01</v>
      </c>
      <c r="AC44" s="15">
        <v>2.57</v>
      </c>
      <c r="AD44" s="15">
        <v>2.16</v>
      </c>
      <c r="AE44" s="15">
        <v>1.98</v>
      </c>
      <c r="AF44" s="15">
        <v>1.72</v>
      </c>
      <c r="AG44" s="15">
        <v>1.45</v>
      </c>
      <c r="AH44" s="15">
        <v>1.29</v>
      </c>
      <c r="AI44" s="15">
        <v>1.64</v>
      </c>
      <c r="AJ44" s="15">
        <v>1.32</v>
      </c>
      <c r="AK44" s="15">
        <v>1.24</v>
      </c>
      <c r="AL44" s="15">
        <v>1.24</v>
      </c>
      <c r="AM44" s="15">
        <v>1.21</v>
      </c>
      <c r="AN44" s="15">
        <v>0.93</v>
      </c>
      <c r="AO44" s="15">
        <v>0.86</v>
      </c>
      <c r="AP44" s="15">
        <v>0.92</v>
      </c>
      <c r="AQ44" s="15">
        <v>1.18</v>
      </c>
      <c r="AR44" s="15">
        <v>1.22</v>
      </c>
      <c r="AS44" s="15">
        <v>1.36</v>
      </c>
      <c r="AT44" s="15">
        <v>1.47</v>
      </c>
      <c r="AU44" s="15">
        <v>1.49</v>
      </c>
      <c r="AV44" s="15">
        <v>1.54</v>
      </c>
      <c r="AW44" s="15">
        <v>1.66</v>
      </c>
      <c r="AX44" s="15">
        <v>1.8</v>
      </c>
      <c r="AY44" s="15">
        <v>2.21</v>
      </c>
      <c r="AZ44" s="15">
        <v>2.29</v>
      </c>
      <c r="BA44" s="15">
        <v>2.4700000000000002</v>
      </c>
    </row>
    <row r="45" spans="1:53" x14ac:dyDescent="0.2">
      <c r="B45" s="7" t="s">
        <v>144</v>
      </c>
      <c r="E45" s="15">
        <v>0.02</v>
      </c>
      <c r="F45" s="15">
        <v>0.01</v>
      </c>
      <c r="G45" s="15">
        <v>0.01</v>
      </c>
      <c r="H45" s="15">
        <v>0.03</v>
      </c>
      <c r="I45" s="15">
        <v>0.03</v>
      </c>
      <c r="J45" s="15">
        <v>0.03</v>
      </c>
      <c r="K45" s="15">
        <v>0.02</v>
      </c>
      <c r="L45" s="15">
        <v>0.04</v>
      </c>
      <c r="M45" s="15">
        <v>0.02</v>
      </c>
      <c r="N45" s="15">
        <v>0.02</v>
      </c>
      <c r="O45" s="15">
        <v>0.02</v>
      </c>
      <c r="P45" s="15">
        <v>0.02</v>
      </c>
      <c r="Q45" s="15">
        <v>0.01</v>
      </c>
      <c r="R45" s="15">
        <v>0.01</v>
      </c>
      <c r="S45" s="15">
        <v>0.01</v>
      </c>
      <c r="T45" s="15">
        <v>0.01</v>
      </c>
      <c r="U45" s="15">
        <v>0.01</v>
      </c>
      <c r="V45" s="15">
        <v>0.01</v>
      </c>
      <c r="W45" s="15">
        <v>0.01</v>
      </c>
      <c r="X45" s="15">
        <v>0.01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</row>
    <row r="46" spans="1:53" x14ac:dyDescent="0.2">
      <c r="C46" s="7" t="s">
        <v>145</v>
      </c>
      <c r="E46" s="15">
        <v>3.42</v>
      </c>
      <c r="F46" s="15">
        <v>3.62</v>
      </c>
      <c r="G46" s="15">
        <v>3.84</v>
      </c>
      <c r="H46" s="15">
        <v>4.01</v>
      </c>
      <c r="I46" s="15">
        <v>4</v>
      </c>
      <c r="J46" s="15">
        <v>4.16</v>
      </c>
      <c r="K46" s="15">
        <v>4.0599999999999996</v>
      </c>
      <c r="L46" s="15">
        <v>4.1500000000000004</v>
      </c>
      <c r="M46" s="15">
        <v>4.12</v>
      </c>
      <c r="N46" s="15">
        <v>4.08</v>
      </c>
      <c r="O46" s="15">
        <v>4.01</v>
      </c>
      <c r="P46" s="15">
        <v>3.74</v>
      </c>
      <c r="Q46" s="15">
        <v>3.72</v>
      </c>
      <c r="R46" s="15">
        <v>3.88</v>
      </c>
      <c r="S46" s="15">
        <v>4.1900000000000004</v>
      </c>
      <c r="T46" s="15">
        <v>4.2699999999999996</v>
      </c>
      <c r="U46" s="15">
        <v>4.5599999999999996</v>
      </c>
      <c r="V46" s="15">
        <v>4.2</v>
      </c>
      <c r="W46" s="15">
        <v>4.37</v>
      </c>
      <c r="X46" s="15">
        <v>4.4800000000000004</v>
      </c>
      <c r="Y46" s="15">
        <v>4.4800000000000004</v>
      </c>
      <c r="Z46" s="15">
        <v>4.6100000000000003</v>
      </c>
      <c r="AA46" s="15">
        <v>4.6399999999999997</v>
      </c>
      <c r="AB46" s="15">
        <v>4.5199999999999996</v>
      </c>
      <c r="AC46" s="15">
        <v>4.54</v>
      </c>
      <c r="AD46" s="15">
        <v>4.5199999999999996</v>
      </c>
      <c r="AE46" s="15">
        <v>4.58</v>
      </c>
      <c r="AF46" s="15">
        <v>4.28</v>
      </c>
      <c r="AG46" s="15">
        <v>3.98</v>
      </c>
      <c r="AH46" s="15">
        <v>3.86</v>
      </c>
      <c r="AI46" s="15">
        <v>4.3</v>
      </c>
      <c r="AJ46" s="15">
        <v>3.54</v>
      </c>
      <c r="AK46" s="15">
        <v>3.53</v>
      </c>
      <c r="AL46" s="15">
        <v>3.38</v>
      </c>
      <c r="AM46" s="15">
        <v>3.23</v>
      </c>
      <c r="AN46" s="15">
        <v>3.01</v>
      </c>
      <c r="AO46" s="15">
        <v>2.95</v>
      </c>
      <c r="AP46" s="15">
        <v>2.79</v>
      </c>
      <c r="AQ46" s="15">
        <v>2.64</v>
      </c>
      <c r="AR46" s="15">
        <v>2.4700000000000002</v>
      </c>
      <c r="AS46" s="15">
        <v>2.27</v>
      </c>
      <c r="AT46" s="15">
        <v>2.1</v>
      </c>
      <c r="AU46" s="15">
        <v>2</v>
      </c>
      <c r="AV46" s="15">
        <v>1.93</v>
      </c>
      <c r="AW46" s="15">
        <v>1.88</v>
      </c>
      <c r="AX46" s="15">
        <v>1.82</v>
      </c>
      <c r="AY46" s="15">
        <v>1.86</v>
      </c>
      <c r="AZ46" s="15">
        <v>1.85</v>
      </c>
      <c r="BA46" s="15">
        <v>1.86</v>
      </c>
    </row>
    <row r="47" spans="1:53" x14ac:dyDescent="0.2">
      <c r="D47" s="7" t="s">
        <v>146</v>
      </c>
      <c r="E47" s="15">
        <v>51.55</v>
      </c>
      <c r="F47" s="15">
        <v>51.55</v>
      </c>
      <c r="G47" s="15">
        <v>50.15</v>
      </c>
      <c r="H47" s="15">
        <v>48.09</v>
      </c>
      <c r="I47" s="15">
        <v>44.32</v>
      </c>
      <c r="J47" s="15">
        <v>45.47</v>
      </c>
      <c r="K47" s="15">
        <v>42.89</v>
      </c>
      <c r="L47" s="15">
        <v>40.770000000000003</v>
      </c>
      <c r="M47" s="15">
        <v>39.31</v>
      </c>
      <c r="N47" s="15">
        <v>39.56</v>
      </c>
      <c r="O47" s="15">
        <v>38.29</v>
      </c>
      <c r="P47" s="15">
        <v>35.06</v>
      </c>
      <c r="Q47" s="15">
        <v>32.799999999999997</v>
      </c>
      <c r="R47" s="15">
        <v>32.93</v>
      </c>
      <c r="S47" s="15">
        <v>28.31</v>
      </c>
      <c r="T47" s="15">
        <v>26.94</v>
      </c>
      <c r="U47" s="15">
        <v>25.67</v>
      </c>
      <c r="V47" s="15">
        <v>20.96</v>
      </c>
      <c r="W47" s="15">
        <v>18.809999999999999</v>
      </c>
      <c r="X47" s="15">
        <v>18.84</v>
      </c>
      <c r="Y47" s="15">
        <v>18.899999999999999</v>
      </c>
      <c r="Z47" s="15">
        <v>19.350000000000001</v>
      </c>
      <c r="AA47" s="15">
        <v>19.57</v>
      </c>
      <c r="AB47" s="15">
        <v>19.29</v>
      </c>
      <c r="AC47" s="15">
        <v>19.77</v>
      </c>
      <c r="AD47" s="15">
        <v>20.34</v>
      </c>
      <c r="AE47" s="15">
        <v>20.91</v>
      </c>
      <c r="AF47" s="15">
        <v>20.38</v>
      </c>
      <c r="AG47" s="15">
        <v>19.8</v>
      </c>
      <c r="AH47" s="15">
        <v>19.64</v>
      </c>
      <c r="AI47" s="15">
        <v>27.37</v>
      </c>
      <c r="AJ47" s="15">
        <v>25.38</v>
      </c>
      <c r="AK47" s="15">
        <v>26.24</v>
      </c>
      <c r="AL47" s="15">
        <v>26.36</v>
      </c>
      <c r="AM47" s="15">
        <v>25.94</v>
      </c>
      <c r="AN47" s="15">
        <v>24.64</v>
      </c>
      <c r="AO47" s="15">
        <v>25.11</v>
      </c>
      <c r="AP47" s="15">
        <v>24.68</v>
      </c>
      <c r="AQ47" s="15">
        <v>23.97</v>
      </c>
      <c r="AR47" s="15">
        <v>24.03</v>
      </c>
      <c r="AS47" s="15">
        <v>22.73</v>
      </c>
      <c r="AT47" s="15">
        <v>22.21</v>
      </c>
      <c r="AU47" s="15">
        <v>21.76</v>
      </c>
      <c r="AV47" s="15">
        <v>21.94</v>
      </c>
      <c r="AW47" s="15">
        <v>22.16</v>
      </c>
      <c r="AX47" s="15">
        <v>22.31</v>
      </c>
      <c r="AY47" s="15">
        <v>23.54</v>
      </c>
      <c r="AZ47" s="15">
        <v>24.2</v>
      </c>
      <c r="BA47" s="15">
        <v>25.05</v>
      </c>
    </row>
    <row r="48" spans="1:53" x14ac:dyDescent="0.2">
      <c r="D48" s="7" t="s">
        <v>147</v>
      </c>
      <c r="E48" s="15">
        <v>0.27</v>
      </c>
      <c r="F48" s="15">
        <v>0.27</v>
      </c>
      <c r="G48" s="15">
        <v>0.27</v>
      </c>
      <c r="H48" s="15">
        <v>0.27</v>
      </c>
      <c r="I48" s="15">
        <v>0.26</v>
      </c>
      <c r="J48" s="15">
        <v>0.31</v>
      </c>
      <c r="K48" s="15">
        <v>0.46</v>
      </c>
      <c r="L48" s="15">
        <v>0.5</v>
      </c>
      <c r="M48" s="15">
        <v>0.56999999999999995</v>
      </c>
      <c r="N48" s="15">
        <v>0.69</v>
      </c>
      <c r="O48" s="15">
        <v>0.8</v>
      </c>
      <c r="P48" s="15">
        <v>0.83</v>
      </c>
      <c r="Q48" s="15">
        <v>0.86</v>
      </c>
      <c r="R48" s="15">
        <v>0.94</v>
      </c>
      <c r="S48" s="15">
        <v>1</v>
      </c>
      <c r="T48" s="15">
        <v>0.94</v>
      </c>
      <c r="U48" s="15">
        <v>0.95</v>
      </c>
      <c r="V48" s="15">
        <v>0.81</v>
      </c>
      <c r="W48" s="15">
        <v>0.81</v>
      </c>
      <c r="X48" s="15">
        <v>0.75</v>
      </c>
      <c r="Y48" s="15">
        <v>0.72</v>
      </c>
      <c r="Z48" s="15">
        <v>0.72</v>
      </c>
      <c r="AA48" s="15">
        <v>0.68</v>
      </c>
      <c r="AB48" s="15">
        <v>0.63</v>
      </c>
      <c r="AC48" s="15">
        <v>0.6</v>
      </c>
      <c r="AD48" s="15">
        <v>0.57999999999999996</v>
      </c>
      <c r="AE48" s="15">
        <v>0.56000000000000005</v>
      </c>
      <c r="AF48" s="15">
        <v>0.51</v>
      </c>
      <c r="AG48" s="15">
        <v>0.45</v>
      </c>
      <c r="AH48" s="15">
        <v>0.42</v>
      </c>
      <c r="AI48" s="15">
        <v>0.42</v>
      </c>
      <c r="AJ48" s="15">
        <v>0.32</v>
      </c>
      <c r="AK48" s="15">
        <v>0.31</v>
      </c>
      <c r="AL48" s="15">
        <v>0.28999999999999998</v>
      </c>
      <c r="AM48" s="15">
        <v>0.26</v>
      </c>
      <c r="AN48" s="15">
        <v>0.23</v>
      </c>
      <c r="AO48" s="15">
        <v>0.22</v>
      </c>
      <c r="AP48" s="15">
        <v>0.2</v>
      </c>
      <c r="AQ48" s="15">
        <v>0.18</v>
      </c>
      <c r="AR48" s="15">
        <v>0.17</v>
      </c>
      <c r="AS48" s="15">
        <v>0.15</v>
      </c>
      <c r="AT48" s="15">
        <v>0.14000000000000001</v>
      </c>
      <c r="AU48" s="15">
        <v>0.13</v>
      </c>
      <c r="AV48" s="15">
        <v>0.12</v>
      </c>
      <c r="AW48" s="15">
        <v>0.11</v>
      </c>
      <c r="AX48" s="15">
        <v>0.11</v>
      </c>
      <c r="AY48" s="15">
        <v>0.1</v>
      </c>
      <c r="AZ48" s="15">
        <v>0.1</v>
      </c>
      <c r="BA48" s="15">
        <v>0.1</v>
      </c>
    </row>
    <row r="49" spans="1:54" x14ac:dyDescent="0.2">
      <c r="C49" s="7" t="s">
        <v>148</v>
      </c>
      <c r="E49" s="15">
        <v>51.82</v>
      </c>
      <c r="F49" s="15">
        <v>51.82</v>
      </c>
      <c r="G49" s="15">
        <v>50.42</v>
      </c>
      <c r="H49" s="15">
        <v>48.36</v>
      </c>
      <c r="I49" s="15">
        <v>44.58</v>
      </c>
      <c r="J49" s="15">
        <v>45.78</v>
      </c>
      <c r="K49" s="15">
        <v>43.35</v>
      </c>
      <c r="L49" s="15">
        <v>41.27</v>
      </c>
      <c r="M49" s="15">
        <v>39.880000000000003</v>
      </c>
      <c r="N49" s="15">
        <v>40.24</v>
      </c>
      <c r="O49" s="15">
        <v>39.1</v>
      </c>
      <c r="P49" s="15">
        <v>35.89</v>
      </c>
      <c r="Q49" s="15">
        <v>33.659999999999997</v>
      </c>
      <c r="R49" s="15">
        <v>33.880000000000003</v>
      </c>
      <c r="S49" s="15">
        <v>29.31</v>
      </c>
      <c r="T49" s="15">
        <v>27.88</v>
      </c>
      <c r="U49" s="15">
        <v>26.62</v>
      </c>
      <c r="V49" s="15">
        <v>21.77</v>
      </c>
      <c r="W49" s="15">
        <v>19.62</v>
      </c>
      <c r="X49" s="15">
        <v>19.59</v>
      </c>
      <c r="Y49" s="15">
        <v>19.63</v>
      </c>
      <c r="Z49" s="15">
        <v>20.07</v>
      </c>
      <c r="AA49" s="15">
        <v>20.260000000000002</v>
      </c>
      <c r="AB49" s="15">
        <v>19.920000000000002</v>
      </c>
      <c r="AC49" s="15">
        <v>20.37</v>
      </c>
      <c r="AD49" s="15">
        <v>20.92</v>
      </c>
      <c r="AE49" s="15">
        <v>21.47</v>
      </c>
      <c r="AF49" s="15">
        <v>20.88</v>
      </c>
      <c r="AG49" s="15">
        <v>20.25</v>
      </c>
      <c r="AH49" s="15">
        <v>20.059999999999999</v>
      </c>
      <c r="AI49" s="15">
        <v>27.79</v>
      </c>
      <c r="AJ49" s="15">
        <v>25.71</v>
      </c>
      <c r="AK49" s="15">
        <v>26.56</v>
      </c>
      <c r="AL49" s="15">
        <v>26.66</v>
      </c>
      <c r="AM49" s="15">
        <v>26.2</v>
      </c>
      <c r="AN49" s="15">
        <v>24.87</v>
      </c>
      <c r="AO49" s="15">
        <v>25.33</v>
      </c>
      <c r="AP49" s="15">
        <v>24.88</v>
      </c>
      <c r="AQ49" s="15">
        <v>24.15</v>
      </c>
      <c r="AR49" s="15">
        <v>24.2</v>
      </c>
      <c r="AS49" s="15">
        <v>22.88</v>
      </c>
      <c r="AT49" s="15">
        <v>22.35</v>
      </c>
      <c r="AU49" s="15">
        <v>21.88</v>
      </c>
      <c r="AV49" s="15">
        <v>22.06</v>
      </c>
      <c r="AW49" s="15">
        <v>22.28</v>
      </c>
      <c r="AX49" s="15">
        <v>22.42</v>
      </c>
      <c r="AY49" s="15">
        <v>23.64</v>
      </c>
      <c r="AZ49" s="15">
        <v>24.3</v>
      </c>
      <c r="BA49" s="15">
        <v>25.15</v>
      </c>
    </row>
    <row r="50" spans="1:54" x14ac:dyDescent="0.2">
      <c r="B50" s="7" t="s">
        <v>149</v>
      </c>
      <c r="E50" s="15">
        <v>55.24</v>
      </c>
      <c r="F50" s="15">
        <v>55.44</v>
      </c>
      <c r="G50" s="15">
        <v>54.26</v>
      </c>
      <c r="H50" s="15">
        <v>52.36</v>
      </c>
      <c r="I50" s="15">
        <v>48.58</v>
      </c>
      <c r="J50" s="15">
        <v>49.94</v>
      </c>
      <c r="K50" s="15">
        <v>47.41</v>
      </c>
      <c r="L50" s="15">
        <v>45.41</v>
      </c>
      <c r="M50" s="15">
        <v>44</v>
      </c>
      <c r="N50" s="15">
        <v>44.32</v>
      </c>
      <c r="O50" s="15">
        <v>43.11</v>
      </c>
      <c r="P50" s="15">
        <v>39.619999999999997</v>
      </c>
      <c r="Q50" s="15">
        <v>37.380000000000003</v>
      </c>
      <c r="R50" s="15">
        <v>37.76</v>
      </c>
      <c r="S50" s="15">
        <v>33.5</v>
      </c>
      <c r="T50" s="15">
        <v>32.15</v>
      </c>
      <c r="U50" s="15">
        <v>31.18</v>
      </c>
      <c r="V50" s="15">
        <v>25.97</v>
      </c>
      <c r="W50" s="15">
        <v>23.99</v>
      </c>
      <c r="X50" s="15">
        <v>24.07</v>
      </c>
      <c r="Y50" s="15">
        <v>24.11</v>
      </c>
      <c r="Z50" s="15">
        <v>24.68</v>
      </c>
      <c r="AA50" s="15">
        <v>24.9</v>
      </c>
      <c r="AB50" s="15">
        <v>24.44</v>
      </c>
      <c r="AC50" s="15">
        <v>24.91</v>
      </c>
      <c r="AD50" s="15">
        <v>25.43</v>
      </c>
      <c r="AE50" s="15">
        <v>26.04</v>
      </c>
      <c r="AF50" s="15">
        <v>25.16</v>
      </c>
      <c r="AG50" s="15">
        <v>24.23</v>
      </c>
      <c r="AH50" s="15">
        <v>23.93</v>
      </c>
      <c r="AI50" s="15">
        <v>32.090000000000003</v>
      </c>
      <c r="AJ50" s="15">
        <v>29.25</v>
      </c>
      <c r="AK50" s="15">
        <v>30.09</v>
      </c>
      <c r="AL50" s="15">
        <v>30.04</v>
      </c>
      <c r="AM50" s="15">
        <v>29.43</v>
      </c>
      <c r="AN50" s="15">
        <v>27.87</v>
      </c>
      <c r="AO50" s="15">
        <v>28.27</v>
      </c>
      <c r="AP50" s="15">
        <v>27.67</v>
      </c>
      <c r="AQ50" s="15">
        <v>26.79</v>
      </c>
      <c r="AR50" s="15">
        <v>26.67</v>
      </c>
      <c r="AS50" s="15">
        <v>25.15</v>
      </c>
      <c r="AT50" s="15">
        <v>24.44</v>
      </c>
      <c r="AU50" s="15">
        <v>23.88</v>
      </c>
      <c r="AV50" s="15">
        <v>23.99</v>
      </c>
      <c r="AW50" s="15">
        <v>24.16</v>
      </c>
      <c r="AX50" s="15">
        <v>24.23</v>
      </c>
      <c r="AY50" s="15">
        <v>25.51</v>
      </c>
      <c r="AZ50" s="15">
        <v>26.15</v>
      </c>
      <c r="BA50" s="15">
        <v>27.01</v>
      </c>
    </row>
    <row r="51" spans="1:54" x14ac:dyDescent="0.2">
      <c r="B51" s="7" t="s">
        <v>150</v>
      </c>
      <c r="E51" s="15">
        <v>3.11</v>
      </c>
      <c r="F51" s="15">
        <v>2.77</v>
      </c>
      <c r="G51" s="15">
        <v>2.62</v>
      </c>
      <c r="H51" s="15">
        <v>2.48</v>
      </c>
      <c r="I51" s="15">
        <v>2.4</v>
      </c>
      <c r="J51" s="15">
        <v>2.6</v>
      </c>
      <c r="K51" s="15">
        <v>2.33</v>
      </c>
      <c r="L51" s="15">
        <v>2.19</v>
      </c>
      <c r="M51" s="15">
        <v>1.99</v>
      </c>
      <c r="N51" s="15">
        <v>1.89</v>
      </c>
      <c r="O51" s="15">
        <v>1.89</v>
      </c>
      <c r="P51" s="15">
        <v>1.7</v>
      </c>
      <c r="Q51" s="15">
        <v>1.57</v>
      </c>
      <c r="R51" s="15">
        <v>1.55</v>
      </c>
      <c r="S51" s="15">
        <v>1.48</v>
      </c>
      <c r="T51" s="15">
        <v>1.52</v>
      </c>
      <c r="U51" s="15">
        <v>1.54</v>
      </c>
      <c r="V51" s="15">
        <v>1.38</v>
      </c>
      <c r="W51" s="15">
        <v>1.38</v>
      </c>
      <c r="X51" s="15">
        <v>1.41</v>
      </c>
      <c r="Y51" s="15">
        <v>1.59</v>
      </c>
      <c r="Z51" s="15">
        <v>1.71</v>
      </c>
      <c r="AA51" s="15">
        <v>1.72</v>
      </c>
      <c r="AB51" s="15">
        <v>1.74</v>
      </c>
      <c r="AC51" s="15">
        <v>1.69</v>
      </c>
      <c r="AD51" s="15">
        <v>1.66</v>
      </c>
      <c r="AE51" s="15">
        <v>1.5</v>
      </c>
      <c r="AF51" s="15">
        <v>1.53</v>
      </c>
      <c r="AG51" s="15">
        <v>1.4</v>
      </c>
      <c r="AH51" s="15">
        <v>1.32</v>
      </c>
      <c r="AI51" s="15">
        <v>2.4300000000000002</v>
      </c>
      <c r="AJ51" s="15">
        <v>1.88</v>
      </c>
      <c r="AK51" s="15">
        <v>1.89</v>
      </c>
      <c r="AL51" s="15">
        <v>1.8</v>
      </c>
      <c r="AM51" s="15">
        <v>1.74</v>
      </c>
      <c r="AN51" s="15">
        <v>1.86</v>
      </c>
      <c r="AO51" s="15">
        <v>2.19</v>
      </c>
      <c r="AP51" s="15">
        <v>2.52</v>
      </c>
      <c r="AQ51" s="15">
        <v>2.69</v>
      </c>
      <c r="AR51" s="15">
        <v>2.77</v>
      </c>
      <c r="AS51" s="15">
        <v>2.99</v>
      </c>
      <c r="AT51" s="15">
        <v>3.42</v>
      </c>
      <c r="AU51" s="15">
        <v>3.67</v>
      </c>
      <c r="AV51" s="15">
        <v>3.9</v>
      </c>
      <c r="AW51" s="15">
        <v>3.7</v>
      </c>
      <c r="AX51" s="15">
        <v>3.51</v>
      </c>
      <c r="AY51" s="15">
        <v>2.69</v>
      </c>
      <c r="AZ51" s="15">
        <v>2.66</v>
      </c>
      <c r="BA51" s="15">
        <v>2.57</v>
      </c>
    </row>
    <row r="52" spans="1:54" x14ac:dyDescent="0.2">
      <c r="B52" s="7" t="s">
        <v>151</v>
      </c>
      <c r="E52" s="15">
        <v>5.09</v>
      </c>
      <c r="F52" s="15">
        <v>5.65</v>
      </c>
      <c r="G52" s="15">
        <v>5.74</v>
      </c>
      <c r="H52" s="15">
        <v>5.41</v>
      </c>
      <c r="I52" s="15">
        <v>5.35</v>
      </c>
      <c r="J52" s="15">
        <v>5.24</v>
      </c>
      <c r="K52" s="15">
        <v>4.99</v>
      </c>
      <c r="L52" s="15">
        <v>4.87</v>
      </c>
      <c r="M52" s="15">
        <v>4.92</v>
      </c>
      <c r="N52" s="15">
        <v>4.74</v>
      </c>
      <c r="O52" s="15">
        <v>4.75</v>
      </c>
      <c r="P52" s="15">
        <v>4.87</v>
      </c>
      <c r="Q52" s="15">
        <v>4.34</v>
      </c>
      <c r="R52" s="15">
        <v>4.58</v>
      </c>
      <c r="S52" s="15">
        <v>4.8899999999999997</v>
      </c>
      <c r="T52" s="15">
        <v>4.8899999999999997</v>
      </c>
      <c r="U52" s="15">
        <v>5.57</v>
      </c>
      <c r="V52" s="15">
        <v>4.96</v>
      </c>
      <c r="W52" s="15">
        <v>5.17</v>
      </c>
      <c r="X52" s="15">
        <v>5.34</v>
      </c>
      <c r="Y52" s="15">
        <v>5.87</v>
      </c>
      <c r="Z52" s="15">
        <v>6.25</v>
      </c>
      <c r="AA52" s="15">
        <v>6.26</v>
      </c>
      <c r="AB52" s="15">
        <v>6.37</v>
      </c>
      <c r="AC52" s="15">
        <v>6.75</v>
      </c>
      <c r="AD52" s="15">
        <v>7.52</v>
      </c>
      <c r="AE52" s="15">
        <v>7.69</v>
      </c>
      <c r="AF52" s="15">
        <v>7.59</v>
      </c>
      <c r="AG52" s="15">
        <v>7.71</v>
      </c>
      <c r="AH52" s="15">
        <v>7.7</v>
      </c>
      <c r="AI52" s="15">
        <v>10.79</v>
      </c>
      <c r="AJ52" s="15">
        <v>9.77</v>
      </c>
      <c r="AK52" s="15">
        <v>10.98</v>
      </c>
      <c r="AL52" s="15">
        <v>10.69</v>
      </c>
      <c r="AM52" s="15">
        <v>10.59</v>
      </c>
      <c r="AN52" s="15">
        <v>10.82</v>
      </c>
      <c r="AO52" s="15">
        <v>10.99</v>
      </c>
      <c r="AP52" s="15">
        <v>10.63</v>
      </c>
      <c r="AQ52" s="15">
        <v>10.46</v>
      </c>
      <c r="AR52" s="15">
        <v>9.85</v>
      </c>
      <c r="AS52" s="15">
        <v>9.65</v>
      </c>
      <c r="AT52" s="15">
        <v>9.1199999999999992</v>
      </c>
      <c r="AU52" s="15">
        <v>9.26</v>
      </c>
      <c r="AV52" s="15">
        <v>9.75</v>
      </c>
      <c r="AW52" s="15">
        <v>9.41</v>
      </c>
      <c r="AX52" s="15">
        <v>9.64</v>
      </c>
      <c r="AY52" s="15">
        <v>9.39</v>
      </c>
      <c r="AZ52" s="15">
        <v>9.67</v>
      </c>
      <c r="BA52" s="15">
        <v>10.07</v>
      </c>
    </row>
    <row r="53" spans="1:54" x14ac:dyDescent="0.2">
      <c r="B53" s="7" t="s">
        <v>152</v>
      </c>
      <c r="E53" s="15">
        <v>0.11</v>
      </c>
      <c r="F53" s="15">
        <v>0.11</v>
      </c>
      <c r="G53" s="15">
        <v>0.11</v>
      </c>
      <c r="H53" s="15">
        <v>0.11</v>
      </c>
      <c r="I53" s="15">
        <v>0.12</v>
      </c>
      <c r="J53" s="15">
        <v>0.12</v>
      </c>
      <c r="K53" s="15">
        <v>0.11</v>
      </c>
      <c r="L53" s="15">
        <v>0.11</v>
      </c>
      <c r="M53" s="15">
        <v>0.11</v>
      </c>
      <c r="N53" s="15">
        <v>0.11</v>
      </c>
      <c r="O53" s="15">
        <v>0.1</v>
      </c>
      <c r="P53" s="15">
        <v>0.1</v>
      </c>
      <c r="Q53" s="15">
        <v>0.05</v>
      </c>
      <c r="R53" s="15">
        <v>0.05</v>
      </c>
      <c r="S53" s="15">
        <v>0.05</v>
      </c>
      <c r="T53" s="15">
        <v>0.06</v>
      </c>
      <c r="U53" s="15">
        <v>0.06</v>
      </c>
      <c r="V53" s="15">
        <v>0.06</v>
      </c>
      <c r="W53" s="15">
        <v>0.06</v>
      </c>
      <c r="X53" s="15">
        <v>0.06</v>
      </c>
      <c r="Y53" s="15">
        <v>0.09</v>
      </c>
      <c r="Z53" s="15">
        <v>0.05</v>
      </c>
      <c r="AA53" s="15">
        <v>0.05</v>
      </c>
      <c r="AB53" s="15">
        <v>0.05</v>
      </c>
      <c r="AC53" s="15">
        <v>0.05</v>
      </c>
      <c r="AD53" s="15">
        <v>0.05</v>
      </c>
      <c r="AE53" s="15">
        <v>0.04</v>
      </c>
      <c r="AF53" s="15">
        <v>0.04</v>
      </c>
      <c r="AG53" s="15">
        <v>0.04</v>
      </c>
      <c r="AH53" s="15">
        <v>0.03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>
        <v>0</v>
      </c>
      <c r="AO53" s="15">
        <v>0</v>
      </c>
      <c r="AP53" s="15">
        <v>0</v>
      </c>
      <c r="AQ53" s="15">
        <v>0</v>
      </c>
      <c r="AR53" s="15">
        <v>0</v>
      </c>
      <c r="AS53" s="15">
        <v>0</v>
      </c>
      <c r="AT53" s="15">
        <v>0</v>
      </c>
      <c r="AU53" s="15">
        <v>0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</row>
    <row r="54" spans="1:54" x14ac:dyDescent="0.2">
      <c r="A54" s="7" t="s">
        <v>153</v>
      </c>
      <c r="E54" s="15">
        <v>65.2</v>
      </c>
      <c r="F54" s="15">
        <v>65.59</v>
      </c>
      <c r="G54" s="15">
        <v>64.52</v>
      </c>
      <c r="H54" s="15">
        <v>62.6</v>
      </c>
      <c r="I54" s="15">
        <v>58.83</v>
      </c>
      <c r="J54" s="15">
        <v>60.46</v>
      </c>
      <c r="K54" s="15">
        <v>57.53</v>
      </c>
      <c r="L54" s="15">
        <v>55.5</v>
      </c>
      <c r="M54" s="15">
        <v>54.05</v>
      </c>
      <c r="N54" s="15">
        <v>54.16</v>
      </c>
      <c r="O54" s="15">
        <v>53.11</v>
      </c>
      <c r="P54" s="15">
        <v>49.43</v>
      </c>
      <c r="Q54" s="15">
        <v>46.44</v>
      </c>
      <c r="R54" s="15">
        <v>47.16</v>
      </c>
      <c r="S54" s="15">
        <v>43.4</v>
      </c>
      <c r="T54" s="15">
        <v>42.01</v>
      </c>
      <c r="U54" s="15">
        <v>41.93</v>
      </c>
      <c r="V54" s="15">
        <v>35.700000000000003</v>
      </c>
      <c r="W54" s="15">
        <v>34.11</v>
      </c>
      <c r="X54" s="15">
        <v>34.43</v>
      </c>
      <c r="Y54" s="15">
        <v>35.11</v>
      </c>
      <c r="Z54" s="15">
        <v>36.19</v>
      </c>
      <c r="AA54" s="15">
        <v>36.32</v>
      </c>
      <c r="AB54" s="15">
        <v>35.61</v>
      </c>
      <c r="AC54" s="15">
        <v>35.97</v>
      </c>
      <c r="AD54" s="15">
        <v>36.82</v>
      </c>
      <c r="AE54" s="15">
        <v>37.25</v>
      </c>
      <c r="AF54" s="15">
        <v>36.04</v>
      </c>
      <c r="AG54" s="15">
        <v>34.83</v>
      </c>
      <c r="AH54" s="15">
        <v>34.26</v>
      </c>
      <c r="AI54" s="15">
        <v>46.94</v>
      </c>
      <c r="AJ54" s="15">
        <v>42.22</v>
      </c>
      <c r="AK54" s="15">
        <v>44.21</v>
      </c>
      <c r="AL54" s="15">
        <v>43.77</v>
      </c>
      <c r="AM54" s="15">
        <v>42.97</v>
      </c>
      <c r="AN54" s="15">
        <v>41.48</v>
      </c>
      <c r="AO54" s="15">
        <v>42.31</v>
      </c>
      <c r="AP54" s="15">
        <v>41.73</v>
      </c>
      <c r="AQ54" s="15">
        <v>41.12</v>
      </c>
      <c r="AR54" s="15">
        <v>40.520000000000003</v>
      </c>
      <c r="AS54" s="15">
        <v>39.15</v>
      </c>
      <c r="AT54" s="15">
        <v>38.450000000000003</v>
      </c>
      <c r="AU54" s="15">
        <v>38.299999999999997</v>
      </c>
      <c r="AV54" s="15">
        <v>39.18</v>
      </c>
      <c r="AW54" s="15">
        <v>38.92</v>
      </c>
      <c r="AX54" s="15">
        <v>39.19</v>
      </c>
      <c r="AY54" s="15">
        <v>39.79</v>
      </c>
      <c r="AZ54" s="15">
        <v>40.770000000000003</v>
      </c>
      <c r="BA54" s="15">
        <v>42.11</v>
      </c>
    </row>
    <row r="55" spans="1:54" x14ac:dyDescent="0.2">
      <c r="A55" s="7" t="s">
        <v>154</v>
      </c>
      <c r="E55" s="15">
        <v>0.04</v>
      </c>
      <c r="F55" s="15">
        <v>0.04</v>
      </c>
      <c r="G55" s="15">
        <v>0.04</v>
      </c>
      <c r="H55" s="15">
        <v>0.04</v>
      </c>
      <c r="I55" s="15">
        <v>0.03</v>
      </c>
      <c r="J55" s="15">
        <v>0.03</v>
      </c>
      <c r="K55" s="15">
        <v>0.03</v>
      </c>
      <c r="L55" s="15">
        <v>0.06</v>
      </c>
      <c r="M55" s="15">
        <v>0.05</v>
      </c>
      <c r="N55" s="15">
        <v>0.05</v>
      </c>
      <c r="O55" s="15">
        <v>0.04</v>
      </c>
      <c r="P55" s="15">
        <v>0.02</v>
      </c>
      <c r="Q55" s="15">
        <v>0.04</v>
      </c>
      <c r="R55" s="15">
        <v>0.04</v>
      </c>
      <c r="S55" s="15">
        <v>0.03</v>
      </c>
      <c r="T55" s="15">
        <v>0.04</v>
      </c>
      <c r="U55" s="15">
        <v>0.05</v>
      </c>
      <c r="V55" s="15">
        <v>0.04</v>
      </c>
      <c r="W55" s="15">
        <v>0.02</v>
      </c>
      <c r="X55" s="15">
        <v>0.04</v>
      </c>
      <c r="Y55" s="15">
        <v>0.09</v>
      </c>
      <c r="Z55" s="15">
        <v>0.1</v>
      </c>
      <c r="AA55" s="15">
        <v>0.15</v>
      </c>
      <c r="AB55" s="15">
        <v>0.15</v>
      </c>
      <c r="AC55" s="15">
        <v>0.13</v>
      </c>
      <c r="AD55" s="15">
        <v>0.13</v>
      </c>
      <c r="AE55" s="15">
        <v>0.17</v>
      </c>
      <c r="AF55" s="15">
        <v>0.22</v>
      </c>
      <c r="AG55" s="15">
        <v>0.24</v>
      </c>
      <c r="AH55" s="15">
        <v>0.23</v>
      </c>
      <c r="AI55" s="15">
        <v>0.3</v>
      </c>
      <c r="AJ55" s="15">
        <v>0.33</v>
      </c>
      <c r="AK55" s="15">
        <v>0.35</v>
      </c>
      <c r="AL55" s="15">
        <v>0.28000000000000003</v>
      </c>
      <c r="AM55" s="15">
        <v>0.28000000000000003</v>
      </c>
      <c r="AN55" s="15">
        <v>0.26</v>
      </c>
      <c r="AO55" s="15">
        <v>0.2</v>
      </c>
      <c r="AP55" s="15">
        <v>0.21</v>
      </c>
      <c r="AQ55" s="15">
        <v>0.4</v>
      </c>
      <c r="AR55" s="15">
        <v>0.46</v>
      </c>
      <c r="AS55" s="15">
        <v>0.38</v>
      </c>
      <c r="AT55" s="15">
        <v>0.36</v>
      </c>
      <c r="AU55" s="15">
        <v>0.35</v>
      </c>
      <c r="AV55" s="15">
        <v>0.37</v>
      </c>
      <c r="AW55" s="15">
        <v>0.39</v>
      </c>
      <c r="AX55" s="15">
        <v>0.41</v>
      </c>
      <c r="AY55" s="15">
        <v>0.39</v>
      </c>
      <c r="AZ55" s="15">
        <v>0.35</v>
      </c>
      <c r="BA55" s="15">
        <v>0.3</v>
      </c>
    </row>
    <row r="56" spans="1:54" x14ac:dyDescent="0.2">
      <c r="A56" s="7" t="s">
        <v>155</v>
      </c>
      <c r="E56" s="15">
        <v>13.34</v>
      </c>
      <c r="F56" s="15">
        <v>13.38</v>
      </c>
      <c r="G56" s="15">
        <v>13.35</v>
      </c>
      <c r="H56" s="15">
        <v>13.97</v>
      </c>
      <c r="I56" s="15">
        <v>15.53</v>
      </c>
      <c r="J56" s="15">
        <v>15.84</v>
      </c>
      <c r="K56" s="15">
        <v>17.12</v>
      </c>
      <c r="L56" s="15">
        <v>18.25</v>
      </c>
      <c r="M56" s="15">
        <v>18.61</v>
      </c>
      <c r="N56" s="15">
        <v>18.079999999999998</v>
      </c>
      <c r="O56" s="15">
        <v>18.96</v>
      </c>
      <c r="P56" s="15">
        <v>23.75</v>
      </c>
      <c r="Q56" s="15">
        <v>24.91</v>
      </c>
      <c r="R56" s="15">
        <v>23.67</v>
      </c>
      <c r="S56" s="15">
        <v>25.17</v>
      </c>
      <c r="T56" s="15">
        <v>26.25</v>
      </c>
      <c r="U56" s="15">
        <v>26.3</v>
      </c>
      <c r="V56" s="15">
        <v>22.36</v>
      </c>
      <c r="W56" s="15">
        <v>23.77</v>
      </c>
      <c r="X56" s="15">
        <v>22.29</v>
      </c>
      <c r="Y56" s="15">
        <v>20.69</v>
      </c>
      <c r="Z56" s="15">
        <v>17.850000000000001</v>
      </c>
      <c r="AA56" s="15">
        <v>17.760000000000002</v>
      </c>
      <c r="AB56" s="15">
        <v>18.579999999999998</v>
      </c>
      <c r="AC56" s="15">
        <v>18.95</v>
      </c>
      <c r="AD56" s="15">
        <v>19.690000000000001</v>
      </c>
      <c r="AE56" s="15">
        <v>20.21</v>
      </c>
      <c r="AF56" s="15">
        <v>22.23</v>
      </c>
      <c r="AG56" s="15">
        <v>21.69</v>
      </c>
      <c r="AH56" s="15">
        <v>22.21</v>
      </c>
      <c r="AI56" s="15">
        <v>31.87</v>
      </c>
      <c r="AJ56" s="15">
        <v>35.409999999999997</v>
      </c>
      <c r="AK56" s="15">
        <v>37.19</v>
      </c>
      <c r="AL56" s="15">
        <v>36.19</v>
      </c>
      <c r="AM56" s="15">
        <v>36.97</v>
      </c>
      <c r="AN56" s="15">
        <v>38.06</v>
      </c>
      <c r="AO56" s="15">
        <v>39.08</v>
      </c>
      <c r="AP56" s="15">
        <v>41.99</v>
      </c>
      <c r="AQ56" s="15">
        <v>42.09</v>
      </c>
      <c r="AR56" s="15">
        <v>43.53</v>
      </c>
      <c r="AS56" s="15">
        <v>43.94</v>
      </c>
      <c r="AT56" s="15">
        <v>45.96</v>
      </c>
      <c r="AU56" s="15">
        <v>46.31</v>
      </c>
      <c r="AV56" s="15">
        <v>44.64</v>
      </c>
      <c r="AW56" s="15">
        <v>44.34</v>
      </c>
      <c r="AX56" s="15">
        <v>45.51</v>
      </c>
      <c r="AY56" s="15">
        <v>45.07</v>
      </c>
      <c r="AZ56" s="15">
        <v>44.2</v>
      </c>
      <c r="BA56" s="15">
        <v>41.79</v>
      </c>
    </row>
    <row r="57" spans="1:54" x14ac:dyDescent="0.2">
      <c r="A57" s="7" t="s">
        <v>156</v>
      </c>
      <c r="E57" s="15">
        <v>18</v>
      </c>
      <c r="F57" s="15">
        <v>17.690000000000001</v>
      </c>
      <c r="G57" s="15">
        <v>18.32</v>
      </c>
      <c r="H57" s="15">
        <v>19.63</v>
      </c>
      <c r="I57" s="15">
        <v>20.67</v>
      </c>
      <c r="J57" s="15">
        <v>19.78</v>
      </c>
      <c r="K57" s="15">
        <v>20.04</v>
      </c>
      <c r="L57" s="15">
        <v>21.91</v>
      </c>
      <c r="M57" s="15">
        <v>23.24</v>
      </c>
      <c r="N57" s="15">
        <v>22.39</v>
      </c>
      <c r="O57" s="15">
        <v>22.99</v>
      </c>
      <c r="P57" s="15">
        <v>22.24</v>
      </c>
      <c r="Q57" s="15">
        <v>22.99</v>
      </c>
      <c r="R57" s="15">
        <v>22.06</v>
      </c>
      <c r="S57" s="15">
        <v>22.82</v>
      </c>
      <c r="T57" s="15">
        <v>22.93</v>
      </c>
      <c r="U57" s="15">
        <v>25.5</v>
      </c>
      <c r="V57" s="15">
        <v>37.450000000000003</v>
      </c>
      <c r="W57" s="15">
        <v>37.46</v>
      </c>
      <c r="X57" s="15">
        <v>37.81</v>
      </c>
      <c r="Y57" s="15">
        <v>39.03</v>
      </c>
      <c r="Z57" s="15">
        <v>36.36</v>
      </c>
      <c r="AA57" s="15">
        <v>35.01</v>
      </c>
      <c r="AB57" s="15">
        <v>32.4</v>
      </c>
      <c r="AC57" s="15">
        <v>33.93</v>
      </c>
      <c r="AD57" s="15">
        <v>31.53</v>
      </c>
      <c r="AE57" s="15">
        <v>31.69</v>
      </c>
      <c r="AF57" s="15">
        <v>29.31</v>
      </c>
      <c r="AG57" s="15">
        <v>29.58</v>
      </c>
      <c r="AH57" s="15">
        <v>27.09</v>
      </c>
      <c r="AI57" s="15">
        <v>2.86</v>
      </c>
      <c r="AJ57" s="15">
        <v>2.4300000000000002</v>
      </c>
      <c r="AK57" s="15">
        <v>2.4300000000000002</v>
      </c>
      <c r="AL57" s="15">
        <v>2.27</v>
      </c>
      <c r="AM57" s="15">
        <v>2.19</v>
      </c>
      <c r="AN57" s="15">
        <v>2.04</v>
      </c>
      <c r="AO57" s="15">
        <v>2.1</v>
      </c>
      <c r="AP57" s="15">
        <v>1.94</v>
      </c>
      <c r="AQ57" s="15">
        <v>1.84</v>
      </c>
      <c r="AR57" s="15">
        <v>1.79</v>
      </c>
      <c r="AS57" s="15">
        <v>1.68</v>
      </c>
      <c r="AT57" s="15">
        <v>1.54</v>
      </c>
      <c r="AU57" s="15">
        <v>1.48</v>
      </c>
      <c r="AV57" s="15">
        <v>1.45</v>
      </c>
      <c r="AW57" s="15">
        <v>1.47</v>
      </c>
      <c r="AX57" s="15">
        <v>1.4</v>
      </c>
      <c r="AY57" s="15">
        <v>1.51</v>
      </c>
      <c r="AZ57" s="15">
        <v>1.5</v>
      </c>
      <c r="BA57" s="15">
        <v>1.57</v>
      </c>
    </row>
    <row r="58" spans="1:54" x14ac:dyDescent="0.2">
      <c r="A58" s="7" t="s">
        <v>157</v>
      </c>
      <c r="E58" s="15">
        <v>3.32</v>
      </c>
      <c r="F58" s="15">
        <v>3.21</v>
      </c>
      <c r="G58" s="15">
        <v>3.69</v>
      </c>
      <c r="H58" s="15">
        <v>3.7</v>
      </c>
      <c r="I58" s="15">
        <v>4.87</v>
      </c>
      <c r="J58" s="15">
        <v>3.83</v>
      </c>
      <c r="K58" s="15">
        <v>5.24</v>
      </c>
      <c r="L58" s="15">
        <v>4.25</v>
      </c>
      <c r="M58" s="15">
        <v>4.0199999999999996</v>
      </c>
      <c r="N58" s="15">
        <v>5.29</v>
      </c>
      <c r="O58" s="15">
        <v>4.88</v>
      </c>
      <c r="P58" s="15">
        <v>4.55</v>
      </c>
      <c r="Q58" s="15">
        <v>5.61</v>
      </c>
      <c r="R58" s="15">
        <v>7.07</v>
      </c>
      <c r="S58" s="15">
        <v>8.56</v>
      </c>
      <c r="T58" s="15">
        <v>8.75</v>
      </c>
      <c r="U58" s="15">
        <v>6.22</v>
      </c>
      <c r="V58" s="15">
        <v>4.43</v>
      </c>
      <c r="W58" s="15">
        <v>4.3899999999999997</v>
      </c>
      <c r="X58" s="15">
        <v>5.19</v>
      </c>
      <c r="Y58" s="15">
        <v>4.8499999999999996</v>
      </c>
      <c r="Z58" s="15">
        <v>9.33</v>
      </c>
      <c r="AA58" s="15">
        <v>10.6</v>
      </c>
      <c r="AB58" s="15">
        <v>13.17</v>
      </c>
      <c r="AC58" s="15">
        <v>10.94</v>
      </c>
      <c r="AD58" s="15">
        <v>11.78</v>
      </c>
      <c r="AE58" s="15">
        <v>10.64</v>
      </c>
      <c r="AF58" s="15">
        <v>12.18</v>
      </c>
      <c r="AG58" s="15">
        <v>13.63</v>
      </c>
      <c r="AH58" s="15">
        <v>16.190000000000001</v>
      </c>
      <c r="AI58" s="15">
        <v>18</v>
      </c>
      <c r="AJ58" s="15">
        <v>19.59</v>
      </c>
      <c r="AK58" s="15">
        <v>15.83</v>
      </c>
      <c r="AL58" s="15">
        <v>17.489999999999998</v>
      </c>
      <c r="AM58" s="15">
        <v>17.59</v>
      </c>
      <c r="AN58" s="15">
        <v>18.16</v>
      </c>
      <c r="AO58" s="15">
        <v>16.309999999999999</v>
      </c>
      <c r="AP58" s="15">
        <v>14.13</v>
      </c>
      <c r="AQ58" s="15">
        <v>14.54</v>
      </c>
      <c r="AR58" s="15">
        <v>13.7</v>
      </c>
      <c r="AS58" s="15">
        <v>14.85</v>
      </c>
      <c r="AT58" s="15">
        <v>13.68</v>
      </c>
      <c r="AU58" s="15">
        <v>13.56</v>
      </c>
      <c r="AV58" s="15">
        <v>14.36</v>
      </c>
      <c r="AW58" s="15">
        <v>14.89</v>
      </c>
      <c r="AX58" s="15">
        <v>13.49</v>
      </c>
      <c r="AY58" s="15">
        <v>13.24</v>
      </c>
      <c r="AZ58" s="15">
        <v>13.18</v>
      </c>
      <c r="BA58" s="15">
        <v>14.22</v>
      </c>
    </row>
    <row r="59" spans="1:54" x14ac:dyDescent="0.2">
      <c r="A59" s="7" t="s">
        <v>158</v>
      </c>
      <c r="E59" s="15">
        <v>0.1</v>
      </c>
      <c r="F59" s="15">
        <v>0.09</v>
      </c>
      <c r="G59" s="15">
        <v>0.08</v>
      </c>
      <c r="H59" s="15">
        <v>7.0000000000000007E-2</v>
      </c>
      <c r="I59" s="15">
        <v>0.06</v>
      </c>
      <c r="J59" s="15">
        <v>0.05</v>
      </c>
      <c r="K59" s="15">
        <v>0.05</v>
      </c>
      <c r="L59" s="15">
        <v>0.04</v>
      </c>
      <c r="M59" s="15">
        <v>0.03</v>
      </c>
      <c r="N59" s="15">
        <v>0.02</v>
      </c>
      <c r="O59" s="15">
        <v>0.02</v>
      </c>
      <c r="P59" s="15">
        <v>0.02</v>
      </c>
      <c r="Q59" s="15">
        <v>0.01</v>
      </c>
      <c r="R59" s="15">
        <v>0.01</v>
      </c>
      <c r="S59" s="15">
        <v>0.01</v>
      </c>
      <c r="T59" s="15">
        <v>0.01</v>
      </c>
      <c r="U59" s="15">
        <v>0.01</v>
      </c>
      <c r="V59" s="15">
        <v>0.01</v>
      </c>
      <c r="W59" s="15">
        <v>0.25</v>
      </c>
      <c r="X59" s="15">
        <v>0.24</v>
      </c>
      <c r="Y59" s="15">
        <v>0.23</v>
      </c>
      <c r="Z59" s="15">
        <v>0.18</v>
      </c>
      <c r="AA59" s="15">
        <v>0.16</v>
      </c>
      <c r="AB59" s="15">
        <v>0.1</v>
      </c>
      <c r="AC59" s="15">
        <v>0.08</v>
      </c>
      <c r="AD59" s="15">
        <v>0.03</v>
      </c>
      <c r="AE59" s="15">
        <v>0.03</v>
      </c>
      <c r="AF59" s="15">
        <v>0.03</v>
      </c>
      <c r="AG59" s="15">
        <v>0.03</v>
      </c>
      <c r="AH59" s="15">
        <v>0.02</v>
      </c>
      <c r="AI59" s="15">
        <v>0.03</v>
      </c>
      <c r="AJ59" s="15">
        <v>0.02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5">
        <v>0</v>
      </c>
      <c r="AY59" s="15">
        <v>0</v>
      </c>
      <c r="AZ59" s="15">
        <v>0</v>
      </c>
      <c r="BA59" s="15">
        <v>0</v>
      </c>
    </row>
    <row r="60" spans="1:54" x14ac:dyDescent="0.2">
      <c r="A60" s="7" t="s">
        <v>159</v>
      </c>
      <c r="E60" s="16" t="s">
        <v>96</v>
      </c>
      <c r="F60" s="11">
        <f>F22</f>
        <v>32.67</v>
      </c>
      <c r="G60" s="12">
        <f>IFERROR((G22-F22)/F22,"0")</f>
        <v>8.8766452402815766E-3</v>
      </c>
      <c r="H60" s="12">
        <f t="shared" ref="H60:BA60" si="4">IFERROR((H22-G22)/G22,"0")</f>
        <v>-3.2766990291262191E-2</v>
      </c>
      <c r="I60" s="12">
        <f t="shared" si="4"/>
        <v>-4.9247176913425353E-2</v>
      </c>
      <c r="J60" s="12">
        <f t="shared" si="4"/>
        <v>0.19003629165291988</v>
      </c>
      <c r="K60" s="12">
        <f t="shared" si="4"/>
        <v>6.2933185472692069E-2</v>
      </c>
      <c r="L60" s="12">
        <f t="shared" si="4"/>
        <v>0.11371935315597285</v>
      </c>
      <c r="M60" s="12">
        <f t="shared" si="4"/>
        <v>-2.0140515222482423E-2</v>
      </c>
      <c r="N60" s="12">
        <f t="shared" si="4"/>
        <v>7.433078393881451E-2</v>
      </c>
      <c r="O60" s="12">
        <f t="shared" si="4"/>
        <v>1.6685205784204672E-2</v>
      </c>
      <c r="P60" s="12">
        <f t="shared" si="4"/>
        <v>-8.3150984682713903E-3</v>
      </c>
      <c r="Q60" s="12">
        <f t="shared" si="4"/>
        <v>-4.5013239187996448E-2</v>
      </c>
      <c r="R60" s="12">
        <f t="shared" si="4"/>
        <v>-1.0859519408502745E-2</v>
      </c>
      <c r="S60" s="12">
        <f t="shared" si="4"/>
        <v>5.4660126138752541E-2</v>
      </c>
      <c r="T60" s="12">
        <f t="shared" si="4"/>
        <v>-7.8626799557032057E-2</v>
      </c>
      <c r="U60" s="12">
        <f t="shared" si="4"/>
        <v>-0.11538461538461549</v>
      </c>
      <c r="V60" s="12">
        <f t="shared" si="4"/>
        <v>0.23152173913043489</v>
      </c>
      <c r="W60" s="12">
        <f t="shared" si="4"/>
        <v>0.15026478375992944</v>
      </c>
      <c r="X60" s="12">
        <f t="shared" si="4"/>
        <v>-3.0117015154421643E-2</v>
      </c>
      <c r="Y60" s="12">
        <f t="shared" si="4"/>
        <v>-7.1202531645569505E-3</v>
      </c>
      <c r="Z60" s="12">
        <f t="shared" si="4"/>
        <v>-4.3227091633466164E-2</v>
      </c>
      <c r="AA60" s="12">
        <f t="shared" si="4"/>
        <v>3.8933999583593532E-2</v>
      </c>
      <c r="AB60" s="12">
        <f t="shared" si="4"/>
        <v>3.6272545090180408E-2</v>
      </c>
      <c r="AC60" s="12">
        <f t="shared" si="4"/>
        <v>2.1079094952620312E-2</v>
      </c>
      <c r="AD60" s="12">
        <f t="shared" si="4"/>
        <v>-4.3749999999999914E-2</v>
      </c>
      <c r="AE60" s="12">
        <f t="shared" si="4"/>
        <v>-7.7243018419489119E-3</v>
      </c>
      <c r="AF60" s="12">
        <f t="shared" si="4"/>
        <v>3.1936127744511003E-2</v>
      </c>
      <c r="AG60" s="12">
        <f t="shared" si="4"/>
        <v>-3.5589941972920758E-2</v>
      </c>
      <c r="AH60" s="12">
        <f t="shared" si="4"/>
        <v>0</v>
      </c>
      <c r="AI60" s="12">
        <f t="shared" si="4"/>
        <v>-3.5098275170477339E-2</v>
      </c>
      <c r="AJ60" s="12">
        <f t="shared" si="4"/>
        <v>-4.5936395759717336E-2</v>
      </c>
      <c r="AK60" s="12">
        <f t="shared" si="4"/>
        <v>2.1568627450980437E-2</v>
      </c>
      <c r="AL60" s="12">
        <f t="shared" si="4"/>
        <v>-5.5448923011302623E-3</v>
      </c>
      <c r="AM60" s="12">
        <f t="shared" si="4"/>
        <v>2.9594681535492072E-2</v>
      </c>
      <c r="AN60" s="12">
        <f t="shared" si="4"/>
        <v>-3.0410331181003978E-2</v>
      </c>
      <c r="AO60" s="12">
        <f t="shared" si="4"/>
        <v>-9.6670247046185993E-3</v>
      </c>
      <c r="AP60" s="12">
        <f t="shared" si="4"/>
        <v>5.1843817787418665E-2</v>
      </c>
      <c r="AQ60" s="12">
        <f t="shared" si="4"/>
        <v>-0.11115693957517014</v>
      </c>
      <c r="AR60" s="12">
        <f t="shared" si="4"/>
        <v>5.5220417633410568E-2</v>
      </c>
      <c r="AS60" s="12">
        <f t="shared" si="4"/>
        <v>-6.7282321899736042E-2</v>
      </c>
      <c r="AT60" s="12">
        <f t="shared" si="4"/>
        <v>2.8052805280527997E-2</v>
      </c>
      <c r="AU60" s="12">
        <f t="shared" si="4"/>
        <v>1.2382481082320549E-2</v>
      </c>
      <c r="AV60" s="12">
        <f t="shared" si="4"/>
        <v>-2.3556058890147207E-2</v>
      </c>
      <c r="AW60" s="12">
        <f t="shared" si="4"/>
        <v>0.10020876826722339</v>
      </c>
      <c r="AX60" s="12">
        <f t="shared" si="4"/>
        <v>-6.3040269871389457E-2</v>
      </c>
      <c r="AY60" s="12">
        <f t="shared" si="4"/>
        <v>-6.1206120612061182E-2</v>
      </c>
      <c r="AZ60" s="12">
        <f t="shared" si="4"/>
        <v>6.2799616490891774E-2</v>
      </c>
      <c r="BA60" s="12">
        <f t="shared" si="4"/>
        <v>-1.2404149751917099E-2</v>
      </c>
      <c r="BB60" s="12"/>
    </row>
    <row r="61" spans="1:54" x14ac:dyDescent="0.2">
      <c r="E61" s="16"/>
      <c r="F61" s="13"/>
      <c r="G61" s="13"/>
      <c r="H61" s="12">
        <f>IFERROR((H22-F22)/F22,"0")</f>
        <v>-2.41812059993879E-2</v>
      </c>
      <c r="I61" s="12">
        <f t="shared" ref="I61:BA61" si="5">IFERROR((I22-G22)/G22,"0")</f>
        <v>-8.0400485436893265E-2</v>
      </c>
      <c r="J61" s="12">
        <f t="shared" si="5"/>
        <v>0.13143036386449189</v>
      </c>
      <c r="K61" s="12">
        <f t="shared" si="5"/>
        <v>0.26492906631474777</v>
      </c>
      <c r="L61" s="12">
        <f t="shared" si="5"/>
        <v>0.18380925977266432</v>
      </c>
      <c r="M61" s="12">
        <f t="shared" si="5"/>
        <v>9.1288471570161706E-2</v>
      </c>
      <c r="N61" s="12">
        <f t="shared" si="5"/>
        <v>5.2693208430913345E-2</v>
      </c>
      <c r="O61" s="12">
        <f t="shared" si="5"/>
        <v>9.2256214149139565E-2</v>
      </c>
      <c r="P61" s="12">
        <f t="shared" si="5"/>
        <v>8.231368186874248E-3</v>
      </c>
      <c r="Q61" s="12">
        <f t="shared" si="5"/>
        <v>-5.29540481400438E-2</v>
      </c>
      <c r="R61" s="12">
        <f t="shared" si="5"/>
        <v>-5.538393645189757E-2</v>
      </c>
      <c r="S61" s="12">
        <f t="shared" si="5"/>
        <v>4.3207024029574805E-2</v>
      </c>
      <c r="T61" s="12">
        <f t="shared" si="5"/>
        <v>-2.82644241999533E-2</v>
      </c>
      <c r="U61" s="12">
        <f t="shared" si="5"/>
        <v>-0.18493909191583613</v>
      </c>
      <c r="V61" s="12">
        <f t="shared" si="5"/>
        <v>8.9423076923076897E-2</v>
      </c>
      <c r="W61" s="12">
        <f t="shared" si="5"/>
        <v>0.41657608695652193</v>
      </c>
      <c r="X61" s="12">
        <f t="shared" si="5"/>
        <v>0.11562224183583411</v>
      </c>
      <c r="Y61" s="12">
        <f t="shared" si="5"/>
        <v>-3.7022827546518311E-2</v>
      </c>
      <c r="Z61" s="12">
        <f t="shared" si="5"/>
        <v>-5.0039556962025333E-2</v>
      </c>
      <c r="AA61" s="12">
        <f t="shared" si="5"/>
        <v>-5.9760956175299654E-3</v>
      </c>
      <c r="AB61" s="12">
        <f t="shared" si="5"/>
        <v>7.6618779929210901E-2</v>
      </c>
      <c r="AC61" s="12">
        <f t="shared" si="5"/>
        <v>5.8116232464929835E-2</v>
      </c>
      <c r="AD61" s="12">
        <f t="shared" si="5"/>
        <v>-2.3593115451556738E-2</v>
      </c>
      <c r="AE61" s="12">
        <f t="shared" si="5"/>
        <v>-5.1136363636363556E-2</v>
      </c>
      <c r="AF61" s="12">
        <f t="shared" si="5"/>
        <v>2.3965141612200452E-2</v>
      </c>
      <c r="AG61" s="12">
        <f t="shared" si="5"/>
        <v>-4.7904191616766865E-3</v>
      </c>
      <c r="AH61" s="12">
        <f t="shared" si="5"/>
        <v>-3.5589941972920758E-2</v>
      </c>
      <c r="AI61" s="12">
        <f t="shared" si="5"/>
        <v>-3.5098275170477339E-2</v>
      </c>
      <c r="AJ61" s="12">
        <f t="shared" si="5"/>
        <v>-7.9422382671480163E-2</v>
      </c>
      <c r="AK61" s="12">
        <f t="shared" si="5"/>
        <v>-2.5358553315319037E-2</v>
      </c>
      <c r="AL61" s="12">
        <f t="shared" si="5"/>
        <v>1.5904139433551286E-2</v>
      </c>
      <c r="AM61" s="12">
        <f t="shared" si="5"/>
        <v>2.3885689912561257E-2</v>
      </c>
      <c r="AN61" s="12">
        <f t="shared" si="5"/>
        <v>-1.7156337122025604E-3</v>
      </c>
      <c r="AO61" s="12">
        <f t="shared" si="5"/>
        <v>-3.9783378462820179E-2</v>
      </c>
      <c r="AP61" s="12">
        <f t="shared" si="5"/>
        <v>4.1675617615467349E-2</v>
      </c>
      <c r="AQ61" s="12">
        <f t="shared" si="5"/>
        <v>-6.5075921908893705E-2</v>
      </c>
      <c r="AR61" s="12">
        <f t="shared" si="5"/>
        <v>-6.2074654567952255E-2</v>
      </c>
      <c r="AS61" s="12">
        <f t="shared" si="5"/>
        <v>-1.5777262180974472E-2</v>
      </c>
      <c r="AT61" s="12">
        <f t="shared" si="5"/>
        <v>-4.111697449428315E-2</v>
      </c>
      <c r="AU61" s="12">
        <f t="shared" si="5"/>
        <v>4.0782649693540708E-2</v>
      </c>
      <c r="AV61" s="12">
        <f t="shared" si="5"/>
        <v>-1.1465260261407935E-2</v>
      </c>
      <c r="AW61" s="12">
        <f t="shared" si="5"/>
        <v>7.4292185730464352E-2</v>
      </c>
      <c r="AX61" s="12">
        <f t="shared" si="5"/>
        <v>3.0851310600788641E-2</v>
      </c>
      <c r="AY61" s="12">
        <f t="shared" si="5"/>
        <v>-0.12038794012228549</v>
      </c>
      <c r="AZ61" s="12">
        <f t="shared" si="5"/>
        <v>-2.2502250225021224E-3</v>
      </c>
      <c r="BA61" s="12">
        <f t="shared" si="5"/>
        <v>4.9616490891658684E-2</v>
      </c>
      <c r="BB61" s="12"/>
    </row>
    <row r="62" spans="1:54" x14ac:dyDescent="0.2">
      <c r="E62" s="16"/>
      <c r="F62" s="13"/>
      <c r="G62" s="13"/>
      <c r="H62" s="13"/>
      <c r="I62" s="12">
        <f>IFERROR((I22-F22)/F22,"0")</f>
        <v>-7.2237526782981412E-2</v>
      </c>
      <c r="J62" s="12">
        <f>IFERROR((J22-G22)/G22,"0")</f>
        <v>9.435679611650484E-2</v>
      </c>
      <c r="K62" s="12">
        <f t="shared" ref="K62:BA62" si="6">IFERROR((K22-H22)/H22,"0")</f>
        <v>0.20263488080301142</v>
      </c>
      <c r="L62" s="12">
        <f t="shared" si="6"/>
        <v>0.4087759815242496</v>
      </c>
      <c r="M62" s="12">
        <f t="shared" si="6"/>
        <v>0.15996673135569733</v>
      </c>
      <c r="N62" s="12">
        <f t="shared" si="6"/>
        <v>0.17240479916536253</v>
      </c>
      <c r="O62" s="12">
        <f t="shared" si="6"/>
        <v>7.0257611241217793E-2</v>
      </c>
      <c r="P62" s="12">
        <f t="shared" si="6"/>
        <v>8.3173996175908135E-2</v>
      </c>
      <c r="Q62" s="12">
        <f t="shared" si="6"/>
        <v>-3.7152391546162442E-2</v>
      </c>
      <c r="R62" s="12">
        <f t="shared" si="6"/>
        <v>-6.3238512035010949E-2</v>
      </c>
      <c r="S62" s="12">
        <f t="shared" si="6"/>
        <v>-3.7511032656664099E-3</v>
      </c>
      <c r="T62" s="12">
        <f t="shared" si="6"/>
        <v>-3.8817005545286498E-2</v>
      </c>
      <c r="U62" s="12">
        <f t="shared" si="6"/>
        <v>-0.14038775986918955</v>
      </c>
      <c r="V62" s="12">
        <f t="shared" si="6"/>
        <v>3.7652270210410126E-3</v>
      </c>
      <c r="W62" s="12">
        <f t="shared" si="6"/>
        <v>0.25312500000000004</v>
      </c>
      <c r="X62" s="12">
        <f t="shared" si="6"/>
        <v>0.37391304347826104</v>
      </c>
      <c r="Y62" s="12">
        <f t="shared" si="6"/>
        <v>0.10767872903795239</v>
      </c>
      <c r="Z62" s="12">
        <f t="shared" si="6"/>
        <v>-7.8649530021101116E-2</v>
      </c>
      <c r="AA62" s="12">
        <f t="shared" si="6"/>
        <v>-1.3053797468354503E-2</v>
      </c>
      <c r="AB62" s="12">
        <f t="shared" si="6"/>
        <v>3.0079681274900356E-2</v>
      </c>
      <c r="AC62" s="12">
        <f t="shared" si="6"/>
        <v>9.9312929419112975E-2</v>
      </c>
      <c r="AD62" s="12">
        <f t="shared" si="6"/>
        <v>1.1823647294589247E-2</v>
      </c>
      <c r="AE62" s="12">
        <f t="shared" si="6"/>
        <v>-3.1135176948365876E-2</v>
      </c>
      <c r="AF62" s="12">
        <f t="shared" si="6"/>
        <v>-2.0833333333333228E-2</v>
      </c>
      <c r="AG62" s="12">
        <f t="shared" si="6"/>
        <v>-1.2477718360071352E-2</v>
      </c>
      <c r="AH62" s="12">
        <f t="shared" si="6"/>
        <v>-4.7904191616766865E-3</v>
      </c>
      <c r="AI62" s="12">
        <f t="shared" si="6"/>
        <v>-6.9439071566731209E-2</v>
      </c>
      <c r="AJ62" s="12">
        <f t="shared" si="6"/>
        <v>-7.9422382671480163E-2</v>
      </c>
      <c r="AK62" s="12">
        <f t="shared" si="6"/>
        <v>-5.9566787003610087E-2</v>
      </c>
      <c r="AL62" s="12">
        <f t="shared" si="6"/>
        <v>-3.0762835169403386E-2</v>
      </c>
      <c r="AM62" s="12">
        <f t="shared" si="6"/>
        <v>4.5969498910675373E-2</v>
      </c>
      <c r="AN62" s="12">
        <f t="shared" si="6"/>
        <v>-7.2510130091704714E-3</v>
      </c>
      <c r="AO62" s="12">
        <f t="shared" si="6"/>
        <v>-1.1366073343341221E-2</v>
      </c>
      <c r="AP62" s="12">
        <f t="shared" si="6"/>
        <v>9.9979171006041243E-3</v>
      </c>
      <c r="AQ62" s="12">
        <f t="shared" si="6"/>
        <v>-7.4113856068743197E-2</v>
      </c>
      <c r="AR62" s="12">
        <f t="shared" si="6"/>
        <v>-1.3449023861171465E-2</v>
      </c>
      <c r="AS62" s="12">
        <f t="shared" si="6"/>
        <v>-0.12518044957723243</v>
      </c>
      <c r="AT62" s="12">
        <f t="shared" si="6"/>
        <v>1.1832946635730812E-2</v>
      </c>
      <c r="AU62" s="12">
        <f t="shared" si="6"/>
        <v>-2.9243623570800317E-2</v>
      </c>
      <c r="AV62" s="12">
        <f t="shared" si="6"/>
        <v>1.626591230551621E-2</v>
      </c>
      <c r="AW62" s="12">
        <f t="shared" si="6"/>
        <v>8.7594588397156628E-2</v>
      </c>
      <c r="AX62" s="12">
        <f t="shared" si="6"/>
        <v>6.5685164212910341E-3</v>
      </c>
      <c r="AY62" s="12">
        <f t="shared" si="6"/>
        <v>-3.2243099048944575E-2</v>
      </c>
      <c r="AZ62" s="12">
        <f t="shared" si="6"/>
        <v>-6.5148640101201694E-2</v>
      </c>
      <c r="BA62" s="12">
        <f t="shared" si="6"/>
        <v>-1.4626462646264595E-2</v>
      </c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0.1040710131619222</v>
      </c>
      <c r="K63" s="12">
        <f t="shared" ref="K63:BA63" si="7">IFERROR((K22-G22)/G22,"0")</f>
        <v>0.16322815533980589</v>
      </c>
      <c r="L63" s="12">
        <f t="shared" si="7"/>
        <v>0.33939774153074043</v>
      </c>
      <c r="M63" s="12">
        <f t="shared" si="7"/>
        <v>0.38040250742329279</v>
      </c>
      <c r="N63" s="12">
        <f t="shared" si="7"/>
        <v>0.24618796784031058</v>
      </c>
      <c r="O63" s="12">
        <f t="shared" si="7"/>
        <v>0.19196661450182573</v>
      </c>
      <c r="P63" s="12">
        <f t="shared" si="7"/>
        <v>6.1358313817330146E-2</v>
      </c>
      <c r="Q63" s="12">
        <f t="shared" si="7"/>
        <v>3.4416826003824036E-2</v>
      </c>
      <c r="R63" s="12">
        <f t="shared" si="7"/>
        <v>-4.7608453837597341E-2</v>
      </c>
      <c r="S63" s="12">
        <f t="shared" si="7"/>
        <v>-1.203501094091913E-2</v>
      </c>
      <c r="T63" s="12">
        <f t="shared" si="7"/>
        <v>-8.2082965578111178E-2</v>
      </c>
      <c r="U63" s="12">
        <f t="shared" si="7"/>
        <v>-0.14972273567467662</v>
      </c>
      <c r="V63" s="12">
        <f t="shared" si="7"/>
        <v>5.8631160943704692E-2</v>
      </c>
      <c r="W63" s="12">
        <f t="shared" si="7"/>
        <v>0.15459579180509422</v>
      </c>
      <c r="X63" s="12">
        <f t="shared" si="7"/>
        <v>0.2153846153846154</v>
      </c>
      <c r="Y63" s="12">
        <f t="shared" si="7"/>
        <v>0.36413043478260887</v>
      </c>
      <c r="Z63" s="12">
        <f t="shared" si="7"/>
        <v>5.9796999117387485E-2</v>
      </c>
      <c r="AA63" s="12">
        <f t="shared" si="7"/>
        <v>-4.2777671206598963E-2</v>
      </c>
      <c r="AB63" s="12">
        <f t="shared" si="7"/>
        <v>2.2745253164556934E-2</v>
      </c>
      <c r="AC63" s="12">
        <f t="shared" si="7"/>
        <v>5.1792828685258849E-2</v>
      </c>
      <c r="AD63" s="12">
        <f t="shared" si="7"/>
        <v>5.1217988757026878E-2</v>
      </c>
      <c r="AE63" s="12">
        <f t="shared" si="7"/>
        <v>4.0080160320641852E-3</v>
      </c>
      <c r="AF63" s="12">
        <f t="shared" si="7"/>
        <v>-1.933861922258366E-4</v>
      </c>
      <c r="AG63" s="12">
        <f t="shared" si="7"/>
        <v>-5.5681818181818145E-2</v>
      </c>
      <c r="AH63" s="12">
        <f t="shared" si="7"/>
        <v>-1.2477718360071352E-2</v>
      </c>
      <c r="AI63" s="12">
        <f t="shared" si="7"/>
        <v>-3.9720558882235565E-2</v>
      </c>
      <c r="AJ63" s="12">
        <f t="shared" si="7"/>
        <v>-0.11218568665377184</v>
      </c>
      <c r="AK63" s="12">
        <f t="shared" si="7"/>
        <v>-5.9566787003610087E-2</v>
      </c>
      <c r="AL63" s="12">
        <f t="shared" si="7"/>
        <v>-6.4781387886080968E-2</v>
      </c>
      <c r="AM63" s="12">
        <f t="shared" si="7"/>
        <v>-2.0785699438786412E-3</v>
      </c>
      <c r="AN63" s="12">
        <f t="shared" si="7"/>
        <v>1.4161220043572955E-2</v>
      </c>
      <c r="AO63" s="12">
        <f t="shared" si="7"/>
        <v>-1.6847941991895907E-2</v>
      </c>
      <c r="AP63" s="12">
        <f t="shared" si="7"/>
        <v>3.9888483808706826E-2</v>
      </c>
      <c r="AQ63" s="12">
        <f t="shared" si="7"/>
        <v>-0.10227036034159544</v>
      </c>
      <c r="AR63" s="12">
        <f t="shared" si="7"/>
        <v>-2.2986036519871113E-2</v>
      </c>
      <c r="AS63" s="12">
        <f t="shared" si="7"/>
        <v>-7.9826464208242937E-2</v>
      </c>
      <c r="AT63" s="12">
        <f t="shared" si="7"/>
        <v>-0.10063930707362348</v>
      </c>
      <c r="AU63" s="12">
        <f t="shared" si="7"/>
        <v>2.4361948955916406E-2</v>
      </c>
      <c r="AV63" s="12">
        <f t="shared" si="7"/>
        <v>-5.2110817941952457E-2</v>
      </c>
      <c r="AW63" s="12">
        <f t="shared" si="7"/>
        <v>0.11810466760961805</v>
      </c>
      <c r="AX63" s="12">
        <f t="shared" si="7"/>
        <v>1.903233203393713E-2</v>
      </c>
      <c r="AY63" s="12">
        <f t="shared" si="7"/>
        <v>-5.5039637599093992E-2</v>
      </c>
      <c r="AZ63" s="12">
        <f t="shared" si="7"/>
        <v>2.853166318719564E-2</v>
      </c>
      <c r="BA63" s="12">
        <f t="shared" si="7"/>
        <v>-7.6744676365169739E-2</v>
      </c>
      <c r="BB63" s="12"/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B63"/>
  <sheetViews>
    <sheetView workbookViewId="0"/>
  </sheetViews>
  <sheetFormatPr defaultRowHeight="12.75" x14ac:dyDescent="0.2"/>
  <cols>
    <col min="1" max="4" width="4.85546875" style="26" customWidth="1"/>
    <col min="5" max="5" width="36.42578125" style="26" customWidth="1"/>
    <col min="6" max="57" width="18.7109375" style="26" customWidth="1"/>
    <col min="58" max="16384" width="9.140625" style="26"/>
  </cols>
  <sheetData>
    <row r="1" spans="1:51" ht="18" customHeight="1" x14ac:dyDescent="0.2">
      <c r="A1" s="25" t="s">
        <v>223</v>
      </c>
      <c r="E1" s="3" t="s">
        <v>1</v>
      </c>
    </row>
    <row r="2" spans="1:51" ht="15.75" customHeight="1" x14ac:dyDescent="0.2">
      <c r="A2" s="27" t="s">
        <v>2</v>
      </c>
    </row>
    <row r="3" spans="1:51" x14ac:dyDescent="0.2">
      <c r="A3" s="26" t="s">
        <v>224</v>
      </c>
    </row>
    <row r="4" spans="1:51" ht="12.75" customHeight="1" x14ac:dyDescent="0.2"/>
    <row r="5" spans="1:51" x14ac:dyDescent="0.2">
      <c r="F5" s="28" t="s">
        <v>4</v>
      </c>
      <c r="G5" s="28" t="s">
        <v>5</v>
      </c>
      <c r="H5" s="28" t="s">
        <v>6</v>
      </c>
      <c r="I5" s="28" t="s">
        <v>7</v>
      </c>
      <c r="J5" s="28" t="s">
        <v>8</v>
      </c>
      <c r="K5" s="28" t="s">
        <v>9</v>
      </c>
      <c r="L5" s="28" t="s">
        <v>10</v>
      </c>
      <c r="M5" s="28" t="s">
        <v>11</v>
      </c>
      <c r="N5" s="28" t="s">
        <v>12</v>
      </c>
      <c r="O5" s="28" t="s">
        <v>13</v>
      </c>
      <c r="P5" s="28" t="s">
        <v>14</v>
      </c>
      <c r="Q5" s="28" t="s">
        <v>15</v>
      </c>
      <c r="R5" s="28" t="s">
        <v>16</v>
      </c>
      <c r="S5" s="28" t="s">
        <v>17</v>
      </c>
      <c r="T5" s="28" t="s">
        <v>18</v>
      </c>
      <c r="U5" s="28" t="s">
        <v>19</v>
      </c>
      <c r="V5" s="28" t="s">
        <v>20</v>
      </c>
      <c r="W5" s="28" t="s">
        <v>21</v>
      </c>
      <c r="X5" s="28" t="s">
        <v>22</v>
      </c>
      <c r="Y5" s="28" t="s">
        <v>23</v>
      </c>
      <c r="Z5" s="28" t="s">
        <v>24</v>
      </c>
      <c r="AA5" s="28" t="s">
        <v>25</v>
      </c>
      <c r="AB5" s="28" t="s">
        <v>26</v>
      </c>
      <c r="AC5" s="28" t="s">
        <v>27</v>
      </c>
      <c r="AD5" s="28" t="s">
        <v>28</v>
      </c>
      <c r="AE5" s="28" t="s">
        <v>29</v>
      </c>
      <c r="AF5" s="28" t="s">
        <v>30</v>
      </c>
      <c r="AG5" s="28" t="s">
        <v>31</v>
      </c>
      <c r="AH5" s="28" t="s">
        <v>32</v>
      </c>
      <c r="AI5" s="28" t="s">
        <v>33</v>
      </c>
      <c r="AJ5" s="28" t="s">
        <v>34</v>
      </c>
      <c r="AK5" s="28" t="s">
        <v>35</v>
      </c>
      <c r="AL5" s="28" t="s">
        <v>36</v>
      </c>
      <c r="AM5" s="28" t="s">
        <v>37</v>
      </c>
      <c r="AN5" s="28" t="s">
        <v>38</v>
      </c>
      <c r="AO5" s="28" t="s">
        <v>39</v>
      </c>
      <c r="AP5" s="28" t="s">
        <v>40</v>
      </c>
      <c r="AQ5" s="28" t="s">
        <v>41</v>
      </c>
      <c r="AR5" s="28" t="s">
        <v>42</v>
      </c>
      <c r="AS5" s="28" t="s">
        <v>43</v>
      </c>
      <c r="AT5" s="28" t="s">
        <v>44</v>
      </c>
      <c r="AU5" s="28" t="s">
        <v>45</v>
      </c>
      <c r="AV5" s="28" t="s">
        <v>46</v>
      </c>
      <c r="AW5" s="28" t="s">
        <v>47</v>
      </c>
      <c r="AX5" s="28" t="s">
        <v>48</v>
      </c>
      <c r="AY5" s="28" t="s">
        <v>49</v>
      </c>
    </row>
    <row r="6" spans="1:51" x14ac:dyDescent="0.2">
      <c r="A6" s="30" t="s">
        <v>53</v>
      </c>
      <c r="F6" s="31">
        <v>38352</v>
      </c>
      <c r="G6" s="31">
        <v>38442</v>
      </c>
      <c r="H6" s="31">
        <v>38533</v>
      </c>
      <c r="I6" s="31">
        <v>38625</v>
      </c>
      <c r="J6" s="31">
        <v>38717</v>
      </c>
      <c r="K6" s="31">
        <v>38807</v>
      </c>
      <c r="L6" s="31">
        <v>38898</v>
      </c>
      <c r="M6" s="31">
        <v>38990</v>
      </c>
      <c r="N6" s="31">
        <v>39082</v>
      </c>
      <c r="O6" s="31">
        <v>39172</v>
      </c>
      <c r="P6" s="31">
        <v>39263</v>
      </c>
      <c r="Q6" s="31">
        <v>39355</v>
      </c>
      <c r="R6" s="31">
        <v>39447</v>
      </c>
      <c r="S6" s="31">
        <v>39538</v>
      </c>
      <c r="T6" s="31">
        <v>39629</v>
      </c>
      <c r="U6" s="31">
        <v>39721</v>
      </c>
      <c r="V6" s="31">
        <v>39813</v>
      </c>
      <c r="W6" s="31">
        <v>39903</v>
      </c>
      <c r="X6" s="31">
        <v>39994</v>
      </c>
      <c r="Y6" s="31">
        <v>40086</v>
      </c>
      <c r="Z6" s="31">
        <v>40178</v>
      </c>
      <c r="AA6" s="31">
        <v>40268</v>
      </c>
      <c r="AB6" s="31">
        <v>40359</v>
      </c>
      <c r="AC6" s="31">
        <v>40451</v>
      </c>
      <c r="AD6" s="31">
        <v>40543</v>
      </c>
      <c r="AE6" s="31">
        <v>40633</v>
      </c>
      <c r="AF6" s="31">
        <v>40724</v>
      </c>
      <c r="AG6" s="31">
        <v>40816</v>
      </c>
      <c r="AH6" s="31">
        <v>40908</v>
      </c>
      <c r="AI6" s="31">
        <v>40999</v>
      </c>
      <c r="AJ6" s="31">
        <v>41090</v>
      </c>
      <c r="AK6" s="31">
        <v>41182</v>
      </c>
      <c r="AL6" s="31">
        <v>41274</v>
      </c>
      <c r="AM6" s="31">
        <v>41364</v>
      </c>
      <c r="AN6" s="31">
        <v>41455</v>
      </c>
      <c r="AO6" s="31">
        <v>41547</v>
      </c>
      <c r="AP6" s="31">
        <v>41639</v>
      </c>
      <c r="AQ6" s="31">
        <v>41729</v>
      </c>
      <c r="AR6" s="31">
        <v>41820</v>
      </c>
      <c r="AS6" s="31">
        <v>41912</v>
      </c>
      <c r="AT6" s="31">
        <v>42004</v>
      </c>
      <c r="AU6" s="31">
        <v>42094</v>
      </c>
      <c r="AV6" s="31">
        <v>42185</v>
      </c>
      <c r="AW6" s="31">
        <v>42277</v>
      </c>
      <c r="AX6" s="31">
        <v>42369</v>
      </c>
      <c r="AY6" s="31" t="s">
        <v>54</v>
      </c>
    </row>
    <row r="7" spans="1:51" x14ac:dyDescent="0.2">
      <c r="A7" s="30" t="s">
        <v>55</v>
      </c>
      <c r="F7" s="32" t="s">
        <v>54</v>
      </c>
      <c r="G7" s="32" t="s">
        <v>54</v>
      </c>
      <c r="H7" s="32" t="s">
        <v>54</v>
      </c>
      <c r="I7" s="32" t="s">
        <v>54</v>
      </c>
      <c r="J7" s="32" t="s">
        <v>54</v>
      </c>
      <c r="K7" s="32" t="s">
        <v>54</v>
      </c>
      <c r="L7" s="32" t="s">
        <v>54</v>
      </c>
      <c r="M7" s="32" t="s">
        <v>54</v>
      </c>
      <c r="N7" s="32" t="s">
        <v>54</v>
      </c>
      <c r="O7" s="32" t="s">
        <v>54</v>
      </c>
      <c r="P7" s="32" t="s">
        <v>54</v>
      </c>
      <c r="Q7" s="32" t="s">
        <v>54</v>
      </c>
      <c r="R7" s="32">
        <v>40068</v>
      </c>
      <c r="S7" s="32">
        <v>40068</v>
      </c>
      <c r="T7" s="32">
        <v>40068</v>
      </c>
      <c r="U7" s="32">
        <v>40068</v>
      </c>
      <c r="V7" s="32">
        <v>40068</v>
      </c>
      <c r="W7" s="32">
        <v>40068</v>
      </c>
      <c r="X7" s="32">
        <v>40108</v>
      </c>
      <c r="Y7" s="32">
        <v>40534</v>
      </c>
      <c r="Z7" s="32">
        <v>40665</v>
      </c>
      <c r="AA7" s="32">
        <v>40750</v>
      </c>
      <c r="AB7" s="32">
        <v>40842</v>
      </c>
      <c r="AC7" s="32">
        <v>40968</v>
      </c>
      <c r="AD7" s="32">
        <v>40968</v>
      </c>
      <c r="AE7" s="32">
        <v>40968</v>
      </c>
      <c r="AF7" s="32">
        <v>41232</v>
      </c>
      <c r="AG7" s="32">
        <v>41232</v>
      </c>
      <c r="AH7" s="32">
        <v>41232</v>
      </c>
      <c r="AI7" s="32">
        <v>41454</v>
      </c>
      <c r="AJ7" s="32">
        <v>41454</v>
      </c>
      <c r="AK7" s="32">
        <v>41635</v>
      </c>
      <c r="AL7" s="32">
        <v>41751</v>
      </c>
      <c r="AM7" s="32">
        <v>41823</v>
      </c>
      <c r="AN7" s="32">
        <v>41907</v>
      </c>
      <c r="AO7" s="32">
        <v>42009</v>
      </c>
      <c r="AP7" s="32">
        <v>42123</v>
      </c>
      <c r="AQ7" s="32">
        <v>42115</v>
      </c>
      <c r="AR7" s="32">
        <v>42272</v>
      </c>
      <c r="AS7" s="32">
        <v>42349</v>
      </c>
      <c r="AT7" s="32">
        <v>42349</v>
      </c>
      <c r="AU7" s="32">
        <v>42472</v>
      </c>
      <c r="AV7" s="32">
        <v>42472</v>
      </c>
      <c r="AW7" s="32">
        <v>42472</v>
      </c>
      <c r="AX7" s="32">
        <v>42417</v>
      </c>
      <c r="AY7" s="32" t="s">
        <v>54</v>
      </c>
    </row>
    <row r="8" spans="1:51" x14ac:dyDescent="0.2">
      <c r="A8" s="30" t="s">
        <v>56</v>
      </c>
      <c r="F8" s="33" t="s">
        <v>57</v>
      </c>
      <c r="G8" s="33" t="s">
        <v>57</v>
      </c>
      <c r="H8" s="33" t="s">
        <v>57</v>
      </c>
      <c r="I8" s="33" t="s">
        <v>57</v>
      </c>
      <c r="J8" s="33" t="s">
        <v>57</v>
      </c>
      <c r="K8" s="33" t="s">
        <v>57</v>
      </c>
      <c r="L8" s="33" t="s">
        <v>57</v>
      </c>
      <c r="M8" s="33" t="s">
        <v>57</v>
      </c>
      <c r="N8" s="33" t="s">
        <v>57</v>
      </c>
      <c r="O8" s="33" t="s">
        <v>57</v>
      </c>
      <c r="P8" s="33" t="s">
        <v>57</v>
      </c>
      <c r="Q8" s="33" t="s">
        <v>57</v>
      </c>
      <c r="R8" s="33" t="s">
        <v>57</v>
      </c>
      <c r="S8" s="33" t="s">
        <v>57</v>
      </c>
      <c r="T8" s="33" t="s">
        <v>57</v>
      </c>
      <c r="U8" s="33" t="s">
        <v>57</v>
      </c>
      <c r="V8" s="33" t="s">
        <v>57</v>
      </c>
      <c r="W8" s="33" t="s">
        <v>57</v>
      </c>
      <c r="X8" s="33" t="s">
        <v>57</v>
      </c>
      <c r="Y8" s="33" t="s">
        <v>57</v>
      </c>
      <c r="Z8" s="33" t="s">
        <v>57</v>
      </c>
      <c r="AA8" s="33" t="s">
        <v>57</v>
      </c>
      <c r="AB8" s="33" t="s">
        <v>57</v>
      </c>
      <c r="AC8" s="33" t="s">
        <v>57</v>
      </c>
      <c r="AD8" s="33" t="s">
        <v>57</v>
      </c>
      <c r="AE8" s="33" t="s">
        <v>57</v>
      </c>
      <c r="AF8" s="33" t="s">
        <v>57</v>
      </c>
      <c r="AG8" s="33" t="s">
        <v>57</v>
      </c>
      <c r="AH8" s="33" t="s">
        <v>57</v>
      </c>
      <c r="AI8" s="33" t="s">
        <v>57</v>
      </c>
      <c r="AJ8" s="33" t="s">
        <v>57</v>
      </c>
      <c r="AK8" s="33" t="s">
        <v>57</v>
      </c>
      <c r="AL8" s="33" t="s">
        <v>57</v>
      </c>
      <c r="AM8" s="33" t="s">
        <v>57</v>
      </c>
      <c r="AN8" s="33" t="s">
        <v>57</v>
      </c>
      <c r="AO8" s="33" t="s">
        <v>57</v>
      </c>
      <c r="AP8" s="33" t="s">
        <v>57</v>
      </c>
      <c r="AQ8" s="33" t="s">
        <v>57</v>
      </c>
      <c r="AR8" s="33" t="s">
        <v>57</v>
      </c>
      <c r="AS8" s="33" t="s">
        <v>57</v>
      </c>
      <c r="AT8" s="33" t="s">
        <v>57</v>
      </c>
      <c r="AU8" s="33" t="s">
        <v>57</v>
      </c>
      <c r="AV8" s="33" t="s">
        <v>57</v>
      </c>
      <c r="AW8" s="33" t="s">
        <v>57</v>
      </c>
      <c r="AX8" s="33" t="s">
        <v>57</v>
      </c>
      <c r="AY8" s="33" t="s">
        <v>54</v>
      </c>
    </row>
    <row r="9" spans="1:51" ht="12.75" customHeight="1" x14ac:dyDescent="0.2"/>
    <row r="10" spans="1:51" ht="12.75" customHeight="1" x14ac:dyDescent="0.2">
      <c r="F10" s="34">
        <f>F15</f>
        <v>521456000</v>
      </c>
      <c r="G10" s="35">
        <f>IFERROR((G15-F15)/F15,"0")</f>
        <v>1.9353502500690376E-2</v>
      </c>
      <c r="H10" s="35">
        <f t="shared" ref="H10:AY10" si="0">IFERROR((H15-G15)/G15,"0")</f>
        <v>6.1518432954314568E-3</v>
      </c>
      <c r="I10" s="35">
        <f t="shared" si="0"/>
        <v>5.7028746227688674E-4</v>
      </c>
      <c r="J10" s="35">
        <f t="shared" si="0"/>
        <v>3.7127912648120154E-2</v>
      </c>
      <c r="K10" s="35">
        <f t="shared" si="0"/>
        <v>5.3107167503617173E-2</v>
      </c>
      <c r="L10" s="35">
        <f t="shared" si="0"/>
        <v>6.1173894074067738E-2</v>
      </c>
      <c r="M10" s="35">
        <f t="shared" si="0"/>
        <v>-2.2722618945888468E-2</v>
      </c>
      <c r="N10" s="35">
        <f t="shared" si="0"/>
        <v>7.0628879143940365E-2</v>
      </c>
      <c r="O10" s="35">
        <f t="shared" si="0"/>
        <v>-1.6631840428023719E-2</v>
      </c>
      <c r="P10" s="35">
        <f t="shared" si="0"/>
        <v>2.1973131414118777E-2</v>
      </c>
      <c r="Q10" s="35">
        <f t="shared" si="0"/>
        <v>4.1144495641440432E-2</v>
      </c>
      <c r="R10" s="35">
        <f t="shared" si="0"/>
        <v>9.0913375297129007E-2</v>
      </c>
      <c r="S10" s="35">
        <f t="shared" si="0"/>
        <v>2.8212785259906472E-2</v>
      </c>
      <c r="T10" s="35">
        <f t="shared" si="0"/>
        <v>-5.0839913553371342E-2</v>
      </c>
      <c r="U10" s="35">
        <f t="shared" si="0"/>
        <v>0.34150822030557265</v>
      </c>
      <c r="V10" s="35">
        <f t="shared" si="0"/>
        <v>4.0724574466659037E-2</v>
      </c>
      <c r="W10" s="35">
        <f t="shared" si="0"/>
        <v>-0.10136761265737751</v>
      </c>
      <c r="X10" s="35">
        <f t="shared" si="0"/>
        <v>-4.4645406844114846E-2</v>
      </c>
      <c r="Y10" s="35">
        <f t="shared" si="0"/>
        <v>1.7311480858695615E-3</v>
      </c>
      <c r="Z10" s="35">
        <f t="shared" si="0"/>
        <v>8.1096618919625746E-2</v>
      </c>
      <c r="AA10" s="35">
        <f t="shared" si="0"/>
        <v>-1.3922058213897122E-2</v>
      </c>
      <c r="AB10" s="35">
        <f t="shared" si="0"/>
        <v>-4.0525103668744185E-2</v>
      </c>
      <c r="AC10" s="35">
        <f t="shared" si="0"/>
        <v>1.727068444084005E-2</v>
      </c>
      <c r="AD10" s="35">
        <f t="shared" si="0"/>
        <v>3.0151538303116468E-2</v>
      </c>
      <c r="AE10" s="35">
        <f t="shared" si="0"/>
        <v>7.0359180067263632E-2</v>
      </c>
      <c r="AF10" s="35">
        <f t="shared" si="0"/>
        <v>5.3077385776071996E-2</v>
      </c>
      <c r="AG10" s="35">
        <f t="shared" si="0"/>
        <v>4.1979240668074777E-2</v>
      </c>
      <c r="AH10" s="35">
        <f t="shared" si="0"/>
        <v>3.2120200456114537E-2</v>
      </c>
      <c r="AI10" s="35">
        <f t="shared" si="0"/>
        <v>6.2599418694349914E-4</v>
      </c>
      <c r="AJ10" s="35">
        <f t="shared" si="0"/>
        <v>-1.1188184086655702E-2</v>
      </c>
      <c r="AK10" s="35">
        <f t="shared" si="0"/>
        <v>2.1261132409583057E-2</v>
      </c>
      <c r="AL10" s="35">
        <f t="shared" si="0"/>
        <v>4.7368795141500039E-2</v>
      </c>
      <c r="AM10" s="35">
        <f t="shared" si="0"/>
        <v>7.4682073370068358E-3</v>
      </c>
      <c r="AN10" s="35">
        <f t="shared" si="0"/>
        <v>3.6839702388426844E-4</v>
      </c>
      <c r="AO10" s="35">
        <f t="shared" si="0"/>
        <v>6.4966956232594866E-2</v>
      </c>
      <c r="AP10" s="35">
        <f t="shared" si="0"/>
        <v>5.200991021792176E-3</v>
      </c>
      <c r="AQ10" s="35">
        <f t="shared" si="0"/>
        <v>-3.9292883406522152E-3</v>
      </c>
      <c r="AR10" s="35">
        <f t="shared" si="0"/>
        <v>2.8881153499830437E-2</v>
      </c>
      <c r="AS10" s="35">
        <f t="shared" si="0"/>
        <v>1.1201355407194236E-2</v>
      </c>
      <c r="AT10" s="35">
        <f t="shared" si="0"/>
        <v>2.1650253946321339E-2</v>
      </c>
      <c r="AU10" s="35">
        <f t="shared" si="0"/>
        <v>3.2711689001318003E-3</v>
      </c>
      <c r="AV10" s="35">
        <f t="shared" si="0"/>
        <v>-5.8890098378009292E-2</v>
      </c>
      <c r="AW10" s="35">
        <f t="shared" si="0"/>
        <v>-1.1050762351903005E-2</v>
      </c>
      <c r="AX10" s="35">
        <f t="shared" si="0"/>
        <v>5.1912409493003724E-3</v>
      </c>
      <c r="AY10" s="35" t="str">
        <f t="shared" si="0"/>
        <v>0</v>
      </c>
    </row>
    <row r="11" spans="1:51" x14ac:dyDescent="0.2">
      <c r="A11" s="28" t="s">
        <v>108</v>
      </c>
      <c r="H11" s="35">
        <f>IFERROR((H15-F15)/F15,"0")</f>
        <v>2.562440551072382E-2</v>
      </c>
      <c r="I11" s="35">
        <f t="shared" ref="I11:AY11" si="1">IFERROR((I15-G15)/G15,"0")</f>
        <v>6.7256390768096206E-3</v>
      </c>
      <c r="J11" s="35">
        <f t="shared" si="1"/>
        <v>3.7719373693480773E-2</v>
      </c>
      <c r="K11" s="35">
        <f t="shared" si="1"/>
        <v>9.2206838427800711E-2</v>
      </c>
      <c r="L11" s="35">
        <f t="shared" si="1"/>
        <v>0.11752983381712497</v>
      </c>
      <c r="M11" s="35">
        <f t="shared" si="1"/>
        <v>3.706124404369808E-2</v>
      </c>
      <c r="N11" s="35">
        <f t="shared" si="1"/>
        <v>4.6301387090688935E-2</v>
      </c>
      <c r="O11" s="35">
        <f t="shared" si="1"/>
        <v>5.282235046838446E-2</v>
      </c>
      <c r="P11" s="35">
        <f t="shared" si="1"/>
        <v>4.9758373707114419E-3</v>
      </c>
      <c r="Q11" s="35">
        <f t="shared" si="1"/>
        <v>6.4021700465256223E-2</v>
      </c>
      <c r="R11" s="35">
        <f t="shared" si="1"/>
        <v>0.1357984559122308</v>
      </c>
      <c r="S11" s="35">
        <f t="shared" si="1"/>
        <v>0.12169108009154667</v>
      </c>
      <c r="T11" s="35">
        <f t="shared" si="1"/>
        <v>-2.4061463857178344E-2</v>
      </c>
      <c r="U11" s="35">
        <f t="shared" si="1"/>
        <v>0.27330605835410032</v>
      </c>
      <c r="V11" s="35">
        <f t="shared" si="1"/>
        <v>0.39614057172104217</v>
      </c>
      <c r="W11" s="35">
        <f t="shared" si="1"/>
        <v>-6.4771191080891286E-2</v>
      </c>
      <c r="X11" s="35">
        <f t="shared" si="1"/>
        <v>-0.14148742119358709</v>
      </c>
      <c r="Y11" s="35">
        <f t="shared" si="1"/>
        <v>-4.2991546568846344E-2</v>
      </c>
      <c r="Z11" s="35">
        <f t="shared" si="1"/>
        <v>8.2968157262108516E-2</v>
      </c>
      <c r="AA11" s="35">
        <f t="shared" si="1"/>
        <v>6.604552885617937E-2</v>
      </c>
      <c r="AB11" s="35">
        <f t="shared" si="1"/>
        <v>-5.3882969030240833E-2</v>
      </c>
      <c r="AC11" s="35">
        <f t="shared" si="1"/>
        <v>-2.3954315505299344E-2</v>
      </c>
      <c r="AD11" s="35">
        <f t="shared" si="1"/>
        <v>4.7942960447395544E-2</v>
      </c>
      <c r="AE11" s="35">
        <f t="shared" si="1"/>
        <v>0.10263215588315407</v>
      </c>
      <c r="AF11" s="35">
        <f t="shared" si="1"/>
        <v>0.1271710471866539</v>
      </c>
      <c r="AG11" s="35">
        <f t="shared" si="1"/>
        <v>9.7284774795672754E-2</v>
      </c>
      <c r="AH11" s="35">
        <f t="shared" si="1"/>
        <v>7.5447822749443352E-2</v>
      </c>
      <c r="AI11" s="35">
        <f t="shared" si="1"/>
        <v>3.2766301701827018E-2</v>
      </c>
      <c r="AJ11" s="35">
        <f t="shared" si="1"/>
        <v>-1.0569193637912904E-2</v>
      </c>
      <c r="AK11" s="35">
        <f t="shared" si="1"/>
        <v>9.8350748596381776E-3</v>
      </c>
      <c r="AL11" s="35">
        <f t="shared" si="1"/>
        <v>6.9637041776668948E-2</v>
      </c>
      <c r="AM11" s="35">
        <f t="shared" si="1"/>
        <v>5.5190762461927799E-2</v>
      </c>
      <c r="AN11" s="35">
        <f t="shared" si="1"/>
        <v>7.8393556262478081E-3</v>
      </c>
      <c r="AO11" s="35">
        <f t="shared" si="1"/>
        <v>6.5359286889806051E-2</v>
      </c>
      <c r="AP11" s="35">
        <f t="shared" si="1"/>
        <v>7.0505839810465931E-2</v>
      </c>
      <c r="AQ11" s="35">
        <f t="shared" si="1"/>
        <v>1.2512664877581956E-3</v>
      </c>
      <c r="AR11" s="35">
        <f t="shared" si="1"/>
        <v>2.4838382779466751E-2</v>
      </c>
      <c r="AS11" s="35">
        <f t="shared" si="1"/>
        <v>4.0406016971946006E-2</v>
      </c>
      <c r="AT11" s="35">
        <f t="shared" si="1"/>
        <v>3.3094121542624332E-2</v>
      </c>
      <c r="AU11" s="35">
        <f t="shared" si="1"/>
        <v>2.49922444838423E-2</v>
      </c>
      <c r="AV11" s="35">
        <f t="shared" si="1"/>
        <v>-5.5811568936217339E-2</v>
      </c>
      <c r="AW11" s="35">
        <f t="shared" si="1"/>
        <v>-6.9290080247856725E-2</v>
      </c>
      <c r="AX11" s="35">
        <f t="shared" si="1"/>
        <v>-5.9168885726448191E-3</v>
      </c>
      <c r="AY11" s="35" t="str">
        <f t="shared" si="1"/>
        <v>0</v>
      </c>
    </row>
    <row r="12" spans="1:51" ht="12.75" customHeight="1" x14ac:dyDescent="0.2">
      <c r="I12" s="35">
        <f>IFERROR((I15-F15)/F15,"0")</f>
        <v>2.6209306250191772E-2</v>
      </c>
      <c r="J12" s="35">
        <f>IFERROR((J15-G15)/G15,"0")</f>
        <v>4.4103260665076346E-2</v>
      </c>
      <c r="K12" s="35">
        <f t="shared" ref="K12:AY12" si="2">IFERROR((K15-H15)/H15,"0")</f>
        <v>9.2829710293969164E-2</v>
      </c>
      <c r="L12" s="35">
        <f t="shared" si="2"/>
        <v>0.15902138386875542</v>
      </c>
      <c r="M12" s="35">
        <f t="shared" si="2"/>
        <v>9.2136629242636367E-2</v>
      </c>
      <c r="N12" s="35">
        <f t="shared" si="2"/>
        <v>0.11030771731412488</v>
      </c>
      <c r="O12" s="35">
        <f t="shared" si="2"/>
        <v>2.8899469380976719E-2</v>
      </c>
      <c r="P12" s="35">
        <f t="shared" si="2"/>
        <v>7.5956154330947684E-2</v>
      </c>
      <c r="Q12" s="35">
        <f t="shared" si="2"/>
        <v>4.6325061331163625E-2</v>
      </c>
      <c r="R12" s="35">
        <f t="shared" si="2"/>
        <v>0.16075550464394345</v>
      </c>
      <c r="S12" s="35">
        <f t="shared" si="2"/>
        <v>0.16784249384741592</v>
      </c>
      <c r="T12" s="35">
        <f t="shared" si="2"/>
        <v>6.4664402546104699E-2</v>
      </c>
      <c r="U12" s="35">
        <f t="shared" si="2"/>
        <v>0.30922956874858248</v>
      </c>
      <c r="V12" s="35">
        <f t="shared" si="2"/>
        <v>0.32516090574638995</v>
      </c>
      <c r="W12" s="35">
        <f t="shared" si="2"/>
        <v>0.25461713503157402</v>
      </c>
      <c r="X12" s="35">
        <f t="shared" si="2"/>
        <v>-0.10652486174742185</v>
      </c>
      <c r="Y12" s="35">
        <f t="shared" si="2"/>
        <v>-0.14000120878609143</v>
      </c>
      <c r="Z12" s="35">
        <f t="shared" si="2"/>
        <v>3.4618603281920332E-2</v>
      </c>
      <c r="AA12" s="35">
        <f t="shared" si="2"/>
        <v>6.7891011532908552E-2</v>
      </c>
      <c r="AB12" s="35">
        <f t="shared" si="2"/>
        <v>2.284392328368148E-2</v>
      </c>
      <c r="AC12" s="35">
        <f t="shared" si="2"/>
        <v>-3.754288034425763E-2</v>
      </c>
      <c r="AD12" s="35">
        <f t="shared" si="2"/>
        <v>5.4749633363341526E-3</v>
      </c>
      <c r="AE12" s="35">
        <f t="shared" si="2"/>
        <v>0.12167536790173518</v>
      </c>
      <c r="AF12" s="35">
        <f t="shared" si="2"/>
        <v>0.16115698819006619</v>
      </c>
      <c r="AG12" s="35">
        <f t="shared" si="2"/>
        <v>0.17448883185058831</v>
      </c>
      <c r="AH12" s="35">
        <f t="shared" si="2"/>
        <v>0.13252978171955226</v>
      </c>
      <c r="AI12" s="35">
        <f t="shared" si="2"/>
        <v>7.6121046834845552E-2</v>
      </c>
      <c r="AJ12" s="35">
        <f t="shared" si="2"/>
        <v>2.1211522199892377E-2</v>
      </c>
      <c r="AK12" s="35">
        <f t="shared" si="2"/>
        <v>1.0467225746271965E-2</v>
      </c>
      <c r="AL12" s="35">
        <f t="shared" si="2"/>
        <v>5.7669745647365732E-2</v>
      </c>
      <c r="AM12" s="35">
        <f t="shared" si="2"/>
        <v>7.762531297999975E-2</v>
      </c>
      <c r="AN12" s="35">
        <f t="shared" si="2"/>
        <v>5.5579491598448945E-2</v>
      </c>
      <c r="AO12" s="35">
        <f t="shared" si="2"/>
        <v>7.3315610932704861E-2</v>
      </c>
      <c r="AP12" s="35">
        <f t="shared" si="2"/>
        <v>7.090021097590285E-2</v>
      </c>
      <c r="AQ12" s="35">
        <f t="shared" si="2"/>
        <v>6.6299513695498566E-2</v>
      </c>
      <c r="AR12" s="35">
        <f t="shared" si="2"/>
        <v>3.0168558007090771E-2</v>
      </c>
      <c r="AS12" s="35">
        <f t="shared" si="2"/>
        <v>3.6317961739913723E-2</v>
      </c>
      <c r="AT12" s="35">
        <f t="shared" si="2"/>
        <v>6.2931071446669345E-2</v>
      </c>
      <c r="AU12" s="35">
        <f t="shared" si="2"/>
        <v>3.6473546903923543E-2</v>
      </c>
      <c r="AV12" s="35">
        <f t="shared" si="2"/>
        <v>-3.5369649630507725E-2</v>
      </c>
      <c r="AW12" s="35">
        <f t="shared" si="2"/>
        <v>-6.6245570903319353E-2</v>
      </c>
      <c r="AX12" s="35">
        <f t="shared" si="2"/>
        <v>-6.445854080051934E-2</v>
      </c>
      <c r="AY12" s="35" t="str">
        <f t="shared" si="2"/>
        <v>0</v>
      </c>
    </row>
    <row r="13" spans="1:51" ht="12.75" customHeight="1" x14ac:dyDescent="0.2">
      <c r="J13" s="35">
        <f>IFERROR((J15-F15)/F15,"0")</f>
        <v>6.4310315731336873E-2</v>
      </c>
      <c r="K13" s="35">
        <f t="shared" ref="K13:AY13" si="3">IFERROR((K15-G15)/G15,"0")</f>
        <v>9.9552627420289419E-2</v>
      </c>
      <c r="L13" s="35">
        <f t="shared" si="3"/>
        <v>0.15968235923248655</v>
      </c>
      <c r="M13" s="35">
        <f t="shared" si="3"/>
        <v>0.13268538261296936</v>
      </c>
      <c r="N13" s="35">
        <f t="shared" si="3"/>
        <v>0.16927301523808494</v>
      </c>
      <c r="O13" s="35">
        <f t="shared" si="3"/>
        <v>9.1841256533753093E-2</v>
      </c>
      <c r="P13" s="35">
        <f t="shared" si="3"/>
        <v>5.1507612633601998E-2</v>
      </c>
      <c r="Q13" s="35">
        <f t="shared" si="3"/>
        <v>0.12022582763319838</v>
      </c>
      <c r="R13" s="35">
        <f t="shared" si="3"/>
        <v>0.14145000431475524</v>
      </c>
      <c r="S13" s="35">
        <f t="shared" si="3"/>
        <v>0.19350365043571738</v>
      </c>
      <c r="T13" s="35">
        <f t="shared" si="3"/>
        <v>0.10846948241625969</v>
      </c>
      <c r="U13" s="35">
        <f t="shared" si="3"/>
        <v>0.42825604788232069</v>
      </c>
      <c r="V13" s="35">
        <f t="shared" si="3"/>
        <v>0.36254738581503604</v>
      </c>
      <c r="W13" s="35">
        <f t="shared" si="3"/>
        <v>0.19083250834399035</v>
      </c>
      <c r="X13" s="35">
        <f t="shared" si="3"/>
        <v>0.19860424260449161</v>
      </c>
      <c r="Y13" s="35">
        <f t="shared" si="3"/>
        <v>-0.10497812397206385</v>
      </c>
      <c r="Z13" s="35">
        <f t="shared" si="3"/>
        <v>-7.0258214543678296E-2</v>
      </c>
      <c r="AA13" s="35">
        <f t="shared" si="3"/>
        <v>2.0214582857848506E-2</v>
      </c>
      <c r="AB13" s="35">
        <f t="shared" si="3"/>
        <v>2.4614617583617337E-2</v>
      </c>
      <c r="AC13" s="35">
        <f t="shared" si="3"/>
        <v>4.0509137914944753E-2</v>
      </c>
      <c r="AD13" s="35">
        <f t="shared" si="3"/>
        <v>-8.5233176358503662E-3</v>
      </c>
      <c r="AE13" s="35">
        <f t="shared" si="3"/>
        <v>7.6219357334840587E-2</v>
      </c>
      <c r="AF13" s="35">
        <f t="shared" si="3"/>
        <v>0.18121096411937307</v>
      </c>
      <c r="AG13" s="35">
        <f t="shared" si="3"/>
        <v>0.20990147685071384</v>
      </c>
      <c r="AH13" s="35">
        <f t="shared" si="3"/>
        <v>0.21221364856309702</v>
      </c>
      <c r="AI13" s="35">
        <f t="shared" si="3"/>
        <v>0.13323873877944908</v>
      </c>
      <c r="AJ13" s="35">
        <f t="shared" si="3"/>
        <v>6.4081206463332652E-2</v>
      </c>
      <c r="AK13" s="35">
        <f t="shared" si="3"/>
        <v>4.2923635591576158E-2</v>
      </c>
      <c r="AL13" s="35">
        <f t="shared" si="3"/>
        <v>5.8331840759846994E-2</v>
      </c>
      <c r="AM13" s="35">
        <f t="shared" si="3"/>
        <v>6.556864260193955E-2</v>
      </c>
      <c r="AN13" s="35">
        <f t="shared" si="3"/>
        <v>7.8022306938163935E-2</v>
      </c>
      <c r="AO13" s="35">
        <f t="shared" si="3"/>
        <v>0.12415727822915013</v>
      </c>
      <c r="AP13" s="35">
        <f t="shared" si="3"/>
        <v>7.8897915788715245E-2</v>
      </c>
      <c r="AQ13" s="35">
        <f t="shared" si="3"/>
        <v>6.6692335262913224E-2</v>
      </c>
      <c r="AR13" s="35">
        <f t="shared" si="3"/>
        <v>9.7095473627332812E-2</v>
      </c>
      <c r="AS13" s="35">
        <f t="shared" si="3"/>
        <v>4.1707842154644986E-2</v>
      </c>
      <c r="AT13" s="35">
        <f t="shared" si="3"/>
        <v>5.8754508780716981E-2</v>
      </c>
      <c r="AU13" s="35">
        <f t="shared" si="3"/>
        <v>6.640809851056946E-2</v>
      </c>
      <c r="AV13" s="35">
        <f t="shared" si="3"/>
        <v>-2.4564482239452744E-2</v>
      </c>
      <c r="AW13" s="35">
        <f t="shared" si="3"/>
        <v>-4.602955038987392E-2</v>
      </c>
      <c r="AX13" s="35">
        <f t="shared" si="3"/>
        <v>-6.1398226674402076E-2</v>
      </c>
      <c r="AY13" s="35" t="str">
        <f t="shared" si="3"/>
        <v>0</v>
      </c>
    </row>
    <row r="14" spans="1:51" x14ac:dyDescent="0.2">
      <c r="A14" s="28" t="s">
        <v>109</v>
      </c>
    </row>
    <row r="15" spans="1:51" x14ac:dyDescent="0.2">
      <c r="A15" s="30" t="s">
        <v>60</v>
      </c>
      <c r="F15" s="36">
        <v>521456000</v>
      </c>
      <c r="G15" s="36">
        <v>531548000</v>
      </c>
      <c r="H15" s="36">
        <v>534818000</v>
      </c>
      <c r="I15" s="36">
        <v>535123000</v>
      </c>
      <c r="J15" s="36">
        <v>554991000</v>
      </c>
      <c r="K15" s="36">
        <v>584465000</v>
      </c>
      <c r="L15" s="36">
        <v>620219000</v>
      </c>
      <c r="M15" s="36">
        <v>606126000</v>
      </c>
      <c r="N15" s="36">
        <v>648936000</v>
      </c>
      <c r="O15" s="36">
        <v>638143000</v>
      </c>
      <c r="P15" s="36">
        <v>652165000</v>
      </c>
      <c r="Q15" s="36">
        <v>678998000</v>
      </c>
      <c r="R15" s="36">
        <v>740728000</v>
      </c>
      <c r="S15" s="36">
        <v>761626000</v>
      </c>
      <c r="T15" s="36">
        <v>722905000</v>
      </c>
      <c r="U15" s="36">
        <v>969783000</v>
      </c>
      <c r="V15" s="36">
        <v>1009277000</v>
      </c>
      <c r="W15" s="36">
        <v>906969000</v>
      </c>
      <c r="X15" s="36">
        <v>866477000</v>
      </c>
      <c r="Y15" s="36">
        <v>867977000</v>
      </c>
      <c r="Z15" s="36">
        <v>938367000</v>
      </c>
      <c r="AA15" s="36">
        <v>925303000</v>
      </c>
      <c r="AB15" s="36">
        <v>887805000</v>
      </c>
      <c r="AC15" s="36">
        <v>903138000</v>
      </c>
      <c r="AD15" s="36">
        <v>930369000</v>
      </c>
      <c r="AE15" s="36">
        <v>995829000</v>
      </c>
      <c r="AF15" s="36">
        <v>1048685000</v>
      </c>
      <c r="AG15" s="36">
        <v>1092708000</v>
      </c>
      <c r="AH15" s="36">
        <v>1127806000</v>
      </c>
      <c r="AI15" s="36">
        <v>1128512000</v>
      </c>
      <c r="AJ15" s="36">
        <v>1115886000</v>
      </c>
      <c r="AK15" s="36">
        <v>1139611000</v>
      </c>
      <c r="AL15" s="36">
        <v>1193593000</v>
      </c>
      <c r="AM15" s="36">
        <v>1202507000</v>
      </c>
      <c r="AN15" s="36">
        <v>1202950000</v>
      </c>
      <c r="AO15" s="36">
        <v>1281102000</v>
      </c>
      <c r="AP15" s="36">
        <v>1287765000</v>
      </c>
      <c r="AQ15" s="36">
        <v>1282705000</v>
      </c>
      <c r="AR15" s="36">
        <v>1319751000</v>
      </c>
      <c r="AS15" s="36">
        <v>1334534000</v>
      </c>
      <c r="AT15" s="36">
        <v>1363427000</v>
      </c>
      <c r="AU15" s="36">
        <v>1367887000</v>
      </c>
      <c r="AV15" s="36">
        <v>1287332000</v>
      </c>
      <c r="AW15" s="36">
        <v>1273106000</v>
      </c>
      <c r="AX15" s="36">
        <v>1279715000</v>
      </c>
      <c r="AY15" s="36" t="s">
        <v>54</v>
      </c>
    </row>
    <row r="16" spans="1:51" x14ac:dyDescent="0.2">
      <c r="A16" s="30" t="s">
        <v>61</v>
      </c>
      <c r="F16" s="37">
        <v>20.14</v>
      </c>
      <c r="G16" s="37">
        <v>7.74</v>
      </c>
      <c r="H16" s="37">
        <v>2.46</v>
      </c>
      <c r="I16" s="37">
        <v>0.23</v>
      </c>
      <c r="J16" s="37">
        <v>14.85</v>
      </c>
      <c r="K16" s="37">
        <v>21.24</v>
      </c>
      <c r="L16" s="37">
        <v>24.47</v>
      </c>
      <c r="M16" s="37">
        <v>-9.09</v>
      </c>
      <c r="N16" s="37">
        <v>28.25</v>
      </c>
      <c r="O16" s="37">
        <v>-6.65</v>
      </c>
      <c r="P16" s="37">
        <v>8.7899999999999991</v>
      </c>
      <c r="Q16" s="37">
        <v>16.46</v>
      </c>
      <c r="R16" s="37">
        <v>36.369999999999997</v>
      </c>
      <c r="S16" s="37">
        <v>11.29</v>
      </c>
      <c r="T16" s="37">
        <v>-20.34</v>
      </c>
      <c r="U16" s="37">
        <v>136.6</v>
      </c>
      <c r="V16" s="37">
        <v>16.29</v>
      </c>
      <c r="W16" s="37">
        <v>-40.549999999999997</v>
      </c>
      <c r="X16" s="37">
        <v>-17.86</v>
      </c>
      <c r="Y16" s="37">
        <v>0.69</v>
      </c>
      <c r="Z16" s="37">
        <v>32.44</v>
      </c>
      <c r="AA16" s="37">
        <v>-5.57</v>
      </c>
      <c r="AB16" s="37">
        <v>-16.21</v>
      </c>
      <c r="AC16" s="37">
        <v>6.91</v>
      </c>
      <c r="AD16" s="37">
        <v>12.06</v>
      </c>
      <c r="AE16" s="37">
        <v>28.14</v>
      </c>
      <c r="AF16" s="37">
        <v>21.23</v>
      </c>
      <c r="AG16" s="37">
        <v>16.79</v>
      </c>
      <c r="AH16" s="37">
        <v>12.85</v>
      </c>
      <c r="AI16" s="37">
        <v>0.25</v>
      </c>
      <c r="AJ16" s="37">
        <v>-4.4800000000000004</v>
      </c>
      <c r="AK16" s="37">
        <v>8.5</v>
      </c>
      <c r="AL16" s="37">
        <v>18.95</v>
      </c>
      <c r="AM16" s="37">
        <v>2.99</v>
      </c>
      <c r="AN16" s="37">
        <v>0.15</v>
      </c>
      <c r="AO16" s="37">
        <v>25.99</v>
      </c>
      <c r="AP16" s="37">
        <v>2.08</v>
      </c>
      <c r="AQ16" s="37">
        <v>-1.57</v>
      </c>
      <c r="AR16" s="37">
        <v>11.55</v>
      </c>
      <c r="AS16" s="37">
        <v>4.4800000000000004</v>
      </c>
      <c r="AT16" s="37">
        <v>8.66</v>
      </c>
      <c r="AU16" s="37">
        <v>1.31</v>
      </c>
      <c r="AV16" s="37">
        <v>-23.56</v>
      </c>
      <c r="AW16" s="37">
        <v>-4.42</v>
      </c>
      <c r="AX16" s="37">
        <v>2.08</v>
      </c>
      <c r="AY16" s="37" t="s">
        <v>54</v>
      </c>
    </row>
    <row r="17" spans="1:51" x14ac:dyDescent="0.2">
      <c r="A17" s="30" t="s">
        <v>62</v>
      </c>
      <c r="F17" s="37">
        <v>26.12</v>
      </c>
      <c r="G17" s="37">
        <v>25.81</v>
      </c>
      <c r="H17" s="37">
        <v>27.17</v>
      </c>
      <c r="I17" s="37">
        <v>26.32</v>
      </c>
      <c r="J17" s="37">
        <v>25.78</v>
      </c>
      <c r="K17" s="37">
        <v>23.2</v>
      </c>
      <c r="L17" s="37">
        <v>22.72</v>
      </c>
      <c r="M17" s="37">
        <v>20.9</v>
      </c>
      <c r="N17" s="37">
        <v>21.7</v>
      </c>
      <c r="O17" s="37">
        <v>20.75</v>
      </c>
      <c r="P17" s="37">
        <v>19.399999999999999</v>
      </c>
      <c r="Q17" s="37">
        <v>17.940000000000001</v>
      </c>
      <c r="R17" s="37">
        <v>18.329999999999998</v>
      </c>
      <c r="S17" s="37">
        <v>18.29</v>
      </c>
      <c r="T17" s="37">
        <v>18.46</v>
      </c>
      <c r="U17" s="37">
        <v>20.93</v>
      </c>
      <c r="V17" s="37">
        <v>21.66</v>
      </c>
      <c r="W17" s="37">
        <v>22.5</v>
      </c>
      <c r="X17" s="37">
        <v>23.14</v>
      </c>
      <c r="Y17" s="37">
        <v>23.61</v>
      </c>
      <c r="Z17" s="37">
        <v>22.6</v>
      </c>
      <c r="AA17" s="37">
        <v>23.89</v>
      </c>
      <c r="AB17" s="37">
        <v>24.46</v>
      </c>
      <c r="AC17" s="37">
        <v>25.46</v>
      </c>
      <c r="AD17" s="37">
        <v>25.74</v>
      </c>
      <c r="AE17" s="37">
        <v>25.69</v>
      </c>
      <c r="AF17" s="37">
        <v>28.71</v>
      </c>
      <c r="AG17" s="37">
        <v>30.91</v>
      </c>
      <c r="AH17" s="37">
        <v>32.4</v>
      </c>
      <c r="AI17" s="37">
        <v>31.86</v>
      </c>
      <c r="AJ17" s="37">
        <v>32.770000000000003</v>
      </c>
      <c r="AK17" s="37">
        <v>33.31</v>
      </c>
      <c r="AL17" s="37">
        <v>33.36</v>
      </c>
      <c r="AM17" s="37">
        <v>31.91</v>
      </c>
      <c r="AN17" s="37">
        <v>31.74</v>
      </c>
      <c r="AO17" s="37">
        <v>32.83</v>
      </c>
      <c r="AP17" s="37">
        <v>31.64</v>
      </c>
      <c r="AQ17" s="37">
        <v>31.04</v>
      </c>
      <c r="AR17" s="37">
        <v>32.99</v>
      </c>
      <c r="AS17" s="37">
        <v>34.409999999999997</v>
      </c>
      <c r="AT17" s="37">
        <v>33.49</v>
      </c>
      <c r="AU17" s="37">
        <v>33.61</v>
      </c>
      <c r="AV17" s="37">
        <v>35.25</v>
      </c>
      <c r="AW17" s="37">
        <v>33.4</v>
      </c>
      <c r="AX17" s="37">
        <v>32.17</v>
      </c>
      <c r="AY17" s="37" t="s">
        <v>54</v>
      </c>
    </row>
    <row r="18" spans="1:51" ht="12.75" customHeight="1" x14ac:dyDescent="0.2"/>
    <row r="19" spans="1:51" x14ac:dyDescent="0.2">
      <c r="B19" s="30" t="s">
        <v>63</v>
      </c>
      <c r="F19" s="37">
        <v>10.07</v>
      </c>
      <c r="G19" s="37">
        <v>8.6999999999999993</v>
      </c>
      <c r="H19" s="37">
        <v>9.5399999999999991</v>
      </c>
      <c r="I19" s="37">
        <v>8.17</v>
      </c>
      <c r="J19" s="37">
        <v>8.42</v>
      </c>
      <c r="K19" s="37">
        <v>7.93</v>
      </c>
      <c r="L19" s="37">
        <v>7.74</v>
      </c>
      <c r="M19" s="37">
        <v>7.57</v>
      </c>
      <c r="N19" s="37">
        <v>7.31</v>
      </c>
      <c r="O19" s="37">
        <v>7.02</v>
      </c>
      <c r="P19" s="37">
        <v>6.61</v>
      </c>
      <c r="Q19" s="37">
        <v>6.12</v>
      </c>
      <c r="R19" s="37">
        <v>7.03</v>
      </c>
      <c r="S19" s="37">
        <v>6.58</v>
      </c>
      <c r="T19" s="37">
        <v>5.01</v>
      </c>
      <c r="U19" s="37">
        <v>3.14</v>
      </c>
      <c r="V19" s="37">
        <v>6.02</v>
      </c>
      <c r="W19" s="37">
        <v>4.6100000000000003</v>
      </c>
      <c r="X19" s="37">
        <v>5.67</v>
      </c>
      <c r="Y19" s="37">
        <v>6.06</v>
      </c>
      <c r="Z19" s="37">
        <v>6.16</v>
      </c>
      <c r="AA19" s="37">
        <v>6.02</v>
      </c>
      <c r="AB19" s="37">
        <v>6.33</v>
      </c>
      <c r="AC19" s="37">
        <v>6.74</v>
      </c>
      <c r="AD19" s="37">
        <v>7.57</v>
      </c>
      <c r="AE19" s="37">
        <v>8.42</v>
      </c>
      <c r="AF19" s="37">
        <v>9.86</v>
      </c>
      <c r="AG19" s="37">
        <v>29.56</v>
      </c>
      <c r="AH19" s="37">
        <v>30.74</v>
      </c>
      <c r="AI19" s="37">
        <v>30.42</v>
      </c>
      <c r="AJ19" s="37">
        <v>31.23</v>
      </c>
      <c r="AK19" s="37">
        <v>31.89</v>
      </c>
      <c r="AL19" s="37">
        <v>31.86</v>
      </c>
      <c r="AM19" s="37">
        <v>30.25</v>
      </c>
      <c r="AN19" s="37">
        <v>30.12</v>
      </c>
      <c r="AO19" s="37">
        <v>31.2</v>
      </c>
      <c r="AP19" s="37">
        <v>30.27</v>
      </c>
      <c r="AQ19" s="37">
        <v>29.98</v>
      </c>
      <c r="AR19" s="37">
        <v>31.64</v>
      </c>
      <c r="AS19" s="37">
        <v>32.979999999999997</v>
      </c>
      <c r="AT19" s="37">
        <v>32.090000000000003</v>
      </c>
      <c r="AU19" s="37">
        <v>32.26</v>
      </c>
      <c r="AV19" s="37">
        <v>33.56</v>
      </c>
      <c r="AW19" s="37">
        <v>31.81</v>
      </c>
      <c r="AX19" s="37">
        <v>30.69</v>
      </c>
      <c r="AY19" s="37" t="s">
        <v>54</v>
      </c>
    </row>
    <row r="20" spans="1:51" x14ac:dyDescent="0.2">
      <c r="B20" s="30" t="s">
        <v>64</v>
      </c>
      <c r="F20" s="37">
        <v>1.89</v>
      </c>
      <c r="G20" s="37">
        <v>1.81</v>
      </c>
      <c r="H20" s="37">
        <v>1.17</v>
      </c>
      <c r="I20" s="37">
        <v>1.1399999999999999</v>
      </c>
      <c r="J20" s="37">
        <v>1.39</v>
      </c>
      <c r="K20" s="37">
        <v>1.43</v>
      </c>
      <c r="L20" s="37">
        <v>1.1399999999999999</v>
      </c>
      <c r="M20" s="37">
        <v>1.33</v>
      </c>
      <c r="N20" s="37">
        <v>1.53</v>
      </c>
      <c r="O20" s="37">
        <v>1.88</v>
      </c>
      <c r="P20" s="37">
        <v>1.5</v>
      </c>
      <c r="Q20" s="37">
        <v>1.44</v>
      </c>
      <c r="R20" s="37">
        <v>1.62</v>
      </c>
      <c r="S20" s="37">
        <v>1.71</v>
      </c>
      <c r="T20" s="37">
        <v>1.66</v>
      </c>
      <c r="U20" s="37">
        <v>1.32</v>
      </c>
      <c r="V20" s="37">
        <v>1.35</v>
      </c>
      <c r="W20" s="37">
        <v>1.46</v>
      </c>
      <c r="X20" s="37">
        <v>1.54</v>
      </c>
      <c r="Y20" s="37">
        <v>1.58</v>
      </c>
      <c r="Z20" s="37">
        <v>1.7</v>
      </c>
      <c r="AA20" s="37">
        <v>1.74</v>
      </c>
      <c r="AB20" s="37">
        <v>1.77</v>
      </c>
      <c r="AC20" s="37">
        <v>1.77</v>
      </c>
      <c r="AD20" s="37">
        <v>2.11</v>
      </c>
      <c r="AE20" s="37">
        <v>2.0499999999999998</v>
      </c>
      <c r="AF20" s="37">
        <v>1.79</v>
      </c>
      <c r="AG20" s="37">
        <v>4.6100000000000003</v>
      </c>
      <c r="AH20" s="37">
        <v>4.17</v>
      </c>
      <c r="AI20" s="37">
        <v>4.1100000000000003</v>
      </c>
      <c r="AJ20" s="37">
        <v>3.58</v>
      </c>
      <c r="AK20" s="37">
        <v>3.65</v>
      </c>
      <c r="AL20" s="37">
        <v>4.5199999999999996</v>
      </c>
      <c r="AM20" s="37">
        <v>5.43</v>
      </c>
      <c r="AN20" s="37">
        <v>5.28</v>
      </c>
      <c r="AO20" s="37">
        <v>5.9</v>
      </c>
      <c r="AP20" s="37">
        <v>6.57</v>
      </c>
      <c r="AQ20" s="37">
        <v>5.56</v>
      </c>
      <c r="AR20" s="37">
        <v>6.17</v>
      </c>
      <c r="AS20" s="37">
        <v>6.24</v>
      </c>
      <c r="AT20" s="37">
        <v>6.62</v>
      </c>
      <c r="AU20" s="37">
        <v>6.07</v>
      </c>
      <c r="AV20" s="37">
        <v>5.4</v>
      </c>
      <c r="AW20" s="37">
        <v>6.06</v>
      </c>
      <c r="AX20" s="37">
        <v>6.57</v>
      </c>
      <c r="AY20" s="37" t="s">
        <v>54</v>
      </c>
    </row>
    <row r="21" spans="1:51" x14ac:dyDescent="0.2">
      <c r="A21" s="30" t="s">
        <v>65</v>
      </c>
      <c r="F21" s="37">
        <v>11.96</v>
      </c>
      <c r="G21" s="37">
        <v>10.51</v>
      </c>
      <c r="H21" s="37">
        <v>10.71</v>
      </c>
      <c r="I21" s="37">
        <v>9.31</v>
      </c>
      <c r="J21" s="37">
        <v>9.82</v>
      </c>
      <c r="K21" s="37">
        <v>9.3699999999999992</v>
      </c>
      <c r="L21" s="37">
        <v>8.8699999999999992</v>
      </c>
      <c r="M21" s="37">
        <v>8.89</v>
      </c>
      <c r="N21" s="37">
        <v>8.85</v>
      </c>
      <c r="O21" s="37">
        <v>8.91</v>
      </c>
      <c r="P21" s="37">
        <v>8.11</v>
      </c>
      <c r="Q21" s="37">
        <v>7.56</v>
      </c>
      <c r="R21" s="37">
        <v>8.65</v>
      </c>
      <c r="S21" s="37">
        <v>8.2899999999999991</v>
      </c>
      <c r="T21" s="37">
        <v>6.68</v>
      </c>
      <c r="U21" s="37">
        <v>4.46</v>
      </c>
      <c r="V21" s="37">
        <v>7.37</v>
      </c>
      <c r="W21" s="37">
        <v>6.07</v>
      </c>
      <c r="X21" s="37">
        <v>7.21</v>
      </c>
      <c r="Y21" s="37">
        <v>7.64</v>
      </c>
      <c r="Z21" s="37">
        <v>7.85</v>
      </c>
      <c r="AA21" s="37">
        <v>7.76</v>
      </c>
      <c r="AB21" s="37">
        <v>8.1</v>
      </c>
      <c r="AC21" s="37">
        <v>8.51</v>
      </c>
      <c r="AD21" s="37">
        <v>9.69</v>
      </c>
      <c r="AE21" s="37">
        <v>10.47</v>
      </c>
      <c r="AF21" s="37">
        <v>11.65</v>
      </c>
      <c r="AG21" s="37">
        <v>34.18</v>
      </c>
      <c r="AH21" s="37">
        <v>34.909999999999997</v>
      </c>
      <c r="AI21" s="37">
        <v>34.53</v>
      </c>
      <c r="AJ21" s="37">
        <v>34.81</v>
      </c>
      <c r="AK21" s="37">
        <v>35.54</v>
      </c>
      <c r="AL21" s="37">
        <v>36.39</v>
      </c>
      <c r="AM21" s="37">
        <v>35.68</v>
      </c>
      <c r="AN21" s="37">
        <v>35.4</v>
      </c>
      <c r="AO21" s="37">
        <v>37.1</v>
      </c>
      <c r="AP21" s="37">
        <v>36.85</v>
      </c>
      <c r="AQ21" s="37">
        <v>35.54</v>
      </c>
      <c r="AR21" s="37">
        <v>37.81</v>
      </c>
      <c r="AS21" s="37">
        <v>39.21</v>
      </c>
      <c r="AT21" s="37">
        <v>38.72</v>
      </c>
      <c r="AU21" s="37">
        <v>38.33</v>
      </c>
      <c r="AV21" s="37">
        <v>38.96</v>
      </c>
      <c r="AW21" s="37">
        <v>37.869999999999997</v>
      </c>
      <c r="AX21" s="37">
        <v>37.26</v>
      </c>
      <c r="AY21" s="37" t="s">
        <v>54</v>
      </c>
    </row>
    <row r="22" spans="1:51" x14ac:dyDescent="0.2">
      <c r="A22" s="30" t="s">
        <v>66</v>
      </c>
      <c r="F22" s="37">
        <v>46.28</v>
      </c>
      <c r="G22" s="37">
        <v>46.67</v>
      </c>
      <c r="H22" s="37">
        <v>46.91</v>
      </c>
      <c r="I22" s="37">
        <v>47.93</v>
      </c>
      <c r="J22" s="37">
        <v>48.31</v>
      </c>
      <c r="K22" s="37">
        <v>45.06</v>
      </c>
      <c r="L22" s="37">
        <v>43.43</v>
      </c>
      <c r="M22" s="37">
        <v>41.86</v>
      </c>
      <c r="N22" s="37">
        <v>42.38</v>
      </c>
      <c r="O22" s="37">
        <v>42.91</v>
      </c>
      <c r="P22" s="37">
        <v>42.43</v>
      </c>
      <c r="Q22" s="37">
        <v>40.33</v>
      </c>
      <c r="R22" s="37">
        <v>37.380000000000003</v>
      </c>
      <c r="S22" s="37">
        <v>37.71</v>
      </c>
      <c r="T22" s="37">
        <v>40.869999999999997</v>
      </c>
      <c r="U22" s="37">
        <v>43.69</v>
      </c>
      <c r="V22" s="37">
        <v>42.54</v>
      </c>
      <c r="W22" s="37">
        <v>46.75</v>
      </c>
      <c r="X22" s="37">
        <v>47.35</v>
      </c>
      <c r="Y22" s="37">
        <v>48.01</v>
      </c>
      <c r="Z22" s="37">
        <v>46.61</v>
      </c>
      <c r="AA22" s="37">
        <v>49.89</v>
      </c>
      <c r="AB22" s="37">
        <v>51.93</v>
      </c>
      <c r="AC22" s="37">
        <v>52.24</v>
      </c>
      <c r="AD22" s="37">
        <v>53.95</v>
      </c>
      <c r="AE22" s="37">
        <v>51.64</v>
      </c>
      <c r="AF22" s="37">
        <v>51.38</v>
      </c>
      <c r="AG22" s="37">
        <v>32.630000000000003</v>
      </c>
      <c r="AH22" s="37">
        <v>33.25</v>
      </c>
      <c r="AI22" s="37">
        <v>34.049999999999997</v>
      </c>
      <c r="AJ22" s="37">
        <v>34.049999999999997</v>
      </c>
      <c r="AK22" s="37">
        <v>33.909999999999997</v>
      </c>
      <c r="AL22" s="37">
        <v>34.159999999999997</v>
      </c>
      <c r="AM22" s="37">
        <v>34.99</v>
      </c>
      <c r="AN22" s="37">
        <v>35.31</v>
      </c>
      <c r="AO22" s="37">
        <v>34.1</v>
      </c>
      <c r="AP22" s="37">
        <v>34.979999999999997</v>
      </c>
      <c r="AQ22" s="37">
        <v>36.229999999999997</v>
      </c>
      <c r="AR22" s="37">
        <v>34.64</v>
      </c>
      <c r="AS22" s="37">
        <v>34.130000000000003</v>
      </c>
      <c r="AT22" s="37">
        <v>34.229999999999997</v>
      </c>
      <c r="AU22" s="37">
        <v>35.01</v>
      </c>
      <c r="AV22" s="37">
        <v>35.93</v>
      </c>
      <c r="AW22" s="37">
        <v>36.92</v>
      </c>
      <c r="AX22" s="37">
        <v>37.979999999999997</v>
      </c>
      <c r="AY22" s="37" t="s">
        <v>54</v>
      </c>
    </row>
    <row r="23" spans="1:51" x14ac:dyDescent="0.2">
      <c r="A23" s="30" t="s">
        <v>67</v>
      </c>
      <c r="F23" s="37">
        <v>3.27</v>
      </c>
      <c r="G23" s="37">
        <v>3.28</v>
      </c>
      <c r="H23" s="37">
        <v>3.33</v>
      </c>
      <c r="I23" s="37">
        <v>3.43</v>
      </c>
      <c r="J23" s="37">
        <v>3.59</v>
      </c>
      <c r="K23" s="37">
        <v>3.89</v>
      </c>
      <c r="L23" s="37">
        <v>4.04</v>
      </c>
      <c r="M23" s="37">
        <v>4.32</v>
      </c>
      <c r="N23" s="37">
        <v>4.22</v>
      </c>
      <c r="O23" s="37">
        <v>4.16</v>
      </c>
      <c r="P23" s="37">
        <v>4.0599999999999996</v>
      </c>
      <c r="Q23" s="37">
        <v>4.16</v>
      </c>
      <c r="R23" s="37">
        <v>4.0599999999999996</v>
      </c>
      <c r="S23" s="37">
        <v>3.71</v>
      </c>
      <c r="T23" s="37">
        <v>3.37</v>
      </c>
      <c r="U23" s="37">
        <v>7.92</v>
      </c>
      <c r="V23" s="37">
        <v>7.01</v>
      </c>
      <c r="W23" s="37">
        <v>7.09</v>
      </c>
      <c r="X23" s="37">
        <v>6.53</v>
      </c>
      <c r="Y23" s="37">
        <v>5.46</v>
      </c>
      <c r="Z23" s="37">
        <v>4.42</v>
      </c>
      <c r="AA23" s="37">
        <v>4.1100000000000003</v>
      </c>
      <c r="AB23" s="37">
        <v>4.0599999999999996</v>
      </c>
      <c r="AC23" s="37">
        <v>3.79</v>
      </c>
      <c r="AD23" s="37">
        <v>3.45</v>
      </c>
      <c r="AE23" s="37">
        <v>3.06</v>
      </c>
      <c r="AF23" s="37">
        <v>2.73</v>
      </c>
      <c r="AG23" s="37">
        <v>2.42</v>
      </c>
      <c r="AH23" s="37">
        <v>2.21</v>
      </c>
      <c r="AI23" s="37">
        <v>2.12</v>
      </c>
      <c r="AJ23" s="37">
        <v>2.06</v>
      </c>
      <c r="AK23" s="37">
        <v>1.88</v>
      </c>
      <c r="AL23" s="37">
        <v>1.71</v>
      </c>
      <c r="AM23" s="37">
        <v>1.61</v>
      </c>
      <c r="AN23" s="37">
        <v>1.53</v>
      </c>
      <c r="AO23" s="37">
        <v>1.37</v>
      </c>
      <c r="AP23" s="37">
        <v>1.29</v>
      </c>
      <c r="AQ23" s="37">
        <v>1.24</v>
      </c>
      <c r="AR23" s="37">
        <v>1.75</v>
      </c>
      <c r="AS23" s="37">
        <v>1.68</v>
      </c>
      <c r="AT23" s="37">
        <v>1.62</v>
      </c>
      <c r="AU23" s="37">
        <v>1.64</v>
      </c>
      <c r="AV23" s="37">
        <v>1.78</v>
      </c>
      <c r="AW23" s="37">
        <v>1.75</v>
      </c>
      <c r="AX23" s="37">
        <v>1.71</v>
      </c>
      <c r="AY23" s="37" t="s">
        <v>54</v>
      </c>
    </row>
    <row r="24" spans="1:51" x14ac:dyDescent="0.2">
      <c r="A24" s="30" t="s">
        <v>68</v>
      </c>
      <c r="F24" s="37">
        <v>13.46</v>
      </c>
      <c r="G24" s="37">
        <v>15.22</v>
      </c>
      <c r="H24" s="37">
        <v>14.24</v>
      </c>
      <c r="I24" s="37">
        <v>14.34</v>
      </c>
      <c r="J24" s="37">
        <v>14.57</v>
      </c>
      <c r="K24" s="37">
        <v>16.75</v>
      </c>
      <c r="L24" s="37">
        <v>17.05</v>
      </c>
      <c r="M24" s="37">
        <v>17.46</v>
      </c>
      <c r="N24" s="37">
        <v>17.079999999999998</v>
      </c>
      <c r="O24" s="37">
        <v>17.11</v>
      </c>
      <c r="P24" s="37">
        <v>16.32</v>
      </c>
      <c r="Q24" s="37">
        <v>17.100000000000001</v>
      </c>
      <c r="R24" s="37">
        <v>18.16</v>
      </c>
      <c r="S24" s="37">
        <v>19.45</v>
      </c>
      <c r="T24" s="37">
        <v>16.559999999999999</v>
      </c>
      <c r="U24" s="37">
        <v>16.13</v>
      </c>
      <c r="V24" s="37">
        <v>14.61</v>
      </c>
      <c r="W24" s="37">
        <v>12.97</v>
      </c>
      <c r="X24" s="37">
        <v>11.17</v>
      </c>
      <c r="Y24" s="37">
        <v>9.25</v>
      </c>
      <c r="Z24" s="37">
        <v>9.65</v>
      </c>
      <c r="AA24" s="37">
        <v>8.26</v>
      </c>
      <c r="AB24" s="37">
        <v>8.1999999999999993</v>
      </c>
      <c r="AC24" s="37">
        <v>7.95</v>
      </c>
      <c r="AD24" s="37">
        <v>6.41</v>
      </c>
      <c r="AE24" s="37">
        <v>6.41</v>
      </c>
      <c r="AF24" s="37">
        <v>6.46</v>
      </c>
      <c r="AG24" s="37">
        <v>4.6900000000000004</v>
      </c>
      <c r="AH24" s="37">
        <v>5.13</v>
      </c>
      <c r="AI24" s="37">
        <v>5.91</v>
      </c>
      <c r="AJ24" s="37">
        <v>5.71</v>
      </c>
      <c r="AK24" s="37">
        <v>5.25</v>
      </c>
      <c r="AL24" s="37">
        <v>5.87</v>
      </c>
      <c r="AM24" s="37">
        <v>5.48</v>
      </c>
      <c r="AN24" s="37">
        <v>6.11</v>
      </c>
      <c r="AO24" s="37">
        <v>5.87</v>
      </c>
      <c r="AP24" s="37">
        <v>5.81</v>
      </c>
      <c r="AQ24" s="37">
        <v>5.74</v>
      </c>
      <c r="AR24" s="37">
        <v>4.71</v>
      </c>
      <c r="AS24" s="37">
        <v>4.3899999999999997</v>
      </c>
      <c r="AT24" s="37">
        <v>4.71</v>
      </c>
      <c r="AU24" s="37">
        <v>4.38</v>
      </c>
      <c r="AV24" s="37">
        <v>4.3899999999999997</v>
      </c>
      <c r="AW24" s="37">
        <v>4.29</v>
      </c>
      <c r="AX24" s="37">
        <v>5.55</v>
      </c>
      <c r="AY24" s="37" t="s">
        <v>54</v>
      </c>
    </row>
    <row r="25" spans="1:51" x14ac:dyDescent="0.2">
      <c r="A25" s="30" t="s">
        <v>69</v>
      </c>
      <c r="F25" s="37">
        <v>25.03</v>
      </c>
      <c r="G25" s="37">
        <v>24.32</v>
      </c>
      <c r="H25" s="37">
        <v>24.81</v>
      </c>
      <c r="I25" s="37">
        <v>24.99</v>
      </c>
      <c r="J25" s="37">
        <v>23.72</v>
      </c>
      <c r="K25" s="37">
        <v>24.93</v>
      </c>
      <c r="L25" s="37">
        <v>26.59</v>
      </c>
      <c r="M25" s="37">
        <v>27.47</v>
      </c>
      <c r="N25" s="37">
        <v>27.48</v>
      </c>
      <c r="O25" s="37">
        <v>26.92</v>
      </c>
      <c r="P25" s="37">
        <v>29.07</v>
      </c>
      <c r="Q25" s="37">
        <v>30.85</v>
      </c>
      <c r="R25" s="37">
        <v>31.74</v>
      </c>
      <c r="S25" s="37">
        <v>30.85</v>
      </c>
      <c r="T25" s="37">
        <v>32.53</v>
      </c>
      <c r="U25" s="37">
        <v>27.8</v>
      </c>
      <c r="V25" s="37">
        <v>28.47</v>
      </c>
      <c r="W25" s="37">
        <v>27.13</v>
      </c>
      <c r="X25" s="37">
        <v>27.74</v>
      </c>
      <c r="Y25" s="37">
        <v>29.64</v>
      </c>
      <c r="Z25" s="37">
        <v>31.47</v>
      </c>
      <c r="AA25" s="37">
        <v>29.98</v>
      </c>
      <c r="AB25" s="37">
        <v>27.71</v>
      </c>
      <c r="AC25" s="37">
        <v>27.51</v>
      </c>
      <c r="AD25" s="37">
        <v>26.5</v>
      </c>
      <c r="AE25" s="37">
        <v>28.42</v>
      </c>
      <c r="AF25" s="37">
        <v>27.79</v>
      </c>
      <c r="AG25" s="37">
        <v>26.08</v>
      </c>
      <c r="AH25" s="37">
        <v>24.5</v>
      </c>
      <c r="AI25" s="37">
        <v>23.38</v>
      </c>
      <c r="AJ25" s="37">
        <v>23.36</v>
      </c>
      <c r="AK25" s="37">
        <v>23.41</v>
      </c>
      <c r="AL25" s="37">
        <v>21.88</v>
      </c>
      <c r="AM25" s="37">
        <v>22.24</v>
      </c>
      <c r="AN25" s="37">
        <v>21.66</v>
      </c>
      <c r="AO25" s="37">
        <v>21.55</v>
      </c>
      <c r="AP25" s="37">
        <v>21.08</v>
      </c>
      <c r="AQ25" s="37">
        <v>21.25</v>
      </c>
      <c r="AR25" s="37">
        <v>21.09</v>
      </c>
      <c r="AS25" s="37">
        <v>20.6</v>
      </c>
      <c r="AT25" s="37">
        <v>20.72</v>
      </c>
      <c r="AU25" s="37">
        <v>20.65</v>
      </c>
      <c r="AV25" s="37">
        <v>18.940000000000001</v>
      </c>
      <c r="AW25" s="37">
        <v>19.170000000000002</v>
      </c>
      <c r="AX25" s="37">
        <v>17.5</v>
      </c>
      <c r="AY25" s="37" t="s">
        <v>54</v>
      </c>
    </row>
    <row r="26" spans="1:51" x14ac:dyDescent="0.2">
      <c r="A26" s="30" t="s">
        <v>70</v>
      </c>
      <c r="F26" s="37">
        <v>38.49</v>
      </c>
      <c r="G26" s="37">
        <v>39.54</v>
      </c>
      <c r="H26" s="37">
        <v>39.04</v>
      </c>
      <c r="I26" s="37">
        <v>39.33</v>
      </c>
      <c r="J26" s="37">
        <v>38.29</v>
      </c>
      <c r="K26" s="37">
        <v>41.68</v>
      </c>
      <c r="L26" s="37">
        <v>43.65</v>
      </c>
      <c r="M26" s="37">
        <v>44.92</v>
      </c>
      <c r="N26" s="37">
        <v>44.56</v>
      </c>
      <c r="O26" s="37">
        <v>44.03</v>
      </c>
      <c r="P26" s="37">
        <v>45.4</v>
      </c>
      <c r="Q26" s="37">
        <v>47.96</v>
      </c>
      <c r="R26" s="37">
        <v>49.9</v>
      </c>
      <c r="S26" s="37">
        <v>50.29</v>
      </c>
      <c r="T26" s="37">
        <v>49.08</v>
      </c>
      <c r="U26" s="37">
        <v>43.92</v>
      </c>
      <c r="V26" s="37">
        <v>43.08</v>
      </c>
      <c r="W26" s="37">
        <v>40.090000000000003</v>
      </c>
      <c r="X26" s="37">
        <v>38.909999999999997</v>
      </c>
      <c r="Y26" s="37">
        <v>38.89</v>
      </c>
      <c r="Z26" s="37">
        <v>41.12</v>
      </c>
      <c r="AA26" s="37">
        <v>38.24</v>
      </c>
      <c r="AB26" s="37">
        <v>35.9</v>
      </c>
      <c r="AC26" s="37">
        <v>35.450000000000003</v>
      </c>
      <c r="AD26" s="37">
        <v>32.909999999999997</v>
      </c>
      <c r="AE26" s="37">
        <v>34.83</v>
      </c>
      <c r="AF26" s="37">
        <v>34.25</v>
      </c>
      <c r="AG26" s="37">
        <v>30.77</v>
      </c>
      <c r="AH26" s="37">
        <v>29.62</v>
      </c>
      <c r="AI26" s="37">
        <v>29.3</v>
      </c>
      <c r="AJ26" s="37">
        <v>29.08</v>
      </c>
      <c r="AK26" s="37">
        <v>28.66</v>
      </c>
      <c r="AL26" s="37">
        <v>27.75</v>
      </c>
      <c r="AM26" s="37">
        <v>27.71</v>
      </c>
      <c r="AN26" s="37">
        <v>27.76</v>
      </c>
      <c r="AO26" s="37">
        <v>27.43</v>
      </c>
      <c r="AP26" s="37">
        <v>26.89</v>
      </c>
      <c r="AQ26" s="37">
        <v>26.99</v>
      </c>
      <c r="AR26" s="37">
        <v>25.8</v>
      </c>
      <c r="AS26" s="37">
        <v>24.98</v>
      </c>
      <c r="AT26" s="37">
        <v>25.43</v>
      </c>
      <c r="AU26" s="37">
        <v>25.02</v>
      </c>
      <c r="AV26" s="37">
        <v>23.33</v>
      </c>
      <c r="AW26" s="37">
        <v>23.46</v>
      </c>
      <c r="AX26" s="37">
        <v>23.05</v>
      </c>
      <c r="AY26" s="37" t="s">
        <v>54</v>
      </c>
    </row>
    <row r="27" spans="1:51" x14ac:dyDescent="0.2">
      <c r="A27" s="30" t="s">
        <v>71</v>
      </c>
      <c r="F27" s="37">
        <v>61.51</v>
      </c>
      <c r="G27" s="37">
        <v>60.46</v>
      </c>
      <c r="H27" s="37">
        <v>60.96</v>
      </c>
      <c r="I27" s="37">
        <v>60.67</v>
      </c>
      <c r="J27" s="37">
        <v>61.71</v>
      </c>
      <c r="K27" s="37">
        <v>58.32</v>
      </c>
      <c r="L27" s="37">
        <v>56.35</v>
      </c>
      <c r="M27" s="37">
        <v>55.08</v>
      </c>
      <c r="N27" s="37">
        <v>55.44</v>
      </c>
      <c r="O27" s="37">
        <v>55.97</v>
      </c>
      <c r="P27" s="37">
        <v>54.6</v>
      </c>
      <c r="Q27" s="37">
        <v>52.04</v>
      </c>
      <c r="R27" s="37">
        <v>50.1</v>
      </c>
      <c r="S27" s="37">
        <v>49.71</v>
      </c>
      <c r="T27" s="37">
        <v>50.92</v>
      </c>
      <c r="U27" s="37">
        <v>53.96</v>
      </c>
      <c r="V27" s="37">
        <v>55.53</v>
      </c>
      <c r="W27" s="37">
        <v>58.82</v>
      </c>
      <c r="X27" s="37">
        <v>60.27</v>
      </c>
      <c r="Y27" s="37">
        <v>60.55</v>
      </c>
      <c r="Z27" s="37">
        <v>58.42</v>
      </c>
      <c r="AA27" s="37">
        <v>61.33</v>
      </c>
      <c r="AB27" s="37">
        <v>63.67</v>
      </c>
      <c r="AC27" s="37">
        <v>64.19</v>
      </c>
      <c r="AD27" s="37">
        <v>66.77</v>
      </c>
      <c r="AE27" s="37">
        <v>64.900000000000006</v>
      </c>
      <c r="AF27" s="37">
        <v>65.540000000000006</v>
      </c>
      <c r="AG27" s="37">
        <v>69.06</v>
      </c>
      <c r="AH27" s="37">
        <v>70.239999999999995</v>
      </c>
      <c r="AI27" s="37">
        <v>70.58</v>
      </c>
      <c r="AJ27" s="37">
        <v>70.81</v>
      </c>
      <c r="AK27" s="37">
        <v>71.25</v>
      </c>
      <c r="AL27" s="37">
        <v>72.2</v>
      </c>
      <c r="AM27" s="37">
        <v>72.260000000000005</v>
      </c>
      <c r="AN27" s="37">
        <v>72.209999999999994</v>
      </c>
      <c r="AO27" s="37">
        <v>72.569999999999993</v>
      </c>
      <c r="AP27" s="37">
        <v>73.099999999999994</v>
      </c>
      <c r="AQ27" s="37">
        <v>73.010000000000005</v>
      </c>
      <c r="AR27" s="37">
        <v>73.63</v>
      </c>
      <c r="AS27" s="37">
        <v>74.47</v>
      </c>
      <c r="AT27" s="37">
        <v>74.02</v>
      </c>
      <c r="AU27" s="37">
        <v>74.349999999999994</v>
      </c>
      <c r="AV27" s="37">
        <v>75.94</v>
      </c>
      <c r="AW27" s="37">
        <v>75.790000000000006</v>
      </c>
      <c r="AX27" s="37">
        <v>76.25</v>
      </c>
      <c r="AY27" s="37" t="s">
        <v>54</v>
      </c>
    </row>
    <row r="28" spans="1:51" ht="12.75" customHeight="1" x14ac:dyDescent="0.2"/>
    <row r="29" spans="1:51" x14ac:dyDescent="0.2">
      <c r="A29" s="30" t="s">
        <v>72</v>
      </c>
      <c r="F29" s="37">
        <v>15.95</v>
      </c>
      <c r="G29" s="37">
        <v>13.89</v>
      </c>
      <c r="H29" s="37">
        <v>14.24</v>
      </c>
      <c r="I29" s="37">
        <v>12.41</v>
      </c>
      <c r="J29" s="37">
        <v>12.87</v>
      </c>
      <c r="K29" s="37">
        <v>12.48</v>
      </c>
      <c r="L29" s="37">
        <v>12.09</v>
      </c>
      <c r="M29" s="37">
        <v>12.26</v>
      </c>
      <c r="N29" s="37">
        <v>12.2</v>
      </c>
      <c r="O29" s="37">
        <v>12.19</v>
      </c>
      <c r="P29" s="37">
        <v>11.44</v>
      </c>
      <c r="Q29" s="37">
        <v>10.93</v>
      </c>
      <c r="R29" s="37">
        <v>12.67</v>
      </c>
      <c r="S29" s="37">
        <v>11.99</v>
      </c>
      <c r="T29" s="37">
        <v>9.89</v>
      </c>
      <c r="U29" s="37">
        <v>6.17</v>
      </c>
      <c r="V29" s="37">
        <v>10.3</v>
      </c>
      <c r="W29" s="37">
        <v>8.33</v>
      </c>
      <c r="X29" s="37">
        <v>9.9700000000000006</v>
      </c>
      <c r="Y29" s="37">
        <v>10.86</v>
      </c>
      <c r="Z29" s="37">
        <v>11.46</v>
      </c>
      <c r="AA29" s="37">
        <v>11.08</v>
      </c>
      <c r="AB29" s="37">
        <v>11.21</v>
      </c>
      <c r="AC29" s="37">
        <v>11.75</v>
      </c>
      <c r="AD29" s="37">
        <v>13.18</v>
      </c>
      <c r="AE29" s="37">
        <v>14.62</v>
      </c>
      <c r="AF29" s="37">
        <v>16.13</v>
      </c>
      <c r="AG29" s="37">
        <v>46.24</v>
      </c>
      <c r="AH29" s="37">
        <v>46.24</v>
      </c>
      <c r="AI29" s="37">
        <v>45.07</v>
      </c>
      <c r="AJ29" s="37">
        <v>45.42</v>
      </c>
      <c r="AK29" s="37">
        <v>46.41</v>
      </c>
      <c r="AL29" s="37">
        <v>46.58</v>
      </c>
      <c r="AM29" s="37">
        <v>45.88</v>
      </c>
      <c r="AN29" s="37">
        <v>45.19</v>
      </c>
      <c r="AO29" s="37">
        <v>47.29</v>
      </c>
      <c r="AP29" s="37">
        <v>46.69</v>
      </c>
      <c r="AQ29" s="37">
        <v>45.13</v>
      </c>
      <c r="AR29" s="37">
        <v>47.92</v>
      </c>
      <c r="AS29" s="37">
        <v>49.38</v>
      </c>
      <c r="AT29" s="37">
        <v>48.84</v>
      </c>
      <c r="AU29" s="37">
        <v>48.3</v>
      </c>
      <c r="AV29" s="37">
        <v>48.06</v>
      </c>
      <c r="AW29" s="37">
        <v>46.85</v>
      </c>
      <c r="AX29" s="37">
        <v>45.16</v>
      </c>
      <c r="AY29" s="37" t="s">
        <v>54</v>
      </c>
    </row>
    <row r="30" spans="1:51" x14ac:dyDescent="0.2">
      <c r="A30" s="30" t="s">
        <v>73</v>
      </c>
      <c r="F30" s="37">
        <v>17.95</v>
      </c>
      <c r="G30" s="37">
        <v>20.11</v>
      </c>
      <c r="H30" s="37">
        <v>18.93</v>
      </c>
      <c r="I30" s="37">
        <v>19.12</v>
      </c>
      <c r="J30" s="37">
        <v>19.100000000000001</v>
      </c>
      <c r="K30" s="37">
        <v>22.31</v>
      </c>
      <c r="L30" s="37">
        <v>23.23</v>
      </c>
      <c r="M30" s="37">
        <v>24.07</v>
      </c>
      <c r="N30" s="37">
        <v>23.55</v>
      </c>
      <c r="O30" s="37">
        <v>23.41</v>
      </c>
      <c r="P30" s="37">
        <v>23.01</v>
      </c>
      <c r="Q30" s="37">
        <v>24.73</v>
      </c>
      <c r="R30" s="37">
        <v>26.61</v>
      </c>
      <c r="S30" s="37">
        <v>28.12</v>
      </c>
      <c r="T30" s="37">
        <v>24.54</v>
      </c>
      <c r="U30" s="37">
        <v>22.34</v>
      </c>
      <c r="V30" s="37">
        <v>20.43</v>
      </c>
      <c r="W30" s="37">
        <v>17.79</v>
      </c>
      <c r="X30" s="37">
        <v>15.46</v>
      </c>
      <c r="Y30" s="37">
        <v>13.14</v>
      </c>
      <c r="Z30" s="37">
        <v>14.08</v>
      </c>
      <c r="AA30" s="37">
        <v>11.79</v>
      </c>
      <c r="AB30" s="37">
        <v>11.34</v>
      </c>
      <c r="AC30" s="37">
        <v>10.96</v>
      </c>
      <c r="AD30" s="37">
        <v>8.7200000000000006</v>
      </c>
      <c r="AE30" s="37">
        <v>8.9499999999999993</v>
      </c>
      <c r="AF30" s="37">
        <v>8.94</v>
      </c>
      <c r="AG30" s="37">
        <v>6.35</v>
      </c>
      <c r="AH30" s="37">
        <v>6.79</v>
      </c>
      <c r="AI30" s="37">
        <v>7.72</v>
      </c>
      <c r="AJ30" s="37">
        <v>7.46</v>
      </c>
      <c r="AK30" s="37">
        <v>6.86</v>
      </c>
      <c r="AL30" s="37">
        <v>7.51</v>
      </c>
      <c r="AM30" s="37">
        <v>7.04</v>
      </c>
      <c r="AN30" s="37">
        <v>7.79</v>
      </c>
      <c r="AO30" s="37">
        <v>7.48</v>
      </c>
      <c r="AP30" s="37">
        <v>7.36</v>
      </c>
      <c r="AQ30" s="37">
        <v>7.29</v>
      </c>
      <c r="AR30" s="37">
        <v>5.97</v>
      </c>
      <c r="AS30" s="37">
        <v>5.52</v>
      </c>
      <c r="AT30" s="37">
        <v>5.94</v>
      </c>
      <c r="AU30" s="37">
        <v>5.52</v>
      </c>
      <c r="AV30" s="37">
        <v>5.42</v>
      </c>
      <c r="AW30" s="37">
        <v>5.31</v>
      </c>
      <c r="AX30" s="37">
        <v>6.72</v>
      </c>
      <c r="AY30" s="37" t="s">
        <v>54</v>
      </c>
    </row>
    <row r="31" spans="1:51" x14ac:dyDescent="0.2">
      <c r="A31" s="30" t="s">
        <v>74</v>
      </c>
      <c r="F31" s="37">
        <v>4.3600000000000003</v>
      </c>
      <c r="G31" s="37">
        <v>4.33</v>
      </c>
      <c r="H31" s="37">
        <v>4.43</v>
      </c>
      <c r="I31" s="37">
        <v>4.57</v>
      </c>
      <c r="J31" s="37">
        <v>4.71</v>
      </c>
      <c r="K31" s="37">
        <v>5.18</v>
      </c>
      <c r="L31" s="37">
        <v>5.51</v>
      </c>
      <c r="M31" s="37">
        <v>5.95</v>
      </c>
      <c r="N31" s="37">
        <v>5.82</v>
      </c>
      <c r="O31" s="37">
        <v>5.69</v>
      </c>
      <c r="P31" s="37">
        <v>5.72</v>
      </c>
      <c r="Q31" s="37">
        <v>6.02</v>
      </c>
      <c r="R31" s="37">
        <v>5.95</v>
      </c>
      <c r="S31" s="37">
        <v>5.36</v>
      </c>
      <c r="T31" s="37">
        <v>4.99</v>
      </c>
      <c r="U31" s="37">
        <v>10.97</v>
      </c>
      <c r="V31" s="37">
        <v>9.8000000000000007</v>
      </c>
      <c r="W31" s="37">
        <v>9.7200000000000006</v>
      </c>
      <c r="X31" s="37">
        <v>9.0299999999999994</v>
      </c>
      <c r="Y31" s="37">
        <v>7.75</v>
      </c>
      <c r="Z31" s="37">
        <v>6.45</v>
      </c>
      <c r="AA31" s="37">
        <v>5.87</v>
      </c>
      <c r="AB31" s="37">
        <v>5.62</v>
      </c>
      <c r="AC31" s="37">
        <v>5.23</v>
      </c>
      <c r="AD31" s="37">
        <v>4.6900000000000004</v>
      </c>
      <c r="AE31" s="37">
        <v>4.2699999999999996</v>
      </c>
      <c r="AF31" s="37">
        <v>3.78</v>
      </c>
      <c r="AG31" s="37">
        <v>3.27</v>
      </c>
      <c r="AH31" s="37">
        <v>2.93</v>
      </c>
      <c r="AI31" s="37">
        <v>2.77</v>
      </c>
      <c r="AJ31" s="37">
        <v>2.69</v>
      </c>
      <c r="AK31" s="37">
        <v>2.46</v>
      </c>
      <c r="AL31" s="37">
        <v>2.19</v>
      </c>
      <c r="AM31" s="37">
        <v>2.0699999999999998</v>
      </c>
      <c r="AN31" s="37">
        <v>1.95</v>
      </c>
      <c r="AO31" s="37">
        <v>1.75</v>
      </c>
      <c r="AP31" s="37">
        <v>1.63</v>
      </c>
      <c r="AQ31" s="37">
        <v>1.57</v>
      </c>
      <c r="AR31" s="37">
        <v>2.2200000000000002</v>
      </c>
      <c r="AS31" s="37">
        <v>2.11</v>
      </c>
      <c r="AT31" s="37">
        <v>2.04</v>
      </c>
      <c r="AU31" s="37">
        <v>2.06</v>
      </c>
      <c r="AV31" s="37">
        <v>2.19</v>
      </c>
      <c r="AW31" s="37">
        <v>2.17</v>
      </c>
      <c r="AX31" s="37">
        <v>2.0699999999999998</v>
      </c>
      <c r="AY31" s="37" t="s">
        <v>54</v>
      </c>
    </row>
    <row r="32" spans="1:51" x14ac:dyDescent="0.2">
      <c r="A32" s="30" t="s">
        <v>75</v>
      </c>
      <c r="F32" s="37">
        <v>82.05</v>
      </c>
      <c r="G32" s="37">
        <v>79.89</v>
      </c>
      <c r="H32" s="37">
        <v>81.069999999999993</v>
      </c>
      <c r="I32" s="37">
        <v>80.88</v>
      </c>
      <c r="J32" s="37">
        <v>80.900000000000006</v>
      </c>
      <c r="K32" s="37">
        <v>77.69</v>
      </c>
      <c r="L32" s="37">
        <v>76.77</v>
      </c>
      <c r="M32" s="37">
        <v>75.930000000000007</v>
      </c>
      <c r="N32" s="37">
        <v>76.45</v>
      </c>
      <c r="O32" s="37">
        <v>76.59</v>
      </c>
      <c r="P32" s="37">
        <v>76.989999999999995</v>
      </c>
      <c r="Q32" s="37">
        <v>75.27</v>
      </c>
      <c r="R32" s="37">
        <v>73.39</v>
      </c>
      <c r="S32" s="37">
        <v>71.88</v>
      </c>
      <c r="T32" s="37">
        <v>75.459999999999994</v>
      </c>
      <c r="U32" s="37">
        <v>74.73</v>
      </c>
      <c r="V32" s="37">
        <v>77.62</v>
      </c>
      <c r="W32" s="37">
        <v>80.72</v>
      </c>
      <c r="X32" s="37">
        <v>83.41</v>
      </c>
      <c r="Y32" s="37">
        <v>86.06</v>
      </c>
      <c r="Z32" s="37">
        <v>85.24</v>
      </c>
      <c r="AA32" s="37">
        <v>87.59</v>
      </c>
      <c r="AB32" s="37">
        <v>88.08</v>
      </c>
      <c r="AC32" s="37">
        <v>88.54</v>
      </c>
      <c r="AD32" s="37">
        <v>90.85</v>
      </c>
      <c r="AE32" s="37">
        <v>90.68</v>
      </c>
      <c r="AF32" s="37">
        <v>90.76</v>
      </c>
      <c r="AG32" s="37">
        <v>93.42</v>
      </c>
      <c r="AH32" s="37">
        <v>93.03</v>
      </c>
      <c r="AI32" s="37">
        <v>92.12</v>
      </c>
      <c r="AJ32" s="37">
        <v>92.4</v>
      </c>
      <c r="AK32" s="37">
        <v>93.04</v>
      </c>
      <c r="AL32" s="37">
        <v>92.43</v>
      </c>
      <c r="AM32" s="37">
        <v>92.92</v>
      </c>
      <c r="AN32" s="37">
        <v>92.18</v>
      </c>
      <c r="AO32" s="37">
        <v>92.51</v>
      </c>
      <c r="AP32" s="37">
        <v>92.64</v>
      </c>
      <c r="AQ32" s="37">
        <v>92.71</v>
      </c>
      <c r="AR32" s="37">
        <v>93.31</v>
      </c>
      <c r="AS32" s="37">
        <v>93.79</v>
      </c>
      <c r="AT32" s="37">
        <v>93.37</v>
      </c>
      <c r="AU32" s="37">
        <v>93.7</v>
      </c>
      <c r="AV32" s="37">
        <v>93.68</v>
      </c>
      <c r="AW32" s="37">
        <v>93.77</v>
      </c>
      <c r="AX32" s="37">
        <v>92.43</v>
      </c>
      <c r="AY32" s="37" t="s">
        <v>54</v>
      </c>
    </row>
    <row r="33" spans="1:51" ht="12.75" customHeight="1" x14ac:dyDescent="0.2"/>
    <row r="34" spans="1:51" ht="12.75" customHeight="1" x14ac:dyDescent="0.2"/>
    <row r="35" spans="1:51" x14ac:dyDescent="0.2">
      <c r="A35" s="28" t="s">
        <v>110</v>
      </c>
    </row>
    <row r="36" spans="1:51" x14ac:dyDescent="0.2">
      <c r="A36" s="30" t="s">
        <v>77</v>
      </c>
      <c r="F36" s="36">
        <v>433836000</v>
      </c>
      <c r="G36" s="36">
        <v>431153000</v>
      </c>
      <c r="H36" s="36">
        <v>443912000</v>
      </c>
      <c r="I36" s="36">
        <v>449270000</v>
      </c>
      <c r="J36" s="36">
        <v>448888000</v>
      </c>
      <c r="K36" s="36">
        <v>461110000</v>
      </c>
      <c r="L36" s="36">
        <v>455104000</v>
      </c>
      <c r="M36" s="36">
        <v>463489000</v>
      </c>
      <c r="N36" s="36">
        <v>483127000</v>
      </c>
      <c r="O36" s="36">
        <v>473144000</v>
      </c>
      <c r="P36" s="36">
        <v>500268000</v>
      </c>
      <c r="Q36" s="36">
        <v>519715000</v>
      </c>
      <c r="R36" s="36">
        <v>555524000</v>
      </c>
      <c r="S36" s="36">
        <v>539418000</v>
      </c>
      <c r="T36" s="36">
        <v>563497000</v>
      </c>
      <c r="U36" s="36">
        <v>785434000</v>
      </c>
      <c r="V36" s="36">
        <v>761186000</v>
      </c>
      <c r="W36" s="36">
        <v>722647000</v>
      </c>
      <c r="X36" s="36">
        <v>694045000</v>
      </c>
      <c r="Y36" s="36">
        <v>667924000</v>
      </c>
      <c r="Z36" s="36">
        <v>650815000</v>
      </c>
      <c r="AA36" s="36">
        <v>731436000</v>
      </c>
      <c r="AB36" s="36">
        <v>724067000</v>
      </c>
      <c r="AC36" s="36">
        <v>717567000</v>
      </c>
      <c r="AD36" s="36">
        <v>726922000</v>
      </c>
      <c r="AE36" s="36">
        <v>725066000</v>
      </c>
      <c r="AF36" s="36">
        <v>723057000</v>
      </c>
      <c r="AG36" s="36">
        <v>723481000</v>
      </c>
      <c r="AH36" s="36">
        <v>742373000</v>
      </c>
      <c r="AI36" s="36">
        <v>743282000</v>
      </c>
      <c r="AJ36" s="36">
        <v>747922000</v>
      </c>
      <c r="AK36" s="36">
        <v>742560000</v>
      </c>
      <c r="AL36" s="36">
        <v>758676000</v>
      </c>
      <c r="AM36" s="36">
        <v>756865000</v>
      </c>
      <c r="AN36" s="36">
        <v>748857000</v>
      </c>
      <c r="AO36" s="36">
        <v>753129000</v>
      </c>
      <c r="AP36" s="36">
        <v>765104000</v>
      </c>
      <c r="AQ36" s="36">
        <v>757288000</v>
      </c>
      <c r="AR36" s="36">
        <v>778548000</v>
      </c>
      <c r="AS36" s="36">
        <v>772611000</v>
      </c>
      <c r="AT36" s="36">
        <v>786287000</v>
      </c>
      <c r="AU36" s="36">
        <v>786732000</v>
      </c>
      <c r="AV36" s="36">
        <v>813493000</v>
      </c>
      <c r="AW36" s="36">
        <v>826330000</v>
      </c>
      <c r="AX36" s="36">
        <v>850732000</v>
      </c>
      <c r="AY36" s="36" t="s">
        <v>54</v>
      </c>
    </row>
    <row r="37" spans="1:51" x14ac:dyDescent="0.2">
      <c r="A37" s="30" t="s">
        <v>78</v>
      </c>
      <c r="F37" s="37">
        <v>9.11</v>
      </c>
      <c r="G37" s="37">
        <v>-2.4700000000000002</v>
      </c>
      <c r="H37" s="37">
        <v>11.84</v>
      </c>
      <c r="I37" s="37">
        <v>4.83</v>
      </c>
      <c r="J37" s="37">
        <v>-0.34</v>
      </c>
      <c r="K37" s="37">
        <v>10.89</v>
      </c>
      <c r="L37" s="37">
        <v>-5.21</v>
      </c>
      <c r="M37" s="37">
        <v>7.37</v>
      </c>
      <c r="N37" s="37">
        <v>16.95</v>
      </c>
      <c r="O37" s="37">
        <v>-8.27</v>
      </c>
      <c r="P37" s="37">
        <v>22.93</v>
      </c>
      <c r="Q37" s="37">
        <v>15.55</v>
      </c>
      <c r="R37" s="37">
        <v>27.56</v>
      </c>
      <c r="S37" s="37">
        <v>-11.6</v>
      </c>
      <c r="T37" s="37">
        <v>17.86</v>
      </c>
      <c r="U37" s="37">
        <v>157.54</v>
      </c>
      <c r="V37" s="37">
        <v>-12.35</v>
      </c>
      <c r="W37" s="37">
        <v>-20.25</v>
      </c>
      <c r="X37" s="37">
        <v>-15.83</v>
      </c>
      <c r="Y37" s="37">
        <v>-15.05</v>
      </c>
      <c r="Z37" s="37">
        <v>-10.25</v>
      </c>
      <c r="AA37" s="37">
        <v>49.55</v>
      </c>
      <c r="AB37" s="37">
        <v>-4.03</v>
      </c>
      <c r="AC37" s="37">
        <v>-3.59</v>
      </c>
      <c r="AD37" s="37">
        <v>5.21</v>
      </c>
      <c r="AE37" s="37">
        <v>-1.02</v>
      </c>
      <c r="AF37" s="37">
        <v>-1.1100000000000001</v>
      </c>
      <c r="AG37" s="37">
        <v>0.23</v>
      </c>
      <c r="AH37" s="37">
        <v>10.45</v>
      </c>
      <c r="AI37" s="37">
        <v>0.49</v>
      </c>
      <c r="AJ37" s="37">
        <v>2.5</v>
      </c>
      <c r="AK37" s="37">
        <v>-2.87</v>
      </c>
      <c r="AL37" s="37">
        <v>8.68</v>
      </c>
      <c r="AM37" s="37">
        <v>-0.95</v>
      </c>
      <c r="AN37" s="37">
        <v>-4.2300000000000004</v>
      </c>
      <c r="AO37" s="37">
        <v>2.2799999999999998</v>
      </c>
      <c r="AP37" s="37">
        <v>6.36</v>
      </c>
      <c r="AQ37" s="37">
        <v>-4.09</v>
      </c>
      <c r="AR37" s="37">
        <v>11.23</v>
      </c>
      <c r="AS37" s="37">
        <v>-3.05</v>
      </c>
      <c r="AT37" s="37">
        <v>7.08</v>
      </c>
      <c r="AU37" s="37">
        <v>0.23</v>
      </c>
      <c r="AV37" s="37">
        <v>13.61</v>
      </c>
      <c r="AW37" s="37">
        <v>6.31</v>
      </c>
      <c r="AX37" s="37">
        <v>11.81</v>
      </c>
      <c r="AY37" s="37" t="s">
        <v>54</v>
      </c>
    </row>
    <row r="38" spans="1:51" ht="12.75" customHeight="1" x14ac:dyDescent="0.2"/>
    <row r="39" spans="1:51" x14ac:dyDescent="0.2">
      <c r="B39" s="30" t="s">
        <v>79</v>
      </c>
      <c r="F39" s="37">
        <v>1.43</v>
      </c>
      <c r="G39" s="37">
        <v>1.41</v>
      </c>
      <c r="H39" s="37">
        <v>1.38</v>
      </c>
      <c r="I39" s="37">
        <v>1.26</v>
      </c>
      <c r="J39" s="37">
        <v>1.33</v>
      </c>
      <c r="K39" s="37">
        <v>1.34</v>
      </c>
      <c r="L39" s="37">
        <v>1.37</v>
      </c>
      <c r="M39" s="37">
        <v>1.38</v>
      </c>
      <c r="N39" s="37">
        <v>1.31</v>
      </c>
      <c r="O39" s="37">
        <v>1.27</v>
      </c>
      <c r="P39" s="37">
        <v>1.19</v>
      </c>
      <c r="Q39" s="37">
        <v>1.32</v>
      </c>
      <c r="R39" s="37">
        <v>1.23</v>
      </c>
      <c r="S39" s="37">
        <v>1.22</v>
      </c>
      <c r="T39" s="37">
        <v>1.1599999999999999</v>
      </c>
      <c r="U39" s="37">
        <v>1.36</v>
      </c>
      <c r="V39" s="37">
        <v>1.37</v>
      </c>
      <c r="W39" s="37">
        <v>1.37</v>
      </c>
      <c r="X39" s="37">
        <v>1.29</v>
      </c>
      <c r="Y39" s="37">
        <v>1.27</v>
      </c>
      <c r="Z39" s="37">
        <v>1.1399999999999999</v>
      </c>
      <c r="AA39" s="37">
        <v>0.92</v>
      </c>
      <c r="AB39" s="37">
        <v>0.9</v>
      </c>
      <c r="AC39" s="37">
        <v>0.76</v>
      </c>
      <c r="AD39" s="37">
        <v>0.7</v>
      </c>
      <c r="AE39" s="37">
        <v>0.67</v>
      </c>
      <c r="AF39" s="37">
        <v>0.68</v>
      </c>
      <c r="AG39" s="37">
        <v>0.64</v>
      </c>
      <c r="AH39" s="37">
        <v>0.61</v>
      </c>
      <c r="AI39" s="37">
        <v>0.63</v>
      </c>
      <c r="AJ39" s="37">
        <v>0.6</v>
      </c>
      <c r="AK39" s="37">
        <v>0.5</v>
      </c>
      <c r="AL39" s="37">
        <v>0.46</v>
      </c>
      <c r="AM39" s="37">
        <v>0.46</v>
      </c>
      <c r="AN39" s="37">
        <v>0.49</v>
      </c>
      <c r="AO39" s="37">
        <v>0.54</v>
      </c>
      <c r="AP39" s="37">
        <v>0.5</v>
      </c>
      <c r="AQ39" s="37">
        <v>0.56999999999999995</v>
      </c>
      <c r="AR39" s="37">
        <v>0.57999999999999996</v>
      </c>
      <c r="AS39" s="37">
        <v>0.59</v>
      </c>
      <c r="AT39" s="37">
        <v>0.64</v>
      </c>
      <c r="AU39" s="37">
        <v>0.68</v>
      </c>
      <c r="AV39" s="37">
        <v>0.71</v>
      </c>
      <c r="AW39" s="37">
        <v>0.76</v>
      </c>
      <c r="AX39" s="37">
        <v>0.72</v>
      </c>
      <c r="AY39" s="37" t="s">
        <v>54</v>
      </c>
    </row>
    <row r="40" spans="1:51" x14ac:dyDescent="0.2">
      <c r="B40" s="30" t="s">
        <v>80</v>
      </c>
      <c r="F40" s="37">
        <v>0.04</v>
      </c>
      <c r="G40" s="37">
        <v>0.04</v>
      </c>
      <c r="H40" s="37">
        <v>0.04</v>
      </c>
      <c r="I40" s="37">
        <v>0.04</v>
      </c>
      <c r="J40" s="37">
        <v>0.04</v>
      </c>
      <c r="K40" s="37">
        <v>0.04</v>
      </c>
      <c r="L40" s="37">
        <v>0.04</v>
      </c>
      <c r="M40" s="37">
        <v>0.04</v>
      </c>
      <c r="N40" s="37">
        <v>0.04</v>
      </c>
      <c r="O40" s="37">
        <v>0.04</v>
      </c>
      <c r="P40" s="37">
        <v>0.03</v>
      </c>
      <c r="Q40" s="37">
        <v>0.03</v>
      </c>
      <c r="R40" s="37">
        <v>0.03</v>
      </c>
      <c r="S40" s="37">
        <v>0.03</v>
      </c>
      <c r="T40" s="37">
        <v>0.03</v>
      </c>
      <c r="U40" s="37">
        <v>0.02</v>
      </c>
      <c r="V40" s="37">
        <v>0.02</v>
      </c>
      <c r="W40" s="37">
        <v>0.02</v>
      </c>
      <c r="X40" s="37">
        <v>0.02</v>
      </c>
      <c r="Y40" s="37">
        <v>0.02</v>
      </c>
      <c r="Z40" s="37">
        <v>0.02</v>
      </c>
      <c r="AA40" s="37">
        <v>0.02</v>
      </c>
      <c r="AB40" s="37">
        <v>0.03</v>
      </c>
      <c r="AC40" s="37">
        <v>0.03</v>
      </c>
      <c r="AD40" s="37">
        <v>0.03</v>
      </c>
      <c r="AE40" s="37">
        <v>0.03</v>
      </c>
      <c r="AF40" s="37">
        <v>0.03</v>
      </c>
      <c r="AG40" s="37">
        <v>0.03</v>
      </c>
      <c r="AH40" s="37">
        <v>0.03</v>
      </c>
      <c r="AI40" s="37">
        <v>0.03</v>
      </c>
      <c r="AJ40" s="37">
        <v>0.03</v>
      </c>
      <c r="AK40" s="37">
        <v>0.03</v>
      </c>
      <c r="AL40" s="37">
        <v>0.03</v>
      </c>
      <c r="AM40" s="37">
        <v>0.04</v>
      </c>
      <c r="AN40" s="37">
        <v>0.04</v>
      </c>
      <c r="AO40" s="37">
        <v>0.03</v>
      </c>
      <c r="AP40" s="37">
        <v>0.03</v>
      </c>
      <c r="AQ40" s="37">
        <v>0.03</v>
      </c>
      <c r="AR40" s="37">
        <v>0.03</v>
      </c>
      <c r="AS40" s="37">
        <v>0.03</v>
      </c>
      <c r="AT40" s="37">
        <v>0.03</v>
      </c>
      <c r="AU40" s="37">
        <v>0.03</v>
      </c>
      <c r="AV40" s="37">
        <v>0.03</v>
      </c>
      <c r="AW40" s="37">
        <v>0.03</v>
      </c>
      <c r="AX40" s="37">
        <v>0.03</v>
      </c>
      <c r="AY40" s="37" t="s">
        <v>54</v>
      </c>
    </row>
    <row r="41" spans="1:51" x14ac:dyDescent="0.2">
      <c r="C41" s="30" t="s">
        <v>81</v>
      </c>
      <c r="F41" s="37">
        <v>10.51</v>
      </c>
      <c r="G41" s="37">
        <v>11.15</v>
      </c>
      <c r="H41" s="37">
        <v>11.63</v>
      </c>
      <c r="I41" s="37">
        <v>12.01</v>
      </c>
      <c r="J41" s="37">
        <v>12.16</v>
      </c>
      <c r="K41" s="37">
        <v>11.98</v>
      </c>
      <c r="L41" s="37">
        <v>12.52</v>
      </c>
      <c r="M41" s="37">
        <v>12.57</v>
      </c>
      <c r="N41" s="37">
        <v>12.68</v>
      </c>
      <c r="O41" s="37">
        <v>13.08</v>
      </c>
      <c r="P41" s="37">
        <v>12.73</v>
      </c>
      <c r="Q41" s="37">
        <v>12.48</v>
      </c>
      <c r="R41" s="37">
        <v>12.14</v>
      </c>
      <c r="S41" s="37">
        <v>12.67</v>
      </c>
      <c r="T41" s="37">
        <v>12.38</v>
      </c>
      <c r="U41" s="37">
        <v>14.21</v>
      </c>
      <c r="V41" s="37">
        <v>14.65</v>
      </c>
      <c r="W41" s="37">
        <v>15.59</v>
      </c>
      <c r="X41" s="37">
        <v>15.92</v>
      </c>
      <c r="Y41" s="37">
        <v>16.170000000000002</v>
      </c>
      <c r="Z41" s="37">
        <v>16.14</v>
      </c>
      <c r="AA41" s="37">
        <v>14.01</v>
      </c>
      <c r="AB41" s="37">
        <v>13.85</v>
      </c>
      <c r="AC41" s="37">
        <v>13.66</v>
      </c>
      <c r="AD41" s="37">
        <v>13.12</v>
      </c>
      <c r="AE41" s="37">
        <v>12.79</v>
      </c>
      <c r="AF41" s="37">
        <v>12.55</v>
      </c>
      <c r="AG41" s="37">
        <v>12.26</v>
      </c>
      <c r="AH41" s="37">
        <v>11.68</v>
      </c>
      <c r="AI41" s="37">
        <v>11.36</v>
      </c>
      <c r="AJ41" s="37">
        <v>11.02</v>
      </c>
      <c r="AK41" s="37">
        <v>10.75</v>
      </c>
      <c r="AL41" s="37">
        <v>10.28</v>
      </c>
      <c r="AM41" s="37">
        <v>9.9499999999999993</v>
      </c>
      <c r="AN41" s="37">
        <v>9.74</v>
      </c>
      <c r="AO41" s="37">
        <v>9.35</v>
      </c>
      <c r="AP41" s="37">
        <v>8.9499999999999993</v>
      </c>
      <c r="AQ41" s="37">
        <v>8.81</v>
      </c>
      <c r="AR41" s="37">
        <v>8.36</v>
      </c>
      <c r="AS41" s="37">
        <v>8.1999999999999993</v>
      </c>
      <c r="AT41" s="37">
        <v>7.82</v>
      </c>
      <c r="AU41" s="37">
        <v>7.58</v>
      </c>
      <c r="AV41" s="37">
        <v>7.08</v>
      </c>
      <c r="AW41" s="37">
        <v>6.73</v>
      </c>
      <c r="AX41" s="37">
        <v>6.34</v>
      </c>
      <c r="AY41" s="37" t="s">
        <v>54</v>
      </c>
    </row>
    <row r="42" spans="1:51" x14ac:dyDescent="0.2">
      <c r="E42" s="30" t="s">
        <v>82</v>
      </c>
      <c r="F42" s="37">
        <v>18.79</v>
      </c>
      <c r="G42" s="37">
        <v>18.61</v>
      </c>
      <c r="H42" s="37">
        <v>19.64</v>
      </c>
      <c r="I42" s="37">
        <v>19.600000000000001</v>
      </c>
      <c r="J42" s="37">
        <v>18.91</v>
      </c>
      <c r="K42" s="37">
        <v>18.66</v>
      </c>
      <c r="L42" s="37">
        <v>19.29</v>
      </c>
      <c r="M42" s="37">
        <v>18.03</v>
      </c>
      <c r="N42" s="37">
        <v>17.52</v>
      </c>
      <c r="O42" s="37">
        <v>16.78</v>
      </c>
      <c r="P42" s="37">
        <v>16</v>
      </c>
      <c r="Q42" s="37">
        <v>16.16</v>
      </c>
      <c r="R42" s="37">
        <v>15.76</v>
      </c>
      <c r="S42" s="37">
        <v>13.37</v>
      </c>
      <c r="T42" s="37">
        <v>12.92</v>
      </c>
      <c r="U42" s="37">
        <v>21.88</v>
      </c>
      <c r="V42" s="37">
        <v>22.08</v>
      </c>
      <c r="W42" s="37">
        <v>23.09</v>
      </c>
      <c r="X42" s="37">
        <v>23.22</v>
      </c>
      <c r="Y42" s="37">
        <v>23.51</v>
      </c>
      <c r="Z42" s="37">
        <v>23.4</v>
      </c>
      <c r="AA42" s="37">
        <v>20.9</v>
      </c>
      <c r="AB42" s="37">
        <v>20.67</v>
      </c>
      <c r="AC42" s="37">
        <v>20.5</v>
      </c>
      <c r="AD42" s="37">
        <v>19.87</v>
      </c>
      <c r="AE42" s="37">
        <v>19.61</v>
      </c>
      <c r="AF42" s="37">
        <v>19.32</v>
      </c>
      <c r="AG42" s="37">
        <v>18.989999999999998</v>
      </c>
      <c r="AH42" s="37">
        <v>18.489999999999998</v>
      </c>
      <c r="AI42" s="37">
        <v>18.239999999999998</v>
      </c>
      <c r="AJ42" s="37">
        <v>17.86</v>
      </c>
      <c r="AK42" s="37">
        <v>17.71</v>
      </c>
      <c r="AL42" s="37">
        <v>17.170000000000002</v>
      </c>
      <c r="AM42" s="37">
        <v>17.22</v>
      </c>
      <c r="AN42" s="37">
        <v>17.46</v>
      </c>
      <c r="AO42" s="37">
        <v>17.8</v>
      </c>
      <c r="AP42" s="37">
        <v>17.62</v>
      </c>
      <c r="AQ42" s="37">
        <v>17.920000000000002</v>
      </c>
      <c r="AR42" s="37">
        <v>17.75</v>
      </c>
      <c r="AS42" s="37">
        <v>18.14</v>
      </c>
      <c r="AT42" s="37">
        <v>18.43</v>
      </c>
      <c r="AU42" s="37">
        <v>19.8</v>
      </c>
      <c r="AV42" s="37">
        <v>20.93</v>
      </c>
      <c r="AW42" s="37">
        <v>22.42</v>
      </c>
      <c r="AX42" s="37">
        <v>23.13</v>
      </c>
      <c r="AY42" s="37" t="s">
        <v>54</v>
      </c>
    </row>
    <row r="43" spans="1:51" x14ac:dyDescent="0.2">
      <c r="E43" s="30" t="s">
        <v>83</v>
      </c>
      <c r="F43" s="37">
        <v>1.4</v>
      </c>
      <c r="G43" s="37">
        <v>1.4</v>
      </c>
      <c r="H43" s="37">
        <v>1.44</v>
      </c>
      <c r="I43" s="37">
        <v>1.54</v>
      </c>
      <c r="J43" s="37">
        <v>1.72</v>
      </c>
      <c r="K43" s="37">
        <v>1.85</v>
      </c>
      <c r="L43" s="37">
        <v>2.19</v>
      </c>
      <c r="M43" s="37">
        <v>2.4500000000000002</v>
      </c>
      <c r="N43" s="37">
        <v>2.92</v>
      </c>
      <c r="O43" s="37">
        <v>3.28</v>
      </c>
      <c r="P43" s="37">
        <v>3.43</v>
      </c>
      <c r="Q43" s="37">
        <v>3.37</v>
      </c>
      <c r="R43" s="37">
        <v>3.13</v>
      </c>
      <c r="S43" s="37">
        <v>3.1</v>
      </c>
      <c r="T43" s="37">
        <v>2.79</v>
      </c>
      <c r="U43" s="37">
        <v>2.3199999999999998</v>
      </c>
      <c r="V43" s="37">
        <v>2.62</v>
      </c>
      <c r="W43" s="37">
        <v>2.17</v>
      </c>
      <c r="X43" s="37">
        <v>2.08</v>
      </c>
      <c r="Y43" s="37">
        <v>2.0099999999999998</v>
      </c>
      <c r="Z43" s="37">
        <v>1.97</v>
      </c>
      <c r="AA43" s="37">
        <v>1.65</v>
      </c>
      <c r="AB43" s="37">
        <v>1.56</v>
      </c>
      <c r="AC43" s="37">
        <v>1.48</v>
      </c>
      <c r="AD43" s="37">
        <v>1.37</v>
      </c>
      <c r="AE43" s="37">
        <v>1.29</v>
      </c>
      <c r="AF43" s="37">
        <v>1.22</v>
      </c>
      <c r="AG43" s="37">
        <v>1.1499999999999999</v>
      </c>
      <c r="AH43" s="37">
        <v>1.06</v>
      </c>
      <c r="AI43" s="37">
        <v>1</v>
      </c>
      <c r="AJ43" s="37">
        <v>0.94</v>
      </c>
      <c r="AK43" s="37">
        <v>0.87</v>
      </c>
      <c r="AL43" s="37">
        <v>0.8</v>
      </c>
      <c r="AM43" s="37">
        <v>0.76</v>
      </c>
      <c r="AN43" s="37">
        <v>0.73</v>
      </c>
      <c r="AO43" s="37">
        <v>0.68</v>
      </c>
      <c r="AP43" s="37">
        <v>0.63</v>
      </c>
      <c r="AQ43" s="37">
        <v>0.61</v>
      </c>
      <c r="AR43" s="37">
        <v>0.56000000000000005</v>
      </c>
      <c r="AS43" s="37">
        <v>0.53</v>
      </c>
      <c r="AT43" s="37">
        <v>0.49</v>
      </c>
      <c r="AU43" s="37">
        <v>0.46</v>
      </c>
      <c r="AV43" s="37">
        <v>0.42</v>
      </c>
      <c r="AW43" s="37">
        <v>0.39</v>
      </c>
      <c r="AX43" s="37">
        <v>0.36</v>
      </c>
      <c r="AY43" s="37" t="s">
        <v>54</v>
      </c>
    </row>
    <row r="44" spans="1:51" x14ac:dyDescent="0.2">
      <c r="D44" s="30" t="s">
        <v>84</v>
      </c>
      <c r="F44" s="37">
        <v>20.190000000000001</v>
      </c>
      <c r="G44" s="37">
        <v>20.010000000000002</v>
      </c>
      <c r="H44" s="37">
        <v>21.08</v>
      </c>
      <c r="I44" s="37">
        <v>21.14</v>
      </c>
      <c r="J44" s="37">
        <v>20.63</v>
      </c>
      <c r="K44" s="37">
        <v>20.51</v>
      </c>
      <c r="L44" s="37">
        <v>21.47</v>
      </c>
      <c r="M44" s="37">
        <v>20.47</v>
      </c>
      <c r="N44" s="37">
        <v>20.440000000000001</v>
      </c>
      <c r="O44" s="37">
        <v>20.07</v>
      </c>
      <c r="P44" s="37">
        <v>19.420000000000002</v>
      </c>
      <c r="Q44" s="37">
        <v>19.53</v>
      </c>
      <c r="R44" s="37">
        <v>18.89</v>
      </c>
      <c r="S44" s="37">
        <v>16.47</v>
      </c>
      <c r="T44" s="37">
        <v>15.71</v>
      </c>
      <c r="U44" s="37">
        <v>24.19</v>
      </c>
      <c r="V44" s="37">
        <v>24.7</v>
      </c>
      <c r="W44" s="37">
        <v>25.26</v>
      </c>
      <c r="X44" s="37">
        <v>25.3</v>
      </c>
      <c r="Y44" s="37">
        <v>25.52</v>
      </c>
      <c r="Z44" s="37">
        <v>25.37</v>
      </c>
      <c r="AA44" s="37">
        <v>22.55</v>
      </c>
      <c r="AB44" s="37">
        <v>22.24</v>
      </c>
      <c r="AC44" s="37">
        <v>21.98</v>
      </c>
      <c r="AD44" s="37">
        <v>21.24</v>
      </c>
      <c r="AE44" s="37">
        <v>20.9</v>
      </c>
      <c r="AF44" s="37">
        <v>20.54</v>
      </c>
      <c r="AG44" s="37">
        <v>20.14</v>
      </c>
      <c r="AH44" s="37">
        <v>19.559999999999999</v>
      </c>
      <c r="AI44" s="37">
        <v>19.239999999999998</v>
      </c>
      <c r="AJ44" s="37">
        <v>18.8</v>
      </c>
      <c r="AK44" s="37">
        <v>18.579999999999998</v>
      </c>
      <c r="AL44" s="37">
        <v>17.97</v>
      </c>
      <c r="AM44" s="37">
        <v>17.98</v>
      </c>
      <c r="AN44" s="37">
        <v>18.190000000000001</v>
      </c>
      <c r="AO44" s="37">
        <v>18.48</v>
      </c>
      <c r="AP44" s="37">
        <v>18.260000000000002</v>
      </c>
      <c r="AQ44" s="37">
        <v>18.53</v>
      </c>
      <c r="AR44" s="37">
        <v>18.3</v>
      </c>
      <c r="AS44" s="37">
        <v>18.670000000000002</v>
      </c>
      <c r="AT44" s="37">
        <v>18.920000000000002</v>
      </c>
      <c r="AU44" s="37">
        <v>20.27</v>
      </c>
      <c r="AV44" s="37">
        <v>21.35</v>
      </c>
      <c r="AW44" s="37">
        <v>22.81</v>
      </c>
      <c r="AX44" s="37">
        <v>23.48</v>
      </c>
      <c r="AY44" s="37" t="s">
        <v>54</v>
      </c>
    </row>
    <row r="45" spans="1:51" x14ac:dyDescent="0.2">
      <c r="B45" s="30" t="s">
        <v>85</v>
      </c>
      <c r="F45" s="37">
        <v>30.7</v>
      </c>
      <c r="G45" s="37">
        <v>31.16</v>
      </c>
      <c r="H45" s="37">
        <v>32.71</v>
      </c>
      <c r="I45" s="37">
        <v>33.15</v>
      </c>
      <c r="J45" s="37">
        <v>32.78</v>
      </c>
      <c r="K45" s="37">
        <v>32.479999999999997</v>
      </c>
      <c r="L45" s="37">
        <v>34</v>
      </c>
      <c r="M45" s="37">
        <v>33.04</v>
      </c>
      <c r="N45" s="37">
        <v>33.119999999999997</v>
      </c>
      <c r="O45" s="37">
        <v>33.15</v>
      </c>
      <c r="P45" s="37">
        <v>32.15</v>
      </c>
      <c r="Q45" s="37">
        <v>32.01</v>
      </c>
      <c r="R45" s="37">
        <v>31.03</v>
      </c>
      <c r="S45" s="37">
        <v>29.14</v>
      </c>
      <c r="T45" s="37">
        <v>28.09</v>
      </c>
      <c r="U45" s="37">
        <v>38.409999999999997</v>
      </c>
      <c r="V45" s="37">
        <v>39.35</v>
      </c>
      <c r="W45" s="37">
        <v>40.840000000000003</v>
      </c>
      <c r="X45" s="37">
        <v>41.22</v>
      </c>
      <c r="Y45" s="37">
        <v>41.69</v>
      </c>
      <c r="Z45" s="37">
        <v>41.52</v>
      </c>
      <c r="AA45" s="37">
        <v>36.549999999999997</v>
      </c>
      <c r="AB45" s="37">
        <v>36.090000000000003</v>
      </c>
      <c r="AC45" s="37">
        <v>35.64</v>
      </c>
      <c r="AD45" s="37">
        <v>34.36</v>
      </c>
      <c r="AE45" s="37">
        <v>33.69</v>
      </c>
      <c r="AF45" s="37">
        <v>33.090000000000003</v>
      </c>
      <c r="AG45" s="37">
        <v>32.4</v>
      </c>
      <c r="AH45" s="37">
        <v>31.23</v>
      </c>
      <c r="AI45" s="37">
        <v>30.6</v>
      </c>
      <c r="AJ45" s="37">
        <v>29.82</v>
      </c>
      <c r="AK45" s="37">
        <v>29.32</v>
      </c>
      <c r="AL45" s="37">
        <v>28.25</v>
      </c>
      <c r="AM45" s="37">
        <v>27.93</v>
      </c>
      <c r="AN45" s="37">
        <v>27.93</v>
      </c>
      <c r="AO45" s="37">
        <v>27.83</v>
      </c>
      <c r="AP45" s="37">
        <v>27.2</v>
      </c>
      <c r="AQ45" s="37">
        <v>27.34</v>
      </c>
      <c r="AR45" s="37">
        <v>26.67</v>
      </c>
      <c r="AS45" s="37">
        <v>26.87</v>
      </c>
      <c r="AT45" s="37">
        <v>26.74</v>
      </c>
      <c r="AU45" s="37">
        <v>27.85</v>
      </c>
      <c r="AV45" s="37">
        <v>28.43</v>
      </c>
      <c r="AW45" s="37">
        <v>29.54</v>
      </c>
      <c r="AX45" s="37">
        <v>29.82</v>
      </c>
      <c r="AY45" s="37" t="s">
        <v>54</v>
      </c>
    </row>
    <row r="46" spans="1:51" x14ac:dyDescent="0.2">
      <c r="B46" s="30" t="s">
        <v>86</v>
      </c>
      <c r="F46" s="37">
        <v>0.22</v>
      </c>
      <c r="G46" s="37">
        <v>0.2</v>
      </c>
      <c r="H46" s="37">
        <v>0.17</v>
      </c>
      <c r="I46" s="37">
        <v>0.17</v>
      </c>
      <c r="J46" s="37">
        <v>0.15</v>
      </c>
      <c r="K46" s="37">
        <v>0.13</v>
      </c>
      <c r="L46" s="37">
        <v>0.13</v>
      </c>
      <c r="M46" s="37">
        <v>0.12</v>
      </c>
      <c r="N46" s="37">
        <v>0.13</v>
      </c>
      <c r="O46" s="37">
        <v>0.13</v>
      </c>
      <c r="P46" s="37">
        <v>0.12</v>
      </c>
      <c r="Q46" s="37">
        <v>0.13</v>
      </c>
      <c r="R46" s="37">
        <v>0.13</v>
      </c>
      <c r="S46" s="37">
        <v>0.13</v>
      </c>
      <c r="T46" s="37">
        <v>0.13</v>
      </c>
      <c r="U46" s="37">
        <v>4.1100000000000003</v>
      </c>
      <c r="V46" s="37">
        <v>4.24</v>
      </c>
      <c r="W46" s="37">
        <v>4.45</v>
      </c>
      <c r="X46" s="37">
        <v>4.6900000000000004</v>
      </c>
      <c r="Y46" s="37">
        <v>4.82</v>
      </c>
      <c r="Z46" s="37">
        <v>5.14</v>
      </c>
      <c r="AA46" s="37">
        <v>4.5599999999999996</v>
      </c>
      <c r="AB46" s="37">
        <v>4.34</v>
      </c>
      <c r="AC46" s="37">
        <v>4.62</v>
      </c>
      <c r="AD46" s="37">
        <v>4.4400000000000004</v>
      </c>
      <c r="AE46" s="37">
        <v>4.42</v>
      </c>
      <c r="AF46" s="37">
        <v>4.5</v>
      </c>
      <c r="AG46" s="37">
        <v>4.59</v>
      </c>
      <c r="AH46" s="37">
        <v>4.5</v>
      </c>
      <c r="AI46" s="37">
        <v>4.59</v>
      </c>
      <c r="AJ46" s="37">
        <v>4.8</v>
      </c>
      <c r="AK46" s="37">
        <v>5.05</v>
      </c>
      <c r="AL46" s="37">
        <v>5.1100000000000003</v>
      </c>
      <c r="AM46" s="37">
        <v>5.24</v>
      </c>
      <c r="AN46" s="37">
        <v>5.54</v>
      </c>
      <c r="AO46" s="37">
        <v>5.77</v>
      </c>
      <c r="AP46" s="37">
        <v>5.89</v>
      </c>
      <c r="AQ46" s="37">
        <v>6.1</v>
      </c>
      <c r="AR46" s="37">
        <v>6.04</v>
      </c>
      <c r="AS46" s="37">
        <v>6.28</v>
      </c>
      <c r="AT46" s="37">
        <v>6.39</v>
      </c>
      <c r="AU46" s="37">
        <v>6.61</v>
      </c>
      <c r="AV46" s="37">
        <v>6.69</v>
      </c>
      <c r="AW46" s="37">
        <v>6.87</v>
      </c>
      <c r="AX46" s="37">
        <v>6.92</v>
      </c>
      <c r="AY46" s="37" t="s">
        <v>54</v>
      </c>
    </row>
    <row r="47" spans="1:51" x14ac:dyDescent="0.2">
      <c r="B47" s="30" t="s">
        <v>87</v>
      </c>
      <c r="F47" s="37">
        <v>3.41</v>
      </c>
      <c r="G47" s="37">
        <v>3.2</v>
      </c>
      <c r="H47" s="37">
        <v>3.37</v>
      </c>
      <c r="I47" s="37">
        <v>3.3</v>
      </c>
      <c r="J47" s="37">
        <v>3.39</v>
      </c>
      <c r="K47" s="37">
        <v>2.81</v>
      </c>
      <c r="L47" s="37">
        <v>3.31</v>
      </c>
      <c r="M47" s="37">
        <v>3.39</v>
      </c>
      <c r="N47" s="37">
        <v>3.52</v>
      </c>
      <c r="O47" s="37">
        <v>3.44</v>
      </c>
      <c r="P47" s="37">
        <v>4.2</v>
      </c>
      <c r="Q47" s="37">
        <v>3.12</v>
      </c>
      <c r="R47" s="37">
        <v>3.21</v>
      </c>
      <c r="S47" s="37">
        <v>2.56</v>
      </c>
      <c r="T47" s="37">
        <v>2.48</v>
      </c>
      <c r="U47" s="37">
        <v>3.07</v>
      </c>
      <c r="V47" s="37">
        <v>3.17</v>
      </c>
      <c r="W47" s="37">
        <v>3.27</v>
      </c>
      <c r="X47" s="37">
        <v>3.31</v>
      </c>
      <c r="Y47" s="37">
        <v>3.4</v>
      </c>
      <c r="Z47" s="37">
        <v>3.47</v>
      </c>
      <c r="AA47" s="37">
        <v>3.05</v>
      </c>
      <c r="AB47" s="37">
        <v>3.04</v>
      </c>
      <c r="AC47" s="37">
        <v>3.16</v>
      </c>
      <c r="AD47" s="37">
        <v>3.09</v>
      </c>
      <c r="AE47" s="37">
        <v>3.11</v>
      </c>
      <c r="AF47" s="37">
        <v>3.2</v>
      </c>
      <c r="AG47" s="37">
        <v>3.2</v>
      </c>
      <c r="AH47" s="37">
        <v>3.32</v>
      </c>
      <c r="AI47" s="37">
        <v>3.55</v>
      </c>
      <c r="AJ47" s="37">
        <v>3.66</v>
      </c>
      <c r="AK47" s="37">
        <v>3.66</v>
      </c>
      <c r="AL47" s="37">
        <v>3.58</v>
      </c>
      <c r="AM47" s="37">
        <v>3.54</v>
      </c>
      <c r="AN47" s="37">
        <v>3.57</v>
      </c>
      <c r="AO47" s="37">
        <v>3.57</v>
      </c>
      <c r="AP47" s="37">
        <v>3.54</v>
      </c>
      <c r="AQ47" s="37">
        <v>3.6</v>
      </c>
      <c r="AR47" s="37">
        <v>3.53</v>
      </c>
      <c r="AS47" s="37">
        <v>3.53</v>
      </c>
      <c r="AT47" s="37">
        <v>3.46</v>
      </c>
      <c r="AU47" s="37">
        <v>3.47</v>
      </c>
      <c r="AV47" s="37">
        <v>3.36</v>
      </c>
      <c r="AW47" s="37">
        <v>3.41</v>
      </c>
      <c r="AX47" s="37">
        <v>3.45</v>
      </c>
      <c r="AY47" s="37" t="s">
        <v>54</v>
      </c>
    </row>
    <row r="48" spans="1:51" x14ac:dyDescent="0.2">
      <c r="B48" s="30" t="s">
        <v>88</v>
      </c>
      <c r="F48" s="37">
        <v>0.21</v>
      </c>
      <c r="G48" s="37">
        <v>0.13</v>
      </c>
      <c r="H48" s="37">
        <v>0.13</v>
      </c>
      <c r="I48" s="37">
        <v>0.13</v>
      </c>
      <c r="J48" s="37">
        <v>0.08</v>
      </c>
      <c r="K48" s="37">
        <v>7.0000000000000007E-2</v>
      </c>
      <c r="L48" s="37">
        <v>0.56999999999999995</v>
      </c>
      <c r="M48" s="37">
        <v>0.62</v>
      </c>
      <c r="N48" s="37">
        <v>0.46</v>
      </c>
      <c r="O48" s="37">
        <v>0.28999999999999998</v>
      </c>
      <c r="P48" s="37">
        <v>0.38</v>
      </c>
      <c r="Q48" s="37">
        <v>0.09</v>
      </c>
      <c r="R48" s="37">
        <v>0.1</v>
      </c>
      <c r="S48" s="37">
        <v>0.39</v>
      </c>
      <c r="T48" s="37">
        <v>0.36</v>
      </c>
      <c r="U48" s="37">
        <v>0.22</v>
      </c>
      <c r="V48" s="37">
        <v>0.17</v>
      </c>
      <c r="W48" s="37">
        <v>0.11</v>
      </c>
      <c r="X48" s="37">
        <v>0.13</v>
      </c>
      <c r="Y48" s="37">
        <v>0.17</v>
      </c>
      <c r="Z48" s="37">
        <v>7.0000000000000007E-2</v>
      </c>
      <c r="AA48" s="37">
        <v>7.0000000000000007E-2</v>
      </c>
      <c r="AB48" s="37">
        <v>0.08</v>
      </c>
      <c r="AC48" s="37">
        <v>0.09</v>
      </c>
      <c r="AD48" s="37">
        <v>0.09</v>
      </c>
      <c r="AE48" s="37">
        <v>0.1</v>
      </c>
      <c r="AF48" s="37">
        <v>0.13</v>
      </c>
      <c r="AG48" s="37">
        <v>0.14000000000000001</v>
      </c>
      <c r="AH48" s="37">
        <v>0.17</v>
      </c>
      <c r="AI48" s="37">
        <v>0.19</v>
      </c>
      <c r="AJ48" s="37">
        <v>0.17</v>
      </c>
      <c r="AK48" s="37">
        <v>0.22</v>
      </c>
      <c r="AL48" s="37">
        <v>0.25</v>
      </c>
      <c r="AM48" s="37">
        <v>0.26</v>
      </c>
      <c r="AN48" s="37">
        <v>0.35</v>
      </c>
      <c r="AO48" s="37">
        <v>0.38</v>
      </c>
      <c r="AP48" s="37">
        <v>0.43</v>
      </c>
      <c r="AQ48" s="37">
        <v>0.41</v>
      </c>
      <c r="AR48" s="37">
        <v>0.41</v>
      </c>
      <c r="AS48" s="37">
        <v>0.37</v>
      </c>
      <c r="AT48" s="37">
        <v>0.36</v>
      </c>
      <c r="AU48" s="37">
        <v>0.33</v>
      </c>
      <c r="AV48" s="37">
        <v>0.31</v>
      </c>
      <c r="AW48" s="37">
        <v>0.41</v>
      </c>
      <c r="AX48" s="37">
        <v>0.4</v>
      </c>
      <c r="AY48" s="37" t="s">
        <v>54</v>
      </c>
    </row>
    <row r="49" spans="1:54" x14ac:dyDescent="0.2">
      <c r="A49" s="30" t="s">
        <v>89</v>
      </c>
      <c r="F49" s="37">
        <v>36.01</v>
      </c>
      <c r="G49" s="37">
        <v>36.14</v>
      </c>
      <c r="H49" s="37">
        <v>37.79</v>
      </c>
      <c r="I49" s="37">
        <v>38.049999999999997</v>
      </c>
      <c r="J49" s="37">
        <v>37.770000000000003</v>
      </c>
      <c r="K49" s="37">
        <v>36.869999999999997</v>
      </c>
      <c r="L49" s="37">
        <v>39.42</v>
      </c>
      <c r="M49" s="37">
        <v>38.61</v>
      </c>
      <c r="N49" s="37">
        <v>38.590000000000003</v>
      </c>
      <c r="O49" s="37">
        <v>38.32</v>
      </c>
      <c r="P49" s="37">
        <v>38.08</v>
      </c>
      <c r="Q49" s="37">
        <v>36.700000000000003</v>
      </c>
      <c r="R49" s="37">
        <v>35.729999999999997</v>
      </c>
      <c r="S49" s="37">
        <v>33.47</v>
      </c>
      <c r="T49" s="37">
        <v>32.25</v>
      </c>
      <c r="U49" s="37">
        <v>47.19</v>
      </c>
      <c r="V49" s="37">
        <v>48.31</v>
      </c>
      <c r="W49" s="37">
        <v>50.06</v>
      </c>
      <c r="X49" s="37">
        <v>50.67</v>
      </c>
      <c r="Y49" s="37">
        <v>51.37</v>
      </c>
      <c r="Z49" s="37">
        <v>51.36</v>
      </c>
      <c r="AA49" s="37">
        <v>45.18</v>
      </c>
      <c r="AB49" s="37">
        <v>44.47</v>
      </c>
      <c r="AC49" s="37">
        <v>44.29</v>
      </c>
      <c r="AD49" s="37">
        <v>42.72</v>
      </c>
      <c r="AE49" s="37">
        <v>42.02</v>
      </c>
      <c r="AF49" s="37">
        <v>41.64</v>
      </c>
      <c r="AG49" s="37">
        <v>41</v>
      </c>
      <c r="AH49" s="37">
        <v>39.86</v>
      </c>
      <c r="AI49" s="37">
        <v>39.58</v>
      </c>
      <c r="AJ49" s="37">
        <v>39.090000000000003</v>
      </c>
      <c r="AK49" s="37">
        <v>38.78</v>
      </c>
      <c r="AL49" s="37">
        <v>37.68</v>
      </c>
      <c r="AM49" s="37">
        <v>37.46</v>
      </c>
      <c r="AN49" s="37">
        <v>37.909999999999997</v>
      </c>
      <c r="AO49" s="37">
        <v>38.119999999999997</v>
      </c>
      <c r="AP49" s="37">
        <v>37.6</v>
      </c>
      <c r="AQ49" s="37">
        <v>38.049999999999997</v>
      </c>
      <c r="AR49" s="37">
        <v>37.26</v>
      </c>
      <c r="AS49" s="37">
        <v>37.67</v>
      </c>
      <c r="AT49" s="37">
        <v>37.61</v>
      </c>
      <c r="AU49" s="37">
        <v>38.97</v>
      </c>
      <c r="AV49" s="37">
        <v>39.54</v>
      </c>
      <c r="AW49" s="37">
        <v>41.01</v>
      </c>
      <c r="AX49" s="37">
        <v>41.35</v>
      </c>
      <c r="AY49" s="37" t="s">
        <v>54</v>
      </c>
    </row>
    <row r="50" spans="1:54" x14ac:dyDescent="0.2">
      <c r="A50" s="30" t="s">
        <v>90</v>
      </c>
      <c r="F50" s="37">
        <v>0.17</v>
      </c>
      <c r="G50" s="37">
        <v>0.17</v>
      </c>
      <c r="H50" s="37">
        <v>0.18</v>
      </c>
      <c r="I50" s="37">
        <v>0.16</v>
      </c>
      <c r="J50" s="37">
        <v>0.16</v>
      </c>
      <c r="K50" s="37">
        <v>0.15</v>
      </c>
      <c r="L50" s="37">
        <v>0.13</v>
      </c>
      <c r="M50" s="37">
        <v>0.13</v>
      </c>
      <c r="N50" s="37">
        <v>0.12</v>
      </c>
      <c r="O50" s="37">
        <v>0.12</v>
      </c>
      <c r="P50" s="37">
        <v>0.1</v>
      </c>
      <c r="Q50" s="37">
        <v>0.09</v>
      </c>
      <c r="R50" s="37">
        <v>0.11</v>
      </c>
      <c r="S50" s="37">
        <v>0.1</v>
      </c>
      <c r="T50" s="37">
        <v>0.1</v>
      </c>
      <c r="U50" s="37">
        <v>0.06</v>
      </c>
      <c r="V50" s="37">
        <v>0.06</v>
      </c>
      <c r="W50" s="37">
        <v>0.06</v>
      </c>
      <c r="X50" s="37">
        <v>0.06</v>
      </c>
      <c r="Y50" s="37">
        <v>0.06</v>
      </c>
      <c r="Z50" s="37">
        <v>0.06</v>
      </c>
      <c r="AA50" s="37">
        <v>7.0000000000000007E-2</v>
      </c>
      <c r="AB50" s="37">
        <v>0.08</v>
      </c>
      <c r="AC50" s="37">
        <v>0.09</v>
      </c>
      <c r="AD50" s="37">
        <v>0.09</v>
      </c>
      <c r="AE50" s="37">
        <v>0.09</v>
      </c>
      <c r="AF50" s="37">
        <v>0.08</v>
      </c>
      <c r="AG50" s="37">
        <v>0.1</v>
      </c>
      <c r="AH50" s="37">
        <v>0.1</v>
      </c>
      <c r="AI50" s="37">
        <v>0.1</v>
      </c>
      <c r="AJ50" s="37">
        <v>0.09</v>
      </c>
      <c r="AK50" s="37">
        <v>0.09</v>
      </c>
      <c r="AL50" s="37">
        <v>0.08</v>
      </c>
      <c r="AM50" s="37">
        <v>0.1</v>
      </c>
      <c r="AN50" s="37">
        <v>0.11</v>
      </c>
      <c r="AO50" s="37">
        <v>0.11</v>
      </c>
      <c r="AP50" s="37">
        <v>0.1</v>
      </c>
      <c r="AQ50" s="37">
        <v>0.1</v>
      </c>
      <c r="AR50" s="37">
        <v>0.1</v>
      </c>
      <c r="AS50" s="37">
        <v>0.1</v>
      </c>
      <c r="AT50" s="37">
        <v>0.09</v>
      </c>
      <c r="AU50" s="37">
        <v>0.08</v>
      </c>
      <c r="AV50" s="37">
        <v>0.06</v>
      </c>
      <c r="AW50" s="37">
        <v>0.09</v>
      </c>
      <c r="AX50" s="37">
        <v>0.1</v>
      </c>
      <c r="AY50" s="37" t="s">
        <v>54</v>
      </c>
    </row>
    <row r="51" spans="1:54" x14ac:dyDescent="0.2">
      <c r="A51" s="30" t="s">
        <v>91</v>
      </c>
      <c r="F51" s="37">
        <v>16.260000000000002</v>
      </c>
      <c r="G51" s="37">
        <v>20.38</v>
      </c>
      <c r="H51" s="37">
        <v>20.13</v>
      </c>
      <c r="I51" s="37">
        <v>20.32</v>
      </c>
      <c r="J51" s="37">
        <v>21.34</v>
      </c>
      <c r="K51" s="37">
        <v>22.21</v>
      </c>
      <c r="L51" s="37">
        <v>20.93</v>
      </c>
      <c r="M51" s="37">
        <v>21.46</v>
      </c>
      <c r="N51" s="37">
        <v>21.31</v>
      </c>
      <c r="O51" s="37">
        <v>22.66</v>
      </c>
      <c r="P51" s="37">
        <v>22.69</v>
      </c>
      <c r="Q51" s="37">
        <v>24.28</v>
      </c>
      <c r="R51" s="37">
        <v>25.37</v>
      </c>
      <c r="S51" s="37">
        <v>26.8</v>
      </c>
      <c r="T51" s="37">
        <v>26.77</v>
      </c>
      <c r="U51" s="37">
        <v>19.48</v>
      </c>
      <c r="V51" s="37">
        <v>19.87</v>
      </c>
      <c r="W51" s="37">
        <v>19.61</v>
      </c>
      <c r="X51" s="37">
        <v>18.84</v>
      </c>
      <c r="Y51" s="37">
        <v>18.45</v>
      </c>
      <c r="Z51" s="37">
        <v>16.02</v>
      </c>
      <c r="AA51" s="37">
        <v>13.47</v>
      </c>
      <c r="AB51" s="37">
        <v>13.31</v>
      </c>
      <c r="AC51" s="37">
        <v>12.97</v>
      </c>
      <c r="AD51" s="37">
        <v>13.5</v>
      </c>
      <c r="AE51" s="37">
        <v>14.14</v>
      </c>
      <c r="AF51" s="37">
        <v>14.44</v>
      </c>
      <c r="AG51" s="37">
        <v>15.3</v>
      </c>
      <c r="AH51" s="37">
        <v>16.57</v>
      </c>
      <c r="AI51" s="37">
        <v>17.34</v>
      </c>
      <c r="AJ51" s="37">
        <v>17.72</v>
      </c>
      <c r="AK51" s="37">
        <v>16.73</v>
      </c>
      <c r="AL51" s="37">
        <v>17.21</v>
      </c>
      <c r="AM51" s="37">
        <v>17.52</v>
      </c>
      <c r="AN51" s="37">
        <v>17.25</v>
      </c>
      <c r="AO51" s="37">
        <v>17.5</v>
      </c>
      <c r="AP51" s="37">
        <v>17.04</v>
      </c>
      <c r="AQ51" s="37">
        <v>17.190000000000001</v>
      </c>
      <c r="AR51" s="37">
        <v>17.12</v>
      </c>
      <c r="AS51" s="37">
        <v>17.059999999999999</v>
      </c>
      <c r="AT51" s="37">
        <v>16.82</v>
      </c>
      <c r="AU51" s="37">
        <v>17.02</v>
      </c>
      <c r="AV51" s="37">
        <v>17.25</v>
      </c>
      <c r="AW51" s="37">
        <v>16.5</v>
      </c>
      <c r="AX51" s="37">
        <v>16.75</v>
      </c>
      <c r="AY51" s="37" t="s">
        <v>54</v>
      </c>
    </row>
    <row r="52" spans="1:54" x14ac:dyDescent="0.2">
      <c r="A52" s="30" t="s">
        <v>92</v>
      </c>
      <c r="F52" s="37">
        <v>26.22</v>
      </c>
      <c r="G52" s="37">
        <v>29.79</v>
      </c>
      <c r="H52" s="37">
        <v>27.8</v>
      </c>
      <c r="I52" s="37">
        <v>27.59</v>
      </c>
      <c r="J52" s="37">
        <v>28.7</v>
      </c>
      <c r="K52" s="37">
        <v>27.53</v>
      </c>
      <c r="L52" s="37">
        <v>25</v>
      </c>
      <c r="M52" s="37">
        <v>25.65</v>
      </c>
      <c r="N52" s="37">
        <v>26.38</v>
      </c>
      <c r="O52" s="37">
        <v>25.33</v>
      </c>
      <c r="P52" s="37">
        <v>24.2</v>
      </c>
      <c r="Q52" s="37">
        <v>23.17</v>
      </c>
      <c r="R52" s="37">
        <v>22.79</v>
      </c>
      <c r="S52" s="37">
        <v>22.44</v>
      </c>
      <c r="T52" s="37">
        <v>21.7</v>
      </c>
      <c r="U52" s="37">
        <v>17.88</v>
      </c>
      <c r="V52" s="37">
        <v>19.88</v>
      </c>
      <c r="W52" s="37">
        <v>19.34</v>
      </c>
      <c r="X52" s="37">
        <v>19.399999999999999</v>
      </c>
      <c r="Y52" s="37">
        <v>19.170000000000002</v>
      </c>
      <c r="Z52" s="37">
        <v>19.86</v>
      </c>
      <c r="AA52" s="37">
        <v>27.58</v>
      </c>
      <c r="AB52" s="37">
        <v>26.76</v>
      </c>
      <c r="AC52" s="37">
        <v>26.26</v>
      </c>
      <c r="AD52" s="37">
        <v>26.11</v>
      </c>
      <c r="AE52" s="37">
        <v>24.66</v>
      </c>
      <c r="AF52" s="37">
        <v>24.23</v>
      </c>
      <c r="AG52" s="37">
        <v>24.5</v>
      </c>
      <c r="AH52" s="37">
        <v>24.55</v>
      </c>
      <c r="AI52" s="37">
        <v>23.66</v>
      </c>
      <c r="AJ52" s="37">
        <v>23.53</v>
      </c>
      <c r="AK52" s="37">
        <v>23.75</v>
      </c>
      <c r="AL52" s="37">
        <v>23.82</v>
      </c>
      <c r="AM52" s="37">
        <v>23.08</v>
      </c>
      <c r="AN52" s="37">
        <v>23.68</v>
      </c>
      <c r="AO52" s="37">
        <v>23.48</v>
      </c>
      <c r="AP52" s="37">
        <v>23.73</v>
      </c>
      <c r="AQ52" s="37">
        <v>23.16</v>
      </c>
      <c r="AR52" s="37">
        <v>23.18</v>
      </c>
      <c r="AS52" s="37">
        <v>23.53</v>
      </c>
      <c r="AT52" s="37">
        <v>23.78</v>
      </c>
      <c r="AU52" s="37">
        <v>22.91</v>
      </c>
      <c r="AV52" s="37">
        <v>22.59</v>
      </c>
      <c r="AW52" s="37">
        <v>22.42</v>
      </c>
      <c r="AX52" s="37">
        <v>22.27</v>
      </c>
      <c r="AY52" s="37" t="s">
        <v>54</v>
      </c>
    </row>
    <row r="53" spans="1:54" x14ac:dyDescent="0.2">
      <c r="A53" s="30" t="s">
        <v>93</v>
      </c>
      <c r="F53" s="37">
        <v>18.28</v>
      </c>
      <c r="G53" s="37">
        <v>10.91</v>
      </c>
      <c r="H53" s="37">
        <v>11.82</v>
      </c>
      <c r="I53" s="37">
        <v>11.84</v>
      </c>
      <c r="J53" s="37">
        <v>10.17</v>
      </c>
      <c r="K53" s="37">
        <v>11.64</v>
      </c>
      <c r="L53" s="37">
        <v>13.03</v>
      </c>
      <c r="M53" s="37">
        <v>12.85</v>
      </c>
      <c r="N53" s="37">
        <v>12.44</v>
      </c>
      <c r="O53" s="37">
        <v>12.51</v>
      </c>
      <c r="P53" s="37">
        <v>14.01</v>
      </c>
      <c r="Q53" s="37">
        <v>14.93</v>
      </c>
      <c r="R53" s="37">
        <v>15.28</v>
      </c>
      <c r="S53" s="37">
        <v>16.5</v>
      </c>
      <c r="T53" s="37">
        <v>18.579999999999998</v>
      </c>
      <c r="U53" s="37">
        <v>14.99</v>
      </c>
      <c r="V53" s="37">
        <v>11.49</v>
      </c>
      <c r="W53" s="37">
        <v>10.54</v>
      </c>
      <c r="X53" s="37">
        <v>10.6</v>
      </c>
      <c r="Y53" s="37">
        <v>10.53</v>
      </c>
      <c r="Z53" s="37">
        <v>12.31</v>
      </c>
      <c r="AA53" s="37">
        <v>13.39</v>
      </c>
      <c r="AB53" s="37">
        <v>15.08</v>
      </c>
      <c r="AC53" s="37">
        <v>16.100000000000001</v>
      </c>
      <c r="AD53" s="37">
        <v>17.260000000000002</v>
      </c>
      <c r="AE53" s="37">
        <v>18.78</v>
      </c>
      <c r="AF53" s="37">
        <v>19.32</v>
      </c>
      <c r="AG53" s="37">
        <v>18.82</v>
      </c>
      <c r="AH53" s="37">
        <v>18.670000000000002</v>
      </c>
      <c r="AI53" s="37">
        <v>19.07</v>
      </c>
      <c r="AJ53" s="37">
        <v>19.34</v>
      </c>
      <c r="AK53" s="37">
        <v>20.43</v>
      </c>
      <c r="AL53" s="37">
        <v>20.98</v>
      </c>
      <c r="AM53" s="37">
        <v>21.64</v>
      </c>
      <c r="AN53" s="37">
        <v>20.85</v>
      </c>
      <c r="AO53" s="37">
        <v>20.62</v>
      </c>
      <c r="AP53" s="37">
        <v>21.37</v>
      </c>
      <c r="AQ53" s="37">
        <v>21.35</v>
      </c>
      <c r="AR53" s="37">
        <v>22.21</v>
      </c>
      <c r="AS53" s="37">
        <v>21.52</v>
      </c>
      <c r="AT53" s="37">
        <v>21.57</v>
      </c>
      <c r="AU53" s="37">
        <v>20.91</v>
      </c>
      <c r="AV53" s="37">
        <v>20.47</v>
      </c>
      <c r="AW53" s="37">
        <v>19.89</v>
      </c>
      <c r="AX53" s="37">
        <v>19.440000000000001</v>
      </c>
      <c r="AY53" s="37" t="s">
        <v>54</v>
      </c>
    </row>
    <row r="54" spans="1:54" x14ac:dyDescent="0.2">
      <c r="A54" s="30" t="s">
        <v>94</v>
      </c>
      <c r="F54" s="37">
        <v>3.06</v>
      </c>
      <c r="G54" s="37">
        <v>2.61</v>
      </c>
      <c r="H54" s="37">
        <v>2.27</v>
      </c>
      <c r="I54" s="37">
        <v>2.04</v>
      </c>
      <c r="J54" s="37">
        <v>1.86</v>
      </c>
      <c r="K54" s="37">
        <v>1.61</v>
      </c>
      <c r="L54" s="37">
        <v>1.49</v>
      </c>
      <c r="M54" s="37">
        <v>1.32</v>
      </c>
      <c r="N54" s="37">
        <v>1.1599999999999999</v>
      </c>
      <c r="O54" s="37">
        <v>1.07</v>
      </c>
      <c r="P54" s="37">
        <v>0.93</v>
      </c>
      <c r="Q54" s="37">
        <v>0.83</v>
      </c>
      <c r="R54" s="37">
        <v>0.72</v>
      </c>
      <c r="S54" s="37">
        <v>0.69</v>
      </c>
      <c r="T54" s="37">
        <v>0.6</v>
      </c>
      <c r="U54" s="37">
        <v>0.41</v>
      </c>
      <c r="V54" s="37">
        <v>0.39</v>
      </c>
      <c r="W54" s="37">
        <v>0.38</v>
      </c>
      <c r="X54" s="37">
        <v>0.43</v>
      </c>
      <c r="Y54" s="37">
        <v>0.41</v>
      </c>
      <c r="Z54" s="37">
        <v>0.38</v>
      </c>
      <c r="AA54" s="37">
        <v>0.3</v>
      </c>
      <c r="AB54" s="37">
        <v>0.3</v>
      </c>
      <c r="AC54" s="37">
        <v>0.3</v>
      </c>
      <c r="AD54" s="37">
        <v>0.32</v>
      </c>
      <c r="AE54" s="37">
        <v>0.31</v>
      </c>
      <c r="AF54" s="37">
        <v>0.28999999999999998</v>
      </c>
      <c r="AG54" s="37">
        <v>0.28000000000000003</v>
      </c>
      <c r="AH54" s="37">
        <v>0.25</v>
      </c>
      <c r="AI54" s="37">
        <v>0.25</v>
      </c>
      <c r="AJ54" s="37">
        <v>0.24</v>
      </c>
      <c r="AK54" s="37">
        <v>0.23</v>
      </c>
      <c r="AL54" s="37">
        <v>0.22</v>
      </c>
      <c r="AM54" s="37">
        <v>0.2</v>
      </c>
      <c r="AN54" s="37">
        <v>0.2</v>
      </c>
      <c r="AO54" s="37">
        <v>0.17</v>
      </c>
      <c r="AP54" s="37">
        <v>0.16</v>
      </c>
      <c r="AQ54" s="37">
        <v>0.14000000000000001</v>
      </c>
      <c r="AR54" s="37">
        <v>0.13</v>
      </c>
      <c r="AS54" s="37">
        <v>0.13</v>
      </c>
      <c r="AT54" s="37">
        <v>0.12</v>
      </c>
      <c r="AU54" s="37">
        <v>0.11</v>
      </c>
      <c r="AV54" s="37">
        <v>0.1</v>
      </c>
      <c r="AW54" s="37">
        <v>0.09</v>
      </c>
      <c r="AX54" s="37">
        <v>0.09</v>
      </c>
      <c r="AY54" s="37" t="s">
        <v>54</v>
      </c>
    </row>
    <row r="55" spans="1:54" x14ac:dyDescent="0.2">
      <c r="A55" s="30" t="s">
        <v>95</v>
      </c>
      <c r="F55" s="37">
        <v>0</v>
      </c>
      <c r="G55" s="37">
        <v>0</v>
      </c>
      <c r="H55" s="37">
        <v>0</v>
      </c>
      <c r="I55" s="37">
        <v>0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  <c r="Q55" s="37">
        <v>0</v>
      </c>
      <c r="R55" s="37">
        <v>0</v>
      </c>
      <c r="S55" s="37">
        <v>0</v>
      </c>
      <c r="T55" s="37">
        <v>0</v>
      </c>
      <c r="U55" s="37">
        <v>0</v>
      </c>
      <c r="V55" s="37">
        <v>0</v>
      </c>
      <c r="W55" s="37">
        <v>0</v>
      </c>
      <c r="X55" s="37">
        <v>0</v>
      </c>
      <c r="Y55" s="37">
        <v>0</v>
      </c>
      <c r="Z55" s="37">
        <v>0</v>
      </c>
      <c r="AA55" s="37">
        <v>0</v>
      </c>
      <c r="AB55" s="37">
        <v>0</v>
      </c>
      <c r="AC55" s="37">
        <v>0</v>
      </c>
      <c r="AD55" s="37">
        <v>0</v>
      </c>
      <c r="AE55" s="37">
        <v>0</v>
      </c>
      <c r="AF55" s="37">
        <v>0</v>
      </c>
      <c r="AG55" s="37">
        <v>0</v>
      </c>
      <c r="AH55" s="37">
        <v>0</v>
      </c>
      <c r="AI55" s="37">
        <v>0</v>
      </c>
      <c r="AJ55" s="37">
        <v>0</v>
      </c>
      <c r="AK55" s="37">
        <v>0</v>
      </c>
      <c r="AL55" s="37">
        <v>0</v>
      </c>
      <c r="AM55" s="37">
        <v>0</v>
      </c>
      <c r="AN55" s="37">
        <v>0</v>
      </c>
      <c r="AO55" s="37">
        <v>0</v>
      </c>
      <c r="AP55" s="37">
        <v>0</v>
      </c>
      <c r="AQ55" s="37">
        <v>0</v>
      </c>
      <c r="AR55" s="37">
        <v>0</v>
      </c>
      <c r="AS55" s="37">
        <v>0</v>
      </c>
      <c r="AT55" s="37">
        <v>0</v>
      </c>
      <c r="AU55" s="37">
        <v>0</v>
      </c>
      <c r="AV55" s="37">
        <v>0</v>
      </c>
      <c r="AW55" s="37">
        <v>0</v>
      </c>
      <c r="AX55" s="37">
        <v>0</v>
      </c>
      <c r="AY55" s="37" t="s">
        <v>54</v>
      </c>
    </row>
    <row r="60" spans="1:54" x14ac:dyDescent="0.2">
      <c r="E60" s="16" t="s">
        <v>96</v>
      </c>
      <c r="F60" s="11">
        <f>F22</f>
        <v>46.28</v>
      </c>
      <c r="G60" s="12">
        <f>IFERROR((G22-F22)/F22,"0")</f>
        <v>8.4269662921348434E-3</v>
      </c>
      <c r="H60" s="12">
        <f t="shared" ref="H60:AY60" si="4">IFERROR((H22-G22)/G22,"0")</f>
        <v>5.1424898221554506E-3</v>
      </c>
      <c r="I60" s="12">
        <f t="shared" si="4"/>
        <v>2.1743764655723793E-2</v>
      </c>
      <c r="J60" s="12">
        <f t="shared" si="4"/>
        <v>7.9282286668058127E-3</v>
      </c>
      <c r="K60" s="12">
        <f t="shared" si="4"/>
        <v>-6.7273856344442134E-2</v>
      </c>
      <c r="L60" s="12">
        <f t="shared" si="4"/>
        <v>-3.6173990235241954E-2</v>
      </c>
      <c r="M60" s="12">
        <f t="shared" si="4"/>
        <v>-3.6150126640571038E-2</v>
      </c>
      <c r="N60" s="12">
        <f t="shared" si="4"/>
        <v>1.242236024844728E-2</v>
      </c>
      <c r="O60" s="12">
        <f t="shared" si="4"/>
        <v>1.2505899008966353E-2</v>
      </c>
      <c r="P60" s="12">
        <f t="shared" si="4"/>
        <v>-1.1186203682125306E-2</v>
      </c>
      <c r="Q60" s="12">
        <f t="shared" si="4"/>
        <v>-4.9493283054442644E-2</v>
      </c>
      <c r="R60" s="12">
        <f t="shared" si="4"/>
        <v>-7.3146541036449186E-2</v>
      </c>
      <c r="S60" s="12">
        <f t="shared" si="4"/>
        <v>8.8282504012840626E-3</v>
      </c>
      <c r="T60" s="12">
        <f t="shared" si="4"/>
        <v>8.3797401219835491E-2</v>
      </c>
      <c r="U60" s="12">
        <f t="shared" si="4"/>
        <v>6.8999265965255699E-2</v>
      </c>
      <c r="V60" s="12">
        <f t="shared" si="4"/>
        <v>-2.6321812771801296E-2</v>
      </c>
      <c r="W60" s="12">
        <f t="shared" si="4"/>
        <v>9.8965679360601813E-2</v>
      </c>
      <c r="X60" s="12">
        <f t="shared" si="4"/>
        <v>1.2834224598930511E-2</v>
      </c>
      <c r="Y60" s="12">
        <f t="shared" si="4"/>
        <v>1.3938753959873212E-2</v>
      </c>
      <c r="Z60" s="12">
        <f t="shared" si="4"/>
        <v>-2.9160591543428423E-2</v>
      </c>
      <c r="AA60" s="12">
        <f t="shared" si="4"/>
        <v>7.0371164986054516E-2</v>
      </c>
      <c r="AB60" s="12">
        <f t="shared" si="4"/>
        <v>4.0889957907396253E-2</v>
      </c>
      <c r="AC60" s="12">
        <f t="shared" si="4"/>
        <v>5.9695744271134653E-3</v>
      </c>
      <c r="AD60" s="12">
        <f t="shared" si="4"/>
        <v>3.2733537519142437E-2</v>
      </c>
      <c r="AE60" s="12">
        <f t="shared" si="4"/>
        <v>-4.2817423540315147E-2</v>
      </c>
      <c r="AF60" s="12">
        <f t="shared" si="4"/>
        <v>-5.034856700232339E-3</v>
      </c>
      <c r="AG60" s="12">
        <f t="shared" si="4"/>
        <v>-0.36492798754379135</v>
      </c>
      <c r="AH60" s="12">
        <f t="shared" si="4"/>
        <v>1.9000919399325696E-2</v>
      </c>
      <c r="AI60" s="12">
        <f t="shared" si="4"/>
        <v>2.4060150375939764E-2</v>
      </c>
      <c r="AJ60" s="12">
        <f t="shared" si="4"/>
        <v>0</v>
      </c>
      <c r="AK60" s="12">
        <f t="shared" si="4"/>
        <v>-4.1116005873715299E-3</v>
      </c>
      <c r="AL60" s="12">
        <f t="shared" si="4"/>
        <v>7.3724565025066356E-3</v>
      </c>
      <c r="AM60" s="12">
        <f t="shared" si="4"/>
        <v>2.4297423887587981E-2</v>
      </c>
      <c r="AN60" s="12">
        <f t="shared" si="4"/>
        <v>9.1454701343240997E-3</v>
      </c>
      <c r="AO60" s="12">
        <f t="shared" si="4"/>
        <v>-3.4267912772585694E-2</v>
      </c>
      <c r="AP60" s="12">
        <f t="shared" si="4"/>
        <v>2.580645161290309E-2</v>
      </c>
      <c r="AQ60" s="12">
        <f t="shared" si="4"/>
        <v>3.5734705546026306E-2</v>
      </c>
      <c r="AR60" s="12">
        <f t="shared" si="4"/>
        <v>-4.3886282086668407E-2</v>
      </c>
      <c r="AS60" s="12">
        <f t="shared" si="4"/>
        <v>-1.4722863741339434E-2</v>
      </c>
      <c r="AT60" s="12">
        <f t="shared" si="4"/>
        <v>2.9299736302371613E-3</v>
      </c>
      <c r="AU60" s="12">
        <f t="shared" si="4"/>
        <v>2.2787028921998284E-2</v>
      </c>
      <c r="AV60" s="12">
        <f t="shared" si="4"/>
        <v>2.6278206226792396E-2</v>
      </c>
      <c r="AW60" s="12">
        <f t="shared" si="4"/>
        <v>2.7553576398552798E-2</v>
      </c>
      <c r="AX60" s="12">
        <f t="shared" si="4"/>
        <v>2.8710725893824354E-2</v>
      </c>
      <c r="AY60" s="12" t="str">
        <f t="shared" si="4"/>
        <v>0</v>
      </c>
      <c r="AZ60" s="12"/>
      <c r="BA60" s="12"/>
      <c r="BB60" s="12"/>
    </row>
    <row r="61" spans="1:54" x14ac:dyDescent="0.2">
      <c r="E61" s="16"/>
      <c r="F61" s="13"/>
      <c r="G61" s="13"/>
      <c r="H61" s="12">
        <f>IFERROR((H22-F22)/F22,"0")</f>
        <v>1.3612791702679244E-2</v>
      </c>
      <c r="I61" s="12">
        <f t="shared" ref="I61:AY61" si="5">IFERROR((I22-G22)/G22,"0")</f>
        <v>2.6998071566316648E-2</v>
      </c>
      <c r="J61" s="12">
        <f t="shared" si="5"/>
        <v>2.9844382860797394E-2</v>
      </c>
      <c r="K61" s="12">
        <f t="shared" si="5"/>
        <v>-5.9878990194032915E-2</v>
      </c>
      <c r="L61" s="12">
        <f t="shared" si="5"/>
        <v>-0.10101428275719318</v>
      </c>
      <c r="M61" s="12">
        <f t="shared" si="5"/>
        <v>-7.1016422547714217E-2</v>
      </c>
      <c r="N61" s="12">
        <f t="shared" si="5"/>
        <v>-2.4176836288279924E-2</v>
      </c>
      <c r="O61" s="12">
        <f t="shared" si="5"/>
        <v>2.5083612040133711E-2</v>
      </c>
      <c r="P61" s="12">
        <f t="shared" si="5"/>
        <v>1.1798017932986586E-3</v>
      </c>
      <c r="Q61" s="12">
        <f t="shared" si="5"/>
        <v>-6.0125844791423876E-2</v>
      </c>
      <c r="R61" s="12">
        <f t="shared" si="5"/>
        <v>-0.11901956163092145</v>
      </c>
      <c r="S61" s="12">
        <f t="shared" si="5"/>
        <v>-6.4964046615422696E-2</v>
      </c>
      <c r="T61" s="12">
        <f t="shared" si="5"/>
        <v>9.3365436062065127E-2</v>
      </c>
      <c r="U61" s="12">
        <f t="shared" si="5"/>
        <v>0.15857862635905587</v>
      </c>
      <c r="V61" s="12">
        <f t="shared" si="5"/>
        <v>4.0861267433325223E-2</v>
      </c>
      <c r="W61" s="12">
        <f t="shared" si="5"/>
        <v>7.0038910505836632E-2</v>
      </c>
      <c r="X61" s="12">
        <f t="shared" si="5"/>
        <v>0.11307005171603203</v>
      </c>
      <c r="Y61" s="12">
        <f t="shared" si="5"/>
        <v>2.6951871657753968E-2</v>
      </c>
      <c r="Z61" s="12">
        <f t="shared" si="5"/>
        <v>-1.5628299894403421E-2</v>
      </c>
      <c r="AA61" s="12">
        <f t="shared" si="5"/>
        <v>3.9158508644032551E-2</v>
      </c>
      <c r="AB61" s="12">
        <f t="shared" si="5"/>
        <v>0.11413859686762498</v>
      </c>
      <c r="AC61" s="12">
        <f t="shared" si="5"/>
        <v>4.7103627981559461E-2</v>
      </c>
      <c r="AD61" s="12">
        <f t="shared" si="5"/>
        <v>3.8898517234739131E-2</v>
      </c>
      <c r="AE61" s="12">
        <f t="shared" si="5"/>
        <v>-1.148545176110263E-2</v>
      </c>
      <c r="AF61" s="12">
        <f t="shared" si="5"/>
        <v>-4.7636700648748843E-2</v>
      </c>
      <c r="AG61" s="12">
        <f t="shared" si="5"/>
        <v>-0.36812548412083651</v>
      </c>
      <c r="AH61" s="12">
        <f t="shared" si="5"/>
        <v>-0.35286103542234337</v>
      </c>
      <c r="AI61" s="12">
        <f t="shared" si="5"/>
        <v>4.3518234753294346E-2</v>
      </c>
      <c r="AJ61" s="12">
        <f t="shared" si="5"/>
        <v>2.4060150375939764E-2</v>
      </c>
      <c r="AK61" s="12">
        <f t="shared" si="5"/>
        <v>-4.1116005873715299E-3</v>
      </c>
      <c r="AL61" s="12">
        <f t="shared" si="5"/>
        <v>3.2305433186490293E-3</v>
      </c>
      <c r="AM61" s="12">
        <f t="shared" si="5"/>
        <v>3.1849012090828827E-2</v>
      </c>
      <c r="AN61" s="12">
        <f t="shared" si="5"/>
        <v>3.3665105386417031E-2</v>
      </c>
      <c r="AO61" s="12">
        <f t="shared" si="5"/>
        <v>-2.5435838811088896E-2</v>
      </c>
      <c r="AP61" s="12">
        <f t="shared" si="5"/>
        <v>-9.3457943925235164E-3</v>
      </c>
      <c r="AQ61" s="12">
        <f t="shared" si="5"/>
        <v>6.2463343108504266E-2</v>
      </c>
      <c r="AR61" s="12">
        <f t="shared" si="5"/>
        <v>-9.7198399085190491E-3</v>
      </c>
      <c r="AS61" s="12">
        <f t="shared" si="5"/>
        <v>-5.7963014076731836E-2</v>
      </c>
      <c r="AT61" s="12">
        <f t="shared" si="5"/>
        <v>-1.1836027713625973E-2</v>
      </c>
      <c r="AU61" s="12">
        <f t="shared" si="5"/>
        <v>2.5783767946088349E-2</v>
      </c>
      <c r="AV61" s="12">
        <f t="shared" si="5"/>
        <v>4.9664037394098831E-2</v>
      </c>
      <c r="AW61" s="12">
        <f t="shared" si="5"/>
        <v>5.4555841188232042E-2</v>
      </c>
      <c r="AX61" s="12">
        <f t="shared" si="5"/>
        <v>5.7055385471750548E-2</v>
      </c>
      <c r="AY61" s="12" t="str">
        <f t="shared" si="5"/>
        <v>0</v>
      </c>
      <c r="AZ61" s="12"/>
      <c r="BA61" s="12"/>
      <c r="BB61" s="12"/>
    </row>
    <row r="62" spans="1:54" x14ac:dyDescent="0.2">
      <c r="E62" s="16"/>
      <c r="F62" s="13"/>
      <c r="G62" s="13"/>
      <c r="H62" s="13"/>
      <c r="I62" s="12">
        <f>IFERROR((I22-F22)/F22,"0")</f>
        <v>3.5652549697493485E-2</v>
      </c>
      <c r="J62" s="12">
        <f>IFERROR((J22-G22)/G22,"0")</f>
        <v>3.5140347118063006E-2</v>
      </c>
      <c r="K62" s="12">
        <f t="shared" ref="K62:AY62" si="6">IFERROR((K22-H22)/H22,"0")</f>
        <v>-3.9437220208910564E-2</v>
      </c>
      <c r="L62" s="12">
        <f t="shared" si="6"/>
        <v>-9.3886918422699778E-2</v>
      </c>
      <c r="M62" s="12">
        <f t="shared" si="6"/>
        <v>-0.13351273028358523</v>
      </c>
      <c r="N62" s="12">
        <f t="shared" si="6"/>
        <v>-5.9476253883710598E-2</v>
      </c>
      <c r="O62" s="12">
        <f t="shared" si="6"/>
        <v>-1.1973290352291116E-2</v>
      </c>
      <c r="P62" s="12">
        <f t="shared" si="6"/>
        <v>1.3616817964644059E-2</v>
      </c>
      <c r="Q62" s="12">
        <f t="shared" si="6"/>
        <v>-4.8371873525247855E-2</v>
      </c>
      <c r="R62" s="12">
        <f t="shared" si="6"/>
        <v>-0.12887438825448599</v>
      </c>
      <c r="S62" s="12">
        <f t="shared" si="6"/>
        <v>-0.11124204572236622</v>
      </c>
      <c r="T62" s="12">
        <f t="shared" si="6"/>
        <v>1.3389536325316122E-2</v>
      </c>
      <c r="U62" s="12">
        <f t="shared" si="6"/>
        <v>0.16880684858212935</v>
      </c>
      <c r="V62" s="12">
        <f t="shared" si="6"/>
        <v>0.12808273667462206</v>
      </c>
      <c r="W62" s="12">
        <f t="shared" si="6"/>
        <v>0.14387080988500128</v>
      </c>
      <c r="X62" s="12">
        <f t="shared" si="6"/>
        <v>8.3772030212863446E-2</v>
      </c>
      <c r="Y62" s="12">
        <f t="shared" si="6"/>
        <v>0.12858486130700514</v>
      </c>
      <c r="Z62" s="12">
        <f t="shared" si="6"/>
        <v>-2.9946524064171243E-3</v>
      </c>
      <c r="AA62" s="12">
        <f t="shared" si="6"/>
        <v>5.3643083421330499E-2</v>
      </c>
      <c r="AB62" s="12">
        <f t="shared" si="6"/>
        <v>8.1649656321599706E-2</v>
      </c>
      <c r="AC62" s="12">
        <f t="shared" si="6"/>
        <v>0.12078953014374604</v>
      </c>
      <c r="AD62" s="12">
        <f t="shared" si="6"/>
        <v>8.1379033874523998E-2</v>
      </c>
      <c r="AE62" s="12">
        <f t="shared" si="6"/>
        <v>-5.5844405931060881E-3</v>
      </c>
      <c r="AF62" s="12">
        <f t="shared" si="6"/>
        <v>-1.6462480857580387E-2</v>
      </c>
      <c r="AG62" s="12">
        <f t="shared" si="6"/>
        <v>-0.39518072289156625</v>
      </c>
      <c r="AH62" s="12">
        <f t="shared" si="6"/>
        <v>-0.35611928737412857</v>
      </c>
      <c r="AI62" s="12">
        <f t="shared" si="6"/>
        <v>-0.33729077462047496</v>
      </c>
      <c r="AJ62" s="12">
        <f t="shared" si="6"/>
        <v>4.3518234753294346E-2</v>
      </c>
      <c r="AK62" s="12">
        <f t="shared" si="6"/>
        <v>1.9849624060150273E-2</v>
      </c>
      <c r="AL62" s="12">
        <f t="shared" si="6"/>
        <v>3.2305433186490293E-3</v>
      </c>
      <c r="AM62" s="12">
        <f t="shared" si="6"/>
        <v>2.7606461086637443E-2</v>
      </c>
      <c r="AN62" s="12">
        <f t="shared" si="6"/>
        <v>4.1285756414037332E-2</v>
      </c>
      <c r="AO62" s="12">
        <f t="shared" si="6"/>
        <v>-1.7564402810303038E-3</v>
      </c>
      <c r="AP62" s="12">
        <f t="shared" si="6"/>
        <v>-2.857959416977741E-4</v>
      </c>
      <c r="AQ62" s="12">
        <f t="shared" si="6"/>
        <v>2.6054941942792256E-2</v>
      </c>
      <c r="AR62" s="12">
        <f t="shared" si="6"/>
        <v>1.5835777126099682E-2</v>
      </c>
      <c r="AS62" s="12">
        <f t="shared" si="6"/>
        <v>-2.4299599771297725E-2</v>
      </c>
      <c r="AT62" s="12">
        <f t="shared" si="6"/>
        <v>-5.5202870549268569E-2</v>
      </c>
      <c r="AU62" s="12">
        <f t="shared" si="6"/>
        <v>1.0681293302540341E-2</v>
      </c>
      <c r="AV62" s="12">
        <f t="shared" si="6"/>
        <v>5.2739525344271815E-2</v>
      </c>
      <c r="AW62" s="12">
        <f t="shared" si="6"/>
        <v>7.858603564125051E-2</v>
      </c>
      <c r="AX62" s="12">
        <f t="shared" si="6"/>
        <v>8.4832904884318744E-2</v>
      </c>
      <c r="AY62" s="12" t="str">
        <f t="shared" si="6"/>
        <v>0</v>
      </c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4.3863439930855681E-2</v>
      </c>
      <c r="K63" s="12">
        <f t="shared" ref="K63:AY63" si="7">IFERROR((K22-G22)/G22,"0")</f>
        <v>-3.4497535890293536E-2</v>
      </c>
      <c r="L63" s="12">
        <f t="shared" si="7"/>
        <v>-7.4184608825410295E-2</v>
      </c>
      <c r="M63" s="12">
        <f t="shared" si="7"/>
        <v>-0.12664302107239725</v>
      </c>
      <c r="N63" s="12">
        <f t="shared" si="7"/>
        <v>-0.12274891326847442</v>
      </c>
      <c r="O63" s="12">
        <f t="shared" si="7"/>
        <v>-4.7714158899245573E-2</v>
      </c>
      <c r="P63" s="12">
        <f t="shared" si="7"/>
        <v>-2.3025558369790467E-2</v>
      </c>
      <c r="Q63" s="12">
        <f t="shared" si="7"/>
        <v>-3.6550406115623532E-2</v>
      </c>
      <c r="R63" s="12">
        <f t="shared" si="7"/>
        <v>-0.11798017932987258</v>
      </c>
      <c r="S63" s="12">
        <f t="shared" si="7"/>
        <v>-0.12118387322302485</v>
      </c>
      <c r="T63" s="12">
        <f t="shared" si="7"/>
        <v>-3.6766438840443137E-2</v>
      </c>
      <c r="U63" s="12">
        <f t="shared" si="7"/>
        <v>8.3312670468633762E-2</v>
      </c>
      <c r="V63" s="12">
        <f t="shared" si="7"/>
        <v>0.13804173354735141</v>
      </c>
      <c r="W63" s="12">
        <f t="shared" si="7"/>
        <v>0.23972421108459291</v>
      </c>
      <c r="X63" s="12">
        <f t="shared" si="7"/>
        <v>0.15855150477122595</v>
      </c>
      <c r="Y63" s="12">
        <f t="shared" si="7"/>
        <v>9.8878461890592823E-2</v>
      </c>
      <c r="Z63" s="12">
        <f t="shared" si="7"/>
        <v>9.5674659144334748E-2</v>
      </c>
      <c r="AA63" s="12">
        <f t="shared" si="7"/>
        <v>6.7165775401069536E-2</v>
      </c>
      <c r="AB63" s="12">
        <f t="shared" si="7"/>
        <v>9.6726504751847908E-2</v>
      </c>
      <c r="AC63" s="12">
        <f t="shared" si="7"/>
        <v>8.8106644449073193E-2</v>
      </c>
      <c r="AD63" s="12">
        <f t="shared" si="7"/>
        <v>0.15747693627976836</v>
      </c>
      <c r="AE63" s="12">
        <f t="shared" si="7"/>
        <v>3.5077169773501705E-2</v>
      </c>
      <c r="AF63" s="12">
        <f t="shared" si="7"/>
        <v>-1.0591180435201178E-2</v>
      </c>
      <c r="AG63" s="12">
        <f t="shared" si="7"/>
        <v>-0.37538284839203673</v>
      </c>
      <c r="AH63" s="12">
        <f t="shared" si="7"/>
        <v>-0.38368860055607046</v>
      </c>
      <c r="AI63" s="12">
        <f t="shared" si="7"/>
        <v>-0.34062742060418288</v>
      </c>
      <c r="AJ63" s="12">
        <f t="shared" si="7"/>
        <v>-0.33729077462047496</v>
      </c>
      <c r="AK63" s="12">
        <f t="shared" si="7"/>
        <v>3.9227704566349796E-2</v>
      </c>
      <c r="AL63" s="12">
        <f t="shared" si="7"/>
        <v>2.7368421052631476E-2</v>
      </c>
      <c r="AM63" s="12">
        <f t="shared" si="7"/>
        <v>2.7606461086637443E-2</v>
      </c>
      <c r="AN63" s="12">
        <f t="shared" si="7"/>
        <v>3.7004405286343765E-2</v>
      </c>
      <c r="AO63" s="12">
        <f t="shared" si="7"/>
        <v>5.6030669419051861E-3</v>
      </c>
      <c r="AP63" s="12">
        <f t="shared" si="7"/>
        <v>2.4004683840749424E-2</v>
      </c>
      <c r="AQ63" s="12">
        <f t="shared" si="7"/>
        <v>3.5438696770505713E-2</v>
      </c>
      <c r="AR63" s="12">
        <f t="shared" si="7"/>
        <v>-1.8974794675729302E-2</v>
      </c>
      <c r="AS63" s="12">
        <f t="shared" si="7"/>
        <v>8.7976539589446144E-4</v>
      </c>
      <c r="AT63" s="12">
        <f t="shared" si="7"/>
        <v>-2.1440823327615783E-2</v>
      </c>
      <c r="AU63" s="12">
        <f t="shared" si="7"/>
        <v>-3.3673751035053795E-2</v>
      </c>
      <c r="AV63" s="12">
        <f t="shared" si="7"/>
        <v>3.7240184757505748E-2</v>
      </c>
      <c r="AW63" s="12">
        <f t="shared" si="7"/>
        <v>8.1746264283621417E-2</v>
      </c>
      <c r="AX63" s="12">
        <f t="shared" si="7"/>
        <v>0.10955302366345313</v>
      </c>
      <c r="AY63" s="12" t="str">
        <f t="shared" si="7"/>
        <v>0</v>
      </c>
      <c r="AZ63" s="12"/>
      <c r="BA63" s="12"/>
      <c r="BB63" s="12"/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B63"/>
  <sheetViews>
    <sheetView workbookViewId="0"/>
  </sheetViews>
  <sheetFormatPr defaultRowHeight="12.75" x14ac:dyDescent="0.2"/>
  <cols>
    <col min="1" max="4" width="4.85546875" customWidth="1"/>
    <col min="5" max="5" width="36.42578125" customWidth="1"/>
    <col min="6" max="59" width="18.7109375" customWidth="1"/>
  </cols>
  <sheetData>
    <row r="1" spans="1:53" ht="18" customHeight="1" x14ac:dyDescent="0.2">
      <c r="A1" s="25" t="s">
        <v>225</v>
      </c>
      <c r="E1" s="3" t="s">
        <v>1</v>
      </c>
    </row>
    <row r="2" spans="1:53" ht="15.75" customHeight="1" x14ac:dyDescent="0.2">
      <c r="A2" s="27" t="s">
        <v>2</v>
      </c>
    </row>
    <row r="3" spans="1:53" x14ac:dyDescent="0.2">
      <c r="A3" t="s">
        <v>226</v>
      </c>
    </row>
    <row r="4" spans="1:53" ht="12.75" customHeight="1" x14ac:dyDescent="0.2"/>
    <row r="5" spans="1:53" x14ac:dyDescent="0.2">
      <c r="F5" s="38" t="s">
        <v>4</v>
      </c>
      <c r="G5" s="38" t="s">
        <v>5</v>
      </c>
      <c r="H5" s="38" t="s">
        <v>6</v>
      </c>
      <c r="I5" s="38" t="s">
        <v>7</v>
      </c>
      <c r="J5" s="38" t="s">
        <v>8</v>
      </c>
      <c r="K5" s="38" t="s">
        <v>9</v>
      </c>
      <c r="L5" s="38" t="s">
        <v>10</v>
      </c>
      <c r="M5" s="38" t="s">
        <v>11</v>
      </c>
      <c r="N5" s="38" t="s">
        <v>12</v>
      </c>
      <c r="O5" s="38" t="s">
        <v>13</v>
      </c>
      <c r="P5" s="38" t="s">
        <v>14</v>
      </c>
      <c r="Q5" s="38" t="s">
        <v>15</v>
      </c>
      <c r="R5" s="38" t="s">
        <v>16</v>
      </c>
      <c r="S5" s="38" t="s">
        <v>17</v>
      </c>
      <c r="T5" s="38" t="s">
        <v>18</v>
      </c>
      <c r="U5" s="38" t="s">
        <v>19</v>
      </c>
      <c r="V5" s="38" t="s">
        <v>20</v>
      </c>
      <c r="W5" s="38" t="s">
        <v>21</v>
      </c>
      <c r="X5" s="38" t="s">
        <v>22</v>
      </c>
      <c r="Y5" s="38" t="s">
        <v>23</v>
      </c>
      <c r="Z5" s="38" t="s">
        <v>24</v>
      </c>
      <c r="AA5" s="38" t="s">
        <v>25</v>
      </c>
      <c r="AB5" s="38" t="s">
        <v>26</v>
      </c>
      <c r="AC5" s="38" t="s">
        <v>27</v>
      </c>
      <c r="AD5" s="38" t="s">
        <v>28</v>
      </c>
      <c r="AE5" s="38" t="s">
        <v>29</v>
      </c>
      <c r="AF5" s="38" t="s">
        <v>30</v>
      </c>
      <c r="AG5" s="38" t="s">
        <v>31</v>
      </c>
      <c r="AH5" s="38" t="s">
        <v>32</v>
      </c>
      <c r="AI5" s="38" t="s">
        <v>33</v>
      </c>
      <c r="AJ5" s="38" t="s">
        <v>34</v>
      </c>
      <c r="AK5" s="38" t="s">
        <v>35</v>
      </c>
      <c r="AL5" s="38" t="s">
        <v>36</v>
      </c>
      <c r="AM5" s="38" t="s">
        <v>37</v>
      </c>
      <c r="AN5" s="38" t="s">
        <v>38</v>
      </c>
      <c r="AO5" s="38" t="s">
        <v>39</v>
      </c>
      <c r="AP5" s="38" t="s">
        <v>40</v>
      </c>
      <c r="AQ5" s="38" t="s">
        <v>41</v>
      </c>
      <c r="AR5" s="38" t="s">
        <v>42</v>
      </c>
      <c r="AS5" s="38" t="s">
        <v>43</v>
      </c>
      <c r="AT5" s="38" t="s">
        <v>44</v>
      </c>
      <c r="AU5" s="38" t="s">
        <v>45</v>
      </c>
      <c r="AV5" s="38" t="s">
        <v>46</v>
      </c>
      <c r="AW5" s="38" t="s">
        <v>47</v>
      </c>
      <c r="AX5" s="38" t="s">
        <v>48</v>
      </c>
      <c r="AY5" s="38" t="s">
        <v>49</v>
      </c>
      <c r="AZ5" s="38" t="s">
        <v>50</v>
      </c>
      <c r="BA5" s="38" t="s">
        <v>51</v>
      </c>
    </row>
    <row r="6" spans="1:53" x14ac:dyDescent="0.2">
      <c r="A6" s="39" t="s">
        <v>53</v>
      </c>
      <c r="F6" s="40">
        <v>38352</v>
      </c>
      <c r="G6" s="40">
        <v>38442</v>
      </c>
      <c r="H6" s="40">
        <v>38533</v>
      </c>
      <c r="I6" s="40">
        <v>38625</v>
      </c>
      <c r="J6" s="40">
        <v>38717</v>
      </c>
      <c r="K6" s="40">
        <v>38807</v>
      </c>
      <c r="L6" s="40">
        <v>38898</v>
      </c>
      <c r="M6" s="40">
        <v>38990</v>
      </c>
      <c r="N6" s="40">
        <v>39082</v>
      </c>
      <c r="O6" s="40">
        <v>39172</v>
      </c>
      <c r="P6" s="40">
        <v>39263</v>
      </c>
      <c r="Q6" s="40">
        <v>39355</v>
      </c>
      <c r="R6" s="40">
        <v>39447</v>
      </c>
      <c r="S6" s="40">
        <v>39538</v>
      </c>
      <c r="T6" s="40">
        <v>39629</v>
      </c>
      <c r="U6" s="40">
        <v>39721</v>
      </c>
      <c r="V6" s="40">
        <v>39813</v>
      </c>
      <c r="W6" s="40">
        <v>39903</v>
      </c>
      <c r="X6" s="40">
        <v>39994</v>
      </c>
      <c r="Y6" s="40">
        <v>40086</v>
      </c>
      <c r="Z6" s="40">
        <v>40178</v>
      </c>
      <c r="AA6" s="40">
        <v>40268</v>
      </c>
      <c r="AB6" s="40">
        <v>40359</v>
      </c>
      <c r="AC6" s="40">
        <v>40451</v>
      </c>
      <c r="AD6" s="40">
        <v>40543</v>
      </c>
      <c r="AE6" s="40">
        <v>40633</v>
      </c>
      <c r="AF6" s="40">
        <v>40724</v>
      </c>
      <c r="AG6" s="40">
        <v>40816</v>
      </c>
      <c r="AH6" s="40">
        <v>40908</v>
      </c>
      <c r="AI6" s="40">
        <v>40999</v>
      </c>
      <c r="AJ6" s="40">
        <v>41090</v>
      </c>
      <c r="AK6" s="40">
        <v>41182</v>
      </c>
      <c r="AL6" s="40">
        <v>41274</v>
      </c>
      <c r="AM6" s="40">
        <v>41364</v>
      </c>
      <c r="AN6" s="40">
        <v>41455</v>
      </c>
      <c r="AO6" s="40">
        <v>41547</v>
      </c>
      <c r="AP6" s="40">
        <v>41639</v>
      </c>
      <c r="AQ6" s="40">
        <v>41729</v>
      </c>
      <c r="AR6" s="40">
        <v>41820</v>
      </c>
      <c r="AS6" s="40">
        <v>41912</v>
      </c>
      <c r="AT6" s="40">
        <v>42004</v>
      </c>
      <c r="AU6" s="40">
        <v>42094</v>
      </c>
      <c r="AV6" s="40">
        <v>42185</v>
      </c>
      <c r="AW6" s="40">
        <v>42277</v>
      </c>
      <c r="AX6" s="40">
        <v>42369</v>
      </c>
      <c r="AY6" s="40">
        <v>42460</v>
      </c>
      <c r="AZ6" s="40">
        <v>42551</v>
      </c>
      <c r="BA6" s="40">
        <v>42643</v>
      </c>
    </row>
    <row r="7" spans="1:53" x14ac:dyDescent="0.2">
      <c r="A7" s="39" t="s">
        <v>55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>
        <v>40068</v>
      </c>
      <c r="S7" s="41">
        <v>40068</v>
      </c>
      <c r="T7" s="41">
        <v>40068</v>
      </c>
      <c r="U7" s="41">
        <v>40068</v>
      </c>
      <c r="V7" s="41">
        <v>40068</v>
      </c>
      <c r="W7" s="41">
        <v>40068</v>
      </c>
      <c r="X7" s="41">
        <v>40068</v>
      </c>
      <c r="Y7" s="41">
        <v>40134</v>
      </c>
      <c r="Z7" s="41">
        <v>40231</v>
      </c>
      <c r="AA7" s="41">
        <v>40512</v>
      </c>
      <c r="AB7" s="41">
        <v>40512</v>
      </c>
      <c r="AC7" s="41">
        <v>40512</v>
      </c>
      <c r="AD7" s="41">
        <v>40597</v>
      </c>
      <c r="AE7" s="41">
        <v>40679</v>
      </c>
      <c r="AF7" s="41">
        <v>41655</v>
      </c>
      <c r="AG7" s="41">
        <v>41655</v>
      </c>
      <c r="AH7" s="41">
        <v>41655</v>
      </c>
      <c r="AI7" s="41">
        <v>41655</v>
      </c>
      <c r="AJ7" s="41">
        <v>41655</v>
      </c>
      <c r="AK7" s="41">
        <v>41655</v>
      </c>
      <c r="AL7" s="41">
        <v>41655</v>
      </c>
      <c r="AM7" s="41">
        <v>41655</v>
      </c>
      <c r="AN7" s="41">
        <v>41655</v>
      </c>
      <c r="AO7" s="41">
        <v>41597</v>
      </c>
      <c r="AP7" s="41">
        <v>41691</v>
      </c>
      <c r="AQ7" s="41">
        <v>41779</v>
      </c>
      <c r="AR7" s="41">
        <v>41871</v>
      </c>
      <c r="AS7" s="41">
        <v>41960</v>
      </c>
      <c r="AT7" s="41">
        <v>42065</v>
      </c>
      <c r="AU7" s="41">
        <v>42524</v>
      </c>
      <c r="AV7" s="41">
        <v>42524</v>
      </c>
      <c r="AW7" s="41">
        <v>42524</v>
      </c>
      <c r="AX7" s="41">
        <v>42524</v>
      </c>
      <c r="AY7" s="41">
        <v>42524</v>
      </c>
      <c r="AZ7" s="41">
        <v>42593</v>
      </c>
      <c r="BA7" s="41">
        <v>42710</v>
      </c>
    </row>
    <row r="8" spans="1:53" x14ac:dyDescent="0.2">
      <c r="A8" s="39" t="s">
        <v>56</v>
      </c>
      <c r="F8" s="42" t="s">
        <v>57</v>
      </c>
      <c r="G8" s="42" t="s">
        <v>57</v>
      </c>
      <c r="H8" s="42" t="s">
        <v>57</v>
      </c>
      <c r="I8" s="42" t="s">
        <v>57</v>
      </c>
      <c r="J8" s="42" t="s">
        <v>57</v>
      </c>
      <c r="K8" s="42" t="s">
        <v>57</v>
      </c>
      <c r="L8" s="42" t="s">
        <v>57</v>
      </c>
      <c r="M8" s="42" t="s">
        <v>57</v>
      </c>
      <c r="N8" s="42" t="s">
        <v>57</v>
      </c>
      <c r="O8" s="42" t="s">
        <v>57</v>
      </c>
      <c r="P8" s="42" t="s">
        <v>57</v>
      </c>
      <c r="Q8" s="42" t="s">
        <v>57</v>
      </c>
      <c r="R8" s="42" t="s">
        <v>57</v>
      </c>
      <c r="S8" s="42" t="s">
        <v>57</v>
      </c>
      <c r="T8" s="42" t="s">
        <v>57</v>
      </c>
      <c r="U8" s="42" t="s">
        <v>57</v>
      </c>
      <c r="V8" s="42" t="s">
        <v>57</v>
      </c>
      <c r="W8" s="42" t="s">
        <v>57</v>
      </c>
      <c r="X8" s="42" t="s">
        <v>57</v>
      </c>
      <c r="Y8" s="42" t="s">
        <v>57</v>
      </c>
      <c r="Z8" s="42" t="s">
        <v>57</v>
      </c>
      <c r="AA8" s="42" t="s">
        <v>57</v>
      </c>
      <c r="AB8" s="42" t="s">
        <v>57</v>
      </c>
      <c r="AC8" s="42" t="s">
        <v>57</v>
      </c>
      <c r="AD8" s="42" t="s">
        <v>57</v>
      </c>
      <c r="AE8" s="42" t="s">
        <v>57</v>
      </c>
      <c r="AF8" s="42" t="s">
        <v>57</v>
      </c>
      <c r="AG8" s="42" t="s">
        <v>57</v>
      </c>
      <c r="AH8" s="42" t="s">
        <v>57</v>
      </c>
      <c r="AI8" s="42" t="s">
        <v>57</v>
      </c>
      <c r="AJ8" s="42" t="s">
        <v>57</v>
      </c>
      <c r="AK8" s="42" t="s">
        <v>57</v>
      </c>
      <c r="AL8" s="42" t="s">
        <v>57</v>
      </c>
      <c r="AM8" s="42" t="s">
        <v>57</v>
      </c>
      <c r="AN8" s="42" t="s">
        <v>57</v>
      </c>
      <c r="AO8" s="42" t="s">
        <v>57</v>
      </c>
      <c r="AP8" s="42" t="s">
        <v>57</v>
      </c>
      <c r="AQ8" s="42" t="s">
        <v>57</v>
      </c>
      <c r="AR8" s="42" t="s">
        <v>57</v>
      </c>
      <c r="AS8" s="42" t="s">
        <v>57</v>
      </c>
      <c r="AT8" s="42" t="s">
        <v>57</v>
      </c>
      <c r="AU8" s="42" t="s">
        <v>57</v>
      </c>
      <c r="AV8" s="42" t="s">
        <v>57</v>
      </c>
      <c r="AW8" s="42" t="s">
        <v>57</v>
      </c>
      <c r="AX8" s="42" t="s">
        <v>57</v>
      </c>
      <c r="AY8" s="42" t="s">
        <v>57</v>
      </c>
      <c r="AZ8" s="42" t="s">
        <v>57</v>
      </c>
      <c r="BA8" s="42" t="s">
        <v>57</v>
      </c>
    </row>
    <row r="9" spans="1:53" ht="12.75" customHeight="1" x14ac:dyDescent="0.2"/>
    <row r="10" spans="1:53" x14ac:dyDescent="0.2">
      <c r="A10" s="38" t="s">
        <v>121</v>
      </c>
      <c r="F10" s="34">
        <f>F15</f>
        <v>57851069</v>
      </c>
      <c r="G10" s="35">
        <f>IFERROR((G15-F15)/F15,"0")</f>
        <v>-1.1567305696632849E-2</v>
      </c>
      <c r="H10" s="35">
        <f t="shared" ref="H10:BA10" si="0">IFERROR((H15-G15)/G15,"0")</f>
        <v>1.8995717665006094E-2</v>
      </c>
      <c r="I10" s="35">
        <f t="shared" si="0"/>
        <v>4.0169493087461119E-4</v>
      </c>
      <c r="J10" s="35">
        <f t="shared" si="0"/>
        <v>8.5282409503751877E-3</v>
      </c>
      <c r="K10" s="35">
        <f t="shared" si="0"/>
        <v>1.1028714413462508E-2</v>
      </c>
      <c r="L10" s="35">
        <f t="shared" si="0"/>
        <v>2.5808809436386013E-2</v>
      </c>
      <c r="M10" s="35">
        <f t="shared" si="0"/>
        <v>1.1299078463380699E-2</v>
      </c>
      <c r="N10" s="35">
        <f t="shared" si="0"/>
        <v>-3.8677272715920134E-2</v>
      </c>
      <c r="O10" s="35">
        <f t="shared" si="0"/>
        <v>1.3807474437524484E-2</v>
      </c>
      <c r="P10" s="35">
        <f t="shared" si="0"/>
        <v>1.1362608420197403E-2</v>
      </c>
      <c r="Q10" s="35">
        <f t="shared" si="0"/>
        <v>5.0832917231079133E-2</v>
      </c>
      <c r="R10" s="35">
        <f t="shared" si="0"/>
        <v>-8.6765264613991554E-3</v>
      </c>
      <c r="S10" s="35">
        <f t="shared" si="0"/>
        <v>2.4059607245632209E-2</v>
      </c>
      <c r="T10" s="35">
        <f t="shared" si="0"/>
        <v>-5.8766202793449854E-3</v>
      </c>
      <c r="U10" s="35">
        <f t="shared" si="0"/>
        <v>4.1506581256751437E-3</v>
      </c>
      <c r="V10" s="35">
        <f t="shared" si="0"/>
        <v>9.0283119798349239E-3</v>
      </c>
      <c r="W10" s="35">
        <f t="shared" si="0"/>
        <v>1.1273483124588493E-2</v>
      </c>
      <c r="X10" s="35">
        <f t="shared" si="0"/>
        <v>2.9438289290947484E-2</v>
      </c>
      <c r="Y10" s="35">
        <f t="shared" si="0"/>
        <v>-8.5710006268780396E-3</v>
      </c>
      <c r="Z10" s="35">
        <f t="shared" si="0"/>
        <v>-2.5029033401014388E-2</v>
      </c>
      <c r="AA10" s="35">
        <f t="shared" si="0"/>
        <v>-7.9328648147888904E-3</v>
      </c>
      <c r="AB10" s="35">
        <f t="shared" si="0"/>
        <v>-4.0389697737900035E-2</v>
      </c>
      <c r="AC10" s="35">
        <f t="shared" si="0"/>
        <v>-1.7930261090655705E-2</v>
      </c>
      <c r="AD10" s="35">
        <f t="shared" si="0"/>
        <v>-1.2912824352792623E-2</v>
      </c>
      <c r="AE10" s="35">
        <f t="shared" si="0"/>
        <v>3.7501782042022457E-3</v>
      </c>
      <c r="AF10" s="35">
        <f t="shared" si="0"/>
        <v>-7.1349985414171013E-3</v>
      </c>
      <c r="AG10" s="35">
        <f t="shared" si="0"/>
        <v>1.0452199085910534E-2</v>
      </c>
      <c r="AH10" s="35">
        <f t="shared" si="0"/>
        <v>1.4775669834852389E-2</v>
      </c>
      <c r="AI10" s="35">
        <f t="shared" si="0"/>
        <v>-6.9017420053748739E-3</v>
      </c>
      <c r="AJ10" s="35">
        <f t="shared" si="0"/>
        <v>1.0422708368743729E-2</v>
      </c>
      <c r="AK10" s="35">
        <f t="shared" si="0"/>
        <v>3.2316358408609913E-2</v>
      </c>
      <c r="AL10" s="35">
        <f t="shared" si="0"/>
        <v>2.4776070189067623E-2</v>
      </c>
      <c r="AM10" s="35">
        <f t="shared" si="0"/>
        <v>-1.6820690416867807E-2</v>
      </c>
      <c r="AN10" s="35">
        <f t="shared" si="0"/>
        <v>4.7558361064683481E-2</v>
      </c>
      <c r="AO10" s="35">
        <f t="shared" si="0"/>
        <v>1.175110720305348E-2</v>
      </c>
      <c r="AP10" s="35">
        <f t="shared" si="0"/>
        <v>1.0497964587453888E-2</v>
      </c>
      <c r="AQ10" s="35">
        <f t="shared" si="0"/>
        <v>-2.7671523984752346E-2</v>
      </c>
      <c r="AR10" s="35">
        <f t="shared" si="0"/>
        <v>7.8575257349166802E-3</v>
      </c>
      <c r="AS10" s="35">
        <f t="shared" si="0"/>
        <v>9.8043623325678314E-3</v>
      </c>
      <c r="AT10" s="35">
        <f t="shared" si="0"/>
        <v>5.0658604808464833E-2</v>
      </c>
      <c r="AU10" s="35">
        <f t="shared" si="0"/>
        <v>-4.8478709621022371E-3</v>
      </c>
      <c r="AV10" s="35">
        <f t="shared" si="0"/>
        <v>-1.3441330341580883E-2</v>
      </c>
      <c r="AW10" s="35">
        <f t="shared" si="0"/>
        <v>5.6216944872553827E-3</v>
      </c>
      <c r="AX10" s="35">
        <f t="shared" si="0"/>
        <v>-7.1427026515288416E-4</v>
      </c>
      <c r="AY10" s="35">
        <f t="shared" si="0"/>
        <v>3.3174718164266231E-2</v>
      </c>
      <c r="AZ10" s="35">
        <f t="shared" si="0"/>
        <v>2.6414891976257706E-2</v>
      </c>
      <c r="BA10" s="35">
        <f t="shared" si="0"/>
        <v>0.38326934510280264</v>
      </c>
    </row>
    <row r="11" spans="1:53" ht="12.75" customHeight="1" x14ac:dyDescent="0.2">
      <c r="F11" s="26"/>
      <c r="G11" s="26"/>
      <c r="H11" s="35">
        <f>IFERROR((H15-F15)/F15,"0")</f>
        <v>7.2086826952151911E-3</v>
      </c>
      <c r="I11" s="35">
        <f t="shared" ref="I11:BA11" si="1">IFERROR((I15-G15)/G15,"0")</f>
        <v>1.9405043079375062E-2</v>
      </c>
      <c r="J11" s="35">
        <f t="shared" si="1"/>
        <v>8.9333616324088413E-3</v>
      </c>
      <c r="K11" s="35">
        <f t="shared" si="1"/>
        <v>1.9651010897728579E-2</v>
      </c>
      <c r="L11" s="35">
        <f t="shared" si="1"/>
        <v>3.7122161838473902E-2</v>
      </c>
      <c r="M11" s="35">
        <f t="shared" si="1"/>
        <v>3.7399503662634878E-2</v>
      </c>
      <c r="N11" s="35">
        <f t="shared" si="1"/>
        <v>-2.7815211791706186E-2</v>
      </c>
      <c r="O11" s="35">
        <f t="shared" si="1"/>
        <v>-2.5403833732733878E-2</v>
      </c>
      <c r="P11" s="35">
        <f t="shared" si="1"/>
        <v>2.5326971783027362E-2</v>
      </c>
      <c r="Q11" s="35">
        <f t="shared" si="1"/>
        <v>6.2773120184629591E-2</v>
      </c>
      <c r="R11" s="35">
        <f t="shared" si="1"/>
        <v>4.1715337618214408E-2</v>
      </c>
      <c r="S11" s="35">
        <f t="shared" si="1"/>
        <v>1.5174326965315454E-2</v>
      </c>
      <c r="T11" s="35">
        <f t="shared" si="1"/>
        <v>1.8041597790434464E-2</v>
      </c>
      <c r="U11" s="35">
        <f t="shared" si="1"/>
        <v>-1.7503539953838123E-3</v>
      </c>
      <c r="V11" s="35">
        <f t="shared" si="1"/>
        <v>1.3216443541990299E-2</v>
      </c>
      <c r="W11" s="35">
        <f t="shared" si="1"/>
        <v>2.0403575627171606E-2</v>
      </c>
      <c r="X11" s="35">
        <f t="shared" si="1"/>
        <v>4.104364447307423E-2</v>
      </c>
      <c r="Y11" s="35">
        <f t="shared" si="1"/>
        <v>2.0614973068102518E-2</v>
      </c>
      <c r="Z11" s="35">
        <f t="shared" si="1"/>
        <v>-3.3385510166922185E-2</v>
      </c>
      <c r="AA11" s="35">
        <f t="shared" si="1"/>
        <v>-3.2763346277388194E-2</v>
      </c>
      <c r="AB11" s="35">
        <f t="shared" si="1"/>
        <v>-4.800215654062398E-2</v>
      </c>
      <c r="AC11" s="35">
        <f t="shared" si="1"/>
        <v>-5.7595761002742524E-2</v>
      </c>
      <c r="AD11" s="35">
        <f t="shared" si="1"/>
        <v>-3.0611555131384978E-2</v>
      </c>
      <c r="AE11" s="35">
        <f t="shared" si="1"/>
        <v>-9.2110715410329124E-3</v>
      </c>
      <c r="AF11" s="35">
        <f t="shared" si="1"/>
        <v>-3.411577853231893E-3</v>
      </c>
      <c r="AG11" s="35">
        <f t="shared" si="1"/>
        <v>3.2426241192608607E-3</v>
      </c>
      <c r="AH11" s="35">
        <f t="shared" si="1"/>
        <v>2.5382307163504484E-2</v>
      </c>
      <c r="AI11" s="35">
        <f t="shared" si="1"/>
        <v>7.7719499683207623E-3</v>
      </c>
      <c r="AJ11" s="35">
        <f t="shared" si="1"/>
        <v>3.4490315192105248E-3</v>
      </c>
      <c r="AK11" s="35">
        <f t="shared" si="1"/>
        <v>4.3075890756586382E-2</v>
      </c>
      <c r="AL11" s="35">
        <f t="shared" si="1"/>
        <v>5.789310096186432E-2</v>
      </c>
      <c r="AM11" s="35">
        <f t="shared" si="1"/>
        <v>7.5386291658029242E-3</v>
      </c>
      <c r="AN11" s="35">
        <f t="shared" si="1"/>
        <v>2.9937706179613013E-2</v>
      </c>
      <c r="AO11" s="35">
        <f t="shared" si="1"/>
        <v>5.9868331667009576E-2</v>
      </c>
      <c r="AP11" s="35">
        <f t="shared" si="1"/>
        <v>2.2372434497788397E-2</v>
      </c>
      <c r="AQ11" s="35">
        <f t="shared" si="1"/>
        <v>-1.7464054076171267E-2</v>
      </c>
      <c r="AR11" s="35">
        <f t="shared" si="1"/>
        <v>-2.003142796167022E-2</v>
      </c>
      <c r="AS11" s="35">
        <f t="shared" si="1"/>
        <v>1.7738926096827111E-2</v>
      </c>
      <c r="AT11" s="35">
        <f t="shared" si="1"/>
        <v>6.0959642457837221E-2</v>
      </c>
      <c r="AU11" s="35">
        <f t="shared" si="1"/>
        <v>4.5565147467131029E-2</v>
      </c>
      <c r="AV11" s="35">
        <f t="shared" si="1"/>
        <v>-1.8224039468628148E-2</v>
      </c>
      <c r="AW11" s="35">
        <f t="shared" si="1"/>
        <v>-7.8951989070081448E-3</v>
      </c>
      <c r="AX11" s="35">
        <f t="shared" si="1"/>
        <v>4.9034088128904777E-3</v>
      </c>
      <c r="AY11" s="35">
        <f t="shared" si="1"/>
        <v>3.2436752184373786E-2</v>
      </c>
      <c r="AZ11" s="35">
        <f t="shared" si="1"/>
        <v>6.0465916737175822E-2</v>
      </c>
      <c r="BA11" s="35">
        <f t="shared" si="1"/>
        <v>0.4198082554277619</v>
      </c>
    </row>
    <row r="12" spans="1:53" ht="12.75" customHeight="1" x14ac:dyDescent="0.2">
      <c r="F12" s="26"/>
      <c r="G12" s="26"/>
      <c r="H12" s="26"/>
      <c r="I12" s="35">
        <f>IFERROR((I15-F15)/F15,"0")</f>
        <v>7.6132733173867543E-3</v>
      </c>
      <c r="J12" s="35">
        <f>IFERROR((J15-G15)/G15,"0")</f>
        <v>2.8098774912783571E-2</v>
      </c>
      <c r="K12" s="35">
        <f t="shared" ref="K12:BA12" si="2">IFERROR((K15-H15)/H15,"0")</f>
        <v>2.0060599540067371E-2</v>
      </c>
      <c r="L12" s="35">
        <f t="shared" si="2"/>
        <v>4.5966989529606414E-2</v>
      </c>
      <c r="M12" s="35">
        <f t="shared" si="2"/>
        <v>4.8840686521197829E-2</v>
      </c>
      <c r="N12" s="35">
        <f t="shared" si="2"/>
        <v>-2.7242798558850352E-3</v>
      </c>
      <c r="O12" s="35">
        <f t="shared" si="2"/>
        <v>-1.4391795179970015E-2</v>
      </c>
      <c r="P12" s="35">
        <f t="shared" si="2"/>
        <v>-1.4329879127613332E-2</v>
      </c>
      <c r="Q12" s="35">
        <f t="shared" si="2"/>
        <v>7.7447332874467006E-2</v>
      </c>
      <c r="R12" s="35">
        <f t="shared" si="2"/>
        <v>5.3551941084883911E-2</v>
      </c>
      <c r="S12" s="35">
        <f t="shared" si="2"/>
        <v>6.6778599503059796E-2</v>
      </c>
      <c r="T12" s="35">
        <f t="shared" si="2"/>
        <v>9.2085329284006846E-3</v>
      </c>
      <c r="U12" s="35">
        <f t="shared" si="2"/>
        <v>2.2267140420578639E-2</v>
      </c>
      <c r="V12" s="35">
        <f t="shared" si="2"/>
        <v>7.2621552425056355E-3</v>
      </c>
      <c r="W12" s="35">
        <f t="shared" si="2"/>
        <v>2.4638922019816496E-2</v>
      </c>
      <c r="X12" s="35">
        <f t="shared" si="2"/>
        <v>5.0442511280001497E-2</v>
      </c>
      <c r="Y12" s="35">
        <f t="shared" si="2"/>
        <v>3.2120858743688113E-2</v>
      </c>
      <c r="Z12" s="35">
        <f t="shared" si="2"/>
        <v>-4.9300331823944202E-3</v>
      </c>
      <c r="AA12" s="35">
        <f t="shared" si="2"/>
        <v>-4.1053532242784116E-2</v>
      </c>
      <c r="AB12" s="35">
        <f t="shared" si="2"/>
        <v>-7.1829742362262361E-2</v>
      </c>
      <c r="AC12" s="35">
        <f t="shared" si="2"/>
        <v>-6.5071726431591773E-2</v>
      </c>
      <c r="AD12" s="35">
        <f t="shared" si="2"/>
        <v>-6.9764861410241311E-2</v>
      </c>
      <c r="AE12" s="35">
        <f t="shared" si="2"/>
        <v>-2.6976175714033188E-2</v>
      </c>
      <c r="AF12" s="35">
        <f t="shared" si="2"/>
        <v>-1.6280349100439854E-2</v>
      </c>
      <c r="AG12" s="35">
        <f t="shared" si="2"/>
        <v>7.0049627417595791E-3</v>
      </c>
      <c r="AH12" s="35">
        <f t="shared" si="2"/>
        <v>1.8066205897497977E-2</v>
      </c>
      <c r="AI12" s="35">
        <f t="shared" si="2"/>
        <v>1.8305383022585921E-2</v>
      </c>
      <c r="AJ12" s="35">
        <f t="shared" si="2"/>
        <v>1.8275663105040765E-2</v>
      </c>
      <c r="AK12" s="35">
        <f t="shared" si="2"/>
        <v>3.5876850066557837E-2</v>
      </c>
      <c r="AL12" s="35">
        <f t="shared" si="2"/>
        <v>6.89192122384958E-2</v>
      </c>
      <c r="AM12" s="35">
        <f t="shared" si="2"/>
        <v>4.0098608616444521E-2</v>
      </c>
      <c r="AN12" s="35">
        <f t="shared" si="2"/>
        <v>5.5455515078286409E-2</v>
      </c>
      <c r="AO12" s="35">
        <f t="shared" si="2"/>
        <v>4.2040614577396641E-2</v>
      </c>
      <c r="AP12" s="35">
        <f t="shared" si="2"/>
        <v>7.0994791880213681E-2</v>
      </c>
      <c r="AQ12" s="35">
        <f t="shared" si="2"/>
        <v>-5.9181688447668005E-3</v>
      </c>
      <c r="AR12" s="35">
        <f t="shared" si="2"/>
        <v>-9.7437525955940806E-3</v>
      </c>
      <c r="AS12" s="35">
        <f t="shared" si="2"/>
        <v>-1.0423461006877336E-2</v>
      </c>
      <c r="AT12" s="35">
        <f t="shared" si="2"/>
        <v>6.9296160152157671E-2</v>
      </c>
      <c r="AU12" s="35">
        <f t="shared" si="2"/>
        <v>5.5816247015203498E-2</v>
      </c>
      <c r="AV12" s="35">
        <f t="shared" si="2"/>
        <v>3.1511360926381592E-2</v>
      </c>
      <c r="AW12" s="35">
        <f t="shared" si="2"/>
        <v>-1.2704794963589075E-2</v>
      </c>
      <c r="AX12" s="35">
        <f t="shared" si="2"/>
        <v>-8.6038298663442848E-3</v>
      </c>
      <c r="AY12" s="35">
        <f t="shared" si="2"/>
        <v>3.824079618256853E-2</v>
      </c>
      <c r="AZ12" s="35">
        <f t="shared" si="2"/>
        <v>5.9708457465642364E-2</v>
      </c>
      <c r="BA12" s="35">
        <f t="shared" si="2"/>
        <v>0.46690999414887641</v>
      </c>
    </row>
    <row r="13" spans="1:53" ht="12.75" customHeight="1" x14ac:dyDescent="0.2">
      <c r="F13" s="26"/>
      <c r="G13" s="26"/>
      <c r="H13" s="26"/>
      <c r="I13" s="26"/>
      <c r="J13" s="35">
        <f>IFERROR((J15-F15)/F15,"0")</f>
        <v>1.6206442097033678E-2</v>
      </c>
      <c r="K13" s="35">
        <f t="shared" ref="K13:BA13" si="3">IFERROR((K15-G15)/G15,"0")</f>
        <v>3.9437382690127337E-2</v>
      </c>
      <c r="L13" s="35">
        <f t="shared" si="3"/>
        <v>4.6387149167162633E-2</v>
      </c>
      <c r="M13" s="35">
        <f t="shared" si="3"/>
        <v>5.778545261440754E-2</v>
      </c>
      <c r="N13" s="35">
        <f t="shared" si="3"/>
        <v>8.2743892530645676E-3</v>
      </c>
      <c r="O13" s="35">
        <f t="shared" si="3"/>
        <v>1.1045579157168653E-2</v>
      </c>
      <c r="P13" s="35">
        <f t="shared" si="3"/>
        <v>-3.1927150928662959E-3</v>
      </c>
      <c r="Q13" s="35">
        <f t="shared" si="3"/>
        <v>3.5774608543840465E-2</v>
      </c>
      <c r="R13" s="35">
        <f t="shared" si="3"/>
        <v>6.8098832580017754E-2</v>
      </c>
      <c r="S13" s="35">
        <f t="shared" si="3"/>
        <v>7.8899987000259658E-2</v>
      </c>
      <c r="T13" s="35">
        <f t="shared" si="3"/>
        <v>6.0509546751648879E-2</v>
      </c>
      <c r="U13" s="35">
        <f t="shared" si="3"/>
        <v>1.3397412526100643E-2</v>
      </c>
      <c r="V13" s="35">
        <f t="shared" si="3"/>
        <v>3.149648709102934E-2</v>
      </c>
      <c r="W13" s="35">
        <f t="shared" si="3"/>
        <v>1.8617508151668658E-2</v>
      </c>
      <c r="X13" s="35">
        <f t="shared" si="3"/>
        <v>5.4802539025000437E-2</v>
      </c>
      <c r="Y13" s="35">
        <f t="shared" si="3"/>
        <v>4.1439167857321262E-2</v>
      </c>
      <c r="Z13" s="35">
        <f t="shared" si="3"/>
        <v>6.2878712963086881E-3</v>
      </c>
      <c r="AA13" s="35">
        <f t="shared" si="3"/>
        <v>-1.2823788710414952E-2</v>
      </c>
      <c r="AB13" s="35">
        <f t="shared" si="3"/>
        <v>-7.9785090222324967E-2</v>
      </c>
      <c r="AC13" s="35">
        <f t="shared" si="3"/>
        <v>-8.8472077418288178E-2</v>
      </c>
      <c r="AD13" s="35">
        <f t="shared" si="3"/>
        <v>-7.714429101064027E-2</v>
      </c>
      <c r="AE13" s="35">
        <f t="shared" si="3"/>
        <v>-6.6276313868718947E-2</v>
      </c>
      <c r="AF13" s="35">
        <f t="shared" si="3"/>
        <v>-3.3918699281077651E-2</v>
      </c>
      <c r="AG13" s="35">
        <f t="shared" si="3"/>
        <v>-5.998315464515242E-3</v>
      </c>
      <c r="AH13" s="35">
        <f t="shared" si="3"/>
        <v>2.1884135593289649E-2</v>
      </c>
      <c r="AI13" s="35">
        <f t="shared" si="3"/>
        <v>1.1039775600002589E-2</v>
      </c>
      <c r="AJ13" s="35">
        <f t="shared" si="3"/>
        <v>2.8918883060152216E-2</v>
      </c>
      <c r="AK13" s="35">
        <f t="shared" si="3"/>
        <v>5.1182624392708188E-2</v>
      </c>
      <c r="AL13" s="35">
        <f t="shared" si="3"/>
        <v>6.1541807611037155E-2</v>
      </c>
      <c r="AM13" s="35">
        <f t="shared" si="3"/>
        <v>5.0939253088789847E-2</v>
      </c>
      <c r="AN13" s="35">
        <f t="shared" si="3"/>
        <v>8.9563993787900295E-2</v>
      </c>
      <c r="AO13" s="35">
        <f t="shared" si="3"/>
        <v>6.7858285984025379E-2</v>
      </c>
      <c r="AP13" s="35">
        <f t="shared" si="3"/>
        <v>5.2979920047918835E-2</v>
      </c>
      <c r="AQ13" s="35">
        <f t="shared" si="3"/>
        <v>4.1358733809155501E-2</v>
      </c>
      <c r="AR13" s="35">
        <f t="shared" si="3"/>
        <v>1.8928547261485434E-3</v>
      </c>
      <c r="AS13" s="35">
        <f t="shared" si="3"/>
        <v>-3.4921543952351491E-5</v>
      </c>
      <c r="AT13" s="35">
        <f t="shared" si="3"/>
        <v>3.9707105809703658E-2</v>
      </c>
      <c r="AU13" s="35">
        <f t="shared" si="3"/>
        <v>6.4112350347468608E-2</v>
      </c>
      <c r="AV13" s="35">
        <f t="shared" si="3"/>
        <v>4.1624672059063984E-2</v>
      </c>
      <c r="AW13" s="35">
        <f t="shared" si="3"/>
        <v>3.7310202657642726E-2</v>
      </c>
      <c r="AX13" s="35">
        <f t="shared" si="3"/>
        <v>-1.3409990571474604E-2</v>
      </c>
      <c r="AY13" s="35">
        <f t="shared" si="3"/>
        <v>2.4285458666972678E-2</v>
      </c>
      <c r="AZ13" s="35">
        <f t="shared" si="3"/>
        <v>6.5665814659074867E-2</v>
      </c>
      <c r="BA13" s="35">
        <f t="shared" si="3"/>
        <v>0.46586222395840027</v>
      </c>
    </row>
    <row r="14" spans="1:53" x14ac:dyDescent="0.2">
      <c r="A14" s="38" t="s">
        <v>109</v>
      </c>
    </row>
    <row r="15" spans="1:53" x14ac:dyDescent="0.2">
      <c r="A15" s="39" t="s">
        <v>60</v>
      </c>
      <c r="F15" s="43">
        <v>57851069</v>
      </c>
      <c r="G15" s="43">
        <v>57181888</v>
      </c>
      <c r="H15" s="43">
        <v>58268099</v>
      </c>
      <c r="I15" s="43">
        <v>58291505</v>
      </c>
      <c r="J15" s="43">
        <v>58788629</v>
      </c>
      <c r="K15" s="43">
        <v>59436992</v>
      </c>
      <c r="L15" s="43">
        <v>60970990</v>
      </c>
      <c r="M15" s="43">
        <v>61659906</v>
      </c>
      <c r="N15" s="43">
        <v>59275069</v>
      </c>
      <c r="O15" s="43">
        <v>60093508</v>
      </c>
      <c r="P15" s="43">
        <v>60776327</v>
      </c>
      <c r="Q15" s="43">
        <v>63865765</v>
      </c>
      <c r="R15" s="43">
        <v>63311632</v>
      </c>
      <c r="S15" s="43">
        <v>64834885</v>
      </c>
      <c r="T15" s="43">
        <v>64453875</v>
      </c>
      <c r="U15" s="43">
        <v>64721401</v>
      </c>
      <c r="V15" s="43">
        <v>65305726</v>
      </c>
      <c r="W15" s="43">
        <v>66041949</v>
      </c>
      <c r="X15" s="43">
        <v>67986111</v>
      </c>
      <c r="Y15" s="43">
        <v>67403402</v>
      </c>
      <c r="Z15" s="43">
        <v>65716360</v>
      </c>
      <c r="AA15" s="43">
        <v>65195041</v>
      </c>
      <c r="AB15" s="43">
        <v>62561833</v>
      </c>
      <c r="AC15" s="43">
        <v>61440083</v>
      </c>
      <c r="AD15" s="43">
        <v>60646718</v>
      </c>
      <c r="AE15" s="43">
        <v>60874154</v>
      </c>
      <c r="AF15" s="43">
        <v>60439817</v>
      </c>
      <c r="AG15" s="43">
        <v>61071546</v>
      </c>
      <c r="AH15" s="43">
        <v>61973919</v>
      </c>
      <c r="AI15" s="43">
        <v>61546191</v>
      </c>
      <c r="AJ15" s="43">
        <v>62187669</v>
      </c>
      <c r="AK15" s="43">
        <v>64197348</v>
      </c>
      <c r="AL15" s="43">
        <v>65787906</v>
      </c>
      <c r="AM15" s="43">
        <v>64681308</v>
      </c>
      <c r="AN15" s="43">
        <v>67757445</v>
      </c>
      <c r="AO15" s="43">
        <v>68553670</v>
      </c>
      <c r="AP15" s="43">
        <v>69273344</v>
      </c>
      <c r="AQ15" s="43">
        <v>67356445</v>
      </c>
      <c r="AR15" s="43">
        <v>67885700</v>
      </c>
      <c r="AS15" s="43">
        <v>68551276</v>
      </c>
      <c r="AT15" s="43">
        <v>72023988</v>
      </c>
      <c r="AU15" s="43">
        <v>71674825</v>
      </c>
      <c r="AV15" s="43">
        <v>70711420</v>
      </c>
      <c r="AW15" s="43">
        <v>71108938</v>
      </c>
      <c r="AX15" s="43">
        <v>71058147</v>
      </c>
      <c r="AY15" s="43">
        <v>73415481</v>
      </c>
      <c r="AZ15" s="43">
        <v>75354743</v>
      </c>
      <c r="BA15" s="43">
        <v>104235906</v>
      </c>
    </row>
    <row r="16" spans="1:53" x14ac:dyDescent="0.2">
      <c r="A16" s="39" t="s">
        <v>61</v>
      </c>
      <c r="F16" s="44">
        <v>14.28</v>
      </c>
      <c r="G16" s="44">
        <v>-4.63</v>
      </c>
      <c r="H16" s="44">
        <v>7.6</v>
      </c>
      <c r="I16" s="44">
        <v>0.16</v>
      </c>
      <c r="J16" s="44">
        <v>3.41</v>
      </c>
      <c r="K16" s="44">
        <v>4.41</v>
      </c>
      <c r="L16" s="44">
        <v>10.32</v>
      </c>
      <c r="M16" s="44">
        <v>4.5199999999999996</v>
      </c>
      <c r="N16" s="44">
        <v>-15.47</v>
      </c>
      <c r="O16" s="44">
        <v>5.52</v>
      </c>
      <c r="P16" s="44">
        <v>4.55</v>
      </c>
      <c r="Q16" s="44">
        <v>20.329999999999998</v>
      </c>
      <c r="R16" s="44">
        <v>-3.47</v>
      </c>
      <c r="S16" s="44">
        <v>9.6199999999999992</v>
      </c>
      <c r="T16" s="44">
        <v>-2.35</v>
      </c>
      <c r="U16" s="44">
        <v>1.66</v>
      </c>
      <c r="V16" s="44">
        <v>3.61</v>
      </c>
      <c r="W16" s="44">
        <v>4.51</v>
      </c>
      <c r="X16" s="44">
        <v>11.78</v>
      </c>
      <c r="Y16" s="44">
        <v>-3.43</v>
      </c>
      <c r="Z16" s="44">
        <v>-10.01</v>
      </c>
      <c r="AA16" s="44">
        <v>-3.17</v>
      </c>
      <c r="AB16" s="44">
        <v>-16.16</v>
      </c>
      <c r="AC16" s="44">
        <v>-7.17</v>
      </c>
      <c r="AD16" s="44">
        <v>-5.17</v>
      </c>
      <c r="AE16" s="44">
        <v>1.5</v>
      </c>
      <c r="AF16" s="44">
        <v>-2.85</v>
      </c>
      <c r="AG16" s="44">
        <v>4.18</v>
      </c>
      <c r="AH16" s="44">
        <v>5.91</v>
      </c>
      <c r="AI16" s="44">
        <v>-2.76</v>
      </c>
      <c r="AJ16" s="44">
        <v>4.17</v>
      </c>
      <c r="AK16" s="44">
        <v>12.93</v>
      </c>
      <c r="AL16" s="44">
        <v>9.91</v>
      </c>
      <c r="AM16" s="44">
        <v>-6.73</v>
      </c>
      <c r="AN16" s="44">
        <v>19.02</v>
      </c>
      <c r="AO16" s="44">
        <v>4.7</v>
      </c>
      <c r="AP16" s="44">
        <v>4.2</v>
      </c>
      <c r="AQ16" s="44">
        <v>-11.07</v>
      </c>
      <c r="AR16" s="44">
        <v>3.14</v>
      </c>
      <c r="AS16" s="44">
        <v>3.92</v>
      </c>
      <c r="AT16" s="44">
        <v>20.260000000000002</v>
      </c>
      <c r="AU16" s="44">
        <v>-1.94</v>
      </c>
      <c r="AV16" s="44">
        <v>-5.38</v>
      </c>
      <c r="AW16" s="44">
        <v>2.25</v>
      </c>
      <c r="AX16" s="44">
        <v>-0.28999999999999998</v>
      </c>
      <c r="AY16" s="44">
        <v>13.27</v>
      </c>
      <c r="AZ16" s="44">
        <v>10.57</v>
      </c>
      <c r="BA16" s="44">
        <v>153.31</v>
      </c>
    </row>
    <row r="17" spans="1:53" x14ac:dyDescent="0.2">
      <c r="A17" s="39" t="s">
        <v>62</v>
      </c>
      <c r="F17" s="44">
        <v>20.05</v>
      </c>
      <c r="G17" s="44">
        <v>20.91</v>
      </c>
      <c r="H17" s="44">
        <v>21.24</v>
      </c>
      <c r="I17" s="44">
        <v>21.33</v>
      </c>
      <c r="J17" s="44">
        <v>22.74</v>
      </c>
      <c r="K17" s="44">
        <v>21.52</v>
      </c>
      <c r="L17" s="44">
        <v>22.01</v>
      </c>
      <c r="M17" s="44">
        <v>22.14</v>
      </c>
      <c r="N17" s="44">
        <v>23.17</v>
      </c>
      <c r="O17" s="44">
        <v>22.96</v>
      </c>
      <c r="P17" s="44">
        <v>23.68</v>
      </c>
      <c r="Q17" s="44">
        <v>22.18</v>
      </c>
      <c r="R17" s="44">
        <v>17.77</v>
      </c>
      <c r="S17" s="44">
        <v>17.05</v>
      </c>
      <c r="T17" s="44">
        <v>16.510000000000002</v>
      </c>
      <c r="U17" s="44">
        <v>17.28</v>
      </c>
      <c r="V17" s="44">
        <v>17.670000000000002</v>
      </c>
      <c r="W17" s="44">
        <v>17.89</v>
      </c>
      <c r="X17" s="44">
        <v>19.25</v>
      </c>
      <c r="Y17" s="44">
        <v>20.45</v>
      </c>
      <c r="Z17" s="44">
        <v>22.17</v>
      </c>
      <c r="AA17" s="44">
        <v>23.64</v>
      </c>
      <c r="AB17" s="44">
        <v>24.65</v>
      </c>
      <c r="AC17" s="44">
        <v>26.53</v>
      </c>
      <c r="AD17" s="44">
        <v>27.53</v>
      </c>
      <c r="AE17" s="44">
        <v>27.14</v>
      </c>
      <c r="AF17" s="44">
        <v>32.020000000000003</v>
      </c>
      <c r="AG17" s="44">
        <v>32.5</v>
      </c>
      <c r="AH17" s="44">
        <v>34.08</v>
      </c>
      <c r="AI17" s="44">
        <v>31.95</v>
      </c>
      <c r="AJ17" s="44">
        <v>34.51</v>
      </c>
      <c r="AK17" s="44">
        <v>35.049999999999997</v>
      </c>
      <c r="AL17" s="44">
        <v>35.15</v>
      </c>
      <c r="AM17" s="44">
        <v>33.39</v>
      </c>
      <c r="AN17" s="44">
        <v>36.869999999999997</v>
      </c>
      <c r="AO17" s="44">
        <v>37.65</v>
      </c>
      <c r="AP17" s="44">
        <v>37.56</v>
      </c>
      <c r="AQ17" s="44">
        <v>34.65</v>
      </c>
      <c r="AR17" s="44">
        <v>36.64</v>
      </c>
      <c r="AS17" s="44">
        <v>37.630000000000003</v>
      </c>
      <c r="AT17" s="44">
        <v>40.630000000000003</v>
      </c>
      <c r="AU17" s="44">
        <v>39.08</v>
      </c>
      <c r="AV17" s="44">
        <v>37.74</v>
      </c>
      <c r="AW17" s="44">
        <v>36.6</v>
      </c>
      <c r="AX17" s="44">
        <v>36.75</v>
      </c>
      <c r="AY17" s="44">
        <v>35.049999999999997</v>
      </c>
      <c r="AZ17" s="44">
        <v>34.72</v>
      </c>
      <c r="BA17" s="44">
        <v>30.77</v>
      </c>
    </row>
    <row r="18" spans="1:53" ht="12.75" customHeight="1" x14ac:dyDescent="0.2"/>
    <row r="19" spans="1:53" x14ac:dyDescent="0.2">
      <c r="B19" s="39" t="s">
        <v>63</v>
      </c>
      <c r="F19" s="44">
        <v>6.14</v>
      </c>
      <c r="G19" s="44">
        <v>6.34</v>
      </c>
      <c r="H19" s="44">
        <v>5.56</v>
      </c>
      <c r="I19" s="44">
        <v>4.74</v>
      </c>
      <c r="J19" s="44">
        <v>6.55</v>
      </c>
      <c r="K19" s="44">
        <v>7.26</v>
      </c>
      <c r="L19" s="44">
        <v>7.27</v>
      </c>
      <c r="M19" s="44">
        <v>6.08</v>
      </c>
      <c r="N19" s="44">
        <v>6.96</v>
      </c>
      <c r="O19" s="44">
        <v>8.5</v>
      </c>
      <c r="P19" s="44">
        <v>8.9600000000000009</v>
      </c>
      <c r="Q19" s="44">
        <v>7.59</v>
      </c>
      <c r="R19" s="44">
        <v>3.05</v>
      </c>
      <c r="S19" s="44">
        <v>2.71</v>
      </c>
      <c r="T19" s="44">
        <v>1.66</v>
      </c>
      <c r="U19" s="44">
        <v>2.58</v>
      </c>
      <c r="V19" s="44">
        <v>3.99</v>
      </c>
      <c r="W19" s="44">
        <v>2.4300000000000002</v>
      </c>
      <c r="X19" s="44">
        <v>2.9</v>
      </c>
      <c r="Y19" s="44">
        <v>2.19</v>
      </c>
      <c r="Z19" s="44">
        <v>3.74</v>
      </c>
      <c r="AA19" s="44">
        <v>4.68</v>
      </c>
      <c r="AB19" s="44">
        <v>3.37</v>
      </c>
      <c r="AC19" s="44">
        <v>3.01</v>
      </c>
      <c r="AD19" s="44">
        <v>5.83</v>
      </c>
      <c r="AE19" s="44">
        <v>5.19</v>
      </c>
      <c r="AF19" s="44">
        <v>8.33</v>
      </c>
      <c r="AG19" s="44">
        <v>6.31</v>
      </c>
      <c r="AH19" s="44">
        <v>8.27</v>
      </c>
      <c r="AI19" s="44">
        <v>8.6300000000000008</v>
      </c>
      <c r="AJ19" s="44">
        <v>2.3199999999999998</v>
      </c>
      <c r="AK19" s="44">
        <v>2.14</v>
      </c>
      <c r="AL19" s="44">
        <v>2.34</v>
      </c>
      <c r="AM19" s="44">
        <v>2.9</v>
      </c>
      <c r="AN19" s="44">
        <v>3.18</v>
      </c>
      <c r="AO19" s="44">
        <v>5.98</v>
      </c>
      <c r="AP19" s="44">
        <v>6.45</v>
      </c>
      <c r="AQ19" s="44">
        <v>2.66</v>
      </c>
      <c r="AR19" s="44">
        <v>1.56</v>
      </c>
      <c r="AS19" s="44">
        <v>2.57</v>
      </c>
      <c r="AT19" s="44">
        <v>9.86</v>
      </c>
      <c r="AU19" s="44">
        <v>3.8</v>
      </c>
      <c r="AV19" s="44">
        <v>3.74</v>
      </c>
      <c r="AW19" s="44">
        <v>3.96</v>
      </c>
      <c r="AX19" s="44">
        <v>5.62</v>
      </c>
      <c r="AY19" s="44">
        <v>5.16</v>
      </c>
      <c r="AZ19" s="44">
        <v>3.67</v>
      </c>
      <c r="BA19" s="44">
        <v>1.78</v>
      </c>
    </row>
    <row r="20" spans="1:53" x14ac:dyDescent="0.2">
      <c r="B20" s="39" t="s">
        <v>64</v>
      </c>
      <c r="F20" s="44">
        <v>0.99</v>
      </c>
      <c r="G20" s="44">
        <v>0.97</v>
      </c>
      <c r="H20" s="44">
        <v>0.61</v>
      </c>
      <c r="I20" s="44">
        <v>0.33</v>
      </c>
      <c r="J20" s="44">
        <v>0.53</v>
      </c>
      <c r="K20" s="44">
        <v>0.86</v>
      </c>
      <c r="L20" s="44">
        <v>0.52</v>
      </c>
      <c r="M20" s="44">
        <v>0.2</v>
      </c>
      <c r="N20" s="44">
        <v>0.3</v>
      </c>
      <c r="O20" s="44">
        <v>0.83</v>
      </c>
      <c r="P20" s="44">
        <v>0.32</v>
      </c>
      <c r="Q20" s="44">
        <v>0.17</v>
      </c>
      <c r="R20" s="44">
        <v>0.28000000000000003</v>
      </c>
      <c r="S20" s="44">
        <v>0.32</v>
      </c>
      <c r="T20" s="44">
        <v>0.38</v>
      </c>
      <c r="U20" s="44">
        <v>0.38</v>
      </c>
      <c r="V20" s="44">
        <v>0.88</v>
      </c>
      <c r="W20" s="44">
        <v>0.74</v>
      </c>
      <c r="X20" s="44">
        <v>0.86</v>
      </c>
      <c r="Y20" s="44">
        <v>0.56999999999999995</v>
      </c>
      <c r="Z20" s="44">
        <v>1.3</v>
      </c>
      <c r="AA20" s="44">
        <v>1.66</v>
      </c>
      <c r="AB20" s="44">
        <v>1.08</v>
      </c>
      <c r="AC20" s="44">
        <v>0.6</v>
      </c>
      <c r="AD20" s="44">
        <v>1.74</v>
      </c>
      <c r="AE20" s="44">
        <v>1.57</v>
      </c>
      <c r="AF20" s="44">
        <v>1.5</v>
      </c>
      <c r="AG20" s="44">
        <v>0.97</v>
      </c>
      <c r="AH20" s="44">
        <v>0.94</v>
      </c>
      <c r="AI20" s="44">
        <v>2.19</v>
      </c>
      <c r="AJ20" s="44">
        <v>2.06</v>
      </c>
      <c r="AK20" s="44">
        <v>1.92</v>
      </c>
      <c r="AL20" s="44">
        <v>3.45</v>
      </c>
      <c r="AM20" s="44">
        <v>1.48</v>
      </c>
      <c r="AN20" s="44">
        <v>0.45</v>
      </c>
      <c r="AO20" s="44">
        <v>0.4</v>
      </c>
      <c r="AP20" s="44">
        <v>1.03</v>
      </c>
      <c r="AQ20" s="44">
        <v>0.99</v>
      </c>
      <c r="AR20" s="44">
        <v>1</v>
      </c>
      <c r="AS20" s="44">
        <v>0.83</v>
      </c>
      <c r="AT20" s="44">
        <v>3.13</v>
      </c>
      <c r="AU20" s="44">
        <v>1.97</v>
      </c>
      <c r="AV20" s="44">
        <v>1.61</v>
      </c>
      <c r="AW20" s="44">
        <v>1.31</v>
      </c>
      <c r="AX20" s="44">
        <v>1.97</v>
      </c>
      <c r="AY20" s="44">
        <v>2.84</v>
      </c>
      <c r="AZ20" s="44">
        <v>2.34</v>
      </c>
      <c r="BA20" s="44">
        <v>1.37</v>
      </c>
    </row>
    <row r="21" spans="1:53" x14ac:dyDescent="0.2">
      <c r="A21" s="39" t="s">
        <v>65</v>
      </c>
      <c r="F21" s="44">
        <v>7.13</v>
      </c>
      <c r="G21" s="44">
        <v>7.31</v>
      </c>
      <c r="H21" s="44">
        <v>6.16</v>
      </c>
      <c r="I21" s="44">
        <v>5.07</v>
      </c>
      <c r="J21" s="44">
        <v>7.08</v>
      </c>
      <c r="K21" s="44">
        <v>8.1199999999999992</v>
      </c>
      <c r="L21" s="44">
        <v>7.79</v>
      </c>
      <c r="M21" s="44">
        <v>6.28</v>
      </c>
      <c r="N21" s="44">
        <v>7.25</v>
      </c>
      <c r="O21" s="44">
        <v>9.33</v>
      </c>
      <c r="P21" s="44">
        <v>9.27</v>
      </c>
      <c r="Q21" s="44">
        <v>7.76</v>
      </c>
      <c r="R21" s="44">
        <v>3.33</v>
      </c>
      <c r="S21" s="44">
        <v>3.03</v>
      </c>
      <c r="T21" s="44">
        <v>2.0499999999999998</v>
      </c>
      <c r="U21" s="44">
        <v>2.96</v>
      </c>
      <c r="V21" s="44">
        <v>4.87</v>
      </c>
      <c r="W21" s="44">
        <v>3.17</v>
      </c>
      <c r="X21" s="44">
        <v>3.76</v>
      </c>
      <c r="Y21" s="44">
        <v>2.77</v>
      </c>
      <c r="Z21" s="44">
        <v>5.04</v>
      </c>
      <c r="AA21" s="44">
        <v>6.34</v>
      </c>
      <c r="AB21" s="44">
        <v>4.45</v>
      </c>
      <c r="AC21" s="44">
        <v>3.61</v>
      </c>
      <c r="AD21" s="44">
        <v>7.56</v>
      </c>
      <c r="AE21" s="44">
        <v>6.75</v>
      </c>
      <c r="AF21" s="44">
        <v>9.83</v>
      </c>
      <c r="AG21" s="44">
        <v>7.28</v>
      </c>
      <c r="AH21" s="44">
        <v>9.2100000000000009</v>
      </c>
      <c r="AI21" s="44">
        <v>10.82</v>
      </c>
      <c r="AJ21" s="44">
        <v>4.38</v>
      </c>
      <c r="AK21" s="44">
        <v>4.0599999999999996</v>
      </c>
      <c r="AL21" s="44">
        <v>5.79</v>
      </c>
      <c r="AM21" s="44">
        <v>4.38</v>
      </c>
      <c r="AN21" s="44">
        <v>3.63</v>
      </c>
      <c r="AO21" s="44">
        <v>6.37</v>
      </c>
      <c r="AP21" s="44">
        <v>7.48</v>
      </c>
      <c r="AQ21" s="44">
        <v>3.65</v>
      </c>
      <c r="AR21" s="44">
        <v>2.57</v>
      </c>
      <c r="AS21" s="44">
        <v>3.4</v>
      </c>
      <c r="AT21" s="44">
        <v>13</v>
      </c>
      <c r="AU21" s="44">
        <v>5.77</v>
      </c>
      <c r="AV21" s="44">
        <v>5.35</v>
      </c>
      <c r="AW21" s="44">
        <v>5.26</v>
      </c>
      <c r="AX21" s="44">
        <v>7.59</v>
      </c>
      <c r="AY21" s="44">
        <v>8</v>
      </c>
      <c r="AZ21" s="44">
        <v>6.01</v>
      </c>
      <c r="BA21" s="44">
        <v>3.14</v>
      </c>
    </row>
    <row r="22" spans="1:53" x14ac:dyDescent="0.2">
      <c r="A22" s="39" t="s">
        <v>66</v>
      </c>
      <c r="F22" s="44">
        <v>53.92</v>
      </c>
      <c r="G22" s="44">
        <v>56.8</v>
      </c>
      <c r="H22" s="44">
        <v>56.42</v>
      </c>
      <c r="I22" s="44">
        <v>59.94</v>
      </c>
      <c r="J22" s="44">
        <v>60.03</v>
      </c>
      <c r="K22" s="44">
        <v>59.03</v>
      </c>
      <c r="L22" s="44">
        <v>58.57</v>
      </c>
      <c r="M22" s="44">
        <v>59.36</v>
      </c>
      <c r="N22" s="44">
        <v>59.75</v>
      </c>
      <c r="O22" s="44">
        <v>55.19</v>
      </c>
      <c r="P22" s="44">
        <v>55.42</v>
      </c>
      <c r="Q22" s="44">
        <v>54.73</v>
      </c>
      <c r="R22" s="44">
        <v>60.48</v>
      </c>
      <c r="S22" s="44">
        <v>57.75</v>
      </c>
      <c r="T22" s="44">
        <v>59.59</v>
      </c>
      <c r="U22" s="44">
        <v>56.84</v>
      </c>
      <c r="V22" s="44">
        <v>52.47</v>
      </c>
      <c r="W22" s="44">
        <v>53.17</v>
      </c>
      <c r="X22" s="44">
        <v>53.34</v>
      </c>
      <c r="Y22" s="44">
        <v>56.87</v>
      </c>
      <c r="Z22" s="44">
        <v>56.92</v>
      </c>
      <c r="AA22" s="44">
        <v>58.63</v>
      </c>
      <c r="AB22" s="44">
        <v>64</v>
      </c>
      <c r="AC22" s="44">
        <v>68.819999999999993</v>
      </c>
      <c r="AD22" s="44">
        <v>67.69</v>
      </c>
      <c r="AE22" s="44">
        <v>66.599999999999994</v>
      </c>
      <c r="AF22" s="44">
        <v>68.92</v>
      </c>
      <c r="AG22" s="44">
        <v>73.540000000000006</v>
      </c>
      <c r="AH22" s="44">
        <v>73.14</v>
      </c>
      <c r="AI22" s="44">
        <v>71.819999999999993</v>
      </c>
      <c r="AJ22" s="44">
        <v>80.069999999999993</v>
      </c>
      <c r="AK22" s="44">
        <v>82.34</v>
      </c>
      <c r="AL22" s="44">
        <v>82.27</v>
      </c>
      <c r="AM22" s="44">
        <v>83.5</v>
      </c>
      <c r="AN22" s="44">
        <v>85.23</v>
      </c>
      <c r="AO22" s="44">
        <v>83.23</v>
      </c>
      <c r="AP22" s="44">
        <v>82.66</v>
      </c>
      <c r="AQ22" s="44">
        <v>85.76</v>
      </c>
      <c r="AR22" s="44">
        <v>87.2</v>
      </c>
      <c r="AS22" s="44">
        <v>87.22</v>
      </c>
      <c r="AT22" s="44">
        <v>78.87</v>
      </c>
      <c r="AU22" s="44">
        <v>86.37</v>
      </c>
      <c r="AV22" s="44">
        <v>86.68</v>
      </c>
      <c r="AW22" s="44">
        <v>87.08</v>
      </c>
      <c r="AX22" s="44">
        <v>84.65</v>
      </c>
      <c r="AY22" s="44">
        <v>83.34</v>
      </c>
      <c r="AZ22" s="44">
        <v>85.17</v>
      </c>
      <c r="BA22" s="44">
        <v>86.89</v>
      </c>
    </row>
    <row r="23" spans="1:53" x14ac:dyDescent="0.2">
      <c r="A23" s="39" t="s">
        <v>67</v>
      </c>
      <c r="F23" s="44">
        <v>18.02</v>
      </c>
      <c r="G23" s="44">
        <v>18.78</v>
      </c>
      <c r="H23" s="44">
        <v>18.5</v>
      </c>
      <c r="I23" s="44">
        <v>18.52</v>
      </c>
      <c r="J23" s="44">
        <v>18.98</v>
      </c>
      <c r="K23" s="44">
        <v>19.100000000000001</v>
      </c>
      <c r="L23" s="44">
        <v>18.899999999999999</v>
      </c>
      <c r="M23" s="44">
        <v>19.18</v>
      </c>
      <c r="N23" s="44">
        <v>20.13</v>
      </c>
      <c r="O23" s="44">
        <v>20.100000000000001</v>
      </c>
      <c r="P23" s="44">
        <v>19.45</v>
      </c>
      <c r="Q23" s="44">
        <v>17.84</v>
      </c>
      <c r="R23" s="44">
        <v>18.329999999999998</v>
      </c>
      <c r="S23" s="44">
        <v>20.48</v>
      </c>
      <c r="T23" s="44">
        <v>19.88</v>
      </c>
      <c r="U23" s="44">
        <v>21.94</v>
      </c>
      <c r="V23" s="44">
        <v>23.2</v>
      </c>
      <c r="W23" s="44">
        <v>25.12</v>
      </c>
      <c r="X23" s="44">
        <v>24.91</v>
      </c>
      <c r="Y23" s="44">
        <v>23.79</v>
      </c>
      <c r="Z23" s="44">
        <v>22.81</v>
      </c>
      <c r="AA23" s="44">
        <v>21</v>
      </c>
      <c r="AB23" s="44">
        <v>19.23</v>
      </c>
      <c r="AC23" s="44">
        <v>16.72</v>
      </c>
      <c r="AD23" s="44">
        <v>14.99</v>
      </c>
      <c r="AE23" s="44">
        <v>13.76</v>
      </c>
      <c r="AF23" s="44">
        <v>13.13</v>
      </c>
      <c r="AG23" s="44">
        <v>11.84</v>
      </c>
      <c r="AH23" s="44">
        <v>10.73</v>
      </c>
      <c r="AI23" s="44">
        <v>10.220000000000001</v>
      </c>
      <c r="AJ23" s="44">
        <v>9.32</v>
      </c>
      <c r="AK23" s="44">
        <v>8.3000000000000007</v>
      </c>
      <c r="AL23" s="44">
        <v>7.39</v>
      </c>
      <c r="AM23" s="44">
        <v>7.46</v>
      </c>
      <c r="AN23" s="44">
        <v>6.83</v>
      </c>
      <c r="AO23" s="44">
        <v>6.34</v>
      </c>
      <c r="AP23" s="44">
        <v>6.09</v>
      </c>
      <c r="AQ23" s="44">
        <v>6.41</v>
      </c>
      <c r="AR23" s="44">
        <v>6.12</v>
      </c>
      <c r="AS23" s="44">
        <v>5.62</v>
      </c>
      <c r="AT23" s="44">
        <v>5.19</v>
      </c>
      <c r="AU23" s="44">
        <v>5.05</v>
      </c>
      <c r="AV23" s="44">
        <v>5.05</v>
      </c>
      <c r="AW23" s="44">
        <v>4.84</v>
      </c>
      <c r="AX23" s="44">
        <v>5.07</v>
      </c>
      <c r="AY23" s="44">
        <v>5.43</v>
      </c>
      <c r="AZ23" s="44">
        <v>5.42</v>
      </c>
      <c r="BA23" s="44">
        <v>6.38</v>
      </c>
    </row>
    <row r="24" spans="1:53" x14ac:dyDescent="0.2">
      <c r="A24" s="39" t="s">
        <v>68</v>
      </c>
      <c r="F24" s="44">
        <v>8.1199999999999992</v>
      </c>
      <c r="G24" s="44">
        <v>8.41</v>
      </c>
      <c r="H24" s="44">
        <v>8.74</v>
      </c>
      <c r="I24" s="44">
        <v>8.2100000000000009</v>
      </c>
      <c r="J24" s="44">
        <v>8.77</v>
      </c>
      <c r="K24" s="44">
        <v>9.1</v>
      </c>
      <c r="L24" s="44">
        <v>8.57</v>
      </c>
      <c r="M24" s="44">
        <v>9.3000000000000007</v>
      </c>
      <c r="N24" s="44">
        <v>10.02</v>
      </c>
      <c r="O24" s="44">
        <v>10.14</v>
      </c>
      <c r="P24" s="44">
        <v>10.199999999999999</v>
      </c>
      <c r="Q24" s="44">
        <v>10.45</v>
      </c>
      <c r="R24" s="44">
        <v>11.03</v>
      </c>
      <c r="S24" s="44">
        <v>12.28</v>
      </c>
      <c r="T24" s="44">
        <v>13.04</v>
      </c>
      <c r="U24" s="44">
        <v>15.49</v>
      </c>
      <c r="V24" s="44">
        <v>17.760000000000002</v>
      </c>
      <c r="W24" s="44">
        <v>17.329999999999998</v>
      </c>
      <c r="X24" s="44">
        <v>17.059999999999999</v>
      </c>
      <c r="Y24" s="44">
        <v>15.41</v>
      </c>
      <c r="Z24" s="44">
        <v>14.07</v>
      </c>
      <c r="AA24" s="44">
        <v>13.04</v>
      </c>
      <c r="AB24" s="44">
        <v>10.98</v>
      </c>
      <c r="AC24" s="44">
        <v>9.09</v>
      </c>
      <c r="AD24" s="44">
        <v>8.26</v>
      </c>
      <c r="AE24" s="44">
        <v>7.44</v>
      </c>
      <c r="AF24" s="44">
        <v>6.89</v>
      </c>
      <c r="AG24" s="44">
        <v>6.42</v>
      </c>
      <c r="AH24" s="44">
        <v>5.97</v>
      </c>
      <c r="AI24" s="44">
        <v>5.75</v>
      </c>
      <c r="AJ24" s="44">
        <v>5.23</v>
      </c>
      <c r="AK24" s="44">
        <v>4.41</v>
      </c>
      <c r="AL24" s="44">
        <v>3.93</v>
      </c>
      <c r="AM24" s="44">
        <v>3.85</v>
      </c>
      <c r="AN24" s="44">
        <v>3.5</v>
      </c>
      <c r="AO24" s="44">
        <v>3.17</v>
      </c>
      <c r="AP24" s="44">
        <v>2.96</v>
      </c>
      <c r="AQ24" s="44">
        <v>3.28</v>
      </c>
      <c r="AR24" s="44">
        <v>3.08</v>
      </c>
      <c r="AS24" s="44">
        <v>2.93</v>
      </c>
      <c r="AT24" s="44">
        <v>2.16</v>
      </c>
      <c r="AU24" s="44">
        <v>2.14</v>
      </c>
      <c r="AV24" s="44">
        <v>2.21</v>
      </c>
      <c r="AW24" s="44">
        <v>2.2200000000000002</v>
      </c>
      <c r="AX24" s="44">
        <v>2.69</v>
      </c>
      <c r="AY24" s="44">
        <v>3.22</v>
      </c>
      <c r="AZ24" s="44">
        <v>3.4</v>
      </c>
      <c r="BA24" s="44">
        <v>3.58</v>
      </c>
    </row>
    <row r="25" spans="1:53" x14ac:dyDescent="0.2">
      <c r="A25" s="39" t="s">
        <v>69</v>
      </c>
      <c r="F25" s="44">
        <v>12.81</v>
      </c>
      <c r="G25" s="44">
        <v>8.6999999999999993</v>
      </c>
      <c r="H25" s="44">
        <v>10.17</v>
      </c>
      <c r="I25" s="44">
        <v>8.27</v>
      </c>
      <c r="J25" s="44">
        <v>5.14</v>
      </c>
      <c r="K25" s="44">
        <v>4.6399999999999997</v>
      </c>
      <c r="L25" s="44">
        <v>6.17</v>
      </c>
      <c r="M25" s="44">
        <v>5.89</v>
      </c>
      <c r="N25" s="44">
        <v>2.84</v>
      </c>
      <c r="O25" s="44">
        <v>5.24</v>
      </c>
      <c r="P25" s="44">
        <v>5.67</v>
      </c>
      <c r="Q25" s="44">
        <v>9.23</v>
      </c>
      <c r="R25" s="44">
        <v>6.83</v>
      </c>
      <c r="S25" s="44">
        <v>6.46</v>
      </c>
      <c r="T25" s="44">
        <v>5.44</v>
      </c>
      <c r="U25" s="44">
        <v>2.77</v>
      </c>
      <c r="V25" s="44">
        <v>1.71</v>
      </c>
      <c r="W25" s="44">
        <v>1.21</v>
      </c>
      <c r="X25" s="44">
        <v>0.93</v>
      </c>
      <c r="Y25" s="44">
        <v>1.1599999999999999</v>
      </c>
      <c r="Z25" s="44">
        <v>1.17</v>
      </c>
      <c r="AA25" s="44">
        <v>0.99</v>
      </c>
      <c r="AB25" s="44">
        <v>1.34</v>
      </c>
      <c r="AC25" s="44">
        <v>1.75</v>
      </c>
      <c r="AD25" s="44">
        <v>1.5</v>
      </c>
      <c r="AE25" s="44">
        <v>5.45</v>
      </c>
      <c r="AF25" s="44">
        <v>1.22</v>
      </c>
      <c r="AG25" s="44">
        <v>0.92</v>
      </c>
      <c r="AH25" s="44">
        <v>0.95</v>
      </c>
      <c r="AI25" s="44">
        <v>1.4</v>
      </c>
      <c r="AJ25" s="44">
        <v>1</v>
      </c>
      <c r="AK25" s="44">
        <v>0.89</v>
      </c>
      <c r="AL25" s="44">
        <v>0.62</v>
      </c>
      <c r="AM25" s="44">
        <v>0.81</v>
      </c>
      <c r="AN25" s="44">
        <v>0.81</v>
      </c>
      <c r="AO25" s="44">
        <v>0.88</v>
      </c>
      <c r="AP25" s="44">
        <v>0.81</v>
      </c>
      <c r="AQ25" s="44">
        <v>0.91</v>
      </c>
      <c r="AR25" s="44">
        <v>1.04</v>
      </c>
      <c r="AS25" s="44">
        <v>0.82</v>
      </c>
      <c r="AT25" s="44">
        <v>0.79</v>
      </c>
      <c r="AU25" s="44">
        <v>0.66</v>
      </c>
      <c r="AV25" s="44">
        <v>0.71</v>
      </c>
      <c r="AW25" s="44">
        <v>0.6</v>
      </c>
      <c r="AX25" s="44">
        <v>0</v>
      </c>
      <c r="AY25" s="44">
        <v>0</v>
      </c>
      <c r="AZ25" s="44">
        <v>0</v>
      </c>
      <c r="BA25" s="44">
        <v>0</v>
      </c>
    </row>
    <row r="26" spans="1:53" x14ac:dyDescent="0.2">
      <c r="A26" s="39" t="s">
        <v>70</v>
      </c>
      <c r="F26" s="44">
        <v>20.93</v>
      </c>
      <c r="G26" s="44">
        <v>17.11</v>
      </c>
      <c r="H26" s="44">
        <v>18.91</v>
      </c>
      <c r="I26" s="44">
        <v>16.47</v>
      </c>
      <c r="J26" s="44">
        <v>13.91</v>
      </c>
      <c r="K26" s="44">
        <v>13.74</v>
      </c>
      <c r="L26" s="44">
        <v>14.74</v>
      </c>
      <c r="M26" s="44">
        <v>15.19</v>
      </c>
      <c r="N26" s="44">
        <v>12.86</v>
      </c>
      <c r="O26" s="44">
        <v>15.38</v>
      </c>
      <c r="P26" s="44">
        <v>15.86</v>
      </c>
      <c r="Q26" s="44">
        <v>19.68</v>
      </c>
      <c r="R26" s="44">
        <v>17.86</v>
      </c>
      <c r="S26" s="44">
        <v>18.75</v>
      </c>
      <c r="T26" s="44">
        <v>18.48</v>
      </c>
      <c r="U26" s="44">
        <v>18.260000000000002</v>
      </c>
      <c r="V26" s="44">
        <v>19.47</v>
      </c>
      <c r="W26" s="44">
        <v>18.54</v>
      </c>
      <c r="X26" s="44">
        <v>17.989999999999998</v>
      </c>
      <c r="Y26" s="44">
        <v>16.579999999999998</v>
      </c>
      <c r="Z26" s="44">
        <v>15.24</v>
      </c>
      <c r="AA26" s="44">
        <v>14.03</v>
      </c>
      <c r="AB26" s="44">
        <v>12.32</v>
      </c>
      <c r="AC26" s="44">
        <v>10.84</v>
      </c>
      <c r="AD26" s="44">
        <v>9.76</v>
      </c>
      <c r="AE26" s="44">
        <v>12.88</v>
      </c>
      <c r="AF26" s="44">
        <v>8.1199999999999992</v>
      </c>
      <c r="AG26" s="44">
        <v>7.34</v>
      </c>
      <c r="AH26" s="44">
        <v>6.92</v>
      </c>
      <c r="AI26" s="44">
        <v>7.15</v>
      </c>
      <c r="AJ26" s="44">
        <v>6.23</v>
      </c>
      <c r="AK26" s="44">
        <v>5.3</v>
      </c>
      <c r="AL26" s="44">
        <v>4.55</v>
      </c>
      <c r="AM26" s="44">
        <v>4.66</v>
      </c>
      <c r="AN26" s="44">
        <v>4.3099999999999996</v>
      </c>
      <c r="AO26" s="44">
        <v>4.0599999999999996</v>
      </c>
      <c r="AP26" s="44">
        <v>3.77</v>
      </c>
      <c r="AQ26" s="44">
        <v>4.18</v>
      </c>
      <c r="AR26" s="44">
        <v>4.1100000000000003</v>
      </c>
      <c r="AS26" s="44">
        <v>3.75</v>
      </c>
      <c r="AT26" s="44">
        <v>2.95</v>
      </c>
      <c r="AU26" s="44">
        <v>2.81</v>
      </c>
      <c r="AV26" s="44">
        <v>2.91</v>
      </c>
      <c r="AW26" s="44">
        <v>2.82</v>
      </c>
      <c r="AX26" s="44">
        <v>2.69</v>
      </c>
      <c r="AY26" s="44">
        <v>3.22</v>
      </c>
      <c r="AZ26" s="44">
        <v>3.4</v>
      </c>
      <c r="BA26" s="44">
        <v>3.58</v>
      </c>
    </row>
    <row r="27" spans="1:53" x14ac:dyDescent="0.2">
      <c r="A27" s="39" t="s">
        <v>71</v>
      </c>
      <c r="F27" s="44">
        <v>78.86</v>
      </c>
      <c r="G27" s="44">
        <v>82.68</v>
      </c>
      <c r="H27" s="44">
        <v>80.930000000000007</v>
      </c>
      <c r="I27" s="44">
        <v>83.39</v>
      </c>
      <c r="J27" s="44">
        <v>85.96</v>
      </c>
      <c r="K27" s="44">
        <v>86.13</v>
      </c>
      <c r="L27" s="44">
        <v>85.16</v>
      </c>
      <c r="M27" s="44">
        <v>84.73</v>
      </c>
      <c r="N27" s="44">
        <v>87.06</v>
      </c>
      <c r="O27" s="44">
        <v>84.55</v>
      </c>
      <c r="P27" s="44">
        <v>84.08</v>
      </c>
      <c r="Q27" s="44">
        <v>80.260000000000005</v>
      </c>
      <c r="R27" s="44">
        <v>81.98</v>
      </c>
      <c r="S27" s="44">
        <v>80.180000000000007</v>
      </c>
      <c r="T27" s="44">
        <v>80.569999999999993</v>
      </c>
      <c r="U27" s="44">
        <v>80.56</v>
      </c>
      <c r="V27" s="44">
        <v>79.14</v>
      </c>
      <c r="W27" s="44">
        <v>78.25</v>
      </c>
      <c r="X27" s="44">
        <v>78.67</v>
      </c>
      <c r="Y27" s="44">
        <v>80.13</v>
      </c>
      <c r="Z27" s="44">
        <v>81.64</v>
      </c>
      <c r="AA27" s="44">
        <v>82.86</v>
      </c>
      <c r="AB27" s="44">
        <v>84.59</v>
      </c>
      <c r="AC27" s="44">
        <v>86.6</v>
      </c>
      <c r="AD27" s="44">
        <v>88.36</v>
      </c>
      <c r="AE27" s="44">
        <v>85.38</v>
      </c>
      <c r="AF27" s="44">
        <v>90.14</v>
      </c>
      <c r="AG27" s="44">
        <v>91.33</v>
      </c>
      <c r="AH27" s="44">
        <v>91.97</v>
      </c>
      <c r="AI27" s="44">
        <v>91.69</v>
      </c>
      <c r="AJ27" s="44">
        <v>92.72</v>
      </c>
      <c r="AK27" s="44">
        <v>93.71</v>
      </c>
      <c r="AL27" s="44">
        <v>94.65</v>
      </c>
      <c r="AM27" s="44">
        <v>94.21</v>
      </c>
      <c r="AN27" s="44">
        <v>94.56</v>
      </c>
      <c r="AO27" s="44">
        <v>94.87</v>
      </c>
      <c r="AP27" s="44">
        <v>95.08</v>
      </c>
      <c r="AQ27" s="44">
        <v>94.55</v>
      </c>
      <c r="AR27" s="44">
        <v>94.62</v>
      </c>
      <c r="AS27" s="44">
        <v>95.19</v>
      </c>
      <c r="AT27" s="44">
        <v>96.09</v>
      </c>
      <c r="AU27" s="44">
        <v>96.28</v>
      </c>
      <c r="AV27" s="44">
        <v>96.12</v>
      </c>
      <c r="AW27" s="44">
        <v>96.28</v>
      </c>
      <c r="AX27" s="44">
        <v>96.32</v>
      </c>
      <c r="AY27" s="44">
        <v>95.47</v>
      </c>
      <c r="AZ27" s="44">
        <v>95.2</v>
      </c>
      <c r="BA27" s="44">
        <v>94.31</v>
      </c>
    </row>
    <row r="28" spans="1:53" ht="12.75" customHeight="1" x14ac:dyDescent="0.2"/>
    <row r="29" spans="1:53" x14ac:dyDescent="0.2">
      <c r="A29" s="39" t="s">
        <v>72</v>
      </c>
      <c r="F29" s="44">
        <v>8.17</v>
      </c>
      <c r="G29" s="44">
        <v>8</v>
      </c>
      <c r="H29" s="44">
        <v>6.86</v>
      </c>
      <c r="I29" s="44">
        <v>5.53</v>
      </c>
      <c r="J29" s="44">
        <v>7.46</v>
      </c>
      <c r="K29" s="44">
        <v>8.51</v>
      </c>
      <c r="L29" s="44">
        <v>8.3000000000000007</v>
      </c>
      <c r="M29" s="44">
        <v>6.67</v>
      </c>
      <c r="N29" s="44">
        <v>7.46</v>
      </c>
      <c r="O29" s="44">
        <v>9.85</v>
      </c>
      <c r="P29" s="44">
        <v>9.83</v>
      </c>
      <c r="Q29" s="44">
        <v>8.5399999999999991</v>
      </c>
      <c r="R29" s="44">
        <v>3.58</v>
      </c>
      <c r="S29" s="44">
        <v>3.24</v>
      </c>
      <c r="T29" s="44">
        <v>2.17</v>
      </c>
      <c r="U29" s="44">
        <v>3.04</v>
      </c>
      <c r="V29" s="44">
        <v>4.96</v>
      </c>
      <c r="W29" s="44">
        <v>3.21</v>
      </c>
      <c r="X29" s="44">
        <v>3.8</v>
      </c>
      <c r="Y29" s="44">
        <v>2.8</v>
      </c>
      <c r="Z29" s="44">
        <v>5.0999999999999996</v>
      </c>
      <c r="AA29" s="44">
        <v>6.4</v>
      </c>
      <c r="AB29" s="44">
        <v>4.51</v>
      </c>
      <c r="AC29" s="44">
        <v>3.68</v>
      </c>
      <c r="AD29" s="44">
        <v>7.68</v>
      </c>
      <c r="AE29" s="44">
        <v>7.14</v>
      </c>
      <c r="AF29" s="44">
        <v>9.9499999999999993</v>
      </c>
      <c r="AG29" s="44">
        <v>7.35</v>
      </c>
      <c r="AH29" s="44">
        <v>9.3000000000000007</v>
      </c>
      <c r="AI29" s="44">
        <v>10.97</v>
      </c>
      <c r="AJ29" s="44">
        <v>4.43</v>
      </c>
      <c r="AK29" s="44">
        <v>4.0999999999999996</v>
      </c>
      <c r="AL29" s="44">
        <v>5.83</v>
      </c>
      <c r="AM29" s="44">
        <v>4.41</v>
      </c>
      <c r="AN29" s="44">
        <v>3.66</v>
      </c>
      <c r="AO29" s="44">
        <v>6.43</v>
      </c>
      <c r="AP29" s="44">
        <v>7.54</v>
      </c>
      <c r="AQ29" s="44">
        <v>3.68</v>
      </c>
      <c r="AR29" s="44">
        <v>2.59</v>
      </c>
      <c r="AS29" s="44">
        <v>3.43</v>
      </c>
      <c r="AT29" s="44">
        <v>13.1</v>
      </c>
      <c r="AU29" s="44">
        <v>5.81</v>
      </c>
      <c r="AV29" s="44">
        <v>5.39</v>
      </c>
      <c r="AW29" s="44">
        <v>5.3</v>
      </c>
      <c r="AX29" s="44">
        <v>7.59</v>
      </c>
      <c r="AY29" s="44">
        <v>8</v>
      </c>
      <c r="AZ29" s="44">
        <v>6.01</v>
      </c>
      <c r="BA29" s="44">
        <v>3.14</v>
      </c>
    </row>
    <row r="30" spans="1:53" x14ac:dyDescent="0.2">
      <c r="A30" s="39" t="s">
        <v>73</v>
      </c>
      <c r="F30" s="44">
        <v>9.31</v>
      </c>
      <c r="G30" s="44">
        <v>9.2100000000000009</v>
      </c>
      <c r="H30" s="44">
        <v>9.73</v>
      </c>
      <c r="I30" s="44">
        <v>8.94</v>
      </c>
      <c r="J30" s="44">
        <v>9.25</v>
      </c>
      <c r="K30" s="44">
        <v>9.5500000000000007</v>
      </c>
      <c r="L30" s="44">
        <v>9.1300000000000008</v>
      </c>
      <c r="M30" s="44">
        <v>9.8800000000000008</v>
      </c>
      <c r="N30" s="44">
        <v>10.32</v>
      </c>
      <c r="O30" s="44">
        <v>10.7</v>
      </c>
      <c r="P30" s="44">
        <v>10.81</v>
      </c>
      <c r="Q30" s="44">
        <v>11.51</v>
      </c>
      <c r="R30" s="44">
        <v>11.84</v>
      </c>
      <c r="S30" s="44">
        <v>13.13</v>
      </c>
      <c r="T30" s="44">
        <v>13.79</v>
      </c>
      <c r="U30" s="44">
        <v>15.93</v>
      </c>
      <c r="V30" s="44">
        <v>18.07</v>
      </c>
      <c r="W30" s="44">
        <v>17.54</v>
      </c>
      <c r="X30" s="44">
        <v>17.22</v>
      </c>
      <c r="Y30" s="44">
        <v>15.59</v>
      </c>
      <c r="Z30" s="44">
        <v>14.24</v>
      </c>
      <c r="AA30" s="44">
        <v>13.17</v>
      </c>
      <c r="AB30" s="44">
        <v>11.13</v>
      </c>
      <c r="AC30" s="44">
        <v>9.25</v>
      </c>
      <c r="AD30" s="44">
        <v>8.39</v>
      </c>
      <c r="AE30" s="44">
        <v>7.87</v>
      </c>
      <c r="AF30" s="44">
        <v>6.98</v>
      </c>
      <c r="AG30" s="44">
        <v>6.48</v>
      </c>
      <c r="AH30" s="44">
        <v>6.02</v>
      </c>
      <c r="AI30" s="44">
        <v>5.83</v>
      </c>
      <c r="AJ30" s="44">
        <v>5.29</v>
      </c>
      <c r="AK30" s="44">
        <v>4.45</v>
      </c>
      <c r="AL30" s="44">
        <v>3.95</v>
      </c>
      <c r="AM30" s="44">
        <v>3.88</v>
      </c>
      <c r="AN30" s="44">
        <v>3.53</v>
      </c>
      <c r="AO30" s="44">
        <v>3.2</v>
      </c>
      <c r="AP30" s="44">
        <v>2.99</v>
      </c>
      <c r="AQ30" s="44">
        <v>3.31</v>
      </c>
      <c r="AR30" s="44">
        <v>3.11</v>
      </c>
      <c r="AS30" s="44">
        <v>2.96</v>
      </c>
      <c r="AT30" s="44">
        <v>2.1800000000000002</v>
      </c>
      <c r="AU30" s="44">
        <v>2.16</v>
      </c>
      <c r="AV30" s="44">
        <v>2.2200000000000002</v>
      </c>
      <c r="AW30" s="44">
        <v>2.23</v>
      </c>
      <c r="AX30" s="44">
        <v>2.69</v>
      </c>
      <c r="AY30" s="44">
        <v>3.22</v>
      </c>
      <c r="AZ30" s="44">
        <v>3.4</v>
      </c>
      <c r="BA30" s="44">
        <v>3.58</v>
      </c>
    </row>
    <row r="31" spans="1:53" x14ac:dyDescent="0.2">
      <c r="A31" s="39" t="s">
        <v>74</v>
      </c>
      <c r="F31" s="44">
        <v>20.67</v>
      </c>
      <c r="G31" s="44">
        <v>20.57</v>
      </c>
      <c r="H31" s="44">
        <v>20.6</v>
      </c>
      <c r="I31" s="44">
        <v>20.190000000000001</v>
      </c>
      <c r="J31" s="44">
        <v>20.010000000000002</v>
      </c>
      <c r="K31" s="44">
        <v>20.03</v>
      </c>
      <c r="L31" s="44">
        <v>20.149999999999999</v>
      </c>
      <c r="M31" s="44">
        <v>20.38</v>
      </c>
      <c r="N31" s="44">
        <v>20.72</v>
      </c>
      <c r="O31" s="44">
        <v>21.21</v>
      </c>
      <c r="P31" s="44">
        <v>20.61</v>
      </c>
      <c r="Q31" s="44">
        <v>19.66</v>
      </c>
      <c r="R31" s="44">
        <v>19.670000000000002</v>
      </c>
      <c r="S31" s="44">
        <v>21.89</v>
      </c>
      <c r="T31" s="44">
        <v>21.03</v>
      </c>
      <c r="U31" s="44">
        <v>22.57</v>
      </c>
      <c r="V31" s="44">
        <v>23.6</v>
      </c>
      <c r="W31" s="44">
        <v>25.43</v>
      </c>
      <c r="X31" s="44">
        <v>25.14</v>
      </c>
      <c r="Y31" s="44">
        <v>24.07</v>
      </c>
      <c r="Z31" s="44">
        <v>23.08</v>
      </c>
      <c r="AA31" s="44">
        <v>21.22</v>
      </c>
      <c r="AB31" s="44">
        <v>19.489999999999998</v>
      </c>
      <c r="AC31" s="44">
        <v>17.02</v>
      </c>
      <c r="AD31" s="44">
        <v>15.22</v>
      </c>
      <c r="AE31" s="44">
        <v>14.55</v>
      </c>
      <c r="AF31" s="44">
        <v>13.3</v>
      </c>
      <c r="AG31" s="44">
        <v>11.95</v>
      </c>
      <c r="AH31" s="44">
        <v>10.84</v>
      </c>
      <c r="AI31" s="44">
        <v>10.36</v>
      </c>
      <c r="AJ31" s="44">
        <v>9.41</v>
      </c>
      <c r="AK31" s="44">
        <v>8.3800000000000008</v>
      </c>
      <c r="AL31" s="44">
        <v>7.44</v>
      </c>
      <c r="AM31" s="44">
        <v>7.52</v>
      </c>
      <c r="AN31" s="44">
        <v>6.89</v>
      </c>
      <c r="AO31" s="44">
        <v>6.39</v>
      </c>
      <c r="AP31" s="44">
        <v>6.14</v>
      </c>
      <c r="AQ31" s="44">
        <v>6.47</v>
      </c>
      <c r="AR31" s="44">
        <v>6.18</v>
      </c>
      <c r="AS31" s="44">
        <v>5.67</v>
      </c>
      <c r="AT31" s="44">
        <v>5.23</v>
      </c>
      <c r="AU31" s="44">
        <v>5.09</v>
      </c>
      <c r="AV31" s="44">
        <v>5.08</v>
      </c>
      <c r="AW31" s="44">
        <v>4.87</v>
      </c>
      <c r="AX31" s="44">
        <v>5.07</v>
      </c>
      <c r="AY31" s="44">
        <v>5.43</v>
      </c>
      <c r="AZ31" s="44">
        <v>5.42</v>
      </c>
      <c r="BA31" s="44">
        <v>6.38</v>
      </c>
    </row>
    <row r="32" spans="1:53" x14ac:dyDescent="0.2">
      <c r="A32" s="39" t="s">
        <v>75</v>
      </c>
      <c r="F32" s="44">
        <v>90.45</v>
      </c>
      <c r="G32" s="44">
        <v>90.56</v>
      </c>
      <c r="H32" s="44">
        <v>90.08</v>
      </c>
      <c r="I32" s="44">
        <v>90.91</v>
      </c>
      <c r="J32" s="44">
        <v>90.61</v>
      </c>
      <c r="K32" s="44">
        <v>90.32</v>
      </c>
      <c r="L32" s="44">
        <v>90.75</v>
      </c>
      <c r="M32" s="44">
        <v>90.02</v>
      </c>
      <c r="N32" s="44">
        <v>89.61</v>
      </c>
      <c r="O32" s="44">
        <v>89.23</v>
      </c>
      <c r="P32" s="44">
        <v>89.13</v>
      </c>
      <c r="Q32" s="44">
        <v>88.42</v>
      </c>
      <c r="R32" s="44">
        <v>88</v>
      </c>
      <c r="S32" s="44">
        <v>85.72</v>
      </c>
      <c r="T32" s="44">
        <v>85.21</v>
      </c>
      <c r="U32" s="44">
        <v>82.86</v>
      </c>
      <c r="V32" s="44">
        <v>80.52</v>
      </c>
      <c r="W32" s="44">
        <v>79.209999999999994</v>
      </c>
      <c r="X32" s="44">
        <v>79.41</v>
      </c>
      <c r="Y32" s="44">
        <v>81.069999999999993</v>
      </c>
      <c r="Z32" s="44">
        <v>82.61</v>
      </c>
      <c r="AA32" s="44">
        <v>83.69</v>
      </c>
      <c r="AB32" s="44">
        <v>85.74</v>
      </c>
      <c r="AC32" s="44">
        <v>88.15</v>
      </c>
      <c r="AD32" s="44">
        <v>89.71</v>
      </c>
      <c r="AE32" s="44">
        <v>90.3</v>
      </c>
      <c r="AF32" s="44">
        <v>91.25</v>
      </c>
      <c r="AG32" s="44">
        <v>92.18</v>
      </c>
      <c r="AH32" s="44">
        <v>92.86</v>
      </c>
      <c r="AI32" s="44">
        <v>92.99</v>
      </c>
      <c r="AJ32" s="44">
        <v>93.65</v>
      </c>
      <c r="AK32" s="44">
        <v>94.55</v>
      </c>
      <c r="AL32" s="44">
        <v>95.24</v>
      </c>
      <c r="AM32" s="44">
        <v>94.98</v>
      </c>
      <c r="AN32" s="44">
        <v>95.33</v>
      </c>
      <c r="AO32" s="44">
        <v>95.71</v>
      </c>
      <c r="AP32" s="44">
        <v>95.85</v>
      </c>
      <c r="AQ32" s="44">
        <v>95.41</v>
      </c>
      <c r="AR32" s="44">
        <v>95.61</v>
      </c>
      <c r="AS32" s="44">
        <v>95.97</v>
      </c>
      <c r="AT32" s="44">
        <v>96.85</v>
      </c>
      <c r="AU32" s="44">
        <v>96.92</v>
      </c>
      <c r="AV32" s="44">
        <v>96.81</v>
      </c>
      <c r="AW32" s="44">
        <v>96.86</v>
      </c>
      <c r="AX32" s="44">
        <v>96.33</v>
      </c>
      <c r="AY32" s="44">
        <v>95.48</v>
      </c>
      <c r="AZ32" s="44">
        <v>95.2</v>
      </c>
      <c r="BA32" s="44">
        <v>94.31</v>
      </c>
    </row>
    <row r="33" spans="1:53" ht="12.75" customHeight="1" x14ac:dyDescent="0.2"/>
    <row r="34" spans="1:53" ht="12.75" customHeight="1" x14ac:dyDescent="0.2"/>
    <row r="35" spans="1:53" x14ac:dyDescent="0.2">
      <c r="A35" s="38" t="s">
        <v>110</v>
      </c>
    </row>
    <row r="36" spans="1:53" x14ac:dyDescent="0.2">
      <c r="A36" s="39" t="s">
        <v>77</v>
      </c>
      <c r="F36" s="43">
        <v>68464219</v>
      </c>
      <c r="G36" s="43">
        <v>67548685</v>
      </c>
      <c r="H36" s="43">
        <v>67964161</v>
      </c>
      <c r="I36" s="43">
        <v>69169639</v>
      </c>
      <c r="J36" s="43">
        <v>69858258</v>
      </c>
      <c r="K36" s="43">
        <v>70610455</v>
      </c>
      <c r="L36" s="43">
        <v>71596848</v>
      </c>
      <c r="M36" s="43">
        <v>72701142</v>
      </c>
      <c r="N36" s="43">
        <v>69463397</v>
      </c>
      <c r="O36" s="43">
        <v>69886330</v>
      </c>
      <c r="P36" s="43">
        <v>71237634</v>
      </c>
      <c r="Q36" s="43">
        <v>73790094</v>
      </c>
      <c r="R36" s="43">
        <v>75559216</v>
      </c>
      <c r="S36" s="43">
        <v>78117428</v>
      </c>
      <c r="T36" s="43">
        <v>77688208</v>
      </c>
      <c r="U36" s="43">
        <v>78179813</v>
      </c>
      <c r="V36" s="43">
        <v>77531497</v>
      </c>
      <c r="W36" s="43">
        <v>74827408</v>
      </c>
      <c r="X36" s="43">
        <v>71711747</v>
      </c>
      <c r="Y36" s="43">
        <v>66808571</v>
      </c>
      <c r="Z36" s="43">
        <v>63170299</v>
      </c>
      <c r="AA36" s="43">
        <v>62737026</v>
      </c>
      <c r="AB36" s="43">
        <v>60719515</v>
      </c>
      <c r="AC36" s="43">
        <v>58643637</v>
      </c>
      <c r="AD36" s="43">
        <v>57039330</v>
      </c>
      <c r="AE36" s="43">
        <v>55297039</v>
      </c>
      <c r="AF36" s="43">
        <v>54481423</v>
      </c>
      <c r="AG36" s="43">
        <v>54659369</v>
      </c>
      <c r="AH36" s="43">
        <v>56115176</v>
      </c>
      <c r="AI36" s="43">
        <v>55452169</v>
      </c>
      <c r="AJ36" s="43">
        <v>55744204</v>
      </c>
      <c r="AK36" s="43">
        <v>57374549</v>
      </c>
      <c r="AL36" s="43">
        <v>58622579</v>
      </c>
      <c r="AM36" s="43">
        <v>58093690</v>
      </c>
      <c r="AN36" s="43">
        <v>58494967</v>
      </c>
      <c r="AO36" s="43">
        <v>59035235</v>
      </c>
      <c r="AP36" s="43">
        <v>59565082</v>
      </c>
      <c r="AQ36" s="43">
        <v>60200376</v>
      </c>
      <c r="AR36" s="43">
        <v>60226614</v>
      </c>
      <c r="AS36" s="43">
        <v>59331272</v>
      </c>
      <c r="AT36" s="43">
        <v>60410483</v>
      </c>
      <c r="AU36" s="43">
        <v>61831630</v>
      </c>
      <c r="AV36" s="43">
        <v>61259216</v>
      </c>
      <c r="AW36" s="43">
        <v>63085577</v>
      </c>
      <c r="AX36" s="43">
        <v>62367034</v>
      </c>
      <c r="AY36" s="43">
        <v>62917138</v>
      </c>
      <c r="AZ36" s="43">
        <v>64280060</v>
      </c>
      <c r="BA36" s="43">
        <v>88348235</v>
      </c>
    </row>
    <row r="37" spans="1:53" x14ac:dyDescent="0.2">
      <c r="A37" s="39" t="s">
        <v>78</v>
      </c>
      <c r="F37" s="44">
        <v>21.44</v>
      </c>
      <c r="G37" s="44">
        <v>-5.35</v>
      </c>
      <c r="H37" s="44">
        <v>2.46</v>
      </c>
      <c r="I37" s="44">
        <v>7.09</v>
      </c>
      <c r="J37" s="44">
        <v>3.98</v>
      </c>
      <c r="K37" s="44">
        <v>4.3099999999999996</v>
      </c>
      <c r="L37" s="44">
        <v>5.59</v>
      </c>
      <c r="M37" s="44">
        <v>6.17</v>
      </c>
      <c r="N37" s="44">
        <v>-17.809999999999999</v>
      </c>
      <c r="O37" s="44">
        <v>2.44</v>
      </c>
      <c r="P37" s="44">
        <v>7.73</v>
      </c>
      <c r="Q37" s="44">
        <v>14.33</v>
      </c>
      <c r="R37" s="44">
        <v>9.59</v>
      </c>
      <c r="S37" s="44">
        <v>13.54</v>
      </c>
      <c r="T37" s="44">
        <v>-2.2000000000000002</v>
      </c>
      <c r="U37" s="44">
        <v>2.5299999999999998</v>
      </c>
      <c r="V37" s="44">
        <v>-3.32</v>
      </c>
      <c r="W37" s="44">
        <v>-13.95</v>
      </c>
      <c r="X37" s="44">
        <v>-16.66</v>
      </c>
      <c r="Y37" s="44">
        <v>-27.35</v>
      </c>
      <c r="Z37" s="44">
        <v>-21.78</v>
      </c>
      <c r="AA37" s="44">
        <v>-2.74</v>
      </c>
      <c r="AB37" s="44">
        <v>-12.86</v>
      </c>
      <c r="AC37" s="44">
        <v>-13.68</v>
      </c>
      <c r="AD37" s="44">
        <v>-10.94</v>
      </c>
      <c r="AE37" s="44">
        <v>-12.22</v>
      </c>
      <c r="AF37" s="44">
        <v>-5.9</v>
      </c>
      <c r="AG37" s="44">
        <v>1.31</v>
      </c>
      <c r="AH37" s="44">
        <v>10.65</v>
      </c>
      <c r="AI37" s="44">
        <v>-4.7300000000000004</v>
      </c>
      <c r="AJ37" s="44">
        <v>2.11</v>
      </c>
      <c r="AK37" s="44">
        <v>11.7</v>
      </c>
      <c r="AL37" s="44">
        <v>8.6999999999999993</v>
      </c>
      <c r="AM37" s="44">
        <v>-3.61</v>
      </c>
      <c r="AN37" s="44">
        <v>2.76</v>
      </c>
      <c r="AO37" s="44">
        <v>3.69</v>
      </c>
      <c r="AP37" s="44">
        <v>3.59</v>
      </c>
      <c r="AQ37" s="44">
        <v>4.2699999999999996</v>
      </c>
      <c r="AR37" s="44">
        <v>0.17</v>
      </c>
      <c r="AS37" s="44">
        <v>-5.95</v>
      </c>
      <c r="AT37" s="44">
        <v>7.28</v>
      </c>
      <c r="AU37" s="44">
        <v>9.41</v>
      </c>
      <c r="AV37" s="44">
        <v>-3.7</v>
      </c>
      <c r="AW37" s="44">
        <v>11.93</v>
      </c>
      <c r="AX37" s="44">
        <v>-4.5599999999999996</v>
      </c>
      <c r="AY37" s="44">
        <v>3.53</v>
      </c>
      <c r="AZ37" s="44">
        <v>8.66</v>
      </c>
      <c r="BA37" s="44">
        <v>149.77000000000001</v>
      </c>
    </row>
    <row r="38" spans="1:53" ht="12.75" customHeight="1" x14ac:dyDescent="0.2"/>
    <row r="39" spans="1:53" x14ac:dyDescent="0.2">
      <c r="B39" s="39" t="s">
        <v>79</v>
      </c>
      <c r="F39" s="44">
        <v>8.0399999999999991</v>
      </c>
      <c r="G39" s="44">
        <v>8.64</v>
      </c>
      <c r="H39" s="44">
        <v>9.18</v>
      </c>
      <c r="I39" s="44">
        <v>9.7200000000000006</v>
      </c>
      <c r="J39" s="44">
        <v>10.25</v>
      </c>
      <c r="K39" s="44">
        <v>10.72</v>
      </c>
      <c r="L39" s="44">
        <v>10.9</v>
      </c>
      <c r="M39" s="44">
        <v>11.65</v>
      </c>
      <c r="N39" s="44">
        <v>11.87</v>
      </c>
      <c r="O39" s="44">
        <v>12.19</v>
      </c>
      <c r="P39" s="44">
        <v>11.77</v>
      </c>
      <c r="Q39" s="44">
        <v>11.45</v>
      </c>
      <c r="R39" s="44">
        <v>10.77</v>
      </c>
      <c r="S39" s="44">
        <v>10.92</v>
      </c>
      <c r="T39" s="44">
        <v>10.62</v>
      </c>
      <c r="U39" s="44">
        <v>10.19</v>
      </c>
      <c r="V39" s="44">
        <v>10.16</v>
      </c>
      <c r="W39" s="44">
        <v>8.5</v>
      </c>
      <c r="X39" s="44">
        <v>8.74</v>
      </c>
      <c r="Y39" s="44">
        <v>8.39</v>
      </c>
      <c r="Z39" s="44">
        <v>7.65</v>
      </c>
      <c r="AA39" s="44">
        <v>6.59</v>
      </c>
      <c r="AB39" s="44">
        <v>5.83</v>
      </c>
      <c r="AC39" s="44">
        <v>4.79</v>
      </c>
      <c r="AD39" s="44">
        <v>3.75</v>
      </c>
      <c r="AE39" s="44">
        <v>3.45</v>
      </c>
      <c r="AF39" s="44">
        <v>3.07</v>
      </c>
      <c r="AG39" s="44">
        <v>2.7</v>
      </c>
      <c r="AH39" s="44">
        <v>2.4</v>
      </c>
      <c r="AI39" s="44">
        <v>2.3199999999999998</v>
      </c>
      <c r="AJ39" s="44">
        <v>2.12</v>
      </c>
      <c r="AK39" s="44">
        <v>1.88</v>
      </c>
      <c r="AL39" s="44">
        <v>1.71</v>
      </c>
      <c r="AM39" s="44">
        <v>1.82</v>
      </c>
      <c r="AN39" s="44">
        <v>1.81</v>
      </c>
      <c r="AO39" s="44">
        <v>1.79</v>
      </c>
      <c r="AP39" s="44">
        <v>1.84</v>
      </c>
      <c r="AQ39" s="44">
        <v>1.67</v>
      </c>
      <c r="AR39" s="44">
        <v>1.74</v>
      </c>
      <c r="AS39" s="44">
        <v>1.75</v>
      </c>
      <c r="AT39" s="44">
        <v>1.83</v>
      </c>
      <c r="AU39" s="44">
        <v>1.85</v>
      </c>
      <c r="AV39" s="44">
        <v>2.0499999999999998</v>
      </c>
      <c r="AW39" s="44">
        <v>1.7</v>
      </c>
      <c r="AX39" s="44">
        <v>1.69</v>
      </c>
      <c r="AY39" s="44">
        <v>1.34</v>
      </c>
      <c r="AZ39" s="44">
        <v>1.38</v>
      </c>
      <c r="BA39" s="44">
        <v>2.75</v>
      </c>
    </row>
    <row r="40" spans="1:53" x14ac:dyDescent="0.2">
      <c r="B40" s="39" t="s">
        <v>80</v>
      </c>
      <c r="F40" s="44">
        <v>0.31</v>
      </c>
      <c r="G40" s="44">
        <v>0.3</v>
      </c>
      <c r="H40" s="44">
        <v>0.37</v>
      </c>
      <c r="I40" s="44">
        <v>0.37</v>
      </c>
      <c r="J40" s="44">
        <v>0.35</v>
      </c>
      <c r="K40" s="44">
        <v>0.34</v>
      </c>
      <c r="L40" s="44">
        <v>0.33</v>
      </c>
      <c r="M40" s="44">
        <v>0.32</v>
      </c>
      <c r="N40" s="44">
        <v>0.32</v>
      </c>
      <c r="O40" s="44">
        <v>0.31</v>
      </c>
      <c r="P40" s="44">
        <v>0.28000000000000003</v>
      </c>
      <c r="Q40" s="44">
        <v>0.28000000000000003</v>
      </c>
      <c r="R40" s="44">
        <v>0.26</v>
      </c>
      <c r="S40" s="44">
        <v>0.25</v>
      </c>
      <c r="T40" s="44">
        <v>0.26</v>
      </c>
      <c r="U40" s="44">
        <v>0.25</v>
      </c>
      <c r="V40" s="44">
        <v>0.25</v>
      </c>
      <c r="W40" s="44">
        <v>0.25</v>
      </c>
      <c r="X40" s="44">
        <v>0.26</v>
      </c>
      <c r="Y40" s="44">
        <v>0.33</v>
      </c>
      <c r="Z40" s="44">
        <v>0.34</v>
      </c>
      <c r="AA40" s="44">
        <v>0.31</v>
      </c>
      <c r="AB40" s="44">
        <v>0.31</v>
      </c>
      <c r="AC40" s="44">
        <v>0.33</v>
      </c>
      <c r="AD40" s="44">
        <v>0.32</v>
      </c>
      <c r="AE40" s="44">
        <v>0.3</v>
      </c>
      <c r="AF40" s="44">
        <v>0.28000000000000003</v>
      </c>
      <c r="AG40" s="44">
        <v>0.27</v>
      </c>
      <c r="AH40" s="44">
        <v>0.24</v>
      </c>
      <c r="AI40" s="44">
        <v>0.23</v>
      </c>
      <c r="AJ40" s="44">
        <v>0.23</v>
      </c>
      <c r="AK40" s="44">
        <v>0.24</v>
      </c>
      <c r="AL40" s="44">
        <v>0.23</v>
      </c>
      <c r="AM40" s="44">
        <v>0.26</v>
      </c>
      <c r="AN40" s="44">
        <v>0.22</v>
      </c>
      <c r="AO40" s="44">
        <v>0.21</v>
      </c>
      <c r="AP40" s="44">
        <v>0.21</v>
      </c>
      <c r="AQ40" s="44">
        <v>0.2</v>
      </c>
      <c r="AR40" s="44">
        <v>0.2</v>
      </c>
      <c r="AS40" s="44">
        <v>0.21</v>
      </c>
      <c r="AT40" s="44">
        <v>0.23</v>
      </c>
      <c r="AU40" s="44">
        <v>0.21</v>
      </c>
      <c r="AV40" s="44">
        <v>0.22</v>
      </c>
      <c r="AW40" s="44">
        <v>0.21</v>
      </c>
      <c r="AX40" s="44">
        <v>0.22</v>
      </c>
      <c r="AY40" s="44">
        <v>0.22</v>
      </c>
      <c r="AZ40" s="44">
        <v>0.22</v>
      </c>
      <c r="BA40" s="44">
        <v>0.17</v>
      </c>
    </row>
    <row r="41" spans="1:53" x14ac:dyDescent="0.2">
      <c r="C41" s="39" t="s">
        <v>81</v>
      </c>
      <c r="F41" s="44">
        <v>13.92</v>
      </c>
      <c r="G41" s="44">
        <v>13.86</v>
      </c>
      <c r="H41" s="44">
        <v>13.45</v>
      </c>
      <c r="I41" s="44">
        <v>12.7</v>
      </c>
      <c r="J41" s="44">
        <v>12.01</v>
      </c>
      <c r="K41" s="44">
        <v>11.54</v>
      </c>
      <c r="L41" s="44">
        <v>11.22</v>
      </c>
      <c r="M41" s="44">
        <v>10.73</v>
      </c>
      <c r="N41" s="44">
        <v>10.6</v>
      </c>
      <c r="O41" s="44">
        <v>10.26</v>
      </c>
      <c r="P41" s="44">
        <v>10.050000000000001</v>
      </c>
      <c r="Q41" s="44">
        <v>9.68</v>
      </c>
      <c r="R41" s="44">
        <v>9.48</v>
      </c>
      <c r="S41" s="44">
        <v>9.34</v>
      </c>
      <c r="T41" s="44">
        <v>9.77</v>
      </c>
      <c r="U41" s="44">
        <v>9.98</v>
      </c>
      <c r="V41" s="44">
        <v>10.4</v>
      </c>
      <c r="W41" s="44">
        <v>11.03</v>
      </c>
      <c r="X41" s="44">
        <v>11.68</v>
      </c>
      <c r="Y41" s="44">
        <v>12.57</v>
      </c>
      <c r="Z41" s="44">
        <v>13.28</v>
      </c>
      <c r="AA41" s="44">
        <v>13.26</v>
      </c>
      <c r="AB41" s="44">
        <v>13.65</v>
      </c>
      <c r="AC41" s="44">
        <v>14.03</v>
      </c>
      <c r="AD41" s="44">
        <v>14.19</v>
      </c>
      <c r="AE41" s="44">
        <v>14.34</v>
      </c>
      <c r="AF41" s="44">
        <v>14.43</v>
      </c>
      <c r="AG41" s="44">
        <v>14.22</v>
      </c>
      <c r="AH41" s="44">
        <v>13.67</v>
      </c>
      <c r="AI41" s="44">
        <v>13.58</v>
      </c>
      <c r="AJ41" s="44">
        <v>13.28</v>
      </c>
      <c r="AK41" s="44">
        <v>12.83</v>
      </c>
      <c r="AL41" s="44">
        <v>12.35</v>
      </c>
      <c r="AM41" s="44">
        <v>12.18</v>
      </c>
      <c r="AN41" s="44">
        <v>11.92</v>
      </c>
      <c r="AO41" s="44">
        <v>11.6</v>
      </c>
      <c r="AP41" s="44">
        <v>11.4</v>
      </c>
      <c r="AQ41" s="44">
        <v>11.12</v>
      </c>
      <c r="AR41" s="44">
        <v>11.11</v>
      </c>
      <c r="AS41" s="44">
        <v>11.19</v>
      </c>
      <c r="AT41" s="44">
        <v>10.87</v>
      </c>
      <c r="AU41" s="44">
        <v>10.46</v>
      </c>
      <c r="AV41" s="44">
        <v>10.47</v>
      </c>
      <c r="AW41" s="44">
        <v>10.050000000000001</v>
      </c>
      <c r="AX41" s="44">
        <v>10.029999999999999</v>
      </c>
      <c r="AY41" s="44">
        <v>9.7899999999999991</v>
      </c>
      <c r="AZ41" s="44">
        <v>9.5299999999999994</v>
      </c>
      <c r="BA41" s="44">
        <v>9.7799999999999994</v>
      </c>
    </row>
    <row r="42" spans="1:53" x14ac:dyDescent="0.2">
      <c r="E42" s="39" t="s">
        <v>82</v>
      </c>
      <c r="F42" s="44">
        <v>7.07</v>
      </c>
      <c r="G42" s="44">
        <v>7.25</v>
      </c>
      <c r="H42" s="44">
        <v>7.39</v>
      </c>
      <c r="I42" s="44">
        <v>7.58</v>
      </c>
      <c r="J42" s="44">
        <v>7.43</v>
      </c>
      <c r="K42" s="44">
        <v>7.44</v>
      </c>
      <c r="L42" s="44">
        <v>7.39</v>
      </c>
      <c r="M42" s="44">
        <v>7.37</v>
      </c>
      <c r="N42" s="44">
        <v>5.13</v>
      </c>
      <c r="O42" s="44">
        <v>4.8499999999999996</v>
      </c>
      <c r="P42" s="44">
        <v>4.95</v>
      </c>
      <c r="Q42" s="44">
        <v>4.7300000000000004</v>
      </c>
      <c r="R42" s="44">
        <v>4.59</v>
      </c>
      <c r="S42" s="44">
        <v>4.79</v>
      </c>
      <c r="T42" s="44">
        <v>4.68</v>
      </c>
      <c r="U42" s="44">
        <v>4.5199999999999996</v>
      </c>
      <c r="V42" s="44">
        <v>4.49</v>
      </c>
      <c r="W42" s="44">
        <v>4.5999999999999996</v>
      </c>
      <c r="X42" s="44">
        <v>4.67</v>
      </c>
      <c r="Y42" s="44">
        <v>4.6900000000000004</v>
      </c>
      <c r="Z42" s="44">
        <v>4.93</v>
      </c>
      <c r="AA42" s="44">
        <v>4.83</v>
      </c>
      <c r="AB42" s="44">
        <v>4.9400000000000004</v>
      </c>
      <c r="AC42" s="44">
        <v>5.0599999999999996</v>
      </c>
      <c r="AD42" s="44">
        <v>5.21</v>
      </c>
      <c r="AE42" s="44">
        <v>5.28</v>
      </c>
      <c r="AF42" s="44">
        <v>5.52</v>
      </c>
      <c r="AG42" s="44">
        <v>5.59</v>
      </c>
      <c r="AH42" s="44">
        <v>5.56</v>
      </c>
      <c r="AI42" s="44">
        <v>5.72</v>
      </c>
      <c r="AJ42" s="44">
        <v>6.53</v>
      </c>
      <c r="AK42" s="44">
        <v>6.78</v>
      </c>
      <c r="AL42" s="44">
        <v>6.89</v>
      </c>
      <c r="AM42" s="44">
        <v>7.12</v>
      </c>
      <c r="AN42" s="44">
        <v>7.76</v>
      </c>
      <c r="AO42" s="44">
        <v>8.0299999999999994</v>
      </c>
      <c r="AP42" s="44">
        <v>8.1</v>
      </c>
      <c r="AQ42" s="44">
        <v>8.08</v>
      </c>
      <c r="AR42" s="44">
        <v>8.2799999999999994</v>
      </c>
      <c r="AS42" s="44">
        <v>8.5500000000000007</v>
      </c>
      <c r="AT42" s="44">
        <v>8.5299999999999994</v>
      </c>
      <c r="AU42" s="44">
        <v>8.43</v>
      </c>
      <c r="AV42" s="44">
        <v>8.65</v>
      </c>
      <c r="AW42" s="44">
        <v>8.49</v>
      </c>
      <c r="AX42" s="44">
        <v>8.4700000000000006</v>
      </c>
      <c r="AY42" s="44">
        <v>8.31</v>
      </c>
      <c r="AZ42" s="44">
        <v>8.1999999999999993</v>
      </c>
      <c r="BA42" s="44">
        <v>10.01</v>
      </c>
    </row>
    <row r="43" spans="1:53" x14ac:dyDescent="0.2">
      <c r="E43" s="39" t="s">
        <v>83</v>
      </c>
      <c r="F43" s="44">
        <v>1.75</v>
      </c>
      <c r="G43" s="44">
        <v>1.77</v>
      </c>
      <c r="H43" s="44">
        <v>1.83</v>
      </c>
      <c r="I43" s="44">
        <v>1.91</v>
      </c>
      <c r="J43" s="44">
        <v>1.97</v>
      </c>
      <c r="K43" s="44">
        <v>2.1</v>
      </c>
      <c r="L43" s="44">
        <v>2.27</v>
      </c>
      <c r="M43" s="44">
        <v>2.4</v>
      </c>
      <c r="N43" s="44">
        <v>2.2200000000000002</v>
      </c>
      <c r="O43" s="44">
        <v>2.2599999999999998</v>
      </c>
      <c r="P43" s="44">
        <v>2.5299999999999998</v>
      </c>
      <c r="Q43" s="44">
        <v>2.57</v>
      </c>
      <c r="R43" s="44">
        <v>2.5499999999999998</v>
      </c>
      <c r="S43" s="44">
        <v>2.39</v>
      </c>
      <c r="T43" s="44">
        <v>2.2999999999999998</v>
      </c>
      <c r="U43" s="44">
        <v>2.17</v>
      </c>
      <c r="V43" s="44">
        <v>2.09</v>
      </c>
      <c r="W43" s="44">
        <v>2.04</v>
      </c>
      <c r="X43" s="44">
        <v>2.04</v>
      </c>
      <c r="Y43" s="44">
        <v>2.0699999999999998</v>
      </c>
      <c r="Z43" s="44">
        <v>2.08</v>
      </c>
      <c r="AA43" s="44">
        <v>1.98</v>
      </c>
      <c r="AB43" s="44">
        <v>1.92</v>
      </c>
      <c r="AC43" s="44">
        <v>1.89</v>
      </c>
      <c r="AD43" s="44">
        <v>1.88</v>
      </c>
      <c r="AE43" s="44">
        <v>1.91</v>
      </c>
      <c r="AF43" s="44">
        <v>1.94</v>
      </c>
      <c r="AG43" s="44">
        <v>1.89</v>
      </c>
      <c r="AH43" s="44">
        <v>1.8</v>
      </c>
      <c r="AI43" s="44">
        <v>1.81</v>
      </c>
      <c r="AJ43" s="44">
        <v>2.0499999999999998</v>
      </c>
      <c r="AK43" s="44">
        <v>2.06</v>
      </c>
      <c r="AL43" s="44">
        <v>2.08</v>
      </c>
      <c r="AM43" s="44">
        <v>2.1</v>
      </c>
      <c r="AN43" s="44">
        <v>2.16</v>
      </c>
      <c r="AO43" s="44">
        <v>2.15</v>
      </c>
      <c r="AP43" s="44">
        <v>2.12</v>
      </c>
      <c r="AQ43" s="44">
        <v>2.0499999999999998</v>
      </c>
      <c r="AR43" s="44">
        <v>2.0099999999999998</v>
      </c>
      <c r="AS43" s="44">
        <v>2</v>
      </c>
      <c r="AT43" s="44">
        <v>1.92</v>
      </c>
      <c r="AU43" s="44">
        <v>1.81</v>
      </c>
      <c r="AV43" s="44">
        <v>1.8</v>
      </c>
      <c r="AW43" s="44">
        <v>1.75</v>
      </c>
      <c r="AX43" s="44">
        <v>1.7</v>
      </c>
      <c r="AY43" s="44">
        <v>1.61</v>
      </c>
      <c r="AZ43" s="44">
        <v>1.5</v>
      </c>
      <c r="BA43" s="44">
        <v>1.1200000000000001</v>
      </c>
    </row>
    <row r="44" spans="1:53" x14ac:dyDescent="0.2">
      <c r="D44" s="39" t="s">
        <v>84</v>
      </c>
      <c r="F44" s="44">
        <v>8.83</v>
      </c>
      <c r="G44" s="44">
        <v>9.01</v>
      </c>
      <c r="H44" s="44">
        <v>9.2200000000000006</v>
      </c>
      <c r="I44" s="44">
        <v>9.49</v>
      </c>
      <c r="J44" s="44">
        <v>9.4</v>
      </c>
      <c r="K44" s="44">
        <v>9.5299999999999994</v>
      </c>
      <c r="L44" s="44">
        <v>9.66</v>
      </c>
      <c r="M44" s="44">
        <v>9.77</v>
      </c>
      <c r="N44" s="44">
        <v>7.35</v>
      </c>
      <c r="O44" s="44">
        <v>7.11</v>
      </c>
      <c r="P44" s="44">
        <v>7.49</v>
      </c>
      <c r="Q44" s="44">
        <v>7.3</v>
      </c>
      <c r="R44" s="44">
        <v>7.14</v>
      </c>
      <c r="S44" s="44">
        <v>7.19</v>
      </c>
      <c r="T44" s="44">
        <v>6.98</v>
      </c>
      <c r="U44" s="44">
        <v>6.68</v>
      </c>
      <c r="V44" s="44">
        <v>6.58</v>
      </c>
      <c r="W44" s="44">
        <v>6.64</v>
      </c>
      <c r="X44" s="44">
        <v>6.71</v>
      </c>
      <c r="Y44" s="44">
        <v>6.76</v>
      </c>
      <c r="Z44" s="44">
        <v>7.01</v>
      </c>
      <c r="AA44" s="44">
        <v>6.81</v>
      </c>
      <c r="AB44" s="44">
        <v>6.86</v>
      </c>
      <c r="AC44" s="44">
        <v>6.95</v>
      </c>
      <c r="AD44" s="44">
        <v>7.08</v>
      </c>
      <c r="AE44" s="44">
        <v>7.19</v>
      </c>
      <c r="AF44" s="44">
        <v>7.45</v>
      </c>
      <c r="AG44" s="44">
        <v>7.48</v>
      </c>
      <c r="AH44" s="44">
        <v>7.37</v>
      </c>
      <c r="AI44" s="44">
        <v>7.53</v>
      </c>
      <c r="AJ44" s="44">
        <v>8.58</v>
      </c>
      <c r="AK44" s="44">
        <v>8.84</v>
      </c>
      <c r="AL44" s="44">
        <v>8.9700000000000006</v>
      </c>
      <c r="AM44" s="44">
        <v>9.2200000000000006</v>
      </c>
      <c r="AN44" s="44">
        <v>9.92</v>
      </c>
      <c r="AO44" s="44">
        <v>10.18</v>
      </c>
      <c r="AP44" s="44">
        <v>10.220000000000001</v>
      </c>
      <c r="AQ44" s="44">
        <v>10.130000000000001</v>
      </c>
      <c r="AR44" s="44">
        <v>10.3</v>
      </c>
      <c r="AS44" s="44">
        <v>10.55</v>
      </c>
      <c r="AT44" s="44">
        <v>10.44</v>
      </c>
      <c r="AU44" s="44">
        <v>10.24</v>
      </c>
      <c r="AV44" s="44">
        <v>10.45</v>
      </c>
      <c r="AW44" s="44">
        <v>10.24</v>
      </c>
      <c r="AX44" s="44">
        <v>10.17</v>
      </c>
      <c r="AY44" s="44">
        <v>9.92</v>
      </c>
      <c r="AZ44" s="44">
        <v>9.6999999999999993</v>
      </c>
      <c r="BA44" s="44">
        <v>11.13</v>
      </c>
    </row>
    <row r="45" spans="1:53" x14ac:dyDescent="0.2">
      <c r="B45" s="39" t="s">
        <v>85</v>
      </c>
      <c r="F45" s="44">
        <v>22.75</v>
      </c>
      <c r="G45" s="44">
        <v>22.87</v>
      </c>
      <c r="H45" s="44">
        <v>22.67</v>
      </c>
      <c r="I45" s="44">
        <v>22.19</v>
      </c>
      <c r="J45" s="44">
        <v>21.41</v>
      </c>
      <c r="K45" s="44">
        <v>21.07</v>
      </c>
      <c r="L45" s="44">
        <v>20.89</v>
      </c>
      <c r="M45" s="44">
        <v>20.5</v>
      </c>
      <c r="N45" s="44">
        <v>17.95</v>
      </c>
      <c r="O45" s="44">
        <v>17.36</v>
      </c>
      <c r="P45" s="44">
        <v>17.53</v>
      </c>
      <c r="Q45" s="44">
        <v>16.97</v>
      </c>
      <c r="R45" s="44">
        <v>16.62</v>
      </c>
      <c r="S45" s="44">
        <v>16.53</v>
      </c>
      <c r="T45" s="44">
        <v>16.75</v>
      </c>
      <c r="U45" s="44">
        <v>16.66</v>
      </c>
      <c r="V45" s="44">
        <v>16.97</v>
      </c>
      <c r="W45" s="44">
        <v>17.68</v>
      </c>
      <c r="X45" s="44">
        <v>18.39</v>
      </c>
      <c r="Y45" s="44">
        <v>19.329999999999998</v>
      </c>
      <c r="Z45" s="44">
        <v>20.3</v>
      </c>
      <c r="AA45" s="44">
        <v>20.07</v>
      </c>
      <c r="AB45" s="44">
        <v>20.51</v>
      </c>
      <c r="AC45" s="44">
        <v>20.99</v>
      </c>
      <c r="AD45" s="44">
        <v>21.27</v>
      </c>
      <c r="AE45" s="44">
        <v>21.53</v>
      </c>
      <c r="AF45" s="44">
        <v>21.88</v>
      </c>
      <c r="AG45" s="44">
        <v>21.71</v>
      </c>
      <c r="AH45" s="44">
        <v>21.04</v>
      </c>
      <c r="AI45" s="44">
        <v>21.1</v>
      </c>
      <c r="AJ45" s="44">
        <v>21.86</v>
      </c>
      <c r="AK45" s="44">
        <v>21.67</v>
      </c>
      <c r="AL45" s="44">
        <v>21.32</v>
      </c>
      <c r="AM45" s="44">
        <v>21.4</v>
      </c>
      <c r="AN45" s="44">
        <v>21.84</v>
      </c>
      <c r="AO45" s="44">
        <v>21.78</v>
      </c>
      <c r="AP45" s="44">
        <v>21.62</v>
      </c>
      <c r="AQ45" s="44">
        <v>21.25</v>
      </c>
      <c r="AR45" s="44">
        <v>21.4</v>
      </c>
      <c r="AS45" s="44">
        <v>21.73</v>
      </c>
      <c r="AT45" s="44">
        <v>21.31</v>
      </c>
      <c r="AU45" s="44">
        <v>20.7</v>
      </c>
      <c r="AV45" s="44">
        <v>20.93</v>
      </c>
      <c r="AW45" s="44">
        <v>20.29</v>
      </c>
      <c r="AX45" s="44">
        <v>20.190000000000001</v>
      </c>
      <c r="AY45" s="44">
        <v>19.71</v>
      </c>
      <c r="AZ45" s="44">
        <v>19.239999999999998</v>
      </c>
      <c r="BA45" s="44">
        <v>20.91</v>
      </c>
    </row>
    <row r="46" spans="1:53" x14ac:dyDescent="0.2">
      <c r="B46" s="39" t="s">
        <v>86</v>
      </c>
      <c r="F46" s="44">
        <v>0.69</v>
      </c>
      <c r="G46" s="44">
        <v>0.74</v>
      </c>
      <c r="H46" s="44">
        <v>0.89</v>
      </c>
      <c r="I46" s="44">
        <v>0.76</v>
      </c>
      <c r="J46" s="44">
        <v>0.74</v>
      </c>
      <c r="K46" s="44">
        <v>0.81</v>
      </c>
      <c r="L46" s="44">
        <v>0.62</v>
      </c>
      <c r="M46" s="44">
        <v>0.74</v>
      </c>
      <c r="N46" s="44">
        <v>0.9</v>
      </c>
      <c r="O46" s="44">
        <v>1.08</v>
      </c>
      <c r="P46" s="44">
        <v>1.03</v>
      </c>
      <c r="Q46" s="44">
        <v>1.1299999999999999</v>
      </c>
      <c r="R46" s="44">
        <v>1.1100000000000001</v>
      </c>
      <c r="S46" s="44">
        <v>1.24</v>
      </c>
      <c r="T46" s="44">
        <v>1.44</v>
      </c>
      <c r="U46" s="44">
        <v>1.36</v>
      </c>
      <c r="V46" s="44">
        <v>1.3</v>
      </c>
      <c r="W46" s="44">
        <v>2.06</v>
      </c>
      <c r="X46" s="44">
        <v>2.56</v>
      </c>
      <c r="Y46" s="44">
        <v>2.75</v>
      </c>
      <c r="Z46" s="44">
        <v>2.81</v>
      </c>
      <c r="AA46" s="44">
        <v>2.79</v>
      </c>
      <c r="AB46" s="44">
        <v>2.66</v>
      </c>
      <c r="AC46" s="44">
        <v>2.69</v>
      </c>
      <c r="AD46" s="44">
        <v>2.2400000000000002</v>
      </c>
      <c r="AE46" s="44">
        <v>1.95</v>
      </c>
      <c r="AF46" s="44">
        <v>1.79</v>
      </c>
      <c r="AG46" s="44">
        <v>1.95</v>
      </c>
      <c r="AH46" s="44">
        <v>1.7</v>
      </c>
      <c r="AI46" s="44">
        <v>1.68</v>
      </c>
      <c r="AJ46" s="44">
        <v>1.65</v>
      </c>
      <c r="AK46" s="44">
        <v>1.71</v>
      </c>
      <c r="AL46" s="44">
        <v>1.91</v>
      </c>
      <c r="AM46" s="44">
        <v>2.0099999999999998</v>
      </c>
      <c r="AN46" s="44">
        <v>2.25</v>
      </c>
      <c r="AO46" s="44">
        <v>2.6</v>
      </c>
      <c r="AP46" s="44">
        <v>2.7</v>
      </c>
      <c r="AQ46" s="44">
        <v>2.79</v>
      </c>
      <c r="AR46" s="44">
        <v>3.1</v>
      </c>
      <c r="AS46" s="44">
        <v>3.7</v>
      </c>
      <c r="AT46" s="44">
        <v>3.45</v>
      </c>
      <c r="AU46" s="44">
        <v>3.62</v>
      </c>
      <c r="AV46" s="44">
        <v>3.52</v>
      </c>
      <c r="AW46" s="44">
        <v>3.9</v>
      </c>
      <c r="AX46" s="44">
        <v>3.72</v>
      </c>
      <c r="AY46" s="44">
        <v>3.79</v>
      </c>
      <c r="AZ46" s="44">
        <v>3.81</v>
      </c>
      <c r="BA46" s="44">
        <v>4.37</v>
      </c>
    </row>
    <row r="47" spans="1:53" x14ac:dyDescent="0.2">
      <c r="B47" s="39" t="s">
        <v>87</v>
      </c>
      <c r="F47" s="44">
        <v>10.43</v>
      </c>
      <c r="G47" s="44">
        <v>11.55</v>
      </c>
      <c r="H47" s="44">
        <v>12.02</v>
      </c>
      <c r="I47" s="44">
        <v>11.94</v>
      </c>
      <c r="J47" s="44">
        <v>11.62</v>
      </c>
      <c r="K47" s="44">
        <v>10.97</v>
      </c>
      <c r="L47" s="44">
        <v>11.8</v>
      </c>
      <c r="M47" s="44">
        <v>11.77</v>
      </c>
      <c r="N47" s="44">
        <v>12.27</v>
      </c>
      <c r="O47" s="44">
        <v>12.56</v>
      </c>
      <c r="P47" s="44">
        <v>13.06</v>
      </c>
      <c r="Q47" s="44">
        <v>13.27</v>
      </c>
      <c r="R47" s="44">
        <v>12.99</v>
      </c>
      <c r="S47" s="44">
        <v>13.38</v>
      </c>
      <c r="T47" s="44">
        <v>13.4</v>
      </c>
      <c r="U47" s="44">
        <v>12.83</v>
      </c>
      <c r="V47" s="44">
        <v>12.75</v>
      </c>
      <c r="W47" s="44">
        <v>14.21</v>
      </c>
      <c r="X47" s="44">
        <v>13.98</v>
      </c>
      <c r="Y47" s="44">
        <v>14.09</v>
      </c>
      <c r="Z47" s="44">
        <v>13.67</v>
      </c>
      <c r="AA47" s="44">
        <v>14.01</v>
      </c>
      <c r="AB47" s="44">
        <v>13.84</v>
      </c>
      <c r="AC47" s="44">
        <v>14.03</v>
      </c>
      <c r="AD47" s="44">
        <v>14.3</v>
      </c>
      <c r="AE47" s="44">
        <v>14.19</v>
      </c>
      <c r="AF47" s="44">
        <v>13.11</v>
      </c>
      <c r="AG47" s="44">
        <v>12.93</v>
      </c>
      <c r="AH47" s="44">
        <v>13.38</v>
      </c>
      <c r="AI47" s="44">
        <v>12.83</v>
      </c>
      <c r="AJ47" s="44">
        <v>12.35</v>
      </c>
      <c r="AK47" s="44">
        <v>12.02</v>
      </c>
      <c r="AL47" s="44">
        <v>11.84</v>
      </c>
      <c r="AM47" s="44">
        <v>11.06</v>
      </c>
      <c r="AN47" s="44">
        <v>10.85</v>
      </c>
      <c r="AO47" s="44">
        <v>11</v>
      </c>
      <c r="AP47" s="44">
        <v>10.56</v>
      </c>
      <c r="AQ47" s="44">
        <v>10.65</v>
      </c>
      <c r="AR47" s="44">
        <v>10.25</v>
      </c>
      <c r="AS47" s="44">
        <v>11.26</v>
      </c>
      <c r="AT47" s="44">
        <v>10.69</v>
      </c>
      <c r="AU47" s="44">
        <v>11.64</v>
      </c>
      <c r="AV47" s="44">
        <v>10.050000000000001</v>
      </c>
      <c r="AW47" s="44">
        <v>10.130000000000001</v>
      </c>
      <c r="AX47" s="44">
        <v>9.67</v>
      </c>
      <c r="AY47" s="44">
        <v>10.18</v>
      </c>
      <c r="AZ47" s="44">
        <v>9.74</v>
      </c>
      <c r="BA47" s="44">
        <v>13.59</v>
      </c>
    </row>
    <row r="48" spans="1:53" x14ac:dyDescent="0.2">
      <c r="B48" s="39" t="s">
        <v>88</v>
      </c>
      <c r="F48" s="44">
        <v>0</v>
      </c>
      <c r="G48" s="44">
        <v>0</v>
      </c>
      <c r="H48" s="44">
        <v>0</v>
      </c>
      <c r="I48" s="44">
        <v>0</v>
      </c>
      <c r="J48" s="44">
        <v>0</v>
      </c>
      <c r="K48" s="44">
        <v>0</v>
      </c>
      <c r="L48" s="44">
        <v>0</v>
      </c>
      <c r="M48" s="44">
        <v>0</v>
      </c>
      <c r="N48" s="44">
        <v>0</v>
      </c>
      <c r="O48" s="44">
        <v>0</v>
      </c>
      <c r="P48" s="44">
        <v>0</v>
      </c>
      <c r="Q48" s="44">
        <v>0</v>
      </c>
      <c r="R48" s="44">
        <v>0</v>
      </c>
      <c r="S48" s="44">
        <v>0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0</v>
      </c>
      <c r="Z48" s="44">
        <v>0</v>
      </c>
      <c r="AA48" s="44">
        <v>0</v>
      </c>
      <c r="AB48" s="44">
        <v>0</v>
      </c>
      <c r="AC48" s="44">
        <v>0</v>
      </c>
      <c r="AD48" s="44">
        <v>0</v>
      </c>
      <c r="AE48" s="44">
        <v>0</v>
      </c>
      <c r="AF48" s="44">
        <v>0</v>
      </c>
      <c r="AG48" s="44">
        <v>0</v>
      </c>
      <c r="AH48" s="44">
        <v>0</v>
      </c>
      <c r="AI48" s="44">
        <v>0</v>
      </c>
      <c r="AJ48" s="44">
        <v>0</v>
      </c>
      <c r="AK48" s="44">
        <v>0</v>
      </c>
      <c r="AL48" s="44">
        <v>0</v>
      </c>
      <c r="AM48" s="44">
        <v>0</v>
      </c>
      <c r="AN48" s="44">
        <v>0</v>
      </c>
      <c r="AO48" s="44">
        <v>0</v>
      </c>
      <c r="AP48" s="44">
        <v>0</v>
      </c>
      <c r="AQ48" s="44">
        <v>0</v>
      </c>
      <c r="AR48" s="44">
        <v>0</v>
      </c>
      <c r="AS48" s="44">
        <v>0</v>
      </c>
      <c r="AT48" s="44">
        <v>0</v>
      </c>
      <c r="AU48" s="44">
        <v>0</v>
      </c>
      <c r="AV48" s="44">
        <v>0</v>
      </c>
      <c r="AW48" s="44">
        <v>0</v>
      </c>
      <c r="AX48" s="44">
        <v>0</v>
      </c>
      <c r="AY48" s="44">
        <v>0</v>
      </c>
      <c r="AZ48" s="44">
        <v>0</v>
      </c>
      <c r="BA48" s="44">
        <v>0</v>
      </c>
    </row>
    <row r="49" spans="1:54" x14ac:dyDescent="0.2">
      <c r="A49" s="39" t="s">
        <v>89</v>
      </c>
      <c r="F49" s="44">
        <v>42.21</v>
      </c>
      <c r="G49" s="44">
        <v>44.11</v>
      </c>
      <c r="H49" s="44">
        <v>45.13</v>
      </c>
      <c r="I49" s="44">
        <v>44.97</v>
      </c>
      <c r="J49" s="44">
        <v>44.38</v>
      </c>
      <c r="K49" s="44">
        <v>43.91</v>
      </c>
      <c r="L49" s="44">
        <v>44.53</v>
      </c>
      <c r="M49" s="44">
        <v>44.98</v>
      </c>
      <c r="N49" s="44">
        <v>43.31</v>
      </c>
      <c r="O49" s="44">
        <v>43.49</v>
      </c>
      <c r="P49" s="44">
        <v>43.68</v>
      </c>
      <c r="Q49" s="44">
        <v>43.11</v>
      </c>
      <c r="R49" s="44">
        <v>41.75</v>
      </c>
      <c r="S49" s="44">
        <v>42.32</v>
      </c>
      <c r="T49" s="44">
        <v>42.46</v>
      </c>
      <c r="U49" s="44">
        <v>41.29</v>
      </c>
      <c r="V49" s="44">
        <v>41.45</v>
      </c>
      <c r="W49" s="44">
        <v>42.69</v>
      </c>
      <c r="X49" s="44">
        <v>43.93</v>
      </c>
      <c r="Y49" s="44">
        <v>44.89</v>
      </c>
      <c r="Z49" s="44">
        <v>44.77</v>
      </c>
      <c r="AA49" s="44">
        <v>43.77</v>
      </c>
      <c r="AB49" s="44">
        <v>43.16</v>
      </c>
      <c r="AC49" s="44">
        <v>42.83</v>
      </c>
      <c r="AD49" s="44">
        <v>41.89</v>
      </c>
      <c r="AE49" s="44">
        <v>41.42</v>
      </c>
      <c r="AF49" s="44">
        <v>40.119999999999997</v>
      </c>
      <c r="AG49" s="44">
        <v>39.56</v>
      </c>
      <c r="AH49" s="44">
        <v>38.770000000000003</v>
      </c>
      <c r="AI49" s="44">
        <v>38.159999999999997</v>
      </c>
      <c r="AJ49" s="44">
        <v>38.21</v>
      </c>
      <c r="AK49" s="44">
        <v>37.51</v>
      </c>
      <c r="AL49" s="44">
        <v>37.01</v>
      </c>
      <c r="AM49" s="44">
        <v>36.549999999999997</v>
      </c>
      <c r="AN49" s="44">
        <v>36.97</v>
      </c>
      <c r="AO49" s="44">
        <v>37.380000000000003</v>
      </c>
      <c r="AP49" s="44">
        <v>36.93</v>
      </c>
      <c r="AQ49" s="44">
        <v>36.57</v>
      </c>
      <c r="AR49" s="44">
        <v>36.700000000000003</v>
      </c>
      <c r="AS49" s="44">
        <v>38.65</v>
      </c>
      <c r="AT49" s="44">
        <v>37.51</v>
      </c>
      <c r="AU49" s="44">
        <v>38.020000000000003</v>
      </c>
      <c r="AV49" s="44">
        <v>36.770000000000003</v>
      </c>
      <c r="AW49" s="44">
        <v>36.229999999999997</v>
      </c>
      <c r="AX49" s="44">
        <v>35.5</v>
      </c>
      <c r="AY49" s="44">
        <v>35.24</v>
      </c>
      <c r="AZ49" s="44">
        <v>34.380000000000003</v>
      </c>
      <c r="BA49" s="44">
        <v>41.8</v>
      </c>
    </row>
    <row r="50" spans="1:54" x14ac:dyDescent="0.2">
      <c r="A50" s="39" t="s">
        <v>90</v>
      </c>
      <c r="F50" s="44">
        <v>0.74</v>
      </c>
      <c r="G50" s="44">
        <v>0.65</v>
      </c>
      <c r="H50" s="44">
        <v>0.61</v>
      </c>
      <c r="I50" s="44">
        <v>0.63</v>
      </c>
      <c r="J50" s="44">
        <v>0.61</v>
      </c>
      <c r="K50" s="44">
        <v>0.53</v>
      </c>
      <c r="L50" s="44">
        <v>0.56999999999999995</v>
      </c>
      <c r="M50" s="44">
        <v>0.56000000000000005</v>
      </c>
      <c r="N50" s="44">
        <v>0.6</v>
      </c>
      <c r="O50" s="44">
        <v>0.52</v>
      </c>
      <c r="P50" s="44">
        <v>0.54</v>
      </c>
      <c r="Q50" s="44">
        <v>0.51</v>
      </c>
      <c r="R50" s="44">
        <v>0.5</v>
      </c>
      <c r="S50" s="44">
        <v>0.46</v>
      </c>
      <c r="T50" s="44">
        <v>0.68</v>
      </c>
      <c r="U50" s="44">
        <v>0.68</v>
      </c>
      <c r="V50" s="44">
        <v>0.63</v>
      </c>
      <c r="W50" s="44">
        <v>0.61</v>
      </c>
      <c r="X50" s="44">
        <v>0.68</v>
      </c>
      <c r="Y50" s="44">
        <v>0.79</v>
      </c>
      <c r="Z50" s="44">
        <v>0.84</v>
      </c>
      <c r="AA50" s="44">
        <v>0.74</v>
      </c>
      <c r="AB50" s="44">
        <v>0.83</v>
      </c>
      <c r="AC50" s="44">
        <v>0.92</v>
      </c>
      <c r="AD50" s="44">
        <v>0.97</v>
      </c>
      <c r="AE50" s="44">
        <v>0.93</v>
      </c>
      <c r="AF50" s="44">
        <v>0.95</v>
      </c>
      <c r="AG50" s="44">
        <v>0.98</v>
      </c>
      <c r="AH50" s="44">
        <v>0.97</v>
      </c>
      <c r="AI50" s="44">
        <v>0.84</v>
      </c>
      <c r="AJ50" s="44">
        <v>0.92</v>
      </c>
      <c r="AK50" s="44">
        <v>0.93</v>
      </c>
      <c r="AL50" s="44">
        <v>0.95</v>
      </c>
      <c r="AM50" s="44">
        <v>0.78</v>
      </c>
      <c r="AN50" s="44">
        <v>0.86</v>
      </c>
      <c r="AO50" s="44">
        <v>0.84</v>
      </c>
      <c r="AP50" s="44">
        <v>0.87</v>
      </c>
      <c r="AQ50" s="44">
        <v>0.82</v>
      </c>
      <c r="AR50" s="44">
        <v>0.86</v>
      </c>
      <c r="AS50" s="44">
        <v>0.83</v>
      </c>
      <c r="AT50" s="44">
        <v>0.9</v>
      </c>
      <c r="AU50" s="44">
        <v>0.81</v>
      </c>
      <c r="AV50" s="44">
        <v>0.89</v>
      </c>
      <c r="AW50" s="44">
        <v>0.92</v>
      </c>
      <c r="AX50" s="44">
        <v>0.99</v>
      </c>
      <c r="AY50" s="44">
        <v>1.03</v>
      </c>
      <c r="AZ50" s="44">
        <v>0.96</v>
      </c>
      <c r="BA50" s="44">
        <v>0.76</v>
      </c>
    </row>
    <row r="51" spans="1:54" x14ac:dyDescent="0.2">
      <c r="A51" s="39" t="s">
        <v>91</v>
      </c>
      <c r="F51" s="44">
        <v>26.58</v>
      </c>
      <c r="G51" s="44">
        <v>26.88</v>
      </c>
      <c r="H51" s="44">
        <v>26.44</v>
      </c>
      <c r="I51" s="44">
        <v>25.89</v>
      </c>
      <c r="J51" s="44">
        <v>28.67</v>
      </c>
      <c r="K51" s="44">
        <v>29.01</v>
      </c>
      <c r="L51" s="44">
        <v>28.43</v>
      </c>
      <c r="M51" s="44">
        <v>27.94</v>
      </c>
      <c r="N51" s="44">
        <v>27.38</v>
      </c>
      <c r="O51" s="44">
        <v>27.09</v>
      </c>
      <c r="P51" s="44">
        <v>26.86</v>
      </c>
      <c r="Q51" s="44">
        <v>26.94</v>
      </c>
      <c r="R51" s="44">
        <v>27.77</v>
      </c>
      <c r="S51" s="44">
        <v>27.86</v>
      </c>
      <c r="T51" s="44">
        <v>27.85</v>
      </c>
      <c r="U51" s="44">
        <v>28.57</v>
      </c>
      <c r="V51" s="44">
        <v>28.43</v>
      </c>
      <c r="W51" s="44">
        <v>27.51</v>
      </c>
      <c r="X51" s="44">
        <v>26.63</v>
      </c>
      <c r="Y51" s="44">
        <v>25.04</v>
      </c>
      <c r="Z51" s="44">
        <v>24.49</v>
      </c>
      <c r="AA51" s="44">
        <v>22.78</v>
      </c>
      <c r="AB51" s="44">
        <v>22.83</v>
      </c>
      <c r="AC51" s="44">
        <v>22.59</v>
      </c>
      <c r="AD51" s="44">
        <v>22.95</v>
      </c>
      <c r="AE51" s="44">
        <v>23.95</v>
      </c>
      <c r="AF51" s="44">
        <v>25.56</v>
      </c>
      <c r="AG51" s="44">
        <v>26.5</v>
      </c>
      <c r="AH51" s="44">
        <v>27.19</v>
      </c>
      <c r="AI51" s="44">
        <v>28.89</v>
      </c>
      <c r="AJ51" s="44">
        <v>29.66</v>
      </c>
      <c r="AK51" s="44">
        <v>30.35</v>
      </c>
      <c r="AL51" s="44">
        <v>31.2</v>
      </c>
      <c r="AM51" s="44">
        <v>32.07</v>
      </c>
      <c r="AN51" s="44">
        <v>32.44</v>
      </c>
      <c r="AO51" s="44">
        <v>32.549999999999997</v>
      </c>
      <c r="AP51" s="44">
        <v>33.08</v>
      </c>
      <c r="AQ51" s="44">
        <v>33.950000000000003</v>
      </c>
      <c r="AR51" s="44">
        <v>34.53</v>
      </c>
      <c r="AS51" s="44">
        <v>35.049999999999997</v>
      </c>
      <c r="AT51" s="44">
        <v>36.25</v>
      </c>
      <c r="AU51" s="44">
        <v>36.590000000000003</v>
      </c>
      <c r="AV51" s="44">
        <v>37.31</v>
      </c>
      <c r="AW51" s="44">
        <v>37.229999999999997</v>
      </c>
      <c r="AX51" s="44">
        <v>38.21</v>
      </c>
      <c r="AY51" s="44">
        <v>39.26</v>
      </c>
      <c r="AZ51" s="44">
        <v>40.380000000000003</v>
      </c>
      <c r="BA51" s="44">
        <v>34.880000000000003</v>
      </c>
    </row>
    <row r="52" spans="1:54" x14ac:dyDescent="0.2">
      <c r="A52" s="39" t="s">
        <v>92</v>
      </c>
      <c r="F52" s="44">
        <v>13.16</v>
      </c>
      <c r="G52" s="44">
        <v>12.08</v>
      </c>
      <c r="H52" s="44">
        <v>11.23</v>
      </c>
      <c r="I52" s="44">
        <v>11.67</v>
      </c>
      <c r="J52" s="44">
        <v>10.96</v>
      </c>
      <c r="K52" s="44">
        <v>11.22</v>
      </c>
      <c r="L52" s="44">
        <v>11.21</v>
      </c>
      <c r="M52" s="44">
        <v>11.34</v>
      </c>
      <c r="N52" s="44">
        <v>10.87</v>
      </c>
      <c r="O52" s="44">
        <v>11.32</v>
      </c>
      <c r="P52" s="44">
        <v>11.33</v>
      </c>
      <c r="Q52" s="44">
        <v>11.4</v>
      </c>
      <c r="R52" s="44">
        <v>11.63</v>
      </c>
      <c r="S52" s="44">
        <v>11.51</v>
      </c>
      <c r="T52" s="44">
        <v>11.46</v>
      </c>
      <c r="U52" s="44">
        <v>11.57</v>
      </c>
      <c r="V52" s="44">
        <v>11.59</v>
      </c>
      <c r="W52" s="44">
        <v>11.88</v>
      </c>
      <c r="X52" s="44">
        <v>11.61</v>
      </c>
      <c r="Y52" s="44">
        <v>12.39</v>
      </c>
      <c r="Z52" s="44">
        <v>12.89</v>
      </c>
      <c r="AA52" s="44">
        <v>16.329999999999998</v>
      </c>
      <c r="AB52" s="44">
        <v>17.309999999999999</v>
      </c>
      <c r="AC52" s="44">
        <v>17.649999999999999</v>
      </c>
      <c r="AD52" s="44">
        <v>17.579999999999998</v>
      </c>
      <c r="AE52" s="44">
        <v>17.579999999999998</v>
      </c>
      <c r="AF52" s="44">
        <v>17.53</v>
      </c>
      <c r="AG52" s="44">
        <v>16.79</v>
      </c>
      <c r="AH52" s="44">
        <v>15.85</v>
      </c>
      <c r="AI52" s="44">
        <v>15.67</v>
      </c>
      <c r="AJ52" s="44">
        <v>15.05</v>
      </c>
      <c r="AK52" s="44">
        <v>15.51</v>
      </c>
      <c r="AL52" s="44">
        <v>14.89</v>
      </c>
      <c r="AM52" s="44">
        <v>14.57</v>
      </c>
      <c r="AN52" s="44">
        <v>14.27</v>
      </c>
      <c r="AO52" s="44">
        <v>13.6</v>
      </c>
      <c r="AP52" s="44">
        <v>13.04</v>
      </c>
      <c r="AQ52" s="44">
        <v>12.48</v>
      </c>
      <c r="AR52" s="44">
        <v>12.18</v>
      </c>
      <c r="AS52" s="44">
        <v>9.31</v>
      </c>
      <c r="AT52" s="44">
        <v>9</v>
      </c>
      <c r="AU52" s="44">
        <v>8.52</v>
      </c>
      <c r="AV52" s="44">
        <v>8.48</v>
      </c>
      <c r="AW52" s="44">
        <v>8.08</v>
      </c>
      <c r="AX52" s="44">
        <v>7.78</v>
      </c>
      <c r="AY52" s="44">
        <v>7.47</v>
      </c>
      <c r="AZ52" s="44">
        <v>7.18</v>
      </c>
      <c r="BA52" s="44">
        <v>8.49</v>
      </c>
    </row>
    <row r="53" spans="1:54" x14ac:dyDescent="0.2">
      <c r="A53" s="39" t="s">
        <v>93</v>
      </c>
      <c r="F53" s="44">
        <v>1.27</v>
      </c>
      <c r="G53" s="44">
        <v>1.32</v>
      </c>
      <c r="H53" s="44">
        <v>1.64</v>
      </c>
      <c r="I53" s="44">
        <v>1.85</v>
      </c>
      <c r="J53" s="44">
        <v>1.58</v>
      </c>
      <c r="K53" s="44">
        <v>1.61</v>
      </c>
      <c r="L53" s="44">
        <v>1.41</v>
      </c>
      <c r="M53" s="44">
        <v>1.61</v>
      </c>
      <c r="N53" s="44">
        <v>3.07</v>
      </c>
      <c r="O53" s="44">
        <v>3.22</v>
      </c>
      <c r="P53" s="44">
        <v>3.33</v>
      </c>
      <c r="Q53" s="44">
        <v>4.07</v>
      </c>
      <c r="R53" s="44">
        <v>4.87</v>
      </c>
      <c r="S53" s="44">
        <v>5</v>
      </c>
      <c r="T53" s="44">
        <v>5.12</v>
      </c>
      <c r="U53" s="44">
        <v>5.76</v>
      </c>
      <c r="V53" s="44">
        <v>6.23</v>
      </c>
      <c r="W53" s="44">
        <v>5.87</v>
      </c>
      <c r="X53" s="44">
        <v>5.59</v>
      </c>
      <c r="Y53" s="44">
        <v>5.19</v>
      </c>
      <c r="Z53" s="44">
        <v>5.16</v>
      </c>
      <c r="AA53" s="44">
        <v>5.24</v>
      </c>
      <c r="AB53" s="44">
        <v>4.95</v>
      </c>
      <c r="AC53" s="44">
        <v>4.75</v>
      </c>
      <c r="AD53" s="44">
        <v>5.25</v>
      </c>
      <c r="AE53" s="44">
        <v>4.8899999999999997</v>
      </c>
      <c r="AF53" s="44">
        <v>4.63</v>
      </c>
      <c r="AG53" s="44">
        <v>5.23</v>
      </c>
      <c r="AH53" s="44">
        <v>7.09</v>
      </c>
      <c r="AI53" s="44">
        <v>6.78</v>
      </c>
      <c r="AJ53" s="44">
        <v>6.98</v>
      </c>
      <c r="AK53" s="44">
        <v>7.04</v>
      </c>
      <c r="AL53" s="44">
        <v>7.55</v>
      </c>
      <c r="AM53" s="44">
        <v>7.76</v>
      </c>
      <c r="AN53" s="44">
        <v>7.29</v>
      </c>
      <c r="AO53" s="44">
        <v>7.91</v>
      </c>
      <c r="AP53" s="44">
        <v>8.42</v>
      </c>
      <c r="AQ53" s="44">
        <v>8.8699999999999992</v>
      </c>
      <c r="AR53" s="44">
        <v>8.67</v>
      </c>
      <c r="AS53" s="44">
        <v>9.17</v>
      </c>
      <c r="AT53" s="44">
        <v>9.27</v>
      </c>
      <c r="AU53" s="44">
        <v>9.4700000000000006</v>
      </c>
      <c r="AV53" s="44">
        <v>9.99</v>
      </c>
      <c r="AW53" s="44">
        <v>11.29</v>
      </c>
      <c r="AX53" s="44">
        <v>11.04</v>
      </c>
      <c r="AY53" s="44">
        <v>10.75</v>
      </c>
      <c r="AZ53" s="44">
        <v>10.89</v>
      </c>
      <c r="BA53" s="44">
        <v>9.39</v>
      </c>
    </row>
    <row r="54" spans="1:54" x14ac:dyDescent="0.2">
      <c r="A54" s="39" t="s">
        <v>94</v>
      </c>
      <c r="F54" s="44">
        <v>16.04</v>
      </c>
      <c r="G54" s="44">
        <v>14.97</v>
      </c>
      <c r="H54" s="44">
        <v>14.94</v>
      </c>
      <c r="I54" s="44">
        <v>14.99</v>
      </c>
      <c r="J54" s="44">
        <v>13.8</v>
      </c>
      <c r="K54" s="44">
        <v>13.71</v>
      </c>
      <c r="L54" s="44">
        <v>13.84</v>
      </c>
      <c r="M54" s="44">
        <v>13.56</v>
      </c>
      <c r="N54" s="44">
        <v>14.77</v>
      </c>
      <c r="O54" s="44">
        <v>14.36</v>
      </c>
      <c r="P54" s="44">
        <v>14.26</v>
      </c>
      <c r="Q54" s="44">
        <v>13.98</v>
      </c>
      <c r="R54" s="44">
        <v>13.47</v>
      </c>
      <c r="S54" s="44">
        <v>12.84</v>
      </c>
      <c r="T54" s="44">
        <v>12.42</v>
      </c>
      <c r="U54" s="44">
        <v>12.14</v>
      </c>
      <c r="V54" s="44">
        <v>11.67</v>
      </c>
      <c r="W54" s="44">
        <v>11.44</v>
      </c>
      <c r="X54" s="44">
        <v>11.56</v>
      </c>
      <c r="Y54" s="44">
        <v>11.7</v>
      </c>
      <c r="Z54" s="44">
        <v>11.85</v>
      </c>
      <c r="AA54" s="44">
        <v>11.15</v>
      </c>
      <c r="AB54" s="44">
        <v>10.93</v>
      </c>
      <c r="AC54" s="44">
        <v>11.25</v>
      </c>
      <c r="AD54" s="44">
        <v>11.36</v>
      </c>
      <c r="AE54" s="44">
        <v>11.24</v>
      </c>
      <c r="AF54" s="44">
        <v>11.22</v>
      </c>
      <c r="AG54" s="44">
        <v>10.95</v>
      </c>
      <c r="AH54" s="44">
        <v>10.130000000000001</v>
      </c>
      <c r="AI54" s="44">
        <v>9.66</v>
      </c>
      <c r="AJ54" s="44">
        <v>9.18</v>
      </c>
      <c r="AK54" s="44">
        <v>8.65</v>
      </c>
      <c r="AL54" s="44">
        <v>8.4</v>
      </c>
      <c r="AM54" s="44">
        <v>8.27</v>
      </c>
      <c r="AN54" s="44">
        <v>8.19</v>
      </c>
      <c r="AO54" s="44">
        <v>7.71</v>
      </c>
      <c r="AP54" s="44">
        <v>7.66</v>
      </c>
      <c r="AQ54" s="44">
        <v>7.32</v>
      </c>
      <c r="AR54" s="44">
        <v>7.06</v>
      </c>
      <c r="AS54" s="44">
        <v>6.99</v>
      </c>
      <c r="AT54" s="44">
        <v>7.06</v>
      </c>
      <c r="AU54" s="44">
        <v>6.6</v>
      </c>
      <c r="AV54" s="44">
        <v>6.56</v>
      </c>
      <c r="AW54" s="44">
        <v>6.25</v>
      </c>
      <c r="AX54" s="44">
        <v>6.47</v>
      </c>
      <c r="AY54" s="44">
        <v>6.25</v>
      </c>
      <c r="AZ54" s="44">
        <v>6.21</v>
      </c>
      <c r="BA54" s="44">
        <v>4.67</v>
      </c>
    </row>
    <row r="55" spans="1:54" x14ac:dyDescent="0.2">
      <c r="A55" s="39" t="s">
        <v>95</v>
      </c>
      <c r="F55" s="44">
        <v>0</v>
      </c>
      <c r="G55" s="44">
        <v>0</v>
      </c>
      <c r="H55" s="44">
        <v>0</v>
      </c>
      <c r="I55" s="44">
        <v>0</v>
      </c>
      <c r="J55" s="44">
        <v>0</v>
      </c>
      <c r="K55" s="44">
        <v>0</v>
      </c>
      <c r="L55" s="44">
        <v>0</v>
      </c>
      <c r="M55" s="44">
        <v>0</v>
      </c>
      <c r="N55" s="44">
        <v>0</v>
      </c>
      <c r="O55" s="44">
        <v>0</v>
      </c>
      <c r="P55" s="44">
        <v>0</v>
      </c>
      <c r="Q55" s="44">
        <v>0</v>
      </c>
      <c r="R55" s="44">
        <v>0</v>
      </c>
      <c r="S55" s="44">
        <v>0</v>
      </c>
      <c r="T55" s="44">
        <v>0</v>
      </c>
      <c r="U55" s="44">
        <v>0</v>
      </c>
      <c r="V55" s="44">
        <v>0</v>
      </c>
      <c r="W55" s="44">
        <v>0</v>
      </c>
      <c r="X55" s="44">
        <v>0</v>
      </c>
      <c r="Y55" s="44">
        <v>0</v>
      </c>
      <c r="Z55" s="44">
        <v>0</v>
      </c>
      <c r="AA55" s="44">
        <v>0</v>
      </c>
      <c r="AB55" s="44">
        <v>0</v>
      </c>
      <c r="AC55" s="44">
        <v>0</v>
      </c>
      <c r="AD55" s="44">
        <v>0</v>
      </c>
      <c r="AE55" s="44">
        <v>0</v>
      </c>
      <c r="AF55" s="44">
        <v>0</v>
      </c>
      <c r="AG55" s="44">
        <v>0</v>
      </c>
      <c r="AH55" s="44">
        <v>0</v>
      </c>
      <c r="AI55" s="44">
        <v>0</v>
      </c>
      <c r="AJ55" s="44">
        <v>0</v>
      </c>
      <c r="AK55" s="44">
        <v>0</v>
      </c>
      <c r="AL55" s="44">
        <v>0</v>
      </c>
      <c r="AM55" s="44">
        <v>0</v>
      </c>
      <c r="AN55" s="44">
        <v>0</v>
      </c>
      <c r="AO55" s="44">
        <v>0</v>
      </c>
      <c r="AP55" s="44">
        <v>0</v>
      </c>
      <c r="AQ55" s="44">
        <v>0</v>
      </c>
      <c r="AR55" s="44">
        <v>0</v>
      </c>
      <c r="AS55" s="44">
        <v>0</v>
      </c>
      <c r="AT55" s="44">
        <v>0</v>
      </c>
      <c r="AU55" s="44">
        <v>0</v>
      </c>
      <c r="AV55" s="44">
        <v>0</v>
      </c>
      <c r="AW55" s="44">
        <v>0</v>
      </c>
      <c r="AX55" s="44">
        <v>0</v>
      </c>
      <c r="AY55" s="44">
        <v>0</v>
      </c>
      <c r="AZ55" s="44">
        <v>0</v>
      </c>
      <c r="BA55" s="44">
        <v>0</v>
      </c>
    </row>
    <row r="60" spans="1:54" x14ac:dyDescent="0.2">
      <c r="E60" s="16" t="s">
        <v>96</v>
      </c>
      <c r="F60" s="11">
        <f>F22</f>
        <v>53.92</v>
      </c>
      <c r="G60" s="12">
        <f>IFERROR((G22-F22)/F22,"0")</f>
        <v>5.3412462908011785E-2</v>
      </c>
      <c r="H60" s="12">
        <f t="shared" ref="H60:BA60" si="4">IFERROR((H22-G22)/G22,"0")</f>
        <v>-6.6901408450703425E-3</v>
      </c>
      <c r="I60" s="12">
        <f t="shared" si="4"/>
        <v>6.2389223679546191E-2</v>
      </c>
      <c r="J60" s="12">
        <f t="shared" si="4"/>
        <v>1.5015015015015585E-3</v>
      </c>
      <c r="K60" s="12">
        <f t="shared" si="4"/>
        <v>-1.6658337497917706E-2</v>
      </c>
      <c r="L60" s="12">
        <f t="shared" si="4"/>
        <v>-7.7926478062002513E-3</v>
      </c>
      <c r="M60" s="12">
        <f t="shared" si="4"/>
        <v>1.3488133856923325E-2</v>
      </c>
      <c r="N60" s="12">
        <f t="shared" si="4"/>
        <v>6.5700808625337023E-3</v>
      </c>
      <c r="O60" s="12">
        <f t="shared" si="4"/>
        <v>-7.6317991631799198E-2</v>
      </c>
      <c r="P60" s="12">
        <f t="shared" si="4"/>
        <v>4.1674216343541223E-3</v>
      </c>
      <c r="Q60" s="12">
        <f t="shared" si="4"/>
        <v>-1.2450378924576053E-2</v>
      </c>
      <c r="R60" s="12">
        <f t="shared" si="4"/>
        <v>0.10506120957427371</v>
      </c>
      <c r="S60" s="12">
        <f t="shared" si="4"/>
        <v>-4.513888888888884E-2</v>
      </c>
      <c r="T60" s="12">
        <f t="shared" si="4"/>
        <v>3.1861471861471924E-2</v>
      </c>
      <c r="U60" s="12">
        <f t="shared" si="4"/>
        <v>-4.6148682664876657E-2</v>
      </c>
      <c r="V60" s="12">
        <f t="shared" si="4"/>
        <v>-7.6882477128782628E-2</v>
      </c>
      <c r="W60" s="12">
        <f t="shared" si="4"/>
        <v>1.3340956737183206E-2</v>
      </c>
      <c r="X60" s="12">
        <f t="shared" si="4"/>
        <v>3.1972917058491952E-3</v>
      </c>
      <c r="Y60" s="12">
        <f t="shared" si="4"/>
        <v>6.6179227596550316E-2</v>
      </c>
      <c r="Z60" s="12">
        <f t="shared" si="4"/>
        <v>8.7919817126787877E-4</v>
      </c>
      <c r="AA60" s="12">
        <f t="shared" si="4"/>
        <v>3.0042164441321167E-2</v>
      </c>
      <c r="AB60" s="12">
        <f t="shared" si="4"/>
        <v>9.1591335493774476E-2</v>
      </c>
      <c r="AC60" s="12">
        <f t="shared" si="4"/>
        <v>7.5312499999999893E-2</v>
      </c>
      <c r="AD60" s="12">
        <f t="shared" si="4"/>
        <v>-1.6419645451903452E-2</v>
      </c>
      <c r="AE60" s="12">
        <f t="shared" si="4"/>
        <v>-1.610282168710302E-2</v>
      </c>
      <c r="AF60" s="12">
        <f t="shared" si="4"/>
        <v>3.4834834834834946E-2</v>
      </c>
      <c r="AG60" s="12">
        <f t="shared" si="4"/>
        <v>6.7034242600116145E-2</v>
      </c>
      <c r="AH60" s="12">
        <f t="shared" si="4"/>
        <v>-5.4392167527876753E-3</v>
      </c>
      <c r="AI60" s="12">
        <f t="shared" si="4"/>
        <v>-1.8047579983593211E-2</v>
      </c>
      <c r="AJ60" s="12">
        <f t="shared" si="4"/>
        <v>0.11487050960735172</v>
      </c>
      <c r="AK60" s="12">
        <f t="shared" si="4"/>
        <v>2.8350193580617092E-2</v>
      </c>
      <c r="AL60" s="12">
        <f t="shared" si="4"/>
        <v>-8.5013359242175595E-4</v>
      </c>
      <c r="AM60" s="12">
        <f t="shared" si="4"/>
        <v>1.4950771848790618E-2</v>
      </c>
      <c r="AN60" s="12">
        <f t="shared" si="4"/>
        <v>2.0718562874251546E-2</v>
      </c>
      <c r="AO60" s="12">
        <f t="shared" si="4"/>
        <v>-2.346591575736243E-2</v>
      </c>
      <c r="AP60" s="12">
        <f t="shared" si="4"/>
        <v>-6.8484921302415878E-3</v>
      </c>
      <c r="AQ60" s="12">
        <f t="shared" si="4"/>
        <v>3.7503024437454735E-2</v>
      </c>
      <c r="AR60" s="12">
        <f t="shared" si="4"/>
        <v>1.6791044776119375E-2</v>
      </c>
      <c r="AS60" s="12">
        <f t="shared" si="4"/>
        <v>2.2935779816509198E-4</v>
      </c>
      <c r="AT60" s="12">
        <f t="shared" si="4"/>
        <v>-9.5734923182756185E-2</v>
      </c>
      <c r="AU60" s="12">
        <f t="shared" si="4"/>
        <v>9.509319132750095E-2</v>
      </c>
      <c r="AV60" s="12">
        <f t="shared" si="4"/>
        <v>3.5892092161630457E-3</v>
      </c>
      <c r="AW60" s="12">
        <f t="shared" si="4"/>
        <v>4.6146746654359876E-3</v>
      </c>
      <c r="AX60" s="12">
        <f t="shared" si="4"/>
        <v>-2.7905374368396792E-2</v>
      </c>
      <c r="AY60" s="12">
        <f t="shared" si="4"/>
        <v>-1.547548730064976E-2</v>
      </c>
      <c r="AZ60" s="12">
        <f t="shared" si="4"/>
        <v>2.1958243340532736E-2</v>
      </c>
      <c r="BA60" s="12">
        <f t="shared" si="4"/>
        <v>2.0194904309028986E-2</v>
      </c>
      <c r="BB60" s="12"/>
    </row>
    <row r="61" spans="1:54" x14ac:dyDescent="0.2">
      <c r="E61" s="16"/>
      <c r="F61" s="13"/>
      <c r="G61" s="13"/>
      <c r="H61" s="12">
        <f>IFERROR((H22-F22)/F22,"0")</f>
        <v>4.6364985163204746E-2</v>
      </c>
      <c r="I61" s="12">
        <f t="shared" ref="I61:BA61" si="5">IFERROR((I22-G22)/G22,"0")</f>
        <v>5.528169014084508E-2</v>
      </c>
      <c r="J61" s="12">
        <f t="shared" si="5"/>
        <v>6.3984402694080095E-2</v>
      </c>
      <c r="K61" s="12">
        <f t="shared" si="5"/>
        <v>-1.5181848515181793E-2</v>
      </c>
      <c r="L61" s="12">
        <f t="shared" si="5"/>
        <v>-2.4321172746959867E-2</v>
      </c>
      <c r="M61" s="12">
        <f t="shared" si="5"/>
        <v>5.5903777740131848E-3</v>
      </c>
      <c r="N61" s="12">
        <f t="shared" si="5"/>
        <v>2.0146832849581693E-2</v>
      </c>
      <c r="O61" s="12">
        <f t="shared" si="5"/>
        <v>-7.0249326145552585E-2</v>
      </c>
      <c r="P61" s="12">
        <f t="shared" si="5"/>
        <v>-7.246861924686189E-2</v>
      </c>
      <c r="Q61" s="12">
        <f t="shared" si="5"/>
        <v>-8.3348432687081146E-3</v>
      </c>
      <c r="R61" s="12">
        <f t="shared" si="5"/>
        <v>9.1302778780223651E-2</v>
      </c>
      <c r="S61" s="12">
        <f t="shared" si="5"/>
        <v>5.5179974419879471E-2</v>
      </c>
      <c r="T61" s="12">
        <f t="shared" si="5"/>
        <v>-1.4715608465608359E-2</v>
      </c>
      <c r="U61" s="12">
        <f t="shared" si="5"/>
        <v>-1.5757575757575699E-2</v>
      </c>
      <c r="V61" s="12">
        <f t="shared" si="5"/>
        <v>-0.11948313475415345</v>
      </c>
      <c r="W61" s="12">
        <f t="shared" si="5"/>
        <v>-6.4567206192821983E-2</v>
      </c>
      <c r="X61" s="12">
        <f t="shared" si="5"/>
        <v>1.6580903373356291E-2</v>
      </c>
      <c r="Y61" s="12">
        <f t="shared" si="5"/>
        <v>6.9588113597893464E-2</v>
      </c>
      <c r="Z61" s="12">
        <f t="shared" si="5"/>
        <v>6.7116610423697001E-2</v>
      </c>
      <c r="AA61" s="12">
        <f t="shared" si="5"/>
        <v>3.0947775628626783E-2</v>
      </c>
      <c r="AB61" s="12">
        <f t="shared" si="5"/>
        <v>0.12438510189739982</v>
      </c>
      <c r="AC61" s="12">
        <f t="shared" si="5"/>
        <v>0.17380180794814926</v>
      </c>
      <c r="AD61" s="12">
        <f t="shared" si="5"/>
        <v>5.7656249999999964E-2</v>
      </c>
      <c r="AE61" s="12">
        <f t="shared" si="5"/>
        <v>-3.2258064516129017E-2</v>
      </c>
      <c r="AF61" s="12">
        <f t="shared" si="5"/>
        <v>1.8171074013886897E-2</v>
      </c>
      <c r="AG61" s="12">
        <f t="shared" si="5"/>
        <v>0.1042042042042044</v>
      </c>
      <c r="AH61" s="12">
        <f t="shared" si="5"/>
        <v>6.1230412071967479E-2</v>
      </c>
      <c r="AI61" s="12">
        <f t="shared" si="5"/>
        <v>-2.3388632036986851E-2</v>
      </c>
      <c r="AJ61" s="12">
        <f t="shared" si="5"/>
        <v>9.4749794913863719E-2</v>
      </c>
      <c r="AK61" s="12">
        <f t="shared" si="5"/>
        <v>0.14647730437204137</v>
      </c>
      <c r="AL61" s="12">
        <f t="shared" si="5"/>
        <v>2.7475958536280792E-2</v>
      </c>
      <c r="AM61" s="12">
        <f t="shared" si="5"/>
        <v>1.4087928102987571E-2</v>
      </c>
      <c r="AN61" s="12">
        <f t="shared" si="5"/>
        <v>3.5979093229609918E-2</v>
      </c>
      <c r="AO61" s="12">
        <f t="shared" si="5"/>
        <v>-3.233532934131689E-3</v>
      </c>
      <c r="AP61" s="12">
        <f t="shared" si="5"/>
        <v>-3.0153701748210811E-2</v>
      </c>
      <c r="AQ61" s="12">
        <f t="shared" si="5"/>
        <v>3.0397693139492983E-2</v>
      </c>
      <c r="AR61" s="12">
        <f t="shared" si="5"/>
        <v>5.4923784176143318E-2</v>
      </c>
      <c r="AS61" s="12">
        <f t="shared" si="5"/>
        <v>1.7024253731343211E-2</v>
      </c>
      <c r="AT61" s="12">
        <f t="shared" si="5"/>
        <v>-9.5527522935779791E-2</v>
      </c>
      <c r="AU61" s="12">
        <f t="shared" si="5"/>
        <v>-9.7454712221966781E-3</v>
      </c>
      <c r="AV61" s="12">
        <f t="shared" si="5"/>
        <v>9.9023709902371013E-2</v>
      </c>
      <c r="AW61" s="12">
        <f t="shared" si="5"/>
        <v>8.2204469144378112E-3</v>
      </c>
      <c r="AX61" s="12">
        <f t="shared" si="5"/>
        <v>-2.3419473927088152E-2</v>
      </c>
      <c r="AY61" s="12">
        <f t="shared" si="5"/>
        <v>-4.2949012402388548E-2</v>
      </c>
      <c r="AZ61" s="12">
        <f t="shared" si="5"/>
        <v>6.1429415239219846E-3</v>
      </c>
      <c r="BA61" s="12">
        <f t="shared" si="5"/>
        <v>4.2596592272618153E-2</v>
      </c>
      <c r="BB61" s="12"/>
    </row>
    <row r="62" spans="1:54" x14ac:dyDescent="0.2">
      <c r="E62" s="16"/>
      <c r="F62" s="13"/>
      <c r="G62" s="13"/>
      <c r="H62" s="13"/>
      <c r="I62" s="12">
        <f>IFERROR((I22-F22)/F22,"0")</f>
        <v>0.11164688427299696</v>
      </c>
      <c r="J62" s="12">
        <f>IFERROR((J22-G22)/G22,"0")</f>
        <v>5.6866197183098662E-2</v>
      </c>
      <c r="K62" s="12">
        <f t="shared" ref="K62:BA62" si="6">IFERROR((K22-H22)/H22,"0")</f>
        <v>4.6260191421481731E-2</v>
      </c>
      <c r="L62" s="12">
        <f t="shared" si="6"/>
        <v>-2.2856189522856146E-2</v>
      </c>
      <c r="M62" s="12">
        <f t="shared" si="6"/>
        <v>-1.1161086123604893E-2</v>
      </c>
      <c r="N62" s="12">
        <f t="shared" si="6"/>
        <v>1.2197187870574265E-2</v>
      </c>
      <c r="O62" s="12">
        <f t="shared" si="6"/>
        <v>-5.7708724603039142E-2</v>
      </c>
      <c r="P62" s="12">
        <f t="shared" si="6"/>
        <v>-6.6374663072776244E-2</v>
      </c>
      <c r="Q62" s="12">
        <f t="shared" si="6"/>
        <v>-8.4016736401673689E-2</v>
      </c>
      <c r="R62" s="12">
        <f t="shared" si="6"/>
        <v>9.5850697590143127E-2</v>
      </c>
      <c r="S62" s="12">
        <f t="shared" si="6"/>
        <v>4.2042583904727503E-2</v>
      </c>
      <c r="T62" s="12">
        <f t="shared" si="6"/>
        <v>8.8799561483647121E-2</v>
      </c>
      <c r="U62" s="12">
        <f t="shared" si="6"/>
        <v>-6.0185185185185078E-2</v>
      </c>
      <c r="V62" s="12">
        <f t="shared" si="6"/>
        <v>-9.1428571428571442E-2</v>
      </c>
      <c r="W62" s="12">
        <f t="shared" si="6"/>
        <v>-0.10773619734854843</v>
      </c>
      <c r="X62" s="12">
        <f t="shared" si="6"/>
        <v>-6.157635467980295E-2</v>
      </c>
      <c r="Y62" s="12">
        <f t="shared" si="6"/>
        <v>8.3857442348008362E-2</v>
      </c>
      <c r="Z62" s="12">
        <f t="shared" si="6"/>
        <v>7.052849351137859E-2</v>
      </c>
      <c r="AA62" s="12">
        <f t="shared" si="6"/>
        <v>9.917510311211096E-2</v>
      </c>
      <c r="AB62" s="12">
        <f t="shared" si="6"/>
        <v>0.12537365922278887</v>
      </c>
      <c r="AC62" s="12">
        <f t="shared" si="6"/>
        <v>0.20906535488404762</v>
      </c>
      <c r="AD62" s="12">
        <f t="shared" si="6"/>
        <v>0.15452839843083738</v>
      </c>
      <c r="AE62" s="12">
        <f t="shared" si="6"/>
        <v>4.0624999999999911E-2</v>
      </c>
      <c r="AF62" s="12">
        <f t="shared" si="6"/>
        <v>1.4530659691951255E-3</v>
      </c>
      <c r="AG62" s="12">
        <f t="shared" si="6"/>
        <v>8.6423400797754596E-2</v>
      </c>
      <c r="AH62" s="12">
        <f t="shared" si="6"/>
        <v>9.8198198198198305E-2</v>
      </c>
      <c r="AI62" s="12">
        <f t="shared" si="6"/>
        <v>4.2077771329077064E-2</v>
      </c>
      <c r="AJ62" s="12">
        <f t="shared" si="6"/>
        <v>8.8795213489257355E-2</v>
      </c>
      <c r="AK62" s="12">
        <f t="shared" si="6"/>
        <v>0.12578616352201261</v>
      </c>
      <c r="AL62" s="12">
        <f t="shared" si="6"/>
        <v>0.14550264550264555</v>
      </c>
      <c r="AM62" s="12">
        <f t="shared" si="6"/>
        <v>4.2837517172474172E-2</v>
      </c>
      <c r="AN62" s="12">
        <f t="shared" si="6"/>
        <v>3.50983726014088E-2</v>
      </c>
      <c r="AO62" s="12">
        <f t="shared" si="6"/>
        <v>1.1668895101495174E-2</v>
      </c>
      <c r="AP62" s="12">
        <f t="shared" si="6"/>
        <v>-1.0059880239520999E-2</v>
      </c>
      <c r="AQ62" s="12">
        <f t="shared" si="6"/>
        <v>6.2184676757010577E-3</v>
      </c>
      <c r="AR62" s="12">
        <f t="shared" si="6"/>
        <v>4.7699146942208323E-2</v>
      </c>
      <c r="AS62" s="12">
        <f t="shared" si="6"/>
        <v>5.5165739172513939E-2</v>
      </c>
      <c r="AT62" s="12">
        <f t="shared" si="6"/>
        <v>-8.0340485074626863E-2</v>
      </c>
      <c r="AU62" s="12">
        <f t="shared" si="6"/>
        <v>-9.5183486238531907E-3</v>
      </c>
      <c r="AV62" s="12">
        <f t="shared" si="6"/>
        <v>-6.1912405411601928E-3</v>
      </c>
      <c r="AW62" s="12">
        <f t="shared" si="6"/>
        <v>0.10409534677317095</v>
      </c>
      <c r="AX62" s="12">
        <f t="shared" si="6"/>
        <v>-1.9914322102581899E-2</v>
      </c>
      <c r="AY62" s="12">
        <f t="shared" si="6"/>
        <v>-3.8532533456391363E-2</v>
      </c>
      <c r="AZ62" s="12">
        <f t="shared" si="6"/>
        <v>-2.193385392742302E-2</v>
      </c>
      <c r="BA62" s="12">
        <f t="shared" si="6"/>
        <v>2.6461901949202535E-2</v>
      </c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0.1133160237388724</v>
      </c>
      <c r="K63" s="12">
        <f t="shared" ref="K63:BA63" si="7">IFERROR((K22-G22)/G22,"0")</f>
        <v>3.9260563380281763E-2</v>
      </c>
      <c r="L63" s="12">
        <f t="shared" si="7"/>
        <v>3.8107054236086471E-2</v>
      </c>
      <c r="M63" s="12">
        <f t="shared" si="7"/>
        <v>-9.6763430096763157E-3</v>
      </c>
      <c r="N63" s="12">
        <f t="shared" si="7"/>
        <v>-4.6643344994169774E-3</v>
      </c>
      <c r="O63" s="12">
        <f t="shared" si="7"/>
        <v>-6.5051668643062902E-2</v>
      </c>
      <c r="P63" s="12">
        <f t="shared" si="7"/>
        <v>-5.378179955608671E-2</v>
      </c>
      <c r="Q63" s="12">
        <f t="shared" si="7"/>
        <v>-7.7998652291105169E-2</v>
      </c>
      <c r="R63" s="12">
        <f t="shared" si="7"/>
        <v>1.2217573221757269E-2</v>
      </c>
      <c r="S63" s="12">
        <f t="shared" si="7"/>
        <v>4.6385214712810333E-2</v>
      </c>
      <c r="T63" s="12">
        <f t="shared" si="7"/>
        <v>7.524359437026347E-2</v>
      </c>
      <c r="U63" s="12">
        <f t="shared" si="7"/>
        <v>3.8552896035081427E-2</v>
      </c>
      <c r="V63" s="12">
        <f t="shared" si="7"/>
        <v>-0.13244047619047616</v>
      </c>
      <c r="W63" s="12">
        <f t="shared" si="7"/>
        <v>-7.9307359307359285E-2</v>
      </c>
      <c r="X63" s="12">
        <f t="shared" si="7"/>
        <v>-0.10488336969290149</v>
      </c>
      <c r="Y63" s="12">
        <f t="shared" si="7"/>
        <v>5.2779732582677744E-4</v>
      </c>
      <c r="Z63" s="12">
        <f t="shared" si="7"/>
        <v>8.4810367829235817E-2</v>
      </c>
      <c r="AA63" s="12">
        <f t="shared" si="7"/>
        <v>0.10268948655256725</v>
      </c>
      <c r="AB63" s="12">
        <f t="shared" si="7"/>
        <v>0.19985001874765645</v>
      </c>
      <c r="AC63" s="12">
        <f t="shared" si="7"/>
        <v>0.21012836293300505</v>
      </c>
      <c r="AD63" s="12">
        <f t="shared" si="7"/>
        <v>0.18921293042867174</v>
      </c>
      <c r="AE63" s="12">
        <f t="shared" si="7"/>
        <v>0.13593723349820896</v>
      </c>
      <c r="AF63" s="12">
        <f t="shared" si="7"/>
        <v>7.6875000000000027E-2</v>
      </c>
      <c r="AG63" s="12">
        <f t="shared" si="7"/>
        <v>6.8584713746004264E-2</v>
      </c>
      <c r="AH63" s="12">
        <f t="shared" si="7"/>
        <v>8.0514108435514889E-2</v>
      </c>
      <c r="AI63" s="12">
        <f t="shared" si="7"/>
        <v>7.8378378378378369E-2</v>
      </c>
      <c r="AJ63" s="12">
        <f t="shared" si="7"/>
        <v>0.16178177597214149</v>
      </c>
      <c r="AK63" s="12">
        <f t="shared" si="7"/>
        <v>0.11966276856132713</v>
      </c>
      <c r="AL63" s="12">
        <f t="shared" si="7"/>
        <v>0.12482909488651894</v>
      </c>
      <c r="AM63" s="12">
        <f t="shared" si="7"/>
        <v>0.16262879420774168</v>
      </c>
      <c r="AN63" s="12">
        <f t="shared" si="7"/>
        <v>6.4443611839640452E-2</v>
      </c>
      <c r="AO63" s="12">
        <f t="shared" si="7"/>
        <v>1.0808841389361192E-2</v>
      </c>
      <c r="AP63" s="12">
        <f t="shared" si="7"/>
        <v>4.7404886349823819E-3</v>
      </c>
      <c r="AQ63" s="12">
        <f t="shared" si="7"/>
        <v>2.7065868263473115E-2</v>
      </c>
      <c r="AR63" s="12">
        <f t="shared" si="7"/>
        <v>2.3113927021001981E-2</v>
      </c>
      <c r="AS63" s="12">
        <f t="shared" si="7"/>
        <v>4.7939444911690429E-2</v>
      </c>
      <c r="AT63" s="12">
        <f t="shared" si="7"/>
        <v>-4.5850471812242825E-2</v>
      </c>
      <c r="AU63" s="12">
        <f t="shared" si="7"/>
        <v>7.112873134328351E-3</v>
      </c>
      <c r="AV63" s="12">
        <f t="shared" si="7"/>
        <v>-5.9633027522935323E-3</v>
      </c>
      <c r="AW63" s="12">
        <f t="shared" si="7"/>
        <v>-1.6051364365971172E-3</v>
      </c>
      <c r="AX63" s="12">
        <f t="shared" si="7"/>
        <v>7.3285152783060747E-2</v>
      </c>
      <c r="AY63" s="12">
        <f t="shared" si="7"/>
        <v>-3.5081625564432103E-2</v>
      </c>
      <c r="AZ63" s="12">
        <f t="shared" si="7"/>
        <v>-1.7420396862021285E-2</v>
      </c>
      <c r="BA63" s="12">
        <f t="shared" si="7"/>
        <v>-2.181901699586561E-3</v>
      </c>
      <c r="BB63" s="12"/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8" customHeight="1" x14ac:dyDescent="0.2">
      <c r="A1" s="1" t="s">
        <v>227</v>
      </c>
      <c r="E1" s="3" t="s">
        <v>1</v>
      </c>
    </row>
    <row r="2" spans="1:54" ht="15.75" customHeight="1" x14ac:dyDescent="0.2">
      <c r="A2" s="5" t="s">
        <v>2</v>
      </c>
    </row>
    <row r="3" spans="1:54" x14ac:dyDescent="0.2">
      <c r="A3" s="2" t="s">
        <v>228</v>
      </c>
    </row>
    <row r="4" spans="1:54" x14ac:dyDescent="0.2">
      <c r="A4" s="2" t="s">
        <v>164</v>
      </c>
    </row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>
        <v>38352</v>
      </c>
      <c r="G6" s="8">
        <v>38442</v>
      </c>
      <c r="H6" s="8">
        <v>38533</v>
      </c>
      <c r="I6" s="8">
        <v>38625</v>
      </c>
      <c r="J6" s="8">
        <v>38717</v>
      </c>
      <c r="K6" s="8">
        <v>38807</v>
      </c>
      <c r="L6" s="8">
        <v>38898</v>
      </c>
      <c r="M6" s="8">
        <v>38990</v>
      </c>
      <c r="N6" s="8">
        <v>39082</v>
      </c>
      <c r="O6" s="8">
        <v>39172</v>
      </c>
      <c r="P6" s="8">
        <v>39263</v>
      </c>
      <c r="Q6" s="8">
        <v>39355</v>
      </c>
      <c r="R6" s="8">
        <v>39447</v>
      </c>
      <c r="S6" s="8">
        <v>39538</v>
      </c>
      <c r="T6" s="8">
        <v>39629</v>
      </c>
      <c r="U6" s="8">
        <v>39721</v>
      </c>
      <c r="V6" s="8">
        <v>39813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>
        <v>40068</v>
      </c>
      <c r="S7" s="9">
        <v>40068</v>
      </c>
      <c r="T7" s="9">
        <v>40068</v>
      </c>
      <c r="U7" s="9">
        <v>40068</v>
      </c>
      <c r="V7" s="9">
        <v>40068</v>
      </c>
      <c r="W7" s="9">
        <v>40068</v>
      </c>
      <c r="X7" s="9">
        <v>40068</v>
      </c>
      <c r="Y7" s="9">
        <v>40135</v>
      </c>
      <c r="Z7" s="9">
        <v>40233</v>
      </c>
      <c r="AA7" s="9">
        <v>40379</v>
      </c>
      <c r="AB7" s="9">
        <v>40407</v>
      </c>
      <c r="AC7" s="9">
        <v>40498</v>
      </c>
      <c r="AD7" s="9">
        <v>40597</v>
      </c>
      <c r="AE7" s="9">
        <v>40683</v>
      </c>
      <c r="AF7" s="9">
        <v>40772</v>
      </c>
      <c r="AG7" s="9">
        <v>41372</v>
      </c>
      <c r="AH7" s="9">
        <v>40961</v>
      </c>
      <c r="AI7" s="9">
        <v>41789</v>
      </c>
      <c r="AJ7" s="9">
        <v>41789</v>
      </c>
      <c r="AK7" s="9">
        <v>41789</v>
      </c>
      <c r="AL7" s="9">
        <v>41789</v>
      </c>
      <c r="AM7" s="9">
        <v>41789</v>
      </c>
      <c r="AN7" s="9">
        <v>41502</v>
      </c>
      <c r="AO7" s="9">
        <v>41597</v>
      </c>
      <c r="AP7" s="9">
        <v>41691</v>
      </c>
      <c r="AQ7" s="9">
        <v>41778</v>
      </c>
      <c r="AR7" s="9">
        <v>41885</v>
      </c>
      <c r="AS7" s="9">
        <v>41978</v>
      </c>
      <c r="AT7" s="9">
        <v>42074</v>
      </c>
      <c r="AU7" s="9">
        <v>42159</v>
      </c>
      <c r="AV7" s="9">
        <v>42250</v>
      </c>
      <c r="AW7" s="9">
        <v>42326</v>
      </c>
      <c r="AX7" s="9">
        <v>42417</v>
      </c>
      <c r="AY7" s="9">
        <v>42502</v>
      </c>
      <c r="AZ7" s="9">
        <v>42593</v>
      </c>
      <c r="BA7" s="9">
        <v>42688</v>
      </c>
      <c r="BB7" s="9">
        <v>42782</v>
      </c>
    </row>
    <row r="8" spans="1:54" x14ac:dyDescent="0.2">
      <c r="A8" s="7" t="s">
        <v>56</v>
      </c>
      <c r="F8" s="10" t="s">
        <v>57</v>
      </c>
      <c r="G8" s="10" t="s">
        <v>57</v>
      </c>
      <c r="H8" s="10" t="s">
        <v>57</v>
      </c>
      <c r="I8" s="10" t="s">
        <v>57</v>
      </c>
      <c r="J8" s="10" t="s">
        <v>57</v>
      </c>
      <c r="K8" s="10" t="s">
        <v>57</v>
      </c>
      <c r="L8" s="10" t="s">
        <v>57</v>
      </c>
      <c r="M8" s="10" t="s">
        <v>57</v>
      </c>
      <c r="N8" s="10" t="s">
        <v>57</v>
      </c>
      <c r="O8" s="10" t="s">
        <v>57</v>
      </c>
      <c r="P8" s="10" t="s">
        <v>57</v>
      </c>
      <c r="Q8" s="10" t="s">
        <v>57</v>
      </c>
      <c r="R8" s="10" t="s">
        <v>57</v>
      </c>
      <c r="S8" s="10" t="s">
        <v>57</v>
      </c>
      <c r="T8" s="10" t="s">
        <v>57</v>
      </c>
      <c r="U8" s="10" t="s">
        <v>57</v>
      </c>
      <c r="V8" s="10" t="s">
        <v>57</v>
      </c>
      <c r="W8" s="10" t="s">
        <v>57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x14ac:dyDescent="0.2">
      <c r="A10" s="6" t="s">
        <v>58</v>
      </c>
      <c r="F10" s="11">
        <f>F15</f>
        <v>35429473</v>
      </c>
      <c r="G10" s="12">
        <f>IFERROR((G15-F15)/F15,"0")</f>
        <v>2.4384613341553233E-2</v>
      </c>
      <c r="H10" s="12">
        <f t="shared" ref="H10:BB10" si="0">IFERROR((H15-G15)/G15,"0")</f>
        <v>2.7895562408897019E-2</v>
      </c>
      <c r="I10" s="12">
        <f t="shared" si="0"/>
        <v>-2.8632788567749942E-3</v>
      </c>
      <c r="J10" s="12">
        <f t="shared" si="0"/>
        <v>-2.6570864846824573E-3</v>
      </c>
      <c r="K10" s="12">
        <f t="shared" si="0"/>
        <v>2.8873476442455498E-2</v>
      </c>
      <c r="L10" s="12">
        <f t="shared" si="0"/>
        <v>8.9673979605403367E-3</v>
      </c>
      <c r="M10" s="12">
        <f t="shared" si="0"/>
        <v>1.4672863148403647E-2</v>
      </c>
      <c r="N10" s="12">
        <f t="shared" si="0"/>
        <v>2.1283003421625986E-2</v>
      </c>
      <c r="O10" s="12">
        <f t="shared" si="0"/>
        <v>-2.4369449816255134E-2</v>
      </c>
      <c r="P10" s="12">
        <f t="shared" si="0"/>
        <v>1.2346041412704628E-2</v>
      </c>
      <c r="Q10" s="12">
        <f t="shared" si="0"/>
        <v>-2.3985001002698344E-2</v>
      </c>
      <c r="R10" s="12">
        <f t="shared" si="0"/>
        <v>7.2596262450784224E-2</v>
      </c>
      <c r="S10" s="12">
        <f t="shared" si="0"/>
        <v>6.4658746768662036E-3</v>
      </c>
      <c r="T10" s="12">
        <f t="shared" si="0"/>
        <v>9.4546482424461894E-3</v>
      </c>
      <c r="U10" s="12">
        <f t="shared" si="0"/>
        <v>1.3729124076431419E-2</v>
      </c>
      <c r="V10" s="12">
        <f t="shared" si="0"/>
        <v>1.8815898142204757E-3</v>
      </c>
      <c r="W10" s="12">
        <f t="shared" si="0"/>
        <v>-2.4402047445140364E-3</v>
      </c>
      <c r="X10" s="12">
        <f t="shared" si="0"/>
        <v>0.10069720441168702</v>
      </c>
      <c r="Y10" s="12">
        <f t="shared" si="0"/>
        <v>2.291619536830805E-3</v>
      </c>
      <c r="Z10" s="12">
        <f t="shared" si="0"/>
        <v>1.2547242318703971E-2</v>
      </c>
      <c r="AA10" s="12">
        <f t="shared" si="0"/>
        <v>1.8665395654248599E-3</v>
      </c>
      <c r="AB10" s="12">
        <f t="shared" si="0"/>
        <v>-3.3097450366708768E-4</v>
      </c>
      <c r="AC10" s="12">
        <f t="shared" si="0"/>
        <v>2.3819199893036314E-2</v>
      </c>
      <c r="AD10" s="12">
        <f t="shared" si="0"/>
        <v>2.3649571799169013E-2</v>
      </c>
      <c r="AE10" s="12">
        <f t="shared" si="0"/>
        <v>1.4914381373671116E-2</v>
      </c>
      <c r="AF10" s="12">
        <f t="shared" si="0"/>
        <v>0.17173971270413158</v>
      </c>
      <c r="AG10" s="12">
        <f t="shared" si="0"/>
        <v>4.2744783971896301E-3</v>
      </c>
      <c r="AH10" s="12">
        <f t="shared" si="0"/>
        <v>-1.4750584412472068E-3</v>
      </c>
      <c r="AI10" s="12">
        <f t="shared" si="0"/>
        <v>2.551465536903838E-2</v>
      </c>
      <c r="AJ10" s="12">
        <f t="shared" si="0"/>
        <v>2.6874384656477977E-2</v>
      </c>
      <c r="AK10" s="12">
        <f t="shared" si="0"/>
        <v>2.3344763243975681E-2</v>
      </c>
      <c r="AL10" s="12">
        <f t="shared" si="0"/>
        <v>2.4801432727459865E-2</v>
      </c>
      <c r="AM10" s="12">
        <f t="shared" si="0"/>
        <v>-7.8560713624401327E-3</v>
      </c>
      <c r="AN10" s="12">
        <f t="shared" si="0"/>
        <v>8.9455169632888815E-3</v>
      </c>
      <c r="AO10" s="12">
        <f t="shared" si="0"/>
        <v>1.3564591228310911E-2</v>
      </c>
      <c r="AP10" s="12">
        <f t="shared" si="0"/>
        <v>8.5116870995930842E-3</v>
      </c>
      <c r="AQ10" s="12">
        <f t="shared" si="0"/>
        <v>2.3551649131242462E-2</v>
      </c>
      <c r="AR10" s="12">
        <f t="shared" si="0"/>
        <v>1.6446862115146739E-2</v>
      </c>
      <c r="AS10" s="12">
        <f t="shared" si="0"/>
        <v>6.4647274269215668E-2</v>
      </c>
      <c r="AT10" s="12">
        <f t="shared" si="0"/>
        <v>-1.0219908052249231E-2</v>
      </c>
      <c r="AU10" s="12">
        <f t="shared" si="0"/>
        <v>1.6297078232308435E-4</v>
      </c>
      <c r="AV10" s="12">
        <f t="shared" si="0"/>
        <v>-1.3127323385347308E-2</v>
      </c>
      <c r="AW10" s="12">
        <f t="shared" si="0"/>
        <v>4.3360271516776098E-3</v>
      </c>
      <c r="AX10" s="12">
        <f t="shared" si="0"/>
        <v>0.26065415201792408</v>
      </c>
      <c r="AY10" s="12">
        <f t="shared" si="0"/>
        <v>2.454097416227943E-2</v>
      </c>
      <c r="AZ10" s="12">
        <f t="shared" si="0"/>
        <v>4.6227135809643726E-3</v>
      </c>
      <c r="BA10" s="12">
        <f t="shared" si="0"/>
        <v>3.6838227212494426E-2</v>
      </c>
      <c r="BB10" s="12">
        <f t="shared" si="0"/>
        <v>-2.6931464935519376E-2</v>
      </c>
    </row>
    <row r="11" spans="1:54" ht="12.75" customHeight="1" x14ac:dyDescent="0.2">
      <c r="F11" s="13"/>
      <c r="G11" s="13"/>
      <c r="H11" s="12">
        <f>IFERROR((H15-F15)/F15,"0")</f>
        <v>5.2960398253736371E-2</v>
      </c>
      <c r="I11" s="12">
        <f t="shared" ref="I11:BB11" si="1">IFERROR((I15-G15)/G15,"0")</f>
        <v>2.4952410778078783E-2</v>
      </c>
      <c r="J11" s="12">
        <f t="shared" si="1"/>
        <v>-5.5127573619052376E-3</v>
      </c>
      <c r="K11" s="12">
        <f t="shared" si="1"/>
        <v>2.6139670633751996E-2</v>
      </c>
      <c r="L11" s="12">
        <f t="shared" si="1"/>
        <v>3.8099794356759621E-2</v>
      </c>
      <c r="M11" s="12">
        <f t="shared" si="1"/>
        <v>2.3771838512016266E-2</v>
      </c>
      <c r="N11" s="12">
        <f t="shared" si="1"/>
        <v>3.626814916662216E-2</v>
      </c>
      <c r="O11" s="12">
        <f t="shared" si="1"/>
        <v>-3.605101478451648E-3</v>
      </c>
      <c r="P11" s="12">
        <f t="shared" si="1"/>
        <v>-1.232427464018682E-2</v>
      </c>
      <c r="Q11" s="12">
        <f t="shared" si="1"/>
        <v>-1.1935079405656791E-2</v>
      </c>
      <c r="R11" s="12">
        <f t="shared" si="1"/>
        <v>4.6870040020411667E-2</v>
      </c>
      <c r="S11" s="12">
        <f t="shared" si="1"/>
        <v>7.9531535462666086E-2</v>
      </c>
      <c r="T11" s="12">
        <f t="shared" si="1"/>
        <v>1.5981655489961902E-2</v>
      </c>
      <c r="U11" s="12">
        <f t="shared" si="1"/>
        <v>2.3313576357697166E-2</v>
      </c>
      <c r="V11" s="12">
        <f t="shared" si="1"/>
        <v>1.5636546470672277E-2</v>
      </c>
      <c r="W11" s="12">
        <f t="shared" si="1"/>
        <v>-5.6320639468545111E-4</v>
      </c>
      <c r="X11" s="12">
        <f t="shared" si="1"/>
        <v>9.801127787120828E-2</v>
      </c>
      <c r="Y11" s="12">
        <f t="shared" si="1"/>
        <v>0.10321958362945188</v>
      </c>
      <c r="Z11" s="12">
        <f t="shared" si="1"/>
        <v>1.4867615361165668E-2</v>
      </c>
      <c r="AA11" s="12">
        <f t="shared" si="1"/>
        <v>1.4437201808353665E-2</v>
      </c>
      <c r="AB11" s="12">
        <f t="shared" si="1"/>
        <v>1.5349472847515306E-3</v>
      </c>
      <c r="AC11" s="12">
        <f t="shared" si="1"/>
        <v>2.3480341841506883E-2</v>
      </c>
      <c r="AD11" s="12">
        <f t="shared" si="1"/>
        <v>4.8032085570274448E-2</v>
      </c>
      <c r="AE11" s="12">
        <f t="shared" si="1"/>
        <v>3.8916671905976953E-2</v>
      </c>
      <c r="AF11" s="12">
        <f t="shared" si="1"/>
        <v>0.18921548565007681</v>
      </c>
      <c r="AG11" s="12">
        <f t="shared" si="1"/>
        <v>0.17674828879321455</v>
      </c>
      <c r="AH11" s="12">
        <f t="shared" si="1"/>
        <v>2.79311485050072E-3</v>
      </c>
      <c r="AI11" s="12">
        <f t="shared" si="1"/>
        <v>2.400196132001356E-2</v>
      </c>
      <c r="AJ11" s="12">
        <f t="shared" si="1"/>
        <v>5.3074730688281363E-2</v>
      </c>
      <c r="AK11" s="12">
        <f t="shared" si="1"/>
        <v>5.0846524047586668E-2</v>
      </c>
      <c r="AL11" s="12">
        <f t="shared" si="1"/>
        <v>4.8725179546569491E-2</v>
      </c>
      <c r="AM11" s="12">
        <f t="shared" si="1"/>
        <v>1.675051953962205E-2</v>
      </c>
      <c r="AN11" s="12">
        <f t="shared" si="1"/>
        <v>1.0191689812112329E-3</v>
      </c>
      <c r="AO11" s="12">
        <f t="shared" si="1"/>
        <v>2.2631450472532726E-2</v>
      </c>
      <c r="AP11" s="12">
        <f t="shared" si="1"/>
        <v>2.2191735884073263E-2</v>
      </c>
      <c r="AQ11" s="12">
        <f t="shared" si="1"/>
        <v>3.2263800498920088E-2</v>
      </c>
      <c r="AR11" s="12">
        <f t="shared" si="1"/>
        <v>4.0385861972235065E-2</v>
      </c>
      <c r="AS11" s="12">
        <f t="shared" si="1"/>
        <v>8.2157381190388276E-2</v>
      </c>
      <c r="AT11" s="12">
        <f t="shared" si="1"/>
        <v>5.3766677018106522E-2</v>
      </c>
      <c r="AU11" s="12">
        <f t="shared" si="1"/>
        <v>-1.0058602816336691E-2</v>
      </c>
      <c r="AV11" s="12">
        <f t="shared" si="1"/>
        <v>-1.2966491973186143E-2</v>
      </c>
      <c r="AW11" s="12">
        <f t="shared" si="1"/>
        <v>-8.8482166642974164E-3</v>
      </c>
      <c r="AX11" s="12">
        <f t="shared" si="1"/>
        <v>0.26612038264994892</v>
      </c>
      <c r="AY11" s="12">
        <f t="shared" si="1"/>
        <v>0.29159183299016622</v>
      </c>
      <c r="AZ11" s="12">
        <f t="shared" si="1"/>
        <v>2.9277133637793867E-2</v>
      </c>
      <c r="BA11" s="12">
        <f t="shared" si="1"/>
        <v>4.1631233366692645E-2</v>
      </c>
      <c r="BB11" s="12">
        <f t="shared" si="1"/>
        <v>8.9146548525150578E-3</v>
      </c>
    </row>
    <row r="12" spans="1:54" ht="12.75" customHeight="1" x14ac:dyDescent="0.2">
      <c r="F12" s="13"/>
      <c r="G12" s="13"/>
      <c r="H12" s="13"/>
      <c r="I12" s="12">
        <f>IFERROR((I15-F15)/F15,"0")</f>
        <v>4.994547900839507E-2</v>
      </c>
      <c r="J12" s="12">
        <f>IFERROR((J15-G15)/G15,"0")</f>
        <v>2.2229023579957648E-2</v>
      </c>
      <c r="K12" s="12">
        <f t="shared" ref="K12:BB12" si="2">IFERROR((K15-H15)/H15,"0")</f>
        <v>2.3201546610728319E-2</v>
      </c>
      <c r="L12" s="12">
        <f t="shared" si="2"/>
        <v>3.5341473423422635E-2</v>
      </c>
      <c r="M12" s="12">
        <f t="shared" si="2"/>
        <v>5.3331690573742326E-2</v>
      </c>
      <c r="N12" s="12">
        <f t="shared" si="2"/>
        <v>4.5560778054031838E-2</v>
      </c>
      <c r="O12" s="12">
        <f t="shared" si="2"/>
        <v>1.1014864509322569E-2</v>
      </c>
      <c r="P12" s="12">
        <f t="shared" si="2"/>
        <v>8.6964312021030124E-3</v>
      </c>
      <c r="Q12" s="12">
        <f t="shared" si="2"/>
        <v>-3.6013677903282755E-2</v>
      </c>
      <c r="R12" s="12">
        <f t="shared" si="2"/>
        <v>5.9794740888223417E-2</v>
      </c>
      <c r="S12" s="12">
        <f t="shared" si="2"/>
        <v>5.3638970502149552E-2</v>
      </c>
      <c r="T12" s="12">
        <f t="shared" si="2"/>
        <v>8.9738126397093415E-2</v>
      </c>
      <c r="U12" s="12">
        <f t="shared" si="2"/>
        <v>2.993019369756179E-2</v>
      </c>
      <c r="V12" s="12">
        <f t="shared" si="2"/>
        <v>2.5239032759725336E-2</v>
      </c>
      <c r="W12" s="12">
        <f t="shared" si="2"/>
        <v>1.3158185351272693E-2</v>
      </c>
      <c r="X12" s="12">
        <f t="shared" si="2"/>
        <v>0.10007728470754995</v>
      </c>
      <c r="Y12" s="12">
        <f t="shared" si="2"/>
        <v>0.1005275019672385</v>
      </c>
      <c r="Z12" s="12">
        <f t="shared" si="2"/>
        <v>0.11706194707599032</v>
      </c>
      <c r="AA12" s="12">
        <f t="shared" si="2"/>
        <v>1.6761905918905664E-2</v>
      </c>
      <c r="AB12" s="12">
        <f t="shared" si="2"/>
        <v>1.4101448958983716E-2</v>
      </c>
      <c r="AC12" s="12">
        <f t="shared" si="2"/>
        <v>2.5390708393988617E-2</v>
      </c>
      <c r="AD12" s="12">
        <f t="shared" si="2"/>
        <v>4.7685213670925646E-2</v>
      </c>
      <c r="AE12" s="12">
        <f t="shared" si="2"/>
        <v>6.3662835786313446E-2</v>
      </c>
      <c r="AF12" s="12">
        <f t="shared" si="2"/>
        <v>0.21733992266264193</v>
      </c>
      <c r="AG12" s="12">
        <f t="shared" si="2"/>
        <v>0.19429876155309145</v>
      </c>
      <c r="AH12" s="12">
        <f t="shared" si="2"/>
        <v>0.17501251629660691</v>
      </c>
      <c r="AI12" s="12">
        <f t="shared" si="2"/>
        <v>2.8379035582355768E-2</v>
      </c>
      <c r="AJ12" s="12">
        <f t="shared" si="2"/>
        <v>5.1521383917515484E-2</v>
      </c>
      <c r="AK12" s="12">
        <f t="shared" si="2"/>
        <v>7.7658510954412743E-2</v>
      </c>
      <c r="AL12" s="12">
        <f t="shared" si="2"/>
        <v>7.690902342063792E-2</v>
      </c>
      <c r="AM12" s="12">
        <f t="shared" si="2"/>
        <v>4.0486319696463796E-2</v>
      </c>
      <c r="AN12" s="12">
        <f t="shared" si="2"/>
        <v>2.5845878559596521E-2</v>
      </c>
      <c r="AO12" s="12">
        <f t="shared" si="2"/>
        <v>1.4597584820144848E-2</v>
      </c>
      <c r="AP12" s="12">
        <f t="shared" si="2"/>
        <v>3.1335769397157945E-2</v>
      </c>
      <c r="AQ12" s="12">
        <f t="shared" si="2"/>
        <v>4.6266036992470623E-2</v>
      </c>
      <c r="AR12" s="12">
        <f t="shared" si="2"/>
        <v>4.9241300892183169E-2</v>
      </c>
      <c r="AS12" s="12">
        <f t="shared" si="2"/>
        <v>0.10764397213696851</v>
      </c>
      <c r="AT12" s="12">
        <f t="shared" si="2"/>
        <v>7.109783225655969E-2</v>
      </c>
      <c r="AU12" s="12">
        <f t="shared" si="2"/>
        <v>5.3938410197846162E-2</v>
      </c>
      <c r="AV12" s="12">
        <f t="shared" si="2"/>
        <v>-2.3053883669709181E-2</v>
      </c>
      <c r="AW12" s="12">
        <f t="shared" si="2"/>
        <v>-8.686687882766277E-3</v>
      </c>
      <c r="AX12" s="12">
        <f t="shared" si="2"/>
        <v>0.24949961094212336</v>
      </c>
      <c r="AY12" s="12">
        <f t="shared" si="2"/>
        <v>0.29719221024689668</v>
      </c>
      <c r="AZ12" s="12">
        <f t="shared" si="2"/>
        <v>0.29756249209759256</v>
      </c>
      <c r="BA12" s="12">
        <f t="shared" si="2"/>
        <v>6.7193878551367908E-2</v>
      </c>
      <c r="BB12" s="12">
        <f t="shared" si="2"/>
        <v>1.3578578329535761E-2</v>
      </c>
    </row>
    <row r="13" spans="1:54" ht="12.75" customHeight="1" x14ac:dyDescent="0.2">
      <c r="F13" s="13"/>
      <c r="G13" s="13"/>
      <c r="H13" s="13"/>
      <c r="I13" s="13"/>
      <c r="J13" s="12">
        <f>IFERROR((J15-F15)/F15,"0")</f>
        <v>4.7155683066468418E-2</v>
      </c>
      <c r="K13" s="12">
        <f t="shared" ref="K13:BB13" si="3">IFERROR((K15-G15)/G15,"0")</f>
        <v>5.174432921108784E-2</v>
      </c>
      <c r="L13" s="12">
        <f t="shared" si="3"/>
        <v>3.2377002073027079E-2</v>
      </c>
      <c r="M13" s="12">
        <f t="shared" si="3"/>
        <v>5.0532897174831108E-2</v>
      </c>
      <c r="N13" s="12">
        <f t="shared" si="3"/>
        <v>7.5749752548330371E-2</v>
      </c>
      <c r="O13" s="12">
        <f t="shared" si="3"/>
        <v>2.0081037143399434E-2</v>
      </c>
      <c r="P13" s="12">
        <f t="shared" si="3"/>
        <v>2.3496895895414625E-2</v>
      </c>
      <c r="Q13" s="12">
        <f t="shared" si="3"/>
        <v>-1.5497153711697667E-2</v>
      </c>
      <c r="R13" s="12">
        <f t="shared" si="3"/>
        <v>3.3968126134616743E-2</v>
      </c>
      <c r="S13" s="12">
        <f t="shared" si="3"/>
        <v>6.6647240866008567E-2</v>
      </c>
      <c r="T13" s="12">
        <f t="shared" si="3"/>
        <v>6.3600756342780521E-2</v>
      </c>
      <c r="U13" s="12">
        <f t="shared" si="3"/>
        <v>0.10469927634521702</v>
      </c>
      <c r="V13" s="12">
        <f t="shared" si="3"/>
        <v>3.1868099859381244E-2</v>
      </c>
      <c r="W13" s="12">
        <f t="shared" si="3"/>
        <v>2.2737239607724072E-2</v>
      </c>
      <c r="X13" s="12">
        <f t="shared" si="3"/>
        <v>0.11518038224296367</v>
      </c>
      <c r="Y13" s="12">
        <f t="shared" si="3"/>
        <v>0.10259824330520956</v>
      </c>
      <c r="Z13" s="12">
        <f t="shared" si="3"/>
        <v>0.1143360872128194</v>
      </c>
      <c r="AA13" s="12">
        <f t="shared" si="3"/>
        <v>0.1191469873972382</v>
      </c>
      <c r="AB13" s="12">
        <f t="shared" si="3"/>
        <v>1.6425383651746551E-2</v>
      </c>
      <c r="AC13" s="12">
        <f t="shared" si="3"/>
        <v>3.8256534083555511E-2</v>
      </c>
      <c r="AD13" s="12">
        <f t="shared" si="3"/>
        <v>4.9640759574353023E-2</v>
      </c>
      <c r="AE13" s="12">
        <f t="shared" si="3"/>
        <v>6.3310790507169937E-2</v>
      </c>
      <c r="AF13" s="12">
        <f t="shared" si="3"/>
        <v>0.24633598561831679</v>
      </c>
      <c r="AG13" s="12">
        <f t="shared" si="3"/>
        <v>0.2225434158640999</v>
      </c>
      <c r="AH13" s="12">
        <f t="shared" si="3"/>
        <v>0.19253710108349145</v>
      </c>
      <c r="AI13" s="12">
        <f t="shared" si="3"/>
        <v>0.20499255570422145</v>
      </c>
      <c r="AJ13" s="12">
        <f t="shared" si="3"/>
        <v>5.601608935725385E-2</v>
      </c>
      <c r="AK13" s="12">
        <f t="shared" si="3"/>
        <v>7.6068901671047545E-2</v>
      </c>
      <c r="AL13" s="12">
        <f t="shared" si="3"/>
        <v>0.10438598601702319</v>
      </c>
      <c r="AM13" s="12">
        <f t="shared" si="3"/>
        <v>6.8448749281789678E-2</v>
      </c>
      <c r="AN13" s="12">
        <f t="shared" si="3"/>
        <v>4.979400771937853E-2</v>
      </c>
      <c r="AO13" s="12">
        <f t="shared" si="3"/>
        <v>3.9761058565504923E-2</v>
      </c>
      <c r="AP13" s="12">
        <f t="shared" si="3"/>
        <v>2.3233521994136776E-2</v>
      </c>
      <c r="AQ13" s="12">
        <f t="shared" si="3"/>
        <v>5.56254275744998E-2</v>
      </c>
      <c r="AR13" s="12">
        <f t="shared" si="3"/>
        <v>6.3473830238646806E-2</v>
      </c>
      <c r="AS13" s="12">
        <f t="shared" si="3"/>
        <v>0.11707189104554878</v>
      </c>
      <c r="AT13" s="12">
        <f t="shared" si="3"/>
        <v>9.6323952587100581E-2</v>
      </c>
      <c r="AU13" s="12">
        <f t="shared" si="3"/>
        <v>7.1272389908227096E-2</v>
      </c>
      <c r="AV13" s="12">
        <f t="shared" si="3"/>
        <v>4.0103019858940207E-2</v>
      </c>
      <c r="AW13" s="12">
        <f t="shared" si="3"/>
        <v>-1.8817818783575049E-2</v>
      </c>
      <c r="AX13" s="12">
        <f t="shared" si="3"/>
        <v>0.249703242871231</v>
      </c>
      <c r="AY13" s="12">
        <f t="shared" si="3"/>
        <v>0.28016354861003223</v>
      </c>
      <c r="AZ13" s="12">
        <f t="shared" si="3"/>
        <v>0.30318875829432618</v>
      </c>
      <c r="BA13" s="12">
        <f t="shared" si="3"/>
        <v>0.34536239400389418</v>
      </c>
      <c r="BB13" s="12">
        <f t="shared" si="3"/>
        <v>3.8452784031760813E-2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>
        <v>35429473</v>
      </c>
      <c r="G15" s="14">
        <v>36293407</v>
      </c>
      <c r="H15" s="14">
        <v>37305832</v>
      </c>
      <c r="I15" s="14">
        <v>37199015</v>
      </c>
      <c r="J15" s="14">
        <v>37100174</v>
      </c>
      <c r="K15" s="14">
        <v>38171385</v>
      </c>
      <c r="L15" s="14">
        <v>38513683</v>
      </c>
      <c r="M15" s="14">
        <v>39078789</v>
      </c>
      <c r="N15" s="14">
        <v>39910503</v>
      </c>
      <c r="O15" s="14">
        <v>38937906</v>
      </c>
      <c r="P15" s="14">
        <v>39418635</v>
      </c>
      <c r="Q15" s="14">
        <v>38473179</v>
      </c>
      <c r="R15" s="14">
        <v>41266188</v>
      </c>
      <c r="S15" s="14">
        <v>41533010</v>
      </c>
      <c r="T15" s="14">
        <v>41925690</v>
      </c>
      <c r="U15" s="14">
        <v>42501293</v>
      </c>
      <c r="V15" s="14">
        <v>42581263</v>
      </c>
      <c r="W15" s="14">
        <v>42477356</v>
      </c>
      <c r="X15" s="14">
        <v>46754707</v>
      </c>
      <c r="Y15" s="14">
        <v>46861851</v>
      </c>
      <c r="Z15" s="14">
        <v>47449838</v>
      </c>
      <c r="AA15" s="14">
        <v>47538405</v>
      </c>
      <c r="AB15" s="14">
        <v>47522671</v>
      </c>
      <c r="AC15" s="14">
        <v>48654623</v>
      </c>
      <c r="AD15" s="14">
        <v>49805284</v>
      </c>
      <c r="AE15" s="14">
        <v>50548099</v>
      </c>
      <c r="AF15" s="14">
        <v>59229215</v>
      </c>
      <c r="AG15" s="14">
        <v>59482389</v>
      </c>
      <c r="AH15" s="14">
        <v>59394649</v>
      </c>
      <c r="AI15" s="14">
        <v>60910083</v>
      </c>
      <c r="AJ15" s="14">
        <v>62547004</v>
      </c>
      <c r="AK15" s="14">
        <v>64007149</v>
      </c>
      <c r="AL15" s="14">
        <v>65594618</v>
      </c>
      <c r="AM15" s="14">
        <v>65079302</v>
      </c>
      <c r="AN15" s="14">
        <v>65661470</v>
      </c>
      <c r="AO15" s="14">
        <v>66552141</v>
      </c>
      <c r="AP15" s="14">
        <v>67118612</v>
      </c>
      <c r="AQ15" s="14">
        <v>68699366</v>
      </c>
      <c r="AR15" s="14">
        <v>69829255</v>
      </c>
      <c r="AS15" s="14">
        <v>74343526</v>
      </c>
      <c r="AT15" s="14">
        <v>73583742</v>
      </c>
      <c r="AU15" s="14">
        <v>73595734</v>
      </c>
      <c r="AV15" s="14">
        <v>72629619</v>
      </c>
      <c r="AW15" s="14">
        <v>72944543</v>
      </c>
      <c r="AX15" s="14">
        <v>91957841</v>
      </c>
      <c r="AY15" s="14">
        <v>94214576</v>
      </c>
      <c r="AZ15" s="14">
        <v>94650103</v>
      </c>
      <c r="BA15" s="14">
        <v>98136845</v>
      </c>
      <c r="BB15" s="14">
        <v>95493876</v>
      </c>
    </row>
    <row r="16" spans="1:54" x14ac:dyDescent="0.2">
      <c r="A16" s="7" t="s">
        <v>61</v>
      </c>
      <c r="F16" s="15">
        <v>5.19</v>
      </c>
      <c r="G16" s="15">
        <v>9.75</v>
      </c>
      <c r="H16" s="15">
        <v>11.16</v>
      </c>
      <c r="I16" s="15">
        <v>-1.1499999999999999</v>
      </c>
      <c r="J16" s="15">
        <v>-1.06</v>
      </c>
      <c r="K16" s="15">
        <v>11.55</v>
      </c>
      <c r="L16" s="15">
        <v>3.59</v>
      </c>
      <c r="M16" s="15">
        <v>5.87</v>
      </c>
      <c r="N16" s="15">
        <v>8.51</v>
      </c>
      <c r="O16" s="15">
        <v>-9.75</v>
      </c>
      <c r="P16" s="15">
        <v>4.9400000000000004</v>
      </c>
      <c r="Q16" s="15">
        <v>-9.59</v>
      </c>
      <c r="R16" s="15">
        <v>29.04</v>
      </c>
      <c r="S16" s="15">
        <v>2.59</v>
      </c>
      <c r="T16" s="15">
        <v>3.78</v>
      </c>
      <c r="U16" s="15">
        <v>5.49</v>
      </c>
      <c r="V16" s="15">
        <v>0.75</v>
      </c>
      <c r="W16" s="15">
        <v>-0.98</v>
      </c>
      <c r="X16" s="15">
        <v>40.28</v>
      </c>
      <c r="Y16" s="15">
        <v>0.92</v>
      </c>
      <c r="Z16" s="15">
        <v>5.0199999999999996</v>
      </c>
      <c r="AA16" s="15">
        <v>0.75</v>
      </c>
      <c r="AB16" s="15">
        <v>-0.13</v>
      </c>
      <c r="AC16" s="15">
        <v>9.5299999999999994</v>
      </c>
      <c r="AD16" s="15">
        <v>9.4600000000000009</v>
      </c>
      <c r="AE16" s="15">
        <v>5.97</v>
      </c>
      <c r="AF16" s="15">
        <v>68.7</v>
      </c>
      <c r="AG16" s="15">
        <v>1.71</v>
      </c>
      <c r="AH16" s="15">
        <v>-0.59</v>
      </c>
      <c r="AI16" s="15">
        <v>10.210000000000001</v>
      </c>
      <c r="AJ16" s="15">
        <v>10.75</v>
      </c>
      <c r="AK16" s="15">
        <v>9.34</v>
      </c>
      <c r="AL16" s="15">
        <v>9.92</v>
      </c>
      <c r="AM16" s="15">
        <v>-3.14</v>
      </c>
      <c r="AN16" s="15">
        <v>3.58</v>
      </c>
      <c r="AO16" s="15">
        <v>5.43</v>
      </c>
      <c r="AP16" s="15">
        <v>3.4</v>
      </c>
      <c r="AQ16" s="15">
        <v>9.42</v>
      </c>
      <c r="AR16" s="15">
        <v>6.58</v>
      </c>
      <c r="AS16" s="15">
        <v>25.86</v>
      </c>
      <c r="AT16" s="15">
        <v>-4.09</v>
      </c>
      <c r="AU16" s="15">
        <v>7.0000000000000007E-2</v>
      </c>
      <c r="AV16" s="15">
        <v>-5.25</v>
      </c>
      <c r="AW16" s="15">
        <v>1.73</v>
      </c>
      <c r="AX16" s="15">
        <v>104.26</v>
      </c>
      <c r="AY16" s="15">
        <v>9.82</v>
      </c>
      <c r="AZ16" s="15">
        <v>1.85</v>
      </c>
      <c r="BA16" s="15">
        <v>14.74</v>
      </c>
      <c r="BB16" s="15">
        <v>-10.77</v>
      </c>
    </row>
    <row r="17" spans="1:54" x14ac:dyDescent="0.2">
      <c r="A17" s="7" t="s">
        <v>62</v>
      </c>
      <c r="F17" s="15">
        <v>23.76</v>
      </c>
      <c r="G17" s="15">
        <v>23.12</v>
      </c>
      <c r="H17" s="15">
        <v>23.27</v>
      </c>
      <c r="I17" s="15">
        <v>21.69</v>
      </c>
      <c r="J17" s="15">
        <v>21.95</v>
      </c>
      <c r="K17" s="15">
        <v>20.170000000000002</v>
      </c>
      <c r="L17" s="15">
        <v>21.03</v>
      </c>
      <c r="M17" s="15">
        <v>19.84</v>
      </c>
      <c r="N17" s="15">
        <v>19.739999999999998</v>
      </c>
      <c r="O17" s="15">
        <v>19.559999999999999</v>
      </c>
      <c r="P17" s="15">
        <v>18.97</v>
      </c>
      <c r="Q17" s="15">
        <v>19.670000000000002</v>
      </c>
      <c r="R17" s="15">
        <v>19.71</v>
      </c>
      <c r="S17" s="15">
        <v>19</v>
      </c>
      <c r="T17" s="15">
        <v>20.239999999999998</v>
      </c>
      <c r="U17" s="15">
        <v>19.600000000000001</v>
      </c>
      <c r="V17" s="15">
        <v>20.8</v>
      </c>
      <c r="W17" s="15">
        <v>22.47</v>
      </c>
      <c r="X17" s="15">
        <v>26.53</v>
      </c>
      <c r="Y17" s="15">
        <v>27.17</v>
      </c>
      <c r="Z17" s="15">
        <v>29.07</v>
      </c>
      <c r="AA17" s="15">
        <v>28.66</v>
      </c>
      <c r="AB17" s="15">
        <v>29.38</v>
      </c>
      <c r="AC17" s="15">
        <v>30.14</v>
      </c>
      <c r="AD17" s="15">
        <v>29.23</v>
      </c>
      <c r="AE17" s="15">
        <v>30.11</v>
      </c>
      <c r="AF17" s="15">
        <v>31.4</v>
      </c>
      <c r="AG17" s="15">
        <v>33.01</v>
      </c>
      <c r="AH17" s="15">
        <v>33.700000000000003</v>
      </c>
      <c r="AI17" s="15">
        <v>33.9</v>
      </c>
      <c r="AJ17" s="15">
        <v>36.54</v>
      </c>
      <c r="AK17" s="15">
        <v>35.880000000000003</v>
      </c>
      <c r="AL17" s="15">
        <v>36.93</v>
      </c>
      <c r="AM17" s="15">
        <v>36.25</v>
      </c>
      <c r="AN17" s="15">
        <v>36.67</v>
      </c>
      <c r="AO17" s="15">
        <v>36.29</v>
      </c>
      <c r="AP17" s="15">
        <v>36.74</v>
      </c>
      <c r="AQ17" s="15">
        <v>36.75</v>
      </c>
      <c r="AR17" s="15">
        <v>37.36</v>
      </c>
      <c r="AS17" s="15">
        <v>36.909999999999997</v>
      </c>
      <c r="AT17" s="15">
        <v>36.619999999999997</v>
      </c>
      <c r="AU17" s="15">
        <v>36.94</v>
      </c>
      <c r="AV17" s="15">
        <v>38.1</v>
      </c>
      <c r="AW17" s="15">
        <v>38.64</v>
      </c>
      <c r="AX17" s="15">
        <v>31.66</v>
      </c>
      <c r="AY17" s="15">
        <v>31.53</v>
      </c>
      <c r="AZ17" s="15">
        <v>32.44</v>
      </c>
      <c r="BA17" s="15">
        <v>33.76</v>
      </c>
      <c r="BB17" s="15">
        <v>34.36</v>
      </c>
    </row>
    <row r="18" spans="1:54" ht="12.75" customHeight="1" x14ac:dyDescent="0.2"/>
    <row r="19" spans="1:54" x14ac:dyDescent="0.2">
      <c r="B19" s="7" t="s">
        <v>63</v>
      </c>
      <c r="F19" s="15">
        <v>14.69</v>
      </c>
      <c r="G19" s="15">
        <v>14.32</v>
      </c>
      <c r="H19" s="15">
        <v>14.39</v>
      </c>
      <c r="I19" s="15">
        <v>12.71</v>
      </c>
      <c r="J19" s="15">
        <v>13.21</v>
      </c>
      <c r="K19" s="15">
        <v>8.44</v>
      </c>
      <c r="L19" s="15">
        <v>9.2100000000000009</v>
      </c>
      <c r="M19" s="15">
        <v>7.28</v>
      </c>
      <c r="N19" s="15">
        <v>7.7</v>
      </c>
      <c r="O19" s="15">
        <v>7.66</v>
      </c>
      <c r="P19" s="15">
        <v>7.26</v>
      </c>
      <c r="Q19" s="15">
        <v>6.88</v>
      </c>
      <c r="R19" s="15">
        <v>8.07</v>
      </c>
      <c r="S19" s="15">
        <v>6.96</v>
      </c>
      <c r="T19" s="15">
        <v>7.68</v>
      </c>
      <c r="U19" s="15">
        <v>7.25</v>
      </c>
      <c r="V19" s="15">
        <v>9.2200000000000006</v>
      </c>
      <c r="W19" s="15">
        <v>8.75</v>
      </c>
      <c r="X19" s="15">
        <v>10.039999999999999</v>
      </c>
      <c r="Y19" s="15">
        <v>8.7899999999999991</v>
      </c>
      <c r="Z19" s="15">
        <v>10.67</v>
      </c>
      <c r="AA19" s="15">
        <v>10.220000000000001</v>
      </c>
      <c r="AB19" s="15">
        <v>10.41</v>
      </c>
      <c r="AC19" s="15">
        <v>10.68</v>
      </c>
      <c r="AD19" s="15">
        <v>11.15</v>
      </c>
      <c r="AE19" s="15">
        <v>10.65</v>
      </c>
      <c r="AF19" s="15">
        <v>12.66</v>
      </c>
      <c r="AG19" s="15">
        <v>11.7</v>
      </c>
      <c r="AH19" s="15">
        <v>11.96</v>
      </c>
      <c r="AI19" s="15">
        <v>12.09</v>
      </c>
      <c r="AJ19" s="15">
        <v>13.47</v>
      </c>
      <c r="AK19" s="15">
        <v>11.83</v>
      </c>
      <c r="AL19" s="15">
        <v>36.93</v>
      </c>
      <c r="AM19" s="15">
        <v>36.25</v>
      </c>
      <c r="AN19" s="15">
        <v>36.67</v>
      </c>
      <c r="AO19" s="15">
        <v>36.29</v>
      </c>
      <c r="AP19" s="15">
        <v>36.74</v>
      </c>
      <c r="AQ19" s="15">
        <v>36.75</v>
      </c>
      <c r="AR19" s="15">
        <v>37.36</v>
      </c>
      <c r="AS19" s="15">
        <v>36.909999999999997</v>
      </c>
      <c r="AT19" s="15">
        <v>36.619999999999997</v>
      </c>
      <c r="AU19" s="15">
        <v>36.94</v>
      </c>
      <c r="AV19" s="15">
        <v>38.1</v>
      </c>
      <c r="AW19" s="15">
        <v>38.64</v>
      </c>
      <c r="AX19" s="15">
        <v>31.66</v>
      </c>
      <c r="AY19" s="15">
        <v>31.53</v>
      </c>
      <c r="AZ19" s="15">
        <v>32.44</v>
      </c>
      <c r="BA19" s="15">
        <v>33.76</v>
      </c>
      <c r="BB19" s="15">
        <v>34.36</v>
      </c>
    </row>
    <row r="20" spans="1:54" x14ac:dyDescent="0.2">
      <c r="B20" s="7" t="s">
        <v>64</v>
      </c>
      <c r="F20" s="15">
        <v>2.34</v>
      </c>
      <c r="G20" s="15">
        <v>2.23</v>
      </c>
      <c r="H20" s="15">
        <v>2.19</v>
      </c>
      <c r="I20" s="15">
        <v>2.17</v>
      </c>
      <c r="J20" s="15">
        <v>2.4300000000000002</v>
      </c>
      <c r="K20" s="15">
        <v>2.4300000000000002</v>
      </c>
      <c r="L20" s="15">
        <v>2.64</v>
      </c>
      <c r="M20" s="15">
        <v>2.15</v>
      </c>
      <c r="N20" s="15">
        <v>2.36</v>
      </c>
      <c r="O20" s="15">
        <v>2.42</v>
      </c>
      <c r="P20" s="15">
        <v>2.27</v>
      </c>
      <c r="Q20" s="15">
        <v>2.21</v>
      </c>
      <c r="R20" s="15">
        <v>2.88</v>
      </c>
      <c r="S20" s="15">
        <v>2.2799999999999998</v>
      </c>
      <c r="T20" s="15">
        <v>2.37</v>
      </c>
      <c r="U20" s="15">
        <v>2.29</v>
      </c>
      <c r="V20" s="15">
        <v>2.68</v>
      </c>
      <c r="W20" s="15">
        <v>2.56</v>
      </c>
      <c r="X20" s="15">
        <v>2.4900000000000002</v>
      </c>
      <c r="Y20" s="15">
        <v>2.2400000000000002</v>
      </c>
      <c r="Z20" s="15">
        <v>2.94</v>
      </c>
      <c r="AA20" s="15">
        <v>2.76</v>
      </c>
      <c r="AB20" s="15">
        <v>2.83</v>
      </c>
      <c r="AC20" s="15">
        <v>2.57</v>
      </c>
      <c r="AD20" s="15">
        <v>2.79</v>
      </c>
      <c r="AE20" s="15">
        <v>2.8</v>
      </c>
      <c r="AF20" s="15">
        <v>2.83</v>
      </c>
      <c r="AG20" s="15">
        <v>2.93</v>
      </c>
      <c r="AH20" s="15">
        <v>3.2</v>
      </c>
      <c r="AI20" s="15">
        <v>3.06</v>
      </c>
      <c r="AJ20" s="15">
        <v>2.71</v>
      </c>
      <c r="AK20" s="15">
        <v>2.3199999999999998</v>
      </c>
      <c r="AL20" s="15">
        <v>2.98</v>
      </c>
      <c r="AM20" s="15">
        <v>2.87</v>
      </c>
      <c r="AN20" s="15">
        <v>2.69</v>
      </c>
      <c r="AO20" s="15">
        <v>2.54</v>
      </c>
      <c r="AP20" s="15">
        <v>2.93</v>
      </c>
      <c r="AQ20" s="15">
        <v>2.75</v>
      </c>
      <c r="AR20" s="15">
        <v>2.82</v>
      </c>
      <c r="AS20" s="15">
        <v>2.77</v>
      </c>
      <c r="AT20" s="15">
        <v>3.08</v>
      </c>
      <c r="AU20" s="15">
        <v>2.87</v>
      </c>
      <c r="AV20" s="15">
        <v>3.49</v>
      </c>
      <c r="AW20" s="15">
        <v>3.32</v>
      </c>
      <c r="AX20" s="15">
        <v>3.16</v>
      </c>
      <c r="AY20" s="15">
        <v>2.98</v>
      </c>
      <c r="AZ20" s="15">
        <v>2.78</v>
      </c>
      <c r="BA20" s="15">
        <v>2.56</v>
      </c>
      <c r="BB20" s="15">
        <v>6.24</v>
      </c>
    </row>
    <row r="21" spans="1:54" x14ac:dyDescent="0.2">
      <c r="A21" s="7" t="s">
        <v>65</v>
      </c>
      <c r="F21" s="15">
        <v>17.03</v>
      </c>
      <c r="G21" s="15">
        <v>16.559999999999999</v>
      </c>
      <c r="H21" s="15">
        <v>16.579999999999998</v>
      </c>
      <c r="I21" s="15">
        <v>14.88</v>
      </c>
      <c r="J21" s="15">
        <v>15.64</v>
      </c>
      <c r="K21" s="15">
        <v>10.87</v>
      </c>
      <c r="L21" s="15">
        <v>11.85</v>
      </c>
      <c r="M21" s="15">
        <v>9.43</v>
      </c>
      <c r="N21" s="15">
        <v>10.06</v>
      </c>
      <c r="O21" s="15">
        <v>10.08</v>
      </c>
      <c r="P21" s="15">
        <v>9.5299999999999994</v>
      </c>
      <c r="Q21" s="15">
        <v>9.09</v>
      </c>
      <c r="R21" s="15">
        <v>10.95</v>
      </c>
      <c r="S21" s="15">
        <v>9.23</v>
      </c>
      <c r="T21" s="15">
        <v>10.050000000000001</v>
      </c>
      <c r="U21" s="15">
        <v>9.5399999999999991</v>
      </c>
      <c r="V21" s="15">
        <v>11.9</v>
      </c>
      <c r="W21" s="15">
        <v>11.31</v>
      </c>
      <c r="X21" s="15">
        <v>12.53</v>
      </c>
      <c r="Y21" s="15">
        <v>11.03</v>
      </c>
      <c r="Z21" s="15">
        <v>13.62</v>
      </c>
      <c r="AA21" s="15">
        <v>12.98</v>
      </c>
      <c r="AB21" s="15">
        <v>13.24</v>
      </c>
      <c r="AC21" s="15">
        <v>13.25</v>
      </c>
      <c r="AD21" s="15">
        <v>13.94</v>
      </c>
      <c r="AE21" s="15">
        <v>13.45</v>
      </c>
      <c r="AF21" s="15">
        <v>15.49</v>
      </c>
      <c r="AG21" s="15">
        <v>14.63</v>
      </c>
      <c r="AH21" s="15">
        <v>15.16</v>
      </c>
      <c r="AI21" s="15">
        <v>15.15</v>
      </c>
      <c r="AJ21" s="15">
        <v>16.18</v>
      </c>
      <c r="AK21" s="15">
        <v>14.15</v>
      </c>
      <c r="AL21" s="15">
        <v>39.909999999999997</v>
      </c>
      <c r="AM21" s="15">
        <v>39.119999999999997</v>
      </c>
      <c r="AN21" s="15">
        <v>39.35</v>
      </c>
      <c r="AO21" s="15">
        <v>38.83</v>
      </c>
      <c r="AP21" s="15">
        <v>39.67</v>
      </c>
      <c r="AQ21" s="15">
        <v>39.49</v>
      </c>
      <c r="AR21" s="15">
        <v>40.19</v>
      </c>
      <c r="AS21" s="15">
        <v>39.69</v>
      </c>
      <c r="AT21" s="15">
        <v>39.700000000000003</v>
      </c>
      <c r="AU21" s="15">
        <v>39.799999999999997</v>
      </c>
      <c r="AV21" s="15">
        <v>41.6</v>
      </c>
      <c r="AW21" s="15">
        <v>41.97</v>
      </c>
      <c r="AX21" s="15">
        <v>34.81</v>
      </c>
      <c r="AY21" s="15">
        <v>34.51</v>
      </c>
      <c r="AZ21" s="15">
        <v>35.22</v>
      </c>
      <c r="BA21" s="15">
        <v>36.31</v>
      </c>
      <c r="BB21" s="15">
        <v>40.61</v>
      </c>
    </row>
    <row r="22" spans="1:54" x14ac:dyDescent="0.2">
      <c r="A22" s="7" t="s">
        <v>66</v>
      </c>
      <c r="F22" s="15">
        <v>50.62</v>
      </c>
      <c r="G22" s="15">
        <v>49.54</v>
      </c>
      <c r="H22" s="15">
        <v>47.71</v>
      </c>
      <c r="I22" s="15">
        <v>47.14</v>
      </c>
      <c r="J22" s="15">
        <v>46.04</v>
      </c>
      <c r="K22" s="15">
        <v>48.53</v>
      </c>
      <c r="L22" s="15">
        <v>48.5</v>
      </c>
      <c r="M22" s="15">
        <v>48.32</v>
      </c>
      <c r="N22" s="15">
        <v>47.55</v>
      </c>
      <c r="O22" s="15">
        <v>49.04</v>
      </c>
      <c r="P22" s="15">
        <v>48.69</v>
      </c>
      <c r="Q22" s="15">
        <v>49.81</v>
      </c>
      <c r="R22" s="15">
        <v>49</v>
      </c>
      <c r="S22" s="15">
        <v>53.77</v>
      </c>
      <c r="T22" s="15">
        <v>54.53</v>
      </c>
      <c r="U22" s="15">
        <v>55.24</v>
      </c>
      <c r="V22" s="15">
        <v>57.35</v>
      </c>
      <c r="W22" s="15">
        <v>64.38</v>
      </c>
      <c r="X22" s="15">
        <v>64.650000000000006</v>
      </c>
      <c r="Y22" s="15">
        <v>67.45</v>
      </c>
      <c r="Z22" s="15">
        <v>68.3</v>
      </c>
      <c r="AA22" s="15">
        <v>70.75</v>
      </c>
      <c r="AB22" s="15">
        <v>71.849999999999994</v>
      </c>
      <c r="AC22" s="15">
        <v>72.819999999999993</v>
      </c>
      <c r="AD22" s="15">
        <v>71.150000000000006</v>
      </c>
      <c r="AE22" s="15">
        <v>73.53</v>
      </c>
      <c r="AF22" s="15">
        <v>70.599999999999994</v>
      </c>
      <c r="AG22" s="15">
        <v>73.09</v>
      </c>
      <c r="AH22" s="15">
        <v>73.930000000000007</v>
      </c>
      <c r="AI22" s="15">
        <v>74.709999999999994</v>
      </c>
      <c r="AJ22" s="15">
        <v>74.69</v>
      </c>
      <c r="AK22" s="15">
        <v>75.87</v>
      </c>
      <c r="AL22" s="15">
        <v>51.5</v>
      </c>
      <c r="AM22" s="15">
        <v>53.82</v>
      </c>
      <c r="AN22" s="15">
        <v>54</v>
      </c>
      <c r="AO22" s="15">
        <v>54.9</v>
      </c>
      <c r="AP22" s="15">
        <v>54.56</v>
      </c>
      <c r="AQ22" s="15">
        <v>55.15</v>
      </c>
      <c r="AR22" s="15">
        <v>54.72</v>
      </c>
      <c r="AS22" s="15">
        <v>55.67</v>
      </c>
      <c r="AT22" s="15">
        <v>55.84</v>
      </c>
      <c r="AU22" s="15">
        <v>55.9</v>
      </c>
      <c r="AV22" s="15">
        <v>54.12</v>
      </c>
      <c r="AW22" s="15">
        <v>53.87</v>
      </c>
      <c r="AX22" s="15">
        <v>50.71</v>
      </c>
      <c r="AY22" s="15">
        <v>51.64</v>
      </c>
      <c r="AZ22" s="15">
        <v>51.19</v>
      </c>
      <c r="BA22" s="15">
        <v>51.47</v>
      </c>
      <c r="BB22" s="15">
        <v>48.52</v>
      </c>
    </row>
    <row r="23" spans="1:54" x14ac:dyDescent="0.2">
      <c r="A23" s="7" t="s">
        <v>67</v>
      </c>
      <c r="F23" s="15">
        <v>11.23</v>
      </c>
      <c r="G23" s="15">
        <v>11.21</v>
      </c>
      <c r="H23" s="15">
        <v>12.07</v>
      </c>
      <c r="I23" s="15">
        <v>13.15</v>
      </c>
      <c r="J23" s="15">
        <v>14.27</v>
      </c>
      <c r="K23" s="15">
        <v>15</v>
      </c>
      <c r="L23" s="15">
        <v>15.78</v>
      </c>
      <c r="M23" s="15">
        <v>15.97</v>
      </c>
      <c r="N23" s="15">
        <v>14.91</v>
      </c>
      <c r="O23" s="15">
        <v>21.01</v>
      </c>
      <c r="P23" s="15">
        <v>14.68</v>
      </c>
      <c r="Q23" s="15">
        <v>14.91</v>
      </c>
      <c r="R23" s="15">
        <v>15.22</v>
      </c>
      <c r="S23" s="15">
        <v>14.12</v>
      </c>
      <c r="T23" s="15">
        <v>13.23</v>
      </c>
      <c r="U23" s="15">
        <v>13.18</v>
      </c>
      <c r="V23" s="15">
        <v>12.91</v>
      </c>
      <c r="W23" s="15">
        <v>12.5</v>
      </c>
      <c r="X23" s="15">
        <v>14.71</v>
      </c>
      <c r="Y23" s="15">
        <v>13.58</v>
      </c>
      <c r="Z23" s="15">
        <v>11.96</v>
      </c>
      <c r="AA23" s="15">
        <v>11</v>
      </c>
      <c r="AB23" s="15">
        <v>10.33</v>
      </c>
      <c r="AC23" s="15">
        <v>9.3000000000000007</v>
      </c>
      <c r="AD23" s="15">
        <v>8.6199999999999992</v>
      </c>
      <c r="AE23" s="15">
        <v>8.1199999999999992</v>
      </c>
      <c r="AF23" s="15">
        <v>10.38</v>
      </c>
      <c r="AG23" s="15">
        <v>9.06</v>
      </c>
      <c r="AH23" s="15">
        <v>8.0500000000000007</v>
      </c>
      <c r="AI23" s="15">
        <v>7.43</v>
      </c>
      <c r="AJ23" s="15">
        <v>6.71</v>
      </c>
      <c r="AK23" s="15">
        <v>6.07</v>
      </c>
      <c r="AL23" s="15">
        <v>5.39</v>
      </c>
      <c r="AM23" s="15">
        <v>5.14</v>
      </c>
      <c r="AN23" s="15">
        <v>4.8</v>
      </c>
      <c r="AO23" s="15">
        <v>4.33</v>
      </c>
      <c r="AP23" s="15">
        <v>3.85</v>
      </c>
      <c r="AQ23" s="15">
        <v>3.59</v>
      </c>
      <c r="AR23" s="15">
        <v>3.41</v>
      </c>
      <c r="AS23" s="15">
        <v>3.07</v>
      </c>
      <c r="AT23" s="15">
        <v>2.97</v>
      </c>
      <c r="AU23" s="15">
        <v>2.86</v>
      </c>
      <c r="AV23" s="15">
        <v>2.86</v>
      </c>
      <c r="AW23" s="15">
        <v>2.72</v>
      </c>
      <c r="AX23" s="15">
        <v>8.51</v>
      </c>
      <c r="AY23" s="15">
        <v>8.07</v>
      </c>
      <c r="AZ23" s="15">
        <v>7.81</v>
      </c>
      <c r="BA23" s="15">
        <v>7.03</v>
      </c>
      <c r="BB23" s="15">
        <v>6.41</v>
      </c>
    </row>
    <row r="24" spans="1:54" x14ac:dyDescent="0.2">
      <c r="A24" s="7" t="s">
        <v>68</v>
      </c>
      <c r="F24" s="15">
        <v>9.17</v>
      </c>
      <c r="G24" s="15">
        <v>11.07</v>
      </c>
      <c r="H24" s="15">
        <v>12.44</v>
      </c>
      <c r="I24" s="15">
        <v>13.59</v>
      </c>
      <c r="J24" s="15">
        <v>16.47</v>
      </c>
      <c r="K24" s="15">
        <v>17.309999999999999</v>
      </c>
      <c r="L24" s="15">
        <v>16.66</v>
      </c>
      <c r="M24" s="15">
        <v>16.11</v>
      </c>
      <c r="N24" s="15">
        <v>13.88</v>
      </c>
      <c r="O24" s="15">
        <v>7.65</v>
      </c>
      <c r="P24" s="15">
        <v>10.32</v>
      </c>
      <c r="Q24" s="15">
        <v>10.1</v>
      </c>
      <c r="R24" s="15">
        <v>10.63</v>
      </c>
      <c r="S24" s="15">
        <v>9.14</v>
      </c>
      <c r="T24" s="15">
        <v>8.4499999999999993</v>
      </c>
      <c r="U24" s="15">
        <v>8.48</v>
      </c>
      <c r="V24" s="15">
        <v>8.34</v>
      </c>
      <c r="W24" s="15">
        <v>6.7</v>
      </c>
      <c r="X24" s="15">
        <v>5.79</v>
      </c>
      <c r="Y24" s="15">
        <v>5.12</v>
      </c>
      <c r="Z24" s="15">
        <v>3.91</v>
      </c>
      <c r="AA24" s="15">
        <v>3.61</v>
      </c>
      <c r="AB24" s="15">
        <v>3.41</v>
      </c>
      <c r="AC24" s="15">
        <v>3.27</v>
      </c>
      <c r="AD24" s="15">
        <v>3.06</v>
      </c>
      <c r="AE24" s="15">
        <v>2.77</v>
      </c>
      <c r="AF24" s="15">
        <v>2.58</v>
      </c>
      <c r="AG24" s="15">
        <v>2.33</v>
      </c>
      <c r="AH24" s="15">
        <v>2.23</v>
      </c>
      <c r="AI24" s="15">
        <v>2.0299999999999998</v>
      </c>
      <c r="AJ24" s="15">
        <v>1.81</v>
      </c>
      <c r="AK24" s="15">
        <v>1.7</v>
      </c>
      <c r="AL24" s="15">
        <v>1.57</v>
      </c>
      <c r="AM24" s="15">
        <v>1.48</v>
      </c>
      <c r="AN24" s="15">
        <v>1.38</v>
      </c>
      <c r="AO24" s="15">
        <v>1.42</v>
      </c>
      <c r="AP24" s="15">
        <v>1.4</v>
      </c>
      <c r="AQ24" s="15">
        <v>1.36</v>
      </c>
      <c r="AR24" s="15">
        <v>1.3</v>
      </c>
      <c r="AS24" s="15">
        <v>1.2</v>
      </c>
      <c r="AT24" s="15">
        <v>1.19</v>
      </c>
      <c r="AU24" s="15">
        <v>1.1399999999999999</v>
      </c>
      <c r="AV24" s="15">
        <v>1.1399999999999999</v>
      </c>
      <c r="AW24" s="15">
        <v>1.1100000000000001</v>
      </c>
      <c r="AX24" s="15">
        <v>5.75</v>
      </c>
      <c r="AY24" s="15">
        <v>5.56</v>
      </c>
      <c r="AZ24" s="15">
        <v>5.53</v>
      </c>
      <c r="BA24" s="15">
        <v>4.91</v>
      </c>
      <c r="BB24" s="15">
        <v>4.2</v>
      </c>
    </row>
    <row r="25" spans="1:54" x14ac:dyDescent="0.2">
      <c r="A25" s="7" t="s">
        <v>69</v>
      </c>
      <c r="F25" s="15">
        <v>11.95</v>
      </c>
      <c r="G25" s="15">
        <v>11.62</v>
      </c>
      <c r="H25" s="15">
        <v>11.21</v>
      </c>
      <c r="I25" s="15">
        <v>11.24</v>
      </c>
      <c r="J25" s="15">
        <v>7.57</v>
      </c>
      <c r="K25" s="15">
        <v>8.3000000000000007</v>
      </c>
      <c r="L25" s="15">
        <v>7.21</v>
      </c>
      <c r="M25" s="15">
        <v>10.17</v>
      </c>
      <c r="N25" s="15">
        <v>13.6</v>
      </c>
      <c r="O25" s="15">
        <v>12.23</v>
      </c>
      <c r="P25" s="15">
        <v>16.77</v>
      </c>
      <c r="Q25" s="15">
        <v>16.079999999999998</v>
      </c>
      <c r="R25" s="15">
        <v>14.19</v>
      </c>
      <c r="S25" s="15">
        <v>13.74</v>
      </c>
      <c r="T25" s="15">
        <v>13.73</v>
      </c>
      <c r="U25" s="15">
        <v>13.55</v>
      </c>
      <c r="V25" s="15">
        <v>9.51</v>
      </c>
      <c r="W25" s="15">
        <v>5.1100000000000003</v>
      </c>
      <c r="X25" s="15">
        <v>2.3199999999999998</v>
      </c>
      <c r="Y25" s="15">
        <v>2.81</v>
      </c>
      <c r="Z25" s="15">
        <v>2.21</v>
      </c>
      <c r="AA25" s="15">
        <v>1.66</v>
      </c>
      <c r="AB25" s="15">
        <v>1.1599999999999999</v>
      </c>
      <c r="AC25" s="15">
        <v>1.34</v>
      </c>
      <c r="AD25" s="15">
        <v>3.23</v>
      </c>
      <c r="AE25" s="15">
        <v>2.12</v>
      </c>
      <c r="AF25" s="15">
        <v>0.95</v>
      </c>
      <c r="AG25" s="15">
        <v>0.89</v>
      </c>
      <c r="AH25" s="15">
        <v>0.62</v>
      </c>
      <c r="AI25" s="15">
        <v>0.67</v>
      </c>
      <c r="AJ25" s="15">
        <v>0.61</v>
      </c>
      <c r="AK25" s="15">
        <v>2.21</v>
      </c>
      <c r="AL25" s="15">
        <v>1.63</v>
      </c>
      <c r="AM25" s="15">
        <v>0.44</v>
      </c>
      <c r="AN25" s="15">
        <v>0.47</v>
      </c>
      <c r="AO25" s="15">
        <v>0.51</v>
      </c>
      <c r="AP25" s="15">
        <v>0.52</v>
      </c>
      <c r="AQ25" s="15">
        <v>0.41</v>
      </c>
      <c r="AR25" s="15">
        <v>0.39</v>
      </c>
      <c r="AS25" s="15">
        <v>0.37</v>
      </c>
      <c r="AT25" s="15">
        <v>0.3</v>
      </c>
      <c r="AU25" s="15">
        <v>0.3</v>
      </c>
      <c r="AV25" s="15">
        <v>0.28999999999999998</v>
      </c>
      <c r="AW25" s="15">
        <v>0.33</v>
      </c>
      <c r="AX25" s="15">
        <v>0.22</v>
      </c>
      <c r="AY25" s="15">
        <v>0.22</v>
      </c>
      <c r="AZ25" s="15">
        <v>0.25</v>
      </c>
      <c r="BA25" s="15">
        <v>0.27</v>
      </c>
      <c r="BB25" s="15">
        <v>0.26</v>
      </c>
    </row>
    <row r="26" spans="1:54" x14ac:dyDescent="0.2">
      <c r="A26" s="7" t="s">
        <v>70</v>
      </c>
      <c r="F26" s="15">
        <v>21.12</v>
      </c>
      <c r="G26" s="15">
        <v>22.69</v>
      </c>
      <c r="H26" s="15">
        <v>23.65</v>
      </c>
      <c r="I26" s="15">
        <v>24.83</v>
      </c>
      <c r="J26" s="15">
        <v>24.05</v>
      </c>
      <c r="K26" s="15">
        <v>25.61</v>
      </c>
      <c r="L26" s="15">
        <v>23.87</v>
      </c>
      <c r="M26" s="15">
        <v>26.28</v>
      </c>
      <c r="N26" s="15">
        <v>27.48</v>
      </c>
      <c r="O26" s="15">
        <v>19.87</v>
      </c>
      <c r="P26" s="15">
        <v>27.09</v>
      </c>
      <c r="Q26" s="15">
        <v>26.18</v>
      </c>
      <c r="R26" s="15">
        <v>24.82</v>
      </c>
      <c r="S26" s="15">
        <v>22.88</v>
      </c>
      <c r="T26" s="15">
        <v>22.19</v>
      </c>
      <c r="U26" s="15">
        <v>22.04</v>
      </c>
      <c r="V26" s="15">
        <v>17.850000000000001</v>
      </c>
      <c r="W26" s="15">
        <v>11.81</v>
      </c>
      <c r="X26" s="15">
        <v>8.11</v>
      </c>
      <c r="Y26" s="15">
        <v>7.94</v>
      </c>
      <c r="Z26" s="15">
        <v>6.12</v>
      </c>
      <c r="AA26" s="15">
        <v>5.27</v>
      </c>
      <c r="AB26" s="15">
        <v>4.58</v>
      </c>
      <c r="AC26" s="15">
        <v>4.62</v>
      </c>
      <c r="AD26" s="15">
        <v>6.29</v>
      </c>
      <c r="AE26" s="15">
        <v>4.9000000000000004</v>
      </c>
      <c r="AF26" s="15">
        <v>3.53</v>
      </c>
      <c r="AG26" s="15">
        <v>3.22</v>
      </c>
      <c r="AH26" s="15">
        <v>2.85</v>
      </c>
      <c r="AI26" s="15">
        <v>2.71</v>
      </c>
      <c r="AJ26" s="15">
        <v>2.42</v>
      </c>
      <c r="AK26" s="15">
        <v>3.91</v>
      </c>
      <c r="AL26" s="15">
        <v>3.2</v>
      </c>
      <c r="AM26" s="15">
        <v>1.92</v>
      </c>
      <c r="AN26" s="15">
        <v>1.85</v>
      </c>
      <c r="AO26" s="15">
        <v>1.94</v>
      </c>
      <c r="AP26" s="15">
        <v>1.92</v>
      </c>
      <c r="AQ26" s="15">
        <v>1.77</v>
      </c>
      <c r="AR26" s="15">
        <v>1.69</v>
      </c>
      <c r="AS26" s="15">
        <v>1.57</v>
      </c>
      <c r="AT26" s="15">
        <v>1.49</v>
      </c>
      <c r="AU26" s="15">
        <v>1.43</v>
      </c>
      <c r="AV26" s="15">
        <v>1.43</v>
      </c>
      <c r="AW26" s="15">
        <v>1.44</v>
      </c>
      <c r="AX26" s="15">
        <v>5.97</v>
      </c>
      <c r="AY26" s="15">
        <v>5.78</v>
      </c>
      <c r="AZ26" s="15">
        <v>5.78</v>
      </c>
      <c r="BA26" s="15">
        <v>5.19</v>
      </c>
      <c r="BB26" s="15">
        <v>4.47</v>
      </c>
    </row>
    <row r="27" spans="1:54" x14ac:dyDescent="0.2">
      <c r="A27" s="7" t="s">
        <v>71</v>
      </c>
      <c r="F27" s="15">
        <v>78.88</v>
      </c>
      <c r="G27" s="15">
        <v>77.31</v>
      </c>
      <c r="H27" s="15">
        <v>76.349999999999994</v>
      </c>
      <c r="I27" s="15">
        <v>75.16</v>
      </c>
      <c r="J27" s="15">
        <v>75.95</v>
      </c>
      <c r="K27" s="15">
        <v>74.39</v>
      </c>
      <c r="L27" s="15">
        <v>76.13</v>
      </c>
      <c r="M27" s="15">
        <v>73.72</v>
      </c>
      <c r="N27" s="15">
        <v>72.52</v>
      </c>
      <c r="O27" s="15">
        <v>80.13</v>
      </c>
      <c r="P27" s="15">
        <v>72.06</v>
      </c>
      <c r="Q27" s="15">
        <v>73.510000000000005</v>
      </c>
      <c r="R27" s="15">
        <v>74.87</v>
      </c>
      <c r="S27" s="15">
        <v>76.349999999999994</v>
      </c>
      <c r="T27" s="15">
        <v>77.08</v>
      </c>
      <c r="U27" s="15">
        <v>76.66</v>
      </c>
      <c r="V27" s="15">
        <v>80.58</v>
      </c>
      <c r="W27" s="15">
        <v>85.7</v>
      </c>
      <c r="X27" s="15">
        <v>87.71</v>
      </c>
      <c r="Y27" s="15">
        <v>88.64</v>
      </c>
      <c r="Z27" s="15">
        <v>90.74</v>
      </c>
      <c r="AA27" s="15">
        <v>91.21</v>
      </c>
      <c r="AB27" s="15">
        <v>90.97</v>
      </c>
      <c r="AC27" s="15">
        <v>91.16</v>
      </c>
      <c r="AD27" s="15">
        <v>90.07</v>
      </c>
      <c r="AE27" s="15">
        <v>91.53</v>
      </c>
      <c r="AF27" s="15">
        <v>90.95</v>
      </c>
      <c r="AG27" s="15">
        <v>92.35</v>
      </c>
      <c r="AH27" s="15">
        <v>93.56</v>
      </c>
      <c r="AI27" s="15">
        <v>93.91</v>
      </c>
      <c r="AJ27" s="15">
        <v>94.71</v>
      </c>
      <c r="AK27" s="15">
        <v>93.45</v>
      </c>
      <c r="AL27" s="15">
        <v>94.44</v>
      </c>
      <c r="AM27" s="15">
        <v>95.98</v>
      </c>
      <c r="AN27" s="15">
        <v>95.84</v>
      </c>
      <c r="AO27" s="15">
        <v>96.04</v>
      </c>
      <c r="AP27" s="15">
        <v>96.49</v>
      </c>
      <c r="AQ27" s="15">
        <v>96.81</v>
      </c>
      <c r="AR27" s="15">
        <v>96.67</v>
      </c>
      <c r="AS27" s="15">
        <v>97.05</v>
      </c>
      <c r="AT27" s="15">
        <v>97.08</v>
      </c>
      <c r="AU27" s="15">
        <v>97.02</v>
      </c>
      <c r="AV27" s="15">
        <v>97.01</v>
      </c>
      <c r="AW27" s="15">
        <v>96.8</v>
      </c>
      <c r="AX27" s="15">
        <v>92.61</v>
      </c>
      <c r="AY27" s="15">
        <v>93</v>
      </c>
      <c r="AZ27" s="15">
        <v>93.07</v>
      </c>
      <c r="BA27" s="15">
        <v>93.61</v>
      </c>
      <c r="BB27" s="15">
        <v>94.22</v>
      </c>
    </row>
    <row r="28" spans="1:54" ht="12.75" customHeight="1" x14ac:dyDescent="0.2"/>
    <row r="29" spans="1:54" x14ac:dyDescent="0.2">
      <c r="A29" s="7" t="s">
        <v>72</v>
      </c>
      <c r="F29" s="15">
        <v>19.34</v>
      </c>
      <c r="G29" s="15">
        <v>18.73</v>
      </c>
      <c r="H29" s="15">
        <v>18.670000000000002</v>
      </c>
      <c r="I29" s="15">
        <v>16.760000000000002</v>
      </c>
      <c r="J29" s="15">
        <v>16.920000000000002</v>
      </c>
      <c r="K29" s="15">
        <v>11.85</v>
      </c>
      <c r="L29" s="15">
        <v>12.77</v>
      </c>
      <c r="M29" s="15">
        <v>10.5</v>
      </c>
      <c r="N29" s="15">
        <v>11.64</v>
      </c>
      <c r="O29" s="15">
        <v>11.48</v>
      </c>
      <c r="P29" s="15">
        <v>11.45</v>
      </c>
      <c r="Q29" s="15">
        <v>10.83</v>
      </c>
      <c r="R29" s="15">
        <v>12.76</v>
      </c>
      <c r="S29" s="15">
        <v>10.71</v>
      </c>
      <c r="T29" s="15">
        <v>11.65</v>
      </c>
      <c r="U29" s="15">
        <v>11.04</v>
      </c>
      <c r="V29" s="15">
        <v>13.15</v>
      </c>
      <c r="W29" s="15">
        <v>11.92</v>
      </c>
      <c r="X29" s="15">
        <v>12.83</v>
      </c>
      <c r="Y29" s="15">
        <v>11.35</v>
      </c>
      <c r="Z29" s="15">
        <v>13.92</v>
      </c>
      <c r="AA29" s="15">
        <v>13.2</v>
      </c>
      <c r="AB29" s="15">
        <v>13.4</v>
      </c>
      <c r="AC29" s="15">
        <v>13.43</v>
      </c>
      <c r="AD29" s="15">
        <v>14.4</v>
      </c>
      <c r="AE29" s="15">
        <v>13.74</v>
      </c>
      <c r="AF29" s="15">
        <v>15.64</v>
      </c>
      <c r="AG29" s="15">
        <v>14.76</v>
      </c>
      <c r="AH29" s="15">
        <v>15.26</v>
      </c>
      <c r="AI29" s="15">
        <v>15.25</v>
      </c>
      <c r="AJ29" s="15">
        <v>16.28</v>
      </c>
      <c r="AK29" s="15">
        <v>14.47</v>
      </c>
      <c r="AL29" s="15">
        <v>40.57</v>
      </c>
      <c r="AM29" s="15">
        <v>39.299999999999997</v>
      </c>
      <c r="AN29" s="15">
        <v>39.54</v>
      </c>
      <c r="AO29" s="15">
        <v>39.03</v>
      </c>
      <c r="AP29" s="15">
        <v>39.880000000000003</v>
      </c>
      <c r="AQ29" s="15">
        <v>39.65</v>
      </c>
      <c r="AR29" s="15">
        <v>40.340000000000003</v>
      </c>
      <c r="AS29" s="15">
        <v>39.840000000000003</v>
      </c>
      <c r="AT29" s="15">
        <v>39.82</v>
      </c>
      <c r="AU29" s="15">
        <v>39.92</v>
      </c>
      <c r="AV29" s="15">
        <v>41.72</v>
      </c>
      <c r="AW29" s="15">
        <v>42.11</v>
      </c>
      <c r="AX29" s="15">
        <v>34.89</v>
      </c>
      <c r="AY29" s="15">
        <v>34.590000000000003</v>
      </c>
      <c r="AZ29" s="15">
        <v>35.299999999999997</v>
      </c>
      <c r="BA29" s="15">
        <v>36.409999999999997</v>
      </c>
      <c r="BB29" s="15">
        <v>40.71</v>
      </c>
    </row>
    <row r="30" spans="1:54" x14ac:dyDescent="0.2">
      <c r="A30" s="7" t="s">
        <v>73</v>
      </c>
      <c r="F30" s="15">
        <v>10.42</v>
      </c>
      <c r="G30" s="15">
        <v>12.52</v>
      </c>
      <c r="H30" s="15">
        <v>14.01</v>
      </c>
      <c r="I30" s="15">
        <v>15.31</v>
      </c>
      <c r="J30" s="15">
        <v>17.82</v>
      </c>
      <c r="K30" s="15">
        <v>18.88</v>
      </c>
      <c r="L30" s="15">
        <v>17.95</v>
      </c>
      <c r="M30" s="15">
        <v>17.93</v>
      </c>
      <c r="N30" s="15">
        <v>16.059999999999999</v>
      </c>
      <c r="O30" s="15">
        <v>8.7100000000000009</v>
      </c>
      <c r="P30" s="15">
        <v>12.4</v>
      </c>
      <c r="Q30" s="15">
        <v>12.03</v>
      </c>
      <c r="R30" s="15">
        <v>12.39</v>
      </c>
      <c r="S30" s="15">
        <v>10.59</v>
      </c>
      <c r="T30" s="15">
        <v>9.8000000000000007</v>
      </c>
      <c r="U30" s="15">
        <v>9.81</v>
      </c>
      <c r="V30" s="15">
        <v>9.2200000000000006</v>
      </c>
      <c r="W30" s="15">
        <v>7.06</v>
      </c>
      <c r="X30" s="15">
        <v>5.93</v>
      </c>
      <c r="Y30" s="15">
        <v>5.27</v>
      </c>
      <c r="Z30" s="15">
        <v>4</v>
      </c>
      <c r="AA30" s="15">
        <v>3.67</v>
      </c>
      <c r="AB30" s="15">
        <v>3.46</v>
      </c>
      <c r="AC30" s="15">
        <v>3.32</v>
      </c>
      <c r="AD30" s="15">
        <v>3.16</v>
      </c>
      <c r="AE30" s="15">
        <v>2.83</v>
      </c>
      <c r="AF30" s="15">
        <v>2.6</v>
      </c>
      <c r="AG30" s="15">
        <v>2.35</v>
      </c>
      <c r="AH30" s="15">
        <v>2.25</v>
      </c>
      <c r="AI30" s="15">
        <v>2.0499999999999998</v>
      </c>
      <c r="AJ30" s="15">
        <v>1.82</v>
      </c>
      <c r="AK30" s="15">
        <v>1.74</v>
      </c>
      <c r="AL30" s="15">
        <v>1.6</v>
      </c>
      <c r="AM30" s="15">
        <v>1.48</v>
      </c>
      <c r="AN30" s="15">
        <v>1.39</v>
      </c>
      <c r="AO30" s="15">
        <v>1.43</v>
      </c>
      <c r="AP30" s="15">
        <v>1.41</v>
      </c>
      <c r="AQ30" s="15">
        <v>1.37</v>
      </c>
      <c r="AR30" s="15">
        <v>1.3</v>
      </c>
      <c r="AS30" s="15">
        <v>1.2</v>
      </c>
      <c r="AT30" s="15">
        <v>1.2</v>
      </c>
      <c r="AU30" s="15">
        <v>1.1399999999999999</v>
      </c>
      <c r="AV30" s="15">
        <v>1.1399999999999999</v>
      </c>
      <c r="AW30" s="15">
        <v>1.1100000000000001</v>
      </c>
      <c r="AX30" s="15">
        <v>5.76</v>
      </c>
      <c r="AY30" s="15">
        <v>5.57</v>
      </c>
      <c r="AZ30" s="15">
        <v>5.55</v>
      </c>
      <c r="BA30" s="15">
        <v>4.93</v>
      </c>
      <c r="BB30" s="15">
        <v>4.21</v>
      </c>
    </row>
    <row r="31" spans="1:54" x14ac:dyDescent="0.2">
      <c r="A31" s="7" t="s">
        <v>74</v>
      </c>
      <c r="F31" s="15">
        <v>12.76</v>
      </c>
      <c r="G31" s="15">
        <v>12.69</v>
      </c>
      <c r="H31" s="15">
        <v>13.59</v>
      </c>
      <c r="I31" s="15">
        <v>14.82</v>
      </c>
      <c r="J31" s="15">
        <v>15.44</v>
      </c>
      <c r="K31" s="15">
        <v>16.350000000000001</v>
      </c>
      <c r="L31" s="15">
        <v>17</v>
      </c>
      <c r="M31" s="15">
        <v>17.78</v>
      </c>
      <c r="N31" s="15">
        <v>17.260000000000002</v>
      </c>
      <c r="O31" s="15">
        <v>23.94</v>
      </c>
      <c r="P31" s="15">
        <v>17.64</v>
      </c>
      <c r="Q31" s="15">
        <v>17.77</v>
      </c>
      <c r="R31" s="15">
        <v>17.739999999999998</v>
      </c>
      <c r="S31" s="15">
        <v>16.36</v>
      </c>
      <c r="T31" s="15">
        <v>15.34</v>
      </c>
      <c r="U31" s="15">
        <v>15.25</v>
      </c>
      <c r="V31" s="15">
        <v>14.26</v>
      </c>
      <c r="W31" s="15">
        <v>13.18</v>
      </c>
      <c r="X31" s="15">
        <v>15.06</v>
      </c>
      <c r="Y31" s="15">
        <v>13.97</v>
      </c>
      <c r="Z31" s="15">
        <v>12.23</v>
      </c>
      <c r="AA31" s="15">
        <v>11.19</v>
      </c>
      <c r="AB31" s="15">
        <v>10.45</v>
      </c>
      <c r="AC31" s="15">
        <v>9.43</v>
      </c>
      <c r="AD31" s="15">
        <v>8.91</v>
      </c>
      <c r="AE31" s="15">
        <v>8.3000000000000007</v>
      </c>
      <c r="AF31" s="15">
        <v>10.48</v>
      </c>
      <c r="AG31" s="15">
        <v>9.14</v>
      </c>
      <c r="AH31" s="15">
        <v>8.1</v>
      </c>
      <c r="AI31" s="15">
        <v>7.49</v>
      </c>
      <c r="AJ31" s="15">
        <v>6.75</v>
      </c>
      <c r="AK31" s="15">
        <v>6.21</v>
      </c>
      <c r="AL31" s="15">
        <v>5.47</v>
      </c>
      <c r="AM31" s="15">
        <v>5.16</v>
      </c>
      <c r="AN31" s="15">
        <v>4.82</v>
      </c>
      <c r="AO31" s="15">
        <v>4.3499999999999996</v>
      </c>
      <c r="AP31" s="15">
        <v>3.87</v>
      </c>
      <c r="AQ31" s="15">
        <v>3.6</v>
      </c>
      <c r="AR31" s="15">
        <v>3.42</v>
      </c>
      <c r="AS31" s="15">
        <v>3.08</v>
      </c>
      <c r="AT31" s="15">
        <v>2.98</v>
      </c>
      <c r="AU31" s="15">
        <v>2.87</v>
      </c>
      <c r="AV31" s="15">
        <v>2.87</v>
      </c>
      <c r="AW31" s="15">
        <v>2.73</v>
      </c>
      <c r="AX31" s="15">
        <v>8.5299999999999994</v>
      </c>
      <c r="AY31" s="15">
        <v>8.09</v>
      </c>
      <c r="AZ31" s="15">
        <v>7.83</v>
      </c>
      <c r="BA31" s="15">
        <v>7.05</v>
      </c>
      <c r="BB31" s="15">
        <v>6.43</v>
      </c>
    </row>
    <row r="32" spans="1:54" x14ac:dyDescent="0.2">
      <c r="A32" s="7" t="s">
        <v>75</v>
      </c>
      <c r="F32" s="15">
        <v>89.58</v>
      </c>
      <c r="G32" s="15">
        <v>87.48</v>
      </c>
      <c r="H32" s="15">
        <v>85.99</v>
      </c>
      <c r="I32" s="15">
        <v>84.69</v>
      </c>
      <c r="J32" s="15">
        <v>82.18</v>
      </c>
      <c r="K32" s="15">
        <v>81.12</v>
      </c>
      <c r="L32" s="15">
        <v>82.05</v>
      </c>
      <c r="M32" s="15">
        <v>82.07</v>
      </c>
      <c r="N32" s="15">
        <v>83.94</v>
      </c>
      <c r="O32" s="15">
        <v>91.29</v>
      </c>
      <c r="P32" s="15">
        <v>86.57</v>
      </c>
      <c r="Q32" s="15">
        <v>87.6</v>
      </c>
      <c r="R32" s="15">
        <v>87.26</v>
      </c>
      <c r="S32" s="15">
        <v>88.51</v>
      </c>
      <c r="T32" s="15">
        <v>89.35</v>
      </c>
      <c r="U32" s="15">
        <v>88.68</v>
      </c>
      <c r="V32" s="15">
        <v>89.05</v>
      </c>
      <c r="W32" s="15">
        <v>90.32</v>
      </c>
      <c r="X32" s="15">
        <v>89.79</v>
      </c>
      <c r="Y32" s="15">
        <v>91.21</v>
      </c>
      <c r="Z32" s="15">
        <v>92.8</v>
      </c>
      <c r="AA32" s="15">
        <v>92.75</v>
      </c>
      <c r="AB32" s="15">
        <v>92.03</v>
      </c>
      <c r="AC32" s="15">
        <v>92.4</v>
      </c>
      <c r="AD32" s="15">
        <v>93.07</v>
      </c>
      <c r="AE32" s="15">
        <v>93.52</v>
      </c>
      <c r="AF32" s="15">
        <v>91.82</v>
      </c>
      <c r="AG32" s="15">
        <v>93.17</v>
      </c>
      <c r="AH32" s="15">
        <v>94.14</v>
      </c>
      <c r="AI32" s="15">
        <v>94.54</v>
      </c>
      <c r="AJ32" s="15">
        <v>95.29</v>
      </c>
      <c r="AK32" s="15">
        <v>95.57</v>
      </c>
      <c r="AL32" s="15">
        <v>96</v>
      </c>
      <c r="AM32" s="15">
        <v>96.41</v>
      </c>
      <c r="AN32" s="15">
        <v>96.29</v>
      </c>
      <c r="AO32" s="15">
        <v>96.54</v>
      </c>
      <c r="AP32" s="15">
        <v>97</v>
      </c>
      <c r="AQ32" s="15">
        <v>97.2</v>
      </c>
      <c r="AR32" s="15">
        <v>97.05</v>
      </c>
      <c r="AS32" s="15">
        <v>97.41</v>
      </c>
      <c r="AT32" s="15">
        <v>97.37</v>
      </c>
      <c r="AU32" s="15">
        <v>97.31</v>
      </c>
      <c r="AV32" s="15">
        <v>97.29</v>
      </c>
      <c r="AW32" s="15">
        <v>97.12</v>
      </c>
      <c r="AX32" s="15">
        <v>92.82</v>
      </c>
      <c r="AY32" s="15">
        <v>93.2</v>
      </c>
      <c r="AZ32" s="15">
        <v>93.3</v>
      </c>
      <c r="BA32" s="15">
        <v>93.86</v>
      </c>
      <c r="BB32" s="15">
        <v>94.47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>
        <v>38398477</v>
      </c>
      <c r="G36" s="14">
        <v>39073343</v>
      </c>
      <c r="H36" s="14">
        <v>39910964</v>
      </c>
      <c r="I36" s="14">
        <v>40334607</v>
      </c>
      <c r="J36" s="14">
        <v>40330645</v>
      </c>
      <c r="K36" s="14">
        <v>40858598</v>
      </c>
      <c r="L36" s="14">
        <v>41599461</v>
      </c>
      <c r="M36" s="14">
        <v>42098271</v>
      </c>
      <c r="N36" s="14">
        <v>42947297</v>
      </c>
      <c r="O36" s="14">
        <v>43507176</v>
      </c>
      <c r="P36" s="14">
        <v>43743822</v>
      </c>
      <c r="Q36" s="14">
        <v>44778472</v>
      </c>
      <c r="R36" s="14">
        <v>48021562</v>
      </c>
      <c r="S36" s="14">
        <v>49278881</v>
      </c>
      <c r="T36" s="14">
        <v>49114616</v>
      </c>
      <c r="U36" s="14">
        <v>48693543</v>
      </c>
      <c r="V36" s="14">
        <v>49000463</v>
      </c>
      <c r="W36" s="14">
        <v>48918140</v>
      </c>
      <c r="X36" s="14">
        <v>52714644</v>
      </c>
      <c r="Y36" s="14">
        <v>52203772</v>
      </c>
      <c r="Z36" s="14">
        <v>51936686</v>
      </c>
      <c r="AA36" s="14">
        <v>51444041</v>
      </c>
      <c r="AB36" s="14">
        <v>51061286</v>
      </c>
      <c r="AC36" s="14">
        <v>50791558</v>
      </c>
      <c r="AD36" s="14">
        <v>51990382</v>
      </c>
      <c r="AE36" s="14">
        <v>52118681</v>
      </c>
      <c r="AF36" s="14">
        <v>58541229</v>
      </c>
      <c r="AG36" s="14">
        <v>58401264</v>
      </c>
      <c r="AH36" s="14">
        <v>60096005</v>
      </c>
      <c r="AI36" s="14">
        <v>60921492</v>
      </c>
      <c r="AJ36" s="14">
        <v>62851825</v>
      </c>
      <c r="AK36" s="14">
        <v>64114202</v>
      </c>
      <c r="AL36" s="14">
        <v>66556423</v>
      </c>
      <c r="AM36" s="14">
        <v>65915944</v>
      </c>
      <c r="AN36" s="14">
        <v>65971866</v>
      </c>
      <c r="AO36" s="14">
        <v>63659042</v>
      </c>
      <c r="AP36" s="14">
        <v>64073159</v>
      </c>
      <c r="AQ36" s="14">
        <v>64135078</v>
      </c>
      <c r="AR36" s="14">
        <v>64747693</v>
      </c>
      <c r="AS36" s="14">
        <v>65572768</v>
      </c>
      <c r="AT36" s="14">
        <v>66670645</v>
      </c>
      <c r="AU36" s="14">
        <v>67100656</v>
      </c>
      <c r="AV36" s="14">
        <v>68131252</v>
      </c>
      <c r="AW36" s="14">
        <v>68540248</v>
      </c>
      <c r="AX36" s="14">
        <v>87489499</v>
      </c>
      <c r="AY36" s="14">
        <v>87872466</v>
      </c>
      <c r="AZ36" s="14">
        <v>88521998</v>
      </c>
      <c r="BA36" s="14">
        <v>89646492</v>
      </c>
      <c r="BB36" s="14">
        <v>90853416</v>
      </c>
    </row>
    <row r="37" spans="1:54" x14ac:dyDescent="0.2">
      <c r="A37" s="7" t="s">
        <v>78</v>
      </c>
      <c r="F37" s="15">
        <v>4.72</v>
      </c>
      <c r="G37" s="15">
        <v>7.03</v>
      </c>
      <c r="H37" s="15">
        <v>8.57</v>
      </c>
      <c r="I37" s="15">
        <v>4.25</v>
      </c>
      <c r="J37" s="15">
        <v>-0.04</v>
      </c>
      <c r="K37" s="15">
        <v>5.24</v>
      </c>
      <c r="L37" s="15">
        <v>7.25</v>
      </c>
      <c r="M37" s="15">
        <v>4.8</v>
      </c>
      <c r="N37" s="15">
        <v>8.07</v>
      </c>
      <c r="O37" s="15">
        <v>5.21</v>
      </c>
      <c r="P37" s="15">
        <v>2.1800000000000002</v>
      </c>
      <c r="Q37" s="15">
        <v>9.4600000000000009</v>
      </c>
      <c r="R37" s="15">
        <v>28.97</v>
      </c>
      <c r="S37" s="15">
        <v>10.47</v>
      </c>
      <c r="T37" s="15">
        <v>-1.33</v>
      </c>
      <c r="U37" s="15">
        <v>-3.43</v>
      </c>
      <c r="V37" s="15">
        <v>2.52</v>
      </c>
      <c r="W37" s="15">
        <v>-0.67</v>
      </c>
      <c r="X37" s="15">
        <v>31.04</v>
      </c>
      <c r="Y37" s="15">
        <v>-3.88</v>
      </c>
      <c r="Z37" s="15">
        <v>-2.0499999999999998</v>
      </c>
      <c r="AA37" s="15">
        <v>-3.79</v>
      </c>
      <c r="AB37" s="15">
        <v>-2.98</v>
      </c>
      <c r="AC37" s="15">
        <v>-2.11</v>
      </c>
      <c r="AD37" s="15">
        <v>9.44</v>
      </c>
      <c r="AE37" s="15">
        <v>0.99</v>
      </c>
      <c r="AF37" s="15">
        <v>49.29</v>
      </c>
      <c r="AG37" s="15">
        <v>-0.96</v>
      </c>
      <c r="AH37" s="15">
        <v>11.61</v>
      </c>
      <c r="AI37" s="15">
        <v>5.49</v>
      </c>
      <c r="AJ37" s="15">
        <v>12.67</v>
      </c>
      <c r="AK37" s="15">
        <v>8.0299999999999994</v>
      </c>
      <c r="AL37" s="15">
        <v>15.24</v>
      </c>
      <c r="AM37" s="15">
        <v>-3.85</v>
      </c>
      <c r="AN37" s="15">
        <v>0.34</v>
      </c>
      <c r="AO37" s="15">
        <v>-14.02</v>
      </c>
      <c r="AP37" s="15">
        <v>2.6</v>
      </c>
      <c r="AQ37" s="15">
        <v>0.39</v>
      </c>
      <c r="AR37" s="15">
        <v>3.82</v>
      </c>
      <c r="AS37" s="15">
        <v>5.0999999999999996</v>
      </c>
      <c r="AT37" s="15">
        <v>6.7</v>
      </c>
      <c r="AU37" s="15">
        <v>2.58</v>
      </c>
      <c r="AV37" s="15">
        <v>6.14</v>
      </c>
      <c r="AW37" s="15">
        <v>2.4</v>
      </c>
      <c r="AX37" s="15">
        <v>110.59</v>
      </c>
      <c r="AY37" s="15">
        <v>1.75</v>
      </c>
      <c r="AZ37" s="15">
        <v>2.96</v>
      </c>
      <c r="BA37" s="15">
        <v>5.08</v>
      </c>
      <c r="BB37" s="15">
        <v>5.39</v>
      </c>
    </row>
    <row r="38" spans="1:54" ht="12.75" customHeight="1" x14ac:dyDescent="0.2"/>
    <row r="39" spans="1:54" x14ac:dyDescent="0.2">
      <c r="B39" s="7" t="s">
        <v>79</v>
      </c>
      <c r="F39" s="15">
        <v>4.9800000000000004</v>
      </c>
      <c r="G39" s="15">
        <v>5.17</v>
      </c>
      <c r="H39" s="15">
        <v>5.66</v>
      </c>
      <c r="I39" s="15">
        <v>5.86</v>
      </c>
      <c r="J39" s="15">
        <v>6.26</v>
      </c>
      <c r="K39" s="15">
        <v>6.67</v>
      </c>
      <c r="L39" s="15">
        <v>6.91</v>
      </c>
      <c r="M39" s="15">
        <v>7.74</v>
      </c>
      <c r="N39" s="15">
        <v>8.56</v>
      </c>
      <c r="O39" s="15">
        <v>8.4600000000000009</v>
      </c>
      <c r="P39" s="15">
        <v>8.85</v>
      </c>
      <c r="Q39" s="15">
        <v>8.66</v>
      </c>
      <c r="R39" s="15">
        <v>9.1</v>
      </c>
      <c r="S39" s="15">
        <v>9.23</v>
      </c>
      <c r="T39" s="15">
        <v>9.51</v>
      </c>
      <c r="U39" s="15">
        <v>9.8800000000000008</v>
      </c>
      <c r="V39" s="15">
        <v>9.69</v>
      </c>
      <c r="W39" s="15">
        <v>9.76</v>
      </c>
      <c r="X39" s="15">
        <v>10.55</v>
      </c>
      <c r="Y39" s="15">
        <v>10.27</v>
      </c>
      <c r="Z39" s="15">
        <v>9.4600000000000009</v>
      </c>
      <c r="AA39" s="15">
        <v>9.31</v>
      </c>
      <c r="AB39" s="15">
        <v>8.82</v>
      </c>
      <c r="AC39" s="15">
        <v>8.36</v>
      </c>
      <c r="AD39" s="15">
        <v>8.44</v>
      </c>
      <c r="AE39" s="15">
        <v>7.84</v>
      </c>
      <c r="AF39" s="15">
        <v>8.33</v>
      </c>
      <c r="AG39" s="15">
        <v>7.98</v>
      </c>
      <c r="AH39" s="15">
        <v>7.13</v>
      </c>
      <c r="AI39" s="15">
        <v>6.01</v>
      </c>
      <c r="AJ39" s="15">
        <v>5.72</v>
      </c>
      <c r="AK39" s="15">
        <v>5.55</v>
      </c>
      <c r="AL39" s="15">
        <v>5.67</v>
      </c>
      <c r="AM39" s="15">
        <v>5.95</v>
      </c>
      <c r="AN39" s="15">
        <v>6.08</v>
      </c>
      <c r="AO39" s="15">
        <v>6.9</v>
      </c>
      <c r="AP39" s="15">
        <v>6.92</v>
      </c>
      <c r="AQ39" s="15">
        <v>6.79</v>
      </c>
      <c r="AR39" s="15">
        <v>7.14</v>
      </c>
      <c r="AS39" s="15">
        <v>7.56</v>
      </c>
      <c r="AT39" s="15">
        <v>7.62</v>
      </c>
      <c r="AU39" s="15">
        <v>7.97</v>
      </c>
      <c r="AV39" s="15">
        <v>8.3000000000000007</v>
      </c>
      <c r="AW39" s="15">
        <v>7.75</v>
      </c>
      <c r="AX39" s="15">
        <v>6.08</v>
      </c>
      <c r="AY39" s="15">
        <v>6.55</v>
      </c>
      <c r="AZ39" s="15">
        <v>7.88</v>
      </c>
      <c r="BA39" s="15">
        <v>8.34</v>
      </c>
      <c r="BB39" s="15">
        <v>8.84</v>
      </c>
    </row>
    <row r="40" spans="1:54" x14ac:dyDescent="0.2">
      <c r="B40" s="7" t="s">
        <v>80</v>
      </c>
      <c r="F40" s="15">
        <v>0.14000000000000001</v>
      </c>
      <c r="G40" s="15">
        <v>0.14000000000000001</v>
      </c>
      <c r="H40" s="15">
        <v>0.15</v>
      </c>
      <c r="I40" s="15">
        <v>0.15</v>
      </c>
      <c r="J40" s="15">
        <v>0.15</v>
      </c>
      <c r="K40" s="15">
        <v>0.15</v>
      </c>
      <c r="L40" s="15">
        <v>0.16</v>
      </c>
      <c r="M40" s="15">
        <v>0.17</v>
      </c>
      <c r="N40" s="15">
        <v>0.17</v>
      </c>
      <c r="O40" s="15">
        <v>0.13</v>
      </c>
      <c r="P40" s="15">
        <v>0.13</v>
      </c>
      <c r="Q40" s="15">
        <v>0.12</v>
      </c>
      <c r="R40" s="15">
        <v>0.11</v>
      </c>
      <c r="S40" s="15">
        <v>0.11</v>
      </c>
      <c r="T40" s="15">
        <v>0.1</v>
      </c>
      <c r="U40" s="15">
        <v>0.09</v>
      </c>
      <c r="V40" s="15">
        <v>0.09</v>
      </c>
      <c r="W40" s="15">
        <v>0.1</v>
      </c>
      <c r="X40" s="15">
        <v>0.09</v>
      </c>
      <c r="Y40" s="15">
        <v>0.09</v>
      </c>
      <c r="Z40" s="15">
        <v>0.09</v>
      </c>
      <c r="AA40" s="15">
        <v>0.1</v>
      </c>
      <c r="AB40" s="15">
        <v>0.09</v>
      </c>
      <c r="AC40" s="15">
        <v>0.09</v>
      </c>
      <c r="AD40" s="15">
        <v>0.09</v>
      </c>
      <c r="AE40" s="15">
        <v>0.09</v>
      </c>
      <c r="AF40" s="15">
        <v>0.16</v>
      </c>
      <c r="AG40" s="15">
        <v>0.19</v>
      </c>
      <c r="AH40" s="15">
        <v>0.19</v>
      </c>
      <c r="AI40" s="15">
        <v>0.19</v>
      </c>
      <c r="AJ40" s="15">
        <v>0.19</v>
      </c>
      <c r="AK40" s="15">
        <v>0.2</v>
      </c>
      <c r="AL40" s="15">
        <v>0.18</v>
      </c>
      <c r="AM40" s="15">
        <v>0.2</v>
      </c>
      <c r="AN40" s="15">
        <v>0.18</v>
      </c>
      <c r="AO40" s="15">
        <v>0.2</v>
      </c>
      <c r="AP40" s="15">
        <v>0.18</v>
      </c>
      <c r="AQ40" s="15">
        <v>0.2</v>
      </c>
      <c r="AR40" s="15">
        <v>0.17</v>
      </c>
      <c r="AS40" s="15">
        <v>0.14000000000000001</v>
      </c>
      <c r="AT40" s="15">
        <v>0.14000000000000001</v>
      </c>
      <c r="AU40" s="15">
        <v>0.14000000000000001</v>
      </c>
      <c r="AV40" s="15">
        <v>0.14000000000000001</v>
      </c>
      <c r="AW40" s="15">
        <v>0.14000000000000001</v>
      </c>
      <c r="AX40" s="15">
        <v>0.11</v>
      </c>
      <c r="AY40" s="15">
        <v>0.11</v>
      </c>
      <c r="AZ40" s="15">
        <v>0.11</v>
      </c>
      <c r="BA40" s="15">
        <v>0.11</v>
      </c>
      <c r="BB40" s="15">
        <v>0.11</v>
      </c>
    </row>
    <row r="41" spans="1:54" x14ac:dyDescent="0.2">
      <c r="C41" s="7" t="s">
        <v>81</v>
      </c>
      <c r="F41" s="15">
        <v>9.9600000000000009</v>
      </c>
      <c r="G41" s="15">
        <v>9.99</v>
      </c>
      <c r="H41" s="15">
        <v>10.130000000000001</v>
      </c>
      <c r="I41" s="15">
        <v>10.199999999999999</v>
      </c>
      <c r="J41" s="15">
        <v>10.220000000000001</v>
      </c>
      <c r="K41" s="15">
        <v>10.050000000000001</v>
      </c>
      <c r="L41" s="15">
        <v>10.34</v>
      </c>
      <c r="M41" s="15">
        <v>10.19</v>
      </c>
      <c r="N41" s="15">
        <v>9.86</v>
      </c>
      <c r="O41" s="15">
        <v>9.5500000000000007</v>
      </c>
      <c r="P41" s="15">
        <v>9.4499999999999993</v>
      </c>
      <c r="Q41" s="15">
        <v>9.2799999999999994</v>
      </c>
      <c r="R41" s="15">
        <v>9</v>
      </c>
      <c r="S41" s="15">
        <v>8.74</v>
      </c>
      <c r="T41" s="15">
        <v>9.08</v>
      </c>
      <c r="U41" s="15">
        <v>9.44</v>
      </c>
      <c r="V41" s="15">
        <v>9.64</v>
      </c>
      <c r="W41" s="15">
        <v>9.85</v>
      </c>
      <c r="X41" s="15">
        <v>10.88</v>
      </c>
      <c r="Y41" s="15">
        <v>11.16</v>
      </c>
      <c r="Z41" s="15">
        <v>11.27</v>
      </c>
      <c r="AA41" s="15">
        <v>11.37</v>
      </c>
      <c r="AB41" s="15">
        <v>11.45</v>
      </c>
      <c r="AC41" s="15">
        <v>11.54</v>
      </c>
      <c r="AD41" s="15">
        <v>11.16</v>
      </c>
      <c r="AE41" s="15">
        <v>10.97</v>
      </c>
      <c r="AF41" s="15">
        <v>10.39</v>
      </c>
      <c r="AG41" s="15">
        <v>10.39</v>
      </c>
      <c r="AH41" s="15">
        <v>10.02</v>
      </c>
      <c r="AI41" s="15">
        <v>9.76</v>
      </c>
      <c r="AJ41" s="15">
        <v>9.4499999999999993</v>
      </c>
      <c r="AK41" s="15">
        <v>9.41</v>
      </c>
      <c r="AL41" s="15">
        <v>8.9600000000000009</v>
      </c>
      <c r="AM41" s="15">
        <v>8.94</v>
      </c>
      <c r="AN41" s="15">
        <v>8.93</v>
      </c>
      <c r="AO41" s="15">
        <v>9.2899999999999991</v>
      </c>
      <c r="AP41" s="15">
        <v>9.19</v>
      </c>
      <c r="AQ41" s="15">
        <v>9.11</v>
      </c>
      <c r="AR41" s="15">
        <v>9.02</v>
      </c>
      <c r="AS41" s="15">
        <v>8.9499999999999993</v>
      </c>
      <c r="AT41" s="15">
        <v>8.7799999999999994</v>
      </c>
      <c r="AU41" s="15">
        <v>8.59</v>
      </c>
      <c r="AV41" s="15">
        <v>8.43</v>
      </c>
      <c r="AW41" s="15">
        <v>8.33</v>
      </c>
      <c r="AX41" s="15">
        <v>6.59</v>
      </c>
      <c r="AY41" s="15">
        <v>6.47</v>
      </c>
      <c r="AZ41" s="15">
        <v>6.37</v>
      </c>
      <c r="BA41" s="15">
        <v>6.22</v>
      </c>
      <c r="BB41" s="15">
        <v>6.07</v>
      </c>
    </row>
    <row r="42" spans="1:54" x14ac:dyDescent="0.2">
      <c r="E42" s="7" t="s">
        <v>82</v>
      </c>
      <c r="F42" s="15">
        <v>9.26</v>
      </c>
      <c r="G42" s="15">
        <v>9.2200000000000006</v>
      </c>
      <c r="H42" s="15">
        <v>11.01</v>
      </c>
      <c r="I42" s="15">
        <v>12.59</v>
      </c>
      <c r="J42" s="15">
        <v>11.62</v>
      </c>
      <c r="K42" s="15">
        <v>12.58</v>
      </c>
      <c r="L42" s="15">
        <v>12.59</v>
      </c>
      <c r="M42" s="15">
        <v>12.77</v>
      </c>
      <c r="N42" s="15">
        <v>14.06</v>
      </c>
      <c r="O42" s="15">
        <v>13.82</v>
      </c>
      <c r="P42" s="15">
        <v>13.81</v>
      </c>
      <c r="Q42" s="15">
        <v>13.66</v>
      </c>
      <c r="R42" s="15">
        <v>13.04</v>
      </c>
      <c r="S42" s="15">
        <v>13.22</v>
      </c>
      <c r="T42" s="15">
        <v>12.01</v>
      </c>
      <c r="U42" s="15">
        <v>10.97</v>
      </c>
      <c r="V42" s="15">
        <v>10.91</v>
      </c>
      <c r="W42" s="15">
        <v>11.48</v>
      </c>
      <c r="X42" s="15">
        <v>11.47</v>
      </c>
      <c r="Y42" s="15">
        <v>11.5</v>
      </c>
      <c r="Z42" s="15">
        <v>11.6</v>
      </c>
      <c r="AA42" s="15">
        <v>12.06</v>
      </c>
      <c r="AB42" s="15">
        <v>12.23</v>
      </c>
      <c r="AC42" s="15">
        <v>12.3</v>
      </c>
      <c r="AD42" s="15">
        <v>12.01</v>
      </c>
      <c r="AE42" s="15">
        <v>12.38</v>
      </c>
      <c r="AF42" s="15">
        <v>12.48</v>
      </c>
      <c r="AG42" s="15">
        <v>12.56</v>
      </c>
      <c r="AH42" s="15">
        <v>13.6</v>
      </c>
      <c r="AI42" s="15">
        <v>14.66</v>
      </c>
      <c r="AJ42" s="15">
        <v>15.93</v>
      </c>
      <c r="AK42" s="15">
        <v>16.82</v>
      </c>
      <c r="AL42" s="15">
        <v>16.850000000000001</v>
      </c>
      <c r="AM42" s="15">
        <v>16.75</v>
      </c>
      <c r="AN42" s="15">
        <v>15.67</v>
      </c>
      <c r="AO42" s="15">
        <v>14.39</v>
      </c>
      <c r="AP42" s="15">
        <v>13.85</v>
      </c>
      <c r="AQ42" s="15">
        <v>13.6</v>
      </c>
      <c r="AR42" s="15">
        <v>13.33</v>
      </c>
      <c r="AS42" s="15">
        <v>13.18</v>
      </c>
      <c r="AT42" s="15">
        <v>12.94</v>
      </c>
      <c r="AU42" s="15">
        <v>12.63</v>
      </c>
      <c r="AV42" s="15">
        <v>12.31</v>
      </c>
      <c r="AW42" s="15">
        <v>11.93</v>
      </c>
      <c r="AX42" s="15">
        <v>29.99</v>
      </c>
      <c r="AY42" s="15">
        <v>28.75</v>
      </c>
      <c r="AZ42" s="15">
        <v>27.66</v>
      </c>
      <c r="BA42" s="15">
        <v>26.26</v>
      </c>
      <c r="BB42" s="15">
        <v>24.82</v>
      </c>
    </row>
    <row r="43" spans="1:54" x14ac:dyDescent="0.2">
      <c r="E43" s="7" t="s">
        <v>83</v>
      </c>
      <c r="F43" s="15">
        <v>2.36</v>
      </c>
      <c r="G43" s="15">
        <v>2.29</v>
      </c>
      <c r="H43" s="15">
        <v>1.3</v>
      </c>
      <c r="I43" s="15">
        <v>1.27</v>
      </c>
      <c r="J43" s="15">
        <v>1.26</v>
      </c>
      <c r="K43" s="15">
        <v>1.31</v>
      </c>
      <c r="L43" s="15">
        <v>1.43</v>
      </c>
      <c r="M43" s="15">
        <v>1.39</v>
      </c>
      <c r="N43" s="15">
        <v>1.31</v>
      </c>
      <c r="O43" s="15">
        <v>1.28</v>
      </c>
      <c r="P43" s="15">
        <v>1.26</v>
      </c>
      <c r="Q43" s="15">
        <v>1.1599999999999999</v>
      </c>
      <c r="R43" s="15">
        <v>1.25</v>
      </c>
      <c r="S43" s="15">
        <v>1.1399999999999999</v>
      </c>
      <c r="T43" s="15">
        <v>1.07</v>
      </c>
      <c r="U43" s="15">
        <v>1.02</v>
      </c>
      <c r="V43" s="15">
        <v>0.96</v>
      </c>
      <c r="W43" s="15">
        <v>0.89</v>
      </c>
      <c r="X43" s="15">
        <v>1.04</v>
      </c>
      <c r="Y43" s="15">
        <v>1</v>
      </c>
      <c r="Z43" s="15">
        <v>0.93</v>
      </c>
      <c r="AA43" s="15">
        <v>0.88</v>
      </c>
      <c r="AB43" s="15">
        <v>0.85</v>
      </c>
      <c r="AC43" s="15">
        <v>0.8</v>
      </c>
      <c r="AD43" s="15">
        <v>0.72</v>
      </c>
      <c r="AE43" s="15">
        <v>0.67</v>
      </c>
      <c r="AF43" s="15">
        <v>0.64</v>
      </c>
      <c r="AG43" s="15">
        <v>0.68</v>
      </c>
      <c r="AH43" s="15">
        <v>0.61</v>
      </c>
      <c r="AI43" s="15">
        <v>0.56000000000000005</v>
      </c>
      <c r="AJ43" s="15">
        <v>0.5</v>
      </c>
      <c r="AK43" s="15">
        <v>0.6</v>
      </c>
      <c r="AL43" s="15">
        <v>0.54</v>
      </c>
      <c r="AM43" s="15">
        <v>0.52</v>
      </c>
      <c r="AN43" s="15">
        <v>0.48</v>
      </c>
      <c r="AO43" s="15">
        <v>0.46</v>
      </c>
      <c r="AP43" s="15">
        <v>0.42</v>
      </c>
      <c r="AQ43" s="15">
        <v>0.41</v>
      </c>
      <c r="AR43" s="15">
        <v>0.37</v>
      </c>
      <c r="AS43" s="15">
        <v>0.33</v>
      </c>
      <c r="AT43" s="15">
        <v>0.3</v>
      </c>
      <c r="AU43" s="15">
        <v>0.28999999999999998</v>
      </c>
      <c r="AV43" s="15">
        <v>0.27</v>
      </c>
      <c r="AW43" s="15">
        <v>0.25</v>
      </c>
      <c r="AX43" s="15">
        <v>0.25</v>
      </c>
      <c r="AY43" s="15">
        <v>0.23</v>
      </c>
      <c r="AZ43" s="15">
        <v>0.22</v>
      </c>
      <c r="BA43" s="15">
        <v>0.2</v>
      </c>
      <c r="BB43" s="15">
        <v>0.19</v>
      </c>
    </row>
    <row r="44" spans="1:54" x14ac:dyDescent="0.2">
      <c r="D44" s="7" t="s">
        <v>84</v>
      </c>
      <c r="F44" s="15">
        <v>11.63</v>
      </c>
      <c r="G44" s="15">
        <v>11.51</v>
      </c>
      <c r="H44" s="15">
        <v>12.3</v>
      </c>
      <c r="I44" s="15">
        <v>13.86</v>
      </c>
      <c r="J44" s="15">
        <v>12.88</v>
      </c>
      <c r="K44" s="15">
        <v>13.89</v>
      </c>
      <c r="L44" s="15">
        <v>14.02</v>
      </c>
      <c r="M44" s="15">
        <v>14.16</v>
      </c>
      <c r="N44" s="15">
        <v>15.38</v>
      </c>
      <c r="O44" s="15">
        <v>15.1</v>
      </c>
      <c r="P44" s="15">
        <v>15.07</v>
      </c>
      <c r="Q44" s="15">
        <v>14.83</v>
      </c>
      <c r="R44" s="15">
        <v>14.29</v>
      </c>
      <c r="S44" s="15">
        <v>14.36</v>
      </c>
      <c r="T44" s="15">
        <v>13.08</v>
      </c>
      <c r="U44" s="15">
        <v>11.99</v>
      </c>
      <c r="V44" s="15">
        <v>11.88</v>
      </c>
      <c r="W44" s="15">
        <v>12.37</v>
      </c>
      <c r="X44" s="15">
        <v>12.51</v>
      </c>
      <c r="Y44" s="15">
        <v>12.5</v>
      </c>
      <c r="Z44" s="15">
        <v>12.53</v>
      </c>
      <c r="AA44" s="15">
        <v>12.94</v>
      </c>
      <c r="AB44" s="15">
        <v>13.07</v>
      </c>
      <c r="AC44" s="15">
        <v>13.1</v>
      </c>
      <c r="AD44" s="15">
        <v>12.74</v>
      </c>
      <c r="AE44" s="15">
        <v>13.05</v>
      </c>
      <c r="AF44" s="15">
        <v>13.12</v>
      </c>
      <c r="AG44" s="15">
        <v>13.24</v>
      </c>
      <c r="AH44" s="15">
        <v>14.21</v>
      </c>
      <c r="AI44" s="15">
        <v>15.21</v>
      </c>
      <c r="AJ44" s="15">
        <v>16.43</v>
      </c>
      <c r="AK44" s="15">
        <v>17.43</v>
      </c>
      <c r="AL44" s="15">
        <v>17.39</v>
      </c>
      <c r="AM44" s="15">
        <v>17.28</v>
      </c>
      <c r="AN44" s="15">
        <v>16.16</v>
      </c>
      <c r="AO44" s="15">
        <v>14.85</v>
      </c>
      <c r="AP44" s="15">
        <v>14.28</v>
      </c>
      <c r="AQ44" s="15">
        <v>14.01</v>
      </c>
      <c r="AR44" s="15">
        <v>13.7</v>
      </c>
      <c r="AS44" s="15">
        <v>13.5</v>
      </c>
      <c r="AT44" s="15">
        <v>13.24</v>
      </c>
      <c r="AU44" s="15">
        <v>12.92</v>
      </c>
      <c r="AV44" s="15">
        <v>12.58</v>
      </c>
      <c r="AW44" s="15">
        <v>12.18</v>
      </c>
      <c r="AX44" s="15">
        <v>30.25</v>
      </c>
      <c r="AY44" s="15">
        <v>28.99</v>
      </c>
      <c r="AZ44" s="15">
        <v>27.88</v>
      </c>
      <c r="BA44" s="15">
        <v>26.47</v>
      </c>
      <c r="BB44" s="15">
        <v>25.01</v>
      </c>
    </row>
    <row r="45" spans="1:54" x14ac:dyDescent="0.2">
      <c r="B45" s="7" t="s">
        <v>85</v>
      </c>
      <c r="F45" s="15">
        <v>21.59</v>
      </c>
      <c r="G45" s="15">
        <v>21.5</v>
      </c>
      <c r="H45" s="15">
        <v>22.44</v>
      </c>
      <c r="I45" s="15">
        <v>24.06</v>
      </c>
      <c r="J45" s="15">
        <v>23.11</v>
      </c>
      <c r="K45" s="15">
        <v>23.94</v>
      </c>
      <c r="L45" s="15">
        <v>24.36</v>
      </c>
      <c r="M45" s="15">
        <v>24.35</v>
      </c>
      <c r="N45" s="15">
        <v>25.24</v>
      </c>
      <c r="O45" s="15">
        <v>24.65</v>
      </c>
      <c r="P45" s="15">
        <v>24.52</v>
      </c>
      <c r="Q45" s="15">
        <v>24.1</v>
      </c>
      <c r="R45" s="15">
        <v>23.29</v>
      </c>
      <c r="S45" s="15">
        <v>23.1</v>
      </c>
      <c r="T45" s="15">
        <v>22.16</v>
      </c>
      <c r="U45" s="15">
        <v>21.43</v>
      </c>
      <c r="V45" s="15">
        <v>21.52</v>
      </c>
      <c r="W45" s="15">
        <v>22.22</v>
      </c>
      <c r="X45" s="15">
        <v>23.39</v>
      </c>
      <c r="Y45" s="15">
        <v>23.66</v>
      </c>
      <c r="Z45" s="15">
        <v>23.81</v>
      </c>
      <c r="AA45" s="15">
        <v>24.31</v>
      </c>
      <c r="AB45" s="15">
        <v>24.52</v>
      </c>
      <c r="AC45" s="15">
        <v>24.64</v>
      </c>
      <c r="AD45" s="15">
        <v>23.89</v>
      </c>
      <c r="AE45" s="15">
        <v>24.03</v>
      </c>
      <c r="AF45" s="15">
        <v>23.51</v>
      </c>
      <c r="AG45" s="15">
        <v>23.63</v>
      </c>
      <c r="AH45" s="15">
        <v>24.23</v>
      </c>
      <c r="AI45" s="15">
        <v>24.97</v>
      </c>
      <c r="AJ45" s="15">
        <v>25.88</v>
      </c>
      <c r="AK45" s="15">
        <v>26.84</v>
      </c>
      <c r="AL45" s="15">
        <v>26.36</v>
      </c>
      <c r="AM45" s="15">
        <v>26.21</v>
      </c>
      <c r="AN45" s="15">
        <v>25.09</v>
      </c>
      <c r="AO45" s="15">
        <v>24.14</v>
      </c>
      <c r="AP45" s="15">
        <v>23.47</v>
      </c>
      <c r="AQ45" s="15">
        <v>23.11</v>
      </c>
      <c r="AR45" s="15">
        <v>22.72</v>
      </c>
      <c r="AS45" s="15">
        <v>22.46</v>
      </c>
      <c r="AT45" s="15">
        <v>22.02</v>
      </c>
      <c r="AU45" s="15">
        <v>21.51</v>
      </c>
      <c r="AV45" s="15">
        <v>21.02</v>
      </c>
      <c r="AW45" s="15">
        <v>20.51</v>
      </c>
      <c r="AX45" s="15">
        <v>36.840000000000003</v>
      </c>
      <c r="AY45" s="15">
        <v>35.46</v>
      </c>
      <c r="AZ45" s="15">
        <v>34.25</v>
      </c>
      <c r="BA45" s="15">
        <v>32.69</v>
      </c>
      <c r="BB45" s="15">
        <v>31.07</v>
      </c>
    </row>
    <row r="46" spans="1:54" x14ac:dyDescent="0.2">
      <c r="B46" s="7" t="s">
        <v>86</v>
      </c>
      <c r="F46" s="15">
        <v>5.77</v>
      </c>
      <c r="G46" s="15">
        <v>5.79</v>
      </c>
      <c r="H46" s="15">
        <v>5.52</v>
      </c>
      <c r="I46" s="15">
        <v>4.87</v>
      </c>
      <c r="J46" s="15">
        <v>4.97</v>
      </c>
      <c r="K46" s="15">
        <v>5.13</v>
      </c>
      <c r="L46" s="15">
        <v>4.8600000000000003</v>
      </c>
      <c r="M46" s="15">
        <v>4.53</v>
      </c>
      <c r="N46" s="15">
        <v>4.34</v>
      </c>
      <c r="O46" s="15">
        <v>4.07</v>
      </c>
      <c r="P46" s="15">
        <v>3.84</v>
      </c>
      <c r="Q46" s="15">
        <v>4.21</v>
      </c>
      <c r="R46" s="15">
        <v>4.05</v>
      </c>
      <c r="S46" s="15">
        <v>4.62</v>
      </c>
      <c r="T46" s="15">
        <v>4.33</v>
      </c>
      <c r="U46" s="15">
        <v>4.18</v>
      </c>
      <c r="V46" s="15">
        <v>4.1399999999999997</v>
      </c>
      <c r="W46" s="15">
        <v>3.8</v>
      </c>
      <c r="X46" s="15">
        <v>3.67</v>
      </c>
      <c r="Y46" s="15">
        <v>3.83</v>
      </c>
      <c r="Z46" s="15">
        <v>3.79</v>
      </c>
      <c r="AA46" s="15">
        <v>3.72</v>
      </c>
      <c r="AB46" s="15">
        <v>3.62</v>
      </c>
      <c r="AC46" s="15">
        <v>3.91</v>
      </c>
      <c r="AD46" s="15">
        <v>3.8</v>
      </c>
      <c r="AE46" s="15">
        <v>3.6</v>
      </c>
      <c r="AF46" s="15">
        <v>3.51</v>
      </c>
      <c r="AG46" s="15">
        <v>3.58</v>
      </c>
      <c r="AH46" s="15">
        <v>4.4400000000000004</v>
      </c>
      <c r="AI46" s="15">
        <v>4.37</v>
      </c>
      <c r="AJ46" s="15">
        <v>4.8499999999999996</v>
      </c>
      <c r="AK46" s="15">
        <v>4.91</v>
      </c>
      <c r="AL46" s="15">
        <v>5.38</v>
      </c>
      <c r="AM46" s="15">
        <v>4.84</v>
      </c>
      <c r="AN46" s="15">
        <v>4.82</v>
      </c>
      <c r="AO46" s="15">
        <v>5.05</v>
      </c>
      <c r="AP46" s="15">
        <v>4.63</v>
      </c>
      <c r="AQ46" s="15">
        <v>4.7699999999999996</v>
      </c>
      <c r="AR46" s="15">
        <v>4.95</v>
      </c>
      <c r="AS46" s="15">
        <v>5.16</v>
      </c>
      <c r="AT46" s="15">
        <v>5.54</v>
      </c>
      <c r="AU46" s="15">
        <v>5.39</v>
      </c>
      <c r="AV46" s="15">
        <v>5.3</v>
      </c>
      <c r="AW46" s="15">
        <v>5.68</v>
      </c>
      <c r="AX46" s="15">
        <v>4.74</v>
      </c>
      <c r="AY46" s="15">
        <v>4.72</v>
      </c>
      <c r="AZ46" s="15">
        <v>4.6100000000000003</v>
      </c>
      <c r="BA46" s="15">
        <v>4.75</v>
      </c>
      <c r="BB46" s="15">
        <v>5</v>
      </c>
    </row>
    <row r="47" spans="1:54" x14ac:dyDescent="0.2">
      <c r="B47" s="7" t="s">
        <v>87</v>
      </c>
      <c r="F47" s="15">
        <v>25.68</v>
      </c>
      <c r="G47" s="15">
        <v>25.8</v>
      </c>
      <c r="H47" s="15">
        <v>25.44</v>
      </c>
      <c r="I47" s="15">
        <v>25.18</v>
      </c>
      <c r="J47" s="15">
        <v>25.37</v>
      </c>
      <c r="K47" s="15">
        <v>25.16</v>
      </c>
      <c r="L47" s="15">
        <v>25.02</v>
      </c>
      <c r="M47" s="15">
        <v>24.95</v>
      </c>
      <c r="N47" s="15">
        <v>23.78</v>
      </c>
      <c r="O47" s="15">
        <v>24.12</v>
      </c>
      <c r="P47" s="15">
        <v>23.29</v>
      </c>
      <c r="Q47" s="15">
        <v>23.3</v>
      </c>
      <c r="R47" s="15">
        <v>23.86</v>
      </c>
      <c r="S47" s="15">
        <v>23.3</v>
      </c>
      <c r="T47" s="15">
        <v>23.83</v>
      </c>
      <c r="U47" s="15">
        <v>23.95</v>
      </c>
      <c r="V47" s="15">
        <v>24.43</v>
      </c>
      <c r="W47" s="15">
        <v>24.68</v>
      </c>
      <c r="X47" s="15">
        <v>24.89</v>
      </c>
      <c r="Y47" s="15">
        <v>25.78</v>
      </c>
      <c r="Z47" s="15">
        <v>26.68</v>
      </c>
      <c r="AA47" s="15">
        <v>26.78</v>
      </c>
      <c r="AB47" s="15">
        <v>27.47</v>
      </c>
      <c r="AC47" s="15">
        <v>27.76</v>
      </c>
      <c r="AD47" s="15">
        <v>28.37</v>
      </c>
      <c r="AE47" s="15">
        <v>28.55</v>
      </c>
      <c r="AF47" s="15">
        <v>29.5</v>
      </c>
      <c r="AG47" s="15">
        <v>29.26</v>
      </c>
      <c r="AH47" s="15">
        <v>28.81</v>
      </c>
      <c r="AI47" s="15">
        <v>29.56</v>
      </c>
      <c r="AJ47" s="15">
        <v>28.83</v>
      </c>
      <c r="AK47" s="15">
        <v>28.26</v>
      </c>
      <c r="AL47" s="15">
        <v>27.77</v>
      </c>
      <c r="AM47" s="15">
        <v>28.34</v>
      </c>
      <c r="AN47" s="15">
        <v>28.46</v>
      </c>
      <c r="AO47" s="15">
        <v>29.24</v>
      </c>
      <c r="AP47" s="15">
        <v>29.07</v>
      </c>
      <c r="AQ47" s="15">
        <v>28.9</v>
      </c>
      <c r="AR47" s="15">
        <v>28.41</v>
      </c>
      <c r="AS47" s="15">
        <v>28.13</v>
      </c>
      <c r="AT47" s="15">
        <v>27.85</v>
      </c>
      <c r="AU47" s="15">
        <v>27.9</v>
      </c>
      <c r="AV47" s="15">
        <v>27.94</v>
      </c>
      <c r="AW47" s="15">
        <v>28.29</v>
      </c>
      <c r="AX47" s="15">
        <v>22.39</v>
      </c>
      <c r="AY47" s="15">
        <v>22.38</v>
      </c>
      <c r="AZ47" s="15">
        <v>22.05</v>
      </c>
      <c r="BA47" s="15">
        <v>22.51</v>
      </c>
      <c r="BB47" s="15">
        <v>22.85</v>
      </c>
    </row>
    <row r="48" spans="1:54" x14ac:dyDescent="0.2">
      <c r="B48" s="7" t="s">
        <v>88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0.01</v>
      </c>
      <c r="AF48" s="15">
        <v>0.01</v>
      </c>
      <c r="AG48" s="15">
        <v>0.01</v>
      </c>
      <c r="AH48" s="15">
        <v>0.01</v>
      </c>
      <c r="AI48" s="15">
        <v>0.02</v>
      </c>
      <c r="AJ48" s="15">
        <v>0.02</v>
      </c>
      <c r="AK48" s="15">
        <v>0.02</v>
      </c>
      <c r="AL48" s="15">
        <v>0.02</v>
      </c>
      <c r="AM48" s="15">
        <v>0.02</v>
      </c>
      <c r="AN48" s="15">
        <v>0.03</v>
      </c>
      <c r="AO48" s="15">
        <v>0.03</v>
      </c>
      <c r="AP48" s="15">
        <v>0.03</v>
      </c>
      <c r="AQ48" s="15">
        <v>0.04</v>
      </c>
      <c r="AR48" s="15">
        <v>0.04</v>
      </c>
      <c r="AS48" s="15">
        <v>0.04</v>
      </c>
      <c r="AT48" s="15">
        <v>0.05</v>
      </c>
      <c r="AU48" s="15">
        <v>0.05</v>
      </c>
      <c r="AV48" s="15">
        <v>0.05</v>
      </c>
      <c r="AW48" s="15">
        <v>0.05</v>
      </c>
      <c r="AX48" s="15">
        <v>0.04</v>
      </c>
      <c r="AY48" s="15">
        <v>0.04</v>
      </c>
      <c r="AZ48" s="15">
        <v>0.04</v>
      </c>
      <c r="BA48" s="15">
        <v>0.04</v>
      </c>
      <c r="BB48" s="15">
        <v>0.04</v>
      </c>
    </row>
    <row r="49" spans="1:54" x14ac:dyDescent="0.2">
      <c r="A49" s="7" t="s">
        <v>89</v>
      </c>
      <c r="F49" s="15">
        <v>58.16</v>
      </c>
      <c r="G49" s="15">
        <v>58.39</v>
      </c>
      <c r="H49" s="15">
        <v>59.2</v>
      </c>
      <c r="I49" s="15">
        <v>60.11</v>
      </c>
      <c r="J49" s="15">
        <v>59.86</v>
      </c>
      <c r="K49" s="15">
        <v>61.05</v>
      </c>
      <c r="L49" s="15">
        <v>61.31</v>
      </c>
      <c r="M49" s="15">
        <v>61.75</v>
      </c>
      <c r="N49" s="15">
        <v>62.1</v>
      </c>
      <c r="O49" s="15">
        <v>61.44</v>
      </c>
      <c r="P49" s="15">
        <v>60.63</v>
      </c>
      <c r="Q49" s="15">
        <v>60.4</v>
      </c>
      <c r="R49" s="15">
        <v>60.4</v>
      </c>
      <c r="S49" s="15">
        <v>60.35</v>
      </c>
      <c r="T49" s="15">
        <v>59.93</v>
      </c>
      <c r="U49" s="15">
        <v>59.53</v>
      </c>
      <c r="V49" s="15">
        <v>59.87</v>
      </c>
      <c r="W49" s="15">
        <v>60.56</v>
      </c>
      <c r="X49" s="15">
        <v>62.59</v>
      </c>
      <c r="Y49" s="15">
        <v>63.63</v>
      </c>
      <c r="Z49" s="15">
        <v>63.84</v>
      </c>
      <c r="AA49" s="15">
        <v>64.22</v>
      </c>
      <c r="AB49" s="15">
        <v>64.52</v>
      </c>
      <c r="AC49" s="15">
        <v>64.760000000000005</v>
      </c>
      <c r="AD49" s="15">
        <v>64.599999999999994</v>
      </c>
      <c r="AE49" s="15">
        <v>64.11</v>
      </c>
      <c r="AF49" s="15">
        <v>65.02</v>
      </c>
      <c r="AG49" s="15">
        <v>64.650000000000006</v>
      </c>
      <c r="AH49" s="15">
        <v>64.819999999999993</v>
      </c>
      <c r="AI49" s="15">
        <v>65.11</v>
      </c>
      <c r="AJ49" s="15">
        <v>65.48</v>
      </c>
      <c r="AK49" s="15">
        <v>65.77</v>
      </c>
      <c r="AL49" s="15">
        <v>65.38</v>
      </c>
      <c r="AM49" s="15">
        <v>65.56</v>
      </c>
      <c r="AN49" s="15">
        <v>64.66</v>
      </c>
      <c r="AO49" s="15">
        <v>65.569999999999993</v>
      </c>
      <c r="AP49" s="15">
        <v>64.3</v>
      </c>
      <c r="AQ49" s="15">
        <v>63.81</v>
      </c>
      <c r="AR49" s="15">
        <v>63.44</v>
      </c>
      <c r="AS49" s="15">
        <v>63.49</v>
      </c>
      <c r="AT49" s="15">
        <v>63.21</v>
      </c>
      <c r="AU49" s="15">
        <v>62.96</v>
      </c>
      <c r="AV49" s="15">
        <v>62.76</v>
      </c>
      <c r="AW49" s="15">
        <v>62.41</v>
      </c>
      <c r="AX49" s="15">
        <v>70.19</v>
      </c>
      <c r="AY49" s="15">
        <v>69.260000000000005</v>
      </c>
      <c r="AZ49" s="15">
        <v>68.94</v>
      </c>
      <c r="BA49" s="15">
        <v>68.44</v>
      </c>
      <c r="BB49" s="15">
        <v>67.92</v>
      </c>
    </row>
    <row r="50" spans="1:54" x14ac:dyDescent="0.2">
      <c r="A50" s="7" t="s">
        <v>90</v>
      </c>
      <c r="F50" s="15">
        <v>7.0000000000000007E-2</v>
      </c>
      <c r="G50" s="15">
        <v>0.06</v>
      </c>
      <c r="H50" s="15">
        <v>0.06</v>
      </c>
      <c r="I50" s="15">
        <v>0.06</v>
      </c>
      <c r="J50" s="15">
        <v>0.05</v>
      </c>
      <c r="K50" s="15">
        <v>0.05</v>
      </c>
      <c r="L50" s="15">
        <v>0.04</v>
      </c>
      <c r="M50" s="15">
        <v>0.04</v>
      </c>
      <c r="N50" s="15">
        <v>0.05</v>
      </c>
      <c r="O50" s="15">
        <v>0.05</v>
      </c>
      <c r="P50" s="15">
        <v>0.06</v>
      </c>
      <c r="Q50" s="15">
        <v>0.04</v>
      </c>
      <c r="R50" s="15">
        <v>0.06</v>
      </c>
      <c r="S50" s="15">
        <v>0.06</v>
      </c>
      <c r="T50" s="15">
        <v>0.06</v>
      </c>
      <c r="U50" s="15">
        <v>0.05</v>
      </c>
      <c r="V50" s="15">
        <v>0.06</v>
      </c>
      <c r="W50" s="15">
        <v>0.05</v>
      </c>
      <c r="X50" s="15">
        <v>0.05</v>
      </c>
      <c r="Y50" s="15">
        <v>0.04</v>
      </c>
      <c r="Z50" s="15">
        <v>0.04</v>
      </c>
      <c r="AA50" s="15">
        <v>0.04</v>
      </c>
      <c r="AB50" s="15">
        <v>0.04</v>
      </c>
      <c r="AC50" s="15">
        <v>0.05</v>
      </c>
      <c r="AD50" s="15">
        <v>0.06</v>
      </c>
      <c r="AE50" s="15">
        <v>7.0000000000000007E-2</v>
      </c>
      <c r="AF50" s="15">
        <v>0.14000000000000001</v>
      </c>
      <c r="AG50" s="15">
        <v>0.12</v>
      </c>
      <c r="AH50" s="15">
        <v>0.12</v>
      </c>
      <c r="AI50" s="15">
        <v>0.12</v>
      </c>
      <c r="AJ50" s="15">
        <v>0.12</v>
      </c>
      <c r="AK50" s="15">
        <v>0.12</v>
      </c>
      <c r="AL50" s="15">
        <v>0.09</v>
      </c>
      <c r="AM50" s="15">
        <v>0.1</v>
      </c>
      <c r="AN50" s="15">
        <v>0.11</v>
      </c>
      <c r="AO50" s="15">
        <v>0.11</v>
      </c>
      <c r="AP50" s="15">
        <v>0.1</v>
      </c>
      <c r="AQ50" s="15">
        <v>0.12</v>
      </c>
      <c r="AR50" s="15">
        <v>0.11</v>
      </c>
      <c r="AS50" s="15">
        <v>0.1</v>
      </c>
      <c r="AT50" s="15">
        <v>0.09</v>
      </c>
      <c r="AU50" s="15">
        <v>0.09</v>
      </c>
      <c r="AV50" s="15">
        <v>0.08</v>
      </c>
      <c r="AW50" s="15">
        <v>0.11</v>
      </c>
      <c r="AX50" s="15">
        <v>0.09</v>
      </c>
      <c r="AY50" s="15">
        <v>0.09</v>
      </c>
      <c r="AZ50" s="15">
        <v>0.09</v>
      </c>
      <c r="BA50" s="15">
        <v>0.09</v>
      </c>
      <c r="BB50" s="15">
        <v>0.09</v>
      </c>
    </row>
    <row r="51" spans="1:54" x14ac:dyDescent="0.2">
      <c r="A51" s="7" t="s">
        <v>91</v>
      </c>
      <c r="F51" s="15">
        <v>21.75</v>
      </c>
      <c r="G51" s="15">
        <v>21.75</v>
      </c>
      <c r="H51" s="15">
        <v>21.75</v>
      </c>
      <c r="I51" s="15">
        <v>21.65</v>
      </c>
      <c r="J51" s="15">
        <v>22.46</v>
      </c>
      <c r="K51" s="15">
        <v>22.92</v>
      </c>
      <c r="L51" s="15">
        <v>23.29</v>
      </c>
      <c r="M51" s="15">
        <v>23.03</v>
      </c>
      <c r="N51" s="15">
        <v>22.89</v>
      </c>
      <c r="O51" s="15">
        <v>23.09</v>
      </c>
      <c r="P51" s="15">
        <v>23.42</v>
      </c>
      <c r="Q51" s="15">
        <v>22.64</v>
      </c>
      <c r="R51" s="15">
        <v>22.14</v>
      </c>
      <c r="S51" s="15">
        <v>22.17</v>
      </c>
      <c r="T51" s="15">
        <v>22.76</v>
      </c>
      <c r="U51" s="15">
        <v>22.83</v>
      </c>
      <c r="V51" s="15">
        <v>22.78</v>
      </c>
      <c r="W51" s="15">
        <v>22.28</v>
      </c>
      <c r="X51" s="15">
        <v>20.67</v>
      </c>
      <c r="Y51" s="15">
        <v>19.8</v>
      </c>
      <c r="Z51" s="15">
        <v>20.04</v>
      </c>
      <c r="AA51" s="15">
        <v>20.16</v>
      </c>
      <c r="AB51" s="15">
        <v>19.95</v>
      </c>
      <c r="AC51" s="15">
        <v>19.62</v>
      </c>
      <c r="AD51" s="15">
        <v>20.48</v>
      </c>
      <c r="AE51" s="15">
        <v>21.15</v>
      </c>
      <c r="AF51" s="15">
        <v>20.64</v>
      </c>
      <c r="AG51" s="15">
        <v>21.07</v>
      </c>
      <c r="AH51" s="15">
        <v>21.26</v>
      </c>
      <c r="AI51" s="15">
        <v>21.15</v>
      </c>
      <c r="AJ51" s="15">
        <v>21.02</v>
      </c>
      <c r="AK51" s="15">
        <v>20.9</v>
      </c>
      <c r="AL51" s="15">
        <v>21.45</v>
      </c>
      <c r="AM51" s="15">
        <v>21.61</v>
      </c>
      <c r="AN51" s="15">
        <v>22.44</v>
      </c>
      <c r="AO51" s="15">
        <v>22.98</v>
      </c>
      <c r="AP51" s="15">
        <v>23.82</v>
      </c>
      <c r="AQ51" s="15">
        <v>24.29</v>
      </c>
      <c r="AR51" s="15">
        <v>24.35</v>
      </c>
      <c r="AS51" s="15">
        <v>23.94</v>
      </c>
      <c r="AT51" s="15">
        <v>23.88</v>
      </c>
      <c r="AU51" s="15">
        <v>24.16</v>
      </c>
      <c r="AV51" s="15">
        <v>24.07</v>
      </c>
      <c r="AW51" s="15">
        <v>23.91</v>
      </c>
      <c r="AX51" s="15">
        <v>19.010000000000002</v>
      </c>
      <c r="AY51" s="15">
        <v>19.760000000000002</v>
      </c>
      <c r="AZ51" s="15">
        <v>19.62</v>
      </c>
      <c r="BA51" s="15">
        <v>19.59</v>
      </c>
      <c r="BB51" s="15">
        <v>19.66</v>
      </c>
    </row>
    <row r="52" spans="1:54" x14ac:dyDescent="0.2">
      <c r="A52" s="7" t="s">
        <v>92</v>
      </c>
      <c r="F52" s="15">
        <v>14.88</v>
      </c>
      <c r="G52" s="15">
        <v>14.25</v>
      </c>
      <c r="H52" s="15">
        <v>13.47</v>
      </c>
      <c r="I52" s="15">
        <v>13.01</v>
      </c>
      <c r="J52" s="15">
        <v>12.49</v>
      </c>
      <c r="K52" s="15">
        <v>11.32</v>
      </c>
      <c r="L52" s="15">
        <v>10.7</v>
      </c>
      <c r="M52" s="15">
        <v>10.45</v>
      </c>
      <c r="N52" s="15">
        <v>10.37</v>
      </c>
      <c r="O52" s="15">
        <v>10.49</v>
      </c>
      <c r="P52" s="15">
        <v>10.87</v>
      </c>
      <c r="Q52" s="15">
        <v>11.3</v>
      </c>
      <c r="R52" s="15">
        <v>12.01</v>
      </c>
      <c r="S52" s="15">
        <v>11.8</v>
      </c>
      <c r="T52" s="15">
        <v>11.47</v>
      </c>
      <c r="U52" s="15">
        <v>11.19</v>
      </c>
      <c r="V52" s="15">
        <v>10.8</v>
      </c>
      <c r="W52" s="15">
        <v>10.63</v>
      </c>
      <c r="X52" s="15">
        <v>10.32</v>
      </c>
      <c r="Y52" s="15">
        <v>10.3</v>
      </c>
      <c r="Z52" s="15">
        <v>10.02</v>
      </c>
      <c r="AA52" s="15">
        <v>9.85</v>
      </c>
      <c r="AB52" s="15">
        <v>9.76</v>
      </c>
      <c r="AC52" s="15">
        <v>9.82</v>
      </c>
      <c r="AD52" s="15">
        <v>9.4700000000000006</v>
      </c>
      <c r="AE52" s="15">
        <v>9.25</v>
      </c>
      <c r="AF52" s="15">
        <v>9.27</v>
      </c>
      <c r="AG52" s="15">
        <v>9.1999999999999993</v>
      </c>
      <c r="AH52" s="15">
        <v>8.8800000000000008</v>
      </c>
      <c r="AI52" s="15">
        <v>8.61</v>
      </c>
      <c r="AJ52" s="15">
        <v>8.34</v>
      </c>
      <c r="AK52" s="15">
        <v>8.1</v>
      </c>
      <c r="AL52" s="15">
        <v>7.85</v>
      </c>
      <c r="AM52" s="15">
        <v>7.89</v>
      </c>
      <c r="AN52" s="15">
        <v>7.96</v>
      </c>
      <c r="AO52" s="15">
        <v>6.27</v>
      </c>
      <c r="AP52" s="15">
        <v>6.48</v>
      </c>
      <c r="AQ52" s="15">
        <v>6.68</v>
      </c>
      <c r="AR52" s="15">
        <v>6.99</v>
      </c>
      <c r="AS52" s="15">
        <v>7.28</v>
      </c>
      <c r="AT52" s="15">
        <v>7.41</v>
      </c>
      <c r="AU52" s="15">
        <v>7.5</v>
      </c>
      <c r="AV52" s="15">
        <v>7.67</v>
      </c>
      <c r="AW52" s="15">
        <v>8.0399999999999991</v>
      </c>
      <c r="AX52" s="15">
        <v>6.43</v>
      </c>
      <c r="AY52" s="15">
        <v>6.55</v>
      </c>
      <c r="AZ52" s="15">
        <v>6.79</v>
      </c>
      <c r="BA52" s="15">
        <v>7.07</v>
      </c>
      <c r="BB52" s="15">
        <v>7.15</v>
      </c>
    </row>
    <row r="53" spans="1:54" x14ac:dyDescent="0.2">
      <c r="A53" s="7" t="s">
        <v>93</v>
      </c>
      <c r="F53" s="15">
        <v>2.96</v>
      </c>
      <c r="G53" s="15">
        <v>2.38</v>
      </c>
      <c r="H53" s="15">
        <v>2.39</v>
      </c>
      <c r="I53" s="15">
        <v>2.21</v>
      </c>
      <c r="J53" s="15">
        <v>2.1800000000000002</v>
      </c>
      <c r="K53" s="15">
        <v>1.91</v>
      </c>
      <c r="L53" s="15">
        <v>1.95</v>
      </c>
      <c r="M53" s="15">
        <v>1.95</v>
      </c>
      <c r="N53" s="15">
        <v>1.73</v>
      </c>
      <c r="O53" s="15">
        <v>2.15</v>
      </c>
      <c r="P53" s="15">
        <v>2.0699999999999998</v>
      </c>
      <c r="Q53" s="15">
        <v>2.63</v>
      </c>
      <c r="R53" s="15">
        <v>2.56</v>
      </c>
      <c r="S53" s="15">
        <v>2.84</v>
      </c>
      <c r="T53" s="15">
        <v>2.98</v>
      </c>
      <c r="U53" s="15">
        <v>3.52</v>
      </c>
      <c r="V53" s="15">
        <v>3.57</v>
      </c>
      <c r="W53" s="15">
        <v>3.62</v>
      </c>
      <c r="X53" s="15">
        <v>3.21</v>
      </c>
      <c r="Y53" s="15">
        <v>3.04</v>
      </c>
      <c r="Z53" s="15">
        <v>3.02</v>
      </c>
      <c r="AA53" s="15">
        <v>2.8</v>
      </c>
      <c r="AB53" s="15">
        <v>2.85</v>
      </c>
      <c r="AC53" s="15">
        <v>2.88</v>
      </c>
      <c r="AD53" s="15">
        <v>2.7</v>
      </c>
      <c r="AE53" s="15">
        <v>2.84</v>
      </c>
      <c r="AF53" s="15">
        <v>2.65</v>
      </c>
      <c r="AG53" s="15">
        <v>2.72</v>
      </c>
      <c r="AH53" s="15">
        <v>2.72</v>
      </c>
      <c r="AI53" s="15">
        <v>2.9</v>
      </c>
      <c r="AJ53" s="15">
        <v>3.02</v>
      </c>
      <c r="AK53" s="15">
        <v>3.09</v>
      </c>
      <c r="AL53" s="15">
        <v>3.29</v>
      </c>
      <c r="AM53" s="15">
        <v>2.94</v>
      </c>
      <c r="AN53" s="15">
        <v>2.96</v>
      </c>
      <c r="AO53" s="15">
        <v>3.17</v>
      </c>
      <c r="AP53" s="15">
        <v>3.37</v>
      </c>
      <c r="AQ53" s="15">
        <v>3.23</v>
      </c>
      <c r="AR53" s="15">
        <v>3.27</v>
      </c>
      <c r="AS53" s="15">
        <v>3.36</v>
      </c>
      <c r="AT53" s="15">
        <v>3.63</v>
      </c>
      <c r="AU53" s="15">
        <v>3.52</v>
      </c>
      <c r="AV53" s="15">
        <v>3.64</v>
      </c>
      <c r="AW53" s="15">
        <v>3.77</v>
      </c>
      <c r="AX53" s="15">
        <v>2.89</v>
      </c>
      <c r="AY53" s="15">
        <v>2.97</v>
      </c>
      <c r="AZ53" s="15">
        <v>3.18</v>
      </c>
      <c r="BA53" s="15">
        <v>3.41</v>
      </c>
      <c r="BB53" s="15">
        <v>3.77</v>
      </c>
    </row>
    <row r="54" spans="1:54" x14ac:dyDescent="0.2">
      <c r="A54" s="7" t="s">
        <v>94</v>
      </c>
      <c r="F54" s="15">
        <v>2.19</v>
      </c>
      <c r="G54" s="15">
        <v>3.18</v>
      </c>
      <c r="H54" s="15">
        <v>3.14</v>
      </c>
      <c r="I54" s="15">
        <v>2.95</v>
      </c>
      <c r="J54" s="15">
        <v>2.96</v>
      </c>
      <c r="K54" s="15">
        <v>2.75</v>
      </c>
      <c r="L54" s="15">
        <v>2.71</v>
      </c>
      <c r="M54" s="15">
        <v>2.78</v>
      </c>
      <c r="N54" s="15">
        <v>2.86</v>
      </c>
      <c r="O54" s="15">
        <v>2.78</v>
      </c>
      <c r="P54" s="15">
        <v>2.96</v>
      </c>
      <c r="Q54" s="15">
        <v>2.99</v>
      </c>
      <c r="R54" s="15">
        <v>2.83</v>
      </c>
      <c r="S54" s="15">
        <v>2.78</v>
      </c>
      <c r="T54" s="15">
        <v>2.79</v>
      </c>
      <c r="U54" s="15">
        <v>2.87</v>
      </c>
      <c r="V54" s="15">
        <v>2.92</v>
      </c>
      <c r="W54" s="15">
        <v>2.86</v>
      </c>
      <c r="X54" s="15">
        <v>3.17</v>
      </c>
      <c r="Y54" s="15">
        <v>3.19</v>
      </c>
      <c r="Z54" s="15">
        <v>3.04</v>
      </c>
      <c r="AA54" s="15">
        <v>2.93</v>
      </c>
      <c r="AB54" s="15">
        <v>2.87</v>
      </c>
      <c r="AC54" s="15">
        <v>2.87</v>
      </c>
      <c r="AD54" s="15">
        <v>2.7</v>
      </c>
      <c r="AE54" s="15">
        <v>2.58</v>
      </c>
      <c r="AF54" s="15">
        <v>2.2799999999999998</v>
      </c>
      <c r="AG54" s="15">
        <v>2.2400000000000002</v>
      </c>
      <c r="AH54" s="15">
        <v>2.2000000000000002</v>
      </c>
      <c r="AI54" s="15">
        <v>2.11</v>
      </c>
      <c r="AJ54" s="15">
        <v>2.0299999999999998</v>
      </c>
      <c r="AK54" s="15">
        <v>2.0099999999999998</v>
      </c>
      <c r="AL54" s="15">
        <v>1.94</v>
      </c>
      <c r="AM54" s="15">
        <v>1.9</v>
      </c>
      <c r="AN54" s="15">
        <v>1.87</v>
      </c>
      <c r="AO54" s="15">
        <v>1.91</v>
      </c>
      <c r="AP54" s="15">
        <v>1.93</v>
      </c>
      <c r="AQ54" s="15">
        <v>1.87</v>
      </c>
      <c r="AR54" s="15">
        <v>1.83</v>
      </c>
      <c r="AS54" s="15">
        <v>1.83</v>
      </c>
      <c r="AT54" s="15">
        <v>1.78</v>
      </c>
      <c r="AU54" s="15">
        <v>1.77</v>
      </c>
      <c r="AV54" s="15">
        <v>1.77</v>
      </c>
      <c r="AW54" s="15">
        <v>1.75</v>
      </c>
      <c r="AX54" s="15">
        <v>1.38</v>
      </c>
      <c r="AY54" s="15">
        <v>1.37</v>
      </c>
      <c r="AZ54" s="15">
        <v>1.38</v>
      </c>
      <c r="BA54" s="15">
        <v>1.39</v>
      </c>
      <c r="BB54" s="15">
        <v>1.4</v>
      </c>
    </row>
    <row r="55" spans="1:54" x14ac:dyDescent="0.2">
      <c r="A55" s="7" t="s">
        <v>95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</row>
    <row r="60" spans="1:54" x14ac:dyDescent="0.2">
      <c r="E60" s="16" t="s">
        <v>96</v>
      </c>
      <c r="F60" s="11">
        <f>F22</f>
        <v>50.62</v>
      </c>
      <c r="G60" s="12">
        <f>IFERROR((G22-F22)/F22,"0")</f>
        <v>-2.1335440537336988E-2</v>
      </c>
      <c r="H60" s="12">
        <f t="shared" ref="H60:BB60" si="4">IFERROR((H22-G22)/G22,"0")</f>
        <v>-3.6939846588615224E-2</v>
      </c>
      <c r="I60" s="12">
        <f t="shared" si="4"/>
        <v>-1.194718088451059E-2</v>
      </c>
      <c r="J60" s="12">
        <f t="shared" si="4"/>
        <v>-2.3334747560458238E-2</v>
      </c>
      <c r="K60" s="12">
        <f t="shared" si="4"/>
        <v>5.4083405734144267E-2</v>
      </c>
      <c r="L60" s="12">
        <f t="shared" si="4"/>
        <v>-6.1817432515971847E-4</v>
      </c>
      <c r="M60" s="12">
        <f t="shared" si="4"/>
        <v>-3.7113402061855613E-3</v>
      </c>
      <c r="N60" s="12">
        <f t="shared" si="4"/>
        <v>-1.5935430463576223E-2</v>
      </c>
      <c r="O60" s="12">
        <f t="shared" si="4"/>
        <v>3.1335436382755037E-2</v>
      </c>
      <c r="P60" s="12">
        <f t="shared" si="4"/>
        <v>-7.1370309951060652E-3</v>
      </c>
      <c r="Q60" s="12">
        <f t="shared" si="4"/>
        <v>2.300266995276247E-2</v>
      </c>
      <c r="R60" s="12">
        <f t="shared" si="4"/>
        <v>-1.6261794820317251E-2</v>
      </c>
      <c r="S60" s="12">
        <f t="shared" si="4"/>
        <v>9.7346938775510261E-2</v>
      </c>
      <c r="T60" s="12">
        <f t="shared" si="4"/>
        <v>1.413427561837452E-2</v>
      </c>
      <c r="U60" s="12">
        <f t="shared" si="4"/>
        <v>1.3020355767467464E-2</v>
      </c>
      <c r="V60" s="12">
        <f t="shared" si="4"/>
        <v>3.8196958725561177E-2</v>
      </c>
      <c r="W60" s="12">
        <f t="shared" si="4"/>
        <v>0.12258064516129022</v>
      </c>
      <c r="X60" s="12">
        <f t="shared" si="4"/>
        <v>4.1938490214353877E-3</v>
      </c>
      <c r="Y60" s="12">
        <f t="shared" si="4"/>
        <v>4.3310131477184793E-2</v>
      </c>
      <c r="Z60" s="12">
        <f t="shared" si="4"/>
        <v>1.2601927353595171E-2</v>
      </c>
      <c r="AA60" s="12">
        <f t="shared" si="4"/>
        <v>3.587115666178628E-2</v>
      </c>
      <c r="AB60" s="12">
        <f t="shared" si="4"/>
        <v>1.5547703180211933E-2</v>
      </c>
      <c r="AC60" s="12">
        <f t="shared" si="4"/>
        <v>1.3500347947112024E-2</v>
      </c>
      <c r="AD60" s="12">
        <f t="shared" si="4"/>
        <v>-2.2933260093380769E-2</v>
      </c>
      <c r="AE60" s="12">
        <f t="shared" si="4"/>
        <v>3.3450456781447577E-2</v>
      </c>
      <c r="AF60" s="12">
        <f t="shared" si="4"/>
        <v>-3.984768121855034E-2</v>
      </c>
      <c r="AG60" s="12">
        <f t="shared" si="4"/>
        <v>3.5269121813031296E-2</v>
      </c>
      <c r="AH60" s="12">
        <f t="shared" si="4"/>
        <v>1.1492680257217176E-2</v>
      </c>
      <c r="AI60" s="12">
        <f t="shared" si="4"/>
        <v>1.0550520762883632E-2</v>
      </c>
      <c r="AJ60" s="12">
        <f t="shared" si="4"/>
        <v>-2.6770178021678519E-4</v>
      </c>
      <c r="AK60" s="12">
        <f t="shared" si="4"/>
        <v>1.5798634355335479E-2</v>
      </c>
      <c r="AL60" s="12">
        <f t="shared" si="4"/>
        <v>-0.32120732832476606</v>
      </c>
      <c r="AM60" s="12">
        <f t="shared" si="4"/>
        <v>4.5048543689320396E-2</v>
      </c>
      <c r="AN60" s="12">
        <f t="shared" si="4"/>
        <v>3.3444816053511653E-3</v>
      </c>
      <c r="AO60" s="12">
        <f t="shared" si="4"/>
        <v>1.6666666666666639E-2</v>
      </c>
      <c r="AP60" s="12">
        <f t="shared" si="4"/>
        <v>-6.1930783242257984E-3</v>
      </c>
      <c r="AQ60" s="12">
        <f t="shared" si="4"/>
        <v>1.0813782991202277E-2</v>
      </c>
      <c r="AR60" s="12">
        <f t="shared" si="4"/>
        <v>-7.7969174977334495E-3</v>
      </c>
      <c r="AS60" s="12">
        <f t="shared" si="4"/>
        <v>1.7361111111111164E-2</v>
      </c>
      <c r="AT60" s="12">
        <f t="shared" si="4"/>
        <v>3.0537093587210654E-3</v>
      </c>
      <c r="AU60" s="12">
        <f t="shared" si="4"/>
        <v>1.0744985673351571E-3</v>
      </c>
      <c r="AV60" s="12">
        <f t="shared" si="4"/>
        <v>-3.184257602862256E-2</v>
      </c>
      <c r="AW60" s="12">
        <f t="shared" si="4"/>
        <v>-4.6193643754619367E-3</v>
      </c>
      <c r="AX60" s="12">
        <f t="shared" si="4"/>
        <v>-5.8659736402450285E-2</v>
      </c>
      <c r="AY60" s="12">
        <f t="shared" si="4"/>
        <v>1.8339577992506403E-2</v>
      </c>
      <c r="AZ60" s="12">
        <f t="shared" si="4"/>
        <v>-8.7141750580945546E-3</v>
      </c>
      <c r="BA60" s="12">
        <f t="shared" si="4"/>
        <v>5.4698183238914072E-3</v>
      </c>
      <c r="BB60" s="12">
        <f t="shared" si="4"/>
        <v>-5.7314940742179826E-2</v>
      </c>
    </row>
    <row r="61" spans="1:54" x14ac:dyDescent="0.2">
      <c r="E61" s="16"/>
      <c r="F61" s="13"/>
      <c r="G61" s="13"/>
      <c r="H61" s="12">
        <f>IFERROR((H22-F22)/F22,"0")</f>
        <v>-5.7487159225602463E-2</v>
      </c>
      <c r="I61" s="12">
        <f t="shared" ref="I61:BB61" si="5">IFERROR((I22-G22)/G22,"0")</f>
        <v>-4.8445700444085561E-2</v>
      </c>
      <c r="J61" s="12">
        <f t="shared" si="5"/>
        <v>-3.5003143994969642E-2</v>
      </c>
      <c r="K61" s="12">
        <f t="shared" si="5"/>
        <v>2.948663555366993E-2</v>
      </c>
      <c r="L61" s="12">
        <f t="shared" si="5"/>
        <v>5.3431798436142507E-2</v>
      </c>
      <c r="M61" s="12">
        <f t="shared" si="5"/>
        <v>-4.3272202761178826E-3</v>
      </c>
      <c r="N61" s="12">
        <f t="shared" si="5"/>
        <v>-1.958762886597944E-2</v>
      </c>
      <c r="O61" s="12">
        <f t="shared" si="5"/>
        <v>1.4900662251655606E-2</v>
      </c>
      <c r="P61" s="12">
        <f t="shared" si="5"/>
        <v>2.3974763406940075E-2</v>
      </c>
      <c r="Q61" s="12">
        <f t="shared" si="5"/>
        <v>1.5701468189233344E-2</v>
      </c>
      <c r="R61" s="12">
        <f t="shared" si="5"/>
        <v>6.3668104333539184E-3</v>
      </c>
      <c r="S61" s="12">
        <f t="shared" si="5"/>
        <v>7.9502108010439679E-2</v>
      </c>
      <c r="T61" s="12">
        <f t="shared" si="5"/>
        <v>0.11285714285714288</v>
      </c>
      <c r="U61" s="12">
        <f t="shared" si="5"/>
        <v>2.7338664682908662E-2</v>
      </c>
      <c r="V61" s="12">
        <f t="shared" si="5"/>
        <v>5.171465248487072E-2</v>
      </c>
      <c r="W61" s="12">
        <f t="shared" si="5"/>
        <v>0.16545981173062985</v>
      </c>
      <c r="X61" s="12">
        <f t="shared" si="5"/>
        <v>0.12728857890148221</v>
      </c>
      <c r="Y61" s="12">
        <f t="shared" si="5"/>
        <v>4.7685616651134008E-2</v>
      </c>
      <c r="Z61" s="12">
        <f t="shared" si="5"/>
        <v>5.6457849961330103E-2</v>
      </c>
      <c r="AA61" s="12">
        <f t="shared" si="5"/>
        <v>4.8925129725722716E-2</v>
      </c>
      <c r="AB61" s="12">
        <f t="shared" si="5"/>
        <v>5.1976573938506548E-2</v>
      </c>
      <c r="AC61" s="12">
        <f t="shared" si="5"/>
        <v>2.9257950530035239E-2</v>
      </c>
      <c r="AD61" s="12">
        <f t="shared" si="5"/>
        <v>-9.742519137091005E-3</v>
      </c>
      <c r="AE61" s="12">
        <f t="shared" si="5"/>
        <v>9.75006866245548E-3</v>
      </c>
      <c r="AF61" s="12">
        <f t="shared" si="5"/>
        <v>-7.7301475755447834E-3</v>
      </c>
      <c r="AG61" s="12">
        <f t="shared" si="5"/>
        <v>-5.9839521283829421E-3</v>
      </c>
      <c r="AH61" s="12">
        <f t="shared" si="5"/>
        <v>4.7167138810198482E-2</v>
      </c>
      <c r="AI61" s="12">
        <f t="shared" si="5"/>
        <v>2.2164454781775759E-2</v>
      </c>
      <c r="AJ61" s="12">
        <f t="shared" si="5"/>
        <v>1.0279994589476408E-2</v>
      </c>
      <c r="AK61" s="12">
        <f t="shared" si="5"/>
        <v>1.5526703252576775E-2</v>
      </c>
      <c r="AL61" s="12">
        <f t="shared" si="5"/>
        <v>-0.31048333110188781</v>
      </c>
      <c r="AM61" s="12">
        <f t="shared" si="5"/>
        <v>-0.29062870699881382</v>
      </c>
      <c r="AN61" s="12">
        <f t="shared" si="5"/>
        <v>4.8543689320388349E-2</v>
      </c>
      <c r="AO61" s="12">
        <f t="shared" si="5"/>
        <v>2.0066889632106993E-2</v>
      </c>
      <c r="AP61" s="12">
        <f t="shared" si="5"/>
        <v>1.0370370370370412E-2</v>
      </c>
      <c r="AQ61" s="12">
        <f t="shared" si="5"/>
        <v>4.5537340619307837E-3</v>
      </c>
      <c r="AR61" s="12">
        <f t="shared" si="5"/>
        <v>2.9325513196480314E-3</v>
      </c>
      <c r="AS61" s="12">
        <f t="shared" si="5"/>
        <v>9.4288304623753975E-3</v>
      </c>
      <c r="AT61" s="12">
        <f t="shared" si="5"/>
        <v>2.0467836257310024E-2</v>
      </c>
      <c r="AU61" s="12">
        <f t="shared" si="5"/>
        <v>4.1314891323872257E-3</v>
      </c>
      <c r="AV61" s="12">
        <f t="shared" si="5"/>
        <v>-3.080229226361042E-2</v>
      </c>
      <c r="AW61" s="12">
        <f t="shared" si="5"/>
        <v>-3.6314847942754941E-2</v>
      </c>
      <c r="AX61" s="12">
        <f t="shared" si="5"/>
        <v>-6.3008130081300753E-2</v>
      </c>
      <c r="AY61" s="12">
        <f t="shared" si="5"/>
        <v>-4.1395953220716486E-2</v>
      </c>
      <c r="AZ61" s="12">
        <f t="shared" si="5"/>
        <v>9.4655886412935691E-3</v>
      </c>
      <c r="BA61" s="12">
        <f t="shared" si="5"/>
        <v>-3.2920216886135108E-3</v>
      </c>
      <c r="BB61" s="12">
        <f t="shared" si="5"/>
        <v>-5.2158624731392746E-2</v>
      </c>
    </row>
    <row r="62" spans="1:54" x14ac:dyDescent="0.2">
      <c r="E62" s="16"/>
      <c r="F62" s="13"/>
      <c r="G62" s="13"/>
      <c r="H62" s="13"/>
      <c r="I62" s="12">
        <f>IFERROR((I22-F22)/F22,"0")</f>
        <v>-6.8747530620308125E-2</v>
      </c>
      <c r="J62" s="12">
        <f>IFERROR((J22-G22)/G22,"0")</f>
        <v>-7.0649979814291483E-2</v>
      </c>
      <c r="K62" s="12">
        <f t="shared" ref="K62:BB62" si="6">IFERROR((K22-H22)/H22,"0")</f>
        <v>1.7187172500524005E-2</v>
      </c>
      <c r="L62" s="12">
        <f t="shared" si="6"/>
        <v>2.8850233347475593E-2</v>
      </c>
      <c r="M62" s="12">
        <f t="shared" si="6"/>
        <v>4.9522154648132082E-2</v>
      </c>
      <c r="N62" s="12">
        <f t="shared" si="6"/>
        <v>-2.0193694621883453E-2</v>
      </c>
      <c r="O62" s="12">
        <f t="shared" si="6"/>
        <v>1.1134020618556683E-2</v>
      </c>
      <c r="P62" s="12">
        <f t="shared" si="6"/>
        <v>7.6572847682118677E-3</v>
      </c>
      <c r="Q62" s="12">
        <f t="shared" si="6"/>
        <v>4.7528916929547957E-2</v>
      </c>
      <c r="R62" s="12">
        <f t="shared" si="6"/>
        <v>-8.1566068515495811E-4</v>
      </c>
      <c r="S62" s="12">
        <f t="shared" si="6"/>
        <v>0.10433353871431517</v>
      </c>
      <c r="T62" s="12">
        <f t="shared" si="6"/>
        <v>9.4760088335675535E-2</v>
      </c>
      <c r="U62" s="12">
        <f t="shared" si="6"/>
        <v>0.12734693877551023</v>
      </c>
      <c r="V62" s="12">
        <f t="shared" si="6"/>
        <v>6.6579877254974856E-2</v>
      </c>
      <c r="W62" s="12">
        <f t="shared" si="6"/>
        <v>0.18063451311204831</v>
      </c>
      <c r="X62" s="12">
        <f t="shared" si="6"/>
        <v>0.17034757422157862</v>
      </c>
      <c r="Y62" s="12">
        <f t="shared" si="6"/>
        <v>0.17611159546643421</v>
      </c>
      <c r="Z62" s="12">
        <f t="shared" si="6"/>
        <v>6.088847468157816E-2</v>
      </c>
      <c r="AA62" s="12">
        <f t="shared" si="6"/>
        <v>9.4354215003866884E-2</v>
      </c>
      <c r="AB62" s="12">
        <f t="shared" si="6"/>
        <v>6.5233506300963542E-2</v>
      </c>
      <c r="AC62" s="12">
        <f t="shared" si="6"/>
        <v>6.6178623718887206E-2</v>
      </c>
      <c r="AD62" s="12">
        <f t="shared" si="6"/>
        <v>5.6537102473499037E-3</v>
      </c>
      <c r="AE62" s="12">
        <f t="shared" si="6"/>
        <v>2.3382045929018887E-2</v>
      </c>
      <c r="AF62" s="12">
        <f t="shared" si="6"/>
        <v>-3.0486130184015369E-2</v>
      </c>
      <c r="AG62" s="12">
        <f t="shared" si="6"/>
        <v>2.7266338721011911E-2</v>
      </c>
      <c r="AH62" s="12">
        <f t="shared" si="6"/>
        <v>5.4399564803482344E-3</v>
      </c>
      <c r="AI62" s="12">
        <f t="shared" si="6"/>
        <v>5.8215297450424926E-2</v>
      </c>
      <c r="AJ62" s="12">
        <f t="shared" si="6"/>
        <v>2.1890819537556359E-2</v>
      </c>
      <c r="AK62" s="12">
        <f t="shared" si="6"/>
        <v>2.6241038820505852E-2</v>
      </c>
      <c r="AL62" s="12">
        <f t="shared" si="6"/>
        <v>-0.31066791594164095</v>
      </c>
      <c r="AM62" s="12">
        <f t="shared" si="6"/>
        <v>-0.27942160931851651</v>
      </c>
      <c r="AN62" s="12">
        <f t="shared" si="6"/>
        <v>-0.28825622775800713</v>
      </c>
      <c r="AO62" s="12">
        <f t="shared" si="6"/>
        <v>6.6019417475728134E-2</v>
      </c>
      <c r="AP62" s="12">
        <f t="shared" si="6"/>
        <v>1.374953548866596E-2</v>
      </c>
      <c r="AQ62" s="12">
        <f t="shared" si="6"/>
        <v>2.1296296296296272E-2</v>
      </c>
      <c r="AR62" s="12">
        <f t="shared" si="6"/>
        <v>-3.2786885245901587E-3</v>
      </c>
      <c r="AS62" s="12">
        <f t="shared" si="6"/>
        <v>2.034457478005864E-2</v>
      </c>
      <c r="AT62" s="12">
        <f t="shared" si="6"/>
        <v>1.2511332728921212E-2</v>
      </c>
      <c r="AU62" s="12">
        <f t="shared" si="6"/>
        <v>2.1564327485380112E-2</v>
      </c>
      <c r="AV62" s="12">
        <f t="shared" si="6"/>
        <v>-2.7842644153044802E-2</v>
      </c>
      <c r="AW62" s="12">
        <f t="shared" si="6"/>
        <v>-3.5279369627507266E-2</v>
      </c>
      <c r="AX62" s="12">
        <f t="shared" si="6"/>
        <v>-9.2844364937388152E-2</v>
      </c>
      <c r="AY62" s="12">
        <f t="shared" si="6"/>
        <v>-4.5824094604582352E-2</v>
      </c>
      <c r="AZ62" s="12">
        <f t="shared" si="6"/>
        <v>-4.9749396695749022E-2</v>
      </c>
      <c r="BA62" s="12">
        <f t="shared" si="6"/>
        <v>1.4987182015381541E-2</v>
      </c>
      <c r="BB62" s="12">
        <f t="shared" si="6"/>
        <v>-6.0418280402788488E-2</v>
      </c>
    </row>
    <row r="63" spans="1:54" x14ac:dyDescent="0.2">
      <c r="E63" s="16"/>
      <c r="F63" s="13"/>
      <c r="G63" s="13"/>
      <c r="H63" s="13"/>
      <c r="I63" s="13"/>
      <c r="J63" s="12">
        <f>IFERROR((J22-F22)/F22,"0")</f>
        <v>-9.0478071908336594E-2</v>
      </c>
      <c r="K63" s="12">
        <f t="shared" ref="K63:BB63" si="7">IFERROR((K22-G22)/G22,"0")</f>
        <v>-2.0387565603552645E-2</v>
      </c>
      <c r="L63" s="12">
        <f t="shared" si="7"/>
        <v>1.6558373506602372E-2</v>
      </c>
      <c r="M63" s="12">
        <f t="shared" si="7"/>
        <v>2.5031820110309709E-2</v>
      </c>
      <c r="N63" s="12">
        <f t="shared" si="7"/>
        <v>3.2797567332754081E-2</v>
      </c>
      <c r="O63" s="12">
        <f t="shared" si="7"/>
        <v>1.0508963527714774E-2</v>
      </c>
      <c r="P63" s="12">
        <f t="shared" si="7"/>
        <v>3.9175257731958292E-3</v>
      </c>
      <c r="Q63" s="12">
        <f t="shared" si="7"/>
        <v>3.0836092715231828E-2</v>
      </c>
      <c r="R63" s="12">
        <f t="shared" si="7"/>
        <v>3.0494216614090491E-2</v>
      </c>
      <c r="S63" s="12">
        <f t="shared" si="7"/>
        <v>9.6451876019575944E-2</v>
      </c>
      <c r="T63" s="12">
        <f t="shared" si="7"/>
        <v>0.11994249332511817</v>
      </c>
      <c r="U63" s="12">
        <f t="shared" si="7"/>
        <v>0.10901425416583015</v>
      </c>
      <c r="V63" s="12">
        <f t="shared" si="7"/>
        <v>0.17040816326530614</v>
      </c>
      <c r="W63" s="12">
        <f t="shared" si="7"/>
        <v>0.19732192672493939</v>
      </c>
      <c r="X63" s="12">
        <f t="shared" si="7"/>
        <v>0.18558591600953611</v>
      </c>
      <c r="Y63" s="12">
        <f t="shared" si="7"/>
        <v>0.22103548153511948</v>
      </c>
      <c r="Z63" s="12">
        <f t="shared" si="7"/>
        <v>0.19093286835222312</v>
      </c>
      <c r="AA63" s="12">
        <f t="shared" si="7"/>
        <v>9.8943771357564533E-2</v>
      </c>
      <c r="AB63" s="12">
        <f t="shared" si="7"/>
        <v>0.11136890951276084</v>
      </c>
      <c r="AC63" s="12">
        <f t="shared" si="7"/>
        <v>7.9614529280948698E-2</v>
      </c>
      <c r="AD63" s="12">
        <f t="shared" si="7"/>
        <v>4.1727672035139218E-2</v>
      </c>
      <c r="AE63" s="12">
        <f t="shared" si="7"/>
        <v>3.9293286219081291E-2</v>
      </c>
      <c r="AF63" s="12">
        <f t="shared" si="7"/>
        <v>-1.7397355601948505E-2</v>
      </c>
      <c r="AG63" s="12">
        <f t="shared" si="7"/>
        <v>3.7077725899479575E-3</v>
      </c>
      <c r="AH63" s="12">
        <f t="shared" si="7"/>
        <v>3.9072382290934661E-2</v>
      </c>
      <c r="AI63" s="12">
        <f t="shared" si="7"/>
        <v>1.6047871617026963E-2</v>
      </c>
      <c r="AJ63" s="12">
        <f t="shared" si="7"/>
        <v>5.7932011331444815E-2</v>
      </c>
      <c r="AK63" s="12">
        <f t="shared" si="7"/>
        <v>3.8035298946504321E-2</v>
      </c>
      <c r="AL63" s="12">
        <f t="shared" si="7"/>
        <v>-0.30339510347626142</v>
      </c>
      <c r="AM63" s="12">
        <f t="shared" si="7"/>
        <v>-0.27961450943648769</v>
      </c>
      <c r="AN63" s="12">
        <f t="shared" si="7"/>
        <v>-0.27701164814566875</v>
      </c>
      <c r="AO63" s="12">
        <f t="shared" si="7"/>
        <v>-0.27639383155397396</v>
      </c>
      <c r="AP63" s="12">
        <f t="shared" si="7"/>
        <v>5.9417475728155381E-2</v>
      </c>
      <c r="AQ63" s="12">
        <f t="shared" si="7"/>
        <v>2.4712002972872505E-2</v>
      </c>
      <c r="AR63" s="12">
        <f t="shared" si="7"/>
        <v>1.3333333333333312E-2</v>
      </c>
      <c r="AS63" s="12">
        <f t="shared" si="7"/>
        <v>1.402550091074687E-2</v>
      </c>
      <c r="AT63" s="12">
        <f t="shared" si="7"/>
        <v>2.3460410557184772E-2</v>
      </c>
      <c r="AU63" s="12">
        <f t="shared" si="7"/>
        <v>1.3599274705349048E-2</v>
      </c>
      <c r="AV63" s="12">
        <f t="shared" si="7"/>
        <v>-1.096491228070178E-2</v>
      </c>
      <c r="AW63" s="12">
        <f t="shared" si="7"/>
        <v>-3.2333393209987502E-2</v>
      </c>
      <c r="AX63" s="12">
        <f t="shared" si="7"/>
        <v>-9.1869627507163362E-2</v>
      </c>
      <c r="AY63" s="12">
        <f t="shared" si="7"/>
        <v>-7.6207513416815711E-2</v>
      </c>
      <c r="AZ63" s="12">
        <f t="shared" si="7"/>
        <v>-5.4138950480413894E-2</v>
      </c>
      <c r="BA63" s="12">
        <f t="shared" si="7"/>
        <v>-4.4551698533506566E-2</v>
      </c>
      <c r="BB63" s="12">
        <f t="shared" si="7"/>
        <v>-4.3186748175902144E-2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B63"/>
  <sheetViews>
    <sheetView workbookViewId="0"/>
  </sheetViews>
  <sheetFormatPr defaultRowHeight="12.75" x14ac:dyDescent="0.2"/>
  <cols>
    <col min="1" max="4" width="4.85546875" style="26" customWidth="1"/>
    <col min="5" max="5" width="36.42578125" style="26" customWidth="1"/>
    <col min="6" max="57" width="18.7109375" style="26" customWidth="1"/>
    <col min="58" max="16384" width="9.140625" style="26"/>
  </cols>
  <sheetData>
    <row r="1" spans="1:51" ht="18" customHeight="1" x14ac:dyDescent="0.2">
      <c r="A1" s="25" t="s">
        <v>229</v>
      </c>
      <c r="E1" s="3" t="s">
        <v>1</v>
      </c>
    </row>
    <row r="2" spans="1:51" ht="15.75" customHeight="1" x14ac:dyDescent="0.2">
      <c r="A2" s="27" t="s">
        <v>2</v>
      </c>
    </row>
    <row r="3" spans="1:51" x14ac:dyDescent="0.2">
      <c r="A3" s="26" t="s">
        <v>230</v>
      </c>
    </row>
    <row r="4" spans="1:51" ht="12.75" customHeight="1" x14ac:dyDescent="0.2"/>
    <row r="5" spans="1:51" x14ac:dyDescent="0.2">
      <c r="F5" s="28" t="s">
        <v>4</v>
      </c>
      <c r="G5" s="28" t="s">
        <v>5</v>
      </c>
      <c r="H5" s="28" t="s">
        <v>6</v>
      </c>
      <c r="I5" s="28" t="s">
        <v>7</v>
      </c>
      <c r="J5" s="28" t="s">
        <v>8</v>
      </c>
      <c r="K5" s="28" t="s">
        <v>9</v>
      </c>
      <c r="L5" s="28" t="s">
        <v>10</v>
      </c>
      <c r="M5" s="28" t="s">
        <v>11</v>
      </c>
      <c r="N5" s="28" t="s">
        <v>12</v>
      </c>
      <c r="O5" s="28" t="s">
        <v>13</v>
      </c>
      <c r="P5" s="28" t="s">
        <v>14</v>
      </c>
      <c r="Q5" s="28" t="s">
        <v>15</v>
      </c>
      <c r="R5" s="28" t="s">
        <v>16</v>
      </c>
      <c r="S5" s="28" t="s">
        <v>17</v>
      </c>
      <c r="T5" s="28" t="s">
        <v>18</v>
      </c>
      <c r="U5" s="28" t="s">
        <v>19</v>
      </c>
      <c r="V5" s="28" t="s">
        <v>20</v>
      </c>
      <c r="W5" s="28" t="s">
        <v>21</v>
      </c>
      <c r="X5" s="28" t="s">
        <v>22</v>
      </c>
      <c r="Y5" s="28" t="s">
        <v>23</v>
      </c>
      <c r="Z5" s="28" t="s">
        <v>24</v>
      </c>
      <c r="AA5" s="28" t="s">
        <v>25</v>
      </c>
      <c r="AB5" s="28" t="s">
        <v>26</v>
      </c>
      <c r="AC5" s="28" t="s">
        <v>27</v>
      </c>
      <c r="AD5" s="28" t="s">
        <v>28</v>
      </c>
      <c r="AE5" s="28" t="s">
        <v>29</v>
      </c>
      <c r="AF5" s="28" t="s">
        <v>30</v>
      </c>
      <c r="AG5" s="28" t="s">
        <v>31</v>
      </c>
      <c r="AH5" s="28" t="s">
        <v>32</v>
      </c>
      <c r="AI5" s="28" t="s">
        <v>33</v>
      </c>
      <c r="AJ5" s="28" t="s">
        <v>34</v>
      </c>
      <c r="AK5" s="28" t="s">
        <v>35</v>
      </c>
      <c r="AL5" s="28" t="s">
        <v>36</v>
      </c>
      <c r="AM5" s="28" t="s">
        <v>37</v>
      </c>
      <c r="AN5" s="28" t="s">
        <v>38</v>
      </c>
      <c r="AO5" s="28" t="s">
        <v>39</v>
      </c>
      <c r="AP5" s="28" t="s">
        <v>40</v>
      </c>
      <c r="AQ5" s="28" t="s">
        <v>41</v>
      </c>
      <c r="AR5" s="28" t="s">
        <v>42</v>
      </c>
      <c r="AS5" s="28" t="s">
        <v>43</v>
      </c>
      <c r="AT5" s="28" t="s">
        <v>44</v>
      </c>
      <c r="AU5" s="28" t="s">
        <v>45</v>
      </c>
      <c r="AV5" s="28" t="s">
        <v>46</v>
      </c>
      <c r="AW5" s="28" t="s">
        <v>47</v>
      </c>
      <c r="AX5" s="28" t="s">
        <v>48</v>
      </c>
      <c r="AY5" s="28" t="s">
        <v>49</v>
      </c>
    </row>
    <row r="6" spans="1:51" x14ac:dyDescent="0.2">
      <c r="A6" s="30" t="s">
        <v>53</v>
      </c>
      <c r="F6" s="31" t="s">
        <v>54</v>
      </c>
      <c r="G6" s="31" t="s">
        <v>54</v>
      </c>
      <c r="H6" s="31" t="s">
        <v>54</v>
      </c>
      <c r="I6" s="31" t="s">
        <v>54</v>
      </c>
      <c r="J6" s="31" t="s">
        <v>54</v>
      </c>
      <c r="K6" s="31" t="s">
        <v>54</v>
      </c>
      <c r="L6" s="31" t="s">
        <v>54</v>
      </c>
      <c r="M6" s="31" t="s">
        <v>54</v>
      </c>
      <c r="N6" s="31" t="s">
        <v>54</v>
      </c>
      <c r="O6" s="31" t="s">
        <v>54</v>
      </c>
      <c r="P6" s="31" t="s">
        <v>54</v>
      </c>
      <c r="Q6" s="31" t="s">
        <v>54</v>
      </c>
      <c r="R6" s="31" t="s">
        <v>54</v>
      </c>
      <c r="S6" s="31" t="s">
        <v>54</v>
      </c>
      <c r="T6" s="31" t="s">
        <v>54</v>
      </c>
      <c r="U6" s="31" t="s">
        <v>54</v>
      </c>
      <c r="V6" s="31" t="s">
        <v>54</v>
      </c>
      <c r="W6" s="31">
        <v>39903</v>
      </c>
      <c r="X6" s="31">
        <v>39994</v>
      </c>
      <c r="Y6" s="31">
        <v>40086</v>
      </c>
      <c r="Z6" s="31">
        <v>40178</v>
      </c>
      <c r="AA6" s="31">
        <v>40268</v>
      </c>
      <c r="AB6" s="31">
        <v>40359</v>
      </c>
      <c r="AC6" s="31">
        <v>40451</v>
      </c>
      <c r="AD6" s="31">
        <v>40543</v>
      </c>
      <c r="AE6" s="31">
        <v>40633</v>
      </c>
      <c r="AF6" s="31">
        <v>40724</v>
      </c>
      <c r="AG6" s="31">
        <v>40816</v>
      </c>
      <c r="AH6" s="31">
        <v>40908</v>
      </c>
      <c r="AI6" s="31">
        <v>40999</v>
      </c>
      <c r="AJ6" s="31">
        <v>41090</v>
      </c>
      <c r="AK6" s="31">
        <v>41182</v>
      </c>
      <c r="AL6" s="31">
        <v>41274</v>
      </c>
      <c r="AM6" s="31">
        <v>41364</v>
      </c>
      <c r="AN6" s="31">
        <v>41455</v>
      </c>
      <c r="AO6" s="31">
        <v>41547</v>
      </c>
      <c r="AP6" s="31">
        <v>41639</v>
      </c>
      <c r="AQ6" s="31">
        <v>41729</v>
      </c>
      <c r="AR6" s="31">
        <v>41820</v>
      </c>
      <c r="AS6" s="31">
        <v>41912</v>
      </c>
      <c r="AT6" s="31">
        <v>42004</v>
      </c>
      <c r="AU6" s="31">
        <v>42094</v>
      </c>
      <c r="AV6" s="31">
        <v>42185</v>
      </c>
      <c r="AW6" s="31">
        <v>42277</v>
      </c>
      <c r="AX6" s="31">
        <v>42369</v>
      </c>
      <c r="AY6" s="31" t="s">
        <v>54</v>
      </c>
    </row>
    <row r="7" spans="1:51" x14ac:dyDescent="0.2">
      <c r="A7" s="30" t="s">
        <v>55</v>
      </c>
      <c r="F7" s="32" t="s">
        <v>54</v>
      </c>
      <c r="G7" s="32" t="s">
        <v>54</v>
      </c>
      <c r="H7" s="32" t="s">
        <v>54</v>
      </c>
      <c r="I7" s="32" t="s">
        <v>54</v>
      </c>
      <c r="J7" s="32" t="s">
        <v>54</v>
      </c>
      <c r="K7" s="32" t="s">
        <v>54</v>
      </c>
      <c r="L7" s="32" t="s">
        <v>54</v>
      </c>
      <c r="M7" s="32" t="s">
        <v>54</v>
      </c>
      <c r="N7" s="32" t="s">
        <v>54</v>
      </c>
      <c r="O7" s="32" t="s">
        <v>54</v>
      </c>
      <c r="P7" s="32" t="s">
        <v>54</v>
      </c>
      <c r="Q7" s="32" t="s">
        <v>54</v>
      </c>
      <c r="R7" s="32" t="s">
        <v>54</v>
      </c>
      <c r="S7" s="32" t="s">
        <v>54</v>
      </c>
      <c r="T7" s="32" t="s">
        <v>54</v>
      </c>
      <c r="U7" s="32" t="s">
        <v>54</v>
      </c>
      <c r="V7" s="32" t="s">
        <v>54</v>
      </c>
      <c r="W7" s="32">
        <v>40068</v>
      </c>
      <c r="X7" s="32">
        <v>40068</v>
      </c>
      <c r="Y7" s="32">
        <v>40135</v>
      </c>
      <c r="Z7" s="32">
        <v>40850</v>
      </c>
      <c r="AA7" s="32">
        <v>40850</v>
      </c>
      <c r="AB7" s="32">
        <v>40850</v>
      </c>
      <c r="AC7" s="32">
        <v>40850</v>
      </c>
      <c r="AD7" s="32">
        <v>40835</v>
      </c>
      <c r="AE7" s="32">
        <v>41141</v>
      </c>
      <c r="AF7" s="32">
        <v>41191</v>
      </c>
      <c r="AG7" s="32">
        <v>41319</v>
      </c>
      <c r="AH7" s="32">
        <v>41319</v>
      </c>
      <c r="AI7" s="32">
        <v>41454</v>
      </c>
      <c r="AJ7" s="32">
        <v>41892</v>
      </c>
      <c r="AK7" s="32">
        <v>41892</v>
      </c>
      <c r="AL7" s="32">
        <v>41892</v>
      </c>
      <c r="AM7" s="32">
        <v>41892</v>
      </c>
      <c r="AN7" s="32">
        <v>41892</v>
      </c>
      <c r="AO7" s="32">
        <v>41892</v>
      </c>
      <c r="AP7" s="32">
        <v>42158</v>
      </c>
      <c r="AQ7" s="32">
        <v>42158</v>
      </c>
      <c r="AR7" s="32">
        <v>42158</v>
      </c>
      <c r="AS7" s="32">
        <v>42158</v>
      </c>
      <c r="AT7" s="32">
        <v>42171</v>
      </c>
      <c r="AU7" s="32">
        <v>42159</v>
      </c>
      <c r="AV7" s="32">
        <v>42250</v>
      </c>
      <c r="AW7" s="32">
        <v>42318</v>
      </c>
      <c r="AX7" s="32">
        <v>42417</v>
      </c>
      <c r="AY7" s="32" t="s">
        <v>54</v>
      </c>
    </row>
    <row r="8" spans="1:51" x14ac:dyDescent="0.2">
      <c r="A8" s="30" t="s">
        <v>56</v>
      </c>
      <c r="F8" s="33" t="s">
        <v>54</v>
      </c>
      <c r="G8" s="33" t="s">
        <v>54</v>
      </c>
      <c r="H8" s="33" t="s">
        <v>54</v>
      </c>
      <c r="I8" s="33" t="s">
        <v>54</v>
      </c>
      <c r="J8" s="33" t="s">
        <v>54</v>
      </c>
      <c r="K8" s="33" t="s">
        <v>54</v>
      </c>
      <c r="L8" s="33" t="s">
        <v>54</v>
      </c>
      <c r="M8" s="33" t="s">
        <v>54</v>
      </c>
      <c r="N8" s="33" t="s">
        <v>54</v>
      </c>
      <c r="O8" s="33" t="s">
        <v>54</v>
      </c>
      <c r="P8" s="33" t="s">
        <v>54</v>
      </c>
      <c r="Q8" s="33" t="s">
        <v>54</v>
      </c>
      <c r="R8" s="33" t="s">
        <v>54</v>
      </c>
      <c r="S8" s="33" t="s">
        <v>54</v>
      </c>
      <c r="T8" s="33" t="s">
        <v>54</v>
      </c>
      <c r="U8" s="33" t="s">
        <v>54</v>
      </c>
      <c r="V8" s="33" t="s">
        <v>54</v>
      </c>
      <c r="W8" s="33" t="s">
        <v>57</v>
      </c>
      <c r="X8" s="33" t="s">
        <v>57</v>
      </c>
      <c r="Y8" s="33" t="s">
        <v>57</v>
      </c>
      <c r="Z8" s="33" t="s">
        <v>57</v>
      </c>
      <c r="AA8" s="33" t="s">
        <v>57</v>
      </c>
      <c r="AB8" s="33" t="s">
        <v>57</v>
      </c>
      <c r="AC8" s="33" t="s">
        <v>57</v>
      </c>
      <c r="AD8" s="33" t="s">
        <v>57</v>
      </c>
      <c r="AE8" s="33" t="s">
        <v>57</v>
      </c>
      <c r="AF8" s="33" t="s">
        <v>57</v>
      </c>
      <c r="AG8" s="33" t="s">
        <v>57</v>
      </c>
      <c r="AH8" s="33" t="s">
        <v>57</v>
      </c>
      <c r="AI8" s="33" t="s">
        <v>57</v>
      </c>
      <c r="AJ8" s="33" t="s">
        <v>57</v>
      </c>
      <c r="AK8" s="33" t="s">
        <v>57</v>
      </c>
      <c r="AL8" s="33" t="s">
        <v>57</v>
      </c>
      <c r="AM8" s="33" t="s">
        <v>57</v>
      </c>
      <c r="AN8" s="33" t="s">
        <v>57</v>
      </c>
      <c r="AO8" s="33" t="s">
        <v>57</v>
      </c>
      <c r="AP8" s="33" t="s">
        <v>57</v>
      </c>
      <c r="AQ8" s="33" t="s">
        <v>57</v>
      </c>
      <c r="AR8" s="33" t="s">
        <v>57</v>
      </c>
      <c r="AS8" s="33" t="s">
        <v>57</v>
      </c>
      <c r="AT8" s="33" t="s">
        <v>57</v>
      </c>
      <c r="AU8" s="33" t="s">
        <v>57</v>
      </c>
      <c r="AV8" s="33" t="s">
        <v>57</v>
      </c>
      <c r="AW8" s="33" t="s">
        <v>57</v>
      </c>
      <c r="AX8" s="33" t="s">
        <v>57</v>
      </c>
      <c r="AY8" s="33" t="s">
        <v>54</v>
      </c>
    </row>
    <row r="9" spans="1:51" ht="12.75" customHeight="1" x14ac:dyDescent="0.2"/>
    <row r="10" spans="1:51" ht="12.75" customHeight="1" x14ac:dyDescent="0.2">
      <c r="F10" s="34" t="str">
        <f>F15</f>
        <v>NA</v>
      </c>
      <c r="G10" s="35" t="str">
        <f>IFERROR((G15-F15)/F15,"0")</f>
        <v>0</v>
      </c>
      <c r="H10" s="35" t="str">
        <f t="shared" ref="H10:AY10" si="0">IFERROR((H15-G15)/G15,"0")</f>
        <v>0</v>
      </c>
      <c r="I10" s="35" t="str">
        <f t="shared" si="0"/>
        <v>0</v>
      </c>
      <c r="J10" s="35" t="str">
        <f t="shared" si="0"/>
        <v>0</v>
      </c>
      <c r="K10" s="35" t="str">
        <f t="shared" si="0"/>
        <v>0</v>
      </c>
      <c r="L10" s="35" t="str">
        <f t="shared" si="0"/>
        <v>0</v>
      </c>
      <c r="M10" s="35" t="str">
        <f t="shared" si="0"/>
        <v>0</v>
      </c>
      <c r="N10" s="35" t="str">
        <f t="shared" si="0"/>
        <v>0</v>
      </c>
      <c r="O10" s="35" t="str">
        <f t="shared" si="0"/>
        <v>0</v>
      </c>
      <c r="P10" s="35" t="str">
        <f t="shared" si="0"/>
        <v>0</v>
      </c>
      <c r="Q10" s="35" t="str">
        <f t="shared" si="0"/>
        <v>0</v>
      </c>
      <c r="R10" s="35" t="str">
        <f t="shared" si="0"/>
        <v>0</v>
      </c>
      <c r="S10" s="35" t="str">
        <f t="shared" si="0"/>
        <v>0</v>
      </c>
      <c r="T10" s="35" t="str">
        <f t="shared" si="0"/>
        <v>0</v>
      </c>
      <c r="U10" s="35" t="str">
        <f t="shared" si="0"/>
        <v>0</v>
      </c>
      <c r="V10" s="35" t="str">
        <f t="shared" si="0"/>
        <v>0</v>
      </c>
      <c r="W10" s="35" t="str">
        <f t="shared" si="0"/>
        <v>0</v>
      </c>
      <c r="X10" s="35">
        <f t="shared" si="0"/>
        <v>4.105336938019425E-2</v>
      </c>
      <c r="Y10" s="35">
        <f t="shared" si="0"/>
        <v>5.2899874963931908E-4</v>
      </c>
      <c r="Z10" s="35">
        <f t="shared" si="0"/>
        <v>-3.2043579267804212E-3</v>
      </c>
      <c r="AA10" s="35">
        <f t="shared" si="0"/>
        <v>2.7501406413244396E-2</v>
      </c>
      <c r="AB10" s="35">
        <f t="shared" si="0"/>
        <v>-4.0015017363826927E-2</v>
      </c>
      <c r="AC10" s="35">
        <f t="shared" si="0"/>
        <v>-2.7049928301394865E-3</v>
      </c>
      <c r="AD10" s="35">
        <f t="shared" si="0"/>
        <v>4.2645665174340708E-2</v>
      </c>
      <c r="AE10" s="35">
        <f t="shared" si="0"/>
        <v>-4.9677176706575564E-3</v>
      </c>
      <c r="AF10" s="35">
        <f t="shared" si="0"/>
        <v>3.1971021340263014E-2</v>
      </c>
      <c r="AG10" s="35">
        <f t="shared" si="0"/>
        <v>9.8283098054177797E-3</v>
      </c>
      <c r="AH10" s="35">
        <f t="shared" si="0"/>
        <v>-7.9795674711723007E-3</v>
      </c>
      <c r="AI10" s="35">
        <f t="shared" si="0"/>
        <v>1.1654301427461496E-2</v>
      </c>
      <c r="AJ10" s="35">
        <f t="shared" si="0"/>
        <v>2.7557750805650091E-2</v>
      </c>
      <c r="AK10" s="35">
        <f t="shared" si="0"/>
        <v>3.6608241983703618E-2</v>
      </c>
      <c r="AL10" s="35">
        <f t="shared" si="0"/>
        <v>0.17717080894619278</v>
      </c>
      <c r="AM10" s="35">
        <f t="shared" si="0"/>
        <v>-3.1741647250978791E-2</v>
      </c>
      <c r="AN10" s="35">
        <f t="shared" si="0"/>
        <v>1.1051436934869702E-2</v>
      </c>
      <c r="AO10" s="35">
        <f t="shared" si="0"/>
        <v>0.28575459430281913</v>
      </c>
      <c r="AP10" s="35">
        <f t="shared" si="0"/>
        <v>7.2247082733023563E-2</v>
      </c>
      <c r="AQ10" s="35">
        <f t="shared" si="0"/>
        <v>3.7987524359533363E-2</v>
      </c>
      <c r="AR10" s="35">
        <f t="shared" si="0"/>
        <v>8.9757218297784793E-3</v>
      </c>
      <c r="AS10" s="35">
        <f t="shared" si="0"/>
        <v>5.6816347338459576E-2</v>
      </c>
      <c r="AT10" s="35">
        <f t="shared" si="0"/>
        <v>7.3660175909697548E-2</v>
      </c>
      <c r="AU10" s="35">
        <f t="shared" si="0"/>
        <v>1.7005631102857487E-2</v>
      </c>
      <c r="AV10" s="35">
        <f t="shared" si="0"/>
        <v>2.4945698192394065E-2</v>
      </c>
      <c r="AW10" s="35">
        <f t="shared" si="0"/>
        <v>5.7635252113819389E-2</v>
      </c>
      <c r="AX10" s="35">
        <f t="shared" si="0"/>
        <v>5.9826389360574897E-2</v>
      </c>
      <c r="AY10" s="35" t="str">
        <f t="shared" si="0"/>
        <v>0</v>
      </c>
    </row>
    <row r="11" spans="1:51" x14ac:dyDescent="0.2">
      <c r="A11" s="28" t="s">
        <v>108</v>
      </c>
      <c r="H11" s="35" t="str">
        <f>IFERROR((H15-F15)/F15,"0")</f>
        <v>0</v>
      </c>
      <c r="I11" s="35" t="str">
        <f t="shared" ref="I11:AY11" si="1">IFERROR((I15-G15)/G15,"0")</f>
        <v>0</v>
      </c>
      <c r="J11" s="35" t="str">
        <f t="shared" si="1"/>
        <v>0</v>
      </c>
      <c r="K11" s="35" t="str">
        <f t="shared" si="1"/>
        <v>0</v>
      </c>
      <c r="L11" s="35" t="str">
        <f t="shared" si="1"/>
        <v>0</v>
      </c>
      <c r="M11" s="35" t="str">
        <f t="shared" si="1"/>
        <v>0</v>
      </c>
      <c r="N11" s="35" t="str">
        <f t="shared" si="1"/>
        <v>0</v>
      </c>
      <c r="O11" s="35" t="str">
        <f t="shared" si="1"/>
        <v>0</v>
      </c>
      <c r="P11" s="35" t="str">
        <f t="shared" si="1"/>
        <v>0</v>
      </c>
      <c r="Q11" s="35" t="str">
        <f t="shared" si="1"/>
        <v>0</v>
      </c>
      <c r="R11" s="35" t="str">
        <f t="shared" si="1"/>
        <v>0</v>
      </c>
      <c r="S11" s="35" t="str">
        <f t="shared" si="1"/>
        <v>0</v>
      </c>
      <c r="T11" s="35" t="str">
        <f t="shared" si="1"/>
        <v>0</v>
      </c>
      <c r="U11" s="35" t="str">
        <f t="shared" si="1"/>
        <v>0</v>
      </c>
      <c r="V11" s="35" t="str">
        <f t="shared" si="1"/>
        <v>0</v>
      </c>
      <c r="W11" s="35" t="str">
        <f t="shared" si="1"/>
        <v>0</v>
      </c>
      <c r="X11" s="35" t="str">
        <f t="shared" si="1"/>
        <v>0</v>
      </c>
      <c r="Y11" s="35">
        <f t="shared" si="1"/>
        <v>4.1604085310904176E-2</v>
      </c>
      <c r="Z11" s="35">
        <f t="shared" si="1"/>
        <v>-2.6770542784777659E-3</v>
      </c>
      <c r="AA11" s="35">
        <f t="shared" si="1"/>
        <v>2.4208924136826085E-2</v>
      </c>
      <c r="AB11" s="35">
        <f t="shared" si="1"/>
        <v>-1.3614080205738167E-2</v>
      </c>
      <c r="AC11" s="35">
        <f t="shared" si="1"/>
        <v>-4.2611769858899355E-2</v>
      </c>
      <c r="AD11" s="35">
        <f t="shared" si="1"/>
        <v>3.98253161256681E-2</v>
      </c>
      <c r="AE11" s="35">
        <f t="shared" si="1"/>
        <v>3.7466095879219632E-2</v>
      </c>
      <c r="AF11" s="35">
        <f t="shared" si="1"/>
        <v>2.6844480661944461E-2</v>
      </c>
      <c r="AG11" s="35">
        <f t="shared" si="1"/>
        <v>4.2113552248208522E-2</v>
      </c>
      <c r="AH11" s="35">
        <f t="shared" si="1"/>
        <v>1.7703166730255627E-3</v>
      </c>
      <c r="AI11" s="35">
        <f t="shared" si="1"/>
        <v>3.5817376717193852E-3</v>
      </c>
      <c r="AJ11" s="35">
        <f t="shared" si="1"/>
        <v>3.9533218567663501E-2</v>
      </c>
      <c r="AK11" s="35">
        <f t="shared" si="1"/>
        <v>6.5174833599373552E-2</v>
      </c>
      <c r="AL11" s="35">
        <f t="shared" si="1"/>
        <v>0.22026496277624713</v>
      </c>
      <c r="AM11" s="35">
        <f t="shared" si="1"/>
        <v>0.13980546837447339</v>
      </c>
      <c r="AN11" s="35">
        <f t="shared" si="1"/>
        <v>-2.1041001128912162E-2</v>
      </c>
      <c r="AO11" s="35">
        <f t="shared" si="1"/>
        <v>0.29996403011547573</v>
      </c>
      <c r="AP11" s="35">
        <f t="shared" si="1"/>
        <v>0.37864661285178008</v>
      </c>
      <c r="AQ11" s="35">
        <f t="shared" si="1"/>
        <v>0.11297909490778288</v>
      </c>
      <c r="AR11" s="35">
        <f t="shared" si="1"/>
        <v>4.7304211640964947E-2</v>
      </c>
      <c r="AS11" s="35">
        <f t="shared" si="1"/>
        <v>6.6302036897332148E-2</v>
      </c>
      <c r="AT11" s="35">
        <f t="shared" si="1"/>
        <v>0.13466162538765453</v>
      </c>
      <c r="AU11" s="35">
        <f t="shared" si="1"/>
        <v>9.1918444791046938E-2</v>
      </c>
      <c r="AV11" s="35">
        <f t="shared" si="1"/>
        <v>4.2375546636314626E-2</v>
      </c>
      <c r="AW11" s="35">
        <f t="shared" si="1"/>
        <v>8.4018701910687332E-2</v>
      </c>
      <c r="AX11" s="35">
        <f t="shared" si="1"/>
        <v>0.12090975050825054</v>
      </c>
      <c r="AY11" s="35" t="str">
        <f t="shared" si="1"/>
        <v>0</v>
      </c>
    </row>
    <row r="12" spans="1:51" ht="12.75" customHeight="1" x14ac:dyDescent="0.2">
      <c r="I12" s="35" t="str">
        <f>IFERROR((I15-F15)/F15,"0")</f>
        <v>0</v>
      </c>
      <c r="J12" s="35" t="str">
        <f>IFERROR((J15-G15)/G15,"0")</f>
        <v>0</v>
      </c>
      <c r="K12" s="35" t="str">
        <f t="shared" ref="K12:AY12" si="2">IFERROR((K15-H15)/H15,"0")</f>
        <v>0</v>
      </c>
      <c r="L12" s="35" t="str">
        <f t="shared" si="2"/>
        <v>0</v>
      </c>
      <c r="M12" s="35" t="str">
        <f t="shared" si="2"/>
        <v>0</v>
      </c>
      <c r="N12" s="35" t="str">
        <f t="shared" si="2"/>
        <v>0</v>
      </c>
      <c r="O12" s="35" t="str">
        <f t="shared" si="2"/>
        <v>0</v>
      </c>
      <c r="P12" s="35" t="str">
        <f t="shared" si="2"/>
        <v>0</v>
      </c>
      <c r="Q12" s="35" t="str">
        <f t="shared" si="2"/>
        <v>0</v>
      </c>
      <c r="R12" s="35" t="str">
        <f t="shared" si="2"/>
        <v>0</v>
      </c>
      <c r="S12" s="35" t="str">
        <f t="shared" si="2"/>
        <v>0</v>
      </c>
      <c r="T12" s="35" t="str">
        <f t="shared" si="2"/>
        <v>0</v>
      </c>
      <c r="U12" s="35" t="str">
        <f t="shared" si="2"/>
        <v>0</v>
      </c>
      <c r="V12" s="35" t="str">
        <f t="shared" si="2"/>
        <v>0</v>
      </c>
      <c r="W12" s="35" t="str">
        <f t="shared" si="2"/>
        <v>0</v>
      </c>
      <c r="X12" s="35" t="str">
        <f t="shared" si="2"/>
        <v>0</v>
      </c>
      <c r="Y12" s="35" t="str">
        <f t="shared" si="2"/>
        <v>0</v>
      </c>
      <c r="Z12" s="35">
        <f t="shared" si="2"/>
        <v>3.8266413003571309E-2</v>
      </c>
      <c r="AA12" s="35">
        <f t="shared" si="2"/>
        <v>2.4750729377063897E-2</v>
      </c>
      <c r="AB12" s="35">
        <f t="shared" si="2"/>
        <v>-1.6774813746695507E-2</v>
      </c>
      <c r="AC12" s="35">
        <f t="shared" si="2"/>
        <v>-1.6282247046532188E-2</v>
      </c>
      <c r="AD12" s="35">
        <f t="shared" si="2"/>
        <v>-1.7833119544473296E-3</v>
      </c>
      <c r="AE12" s="35">
        <f t="shared" si="2"/>
        <v>3.4659757528353541E-2</v>
      </c>
      <c r="AF12" s="35">
        <f t="shared" si="2"/>
        <v>7.0634946570373516E-2</v>
      </c>
      <c r="AG12" s="35">
        <f t="shared" si="2"/>
        <v>3.693662633987338E-2</v>
      </c>
      <c r="AH12" s="35">
        <f t="shared" si="2"/>
        <v>3.3797936845420901E-2</v>
      </c>
      <c r="AI12" s="35">
        <f t="shared" si="2"/>
        <v>1.3445249904616558E-2</v>
      </c>
      <c r="AJ12" s="35">
        <f t="shared" si="2"/>
        <v>3.1238193111577928E-2</v>
      </c>
      <c r="AK12" s="35">
        <f t="shared" si="2"/>
        <v>7.7588702183086791E-2</v>
      </c>
      <c r="AL12" s="35">
        <f t="shared" si="2"/>
        <v>0.25389272053730083</v>
      </c>
      <c r="AM12" s="35">
        <f t="shared" si="2"/>
        <v>0.18153174277507475</v>
      </c>
      <c r="AN12" s="35">
        <f t="shared" si="2"/>
        <v>0.15240195662623349</v>
      </c>
      <c r="AO12" s="35">
        <f t="shared" si="2"/>
        <v>0.25870103043258952</v>
      </c>
      <c r="AP12" s="35">
        <f t="shared" si="2"/>
        <v>0.39388263894918324</v>
      </c>
      <c r="AQ12" s="35">
        <f t="shared" si="2"/>
        <v>0.4310179846406752</v>
      </c>
      <c r="AR12" s="35">
        <f t="shared" si="2"/>
        <v>0.12296888566603376</v>
      </c>
      <c r="AS12" s="35">
        <f t="shared" si="2"/>
        <v>0.1068082114985896</v>
      </c>
      <c r="AT12" s="35">
        <f t="shared" si="2"/>
        <v>0.14484603250805844</v>
      </c>
      <c r="AU12" s="35">
        <f t="shared" si="2"/>
        <v>0.15395726241556565</v>
      </c>
      <c r="AV12" s="35">
        <f t="shared" si="2"/>
        <v>0.11915711276551269</v>
      </c>
      <c r="AW12" s="35">
        <f t="shared" si="2"/>
        <v>0.10245312406397891</v>
      </c>
      <c r="AX12" s="35">
        <f t="shared" si="2"/>
        <v>0.14887162684534108</v>
      </c>
      <c r="AY12" s="35" t="str">
        <f t="shared" si="2"/>
        <v>0</v>
      </c>
    </row>
    <row r="13" spans="1:51" ht="12.75" customHeight="1" x14ac:dyDescent="0.2">
      <c r="J13" s="35" t="str">
        <f>IFERROR((J15-F15)/F15,"0")</f>
        <v>0</v>
      </c>
      <c r="K13" s="35" t="str">
        <f t="shared" ref="K13:AY13" si="3">IFERROR((K15-G15)/G15,"0")</f>
        <v>0</v>
      </c>
      <c r="L13" s="35" t="str">
        <f t="shared" si="3"/>
        <v>0</v>
      </c>
      <c r="M13" s="35" t="str">
        <f t="shared" si="3"/>
        <v>0</v>
      </c>
      <c r="N13" s="35" t="str">
        <f t="shared" si="3"/>
        <v>0</v>
      </c>
      <c r="O13" s="35" t="str">
        <f t="shared" si="3"/>
        <v>0</v>
      </c>
      <c r="P13" s="35" t="str">
        <f t="shared" si="3"/>
        <v>0</v>
      </c>
      <c r="Q13" s="35" t="str">
        <f t="shared" si="3"/>
        <v>0</v>
      </c>
      <c r="R13" s="35" t="str">
        <f t="shared" si="3"/>
        <v>0</v>
      </c>
      <c r="S13" s="35" t="str">
        <f t="shared" si="3"/>
        <v>0</v>
      </c>
      <c r="T13" s="35" t="str">
        <f t="shared" si="3"/>
        <v>0</v>
      </c>
      <c r="U13" s="35" t="str">
        <f t="shared" si="3"/>
        <v>0</v>
      </c>
      <c r="V13" s="35" t="str">
        <f t="shared" si="3"/>
        <v>0</v>
      </c>
      <c r="W13" s="35" t="str">
        <f t="shared" si="3"/>
        <v>0</v>
      </c>
      <c r="X13" s="35" t="str">
        <f t="shared" si="3"/>
        <v>0</v>
      </c>
      <c r="Y13" s="35" t="str">
        <f t="shared" si="3"/>
        <v>0</v>
      </c>
      <c r="Z13" s="35" t="str">
        <f t="shared" si="3"/>
        <v>0</v>
      </c>
      <c r="AA13" s="35">
        <f t="shared" si="3"/>
        <v>6.6820199592803983E-2</v>
      </c>
      <c r="AB13" s="35">
        <f t="shared" si="3"/>
        <v>-1.6254688852553621E-2</v>
      </c>
      <c r="AC13" s="35">
        <f t="shared" si="3"/>
        <v>-1.9434430825923256E-2</v>
      </c>
      <c r="AD13" s="35">
        <f t="shared" si="3"/>
        <v>2.5669050871976212E-2</v>
      </c>
      <c r="AE13" s="35">
        <f t="shared" si="3"/>
        <v>-6.7421706347964832E-3</v>
      </c>
      <c r="AF13" s="35">
        <f t="shared" si="3"/>
        <v>6.7738886716203886E-2</v>
      </c>
      <c r="AG13" s="35">
        <f t="shared" si="3"/>
        <v>8.1157478513774056E-2</v>
      </c>
      <c r="AH13" s="35">
        <f t="shared" si="3"/>
        <v>2.8662320566664578E-2</v>
      </c>
      <c r="AI13" s="35">
        <f t="shared" si="3"/>
        <v>4.5846129616505235E-2</v>
      </c>
      <c r="AJ13" s="35">
        <f t="shared" si="3"/>
        <v>4.1373521556657765E-2</v>
      </c>
      <c r="AK13" s="35">
        <f t="shared" si="3"/>
        <v>6.8990010427843848E-2</v>
      </c>
      <c r="AL13" s="35">
        <f t="shared" si="3"/>
        <v>0.26850596426014228</v>
      </c>
      <c r="AM13" s="35">
        <f t="shared" si="3"/>
        <v>0.2140921001114357</v>
      </c>
      <c r="AN13" s="35">
        <f t="shared" si="3"/>
        <v>0.19458936631690016</v>
      </c>
      <c r="AO13" s="35">
        <f t="shared" si="3"/>
        <v>0.48170611021573784</v>
      </c>
      <c r="AP13" s="35">
        <f t="shared" si="3"/>
        <v>0.34963850791439482</v>
      </c>
      <c r="AQ13" s="35">
        <f t="shared" si="3"/>
        <v>0.44683278965059597</v>
      </c>
      <c r="AR13" s="35">
        <f t="shared" si="3"/>
        <v>0.44386240400422011</v>
      </c>
      <c r="AS13" s="35">
        <f t="shared" si="3"/>
        <v>0.18677187592431804</v>
      </c>
      <c r="AT13" s="35">
        <f t="shared" si="3"/>
        <v>0.18833589905587342</v>
      </c>
      <c r="AU13" s="35">
        <f t="shared" si="3"/>
        <v>0.16431486180646046</v>
      </c>
      <c r="AV13" s="35">
        <f t="shared" si="3"/>
        <v>0.18274353201070564</v>
      </c>
      <c r="AW13" s="35">
        <f t="shared" si="3"/>
        <v>0.18366001511472721</v>
      </c>
      <c r="AX13" s="35">
        <f t="shared" si="3"/>
        <v>0.1684089139160127</v>
      </c>
      <c r="AY13" s="35" t="str">
        <f t="shared" si="3"/>
        <v>0</v>
      </c>
    </row>
    <row r="14" spans="1:51" x14ac:dyDescent="0.2">
      <c r="A14" s="28" t="s">
        <v>109</v>
      </c>
    </row>
    <row r="15" spans="1:51" x14ac:dyDescent="0.2">
      <c r="A15" s="30" t="s">
        <v>60</v>
      </c>
      <c r="F15" s="36" t="s">
        <v>54</v>
      </c>
      <c r="G15" s="36" t="s">
        <v>54</v>
      </c>
      <c r="H15" s="36" t="s">
        <v>54</v>
      </c>
      <c r="I15" s="36" t="s">
        <v>54</v>
      </c>
      <c r="J15" s="36" t="s">
        <v>54</v>
      </c>
      <c r="K15" s="36" t="s">
        <v>54</v>
      </c>
      <c r="L15" s="36" t="s">
        <v>54</v>
      </c>
      <c r="M15" s="36" t="s">
        <v>54</v>
      </c>
      <c r="N15" s="36" t="s">
        <v>54</v>
      </c>
      <c r="O15" s="36" t="s">
        <v>54</v>
      </c>
      <c r="P15" s="36" t="s">
        <v>54</v>
      </c>
      <c r="Q15" s="36" t="s">
        <v>54</v>
      </c>
      <c r="R15" s="36" t="s">
        <v>54</v>
      </c>
      <c r="S15" s="36" t="s">
        <v>54</v>
      </c>
      <c r="T15" s="36" t="s">
        <v>54</v>
      </c>
      <c r="U15" s="36" t="s">
        <v>54</v>
      </c>
      <c r="V15" s="36" t="s">
        <v>54</v>
      </c>
      <c r="W15" s="36">
        <v>59922000</v>
      </c>
      <c r="X15" s="36">
        <v>62382000</v>
      </c>
      <c r="Y15" s="36">
        <v>62415000</v>
      </c>
      <c r="Z15" s="36">
        <v>62215000</v>
      </c>
      <c r="AA15" s="36">
        <v>63926000</v>
      </c>
      <c r="AB15" s="36">
        <v>61368000</v>
      </c>
      <c r="AC15" s="36">
        <v>61202000</v>
      </c>
      <c r="AD15" s="36">
        <v>63812000</v>
      </c>
      <c r="AE15" s="36">
        <v>63495000</v>
      </c>
      <c r="AF15" s="36">
        <v>65525000</v>
      </c>
      <c r="AG15" s="36">
        <v>66169000</v>
      </c>
      <c r="AH15" s="36">
        <v>65641000</v>
      </c>
      <c r="AI15" s="36">
        <v>66406000</v>
      </c>
      <c r="AJ15" s="36">
        <v>68236000</v>
      </c>
      <c r="AK15" s="36">
        <v>70734000</v>
      </c>
      <c r="AL15" s="36">
        <v>83266000</v>
      </c>
      <c r="AM15" s="36">
        <v>80623000</v>
      </c>
      <c r="AN15" s="36">
        <v>81514000</v>
      </c>
      <c r="AO15" s="36">
        <v>104807000</v>
      </c>
      <c r="AP15" s="36">
        <v>112379000</v>
      </c>
      <c r="AQ15" s="36">
        <v>116648000</v>
      </c>
      <c r="AR15" s="36">
        <v>117695000</v>
      </c>
      <c r="AS15" s="36">
        <v>124382000</v>
      </c>
      <c r="AT15" s="36">
        <v>133544000</v>
      </c>
      <c r="AU15" s="36">
        <v>135815000</v>
      </c>
      <c r="AV15" s="36">
        <v>139203000</v>
      </c>
      <c r="AW15" s="36">
        <v>147226000</v>
      </c>
      <c r="AX15" s="36">
        <v>156034000</v>
      </c>
      <c r="AY15" s="36" t="s">
        <v>54</v>
      </c>
    </row>
    <row r="16" spans="1:51" x14ac:dyDescent="0.2">
      <c r="A16" s="30" t="s">
        <v>61</v>
      </c>
      <c r="F16" s="37" t="s">
        <v>54</v>
      </c>
      <c r="G16" s="37" t="s">
        <v>54</v>
      </c>
      <c r="H16" s="37" t="s">
        <v>54</v>
      </c>
      <c r="I16" s="37" t="s">
        <v>54</v>
      </c>
      <c r="J16" s="37" t="s">
        <v>54</v>
      </c>
      <c r="K16" s="37" t="s">
        <v>54</v>
      </c>
      <c r="L16" s="37" t="s">
        <v>54</v>
      </c>
      <c r="M16" s="37" t="s">
        <v>54</v>
      </c>
      <c r="N16" s="37" t="s">
        <v>54</v>
      </c>
      <c r="O16" s="37" t="s">
        <v>54</v>
      </c>
      <c r="P16" s="37" t="s">
        <v>54</v>
      </c>
      <c r="Q16" s="37" t="s">
        <v>54</v>
      </c>
      <c r="R16" s="37" t="s">
        <v>54</v>
      </c>
      <c r="S16" s="37" t="s">
        <v>54</v>
      </c>
      <c r="T16" s="37" t="s">
        <v>54</v>
      </c>
      <c r="U16" s="37" t="s">
        <v>54</v>
      </c>
      <c r="V16" s="37" t="s">
        <v>54</v>
      </c>
      <c r="W16" s="37" t="s">
        <v>54</v>
      </c>
      <c r="X16" s="37">
        <v>16.420000000000002</v>
      </c>
      <c r="Y16" s="37">
        <v>0.21</v>
      </c>
      <c r="Z16" s="37">
        <v>-1.28</v>
      </c>
      <c r="AA16" s="37">
        <v>11</v>
      </c>
      <c r="AB16" s="37">
        <v>-16.010000000000002</v>
      </c>
      <c r="AC16" s="37">
        <v>-1.08</v>
      </c>
      <c r="AD16" s="37">
        <v>17.059999999999999</v>
      </c>
      <c r="AE16" s="37">
        <v>-1.99</v>
      </c>
      <c r="AF16" s="37">
        <v>12.79</v>
      </c>
      <c r="AG16" s="37">
        <v>3.93</v>
      </c>
      <c r="AH16" s="37">
        <v>-3.19</v>
      </c>
      <c r="AI16" s="37">
        <v>4.66</v>
      </c>
      <c r="AJ16" s="37">
        <v>11.02</v>
      </c>
      <c r="AK16" s="37">
        <v>14.64</v>
      </c>
      <c r="AL16" s="37">
        <v>70.87</v>
      </c>
      <c r="AM16" s="37">
        <v>-12.7</v>
      </c>
      <c r="AN16" s="37">
        <v>4.42</v>
      </c>
      <c r="AO16" s="37">
        <v>114.3</v>
      </c>
      <c r="AP16" s="37">
        <v>28.9</v>
      </c>
      <c r="AQ16" s="37">
        <v>15.2</v>
      </c>
      <c r="AR16" s="37">
        <v>3.59</v>
      </c>
      <c r="AS16" s="37">
        <v>22.73</v>
      </c>
      <c r="AT16" s="37">
        <v>29.46</v>
      </c>
      <c r="AU16" s="37">
        <v>6.8</v>
      </c>
      <c r="AV16" s="37">
        <v>9.98</v>
      </c>
      <c r="AW16" s="37">
        <v>23.05</v>
      </c>
      <c r="AX16" s="37">
        <v>23.93</v>
      </c>
      <c r="AY16" s="37" t="s">
        <v>54</v>
      </c>
    </row>
    <row r="17" spans="1:51" x14ac:dyDescent="0.2">
      <c r="A17" s="30" t="s">
        <v>62</v>
      </c>
      <c r="F17" s="37" t="s">
        <v>54</v>
      </c>
      <c r="G17" s="37" t="s">
        <v>54</v>
      </c>
      <c r="H17" s="37" t="s">
        <v>54</v>
      </c>
      <c r="I17" s="37" t="s">
        <v>54</v>
      </c>
      <c r="J17" s="37" t="s">
        <v>54</v>
      </c>
      <c r="K17" s="37" t="s">
        <v>54</v>
      </c>
      <c r="L17" s="37" t="s">
        <v>54</v>
      </c>
      <c r="M17" s="37" t="s">
        <v>54</v>
      </c>
      <c r="N17" s="37" t="s">
        <v>54</v>
      </c>
      <c r="O17" s="37" t="s">
        <v>54</v>
      </c>
      <c r="P17" s="37" t="s">
        <v>54</v>
      </c>
      <c r="Q17" s="37" t="s">
        <v>54</v>
      </c>
      <c r="R17" s="37" t="s">
        <v>54</v>
      </c>
      <c r="S17" s="37" t="s">
        <v>54</v>
      </c>
      <c r="T17" s="37" t="s">
        <v>54</v>
      </c>
      <c r="U17" s="37" t="s">
        <v>54</v>
      </c>
      <c r="V17" s="37" t="s">
        <v>54</v>
      </c>
      <c r="W17" s="37">
        <v>7.0000000000000007E-2</v>
      </c>
      <c r="X17" s="37">
        <v>0.04</v>
      </c>
      <c r="Y17" s="37">
        <v>0.13</v>
      </c>
      <c r="Z17" s="37">
        <v>0.18</v>
      </c>
      <c r="AA17" s="37">
        <v>0.37</v>
      </c>
      <c r="AB17" s="37">
        <v>0.37</v>
      </c>
      <c r="AC17" s="37">
        <v>0.06</v>
      </c>
      <c r="AD17" s="37">
        <v>0.05</v>
      </c>
      <c r="AE17" s="37">
        <v>0.06</v>
      </c>
      <c r="AF17" s="37">
        <v>0.05</v>
      </c>
      <c r="AG17" s="37">
        <v>0.71</v>
      </c>
      <c r="AH17" s="37">
        <v>1.9</v>
      </c>
      <c r="AI17" s="37">
        <v>1.87</v>
      </c>
      <c r="AJ17" s="37">
        <v>2.12</v>
      </c>
      <c r="AK17" s="37">
        <v>1.83</v>
      </c>
      <c r="AL17" s="37">
        <v>1.24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0.03</v>
      </c>
      <c r="AS17" s="37">
        <v>0</v>
      </c>
      <c r="AT17" s="37">
        <v>0</v>
      </c>
      <c r="AU17" s="37">
        <v>0.01</v>
      </c>
      <c r="AV17" s="37">
        <v>0.01</v>
      </c>
      <c r="AW17" s="37">
        <v>0.01</v>
      </c>
      <c r="AX17" s="37">
        <v>0.01</v>
      </c>
      <c r="AY17" s="37" t="s">
        <v>54</v>
      </c>
    </row>
    <row r="18" spans="1:51" ht="12.75" customHeight="1" x14ac:dyDescent="0.2"/>
    <row r="19" spans="1:51" x14ac:dyDescent="0.2">
      <c r="B19" s="30" t="s">
        <v>63</v>
      </c>
      <c r="F19" s="37" t="s">
        <v>54</v>
      </c>
      <c r="G19" s="37" t="s">
        <v>54</v>
      </c>
      <c r="H19" s="37" t="s">
        <v>54</v>
      </c>
      <c r="I19" s="37" t="s">
        <v>54</v>
      </c>
      <c r="J19" s="37" t="s">
        <v>54</v>
      </c>
      <c r="K19" s="37" t="s">
        <v>54</v>
      </c>
      <c r="L19" s="37" t="s">
        <v>54</v>
      </c>
      <c r="M19" s="37" t="s">
        <v>54</v>
      </c>
      <c r="N19" s="37" t="s">
        <v>54</v>
      </c>
      <c r="O19" s="37" t="s">
        <v>54</v>
      </c>
      <c r="P19" s="37" t="s">
        <v>54</v>
      </c>
      <c r="Q19" s="37" t="s">
        <v>54</v>
      </c>
      <c r="R19" s="37" t="s">
        <v>54</v>
      </c>
      <c r="S19" s="37" t="s">
        <v>54</v>
      </c>
      <c r="T19" s="37" t="s">
        <v>54</v>
      </c>
      <c r="U19" s="37" t="s">
        <v>54</v>
      </c>
      <c r="V19" s="37" t="s">
        <v>54</v>
      </c>
      <c r="W19" s="37">
        <v>0</v>
      </c>
      <c r="X19" s="37">
        <v>0</v>
      </c>
      <c r="Y19" s="37">
        <v>7.0000000000000007E-2</v>
      </c>
      <c r="Z19" s="37">
        <v>0.17</v>
      </c>
      <c r="AA19" s="37">
        <v>0.36</v>
      </c>
      <c r="AB19" s="37">
        <v>0.28999999999999998</v>
      </c>
      <c r="AC19" s="37">
        <v>0</v>
      </c>
      <c r="AD19" s="37">
        <v>0</v>
      </c>
      <c r="AE19" s="37">
        <v>0</v>
      </c>
      <c r="AF19" s="37">
        <v>0</v>
      </c>
      <c r="AG19" s="37">
        <v>0.71</v>
      </c>
      <c r="AH19" s="37">
        <v>1.82</v>
      </c>
      <c r="AI19" s="37">
        <v>1.75</v>
      </c>
      <c r="AJ19" s="37">
        <v>1.7</v>
      </c>
      <c r="AK19" s="37">
        <v>1.53</v>
      </c>
      <c r="AL19" s="37">
        <v>1.21</v>
      </c>
      <c r="AM19" s="37">
        <v>0</v>
      </c>
      <c r="AN19" s="37">
        <v>0</v>
      </c>
      <c r="AO19" s="37">
        <v>0</v>
      </c>
      <c r="AP19" s="37">
        <v>0</v>
      </c>
      <c r="AQ19" s="37">
        <v>0</v>
      </c>
      <c r="AR19" s="37">
        <v>0</v>
      </c>
      <c r="AS19" s="37">
        <v>0</v>
      </c>
      <c r="AT19" s="37">
        <v>0</v>
      </c>
      <c r="AU19" s="37">
        <v>0.01</v>
      </c>
      <c r="AV19" s="37">
        <v>0.01</v>
      </c>
      <c r="AW19" s="37">
        <v>0.01</v>
      </c>
      <c r="AX19" s="37">
        <v>0.01</v>
      </c>
      <c r="AY19" s="37" t="s">
        <v>54</v>
      </c>
    </row>
    <row r="20" spans="1:51" x14ac:dyDescent="0.2">
      <c r="B20" s="30" t="s">
        <v>64</v>
      </c>
      <c r="F20" s="37" t="s">
        <v>54</v>
      </c>
      <c r="G20" s="37" t="s">
        <v>54</v>
      </c>
      <c r="H20" s="37" t="s">
        <v>54</v>
      </c>
      <c r="I20" s="37" t="s">
        <v>54</v>
      </c>
      <c r="J20" s="37" t="s">
        <v>54</v>
      </c>
      <c r="K20" s="37" t="s">
        <v>54</v>
      </c>
      <c r="L20" s="37" t="s">
        <v>54</v>
      </c>
      <c r="M20" s="37" t="s">
        <v>54</v>
      </c>
      <c r="N20" s="37" t="s">
        <v>54</v>
      </c>
      <c r="O20" s="37" t="s">
        <v>54</v>
      </c>
      <c r="P20" s="37" t="s">
        <v>54</v>
      </c>
      <c r="Q20" s="37" t="s">
        <v>54</v>
      </c>
      <c r="R20" s="37" t="s">
        <v>54</v>
      </c>
      <c r="S20" s="37" t="s">
        <v>54</v>
      </c>
      <c r="T20" s="37" t="s">
        <v>54</v>
      </c>
      <c r="U20" s="37" t="s">
        <v>54</v>
      </c>
      <c r="V20" s="37" t="s">
        <v>54</v>
      </c>
      <c r="W20" s="37">
        <v>1.21</v>
      </c>
      <c r="X20" s="37">
        <v>1.29</v>
      </c>
      <c r="Y20" s="37">
        <v>1.45</v>
      </c>
      <c r="Z20" s="37">
        <v>1.37</v>
      </c>
      <c r="AA20" s="37">
        <v>1.35</v>
      </c>
      <c r="AB20" s="37">
        <v>1.4</v>
      </c>
      <c r="AC20" s="37">
        <v>1.36</v>
      </c>
      <c r="AD20" s="37">
        <v>1.57</v>
      </c>
      <c r="AE20" s="37">
        <v>1.64</v>
      </c>
      <c r="AF20" s="37">
        <v>1.61</v>
      </c>
      <c r="AG20" s="37">
        <v>1.79</v>
      </c>
      <c r="AH20" s="37">
        <v>0.21</v>
      </c>
      <c r="AI20" s="37">
        <v>0.12</v>
      </c>
      <c r="AJ20" s="37">
        <v>0.11</v>
      </c>
      <c r="AK20" s="37">
        <v>7.0000000000000007E-2</v>
      </c>
      <c r="AL20" s="37">
        <v>2.13</v>
      </c>
      <c r="AM20" s="37">
        <v>1.7</v>
      </c>
      <c r="AN20" s="37">
        <v>1.65</v>
      </c>
      <c r="AO20" s="37">
        <v>1.72</v>
      </c>
      <c r="AP20" s="37">
        <v>1.76</v>
      </c>
      <c r="AQ20" s="37">
        <v>1.68</v>
      </c>
      <c r="AR20" s="37">
        <v>1.67</v>
      </c>
      <c r="AS20" s="37">
        <v>4.95</v>
      </c>
      <c r="AT20" s="37">
        <v>6.68</v>
      </c>
      <c r="AU20" s="37">
        <v>5.95</v>
      </c>
      <c r="AV20" s="37">
        <v>6.14</v>
      </c>
      <c r="AW20" s="37">
        <v>5.64</v>
      </c>
      <c r="AX20" s="37">
        <v>6.08</v>
      </c>
      <c r="AY20" s="37" t="s">
        <v>54</v>
      </c>
    </row>
    <row r="21" spans="1:51" x14ac:dyDescent="0.2">
      <c r="A21" s="30" t="s">
        <v>65</v>
      </c>
      <c r="F21" s="37" t="s">
        <v>54</v>
      </c>
      <c r="G21" s="37" t="s">
        <v>54</v>
      </c>
      <c r="H21" s="37" t="s">
        <v>54</v>
      </c>
      <c r="I21" s="37" t="s">
        <v>54</v>
      </c>
      <c r="J21" s="37" t="s">
        <v>54</v>
      </c>
      <c r="K21" s="37" t="s">
        <v>54</v>
      </c>
      <c r="L21" s="37" t="s">
        <v>54</v>
      </c>
      <c r="M21" s="37" t="s">
        <v>54</v>
      </c>
      <c r="N21" s="37" t="s">
        <v>54</v>
      </c>
      <c r="O21" s="37" t="s">
        <v>54</v>
      </c>
      <c r="P21" s="37" t="s">
        <v>54</v>
      </c>
      <c r="Q21" s="37" t="s">
        <v>54</v>
      </c>
      <c r="R21" s="37" t="s">
        <v>54</v>
      </c>
      <c r="S21" s="37" t="s">
        <v>54</v>
      </c>
      <c r="T21" s="37" t="s">
        <v>54</v>
      </c>
      <c r="U21" s="37" t="s">
        <v>54</v>
      </c>
      <c r="V21" s="37" t="s">
        <v>54</v>
      </c>
      <c r="W21" s="37">
        <v>1.21</v>
      </c>
      <c r="X21" s="37">
        <v>1.29</v>
      </c>
      <c r="Y21" s="37">
        <v>1.52</v>
      </c>
      <c r="Z21" s="37">
        <v>1.54</v>
      </c>
      <c r="AA21" s="37">
        <v>1.7</v>
      </c>
      <c r="AB21" s="37">
        <v>1.68</v>
      </c>
      <c r="AC21" s="37">
        <v>1.36</v>
      </c>
      <c r="AD21" s="37">
        <v>1.57</v>
      </c>
      <c r="AE21" s="37">
        <v>1.64</v>
      </c>
      <c r="AF21" s="37">
        <v>1.61</v>
      </c>
      <c r="AG21" s="37">
        <v>2.5</v>
      </c>
      <c r="AH21" s="37">
        <v>2.0299999999999998</v>
      </c>
      <c r="AI21" s="37">
        <v>1.87</v>
      </c>
      <c r="AJ21" s="37">
        <v>1.81</v>
      </c>
      <c r="AK21" s="37">
        <v>1.6</v>
      </c>
      <c r="AL21" s="37">
        <v>3.34</v>
      </c>
      <c r="AM21" s="37">
        <v>1.7</v>
      </c>
      <c r="AN21" s="37">
        <v>1.65</v>
      </c>
      <c r="AO21" s="37">
        <v>1.72</v>
      </c>
      <c r="AP21" s="37">
        <v>1.76</v>
      </c>
      <c r="AQ21" s="37">
        <v>1.68</v>
      </c>
      <c r="AR21" s="37">
        <v>1.67</v>
      </c>
      <c r="AS21" s="37">
        <v>4.95</v>
      </c>
      <c r="AT21" s="37">
        <v>6.68</v>
      </c>
      <c r="AU21" s="37">
        <v>5.95</v>
      </c>
      <c r="AV21" s="37">
        <v>6.14</v>
      </c>
      <c r="AW21" s="37">
        <v>5.65</v>
      </c>
      <c r="AX21" s="37">
        <v>6.09</v>
      </c>
      <c r="AY21" s="37" t="s">
        <v>54</v>
      </c>
    </row>
    <row r="22" spans="1:51" x14ac:dyDescent="0.2">
      <c r="A22" s="30" t="s">
        <v>66</v>
      </c>
      <c r="F22" s="37" t="s">
        <v>54</v>
      </c>
      <c r="G22" s="37" t="s">
        <v>54</v>
      </c>
      <c r="H22" s="37" t="s">
        <v>54</v>
      </c>
      <c r="I22" s="37" t="s">
        <v>54</v>
      </c>
      <c r="J22" s="37" t="s">
        <v>54</v>
      </c>
      <c r="K22" s="37" t="s">
        <v>54</v>
      </c>
      <c r="L22" s="37" t="s">
        <v>54</v>
      </c>
      <c r="M22" s="37" t="s">
        <v>54</v>
      </c>
      <c r="N22" s="37" t="s">
        <v>54</v>
      </c>
      <c r="O22" s="37" t="s">
        <v>54</v>
      </c>
      <c r="P22" s="37" t="s">
        <v>54</v>
      </c>
      <c r="Q22" s="37" t="s">
        <v>54</v>
      </c>
      <c r="R22" s="37" t="s">
        <v>54</v>
      </c>
      <c r="S22" s="37" t="s">
        <v>54</v>
      </c>
      <c r="T22" s="37" t="s">
        <v>54</v>
      </c>
      <c r="U22" s="37" t="s">
        <v>54</v>
      </c>
      <c r="V22" s="37" t="s">
        <v>54</v>
      </c>
      <c r="W22" s="37">
        <v>80.73</v>
      </c>
      <c r="X22" s="37">
        <v>83.74</v>
      </c>
      <c r="Y22" s="37">
        <v>85.77</v>
      </c>
      <c r="Z22" s="37">
        <v>90.23</v>
      </c>
      <c r="AA22" s="37">
        <v>90.65</v>
      </c>
      <c r="AB22" s="37">
        <v>90.67</v>
      </c>
      <c r="AC22" s="37">
        <v>90.09</v>
      </c>
      <c r="AD22" s="37">
        <v>91.99</v>
      </c>
      <c r="AE22" s="37">
        <v>92.73</v>
      </c>
      <c r="AF22" s="37">
        <v>92.9</v>
      </c>
      <c r="AG22" s="37">
        <v>92.12</v>
      </c>
      <c r="AH22" s="37">
        <v>93.86</v>
      </c>
      <c r="AI22" s="37">
        <v>94.2</v>
      </c>
      <c r="AJ22" s="37">
        <v>93.46</v>
      </c>
      <c r="AK22" s="37">
        <v>92.91</v>
      </c>
      <c r="AL22" s="37">
        <v>92.76</v>
      </c>
      <c r="AM22" s="37">
        <v>93.67</v>
      </c>
      <c r="AN22" s="37">
        <v>93.97</v>
      </c>
      <c r="AO22" s="37">
        <v>94.8</v>
      </c>
      <c r="AP22" s="37">
        <v>96.04</v>
      </c>
      <c r="AQ22" s="37">
        <v>96.44</v>
      </c>
      <c r="AR22" s="37">
        <v>96.48</v>
      </c>
      <c r="AS22" s="37">
        <v>93.54</v>
      </c>
      <c r="AT22" s="37">
        <v>92.27</v>
      </c>
      <c r="AU22" s="37">
        <v>92.89</v>
      </c>
      <c r="AV22" s="37">
        <v>91.94</v>
      </c>
      <c r="AW22" s="37">
        <v>91.85</v>
      </c>
      <c r="AX22" s="37">
        <v>92.19</v>
      </c>
      <c r="AY22" s="37" t="s">
        <v>54</v>
      </c>
    </row>
    <row r="23" spans="1:51" x14ac:dyDescent="0.2">
      <c r="A23" s="30" t="s">
        <v>67</v>
      </c>
      <c r="F23" s="37" t="s">
        <v>54</v>
      </c>
      <c r="G23" s="37" t="s">
        <v>54</v>
      </c>
      <c r="H23" s="37" t="s">
        <v>54</v>
      </c>
      <c r="I23" s="37" t="s">
        <v>54</v>
      </c>
      <c r="J23" s="37" t="s">
        <v>54</v>
      </c>
      <c r="K23" s="37" t="s">
        <v>54</v>
      </c>
      <c r="L23" s="37" t="s">
        <v>54</v>
      </c>
      <c r="M23" s="37" t="s">
        <v>54</v>
      </c>
      <c r="N23" s="37" t="s">
        <v>54</v>
      </c>
      <c r="O23" s="37" t="s">
        <v>54</v>
      </c>
      <c r="P23" s="37" t="s">
        <v>54</v>
      </c>
      <c r="Q23" s="37" t="s">
        <v>54</v>
      </c>
      <c r="R23" s="37" t="s">
        <v>54</v>
      </c>
      <c r="S23" s="37" t="s">
        <v>54</v>
      </c>
      <c r="T23" s="37" t="s">
        <v>54</v>
      </c>
      <c r="U23" s="37" t="s">
        <v>54</v>
      </c>
      <c r="V23" s="37" t="s">
        <v>54</v>
      </c>
      <c r="W23" s="37">
        <v>17.84</v>
      </c>
      <c r="X23" s="37">
        <v>14.72</v>
      </c>
      <c r="Y23" s="37">
        <v>12.5</v>
      </c>
      <c r="Z23" s="37">
        <v>8.02</v>
      </c>
      <c r="AA23" s="37">
        <v>7.53</v>
      </c>
      <c r="AB23" s="37">
        <v>7.35</v>
      </c>
      <c r="AC23" s="37">
        <v>7.19</v>
      </c>
      <c r="AD23" s="37">
        <v>4.9400000000000004</v>
      </c>
      <c r="AE23" s="37">
        <v>4.5199999999999996</v>
      </c>
      <c r="AF23" s="37">
        <v>4.3600000000000003</v>
      </c>
      <c r="AG23" s="37">
        <v>4.26</v>
      </c>
      <c r="AH23" s="37">
        <v>3.21</v>
      </c>
      <c r="AI23" s="37">
        <v>2.99</v>
      </c>
      <c r="AJ23" s="37">
        <v>2.89</v>
      </c>
      <c r="AK23" s="37">
        <v>2.75</v>
      </c>
      <c r="AL23" s="37">
        <v>1.79</v>
      </c>
      <c r="AM23" s="37">
        <v>1.79</v>
      </c>
      <c r="AN23" s="37">
        <v>1.75</v>
      </c>
      <c r="AO23" s="37">
        <v>1.35</v>
      </c>
      <c r="AP23" s="37">
        <v>0.17</v>
      </c>
      <c r="AQ23" s="37">
        <v>0</v>
      </c>
      <c r="AR23" s="37">
        <v>0</v>
      </c>
      <c r="AS23" s="37">
        <v>0</v>
      </c>
      <c r="AT23" s="37">
        <v>0</v>
      </c>
      <c r="AU23" s="37">
        <v>0</v>
      </c>
      <c r="AV23" s="37">
        <v>0</v>
      </c>
      <c r="AW23" s="37">
        <v>0</v>
      </c>
      <c r="AX23" s="37">
        <v>0.08</v>
      </c>
      <c r="AY23" s="37" t="s">
        <v>54</v>
      </c>
    </row>
    <row r="24" spans="1:51" x14ac:dyDescent="0.2">
      <c r="A24" s="30" t="s">
        <v>68</v>
      </c>
      <c r="F24" s="37" t="s">
        <v>54</v>
      </c>
      <c r="G24" s="37" t="s">
        <v>54</v>
      </c>
      <c r="H24" s="37" t="s">
        <v>54</v>
      </c>
      <c r="I24" s="37" t="s">
        <v>54</v>
      </c>
      <c r="J24" s="37" t="s">
        <v>54</v>
      </c>
      <c r="K24" s="37" t="s">
        <v>54</v>
      </c>
      <c r="L24" s="37" t="s">
        <v>54</v>
      </c>
      <c r="M24" s="37" t="s">
        <v>54</v>
      </c>
      <c r="N24" s="37" t="s">
        <v>54</v>
      </c>
      <c r="O24" s="37" t="s">
        <v>54</v>
      </c>
      <c r="P24" s="37" t="s">
        <v>54</v>
      </c>
      <c r="Q24" s="37" t="s">
        <v>54</v>
      </c>
      <c r="R24" s="37" t="s">
        <v>54</v>
      </c>
      <c r="S24" s="37" t="s">
        <v>54</v>
      </c>
      <c r="T24" s="37" t="s">
        <v>54</v>
      </c>
      <c r="U24" s="37" t="s">
        <v>54</v>
      </c>
      <c r="V24" s="37" t="s">
        <v>54</v>
      </c>
      <c r="W24" s="37">
        <v>0</v>
      </c>
      <c r="X24" s="37">
        <v>0</v>
      </c>
      <c r="Y24" s="37">
        <v>0.01</v>
      </c>
      <c r="Z24" s="37">
        <v>0.02</v>
      </c>
      <c r="AA24" s="37">
        <v>0.02</v>
      </c>
      <c r="AB24" s="37">
        <v>0.02</v>
      </c>
      <c r="AC24" s="37">
        <v>1.19</v>
      </c>
      <c r="AD24" s="37">
        <v>0.81</v>
      </c>
      <c r="AE24" s="37">
        <v>0.09</v>
      </c>
      <c r="AF24" s="37">
        <v>0.08</v>
      </c>
      <c r="AG24" s="37">
        <v>0.03</v>
      </c>
      <c r="AH24" s="37">
        <v>0.02</v>
      </c>
      <c r="AI24" s="37">
        <v>0.02</v>
      </c>
      <c r="AJ24" s="37">
        <v>0.02</v>
      </c>
      <c r="AK24" s="37">
        <v>0.01</v>
      </c>
      <c r="AL24" s="37">
        <v>0.02</v>
      </c>
      <c r="AM24" s="37">
        <v>0.01</v>
      </c>
      <c r="AN24" s="37">
        <v>0.01</v>
      </c>
      <c r="AO24" s="37">
        <v>0</v>
      </c>
      <c r="AP24" s="37">
        <v>0.01</v>
      </c>
      <c r="AQ24" s="37">
        <v>0.01</v>
      </c>
      <c r="AR24" s="37">
        <v>0.01</v>
      </c>
      <c r="AS24" s="37">
        <v>0</v>
      </c>
      <c r="AT24" s="37">
        <v>0</v>
      </c>
      <c r="AU24" s="37">
        <v>0</v>
      </c>
      <c r="AV24" s="37">
        <v>0.01</v>
      </c>
      <c r="AW24" s="37">
        <v>0.01</v>
      </c>
      <c r="AX24" s="37">
        <v>0.01</v>
      </c>
      <c r="AY24" s="37" t="s">
        <v>54</v>
      </c>
    </row>
    <row r="25" spans="1:51" x14ac:dyDescent="0.2">
      <c r="A25" s="30" t="s">
        <v>69</v>
      </c>
      <c r="F25" s="37" t="s">
        <v>54</v>
      </c>
      <c r="G25" s="37" t="s">
        <v>54</v>
      </c>
      <c r="H25" s="37" t="s">
        <v>54</v>
      </c>
      <c r="I25" s="37" t="s">
        <v>54</v>
      </c>
      <c r="J25" s="37" t="s">
        <v>54</v>
      </c>
      <c r="K25" s="37" t="s">
        <v>54</v>
      </c>
      <c r="L25" s="37" t="s">
        <v>54</v>
      </c>
      <c r="M25" s="37" t="s">
        <v>54</v>
      </c>
      <c r="N25" s="37" t="s">
        <v>54</v>
      </c>
      <c r="O25" s="37" t="s">
        <v>54</v>
      </c>
      <c r="P25" s="37" t="s">
        <v>54</v>
      </c>
      <c r="Q25" s="37" t="s">
        <v>54</v>
      </c>
      <c r="R25" s="37" t="s">
        <v>54</v>
      </c>
      <c r="S25" s="37" t="s">
        <v>54</v>
      </c>
      <c r="T25" s="37" t="s">
        <v>54</v>
      </c>
      <c r="U25" s="37" t="s">
        <v>54</v>
      </c>
      <c r="V25" s="37" t="s">
        <v>54</v>
      </c>
      <c r="W25" s="37">
        <v>0.23</v>
      </c>
      <c r="X25" s="37">
        <v>0.25</v>
      </c>
      <c r="Y25" s="37">
        <v>0.21</v>
      </c>
      <c r="Z25" s="37">
        <v>0.18</v>
      </c>
      <c r="AA25" s="37">
        <v>0.09</v>
      </c>
      <c r="AB25" s="37">
        <v>0.27</v>
      </c>
      <c r="AC25" s="37">
        <v>0.16</v>
      </c>
      <c r="AD25" s="37">
        <v>0.7</v>
      </c>
      <c r="AE25" s="37">
        <v>1.02</v>
      </c>
      <c r="AF25" s="37">
        <v>1.04</v>
      </c>
      <c r="AG25" s="37">
        <v>1.0900000000000001</v>
      </c>
      <c r="AH25" s="37">
        <v>0.88</v>
      </c>
      <c r="AI25" s="37">
        <v>0.92</v>
      </c>
      <c r="AJ25" s="37">
        <v>1.83</v>
      </c>
      <c r="AK25" s="37">
        <v>2.72</v>
      </c>
      <c r="AL25" s="37">
        <v>2.09</v>
      </c>
      <c r="AM25" s="37">
        <v>2.83</v>
      </c>
      <c r="AN25" s="37">
        <v>2.62</v>
      </c>
      <c r="AO25" s="37">
        <v>2.13</v>
      </c>
      <c r="AP25" s="37">
        <v>2.04</v>
      </c>
      <c r="AQ25" s="37">
        <v>1.87</v>
      </c>
      <c r="AR25" s="37">
        <v>1.85</v>
      </c>
      <c r="AS25" s="37">
        <v>1.51</v>
      </c>
      <c r="AT25" s="37">
        <v>1.04</v>
      </c>
      <c r="AU25" s="37">
        <v>1.1499999999999999</v>
      </c>
      <c r="AV25" s="37">
        <v>1.91</v>
      </c>
      <c r="AW25" s="37">
        <v>2.4900000000000002</v>
      </c>
      <c r="AX25" s="37">
        <v>1.63</v>
      </c>
      <c r="AY25" s="37" t="s">
        <v>54</v>
      </c>
    </row>
    <row r="26" spans="1:51" x14ac:dyDescent="0.2">
      <c r="A26" s="30" t="s">
        <v>70</v>
      </c>
      <c r="F26" s="37" t="s">
        <v>54</v>
      </c>
      <c r="G26" s="37" t="s">
        <v>54</v>
      </c>
      <c r="H26" s="37" t="s">
        <v>54</v>
      </c>
      <c r="I26" s="37" t="s">
        <v>54</v>
      </c>
      <c r="J26" s="37" t="s">
        <v>54</v>
      </c>
      <c r="K26" s="37" t="s">
        <v>54</v>
      </c>
      <c r="L26" s="37" t="s">
        <v>54</v>
      </c>
      <c r="M26" s="37" t="s">
        <v>54</v>
      </c>
      <c r="N26" s="37" t="s">
        <v>54</v>
      </c>
      <c r="O26" s="37" t="s">
        <v>54</v>
      </c>
      <c r="P26" s="37" t="s">
        <v>54</v>
      </c>
      <c r="Q26" s="37" t="s">
        <v>54</v>
      </c>
      <c r="R26" s="37" t="s">
        <v>54</v>
      </c>
      <c r="S26" s="37" t="s">
        <v>54</v>
      </c>
      <c r="T26" s="37" t="s">
        <v>54</v>
      </c>
      <c r="U26" s="37" t="s">
        <v>54</v>
      </c>
      <c r="V26" s="37" t="s">
        <v>54</v>
      </c>
      <c r="W26" s="37">
        <v>0.23</v>
      </c>
      <c r="X26" s="37">
        <v>0.25</v>
      </c>
      <c r="Y26" s="37">
        <v>0.22</v>
      </c>
      <c r="Z26" s="37">
        <v>0.21</v>
      </c>
      <c r="AA26" s="37">
        <v>0.12</v>
      </c>
      <c r="AB26" s="37">
        <v>0.3</v>
      </c>
      <c r="AC26" s="37">
        <v>1.35</v>
      </c>
      <c r="AD26" s="37">
        <v>1.5</v>
      </c>
      <c r="AE26" s="37">
        <v>1.1100000000000001</v>
      </c>
      <c r="AF26" s="37">
        <v>1.1200000000000001</v>
      </c>
      <c r="AG26" s="37">
        <v>1.1200000000000001</v>
      </c>
      <c r="AH26" s="37">
        <v>0.9</v>
      </c>
      <c r="AI26" s="37">
        <v>0.94</v>
      </c>
      <c r="AJ26" s="37">
        <v>1.84</v>
      </c>
      <c r="AK26" s="37">
        <v>2.74</v>
      </c>
      <c r="AL26" s="37">
        <v>2.11</v>
      </c>
      <c r="AM26" s="37">
        <v>2.84</v>
      </c>
      <c r="AN26" s="37">
        <v>2.63</v>
      </c>
      <c r="AO26" s="37">
        <v>2.13</v>
      </c>
      <c r="AP26" s="37">
        <v>2.04</v>
      </c>
      <c r="AQ26" s="37">
        <v>1.88</v>
      </c>
      <c r="AR26" s="37">
        <v>1.86</v>
      </c>
      <c r="AS26" s="37">
        <v>1.52</v>
      </c>
      <c r="AT26" s="37">
        <v>1.04</v>
      </c>
      <c r="AU26" s="37">
        <v>1.1499999999999999</v>
      </c>
      <c r="AV26" s="37">
        <v>1.92</v>
      </c>
      <c r="AW26" s="37">
        <v>2.5</v>
      </c>
      <c r="AX26" s="37">
        <v>1.64</v>
      </c>
      <c r="AY26" s="37" t="s">
        <v>54</v>
      </c>
    </row>
    <row r="27" spans="1:51" x14ac:dyDescent="0.2">
      <c r="A27" s="30" t="s">
        <v>71</v>
      </c>
      <c r="F27" s="37" t="s">
        <v>54</v>
      </c>
      <c r="G27" s="37" t="s">
        <v>54</v>
      </c>
      <c r="H27" s="37" t="s">
        <v>54</v>
      </c>
      <c r="I27" s="37" t="s">
        <v>54</v>
      </c>
      <c r="J27" s="37" t="s">
        <v>54</v>
      </c>
      <c r="K27" s="37" t="s">
        <v>54</v>
      </c>
      <c r="L27" s="37" t="s">
        <v>54</v>
      </c>
      <c r="M27" s="37" t="s">
        <v>54</v>
      </c>
      <c r="N27" s="37" t="s">
        <v>54</v>
      </c>
      <c r="O27" s="37" t="s">
        <v>54</v>
      </c>
      <c r="P27" s="37" t="s">
        <v>54</v>
      </c>
      <c r="Q27" s="37" t="s">
        <v>54</v>
      </c>
      <c r="R27" s="37" t="s">
        <v>54</v>
      </c>
      <c r="S27" s="37" t="s">
        <v>54</v>
      </c>
      <c r="T27" s="37" t="s">
        <v>54</v>
      </c>
      <c r="U27" s="37" t="s">
        <v>54</v>
      </c>
      <c r="V27" s="37" t="s">
        <v>54</v>
      </c>
      <c r="W27" s="37">
        <v>51.24</v>
      </c>
      <c r="X27" s="37">
        <v>54.86</v>
      </c>
      <c r="Y27" s="37">
        <v>56.74</v>
      </c>
      <c r="Z27" s="37">
        <v>61.15</v>
      </c>
      <c r="AA27" s="37">
        <v>63.12</v>
      </c>
      <c r="AB27" s="37">
        <v>59.26</v>
      </c>
      <c r="AC27" s="37">
        <v>58.19</v>
      </c>
      <c r="AD27" s="37">
        <v>62.13</v>
      </c>
      <c r="AE27" s="37">
        <v>62.77</v>
      </c>
      <c r="AF27" s="37">
        <v>64.39</v>
      </c>
      <c r="AG27" s="37">
        <v>67.150000000000006</v>
      </c>
      <c r="AH27" s="37">
        <v>67.47</v>
      </c>
      <c r="AI27" s="37">
        <v>62.19</v>
      </c>
      <c r="AJ27" s="37">
        <v>61.01</v>
      </c>
      <c r="AK27" s="37">
        <v>61.25</v>
      </c>
      <c r="AL27" s="37">
        <v>65.819999999999993</v>
      </c>
      <c r="AM27" s="37">
        <v>64.5</v>
      </c>
      <c r="AN27" s="37">
        <v>64.209999999999994</v>
      </c>
      <c r="AO27" s="37">
        <v>66.22</v>
      </c>
      <c r="AP27" s="37">
        <v>67.52</v>
      </c>
      <c r="AQ27" s="37">
        <v>67.59</v>
      </c>
      <c r="AR27" s="37">
        <v>66.77</v>
      </c>
      <c r="AS27" s="37">
        <v>67.12</v>
      </c>
      <c r="AT27" s="37">
        <v>68.739999999999995</v>
      </c>
      <c r="AU27" s="37">
        <v>68.540000000000006</v>
      </c>
      <c r="AV27" s="37">
        <v>67.47</v>
      </c>
      <c r="AW27" s="37">
        <v>68.040000000000006</v>
      </c>
      <c r="AX27" s="37">
        <v>69.25</v>
      </c>
      <c r="AY27" s="37" t="s">
        <v>54</v>
      </c>
    </row>
    <row r="28" spans="1:51" ht="12.75" customHeight="1" x14ac:dyDescent="0.2"/>
    <row r="29" spans="1:51" x14ac:dyDescent="0.2">
      <c r="A29" s="30" t="s">
        <v>72</v>
      </c>
      <c r="F29" s="37" t="s">
        <v>54</v>
      </c>
      <c r="G29" s="37" t="s">
        <v>54</v>
      </c>
      <c r="H29" s="37" t="s">
        <v>54</v>
      </c>
      <c r="I29" s="37" t="s">
        <v>54</v>
      </c>
      <c r="J29" s="37" t="s">
        <v>54</v>
      </c>
      <c r="K29" s="37" t="s">
        <v>54</v>
      </c>
      <c r="L29" s="37" t="s">
        <v>54</v>
      </c>
      <c r="M29" s="37" t="s">
        <v>54</v>
      </c>
      <c r="N29" s="37" t="s">
        <v>54</v>
      </c>
      <c r="O29" s="37" t="s">
        <v>54</v>
      </c>
      <c r="P29" s="37" t="s">
        <v>54</v>
      </c>
      <c r="Q29" s="37" t="s">
        <v>54</v>
      </c>
      <c r="R29" s="37" t="s">
        <v>54</v>
      </c>
      <c r="S29" s="37" t="s">
        <v>54</v>
      </c>
      <c r="T29" s="37" t="s">
        <v>54</v>
      </c>
      <c r="U29" s="37" t="s">
        <v>54</v>
      </c>
      <c r="V29" s="37" t="s">
        <v>54</v>
      </c>
      <c r="W29" s="37">
        <v>1.21</v>
      </c>
      <c r="X29" s="37">
        <v>1.29</v>
      </c>
      <c r="Y29" s="37">
        <v>1.52</v>
      </c>
      <c r="Z29" s="37">
        <v>1.54</v>
      </c>
      <c r="AA29" s="37">
        <v>1.71</v>
      </c>
      <c r="AB29" s="37">
        <v>1.69</v>
      </c>
      <c r="AC29" s="37">
        <v>1.36</v>
      </c>
      <c r="AD29" s="37">
        <v>1.58</v>
      </c>
      <c r="AE29" s="37">
        <v>1.66</v>
      </c>
      <c r="AF29" s="37">
        <v>1.63</v>
      </c>
      <c r="AG29" s="37">
        <v>2.5299999999999998</v>
      </c>
      <c r="AH29" s="37">
        <v>2.0499999999999998</v>
      </c>
      <c r="AI29" s="37">
        <v>1.89</v>
      </c>
      <c r="AJ29" s="37">
        <v>1.84</v>
      </c>
      <c r="AK29" s="37">
        <v>1.65</v>
      </c>
      <c r="AL29" s="37">
        <v>3.41</v>
      </c>
      <c r="AM29" s="37">
        <v>1.75</v>
      </c>
      <c r="AN29" s="37">
        <v>1.69</v>
      </c>
      <c r="AO29" s="37">
        <v>1.76</v>
      </c>
      <c r="AP29" s="37">
        <v>1.79</v>
      </c>
      <c r="AQ29" s="37">
        <v>1.71</v>
      </c>
      <c r="AR29" s="37">
        <v>1.7</v>
      </c>
      <c r="AS29" s="37">
        <v>5.0199999999999996</v>
      </c>
      <c r="AT29" s="37">
        <v>6.75</v>
      </c>
      <c r="AU29" s="37">
        <v>6.02</v>
      </c>
      <c r="AV29" s="37">
        <v>6.26</v>
      </c>
      <c r="AW29" s="37">
        <v>5.79</v>
      </c>
      <c r="AX29" s="37">
        <v>6.19</v>
      </c>
      <c r="AY29" s="37" t="s">
        <v>54</v>
      </c>
    </row>
    <row r="30" spans="1:51" x14ac:dyDescent="0.2">
      <c r="A30" s="30" t="s">
        <v>73</v>
      </c>
      <c r="F30" s="37" t="s">
        <v>54</v>
      </c>
      <c r="G30" s="37" t="s">
        <v>54</v>
      </c>
      <c r="H30" s="37" t="s">
        <v>54</v>
      </c>
      <c r="I30" s="37" t="s">
        <v>54</v>
      </c>
      <c r="J30" s="37" t="s">
        <v>54</v>
      </c>
      <c r="K30" s="37" t="s">
        <v>54</v>
      </c>
      <c r="L30" s="37" t="s">
        <v>54</v>
      </c>
      <c r="M30" s="37" t="s">
        <v>54</v>
      </c>
      <c r="N30" s="37" t="s">
        <v>54</v>
      </c>
      <c r="O30" s="37" t="s">
        <v>54</v>
      </c>
      <c r="P30" s="37" t="s">
        <v>54</v>
      </c>
      <c r="Q30" s="37" t="s">
        <v>54</v>
      </c>
      <c r="R30" s="37" t="s">
        <v>54</v>
      </c>
      <c r="S30" s="37" t="s">
        <v>54</v>
      </c>
      <c r="T30" s="37" t="s">
        <v>54</v>
      </c>
      <c r="U30" s="37" t="s">
        <v>54</v>
      </c>
      <c r="V30" s="37" t="s">
        <v>54</v>
      </c>
      <c r="W30" s="37">
        <v>0</v>
      </c>
      <c r="X30" s="37">
        <v>0</v>
      </c>
      <c r="Y30" s="37">
        <v>0.01</v>
      </c>
      <c r="Z30" s="37">
        <v>0.02</v>
      </c>
      <c r="AA30" s="37">
        <v>0.02</v>
      </c>
      <c r="AB30" s="37">
        <v>0.02</v>
      </c>
      <c r="AC30" s="37">
        <v>1.2</v>
      </c>
      <c r="AD30" s="37">
        <v>0.81</v>
      </c>
      <c r="AE30" s="37">
        <v>0.09</v>
      </c>
      <c r="AF30" s="37">
        <v>0.08</v>
      </c>
      <c r="AG30" s="37">
        <v>0.04</v>
      </c>
      <c r="AH30" s="37">
        <v>0.02</v>
      </c>
      <c r="AI30" s="37">
        <v>0.02</v>
      </c>
      <c r="AJ30" s="37">
        <v>0.02</v>
      </c>
      <c r="AK30" s="37">
        <v>0.01</v>
      </c>
      <c r="AL30" s="37">
        <v>0.02</v>
      </c>
      <c r="AM30" s="37">
        <v>0.01</v>
      </c>
      <c r="AN30" s="37">
        <v>0.01</v>
      </c>
      <c r="AO30" s="37">
        <v>0</v>
      </c>
      <c r="AP30" s="37">
        <v>0.01</v>
      </c>
      <c r="AQ30" s="37">
        <v>0.01</v>
      </c>
      <c r="AR30" s="37">
        <v>0.01</v>
      </c>
      <c r="AS30" s="37">
        <v>0</v>
      </c>
      <c r="AT30" s="37">
        <v>0</v>
      </c>
      <c r="AU30" s="37">
        <v>0</v>
      </c>
      <c r="AV30" s="37">
        <v>0.01</v>
      </c>
      <c r="AW30" s="37">
        <v>0.01</v>
      </c>
      <c r="AX30" s="37">
        <v>0.01</v>
      </c>
      <c r="AY30" s="37" t="s">
        <v>54</v>
      </c>
    </row>
    <row r="31" spans="1:51" x14ac:dyDescent="0.2">
      <c r="A31" s="30" t="s">
        <v>74</v>
      </c>
      <c r="F31" s="37" t="s">
        <v>54</v>
      </c>
      <c r="G31" s="37" t="s">
        <v>54</v>
      </c>
      <c r="H31" s="37" t="s">
        <v>54</v>
      </c>
      <c r="I31" s="37" t="s">
        <v>54</v>
      </c>
      <c r="J31" s="37" t="s">
        <v>54</v>
      </c>
      <c r="K31" s="37" t="s">
        <v>54</v>
      </c>
      <c r="L31" s="37" t="s">
        <v>54</v>
      </c>
      <c r="M31" s="37" t="s">
        <v>54</v>
      </c>
      <c r="N31" s="37" t="s">
        <v>54</v>
      </c>
      <c r="O31" s="37" t="s">
        <v>54</v>
      </c>
      <c r="P31" s="37" t="s">
        <v>54</v>
      </c>
      <c r="Q31" s="37" t="s">
        <v>54</v>
      </c>
      <c r="R31" s="37" t="s">
        <v>54</v>
      </c>
      <c r="S31" s="37" t="s">
        <v>54</v>
      </c>
      <c r="T31" s="37" t="s">
        <v>54</v>
      </c>
      <c r="U31" s="37" t="s">
        <v>54</v>
      </c>
      <c r="V31" s="37" t="s">
        <v>54</v>
      </c>
      <c r="W31" s="37">
        <v>17.88</v>
      </c>
      <c r="X31" s="37">
        <v>14.76</v>
      </c>
      <c r="Y31" s="37">
        <v>12.52</v>
      </c>
      <c r="Z31" s="37">
        <v>8.0399999999999991</v>
      </c>
      <c r="AA31" s="37">
        <v>7.54</v>
      </c>
      <c r="AB31" s="37">
        <v>7.37</v>
      </c>
      <c r="AC31" s="37">
        <v>7.21</v>
      </c>
      <c r="AD31" s="37">
        <v>4.97</v>
      </c>
      <c r="AE31" s="37">
        <v>4.57</v>
      </c>
      <c r="AF31" s="37">
        <v>4.41</v>
      </c>
      <c r="AG31" s="37">
        <v>4.3099999999999996</v>
      </c>
      <c r="AH31" s="37">
        <v>3.24</v>
      </c>
      <c r="AI31" s="37">
        <v>3.02</v>
      </c>
      <c r="AJ31" s="37">
        <v>2.94</v>
      </c>
      <c r="AK31" s="37">
        <v>2.83</v>
      </c>
      <c r="AL31" s="37">
        <v>1.83</v>
      </c>
      <c r="AM31" s="37">
        <v>1.84</v>
      </c>
      <c r="AN31" s="37">
        <v>1.8</v>
      </c>
      <c r="AO31" s="37">
        <v>1.38</v>
      </c>
      <c r="AP31" s="37">
        <v>0.17</v>
      </c>
      <c r="AQ31" s="37">
        <v>0</v>
      </c>
      <c r="AR31" s="37">
        <v>0</v>
      </c>
      <c r="AS31" s="37">
        <v>0</v>
      </c>
      <c r="AT31" s="37">
        <v>0</v>
      </c>
      <c r="AU31" s="37">
        <v>0</v>
      </c>
      <c r="AV31" s="37">
        <v>0</v>
      </c>
      <c r="AW31" s="37">
        <v>0</v>
      </c>
      <c r="AX31" s="37">
        <v>0.08</v>
      </c>
      <c r="AY31" s="37" t="s">
        <v>54</v>
      </c>
    </row>
    <row r="32" spans="1:51" x14ac:dyDescent="0.2">
      <c r="A32" s="30" t="s">
        <v>75</v>
      </c>
      <c r="F32" s="37" t="s">
        <v>54</v>
      </c>
      <c r="G32" s="37" t="s">
        <v>54</v>
      </c>
      <c r="H32" s="37" t="s">
        <v>54</v>
      </c>
      <c r="I32" s="37" t="s">
        <v>54</v>
      </c>
      <c r="J32" s="37" t="s">
        <v>54</v>
      </c>
      <c r="K32" s="37" t="s">
        <v>54</v>
      </c>
      <c r="L32" s="37" t="s">
        <v>54</v>
      </c>
      <c r="M32" s="37" t="s">
        <v>54</v>
      </c>
      <c r="N32" s="37" t="s">
        <v>54</v>
      </c>
      <c r="O32" s="37" t="s">
        <v>54</v>
      </c>
      <c r="P32" s="37" t="s">
        <v>54</v>
      </c>
      <c r="Q32" s="37" t="s">
        <v>54</v>
      </c>
      <c r="R32" s="37" t="s">
        <v>54</v>
      </c>
      <c r="S32" s="37" t="s">
        <v>54</v>
      </c>
      <c r="T32" s="37" t="s">
        <v>54</v>
      </c>
      <c r="U32" s="37" t="s">
        <v>54</v>
      </c>
      <c r="V32" s="37" t="s">
        <v>54</v>
      </c>
      <c r="W32" s="37">
        <v>51.36</v>
      </c>
      <c r="X32" s="37">
        <v>54.99</v>
      </c>
      <c r="Y32" s="37">
        <v>56.85</v>
      </c>
      <c r="Z32" s="37">
        <v>61.26</v>
      </c>
      <c r="AA32" s="37">
        <v>63.18</v>
      </c>
      <c r="AB32" s="37">
        <v>59.42</v>
      </c>
      <c r="AC32" s="37">
        <v>58.28</v>
      </c>
      <c r="AD32" s="37">
        <v>62.56</v>
      </c>
      <c r="AE32" s="37">
        <v>63.42</v>
      </c>
      <c r="AF32" s="37">
        <v>65.06</v>
      </c>
      <c r="AG32" s="37">
        <v>67.89</v>
      </c>
      <c r="AH32" s="37">
        <v>68.069999999999993</v>
      </c>
      <c r="AI32" s="37">
        <v>62.77</v>
      </c>
      <c r="AJ32" s="37">
        <v>62.15</v>
      </c>
      <c r="AK32" s="37">
        <v>62.96</v>
      </c>
      <c r="AL32" s="37">
        <v>67.23</v>
      </c>
      <c r="AM32" s="37">
        <v>66.38</v>
      </c>
      <c r="AN32" s="37">
        <v>65.94</v>
      </c>
      <c r="AO32" s="37">
        <v>67.66</v>
      </c>
      <c r="AP32" s="37">
        <v>68.92</v>
      </c>
      <c r="AQ32" s="37">
        <v>68.88</v>
      </c>
      <c r="AR32" s="37">
        <v>68.02</v>
      </c>
      <c r="AS32" s="37">
        <v>68.16</v>
      </c>
      <c r="AT32" s="37">
        <v>69.47</v>
      </c>
      <c r="AU32" s="37">
        <v>69.34</v>
      </c>
      <c r="AV32" s="37">
        <v>68.78</v>
      </c>
      <c r="AW32" s="37">
        <v>69.78</v>
      </c>
      <c r="AX32" s="37">
        <v>70.39</v>
      </c>
      <c r="AY32" s="37" t="s">
        <v>54</v>
      </c>
    </row>
    <row r="33" spans="1:51" ht="12.75" customHeight="1" x14ac:dyDescent="0.2"/>
    <row r="34" spans="1:51" ht="12.75" customHeight="1" x14ac:dyDescent="0.2"/>
    <row r="35" spans="1:51" x14ac:dyDescent="0.2">
      <c r="A35" s="28" t="s">
        <v>110</v>
      </c>
    </row>
    <row r="36" spans="1:51" x14ac:dyDescent="0.2">
      <c r="A36" s="30" t="s">
        <v>77</v>
      </c>
      <c r="F36" s="36" t="s">
        <v>54</v>
      </c>
      <c r="G36" s="36" t="s">
        <v>54</v>
      </c>
      <c r="H36" s="36" t="s">
        <v>54</v>
      </c>
      <c r="I36" s="36" t="s">
        <v>54</v>
      </c>
      <c r="J36" s="36" t="s">
        <v>54</v>
      </c>
      <c r="K36" s="36" t="s">
        <v>54</v>
      </c>
      <c r="L36" s="36" t="s">
        <v>54</v>
      </c>
      <c r="M36" s="36" t="s">
        <v>54</v>
      </c>
      <c r="N36" s="36" t="s">
        <v>54</v>
      </c>
      <c r="O36" s="36" t="s">
        <v>54</v>
      </c>
      <c r="P36" s="36" t="s">
        <v>54</v>
      </c>
      <c r="Q36" s="36" t="s">
        <v>54</v>
      </c>
      <c r="R36" s="36" t="s">
        <v>54</v>
      </c>
      <c r="S36" s="36" t="s">
        <v>54</v>
      </c>
      <c r="T36" s="36" t="s">
        <v>54</v>
      </c>
      <c r="U36" s="36" t="s">
        <v>54</v>
      </c>
      <c r="V36" s="36" t="s">
        <v>54</v>
      </c>
      <c r="W36" s="36">
        <v>13675000</v>
      </c>
      <c r="X36" s="36">
        <v>15608000</v>
      </c>
      <c r="Y36" s="36">
        <v>19571000</v>
      </c>
      <c r="Z36" s="36">
        <v>20861000</v>
      </c>
      <c r="AA36" s="36">
        <v>20752000</v>
      </c>
      <c r="AB36" s="36">
        <v>20384000</v>
      </c>
      <c r="AC36" s="36">
        <v>24151000</v>
      </c>
      <c r="AD36" s="36">
        <v>41209000</v>
      </c>
      <c r="AE36" s="36">
        <v>50307000</v>
      </c>
      <c r="AF36" s="36">
        <v>48768000</v>
      </c>
      <c r="AG36" s="36">
        <v>43500000</v>
      </c>
      <c r="AH36" s="36">
        <v>48033000</v>
      </c>
      <c r="AI36" s="36">
        <v>52319000</v>
      </c>
      <c r="AJ36" s="36">
        <v>51114000</v>
      </c>
      <c r="AK36" s="36">
        <v>59158000</v>
      </c>
      <c r="AL36" s="36">
        <v>61883000</v>
      </c>
      <c r="AM36" s="36">
        <v>63893000</v>
      </c>
      <c r="AN36" s="36">
        <v>69080000</v>
      </c>
      <c r="AO36" s="36">
        <v>71162000</v>
      </c>
      <c r="AP36" s="36">
        <v>76902000</v>
      </c>
      <c r="AQ36" s="36">
        <v>77532000</v>
      </c>
      <c r="AR36" s="36">
        <v>87808000</v>
      </c>
      <c r="AS36" s="36">
        <v>91003000</v>
      </c>
      <c r="AT36" s="36">
        <v>100044000</v>
      </c>
      <c r="AU36" s="36">
        <v>103526000</v>
      </c>
      <c r="AV36" s="36">
        <v>111038000</v>
      </c>
      <c r="AW36" s="36">
        <v>108155000</v>
      </c>
      <c r="AX36" s="36">
        <v>115973000</v>
      </c>
      <c r="AY36" s="36" t="s">
        <v>54</v>
      </c>
    </row>
    <row r="37" spans="1:51" x14ac:dyDescent="0.2">
      <c r="A37" s="30" t="s">
        <v>78</v>
      </c>
      <c r="F37" s="37" t="s">
        <v>54</v>
      </c>
      <c r="G37" s="37" t="s">
        <v>54</v>
      </c>
      <c r="H37" s="37" t="s">
        <v>54</v>
      </c>
      <c r="I37" s="37" t="s">
        <v>54</v>
      </c>
      <c r="J37" s="37" t="s">
        <v>54</v>
      </c>
      <c r="K37" s="37" t="s">
        <v>54</v>
      </c>
      <c r="L37" s="37" t="s">
        <v>54</v>
      </c>
      <c r="M37" s="37" t="s">
        <v>54</v>
      </c>
      <c r="N37" s="37" t="s">
        <v>54</v>
      </c>
      <c r="O37" s="37" t="s">
        <v>54</v>
      </c>
      <c r="P37" s="37" t="s">
        <v>54</v>
      </c>
      <c r="Q37" s="37" t="s">
        <v>54</v>
      </c>
      <c r="R37" s="37" t="s">
        <v>54</v>
      </c>
      <c r="S37" s="37" t="s">
        <v>54</v>
      </c>
      <c r="T37" s="37" t="s">
        <v>54</v>
      </c>
      <c r="U37" s="37" t="s">
        <v>54</v>
      </c>
      <c r="V37" s="37" t="s">
        <v>54</v>
      </c>
      <c r="W37" s="37" t="s">
        <v>54</v>
      </c>
      <c r="X37" s="37">
        <v>56.54</v>
      </c>
      <c r="Y37" s="37">
        <v>101.56</v>
      </c>
      <c r="Z37" s="37">
        <v>26.37</v>
      </c>
      <c r="AA37" s="37">
        <v>-2.09</v>
      </c>
      <c r="AB37" s="37">
        <v>-7.09</v>
      </c>
      <c r="AC37" s="37">
        <v>73.92</v>
      </c>
      <c r="AD37" s="37">
        <v>282.52</v>
      </c>
      <c r="AE37" s="37">
        <v>88.31</v>
      </c>
      <c r="AF37" s="37">
        <v>-12.24</v>
      </c>
      <c r="AG37" s="37">
        <v>-43.21</v>
      </c>
      <c r="AH37" s="37">
        <v>41.68</v>
      </c>
      <c r="AI37" s="37">
        <v>35.69</v>
      </c>
      <c r="AJ37" s="37">
        <v>-9.2100000000000009</v>
      </c>
      <c r="AK37" s="37">
        <v>62.95</v>
      </c>
      <c r="AL37" s="37">
        <v>18.43</v>
      </c>
      <c r="AM37" s="37">
        <v>12.99</v>
      </c>
      <c r="AN37" s="37">
        <v>32.47</v>
      </c>
      <c r="AO37" s="37">
        <v>12.06</v>
      </c>
      <c r="AP37" s="37">
        <v>32.26</v>
      </c>
      <c r="AQ37" s="37">
        <v>3.28</v>
      </c>
      <c r="AR37" s="37">
        <v>53.02</v>
      </c>
      <c r="AS37" s="37">
        <v>14.55</v>
      </c>
      <c r="AT37" s="37">
        <v>39.74</v>
      </c>
      <c r="AU37" s="37">
        <v>13.92</v>
      </c>
      <c r="AV37" s="37">
        <v>29.02</v>
      </c>
      <c r="AW37" s="37">
        <v>-10.39</v>
      </c>
      <c r="AX37" s="37">
        <v>28.91</v>
      </c>
      <c r="AY37" s="37" t="s">
        <v>54</v>
      </c>
    </row>
    <row r="38" spans="1:51" ht="12.75" customHeight="1" x14ac:dyDescent="0.2"/>
    <row r="39" spans="1:51" x14ac:dyDescent="0.2">
      <c r="B39" s="30" t="s">
        <v>79</v>
      </c>
      <c r="F39" s="37" t="s">
        <v>54</v>
      </c>
      <c r="G39" s="37" t="s">
        <v>54</v>
      </c>
      <c r="H39" s="37" t="s">
        <v>54</v>
      </c>
      <c r="I39" s="37" t="s">
        <v>54</v>
      </c>
      <c r="J39" s="37" t="s">
        <v>54</v>
      </c>
      <c r="K39" s="37" t="s">
        <v>54</v>
      </c>
      <c r="L39" s="37" t="s">
        <v>54</v>
      </c>
      <c r="M39" s="37" t="s">
        <v>54</v>
      </c>
      <c r="N39" s="37" t="s">
        <v>54</v>
      </c>
      <c r="O39" s="37" t="s">
        <v>54</v>
      </c>
      <c r="P39" s="37" t="s">
        <v>54</v>
      </c>
      <c r="Q39" s="37" t="s">
        <v>54</v>
      </c>
      <c r="R39" s="37" t="s">
        <v>54</v>
      </c>
      <c r="S39" s="37" t="s">
        <v>54</v>
      </c>
      <c r="T39" s="37" t="s">
        <v>54</v>
      </c>
      <c r="U39" s="37" t="s">
        <v>54</v>
      </c>
      <c r="V39" s="37" t="s">
        <v>54</v>
      </c>
      <c r="W39" s="37">
        <v>0.01</v>
      </c>
      <c r="X39" s="37">
        <v>0.01</v>
      </c>
      <c r="Y39" s="37">
        <v>0.01</v>
      </c>
      <c r="Z39" s="37">
        <v>0</v>
      </c>
      <c r="AA39" s="37">
        <v>0</v>
      </c>
      <c r="AB39" s="37">
        <v>0</v>
      </c>
      <c r="AC39" s="37">
        <v>0</v>
      </c>
      <c r="AD39" s="37">
        <v>0</v>
      </c>
      <c r="AE39" s="37">
        <v>0.01</v>
      </c>
      <c r="AF39" s="37">
        <v>0.02</v>
      </c>
      <c r="AG39" s="37">
        <v>0.04</v>
      </c>
      <c r="AH39" s="37">
        <v>0.09</v>
      </c>
      <c r="AI39" s="37">
        <v>0.08</v>
      </c>
      <c r="AJ39" s="37">
        <v>0.08</v>
      </c>
      <c r="AK39" s="37">
        <v>0.08</v>
      </c>
      <c r="AL39" s="37">
        <v>0.09</v>
      </c>
      <c r="AM39" s="37">
        <v>0.09</v>
      </c>
      <c r="AN39" s="37">
        <v>0.09</v>
      </c>
      <c r="AO39" s="37">
        <v>0.09</v>
      </c>
      <c r="AP39" s="37">
        <v>0.09</v>
      </c>
      <c r="AQ39" s="37">
        <v>0.08</v>
      </c>
      <c r="AR39" s="37">
        <v>0.05</v>
      </c>
      <c r="AS39" s="37">
        <v>0.06</v>
      </c>
      <c r="AT39" s="37">
        <v>0.06</v>
      </c>
      <c r="AU39" s="37">
        <v>7.0000000000000007E-2</v>
      </c>
      <c r="AV39" s="37">
        <v>7.0000000000000007E-2</v>
      </c>
      <c r="AW39" s="37">
        <v>0.08</v>
      </c>
      <c r="AX39" s="37">
        <v>0.08</v>
      </c>
      <c r="AY39" s="37" t="s">
        <v>54</v>
      </c>
    </row>
    <row r="40" spans="1:51" x14ac:dyDescent="0.2">
      <c r="B40" s="30" t="s">
        <v>80</v>
      </c>
      <c r="F40" s="37" t="s">
        <v>54</v>
      </c>
      <c r="G40" s="37" t="s">
        <v>54</v>
      </c>
      <c r="H40" s="37" t="s">
        <v>54</v>
      </c>
      <c r="I40" s="37" t="s">
        <v>54</v>
      </c>
      <c r="J40" s="37" t="s">
        <v>54</v>
      </c>
      <c r="K40" s="37" t="s">
        <v>54</v>
      </c>
      <c r="L40" s="37" t="s">
        <v>54</v>
      </c>
      <c r="M40" s="37" t="s">
        <v>54</v>
      </c>
      <c r="N40" s="37" t="s">
        <v>54</v>
      </c>
      <c r="O40" s="37" t="s">
        <v>54</v>
      </c>
      <c r="P40" s="37" t="s">
        <v>54</v>
      </c>
      <c r="Q40" s="37" t="s">
        <v>54</v>
      </c>
      <c r="R40" s="37" t="s">
        <v>54</v>
      </c>
      <c r="S40" s="37" t="s">
        <v>54</v>
      </c>
      <c r="T40" s="37" t="s">
        <v>54</v>
      </c>
      <c r="U40" s="37" t="s">
        <v>54</v>
      </c>
      <c r="V40" s="37" t="s">
        <v>54</v>
      </c>
      <c r="W40" s="37">
        <v>0</v>
      </c>
      <c r="X40" s="37">
        <v>0</v>
      </c>
      <c r="Y40" s="37">
        <v>0</v>
      </c>
      <c r="Z40" s="37">
        <v>0</v>
      </c>
      <c r="AA40" s="37">
        <v>0</v>
      </c>
      <c r="AB40" s="37">
        <v>0</v>
      </c>
      <c r="AC40" s="37">
        <v>0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>
        <v>0</v>
      </c>
      <c r="AR40" s="37">
        <v>0</v>
      </c>
      <c r="AS40" s="37">
        <v>0</v>
      </c>
      <c r="AT40" s="37">
        <v>0</v>
      </c>
      <c r="AU40" s="37">
        <v>0</v>
      </c>
      <c r="AV40" s="37">
        <v>0</v>
      </c>
      <c r="AW40" s="37">
        <v>0</v>
      </c>
      <c r="AX40" s="37">
        <v>0</v>
      </c>
      <c r="AY40" s="37" t="s">
        <v>54</v>
      </c>
    </row>
    <row r="41" spans="1:51" x14ac:dyDescent="0.2">
      <c r="C41" s="30" t="s">
        <v>81</v>
      </c>
      <c r="F41" s="37" t="s">
        <v>54</v>
      </c>
      <c r="G41" s="37" t="s">
        <v>54</v>
      </c>
      <c r="H41" s="37" t="s">
        <v>54</v>
      </c>
      <c r="I41" s="37" t="s">
        <v>54</v>
      </c>
      <c r="J41" s="37" t="s">
        <v>54</v>
      </c>
      <c r="K41" s="37" t="s">
        <v>54</v>
      </c>
      <c r="L41" s="37" t="s">
        <v>54</v>
      </c>
      <c r="M41" s="37" t="s">
        <v>54</v>
      </c>
      <c r="N41" s="37" t="s">
        <v>54</v>
      </c>
      <c r="O41" s="37" t="s">
        <v>54</v>
      </c>
      <c r="P41" s="37" t="s">
        <v>54</v>
      </c>
      <c r="Q41" s="37" t="s">
        <v>54</v>
      </c>
      <c r="R41" s="37" t="s">
        <v>54</v>
      </c>
      <c r="S41" s="37" t="s">
        <v>54</v>
      </c>
      <c r="T41" s="37" t="s">
        <v>54</v>
      </c>
      <c r="U41" s="37" t="s">
        <v>54</v>
      </c>
      <c r="V41" s="37" t="s">
        <v>54</v>
      </c>
      <c r="W41" s="37">
        <v>0</v>
      </c>
      <c r="X41" s="37">
        <v>0</v>
      </c>
      <c r="Y41" s="37">
        <v>0</v>
      </c>
      <c r="Z41" s="37">
        <v>0</v>
      </c>
      <c r="AA41" s="37">
        <v>0</v>
      </c>
      <c r="AB41" s="37">
        <v>0</v>
      </c>
      <c r="AC41" s="37">
        <v>0</v>
      </c>
      <c r="AD41" s="37">
        <v>0</v>
      </c>
      <c r="AE41" s="37">
        <v>0.19</v>
      </c>
      <c r="AF41" s="37">
        <v>0.22</v>
      </c>
      <c r="AG41" s="37">
        <v>0.27</v>
      </c>
      <c r="AH41" s="37">
        <v>0.25</v>
      </c>
      <c r="AI41" s="37">
        <v>0.23</v>
      </c>
      <c r="AJ41" s="37">
        <v>0.23</v>
      </c>
      <c r="AK41" s="37">
        <v>0.19</v>
      </c>
      <c r="AL41" s="37">
        <v>0.17</v>
      </c>
      <c r="AM41" s="37">
        <v>0.16</v>
      </c>
      <c r="AN41" s="37">
        <v>0.15</v>
      </c>
      <c r="AO41" s="37">
        <v>0.15</v>
      </c>
      <c r="AP41" s="37">
        <v>0.15</v>
      </c>
      <c r="AQ41" s="37">
        <v>0.15</v>
      </c>
      <c r="AR41" s="37">
        <v>0.15</v>
      </c>
      <c r="AS41" s="37">
        <v>0.16</v>
      </c>
      <c r="AT41" s="37">
        <v>0.15</v>
      </c>
      <c r="AU41" s="37">
        <v>0.15</v>
      </c>
      <c r="AV41" s="37">
        <v>0.15</v>
      </c>
      <c r="AW41" s="37">
        <v>0.16</v>
      </c>
      <c r="AX41" s="37">
        <v>0.16</v>
      </c>
      <c r="AY41" s="37" t="s">
        <v>54</v>
      </c>
    </row>
    <row r="42" spans="1:51" x14ac:dyDescent="0.2">
      <c r="E42" s="30" t="s">
        <v>82</v>
      </c>
      <c r="F42" s="37" t="s">
        <v>54</v>
      </c>
      <c r="G42" s="37" t="s">
        <v>54</v>
      </c>
      <c r="H42" s="37" t="s">
        <v>54</v>
      </c>
      <c r="I42" s="37" t="s">
        <v>54</v>
      </c>
      <c r="J42" s="37" t="s">
        <v>54</v>
      </c>
      <c r="K42" s="37" t="s">
        <v>54</v>
      </c>
      <c r="L42" s="37" t="s">
        <v>54</v>
      </c>
      <c r="M42" s="37" t="s">
        <v>54</v>
      </c>
      <c r="N42" s="37" t="s">
        <v>54</v>
      </c>
      <c r="O42" s="37" t="s">
        <v>54</v>
      </c>
      <c r="P42" s="37" t="s">
        <v>54</v>
      </c>
      <c r="Q42" s="37" t="s">
        <v>54</v>
      </c>
      <c r="R42" s="37" t="s">
        <v>54</v>
      </c>
      <c r="S42" s="37" t="s">
        <v>54</v>
      </c>
      <c r="T42" s="37" t="s">
        <v>54</v>
      </c>
      <c r="U42" s="37" t="s">
        <v>54</v>
      </c>
      <c r="V42" s="37" t="s">
        <v>54</v>
      </c>
      <c r="W42" s="37">
        <v>0.14000000000000001</v>
      </c>
      <c r="X42" s="37">
        <v>0.74</v>
      </c>
      <c r="Y42" s="37">
        <v>0.09</v>
      </c>
      <c r="Z42" s="37">
        <v>0.1</v>
      </c>
      <c r="AA42" s="37">
        <v>0.51</v>
      </c>
      <c r="AB42" s="37">
        <v>1.55</v>
      </c>
      <c r="AC42" s="37">
        <v>3.73</v>
      </c>
      <c r="AD42" s="37">
        <v>5.0599999999999996</v>
      </c>
      <c r="AE42" s="37">
        <v>5.18</v>
      </c>
      <c r="AF42" s="37">
        <v>6.81</v>
      </c>
      <c r="AG42" s="37">
        <v>8.92</v>
      </c>
      <c r="AH42" s="37">
        <v>9.68</v>
      </c>
      <c r="AI42" s="37">
        <v>9.77</v>
      </c>
      <c r="AJ42" s="37">
        <v>10.78</v>
      </c>
      <c r="AK42" s="37">
        <v>10.36</v>
      </c>
      <c r="AL42" s="37">
        <v>10.78</v>
      </c>
      <c r="AM42" s="37">
        <v>10.95</v>
      </c>
      <c r="AN42" s="37">
        <v>11.04</v>
      </c>
      <c r="AO42" s="37">
        <v>12.36</v>
      </c>
      <c r="AP42" s="37">
        <v>13</v>
      </c>
      <c r="AQ42" s="37">
        <v>14.17</v>
      </c>
      <c r="AR42" s="37">
        <v>14.33</v>
      </c>
      <c r="AS42" s="37">
        <v>15.56</v>
      </c>
      <c r="AT42" s="37">
        <v>15.69</v>
      </c>
      <c r="AU42" s="37">
        <v>16.27</v>
      </c>
      <c r="AV42" s="37">
        <v>16.420000000000002</v>
      </c>
      <c r="AW42" s="37">
        <v>18.11</v>
      </c>
      <c r="AX42" s="37">
        <v>17.920000000000002</v>
      </c>
      <c r="AY42" s="37" t="s">
        <v>54</v>
      </c>
    </row>
    <row r="43" spans="1:51" x14ac:dyDescent="0.2">
      <c r="E43" s="30" t="s">
        <v>83</v>
      </c>
      <c r="F43" s="37" t="s">
        <v>54</v>
      </c>
      <c r="G43" s="37" t="s">
        <v>54</v>
      </c>
      <c r="H43" s="37" t="s">
        <v>54</v>
      </c>
      <c r="I43" s="37" t="s">
        <v>54</v>
      </c>
      <c r="J43" s="37" t="s">
        <v>54</v>
      </c>
      <c r="K43" s="37" t="s">
        <v>54</v>
      </c>
      <c r="L43" s="37" t="s">
        <v>54</v>
      </c>
      <c r="M43" s="37" t="s">
        <v>54</v>
      </c>
      <c r="N43" s="37" t="s">
        <v>54</v>
      </c>
      <c r="O43" s="37" t="s">
        <v>54</v>
      </c>
      <c r="P43" s="37" t="s">
        <v>54</v>
      </c>
      <c r="Q43" s="37" t="s">
        <v>54</v>
      </c>
      <c r="R43" s="37" t="s">
        <v>54</v>
      </c>
      <c r="S43" s="37" t="s">
        <v>54</v>
      </c>
      <c r="T43" s="37" t="s">
        <v>54</v>
      </c>
      <c r="U43" s="37" t="s">
        <v>54</v>
      </c>
      <c r="V43" s="37" t="s">
        <v>54</v>
      </c>
      <c r="W43" s="37">
        <v>0</v>
      </c>
      <c r="X43" s="37">
        <v>0</v>
      </c>
      <c r="Y43" s="37">
        <v>0</v>
      </c>
      <c r="Z43" s="37">
        <v>0</v>
      </c>
      <c r="AA43" s="37">
        <v>0</v>
      </c>
      <c r="AB43" s="37">
        <v>0</v>
      </c>
      <c r="AC43" s="37">
        <v>0</v>
      </c>
      <c r="AD43" s="37">
        <v>0</v>
      </c>
      <c r="AE43" s="37">
        <v>0</v>
      </c>
      <c r="AF43" s="37">
        <v>0</v>
      </c>
      <c r="AG43" s="37">
        <v>0</v>
      </c>
      <c r="AH43" s="37">
        <v>0</v>
      </c>
      <c r="AI43" s="37">
        <v>0</v>
      </c>
      <c r="AJ43" s="37">
        <v>0</v>
      </c>
      <c r="AK43" s="37">
        <v>0</v>
      </c>
      <c r="AL43" s="37">
        <v>0</v>
      </c>
      <c r="AM43" s="37">
        <v>0</v>
      </c>
      <c r="AN43" s="37">
        <v>0</v>
      </c>
      <c r="AO43" s="37">
        <v>0</v>
      </c>
      <c r="AP43" s="37">
        <v>0</v>
      </c>
      <c r="AQ43" s="37">
        <v>0</v>
      </c>
      <c r="AR43" s="37">
        <v>0</v>
      </c>
      <c r="AS43" s="37">
        <v>0</v>
      </c>
      <c r="AT43" s="37">
        <v>0</v>
      </c>
      <c r="AU43" s="37">
        <v>0</v>
      </c>
      <c r="AV43" s="37">
        <v>0</v>
      </c>
      <c r="AW43" s="37">
        <v>0</v>
      </c>
      <c r="AX43" s="37">
        <v>0</v>
      </c>
      <c r="AY43" s="37" t="s">
        <v>54</v>
      </c>
    </row>
    <row r="44" spans="1:51" x14ac:dyDescent="0.2">
      <c r="D44" s="30" t="s">
        <v>84</v>
      </c>
      <c r="F44" s="37" t="s">
        <v>54</v>
      </c>
      <c r="G44" s="37" t="s">
        <v>54</v>
      </c>
      <c r="H44" s="37" t="s">
        <v>54</v>
      </c>
      <c r="I44" s="37" t="s">
        <v>54</v>
      </c>
      <c r="J44" s="37" t="s">
        <v>54</v>
      </c>
      <c r="K44" s="37" t="s">
        <v>54</v>
      </c>
      <c r="L44" s="37" t="s">
        <v>54</v>
      </c>
      <c r="M44" s="37" t="s">
        <v>54</v>
      </c>
      <c r="N44" s="37" t="s">
        <v>54</v>
      </c>
      <c r="O44" s="37" t="s">
        <v>54</v>
      </c>
      <c r="P44" s="37" t="s">
        <v>54</v>
      </c>
      <c r="Q44" s="37" t="s">
        <v>54</v>
      </c>
      <c r="R44" s="37" t="s">
        <v>54</v>
      </c>
      <c r="S44" s="37" t="s">
        <v>54</v>
      </c>
      <c r="T44" s="37" t="s">
        <v>54</v>
      </c>
      <c r="U44" s="37" t="s">
        <v>54</v>
      </c>
      <c r="V44" s="37" t="s">
        <v>54</v>
      </c>
      <c r="W44" s="37">
        <v>0.14000000000000001</v>
      </c>
      <c r="X44" s="37">
        <v>0.74</v>
      </c>
      <c r="Y44" s="37">
        <v>0.09</v>
      </c>
      <c r="Z44" s="37">
        <v>0.1</v>
      </c>
      <c r="AA44" s="37">
        <v>0.51</v>
      </c>
      <c r="AB44" s="37">
        <v>1.55</v>
      </c>
      <c r="AC44" s="37">
        <v>3.73</v>
      </c>
      <c r="AD44" s="37">
        <v>5.0599999999999996</v>
      </c>
      <c r="AE44" s="37">
        <v>5.18</v>
      </c>
      <c r="AF44" s="37">
        <v>6.81</v>
      </c>
      <c r="AG44" s="37">
        <v>8.92</v>
      </c>
      <c r="AH44" s="37">
        <v>9.68</v>
      </c>
      <c r="AI44" s="37">
        <v>9.77</v>
      </c>
      <c r="AJ44" s="37">
        <v>10.78</v>
      </c>
      <c r="AK44" s="37">
        <v>10.36</v>
      </c>
      <c r="AL44" s="37">
        <v>10.78</v>
      </c>
      <c r="AM44" s="37">
        <v>10.95</v>
      </c>
      <c r="AN44" s="37">
        <v>11.04</v>
      </c>
      <c r="AO44" s="37">
        <v>12.36</v>
      </c>
      <c r="AP44" s="37">
        <v>13</v>
      </c>
      <c r="AQ44" s="37">
        <v>14.17</v>
      </c>
      <c r="AR44" s="37">
        <v>14.33</v>
      </c>
      <c r="AS44" s="37">
        <v>15.56</v>
      </c>
      <c r="AT44" s="37">
        <v>15.69</v>
      </c>
      <c r="AU44" s="37">
        <v>16.27</v>
      </c>
      <c r="AV44" s="37">
        <v>16.420000000000002</v>
      </c>
      <c r="AW44" s="37">
        <v>18.11</v>
      </c>
      <c r="AX44" s="37">
        <v>17.920000000000002</v>
      </c>
      <c r="AY44" s="37" t="s">
        <v>54</v>
      </c>
    </row>
    <row r="45" spans="1:51" x14ac:dyDescent="0.2">
      <c r="B45" s="30" t="s">
        <v>85</v>
      </c>
      <c r="F45" s="37" t="s">
        <v>54</v>
      </c>
      <c r="G45" s="37" t="s">
        <v>54</v>
      </c>
      <c r="H45" s="37" t="s">
        <v>54</v>
      </c>
      <c r="I45" s="37" t="s">
        <v>54</v>
      </c>
      <c r="J45" s="37" t="s">
        <v>54</v>
      </c>
      <c r="K45" s="37" t="s">
        <v>54</v>
      </c>
      <c r="L45" s="37" t="s">
        <v>54</v>
      </c>
      <c r="M45" s="37" t="s">
        <v>54</v>
      </c>
      <c r="N45" s="37" t="s">
        <v>54</v>
      </c>
      <c r="O45" s="37" t="s">
        <v>54</v>
      </c>
      <c r="P45" s="37" t="s">
        <v>54</v>
      </c>
      <c r="Q45" s="37" t="s">
        <v>54</v>
      </c>
      <c r="R45" s="37" t="s">
        <v>54</v>
      </c>
      <c r="S45" s="37" t="s">
        <v>54</v>
      </c>
      <c r="T45" s="37" t="s">
        <v>54</v>
      </c>
      <c r="U45" s="37" t="s">
        <v>54</v>
      </c>
      <c r="V45" s="37" t="s">
        <v>54</v>
      </c>
      <c r="W45" s="37">
        <v>0.14000000000000001</v>
      </c>
      <c r="X45" s="37">
        <v>0.74</v>
      </c>
      <c r="Y45" s="37">
        <v>0.09</v>
      </c>
      <c r="Z45" s="37">
        <v>0.1</v>
      </c>
      <c r="AA45" s="37">
        <v>0.51</v>
      </c>
      <c r="AB45" s="37">
        <v>1.55</v>
      </c>
      <c r="AC45" s="37">
        <v>3.73</v>
      </c>
      <c r="AD45" s="37">
        <v>5.0599999999999996</v>
      </c>
      <c r="AE45" s="37">
        <v>5.37</v>
      </c>
      <c r="AF45" s="37">
        <v>7.04</v>
      </c>
      <c r="AG45" s="37">
        <v>9.19</v>
      </c>
      <c r="AH45" s="37">
        <v>9.93</v>
      </c>
      <c r="AI45" s="37">
        <v>10</v>
      </c>
      <c r="AJ45" s="37">
        <v>11.01</v>
      </c>
      <c r="AK45" s="37">
        <v>10.54</v>
      </c>
      <c r="AL45" s="37">
        <v>10.95</v>
      </c>
      <c r="AM45" s="37">
        <v>11.1</v>
      </c>
      <c r="AN45" s="37">
        <v>11.19</v>
      </c>
      <c r="AO45" s="37">
        <v>12.51</v>
      </c>
      <c r="AP45" s="37">
        <v>13.16</v>
      </c>
      <c r="AQ45" s="37">
        <v>14.32</v>
      </c>
      <c r="AR45" s="37">
        <v>14.48</v>
      </c>
      <c r="AS45" s="37">
        <v>15.72</v>
      </c>
      <c r="AT45" s="37">
        <v>15.84</v>
      </c>
      <c r="AU45" s="37">
        <v>16.43</v>
      </c>
      <c r="AV45" s="37">
        <v>16.579999999999998</v>
      </c>
      <c r="AW45" s="37">
        <v>18.27</v>
      </c>
      <c r="AX45" s="37">
        <v>18.079999999999998</v>
      </c>
      <c r="AY45" s="37" t="s">
        <v>54</v>
      </c>
    </row>
    <row r="46" spans="1:51" x14ac:dyDescent="0.2">
      <c r="B46" s="30" t="s">
        <v>86</v>
      </c>
      <c r="F46" s="37" t="s">
        <v>54</v>
      </c>
      <c r="G46" s="37" t="s">
        <v>54</v>
      </c>
      <c r="H46" s="37" t="s">
        <v>54</v>
      </c>
      <c r="I46" s="37" t="s">
        <v>54</v>
      </c>
      <c r="J46" s="37" t="s">
        <v>54</v>
      </c>
      <c r="K46" s="37" t="s">
        <v>54</v>
      </c>
      <c r="L46" s="37" t="s">
        <v>54</v>
      </c>
      <c r="M46" s="37" t="s">
        <v>54</v>
      </c>
      <c r="N46" s="37" t="s">
        <v>54</v>
      </c>
      <c r="O46" s="37" t="s">
        <v>54</v>
      </c>
      <c r="P46" s="37" t="s">
        <v>54</v>
      </c>
      <c r="Q46" s="37" t="s">
        <v>54</v>
      </c>
      <c r="R46" s="37" t="s">
        <v>54</v>
      </c>
      <c r="S46" s="37" t="s">
        <v>54</v>
      </c>
      <c r="T46" s="37" t="s">
        <v>54</v>
      </c>
      <c r="U46" s="37" t="s">
        <v>54</v>
      </c>
      <c r="V46" s="37" t="s">
        <v>54</v>
      </c>
      <c r="W46" s="37">
        <v>0.03</v>
      </c>
      <c r="X46" s="37">
        <v>0.03</v>
      </c>
      <c r="Y46" s="37">
        <v>0.03</v>
      </c>
      <c r="Z46" s="37">
        <v>0.02</v>
      </c>
      <c r="AA46" s="37">
        <v>0.03</v>
      </c>
      <c r="AB46" s="37">
        <v>0.04</v>
      </c>
      <c r="AC46" s="37">
        <v>0.03</v>
      </c>
      <c r="AD46" s="37">
        <v>0.02</v>
      </c>
      <c r="AE46" s="37">
        <v>0.05</v>
      </c>
      <c r="AF46" s="37">
        <v>0.02</v>
      </c>
      <c r="AG46" s="37">
        <v>0.06</v>
      </c>
      <c r="AH46" s="37">
        <v>0.06</v>
      </c>
      <c r="AI46" s="37">
        <v>0.06</v>
      </c>
      <c r="AJ46" s="37">
        <v>0.08</v>
      </c>
      <c r="AK46" s="37">
        <v>0.09</v>
      </c>
      <c r="AL46" s="37">
        <v>0.08</v>
      </c>
      <c r="AM46" s="37">
        <v>0.06</v>
      </c>
      <c r="AN46" s="37">
        <v>0.06</v>
      </c>
      <c r="AO46" s="37">
        <v>0.11</v>
      </c>
      <c r="AP46" s="37">
        <v>0.36</v>
      </c>
      <c r="AQ46" s="37">
        <v>0.33</v>
      </c>
      <c r="AR46" s="37">
        <v>0.3</v>
      </c>
      <c r="AS46" s="37">
        <v>0.31</v>
      </c>
      <c r="AT46" s="37">
        <v>0.28000000000000003</v>
      </c>
      <c r="AU46" s="37">
        <v>0.31</v>
      </c>
      <c r="AV46" s="37">
        <v>0.28000000000000003</v>
      </c>
      <c r="AW46" s="37">
        <v>0.28999999999999998</v>
      </c>
      <c r="AX46" s="37">
        <v>0.27</v>
      </c>
      <c r="AY46" s="37" t="s">
        <v>54</v>
      </c>
    </row>
    <row r="47" spans="1:51" x14ac:dyDescent="0.2">
      <c r="B47" s="30" t="s">
        <v>87</v>
      </c>
      <c r="F47" s="37" t="s">
        <v>54</v>
      </c>
      <c r="G47" s="37" t="s">
        <v>54</v>
      </c>
      <c r="H47" s="37" t="s">
        <v>54</v>
      </c>
      <c r="I47" s="37" t="s">
        <v>54</v>
      </c>
      <c r="J47" s="37" t="s">
        <v>54</v>
      </c>
      <c r="K47" s="37" t="s">
        <v>54</v>
      </c>
      <c r="L47" s="37" t="s">
        <v>54</v>
      </c>
      <c r="M47" s="37" t="s">
        <v>54</v>
      </c>
      <c r="N47" s="37" t="s">
        <v>54</v>
      </c>
      <c r="O47" s="37" t="s">
        <v>54</v>
      </c>
      <c r="P47" s="37" t="s">
        <v>54</v>
      </c>
      <c r="Q47" s="37" t="s">
        <v>54</v>
      </c>
      <c r="R47" s="37" t="s">
        <v>54</v>
      </c>
      <c r="S47" s="37" t="s">
        <v>54</v>
      </c>
      <c r="T47" s="37" t="s">
        <v>54</v>
      </c>
      <c r="U47" s="37" t="s">
        <v>54</v>
      </c>
      <c r="V47" s="37" t="s">
        <v>54</v>
      </c>
      <c r="W47" s="37">
        <v>8.74</v>
      </c>
      <c r="X47" s="37">
        <v>6.95</v>
      </c>
      <c r="Y47" s="37">
        <v>4.79</v>
      </c>
      <c r="Z47" s="37">
        <v>1.87</v>
      </c>
      <c r="AA47" s="37">
        <v>1.83</v>
      </c>
      <c r="AB47" s="37">
        <v>1.57</v>
      </c>
      <c r="AC47" s="37">
        <v>1.21</v>
      </c>
      <c r="AD47" s="37">
        <v>0.53</v>
      </c>
      <c r="AE47" s="37">
        <v>1.99</v>
      </c>
      <c r="AF47" s="37">
        <v>0.95</v>
      </c>
      <c r="AG47" s="37">
        <v>1.1399999999999999</v>
      </c>
      <c r="AH47" s="37">
        <v>0.97</v>
      </c>
      <c r="AI47" s="37">
        <v>1.08</v>
      </c>
      <c r="AJ47" s="37">
        <v>1.37</v>
      </c>
      <c r="AK47" s="37">
        <v>1.26</v>
      </c>
      <c r="AL47" s="37">
        <v>1</v>
      </c>
      <c r="AM47" s="37">
        <v>1.03</v>
      </c>
      <c r="AN47" s="37">
        <v>1.93</v>
      </c>
      <c r="AO47" s="37">
        <v>3.01</v>
      </c>
      <c r="AP47" s="37">
        <v>2.89</v>
      </c>
      <c r="AQ47" s="37">
        <v>3.9</v>
      </c>
      <c r="AR47" s="37">
        <v>5.56</v>
      </c>
      <c r="AS47" s="37">
        <v>5.54</v>
      </c>
      <c r="AT47" s="37">
        <v>7.22</v>
      </c>
      <c r="AU47" s="37">
        <v>6.6</v>
      </c>
      <c r="AV47" s="37">
        <v>7.44</v>
      </c>
      <c r="AW47" s="37">
        <v>7.58</v>
      </c>
      <c r="AX47" s="37">
        <v>7.79</v>
      </c>
      <c r="AY47" s="37" t="s">
        <v>54</v>
      </c>
    </row>
    <row r="48" spans="1:51" x14ac:dyDescent="0.2">
      <c r="B48" s="30" t="s">
        <v>88</v>
      </c>
      <c r="F48" s="37" t="s">
        <v>54</v>
      </c>
      <c r="G48" s="37" t="s">
        <v>54</v>
      </c>
      <c r="H48" s="37" t="s">
        <v>54</v>
      </c>
      <c r="I48" s="37" t="s">
        <v>54</v>
      </c>
      <c r="J48" s="37" t="s">
        <v>54</v>
      </c>
      <c r="K48" s="37" t="s">
        <v>54</v>
      </c>
      <c r="L48" s="37" t="s">
        <v>54</v>
      </c>
      <c r="M48" s="37" t="s">
        <v>54</v>
      </c>
      <c r="N48" s="37" t="s">
        <v>54</v>
      </c>
      <c r="O48" s="37" t="s">
        <v>54</v>
      </c>
      <c r="P48" s="37" t="s">
        <v>54</v>
      </c>
      <c r="Q48" s="37" t="s">
        <v>54</v>
      </c>
      <c r="R48" s="37" t="s">
        <v>54</v>
      </c>
      <c r="S48" s="37" t="s">
        <v>54</v>
      </c>
      <c r="T48" s="37" t="s">
        <v>54</v>
      </c>
      <c r="U48" s="37" t="s">
        <v>54</v>
      </c>
      <c r="V48" s="37" t="s">
        <v>54</v>
      </c>
      <c r="W48" s="37">
        <v>0</v>
      </c>
      <c r="X48" s="37">
        <v>0</v>
      </c>
      <c r="Y48" s="37">
        <v>0</v>
      </c>
      <c r="Z48" s="37">
        <v>0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0</v>
      </c>
      <c r="AH48" s="37">
        <v>0</v>
      </c>
      <c r="AI48" s="37">
        <v>0</v>
      </c>
      <c r="AJ48" s="37">
        <v>0</v>
      </c>
      <c r="AK48" s="37">
        <v>0</v>
      </c>
      <c r="AL48" s="37">
        <v>0</v>
      </c>
      <c r="AM48" s="37">
        <v>0</v>
      </c>
      <c r="AN48" s="37">
        <v>0</v>
      </c>
      <c r="AO48" s="37">
        <v>0</v>
      </c>
      <c r="AP48" s="37">
        <v>0</v>
      </c>
      <c r="AQ48" s="37">
        <v>0</v>
      </c>
      <c r="AR48" s="37">
        <v>0</v>
      </c>
      <c r="AS48" s="37">
        <v>0</v>
      </c>
      <c r="AT48" s="37">
        <v>0</v>
      </c>
      <c r="AU48" s="37">
        <v>0.12</v>
      </c>
      <c r="AV48" s="37">
        <v>0.11</v>
      </c>
      <c r="AW48" s="37">
        <v>0.1</v>
      </c>
      <c r="AX48" s="37">
        <v>0.09</v>
      </c>
      <c r="AY48" s="37" t="s">
        <v>54</v>
      </c>
    </row>
    <row r="49" spans="1:54" x14ac:dyDescent="0.2">
      <c r="A49" s="30" t="s">
        <v>89</v>
      </c>
      <c r="F49" s="37" t="s">
        <v>54</v>
      </c>
      <c r="G49" s="37" t="s">
        <v>54</v>
      </c>
      <c r="H49" s="37" t="s">
        <v>54</v>
      </c>
      <c r="I49" s="37" t="s">
        <v>54</v>
      </c>
      <c r="J49" s="37" t="s">
        <v>54</v>
      </c>
      <c r="K49" s="37" t="s">
        <v>54</v>
      </c>
      <c r="L49" s="37" t="s">
        <v>54</v>
      </c>
      <c r="M49" s="37" t="s">
        <v>54</v>
      </c>
      <c r="N49" s="37" t="s">
        <v>54</v>
      </c>
      <c r="O49" s="37" t="s">
        <v>54</v>
      </c>
      <c r="P49" s="37" t="s">
        <v>54</v>
      </c>
      <c r="Q49" s="37" t="s">
        <v>54</v>
      </c>
      <c r="R49" s="37" t="s">
        <v>54</v>
      </c>
      <c r="S49" s="37" t="s">
        <v>54</v>
      </c>
      <c r="T49" s="37" t="s">
        <v>54</v>
      </c>
      <c r="U49" s="37" t="s">
        <v>54</v>
      </c>
      <c r="V49" s="37" t="s">
        <v>54</v>
      </c>
      <c r="W49" s="37">
        <v>8.91</v>
      </c>
      <c r="X49" s="37">
        <v>7.72</v>
      </c>
      <c r="Y49" s="37">
        <v>4.91</v>
      </c>
      <c r="Z49" s="37">
        <v>2</v>
      </c>
      <c r="AA49" s="37">
        <v>2.38</v>
      </c>
      <c r="AB49" s="37">
        <v>3.16</v>
      </c>
      <c r="AC49" s="37">
        <v>4.9800000000000004</v>
      </c>
      <c r="AD49" s="37">
        <v>5.61</v>
      </c>
      <c r="AE49" s="37">
        <v>7.43</v>
      </c>
      <c r="AF49" s="37">
        <v>8.02</v>
      </c>
      <c r="AG49" s="37">
        <v>10.43</v>
      </c>
      <c r="AH49" s="37">
        <v>11.04</v>
      </c>
      <c r="AI49" s="37">
        <v>11.23</v>
      </c>
      <c r="AJ49" s="37">
        <v>12.54</v>
      </c>
      <c r="AK49" s="37">
        <v>11.98</v>
      </c>
      <c r="AL49" s="37">
        <v>12.11</v>
      </c>
      <c r="AM49" s="37">
        <v>12.28</v>
      </c>
      <c r="AN49" s="37">
        <v>13.27</v>
      </c>
      <c r="AO49" s="37">
        <v>15.73</v>
      </c>
      <c r="AP49" s="37">
        <v>16.489999999999998</v>
      </c>
      <c r="AQ49" s="37">
        <v>18.63</v>
      </c>
      <c r="AR49" s="37">
        <v>20.39</v>
      </c>
      <c r="AS49" s="37">
        <v>21.63</v>
      </c>
      <c r="AT49" s="37">
        <v>23.41</v>
      </c>
      <c r="AU49" s="37">
        <v>23.52</v>
      </c>
      <c r="AV49" s="37">
        <v>24.47</v>
      </c>
      <c r="AW49" s="37">
        <v>26.34</v>
      </c>
      <c r="AX49" s="37">
        <v>26.31</v>
      </c>
      <c r="AY49" s="37" t="s">
        <v>54</v>
      </c>
    </row>
    <row r="50" spans="1:54" x14ac:dyDescent="0.2">
      <c r="A50" s="30" t="s">
        <v>90</v>
      </c>
      <c r="F50" s="37" t="s">
        <v>54</v>
      </c>
      <c r="G50" s="37" t="s">
        <v>54</v>
      </c>
      <c r="H50" s="37" t="s">
        <v>54</v>
      </c>
      <c r="I50" s="37" t="s">
        <v>54</v>
      </c>
      <c r="J50" s="37" t="s">
        <v>54</v>
      </c>
      <c r="K50" s="37" t="s">
        <v>54</v>
      </c>
      <c r="L50" s="37" t="s">
        <v>54</v>
      </c>
      <c r="M50" s="37" t="s">
        <v>54</v>
      </c>
      <c r="N50" s="37" t="s">
        <v>54</v>
      </c>
      <c r="O50" s="37" t="s">
        <v>54</v>
      </c>
      <c r="P50" s="37" t="s">
        <v>54</v>
      </c>
      <c r="Q50" s="37" t="s">
        <v>54</v>
      </c>
      <c r="R50" s="37" t="s">
        <v>54</v>
      </c>
      <c r="S50" s="37" t="s">
        <v>54</v>
      </c>
      <c r="T50" s="37" t="s">
        <v>54</v>
      </c>
      <c r="U50" s="37" t="s">
        <v>54</v>
      </c>
      <c r="V50" s="37" t="s">
        <v>54</v>
      </c>
      <c r="W50" s="37">
        <v>0</v>
      </c>
      <c r="X50" s="37">
        <v>0</v>
      </c>
      <c r="Y50" s="37">
        <v>0</v>
      </c>
      <c r="Z50" s="37">
        <v>0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</v>
      </c>
      <c r="AR50" s="37">
        <v>0</v>
      </c>
      <c r="AS50" s="37">
        <v>0</v>
      </c>
      <c r="AT50" s="37">
        <v>0</v>
      </c>
      <c r="AU50" s="37">
        <v>0</v>
      </c>
      <c r="AV50" s="37">
        <v>0</v>
      </c>
      <c r="AW50" s="37">
        <v>0</v>
      </c>
      <c r="AX50" s="37">
        <v>0</v>
      </c>
      <c r="AY50" s="37" t="s">
        <v>54</v>
      </c>
    </row>
    <row r="51" spans="1:54" x14ac:dyDescent="0.2">
      <c r="A51" s="30" t="s">
        <v>91</v>
      </c>
      <c r="F51" s="37" t="s">
        <v>54</v>
      </c>
      <c r="G51" s="37" t="s">
        <v>54</v>
      </c>
      <c r="H51" s="37" t="s">
        <v>54</v>
      </c>
      <c r="I51" s="37" t="s">
        <v>54</v>
      </c>
      <c r="J51" s="37" t="s">
        <v>54</v>
      </c>
      <c r="K51" s="37" t="s">
        <v>54</v>
      </c>
      <c r="L51" s="37" t="s">
        <v>54</v>
      </c>
      <c r="M51" s="37" t="s">
        <v>54</v>
      </c>
      <c r="N51" s="37" t="s">
        <v>54</v>
      </c>
      <c r="O51" s="37" t="s">
        <v>54</v>
      </c>
      <c r="P51" s="37" t="s">
        <v>54</v>
      </c>
      <c r="Q51" s="37" t="s">
        <v>54</v>
      </c>
      <c r="R51" s="37" t="s">
        <v>54</v>
      </c>
      <c r="S51" s="37" t="s">
        <v>54</v>
      </c>
      <c r="T51" s="37" t="s">
        <v>54</v>
      </c>
      <c r="U51" s="37" t="s">
        <v>54</v>
      </c>
      <c r="V51" s="37" t="s">
        <v>54</v>
      </c>
      <c r="W51" s="37">
        <v>27.82</v>
      </c>
      <c r="X51" s="37">
        <v>16.41</v>
      </c>
      <c r="Y51" s="37">
        <v>16.100000000000001</v>
      </c>
      <c r="Z51" s="37">
        <v>17.489999999999998</v>
      </c>
      <c r="AA51" s="37">
        <v>17.2</v>
      </c>
      <c r="AB51" s="37">
        <v>16.45</v>
      </c>
      <c r="AC51" s="37">
        <v>14.36</v>
      </c>
      <c r="AD51" s="37">
        <v>36.74</v>
      </c>
      <c r="AE51" s="37">
        <v>30.31</v>
      </c>
      <c r="AF51" s="37">
        <v>33.24</v>
      </c>
      <c r="AG51" s="37">
        <v>27.26</v>
      </c>
      <c r="AH51" s="37">
        <v>27.65</v>
      </c>
      <c r="AI51" s="37">
        <v>26.84</v>
      </c>
      <c r="AJ51" s="37">
        <v>27.28</v>
      </c>
      <c r="AK51" s="37">
        <v>24.51</v>
      </c>
      <c r="AL51" s="37">
        <v>23.02</v>
      </c>
      <c r="AM51" s="37">
        <v>22.5</v>
      </c>
      <c r="AN51" s="37">
        <v>23.97</v>
      </c>
      <c r="AO51" s="37">
        <v>21.43</v>
      </c>
      <c r="AP51" s="37">
        <v>21.51</v>
      </c>
      <c r="AQ51" s="37">
        <v>20.39</v>
      </c>
      <c r="AR51" s="37">
        <v>19.62</v>
      </c>
      <c r="AS51" s="37">
        <v>18.75</v>
      </c>
      <c r="AT51" s="37">
        <v>20.309999999999999</v>
      </c>
      <c r="AU51" s="37">
        <v>18.579999999999998</v>
      </c>
      <c r="AV51" s="37">
        <v>17.54</v>
      </c>
      <c r="AW51" s="37">
        <v>17.86</v>
      </c>
      <c r="AX51" s="37">
        <v>17.82</v>
      </c>
      <c r="AY51" s="37" t="s">
        <v>54</v>
      </c>
    </row>
    <row r="52" spans="1:54" x14ac:dyDescent="0.2">
      <c r="A52" s="30" t="s">
        <v>92</v>
      </c>
      <c r="F52" s="37" t="s">
        <v>54</v>
      </c>
      <c r="G52" s="37" t="s">
        <v>54</v>
      </c>
      <c r="H52" s="37" t="s">
        <v>54</v>
      </c>
      <c r="I52" s="37" t="s">
        <v>54</v>
      </c>
      <c r="J52" s="37" t="s">
        <v>54</v>
      </c>
      <c r="K52" s="37" t="s">
        <v>54</v>
      </c>
      <c r="L52" s="37" t="s">
        <v>54</v>
      </c>
      <c r="M52" s="37" t="s">
        <v>54</v>
      </c>
      <c r="N52" s="37" t="s">
        <v>54</v>
      </c>
      <c r="O52" s="37" t="s">
        <v>54</v>
      </c>
      <c r="P52" s="37" t="s">
        <v>54</v>
      </c>
      <c r="Q52" s="37" t="s">
        <v>54</v>
      </c>
      <c r="R52" s="37" t="s">
        <v>54</v>
      </c>
      <c r="S52" s="37" t="s">
        <v>54</v>
      </c>
      <c r="T52" s="37" t="s">
        <v>54</v>
      </c>
      <c r="U52" s="37" t="s">
        <v>54</v>
      </c>
      <c r="V52" s="37" t="s">
        <v>54</v>
      </c>
      <c r="W52" s="37">
        <v>13.35</v>
      </c>
      <c r="X52" s="37">
        <v>14.17</v>
      </c>
      <c r="Y52" s="37">
        <v>13.35</v>
      </c>
      <c r="Z52" s="37">
        <v>14.11</v>
      </c>
      <c r="AA52" s="37">
        <v>15.04</v>
      </c>
      <c r="AB52" s="37">
        <v>17.100000000000001</v>
      </c>
      <c r="AC52" s="37">
        <v>16.5</v>
      </c>
      <c r="AD52" s="37">
        <v>9.65</v>
      </c>
      <c r="AE52" s="37">
        <v>7.7</v>
      </c>
      <c r="AF52" s="37">
        <v>8.86</v>
      </c>
      <c r="AG52" s="37">
        <v>11.07</v>
      </c>
      <c r="AH52" s="37">
        <v>10.63</v>
      </c>
      <c r="AI52" s="37">
        <v>10.06</v>
      </c>
      <c r="AJ52" s="37">
        <v>8.56</v>
      </c>
      <c r="AK52" s="37">
        <v>7.99</v>
      </c>
      <c r="AL52" s="37">
        <v>8.4</v>
      </c>
      <c r="AM52" s="37">
        <v>8.65</v>
      </c>
      <c r="AN52" s="37">
        <v>13.16</v>
      </c>
      <c r="AO52" s="37">
        <v>13.89</v>
      </c>
      <c r="AP52" s="37">
        <v>12.75</v>
      </c>
      <c r="AQ52" s="37">
        <v>13.43</v>
      </c>
      <c r="AR52" s="37">
        <v>13.09</v>
      </c>
      <c r="AS52" s="37">
        <v>13.43</v>
      </c>
      <c r="AT52" s="37">
        <v>13.08</v>
      </c>
      <c r="AU52" s="37">
        <v>13.15</v>
      </c>
      <c r="AV52" s="37">
        <v>13.5</v>
      </c>
      <c r="AW52" s="37">
        <v>14.4</v>
      </c>
      <c r="AX52" s="37">
        <v>13.89</v>
      </c>
      <c r="AY52" s="37" t="s">
        <v>54</v>
      </c>
    </row>
    <row r="53" spans="1:54" x14ac:dyDescent="0.2">
      <c r="A53" s="30" t="s">
        <v>93</v>
      </c>
      <c r="F53" s="37" t="s">
        <v>54</v>
      </c>
      <c r="G53" s="37" t="s">
        <v>54</v>
      </c>
      <c r="H53" s="37" t="s">
        <v>54</v>
      </c>
      <c r="I53" s="37" t="s">
        <v>54</v>
      </c>
      <c r="J53" s="37" t="s">
        <v>54</v>
      </c>
      <c r="K53" s="37" t="s">
        <v>54</v>
      </c>
      <c r="L53" s="37" t="s">
        <v>54</v>
      </c>
      <c r="M53" s="37" t="s">
        <v>54</v>
      </c>
      <c r="N53" s="37" t="s">
        <v>54</v>
      </c>
      <c r="O53" s="37" t="s">
        <v>54</v>
      </c>
      <c r="P53" s="37" t="s">
        <v>54</v>
      </c>
      <c r="Q53" s="37" t="s">
        <v>54</v>
      </c>
      <c r="R53" s="37" t="s">
        <v>54</v>
      </c>
      <c r="S53" s="37" t="s">
        <v>54</v>
      </c>
      <c r="T53" s="37" t="s">
        <v>54</v>
      </c>
      <c r="U53" s="37" t="s">
        <v>54</v>
      </c>
      <c r="V53" s="37" t="s">
        <v>54</v>
      </c>
      <c r="W53" s="37">
        <v>49.92</v>
      </c>
      <c r="X53" s="37">
        <v>61.69</v>
      </c>
      <c r="Y53" s="37">
        <v>65.650000000000006</v>
      </c>
      <c r="Z53" s="37">
        <v>66.400000000000006</v>
      </c>
      <c r="AA53" s="37">
        <v>65.38</v>
      </c>
      <c r="AB53" s="37">
        <v>63.28</v>
      </c>
      <c r="AC53" s="37">
        <v>64.16</v>
      </c>
      <c r="AD53" s="37">
        <v>48</v>
      </c>
      <c r="AE53" s="37">
        <v>54.56</v>
      </c>
      <c r="AF53" s="37">
        <v>49.88</v>
      </c>
      <c r="AG53" s="37">
        <v>51.25</v>
      </c>
      <c r="AH53" s="37">
        <v>50.68</v>
      </c>
      <c r="AI53" s="37">
        <v>51.87</v>
      </c>
      <c r="AJ53" s="37">
        <v>51.62</v>
      </c>
      <c r="AK53" s="37">
        <v>55.52</v>
      </c>
      <c r="AL53" s="37">
        <v>56.47</v>
      </c>
      <c r="AM53" s="37">
        <v>56.57</v>
      </c>
      <c r="AN53" s="37">
        <v>49.6</v>
      </c>
      <c r="AO53" s="37">
        <v>48.95</v>
      </c>
      <c r="AP53" s="37">
        <v>49.25</v>
      </c>
      <c r="AQ53" s="37">
        <v>47.55</v>
      </c>
      <c r="AR53" s="37">
        <v>46.9</v>
      </c>
      <c r="AS53" s="37">
        <v>46.19</v>
      </c>
      <c r="AT53" s="37">
        <v>43.19</v>
      </c>
      <c r="AU53" s="37">
        <v>44.75</v>
      </c>
      <c r="AV53" s="37">
        <v>44.48</v>
      </c>
      <c r="AW53" s="37">
        <v>41.4</v>
      </c>
      <c r="AX53" s="37">
        <v>41.97</v>
      </c>
      <c r="AY53" s="37" t="s">
        <v>54</v>
      </c>
    </row>
    <row r="54" spans="1:54" x14ac:dyDescent="0.2">
      <c r="A54" s="30" t="s">
        <v>94</v>
      </c>
      <c r="F54" s="37" t="s">
        <v>54</v>
      </c>
      <c r="G54" s="37" t="s">
        <v>54</v>
      </c>
      <c r="H54" s="37" t="s">
        <v>54</v>
      </c>
      <c r="I54" s="37" t="s">
        <v>54</v>
      </c>
      <c r="J54" s="37" t="s">
        <v>54</v>
      </c>
      <c r="K54" s="37" t="s">
        <v>54</v>
      </c>
      <c r="L54" s="37" t="s">
        <v>54</v>
      </c>
      <c r="M54" s="37" t="s">
        <v>54</v>
      </c>
      <c r="N54" s="37" t="s">
        <v>54</v>
      </c>
      <c r="O54" s="37" t="s">
        <v>54</v>
      </c>
      <c r="P54" s="37" t="s">
        <v>54</v>
      </c>
      <c r="Q54" s="37" t="s">
        <v>54</v>
      </c>
      <c r="R54" s="37" t="s">
        <v>54</v>
      </c>
      <c r="S54" s="37" t="s">
        <v>54</v>
      </c>
      <c r="T54" s="37" t="s">
        <v>54</v>
      </c>
      <c r="U54" s="37" t="s">
        <v>54</v>
      </c>
      <c r="V54" s="37" t="s">
        <v>54</v>
      </c>
      <c r="W54" s="37">
        <v>0</v>
      </c>
      <c r="X54" s="37">
        <v>0</v>
      </c>
      <c r="Y54" s="37">
        <v>0</v>
      </c>
      <c r="Z54" s="37">
        <v>0</v>
      </c>
      <c r="AA54" s="37">
        <v>0</v>
      </c>
      <c r="AB54" s="37">
        <v>0</v>
      </c>
      <c r="AC54" s="37">
        <v>0</v>
      </c>
      <c r="AD54" s="37">
        <v>0</v>
      </c>
      <c r="AE54" s="37">
        <v>0</v>
      </c>
      <c r="AF54" s="37">
        <v>0</v>
      </c>
      <c r="AG54" s="37">
        <v>0</v>
      </c>
      <c r="AH54" s="37">
        <v>0</v>
      </c>
      <c r="AI54" s="37">
        <v>0</v>
      </c>
      <c r="AJ54" s="37">
        <v>0</v>
      </c>
      <c r="AK54" s="37">
        <v>0</v>
      </c>
      <c r="AL54" s="37">
        <v>0</v>
      </c>
      <c r="AM54" s="37">
        <v>0</v>
      </c>
      <c r="AN54" s="37">
        <v>0</v>
      </c>
      <c r="AO54" s="37">
        <v>0</v>
      </c>
      <c r="AP54" s="37">
        <v>0</v>
      </c>
      <c r="AQ54" s="37">
        <v>0</v>
      </c>
      <c r="AR54" s="37">
        <v>0</v>
      </c>
      <c r="AS54" s="37">
        <v>0</v>
      </c>
      <c r="AT54" s="37">
        <v>0</v>
      </c>
      <c r="AU54" s="37">
        <v>0</v>
      </c>
      <c r="AV54" s="37">
        <v>0</v>
      </c>
      <c r="AW54" s="37">
        <v>0</v>
      </c>
      <c r="AX54" s="37">
        <v>0</v>
      </c>
      <c r="AY54" s="37" t="s">
        <v>54</v>
      </c>
    </row>
    <row r="55" spans="1:54" x14ac:dyDescent="0.2">
      <c r="A55" s="30" t="s">
        <v>95</v>
      </c>
      <c r="F55" s="37" t="s">
        <v>54</v>
      </c>
      <c r="G55" s="37" t="s">
        <v>54</v>
      </c>
      <c r="H55" s="37" t="s">
        <v>54</v>
      </c>
      <c r="I55" s="37" t="s">
        <v>54</v>
      </c>
      <c r="J55" s="37" t="s">
        <v>54</v>
      </c>
      <c r="K55" s="37" t="s">
        <v>54</v>
      </c>
      <c r="L55" s="37" t="s">
        <v>54</v>
      </c>
      <c r="M55" s="37" t="s">
        <v>54</v>
      </c>
      <c r="N55" s="37" t="s">
        <v>54</v>
      </c>
      <c r="O55" s="37" t="s">
        <v>54</v>
      </c>
      <c r="P55" s="37" t="s">
        <v>54</v>
      </c>
      <c r="Q55" s="37" t="s">
        <v>54</v>
      </c>
      <c r="R55" s="37" t="s">
        <v>54</v>
      </c>
      <c r="S55" s="37" t="s">
        <v>54</v>
      </c>
      <c r="T55" s="37" t="s">
        <v>54</v>
      </c>
      <c r="U55" s="37" t="s">
        <v>54</v>
      </c>
      <c r="V55" s="37" t="s">
        <v>54</v>
      </c>
      <c r="W55" s="37">
        <v>0</v>
      </c>
      <c r="X55" s="37">
        <v>0</v>
      </c>
      <c r="Y55" s="37">
        <v>0</v>
      </c>
      <c r="Z55" s="37">
        <v>0</v>
      </c>
      <c r="AA55" s="37">
        <v>0</v>
      </c>
      <c r="AB55" s="37">
        <v>0</v>
      </c>
      <c r="AC55" s="37">
        <v>0</v>
      </c>
      <c r="AD55" s="37">
        <v>0</v>
      </c>
      <c r="AE55" s="37">
        <v>0</v>
      </c>
      <c r="AF55" s="37">
        <v>0</v>
      </c>
      <c r="AG55" s="37">
        <v>0</v>
      </c>
      <c r="AH55" s="37">
        <v>0</v>
      </c>
      <c r="AI55" s="37">
        <v>0</v>
      </c>
      <c r="AJ55" s="37">
        <v>0</v>
      </c>
      <c r="AK55" s="37">
        <v>0</v>
      </c>
      <c r="AL55" s="37">
        <v>0</v>
      </c>
      <c r="AM55" s="37">
        <v>0</v>
      </c>
      <c r="AN55" s="37">
        <v>0</v>
      </c>
      <c r="AO55" s="37">
        <v>0</v>
      </c>
      <c r="AP55" s="37">
        <v>0</v>
      </c>
      <c r="AQ55" s="37">
        <v>0</v>
      </c>
      <c r="AR55" s="37">
        <v>0</v>
      </c>
      <c r="AS55" s="37">
        <v>0</v>
      </c>
      <c r="AT55" s="37">
        <v>0</v>
      </c>
      <c r="AU55" s="37">
        <v>0</v>
      </c>
      <c r="AV55" s="37">
        <v>0</v>
      </c>
      <c r="AW55" s="37">
        <v>0</v>
      </c>
      <c r="AX55" s="37">
        <v>0</v>
      </c>
      <c r="AY55" s="37" t="s">
        <v>54</v>
      </c>
    </row>
    <row r="60" spans="1:54" x14ac:dyDescent="0.2">
      <c r="E60" s="16" t="s">
        <v>96</v>
      </c>
      <c r="F60" s="11" t="str">
        <f>F22</f>
        <v>NA</v>
      </c>
      <c r="G60" s="12" t="str">
        <f>IFERROR((G22-F22)/F22,"0")</f>
        <v>0</v>
      </c>
      <c r="H60" s="12" t="str">
        <f t="shared" ref="H60:AX60" si="4">IFERROR((H22-G22)/G22,"0")</f>
        <v>0</v>
      </c>
      <c r="I60" s="12" t="str">
        <f t="shared" si="4"/>
        <v>0</v>
      </c>
      <c r="J60" s="12" t="str">
        <f t="shared" si="4"/>
        <v>0</v>
      </c>
      <c r="K60" s="12" t="str">
        <f t="shared" si="4"/>
        <v>0</v>
      </c>
      <c r="L60" s="12" t="str">
        <f t="shared" si="4"/>
        <v>0</v>
      </c>
      <c r="M60" s="12" t="str">
        <f t="shared" si="4"/>
        <v>0</v>
      </c>
      <c r="N60" s="12" t="str">
        <f t="shared" si="4"/>
        <v>0</v>
      </c>
      <c r="O60" s="12" t="str">
        <f t="shared" si="4"/>
        <v>0</v>
      </c>
      <c r="P60" s="12" t="str">
        <f t="shared" si="4"/>
        <v>0</v>
      </c>
      <c r="Q60" s="12" t="str">
        <f t="shared" si="4"/>
        <v>0</v>
      </c>
      <c r="R60" s="12" t="str">
        <f t="shared" si="4"/>
        <v>0</v>
      </c>
      <c r="S60" s="12" t="str">
        <f t="shared" si="4"/>
        <v>0</v>
      </c>
      <c r="T60" s="12" t="str">
        <f t="shared" si="4"/>
        <v>0</v>
      </c>
      <c r="U60" s="12" t="str">
        <f t="shared" si="4"/>
        <v>0</v>
      </c>
      <c r="V60" s="12" t="str">
        <f t="shared" si="4"/>
        <v>0</v>
      </c>
      <c r="W60" s="12" t="str">
        <f t="shared" si="4"/>
        <v>0</v>
      </c>
      <c r="X60" s="12">
        <f t="shared" si="4"/>
        <v>3.7284776415211086E-2</v>
      </c>
      <c r="Y60" s="12">
        <f t="shared" si="4"/>
        <v>2.424170050155244E-2</v>
      </c>
      <c r="Z60" s="12">
        <f t="shared" si="4"/>
        <v>5.1999533636469725E-2</v>
      </c>
      <c r="AA60" s="12">
        <f t="shared" si="4"/>
        <v>4.6547711404189484E-3</v>
      </c>
      <c r="AB60" s="12">
        <f t="shared" si="4"/>
        <v>2.2062879205731958E-4</v>
      </c>
      <c r="AC60" s="12">
        <f t="shared" si="4"/>
        <v>-6.396823646189459E-3</v>
      </c>
      <c r="AD60" s="12">
        <f t="shared" si="4"/>
        <v>2.1090021090020995E-2</v>
      </c>
      <c r="AE60" s="12">
        <f t="shared" si="4"/>
        <v>8.0443526470269505E-3</v>
      </c>
      <c r="AF60" s="12">
        <f t="shared" si="4"/>
        <v>1.8332794133506061E-3</v>
      </c>
      <c r="AG60" s="12">
        <f t="shared" si="4"/>
        <v>-8.3961248654467278E-3</v>
      </c>
      <c r="AH60" s="12">
        <f t="shared" si="4"/>
        <v>1.888840642640029E-2</v>
      </c>
      <c r="AI60" s="12">
        <f t="shared" si="4"/>
        <v>3.6224163647986724E-3</v>
      </c>
      <c r="AJ60" s="12">
        <f t="shared" si="4"/>
        <v>-7.8556263269640037E-3</v>
      </c>
      <c r="AK60" s="12">
        <f t="shared" si="4"/>
        <v>-5.8848705328482477E-3</v>
      </c>
      <c r="AL60" s="12">
        <f t="shared" si="4"/>
        <v>-1.6144656118823751E-3</v>
      </c>
      <c r="AM60" s="12">
        <f t="shared" si="4"/>
        <v>9.8102630444156583E-3</v>
      </c>
      <c r="AN60" s="12">
        <f t="shared" si="4"/>
        <v>3.202732998825634E-3</v>
      </c>
      <c r="AO60" s="12">
        <f t="shared" si="4"/>
        <v>8.8326061508992044E-3</v>
      </c>
      <c r="AP60" s="12">
        <f t="shared" si="4"/>
        <v>1.3080168776371404E-2</v>
      </c>
      <c r="AQ60" s="12">
        <f t="shared" si="4"/>
        <v>4.1649312786338133E-3</v>
      </c>
      <c r="AR60" s="12">
        <f t="shared" si="4"/>
        <v>4.1476565740363185E-4</v>
      </c>
      <c r="AS60" s="12">
        <f t="shared" si="4"/>
        <v>-3.0472636815920374E-2</v>
      </c>
      <c r="AT60" s="12">
        <f t="shared" si="4"/>
        <v>-1.3577079324353326E-2</v>
      </c>
      <c r="AU60" s="12">
        <f t="shared" si="4"/>
        <v>6.7194104259239683E-3</v>
      </c>
      <c r="AV60" s="12">
        <f t="shared" si="4"/>
        <v>-1.0227150392937914E-2</v>
      </c>
      <c r="AW60" s="12">
        <f t="shared" si="4"/>
        <v>-9.788992821405636E-4</v>
      </c>
      <c r="AX60" s="12">
        <f t="shared" si="4"/>
        <v>3.7016875340229009E-3</v>
      </c>
      <c r="AY60" s="12"/>
      <c r="AZ60" s="12"/>
      <c r="BA60" s="12"/>
      <c r="BB60" s="12"/>
    </row>
    <row r="61" spans="1:54" x14ac:dyDescent="0.2">
      <c r="E61" s="16"/>
      <c r="F61" s="13"/>
      <c r="G61" s="13"/>
      <c r="H61" s="12" t="str">
        <f>IFERROR((H22-F22)/F22,"0")</f>
        <v>0</v>
      </c>
      <c r="I61" s="12" t="str">
        <f t="shared" ref="I61:AX61" si="5">IFERROR((I22-G22)/G22,"0")</f>
        <v>0</v>
      </c>
      <c r="J61" s="12" t="str">
        <f t="shared" si="5"/>
        <v>0</v>
      </c>
      <c r="K61" s="12" t="str">
        <f t="shared" si="5"/>
        <v>0</v>
      </c>
      <c r="L61" s="12" t="str">
        <f t="shared" si="5"/>
        <v>0</v>
      </c>
      <c r="M61" s="12" t="str">
        <f t="shared" si="5"/>
        <v>0</v>
      </c>
      <c r="N61" s="12" t="str">
        <f t="shared" si="5"/>
        <v>0</v>
      </c>
      <c r="O61" s="12" t="str">
        <f t="shared" si="5"/>
        <v>0</v>
      </c>
      <c r="P61" s="12" t="str">
        <f t="shared" si="5"/>
        <v>0</v>
      </c>
      <c r="Q61" s="12" t="str">
        <f t="shared" si="5"/>
        <v>0</v>
      </c>
      <c r="R61" s="12" t="str">
        <f t="shared" si="5"/>
        <v>0</v>
      </c>
      <c r="S61" s="12" t="str">
        <f t="shared" si="5"/>
        <v>0</v>
      </c>
      <c r="T61" s="12" t="str">
        <f t="shared" si="5"/>
        <v>0</v>
      </c>
      <c r="U61" s="12" t="str">
        <f t="shared" si="5"/>
        <v>0</v>
      </c>
      <c r="V61" s="12" t="str">
        <f t="shared" si="5"/>
        <v>0</v>
      </c>
      <c r="W61" s="12" t="str">
        <f t="shared" si="5"/>
        <v>0</v>
      </c>
      <c r="X61" s="12" t="str">
        <f t="shared" si="5"/>
        <v>0</v>
      </c>
      <c r="Y61" s="12">
        <f t="shared" si="5"/>
        <v>6.2430323299888416E-2</v>
      </c>
      <c r="Z61" s="12">
        <f t="shared" si="5"/>
        <v>7.7501791258657859E-2</v>
      </c>
      <c r="AA61" s="12">
        <f t="shared" si="5"/>
        <v>5.6896350705374958E-2</v>
      </c>
      <c r="AB61" s="12">
        <f t="shared" si="5"/>
        <v>4.8764269090102817E-3</v>
      </c>
      <c r="AC61" s="12">
        <f t="shared" si="5"/>
        <v>-6.1776061776062027E-3</v>
      </c>
      <c r="AD61" s="12">
        <f t="shared" si="5"/>
        <v>1.4558288298224255E-2</v>
      </c>
      <c r="AE61" s="12">
        <f t="shared" si="5"/>
        <v>2.9304029304029311E-2</v>
      </c>
      <c r="AF61" s="12">
        <f t="shared" si="5"/>
        <v>9.8923796064790837E-3</v>
      </c>
      <c r="AG61" s="12">
        <f t="shared" si="5"/>
        <v>-6.5782378949638676E-3</v>
      </c>
      <c r="AH61" s="12">
        <f t="shared" si="5"/>
        <v>1.0333692142088199E-2</v>
      </c>
      <c r="AI61" s="12">
        <f t="shared" si="5"/>
        <v>2.2579244463742924E-2</v>
      </c>
      <c r="AJ61" s="12">
        <f t="shared" si="5"/>
        <v>-4.2616663115278676E-3</v>
      </c>
      <c r="AK61" s="12">
        <f t="shared" si="5"/>
        <v>-1.3694267515923633E-2</v>
      </c>
      <c r="AL61" s="12">
        <f t="shared" si="5"/>
        <v>-7.4898352236249591E-3</v>
      </c>
      <c r="AM61" s="12">
        <f t="shared" si="5"/>
        <v>8.1799591002045535E-3</v>
      </c>
      <c r="AN61" s="12">
        <f t="shared" si="5"/>
        <v>1.3044415696420803E-2</v>
      </c>
      <c r="AO61" s="12">
        <f t="shared" si="5"/>
        <v>1.2063627628909954E-2</v>
      </c>
      <c r="AP61" s="12">
        <f t="shared" si="5"/>
        <v>2.2028306906459589E-2</v>
      </c>
      <c r="AQ61" s="12">
        <f t="shared" si="5"/>
        <v>1.7299578059071737E-2</v>
      </c>
      <c r="AR61" s="12">
        <f t="shared" si="5"/>
        <v>4.5814244064972687E-3</v>
      </c>
      <c r="AS61" s="12">
        <f t="shared" si="5"/>
        <v>-3.0070510161758518E-2</v>
      </c>
      <c r="AT61" s="12">
        <f t="shared" si="5"/>
        <v>-4.3635986733001737E-2</v>
      </c>
      <c r="AU61" s="12">
        <f t="shared" si="5"/>
        <v>-6.9488988667950145E-3</v>
      </c>
      <c r="AV61" s="12">
        <f t="shared" si="5"/>
        <v>-3.5764603879917451E-3</v>
      </c>
      <c r="AW61" s="12">
        <f t="shared" si="5"/>
        <v>-1.1196038324900487E-2</v>
      </c>
      <c r="AX61" s="12">
        <f t="shared" si="5"/>
        <v>2.7191646726125733E-3</v>
      </c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 t="str">
        <f>IFERROR((I22-F22)/F22,"0")</f>
        <v>0</v>
      </c>
      <c r="J62" s="12" t="str">
        <f>IFERROR((J22-G22)/G22,"0")</f>
        <v>0</v>
      </c>
      <c r="K62" s="12" t="str">
        <f t="shared" ref="K62:AX62" si="6">IFERROR((K22-H22)/H22,"0")</f>
        <v>0</v>
      </c>
      <c r="L62" s="12" t="str">
        <f t="shared" si="6"/>
        <v>0</v>
      </c>
      <c r="M62" s="12" t="str">
        <f t="shared" si="6"/>
        <v>0</v>
      </c>
      <c r="N62" s="12" t="str">
        <f t="shared" si="6"/>
        <v>0</v>
      </c>
      <c r="O62" s="12" t="str">
        <f t="shared" si="6"/>
        <v>0</v>
      </c>
      <c r="P62" s="12" t="str">
        <f t="shared" si="6"/>
        <v>0</v>
      </c>
      <c r="Q62" s="12" t="str">
        <f t="shared" si="6"/>
        <v>0</v>
      </c>
      <c r="R62" s="12" t="str">
        <f t="shared" si="6"/>
        <v>0</v>
      </c>
      <c r="S62" s="12" t="str">
        <f t="shared" si="6"/>
        <v>0</v>
      </c>
      <c r="T62" s="12" t="str">
        <f t="shared" si="6"/>
        <v>0</v>
      </c>
      <c r="U62" s="12" t="str">
        <f t="shared" si="6"/>
        <v>0</v>
      </c>
      <c r="V62" s="12" t="str">
        <f t="shared" si="6"/>
        <v>0</v>
      </c>
      <c r="W62" s="12" t="str">
        <f t="shared" si="6"/>
        <v>0</v>
      </c>
      <c r="X62" s="12" t="str">
        <f t="shared" si="6"/>
        <v>0</v>
      </c>
      <c r="Y62" s="12" t="str">
        <f t="shared" si="6"/>
        <v>0</v>
      </c>
      <c r="Z62" s="12">
        <f t="shared" si="6"/>
        <v>0.11767620463272636</v>
      </c>
      <c r="AA62" s="12">
        <f t="shared" si="6"/>
        <v>8.2517315500358387E-2</v>
      </c>
      <c r="AB62" s="12">
        <f t="shared" si="6"/>
        <v>5.7129532470560872E-2</v>
      </c>
      <c r="AC62" s="12">
        <f t="shared" si="6"/>
        <v>-1.5515903801396494E-3</v>
      </c>
      <c r="AD62" s="12">
        <f t="shared" si="6"/>
        <v>1.4782129067843234E-2</v>
      </c>
      <c r="AE62" s="12">
        <f t="shared" si="6"/>
        <v>2.2719752950259207E-2</v>
      </c>
      <c r="AF62" s="12">
        <f t="shared" si="6"/>
        <v>3.1191031191031216E-2</v>
      </c>
      <c r="AG62" s="12">
        <f t="shared" si="6"/>
        <v>1.4131970866399573E-3</v>
      </c>
      <c r="AH62" s="12">
        <f t="shared" si="6"/>
        <v>1.2185916100506799E-2</v>
      </c>
      <c r="AI62" s="12">
        <f t="shared" si="6"/>
        <v>1.3993541442411163E-2</v>
      </c>
      <c r="AJ62" s="12">
        <f t="shared" si="6"/>
        <v>1.4546244029526586E-2</v>
      </c>
      <c r="AK62" s="12">
        <f t="shared" si="6"/>
        <v>-1.0121457489878572E-2</v>
      </c>
      <c r="AL62" s="12">
        <f t="shared" si="6"/>
        <v>-1.5286624203821632E-2</v>
      </c>
      <c r="AM62" s="12">
        <f t="shared" si="6"/>
        <v>2.2469505670876092E-3</v>
      </c>
      <c r="AN62" s="12">
        <f t="shared" si="6"/>
        <v>1.1408890323969457E-2</v>
      </c>
      <c r="AO62" s="12">
        <f t="shared" si="6"/>
        <v>2.1992238033635099E-2</v>
      </c>
      <c r="AP62" s="12">
        <f t="shared" si="6"/>
        <v>2.5301590690722797E-2</v>
      </c>
      <c r="AQ62" s="12">
        <f t="shared" si="6"/>
        <v>2.6284984569543458E-2</v>
      </c>
      <c r="AR62" s="12">
        <f t="shared" si="6"/>
        <v>1.7721518987341846E-2</v>
      </c>
      <c r="AS62" s="12">
        <f t="shared" si="6"/>
        <v>-2.6030820491461888E-2</v>
      </c>
      <c r="AT62" s="12">
        <f t="shared" si="6"/>
        <v>-4.3239319784321877E-2</v>
      </c>
      <c r="AU62" s="12">
        <f t="shared" si="6"/>
        <v>-3.720978441127698E-2</v>
      </c>
      <c r="AV62" s="12">
        <f t="shared" si="6"/>
        <v>-1.7104981825956898E-2</v>
      </c>
      <c r="AW62" s="12">
        <f t="shared" si="6"/>
        <v>-4.5518586756258996E-3</v>
      </c>
      <c r="AX62" s="12">
        <f t="shared" si="6"/>
        <v>-7.535795026375313E-3</v>
      </c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 t="str">
        <f>IFERROR((J22-F22)/F22,"0")</f>
        <v>0</v>
      </c>
      <c r="K63" s="12" t="str">
        <f t="shared" ref="K63:AX63" si="7">IFERROR((K22-G22)/G22,"0")</f>
        <v>0</v>
      </c>
      <c r="L63" s="12" t="str">
        <f t="shared" si="7"/>
        <v>0</v>
      </c>
      <c r="M63" s="12" t="str">
        <f t="shared" si="7"/>
        <v>0</v>
      </c>
      <c r="N63" s="12" t="str">
        <f t="shared" si="7"/>
        <v>0</v>
      </c>
      <c r="O63" s="12" t="str">
        <f t="shared" si="7"/>
        <v>0</v>
      </c>
      <c r="P63" s="12" t="str">
        <f t="shared" si="7"/>
        <v>0</v>
      </c>
      <c r="Q63" s="12" t="str">
        <f t="shared" si="7"/>
        <v>0</v>
      </c>
      <c r="R63" s="12" t="str">
        <f t="shared" si="7"/>
        <v>0</v>
      </c>
      <c r="S63" s="12" t="str">
        <f t="shared" si="7"/>
        <v>0</v>
      </c>
      <c r="T63" s="12" t="str">
        <f t="shared" si="7"/>
        <v>0</v>
      </c>
      <c r="U63" s="12" t="str">
        <f t="shared" si="7"/>
        <v>0</v>
      </c>
      <c r="V63" s="12" t="str">
        <f t="shared" si="7"/>
        <v>0</v>
      </c>
      <c r="W63" s="12" t="str">
        <f t="shared" si="7"/>
        <v>0</v>
      </c>
      <c r="X63" s="12" t="str">
        <f t="shared" si="7"/>
        <v>0</v>
      </c>
      <c r="Y63" s="12" t="str">
        <f t="shared" si="7"/>
        <v>0</v>
      </c>
      <c r="Z63" s="12" t="str">
        <f t="shared" si="7"/>
        <v>0</v>
      </c>
      <c r="AA63" s="12">
        <f t="shared" si="7"/>
        <v>0.12287873157438377</v>
      </c>
      <c r="AB63" s="12">
        <f t="shared" si="7"/>
        <v>8.2756149988058358E-2</v>
      </c>
      <c r="AC63" s="12">
        <f t="shared" si="7"/>
        <v>5.0367261280167983E-2</v>
      </c>
      <c r="AD63" s="12">
        <f t="shared" si="7"/>
        <v>1.9505707636041127E-2</v>
      </c>
      <c r="AE63" s="12">
        <f t="shared" si="7"/>
        <v>2.2945394373965783E-2</v>
      </c>
      <c r="AF63" s="12">
        <f t="shared" si="7"/>
        <v>2.4594684018969935E-2</v>
      </c>
      <c r="AG63" s="12">
        <f t="shared" si="7"/>
        <v>2.2533022533022546E-2</v>
      </c>
      <c r="AH63" s="12">
        <f t="shared" si="7"/>
        <v>2.0328296553973307E-2</v>
      </c>
      <c r="AI63" s="12">
        <f t="shared" si="7"/>
        <v>1.585247492720801E-2</v>
      </c>
      <c r="AJ63" s="12">
        <f t="shared" si="7"/>
        <v>6.0279870828846933E-3</v>
      </c>
      <c r="AK63" s="12">
        <f t="shared" si="7"/>
        <v>8.575770733825358E-3</v>
      </c>
      <c r="AL63" s="12">
        <f t="shared" si="7"/>
        <v>-1.1719582356701409E-2</v>
      </c>
      <c r="AM63" s="12">
        <f t="shared" si="7"/>
        <v>-5.6263269639065935E-3</v>
      </c>
      <c r="AN63" s="12">
        <f t="shared" si="7"/>
        <v>5.4568799486411851E-3</v>
      </c>
      <c r="AO63" s="12">
        <f t="shared" si="7"/>
        <v>2.034226670971909E-2</v>
      </c>
      <c r="AP63" s="12">
        <f t="shared" si="7"/>
        <v>3.5360068995256587E-2</v>
      </c>
      <c r="AQ63" s="12">
        <f t="shared" si="7"/>
        <v>2.9571901355823594E-2</v>
      </c>
      <c r="AR63" s="12">
        <f t="shared" si="7"/>
        <v>2.6710652335851924E-2</v>
      </c>
      <c r="AS63" s="12">
        <f t="shared" si="7"/>
        <v>-1.3291139240506233E-2</v>
      </c>
      <c r="AT63" s="12">
        <f t="shared" si="7"/>
        <v>-3.9254477301124635E-2</v>
      </c>
      <c r="AU63" s="12">
        <f t="shared" si="7"/>
        <v>-3.6810452094566543E-2</v>
      </c>
      <c r="AV63" s="12">
        <f t="shared" si="7"/>
        <v>-4.705638474295197E-2</v>
      </c>
      <c r="AW63" s="12">
        <f t="shared" si="7"/>
        <v>-1.8067137053667005E-2</v>
      </c>
      <c r="AX63" s="12">
        <f t="shared" si="7"/>
        <v>-8.6702070011919691E-4</v>
      </c>
      <c r="AY63" s="12"/>
      <c r="AZ63" s="12"/>
      <c r="BA63" s="12"/>
      <c r="BB63" s="12"/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8" customHeight="1" x14ac:dyDescent="0.2">
      <c r="A1" s="1" t="s">
        <v>231</v>
      </c>
      <c r="E1" s="3" t="s">
        <v>1</v>
      </c>
    </row>
    <row r="2" spans="1:54" ht="15.75" customHeight="1" x14ac:dyDescent="0.2">
      <c r="A2" s="5" t="s">
        <v>2</v>
      </c>
    </row>
    <row r="3" spans="1:54" x14ac:dyDescent="0.2">
      <c r="A3" s="2" t="s">
        <v>232</v>
      </c>
    </row>
    <row r="4" spans="1:54" ht="12.75" customHeight="1" x14ac:dyDescent="0.2"/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>
        <v>38352</v>
      </c>
      <c r="G6" s="8">
        <v>38442</v>
      </c>
      <c r="H6" s="8">
        <v>38533</v>
      </c>
      <c r="I6" s="8">
        <v>38625</v>
      </c>
      <c r="J6" s="8">
        <v>38717</v>
      </c>
      <c r="K6" s="8">
        <v>38807</v>
      </c>
      <c r="L6" s="8">
        <v>38898</v>
      </c>
      <c r="M6" s="8">
        <v>38990</v>
      </c>
      <c r="N6" s="8">
        <v>39082</v>
      </c>
      <c r="O6" s="8">
        <v>39172</v>
      </c>
      <c r="P6" s="8">
        <v>39263</v>
      </c>
      <c r="Q6" s="8">
        <v>39355</v>
      </c>
      <c r="R6" s="8">
        <v>39447</v>
      </c>
      <c r="S6" s="8">
        <v>39538</v>
      </c>
      <c r="T6" s="8">
        <v>39629</v>
      </c>
      <c r="U6" s="8">
        <v>39721</v>
      </c>
      <c r="V6" s="8">
        <v>39813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>
        <v>40068</v>
      </c>
      <c r="S7" s="9">
        <v>40068</v>
      </c>
      <c r="T7" s="9">
        <v>40068</v>
      </c>
      <c r="U7" s="9">
        <v>40068</v>
      </c>
      <c r="V7" s="9">
        <v>40068</v>
      </c>
      <c r="W7" s="9">
        <v>40068</v>
      </c>
      <c r="X7" s="9">
        <v>40068</v>
      </c>
      <c r="Y7" s="9">
        <v>40133</v>
      </c>
      <c r="Z7" s="9">
        <v>40228</v>
      </c>
      <c r="AA7" s="9">
        <v>40311</v>
      </c>
      <c r="AB7" s="9">
        <v>40446</v>
      </c>
      <c r="AC7" s="9">
        <v>40497</v>
      </c>
      <c r="AD7" s="9">
        <v>40591</v>
      </c>
      <c r="AE7" s="9">
        <v>40675</v>
      </c>
      <c r="AF7" s="9">
        <v>40763</v>
      </c>
      <c r="AG7" s="9">
        <v>40861</v>
      </c>
      <c r="AH7" s="9">
        <v>40960</v>
      </c>
      <c r="AI7" s="9">
        <v>41893</v>
      </c>
      <c r="AJ7" s="9">
        <v>41878</v>
      </c>
      <c r="AK7" s="9">
        <v>41878</v>
      </c>
      <c r="AL7" s="9">
        <v>41878</v>
      </c>
      <c r="AM7" s="9">
        <v>41878</v>
      </c>
      <c r="AN7" s="9">
        <v>41878</v>
      </c>
      <c r="AO7" s="9">
        <v>41598</v>
      </c>
      <c r="AP7" s="9">
        <v>41690</v>
      </c>
      <c r="AQ7" s="9">
        <v>41878</v>
      </c>
      <c r="AR7" s="9">
        <v>41865</v>
      </c>
      <c r="AS7" s="9">
        <v>41957</v>
      </c>
      <c r="AT7" s="9">
        <v>42067</v>
      </c>
      <c r="AU7" s="9">
        <v>42153</v>
      </c>
      <c r="AV7" s="9">
        <v>42629</v>
      </c>
      <c r="AW7" s="9">
        <v>42629</v>
      </c>
      <c r="AX7" s="9">
        <v>42629</v>
      </c>
      <c r="AY7" s="9">
        <v>42629</v>
      </c>
      <c r="AZ7" s="9">
        <v>42592</v>
      </c>
      <c r="BA7" s="9">
        <v>42711</v>
      </c>
      <c r="BB7" s="9">
        <v>42782</v>
      </c>
    </row>
    <row r="8" spans="1:54" x14ac:dyDescent="0.2">
      <c r="A8" s="7" t="s">
        <v>56</v>
      </c>
      <c r="F8" s="10" t="s">
        <v>57</v>
      </c>
      <c r="G8" s="10" t="s">
        <v>57</v>
      </c>
      <c r="H8" s="10" t="s">
        <v>57</v>
      </c>
      <c r="I8" s="10" t="s">
        <v>57</v>
      </c>
      <c r="J8" s="10" t="s">
        <v>57</v>
      </c>
      <c r="K8" s="10" t="s">
        <v>57</v>
      </c>
      <c r="L8" s="10" t="s">
        <v>57</v>
      </c>
      <c r="M8" s="10" t="s">
        <v>57</v>
      </c>
      <c r="N8" s="10" t="s">
        <v>57</v>
      </c>
      <c r="O8" s="10" t="s">
        <v>57</v>
      </c>
      <c r="P8" s="10" t="s">
        <v>57</v>
      </c>
      <c r="Q8" s="10" t="s">
        <v>57</v>
      </c>
      <c r="R8" s="10" t="s">
        <v>57</v>
      </c>
      <c r="S8" s="10" t="s">
        <v>57</v>
      </c>
      <c r="T8" s="10" t="s">
        <v>57</v>
      </c>
      <c r="U8" s="10" t="s">
        <v>57</v>
      </c>
      <c r="V8" s="10" t="s">
        <v>57</v>
      </c>
      <c r="W8" s="10" t="s">
        <v>57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x14ac:dyDescent="0.2">
      <c r="A10" s="6" t="s">
        <v>58</v>
      </c>
      <c r="F10" s="11">
        <f>F15</f>
        <v>40179981</v>
      </c>
      <c r="G10" s="12">
        <f>IFERROR((G15-F15)/F15,"0")</f>
        <v>3.8107011548860613E-2</v>
      </c>
      <c r="H10" s="12">
        <f t="shared" ref="H10:BB10" si="0">IFERROR((H15-G15)/G15,"0")</f>
        <v>2.448258402075993E-2</v>
      </c>
      <c r="I10" s="12">
        <f t="shared" si="0"/>
        <v>7.0030606344856196E-3</v>
      </c>
      <c r="J10" s="12">
        <f t="shared" si="0"/>
        <v>-4.767204303686505E-2</v>
      </c>
      <c r="K10" s="12">
        <f t="shared" si="0"/>
        <v>-4.0590509995444141E-2</v>
      </c>
      <c r="L10" s="12">
        <f t="shared" si="0"/>
        <v>3.1235429243362957E-2</v>
      </c>
      <c r="M10" s="12">
        <f t="shared" si="0"/>
        <v>3.1455568698754266E-2</v>
      </c>
      <c r="N10" s="12">
        <f t="shared" si="0"/>
        <v>3.5622497366763015E-3</v>
      </c>
      <c r="O10" s="12">
        <f t="shared" si="0"/>
        <v>4.3573646610875719E-2</v>
      </c>
      <c r="P10" s="12">
        <f t="shared" si="0"/>
        <v>-3.8992372355539671E-2</v>
      </c>
      <c r="Q10" s="12">
        <f t="shared" si="0"/>
        <v>6.0811629517031783E-3</v>
      </c>
      <c r="R10" s="12">
        <f t="shared" si="0"/>
        <v>1.0214943776282381E-2</v>
      </c>
      <c r="S10" s="12">
        <f t="shared" si="0"/>
        <v>6.0075070140111916E-2</v>
      </c>
      <c r="T10" s="12">
        <f t="shared" si="0"/>
        <v>-5.8171377364293411E-2</v>
      </c>
      <c r="U10" s="12">
        <f t="shared" si="0"/>
        <v>-8.0463161827200695E-3</v>
      </c>
      <c r="V10" s="12">
        <f t="shared" si="0"/>
        <v>8.6973715211611471E-2</v>
      </c>
      <c r="W10" s="12">
        <f t="shared" si="0"/>
        <v>6.139354362835478E-2</v>
      </c>
      <c r="X10" s="12">
        <f t="shared" si="0"/>
        <v>0.19353780930340922</v>
      </c>
      <c r="Y10" s="12">
        <f t="shared" si="0"/>
        <v>4.0322465080287327E-2</v>
      </c>
      <c r="Z10" s="12">
        <f t="shared" si="0"/>
        <v>0.1289524523424998</v>
      </c>
      <c r="AA10" s="12">
        <f t="shared" si="0"/>
        <v>-2.8250930899017007E-2</v>
      </c>
      <c r="AB10" s="12">
        <f t="shared" si="0"/>
        <v>-4.6772436775619174E-3</v>
      </c>
      <c r="AC10" s="12">
        <f t="shared" si="0"/>
        <v>-7.1355051353219165E-2</v>
      </c>
      <c r="AD10" s="12">
        <f t="shared" si="0"/>
        <v>-2.5796388899432764E-2</v>
      </c>
      <c r="AE10" s="12">
        <f t="shared" si="0"/>
        <v>-2.1302214575797448E-2</v>
      </c>
      <c r="AF10" s="12">
        <f t="shared" si="0"/>
        <v>-2.548419333355352E-2</v>
      </c>
      <c r="AG10" s="12">
        <f t="shared" si="0"/>
        <v>5.7227656940834606E-2</v>
      </c>
      <c r="AH10" s="12">
        <f t="shared" si="0"/>
        <v>6.5606036392856421E-2</v>
      </c>
      <c r="AI10" s="12">
        <f t="shared" si="0"/>
        <v>1.0385923238573101E-2</v>
      </c>
      <c r="AJ10" s="12">
        <f t="shared" si="0"/>
        <v>-2.5283511879734034E-2</v>
      </c>
      <c r="AK10" s="12">
        <f t="shared" si="0"/>
        <v>2.6788370889574777E-2</v>
      </c>
      <c r="AL10" s="12">
        <f t="shared" si="0"/>
        <v>0.13988362346517175</v>
      </c>
      <c r="AM10" s="12">
        <f t="shared" si="0"/>
        <v>-3.5669600332731504E-3</v>
      </c>
      <c r="AN10" s="12">
        <f t="shared" si="0"/>
        <v>4.4868888498720269E-2</v>
      </c>
      <c r="AO10" s="12">
        <f t="shared" si="0"/>
        <v>2.721265466458285E-2</v>
      </c>
      <c r="AP10" s="12">
        <f t="shared" si="0"/>
        <v>8.6653050767860253E-3</v>
      </c>
      <c r="AQ10" s="12">
        <f t="shared" si="0"/>
        <v>1.3442498905092621E-2</v>
      </c>
      <c r="AR10" s="12">
        <f t="shared" si="0"/>
        <v>4.772821435613148E-3</v>
      </c>
      <c r="AS10" s="12">
        <f t="shared" si="0"/>
        <v>9.7195307199423944E-3</v>
      </c>
      <c r="AT10" s="12">
        <f t="shared" si="0"/>
        <v>4.424967926968839E-2</v>
      </c>
      <c r="AU10" s="12">
        <f t="shared" si="0"/>
        <v>-3.7939663864563267E-2</v>
      </c>
      <c r="AV10" s="12">
        <f t="shared" si="0"/>
        <v>-1.2551413827299431E-2</v>
      </c>
      <c r="AW10" s="12">
        <f t="shared" si="0"/>
        <v>1.212693368542658E-2</v>
      </c>
      <c r="AX10" s="12">
        <f t="shared" si="0"/>
        <v>1.9956864514497352E-2</v>
      </c>
      <c r="AY10" s="12">
        <f t="shared" si="0"/>
        <v>6.1173838444985494E-2</v>
      </c>
      <c r="AZ10" s="12">
        <f t="shared" si="0"/>
        <v>-7.5579109738151642E-2</v>
      </c>
      <c r="BA10" s="12">
        <f t="shared" si="0"/>
        <v>2.3103612832043336E-2</v>
      </c>
      <c r="BB10" s="12">
        <f t="shared" si="0"/>
        <v>2.7160065281271496E-2</v>
      </c>
    </row>
    <row r="11" spans="1:54" ht="12.75" customHeight="1" x14ac:dyDescent="0.2">
      <c r="F11" s="13"/>
      <c r="G11" s="13"/>
      <c r="H11" s="12">
        <f>IFERROR((H15-F15)/F15,"0")</f>
        <v>6.3522553681645597E-2</v>
      </c>
      <c r="I11" s="12">
        <f t="shared" ref="I11:BB11" si="1">IFERROR((I15-G15)/G15,"0")</f>
        <v>3.1657097675631823E-2</v>
      </c>
      <c r="J11" s="12">
        <f t="shared" si="1"/>
        <v>-4.1002832610336402E-2</v>
      </c>
      <c r="K11" s="12">
        <f t="shared" si="1"/>
        <v>-8.6327520492918072E-2</v>
      </c>
      <c r="L11" s="12">
        <f t="shared" si="1"/>
        <v>-1.0622942754995892E-2</v>
      </c>
      <c r="M11" s="12">
        <f t="shared" si="1"/>
        <v>6.3673526132516908E-2</v>
      </c>
      <c r="N11" s="12">
        <f t="shared" si="1"/>
        <v>3.5129871026744711E-2</v>
      </c>
      <c r="O11" s="12">
        <f t="shared" si="1"/>
        <v>4.7291116558717643E-2</v>
      </c>
      <c r="P11" s="12">
        <f t="shared" si="1"/>
        <v>2.8822344017960799E-3</v>
      </c>
      <c r="Q11" s="12">
        <f t="shared" si="1"/>
        <v>-3.314832837400402E-2</v>
      </c>
      <c r="R11" s="12">
        <f t="shared" si="1"/>
        <v>1.6358225465631617E-2</v>
      </c>
      <c r="S11" s="12">
        <f t="shared" si="1"/>
        <v>7.0903677380231761E-2</v>
      </c>
      <c r="T11" s="12">
        <f t="shared" si="1"/>
        <v>-1.5909567994883431E-3</v>
      </c>
      <c r="U11" s="12">
        <f t="shared" si="1"/>
        <v>-6.5749628251956058E-2</v>
      </c>
      <c r="V11" s="12">
        <f t="shared" si="1"/>
        <v>7.8227581016712927E-2</v>
      </c>
      <c r="W11" s="12">
        <f t="shared" si="1"/>
        <v>0.15370688341933042</v>
      </c>
      <c r="X11" s="12">
        <f t="shared" si="1"/>
        <v>0.26681332487096909</v>
      </c>
      <c r="Y11" s="12">
        <f t="shared" si="1"/>
        <v>0.24166419594104857</v>
      </c>
      <c r="Z11" s="12">
        <f t="shared" si="1"/>
        <v>0.17447459817938502</v>
      </c>
      <c r="AA11" s="12">
        <f t="shared" si="1"/>
        <v>9.7058494623096056E-2</v>
      </c>
      <c r="AB11" s="12">
        <f t="shared" si="1"/>
        <v>-3.2796038088646257E-2</v>
      </c>
      <c r="AC11" s="12">
        <f t="shared" si="1"/>
        <v>-7.5698550067977127E-2</v>
      </c>
      <c r="AD11" s="12">
        <f t="shared" si="1"/>
        <v>-9.5310737598005291E-2</v>
      </c>
      <c r="AE11" s="12">
        <f t="shared" si="1"/>
        <v>-4.6549083263613775E-2</v>
      </c>
      <c r="AF11" s="12">
        <f t="shared" si="1"/>
        <v>-4.6243538154668501E-2</v>
      </c>
      <c r="AG11" s="12">
        <f t="shared" si="1"/>
        <v>3.0285062933774583E-2</v>
      </c>
      <c r="AH11" s="12">
        <f t="shared" si="1"/>
        <v>0.12658817307762932</v>
      </c>
      <c r="AI11" s="12">
        <f t="shared" si="1"/>
        <v>7.6673338889392761E-2</v>
      </c>
      <c r="AJ11" s="12">
        <f t="shared" si="1"/>
        <v>-1.51601812547454E-2</v>
      </c>
      <c r="AK11" s="12">
        <f t="shared" si="1"/>
        <v>8.2755491621546112E-4</v>
      </c>
      <c r="AL11" s="12">
        <f t="shared" si="1"/>
        <v>0.17041924874150918</v>
      </c>
      <c r="AM11" s="12">
        <f t="shared" si="1"/>
        <v>0.1358177041376889</v>
      </c>
      <c r="AN11" s="12">
        <f t="shared" si="1"/>
        <v>4.1141882933434792E-2</v>
      </c>
      <c r="AO11" s="12">
        <f t="shared" si="1"/>
        <v>7.3302544731202471E-2</v>
      </c>
      <c r="AP11" s="12">
        <f t="shared" si="1"/>
        <v>3.6113765695986712E-2</v>
      </c>
      <c r="AQ11" s="12">
        <f t="shared" si="1"/>
        <v>2.2224287335885638E-2</v>
      </c>
      <c r="AR11" s="12">
        <f t="shared" si="1"/>
        <v>1.8279478987628203E-2</v>
      </c>
      <c r="AS11" s="12">
        <f t="shared" si="1"/>
        <v>1.4538741740119784E-2</v>
      </c>
      <c r="AT11" s="12">
        <f t="shared" si="1"/>
        <v>5.439929610664012E-2</v>
      </c>
      <c r="AU11" s="12">
        <f t="shared" si="1"/>
        <v>4.6311974475184113E-3</v>
      </c>
      <c r="AV11" s="12">
        <f t="shared" si="1"/>
        <v>-5.0014881270229926E-2</v>
      </c>
      <c r="AW11" s="12">
        <f t="shared" si="1"/>
        <v>-5.7669030501485738E-4</v>
      </c>
      <c r="AX11" s="12">
        <f t="shared" si="1"/>
        <v>3.2325813772460285E-2</v>
      </c>
      <c r="AY11" s="12">
        <f t="shared" si="1"/>
        <v>8.2351540965161174E-2</v>
      </c>
      <c r="AZ11" s="12">
        <f t="shared" si="1"/>
        <v>-1.9028735542103666E-2</v>
      </c>
      <c r="BA11" s="12">
        <f t="shared" si="1"/>
        <v>-5.4221647395689077E-2</v>
      </c>
      <c r="BB11" s="12">
        <f t="shared" si="1"/>
        <v>5.0891173746066352E-2</v>
      </c>
    </row>
    <row r="12" spans="1:54" ht="12.75" customHeight="1" x14ac:dyDescent="0.2">
      <c r="F12" s="13"/>
      <c r="G12" s="13"/>
      <c r="H12" s="13"/>
      <c r="I12" s="12">
        <f>IFERROR((I15-F15)/F15,"0")</f>
        <v>7.0970466611221139E-2</v>
      </c>
      <c r="J12" s="12">
        <f>IFERROR((J15-G15)/G15,"0")</f>
        <v>-1.7524103884048188E-2</v>
      </c>
      <c r="K12" s="12">
        <f t="shared" ref="K12:BB12" si="2">IFERROR((K15-H15)/H15,"0")</f>
        <v>-7.9929016718869164E-2</v>
      </c>
      <c r="L12" s="12">
        <f t="shared" si="2"/>
        <v>-5.7788568407666621E-2</v>
      </c>
      <c r="M12" s="12">
        <f t="shared" si="2"/>
        <v>2.0498475238145668E-2</v>
      </c>
      <c r="N12" s="12">
        <f t="shared" si="2"/>
        <v>6.7462596870892025E-2</v>
      </c>
      <c r="O12" s="12">
        <f t="shared" si="2"/>
        <v>8.0234254223225443E-2</v>
      </c>
      <c r="P12" s="12">
        <f t="shared" si="2"/>
        <v>6.4547513772112187E-3</v>
      </c>
      <c r="Q12" s="12">
        <f t="shared" si="2"/>
        <v>8.9809246905615848E-3</v>
      </c>
      <c r="R12" s="12">
        <f t="shared" si="2"/>
        <v>-2.3271992908339836E-2</v>
      </c>
      <c r="S12" s="12">
        <f t="shared" si="2"/>
        <v>7.7416017147959121E-2</v>
      </c>
      <c r="T12" s="12">
        <f t="shared" si="2"/>
        <v>8.6077354425367694E-3</v>
      </c>
      <c r="U12" s="12">
        <f t="shared" si="2"/>
        <v>-9.6244716407666818E-3</v>
      </c>
      <c r="V12" s="12">
        <f t="shared" si="2"/>
        <v>1.5505597516800466E-2</v>
      </c>
      <c r="W12" s="12">
        <f t="shared" si="2"/>
        <v>0.14442379305315792</v>
      </c>
      <c r="X12" s="12">
        <f t="shared" si="2"/>
        <v>0.37699278621457138</v>
      </c>
      <c r="Y12" s="12">
        <f t="shared" si="2"/>
        <v>0.3178943609263214</v>
      </c>
      <c r="Z12" s="12">
        <f t="shared" si="2"/>
        <v>0.40177983899352498</v>
      </c>
      <c r="AA12" s="12">
        <f t="shared" si="2"/>
        <v>0.14129459746356843</v>
      </c>
      <c r="AB12" s="12">
        <f t="shared" si="2"/>
        <v>9.1927284715204588E-2</v>
      </c>
      <c r="AC12" s="12">
        <f t="shared" si="2"/>
        <v>-0.10181092645986793</v>
      </c>
      <c r="AD12" s="12">
        <f t="shared" si="2"/>
        <v>-9.9542189730733172E-2</v>
      </c>
      <c r="AE12" s="12">
        <f t="shared" si="2"/>
        <v>-0.11458262239011251</v>
      </c>
      <c r="AF12" s="12">
        <f t="shared" si="2"/>
        <v>-7.0847010759777687E-2</v>
      </c>
      <c r="AG12" s="12">
        <f t="shared" si="2"/>
        <v>8.3377094489203406E-3</v>
      </c>
      <c r="AH12" s="12">
        <f t="shared" si="2"/>
        <v>9.7877982267624161E-2</v>
      </c>
      <c r="AI12" s="12">
        <f t="shared" si="2"/>
        <v>0.13828883136469788</v>
      </c>
      <c r="AJ12" s="12">
        <f t="shared" si="2"/>
        <v>4.9451255734989895E-2</v>
      </c>
      <c r="AK12" s="12">
        <f t="shared" si="2"/>
        <v>1.1222073076624079E-2</v>
      </c>
      <c r="AL12" s="12">
        <f t="shared" si="2"/>
        <v>0.14082693976168384</v>
      </c>
      <c r="AM12" s="12">
        <f t="shared" si="2"/>
        <v>0.16624441005907462</v>
      </c>
      <c r="AN12" s="12">
        <f t="shared" si="2"/>
        <v>0.18678058205951531</v>
      </c>
      <c r="AO12" s="12">
        <f t="shared" si="2"/>
        <v>6.9474117450535902E-2</v>
      </c>
      <c r="AP12" s="12">
        <f t="shared" si="2"/>
        <v>8.2603038720989119E-2</v>
      </c>
      <c r="AQ12" s="12">
        <f t="shared" si="2"/>
        <v>5.0041723856906403E-2</v>
      </c>
      <c r="AR12" s="12">
        <f t="shared" si="2"/>
        <v>2.7103181326486727E-2</v>
      </c>
      <c r="AS12" s="12">
        <f t="shared" si="2"/>
        <v>2.8176677665135388E-2</v>
      </c>
      <c r="AT12" s="12">
        <f t="shared" si="2"/>
        <v>5.9431755668793308E-2</v>
      </c>
      <c r="AU12" s="12">
        <f t="shared" si="2"/>
        <v>1.439574123332208E-2</v>
      </c>
      <c r="AV12" s="12">
        <f t="shared" si="2"/>
        <v>-7.978344455460756E-3</v>
      </c>
      <c r="AW12" s="12">
        <f t="shared" si="2"/>
        <v>-3.8494474733251911E-2</v>
      </c>
      <c r="AX12" s="12">
        <f t="shared" si="2"/>
        <v>1.9368665279198491E-2</v>
      </c>
      <c r="AY12" s="12">
        <f t="shared" si="2"/>
        <v>9.5477146326764947E-2</v>
      </c>
      <c r="AZ12" s="12">
        <f t="shared" si="2"/>
        <v>5.4837507529772534E-4</v>
      </c>
      <c r="BA12" s="12">
        <f t="shared" si="2"/>
        <v>3.6352447512915664E-3</v>
      </c>
      <c r="BB12" s="12">
        <f t="shared" si="2"/>
        <v>-2.8534245597342578E-2</v>
      </c>
    </row>
    <row r="13" spans="1:54" ht="12.75" customHeight="1" x14ac:dyDescent="0.2">
      <c r="F13" s="13"/>
      <c r="G13" s="13"/>
      <c r="H13" s="13"/>
      <c r="I13" s="13"/>
      <c r="J13" s="12">
        <f>IFERROR((J15-F15)/F15,"0")</f>
        <v>1.9915116435719568E-2</v>
      </c>
      <c r="K13" s="12">
        <f t="shared" ref="K13:BB13" si="3">IFERROR((K15-G15)/G15,"0")</f>
        <v>-5.7403301565625668E-2</v>
      </c>
      <c r="L13" s="12">
        <f t="shared" si="3"/>
        <v>-5.1190204621720012E-2</v>
      </c>
      <c r="M13" s="12">
        <f t="shared" si="3"/>
        <v>-2.8150771992462371E-2</v>
      </c>
      <c r="N13" s="12">
        <f t="shared" si="3"/>
        <v>2.4133745662841322E-2</v>
      </c>
      <c r="O13" s="12">
        <f t="shared" si="3"/>
        <v>0.11397583483727196</v>
      </c>
      <c r="P13" s="12">
        <f t="shared" si="3"/>
        <v>3.8113357951344733E-2</v>
      </c>
      <c r="Q13" s="12">
        <f t="shared" si="3"/>
        <v>1.2575166723851949E-2</v>
      </c>
      <c r="R13" s="12">
        <f t="shared" si="3"/>
        <v>1.928760810761708E-2</v>
      </c>
      <c r="S13" s="12">
        <f t="shared" si="3"/>
        <v>3.5405010625503379E-2</v>
      </c>
      <c r="T13" s="12">
        <f t="shared" si="3"/>
        <v>1.4741243436111166E-2</v>
      </c>
      <c r="U13" s="12">
        <f t="shared" si="3"/>
        <v>4.9215869882884367E-4</v>
      </c>
      <c r="V13" s="12">
        <f t="shared" si="3"/>
        <v>7.6512167515298518E-2</v>
      </c>
      <c r="W13" s="12">
        <f t="shared" si="3"/>
        <v>7.7851084722786651E-2</v>
      </c>
      <c r="X13" s="12">
        <f t="shared" si="3"/>
        <v>0.36591306687536429</v>
      </c>
      <c r="Y13" s="12">
        <f t="shared" si="3"/>
        <v>0.43251652975251598</v>
      </c>
      <c r="Z13" s="12">
        <f t="shared" si="3"/>
        <v>0.48784007069612212</v>
      </c>
      <c r="AA13" s="12">
        <f t="shared" si="3"/>
        <v>0.36217825362648376</v>
      </c>
      <c r="AB13" s="12">
        <f t="shared" si="3"/>
        <v>0.13595648452334638</v>
      </c>
      <c r="AC13" s="12">
        <f t="shared" si="3"/>
        <v>1.4012757240369997E-2</v>
      </c>
      <c r="AD13" s="12">
        <f t="shared" si="3"/>
        <v>-0.1249809611061304</v>
      </c>
      <c r="AE13" s="12">
        <f t="shared" si="3"/>
        <v>-0.1187239352215418</v>
      </c>
      <c r="AF13" s="12">
        <f t="shared" si="3"/>
        <v>-0.13714677002201084</v>
      </c>
      <c r="AG13" s="12">
        <f t="shared" si="3"/>
        <v>-1.7673762245987247E-2</v>
      </c>
      <c r="AH13" s="12">
        <f t="shared" si="3"/>
        <v>7.4490749911315685E-2</v>
      </c>
      <c r="AI13" s="12">
        <f t="shared" si="3"/>
        <v>0.10928045871677523</v>
      </c>
      <c r="AJ13" s="12">
        <f t="shared" si="3"/>
        <v>0.10950889217431999</v>
      </c>
      <c r="AK13" s="12">
        <f t="shared" si="3"/>
        <v>7.7564345204148788E-2</v>
      </c>
      <c r="AL13" s="12">
        <f t="shared" si="3"/>
        <v>0.15267548078654494</v>
      </c>
      <c r="AM13" s="12">
        <f t="shared" si="3"/>
        <v>0.13675765566267262</v>
      </c>
      <c r="AN13" s="12">
        <f t="shared" si="3"/>
        <v>0.21857250045627105</v>
      </c>
      <c r="AO13" s="12">
        <f t="shared" si="3"/>
        <v>0.21907603220173352</v>
      </c>
      <c r="AP13" s="12">
        <f t="shared" si="3"/>
        <v>7.874143694997128E-2</v>
      </c>
      <c r="AQ13" s="12">
        <f t="shared" si="3"/>
        <v>9.7155928883645951E-2</v>
      </c>
      <c r="AR13" s="12">
        <f t="shared" si="3"/>
        <v>5.5053385504818829E-2</v>
      </c>
      <c r="AS13" s="12">
        <f t="shared" si="3"/>
        <v>3.7086142249940078E-2</v>
      </c>
      <c r="AT13" s="12">
        <f t="shared" si="3"/>
        <v>7.367316588439142E-2</v>
      </c>
      <c r="AU13" s="12">
        <f t="shared" si="3"/>
        <v>1.9237270971275169E-2</v>
      </c>
      <c r="AV13" s="12">
        <f t="shared" si="3"/>
        <v>1.6636405004525059E-3</v>
      </c>
      <c r="AW13" s="12">
        <f t="shared" si="3"/>
        <v>4.0518363758349609E-3</v>
      </c>
      <c r="AX13" s="12">
        <f t="shared" si="3"/>
        <v>-1.9305839235562804E-2</v>
      </c>
      <c r="AY13" s="12">
        <f t="shared" si="3"/>
        <v>8.1727359324868673E-2</v>
      </c>
      <c r="AZ13" s="12">
        <f t="shared" si="3"/>
        <v>1.2681958868897182E-2</v>
      </c>
      <c r="BA13" s="12">
        <f t="shared" si="3"/>
        <v>2.3664657352767484E-2</v>
      </c>
      <c r="BB13" s="12">
        <f t="shared" si="3"/>
        <v>3.0894043517321543E-2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>
        <v>40179981</v>
      </c>
      <c r="G15" s="14">
        <v>41711120</v>
      </c>
      <c r="H15" s="14">
        <v>42732316</v>
      </c>
      <c r="I15" s="14">
        <v>43031573</v>
      </c>
      <c r="J15" s="14">
        <v>40980170</v>
      </c>
      <c r="K15" s="14">
        <v>39316764</v>
      </c>
      <c r="L15" s="14">
        <v>40544840</v>
      </c>
      <c r="M15" s="14">
        <v>41820201</v>
      </c>
      <c r="N15" s="14">
        <v>41969175</v>
      </c>
      <c r="O15" s="14">
        <v>43797925</v>
      </c>
      <c r="P15" s="14">
        <v>42090140</v>
      </c>
      <c r="Q15" s="14">
        <v>42346097</v>
      </c>
      <c r="R15" s="14">
        <v>42778660</v>
      </c>
      <c r="S15" s="14">
        <v>45348591</v>
      </c>
      <c r="T15" s="14">
        <v>42710601</v>
      </c>
      <c r="U15" s="14">
        <v>42366938</v>
      </c>
      <c r="V15" s="14">
        <v>46051748</v>
      </c>
      <c r="W15" s="14">
        <v>48879028</v>
      </c>
      <c r="X15" s="14">
        <v>58338968</v>
      </c>
      <c r="Y15" s="14">
        <v>60691339</v>
      </c>
      <c r="Z15" s="14">
        <v>68517636</v>
      </c>
      <c r="AA15" s="14">
        <v>66581949</v>
      </c>
      <c r="AB15" s="14">
        <v>66270529</v>
      </c>
      <c r="AC15" s="14">
        <v>61541792</v>
      </c>
      <c r="AD15" s="14">
        <v>59954236</v>
      </c>
      <c r="AE15" s="14">
        <v>58677078</v>
      </c>
      <c r="AF15" s="14">
        <v>57181740</v>
      </c>
      <c r="AG15" s="14">
        <v>60454117</v>
      </c>
      <c r="AH15" s="14">
        <v>64420272</v>
      </c>
      <c r="AI15" s="14">
        <v>65089336</v>
      </c>
      <c r="AJ15" s="14">
        <v>63443649</v>
      </c>
      <c r="AK15" s="14">
        <v>65143201</v>
      </c>
      <c r="AL15" s="14">
        <v>74255668</v>
      </c>
      <c r="AM15" s="14">
        <v>73990801</v>
      </c>
      <c r="AN15" s="14">
        <v>77310686</v>
      </c>
      <c r="AO15" s="14">
        <v>79414515</v>
      </c>
      <c r="AP15" s="14">
        <v>80102666</v>
      </c>
      <c r="AQ15" s="14">
        <v>81179446</v>
      </c>
      <c r="AR15" s="14">
        <v>81566901</v>
      </c>
      <c r="AS15" s="14">
        <v>82359693</v>
      </c>
      <c r="AT15" s="14">
        <v>86004083</v>
      </c>
      <c r="AU15" s="14">
        <v>82741117</v>
      </c>
      <c r="AV15" s="14">
        <v>81702599</v>
      </c>
      <c r="AW15" s="14">
        <v>82693401</v>
      </c>
      <c r="AX15" s="14">
        <v>84343702</v>
      </c>
      <c r="AY15" s="14">
        <v>89503330</v>
      </c>
      <c r="AZ15" s="14">
        <v>82738748</v>
      </c>
      <c r="BA15" s="14">
        <v>84650312</v>
      </c>
      <c r="BB15" s="14">
        <v>86949420</v>
      </c>
    </row>
    <row r="16" spans="1:54" x14ac:dyDescent="0.2">
      <c r="A16" s="7" t="s">
        <v>61</v>
      </c>
      <c r="F16" s="15">
        <v>8.51</v>
      </c>
      <c r="G16" s="15">
        <v>15.24</v>
      </c>
      <c r="H16" s="15">
        <v>9.7899999999999991</v>
      </c>
      <c r="I16" s="15">
        <v>2.8</v>
      </c>
      <c r="J16" s="15">
        <v>-19.07</v>
      </c>
      <c r="K16" s="15">
        <v>-16.239999999999998</v>
      </c>
      <c r="L16" s="15">
        <v>12.49</v>
      </c>
      <c r="M16" s="15">
        <v>12.58</v>
      </c>
      <c r="N16" s="15">
        <v>1.42</v>
      </c>
      <c r="O16" s="15">
        <v>17.43</v>
      </c>
      <c r="P16" s="15">
        <v>-15.6</v>
      </c>
      <c r="Q16" s="15">
        <v>2.4300000000000002</v>
      </c>
      <c r="R16" s="15">
        <v>4.09</v>
      </c>
      <c r="S16" s="15">
        <v>24.03</v>
      </c>
      <c r="T16" s="15">
        <v>-23.27</v>
      </c>
      <c r="U16" s="15">
        <v>-3.22</v>
      </c>
      <c r="V16" s="15">
        <v>34.79</v>
      </c>
      <c r="W16" s="15">
        <v>24.56</v>
      </c>
      <c r="X16" s="15">
        <v>77.42</v>
      </c>
      <c r="Y16" s="15">
        <v>16.13</v>
      </c>
      <c r="Z16" s="15">
        <v>51.58</v>
      </c>
      <c r="AA16" s="15">
        <v>-11.3</v>
      </c>
      <c r="AB16" s="15">
        <v>-1.87</v>
      </c>
      <c r="AC16" s="15">
        <v>-28.54</v>
      </c>
      <c r="AD16" s="15">
        <v>-10.32</v>
      </c>
      <c r="AE16" s="15">
        <v>-8.52</v>
      </c>
      <c r="AF16" s="15">
        <v>-10.19</v>
      </c>
      <c r="AG16" s="15">
        <v>22.89</v>
      </c>
      <c r="AH16" s="15">
        <v>26.24</v>
      </c>
      <c r="AI16" s="15">
        <v>4.1500000000000004</v>
      </c>
      <c r="AJ16" s="15">
        <v>-10.11</v>
      </c>
      <c r="AK16" s="15">
        <v>10.72</v>
      </c>
      <c r="AL16" s="15">
        <v>55.95</v>
      </c>
      <c r="AM16" s="15">
        <v>-1.43</v>
      </c>
      <c r="AN16" s="15">
        <v>17.95</v>
      </c>
      <c r="AO16" s="15">
        <v>10.89</v>
      </c>
      <c r="AP16" s="15">
        <v>3.47</v>
      </c>
      <c r="AQ16" s="15">
        <v>5.38</v>
      </c>
      <c r="AR16" s="15">
        <v>1.91</v>
      </c>
      <c r="AS16" s="15">
        <v>3.89</v>
      </c>
      <c r="AT16" s="15">
        <v>17.7</v>
      </c>
      <c r="AU16" s="15">
        <v>-15.18</v>
      </c>
      <c r="AV16" s="15">
        <v>-5.0199999999999996</v>
      </c>
      <c r="AW16" s="15">
        <v>4.8499999999999996</v>
      </c>
      <c r="AX16" s="15">
        <v>7.98</v>
      </c>
      <c r="AY16" s="15">
        <v>24.47</v>
      </c>
      <c r="AZ16" s="15">
        <v>-30.23</v>
      </c>
      <c r="BA16" s="15">
        <v>9.24</v>
      </c>
      <c r="BB16" s="15">
        <v>10.86</v>
      </c>
    </row>
    <row r="17" spans="1:54" x14ac:dyDescent="0.2">
      <c r="A17" s="7" t="s">
        <v>62</v>
      </c>
      <c r="F17" s="15">
        <v>48.9</v>
      </c>
      <c r="G17" s="15">
        <v>50.23</v>
      </c>
      <c r="H17" s="15">
        <v>49.43</v>
      </c>
      <c r="I17" s="15">
        <v>48.91</v>
      </c>
      <c r="J17" s="15">
        <v>48.62</v>
      </c>
      <c r="K17" s="15">
        <v>46.41</v>
      </c>
      <c r="L17" s="15">
        <v>44.78</v>
      </c>
      <c r="M17" s="15">
        <v>41.72</v>
      </c>
      <c r="N17" s="15">
        <v>40.78</v>
      </c>
      <c r="O17" s="15">
        <v>36.93</v>
      </c>
      <c r="P17" s="15">
        <v>35.49</v>
      </c>
      <c r="Q17" s="15">
        <v>32.299999999999997</v>
      </c>
      <c r="R17" s="15">
        <v>32.270000000000003</v>
      </c>
      <c r="S17" s="15">
        <v>30.87</v>
      </c>
      <c r="T17" s="15">
        <v>31.47</v>
      </c>
      <c r="U17" s="15">
        <v>32.32</v>
      </c>
      <c r="V17" s="15">
        <v>29.46</v>
      </c>
      <c r="W17" s="15">
        <v>27.71</v>
      </c>
      <c r="X17" s="15">
        <v>25.59</v>
      </c>
      <c r="Y17" s="15">
        <v>23.85</v>
      </c>
      <c r="Z17" s="15">
        <v>21.25</v>
      </c>
      <c r="AA17" s="15">
        <v>21.61</v>
      </c>
      <c r="AB17" s="15">
        <v>23.12</v>
      </c>
      <c r="AC17" s="15">
        <v>25.07</v>
      </c>
      <c r="AD17" s="15">
        <v>27.26</v>
      </c>
      <c r="AE17" s="15">
        <v>30.78</v>
      </c>
      <c r="AF17" s="15">
        <v>30.97</v>
      </c>
      <c r="AG17" s="15">
        <v>32.47</v>
      </c>
      <c r="AH17" s="15">
        <v>31.98</v>
      </c>
      <c r="AI17" s="15">
        <v>31.48</v>
      </c>
      <c r="AJ17" s="15">
        <v>32.75</v>
      </c>
      <c r="AK17" s="15">
        <v>32.99</v>
      </c>
      <c r="AL17" s="15">
        <v>34.31</v>
      </c>
      <c r="AM17" s="15">
        <v>33.36</v>
      </c>
      <c r="AN17" s="15">
        <v>33.18</v>
      </c>
      <c r="AO17" s="15">
        <v>32.9</v>
      </c>
      <c r="AP17" s="15">
        <v>33.08</v>
      </c>
      <c r="AQ17" s="15">
        <v>33.11</v>
      </c>
      <c r="AR17" s="15">
        <v>33.65</v>
      </c>
      <c r="AS17" s="15">
        <v>34.82</v>
      </c>
      <c r="AT17" s="15">
        <v>35.5</v>
      </c>
      <c r="AU17" s="15">
        <v>36.08</v>
      </c>
      <c r="AV17" s="15">
        <v>36.909999999999997</v>
      </c>
      <c r="AW17" s="15">
        <v>38.54</v>
      </c>
      <c r="AX17" s="15">
        <v>38.49</v>
      </c>
      <c r="AY17" s="15">
        <v>43.08</v>
      </c>
      <c r="AZ17" s="15">
        <v>39.770000000000003</v>
      </c>
      <c r="BA17" s="15">
        <v>40.39</v>
      </c>
      <c r="BB17" s="15">
        <v>41.01</v>
      </c>
    </row>
    <row r="18" spans="1:54" ht="12.75" customHeight="1" x14ac:dyDescent="0.2"/>
    <row r="19" spans="1:54" x14ac:dyDescent="0.2">
      <c r="B19" s="7" t="s">
        <v>63</v>
      </c>
      <c r="F19" s="15">
        <v>47.81</v>
      </c>
      <c r="G19" s="15">
        <v>49.28</v>
      </c>
      <c r="H19" s="15">
        <v>48.53</v>
      </c>
      <c r="I19" s="15">
        <v>47.96</v>
      </c>
      <c r="J19" s="15">
        <v>47.73</v>
      </c>
      <c r="K19" s="15">
        <v>12.01</v>
      </c>
      <c r="L19" s="15">
        <v>10.58</v>
      </c>
      <c r="M19" s="15">
        <v>7.43</v>
      </c>
      <c r="N19" s="15">
        <v>9.52</v>
      </c>
      <c r="O19" s="15">
        <v>7.64</v>
      </c>
      <c r="P19" s="15">
        <v>6.52</v>
      </c>
      <c r="Q19" s="15">
        <v>4.8600000000000003</v>
      </c>
      <c r="R19" s="15">
        <v>7.71</v>
      </c>
      <c r="S19" s="15">
        <v>6.81</v>
      </c>
      <c r="T19" s="15">
        <v>5.42</v>
      </c>
      <c r="U19" s="15">
        <v>8.1999999999999993</v>
      </c>
      <c r="V19" s="15">
        <v>6.52</v>
      </c>
      <c r="W19" s="15">
        <v>5.41</v>
      </c>
      <c r="X19" s="15">
        <v>5.45</v>
      </c>
      <c r="Y19" s="15">
        <v>7.05</v>
      </c>
      <c r="Z19" s="15">
        <v>6.27</v>
      </c>
      <c r="AA19" s="15">
        <v>6.09</v>
      </c>
      <c r="AB19" s="15">
        <v>6.76</v>
      </c>
      <c r="AC19" s="15">
        <v>6.59</v>
      </c>
      <c r="AD19" s="15">
        <v>7.58</v>
      </c>
      <c r="AE19" s="15">
        <v>8.2899999999999991</v>
      </c>
      <c r="AF19" s="15">
        <v>8.08</v>
      </c>
      <c r="AG19" s="15">
        <v>9.61</v>
      </c>
      <c r="AH19" s="15">
        <v>13.18</v>
      </c>
      <c r="AI19" s="15">
        <v>8.61</v>
      </c>
      <c r="AJ19" s="15">
        <v>8.4700000000000006</v>
      </c>
      <c r="AK19" s="15">
        <v>8.2200000000000006</v>
      </c>
      <c r="AL19" s="15">
        <v>8.68</v>
      </c>
      <c r="AM19" s="15">
        <v>8.52</v>
      </c>
      <c r="AN19" s="15">
        <v>10.06</v>
      </c>
      <c r="AO19" s="15">
        <v>8.49</v>
      </c>
      <c r="AP19" s="15">
        <v>8.4700000000000006</v>
      </c>
      <c r="AQ19" s="15">
        <v>8.48</v>
      </c>
      <c r="AR19" s="15">
        <v>8.98</v>
      </c>
      <c r="AS19" s="15">
        <v>8.94</v>
      </c>
      <c r="AT19" s="15">
        <v>10.35</v>
      </c>
      <c r="AU19" s="15">
        <v>9.23</v>
      </c>
      <c r="AV19" s="15">
        <v>9.83</v>
      </c>
      <c r="AW19" s="15">
        <v>10.92</v>
      </c>
      <c r="AX19" s="15">
        <v>11.89</v>
      </c>
      <c r="AY19" s="15">
        <v>18.02</v>
      </c>
      <c r="AZ19" s="15">
        <v>11.42</v>
      </c>
      <c r="BA19" s="15">
        <v>11.95</v>
      </c>
      <c r="BB19" s="15">
        <v>12.04</v>
      </c>
    </row>
    <row r="20" spans="1:54" x14ac:dyDescent="0.2">
      <c r="B20" s="7" t="s">
        <v>64</v>
      </c>
      <c r="F20" s="15">
        <v>8.91</v>
      </c>
      <c r="G20" s="15">
        <v>8.93</v>
      </c>
      <c r="H20" s="15">
        <v>8.3800000000000008</v>
      </c>
      <c r="I20" s="15">
        <v>8.5500000000000007</v>
      </c>
      <c r="J20" s="15">
        <v>10</v>
      </c>
      <c r="K20" s="15">
        <v>1.88</v>
      </c>
      <c r="L20" s="15">
        <v>1.82</v>
      </c>
      <c r="M20" s="15">
        <v>1.71</v>
      </c>
      <c r="N20" s="15">
        <v>1.57</v>
      </c>
      <c r="O20" s="15">
        <v>1.62</v>
      </c>
      <c r="P20" s="15">
        <v>1.53</v>
      </c>
      <c r="Q20" s="15">
        <v>1.55</v>
      </c>
      <c r="R20" s="15">
        <v>1.58</v>
      </c>
      <c r="S20" s="15">
        <v>1.54</v>
      </c>
      <c r="T20" s="15">
        <v>1.61</v>
      </c>
      <c r="U20" s="15">
        <v>1.77</v>
      </c>
      <c r="V20" s="15">
        <v>1.54</v>
      </c>
      <c r="W20" s="15">
        <v>1.68</v>
      </c>
      <c r="X20" s="15">
        <v>6.6</v>
      </c>
      <c r="Y20" s="15">
        <v>1.43</v>
      </c>
      <c r="Z20" s="15">
        <v>1.33</v>
      </c>
      <c r="AA20" s="15">
        <v>2.17</v>
      </c>
      <c r="AB20" s="15">
        <v>1.84</v>
      </c>
      <c r="AC20" s="15">
        <v>1.23</v>
      </c>
      <c r="AD20" s="15">
        <v>1.67</v>
      </c>
      <c r="AE20" s="15">
        <v>1.8</v>
      </c>
      <c r="AF20" s="15">
        <v>1.46</v>
      </c>
      <c r="AG20" s="15">
        <v>1.39</v>
      </c>
      <c r="AH20" s="15">
        <v>1.41</v>
      </c>
      <c r="AI20" s="15">
        <v>7.1</v>
      </c>
      <c r="AJ20" s="15">
        <v>7.3</v>
      </c>
      <c r="AK20" s="15">
        <v>7.61</v>
      </c>
      <c r="AL20" s="15">
        <v>7.12</v>
      </c>
      <c r="AM20" s="15">
        <v>6.43</v>
      </c>
      <c r="AN20" s="15">
        <v>5.5</v>
      </c>
      <c r="AO20" s="15">
        <v>6.43</v>
      </c>
      <c r="AP20" s="15">
        <v>4.97</v>
      </c>
      <c r="AQ20" s="15">
        <v>4.9800000000000004</v>
      </c>
      <c r="AR20" s="15">
        <v>7.49</v>
      </c>
      <c r="AS20" s="15">
        <v>7.51</v>
      </c>
      <c r="AT20" s="15">
        <v>7.72</v>
      </c>
      <c r="AU20" s="15">
        <v>6.83</v>
      </c>
      <c r="AV20" s="15">
        <v>6.82</v>
      </c>
      <c r="AW20" s="15">
        <v>5.57</v>
      </c>
      <c r="AX20" s="15">
        <v>5.37</v>
      </c>
      <c r="AY20" s="15">
        <v>4.91</v>
      </c>
      <c r="AZ20" s="15">
        <v>4.84</v>
      </c>
      <c r="BA20" s="15">
        <v>5.76</v>
      </c>
      <c r="BB20" s="15">
        <v>5.89</v>
      </c>
    </row>
    <row r="21" spans="1:54" x14ac:dyDescent="0.2">
      <c r="A21" s="7" t="s">
        <v>65</v>
      </c>
      <c r="F21" s="15">
        <v>56.72</v>
      </c>
      <c r="G21" s="15">
        <v>58.21</v>
      </c>
      <c r="H21" s="15">
        <v>56.91</v>
      </c>
      <c r="I21" s="15">
        <v>56.5</v>
      </c>
      <c r="J21" s="15">
        <v>57.73</v>
      </c>
      <c r="K21" s="15">
        <v>13.89</v>
      </c>
      <c r="L21" s="15">
        <v>12.4</v>
      </c>
      <c r="M21" s="15">
        <v>9.14</v>
      </c>
      <c r="N21" s="15">
        <v>11.09</v>
      </c>
      <c r="O21" s="15">
        <v>9.25</v>
      </c>
      <c r="P21" s="15">
        <v>8.0500000000000007</v>
      </c>
      <c r="Q21" s="15">
        <v>6.41</v>
      </c>
      <c r="R21" s="15">
        <v>9.3000000000000007</v>
      </c>
      <c r="S21" s="15">
        <v>8.35</v>
      </c>
      <c r="T21" s="15">
        <v>7.03</v>
      </c>
      <c r="U21" s="15">
        <v>9.98</v>
      </c>
      <c r="V21" s="15">
        <v>8.06</v>
      </c>
      <c r="W21" s="15">
        <v>7.1</v>
      </c>
      <c r="X21" s="15">
        <v>12.06</v>
      </c>
      <c r="Y21" s="15">
        <v>8.48</v>
      </c>
      <c r="Z21" s="15">
        <v>7.59</v>
      </c>
      <c r="AA21" s="15">
        <v>8.26</v>
      </c>
      <c r="AB21" s="15">
        <v>8.6</v>
      </c>
      <c r="AC21" s="15">
        <v>7.82</v>
      </c>
      <c r="AD21" s="15">
        <v>9.25</v>
      </c>
      <c r="AE21" s="15">
        <v>10.1</v>
      </c>
      <c r="AF21" s="15">
        <v>9.5399999999999991</v>
      </c>
      <c r="AG21" s="15">
        <v>11</v>
      </c>
      <c r="AH21" s="15">
        <v>14.59</v>
      </c>
      <c r="AI21" s="15">
        <v>15.71</v>
      </c>
      <c r="AJ21" s="15">
        <v>15.77</v>
      </c>
      <c r="AK21" s="15">
        <v>15.83</v>
      </c>
      <c r="AL21" s="15">
        <v>15.8</v>
      </c>
      <c r="AM21" s="15">
        <v>14.95</v>
      </c>
      <c r="AN21" s="15">
        <v>15.56</v>
      </c>
      <c r="AO21" s="15">
        <v>14.92</v>
      </c>
      <c r="AP21" s="15">
        <v>13.44</v>
      </c>
      <c r="AQ21" s="15">
        <v>13.46</v>
      </c>
      <c r="AR21" s="15">
        <v>16.47</v>
      </c>
      <c r="AS21" s="15">
        <v>16.440000000000001</v>
      </c>
      <c r="AT21" s="15">
        <v>18.07</v>
      </c>
      <c r="AU21" s="15">
        <v>16.059999999999999</v>
      </c>
      <c r="AV21" s="15">
        <v>16.649999999999999</v>
      </c>
      <c r="AW21" s="15">
        <v>16.489999999999998</v>
      </c>
      <c r="AX21" s="15">
        <v>17.260000000000002</v>
      </c>
      <c r="AY21" s="15">
        <v>22.93</v>
      </c>
      <c r="AZ21" s="15">
        <v>16.260000000000002</v>
      </c>
      <c r="BA21" s="15">
        <v>17.72</v>
      </c>
      <c r="BB21" s="15">
        <v>17.93</v>
      </c>
    </row>
    <row r="22" spans="1:54" x14ac:dyDescent="0.2">
      <c r="A22" s="7" t="s">
        <v>66</v>
      </c>
      <c r="F22" s="15">
        <v>29.11</v>
      </c>
      <c r="G22" s="15">
        <v>26.54</v>
      </c>
      <c r="H22" s="15">
        <v>28.28</v>
      </c>
      <c r="I22" s="15">
        <v>28.62</v>
      </c>
      <c r="J22" s="15">
        <v>28.48</v>
      </c>
      <c r="K22" s="15">
        <v>72.37</v>
      </c>
      <c r="L22" s="15">
        <v>68.28</v>
      </c>
      <c r="M22" s="15">
        <v>68.34</v>
      </c>
      <c r="N22" s="15">
        <v>66.08</v>
      </c>
      <c r="O22" s="15">
        <v>64.37</v>
      </c>
      <c r="P22" s="15">
        <v>65.17</v>
      </c>
      <c r="Q22" s="15">
        <v>65.05</v>
      </c>
      <c r="R22" s="15">
        <v>61.99</v>
      </c>
      <c r="S22" s="15">
        <v>60.87</v>
      </c>
      <c r="T22" s="15">
        <v>64.83</v>
      </c>
      <c r="U22" s="15">
        <v>63.69</v>
      </c>
      <c r="V22" s="15">
        <v>69.17</v>
      </c>
      <c r="W22" s="15">
        <v>73.569999999999993</v>
      </c>
      <c r="X22" s="15">
        <v>72.86</v>
      </c>
      <c r="Y22" s="15">
        <v>74.819999999999993</v>
      </c>
      <c r="Z22" s="15">
        <v>78.63</v>
      </c>
      <c r="AA22" s="15">
        <v>76.77</v>
      </c>
      <c r="AB22" s="15">
        <v>72.48</v>
      </c>
      <c r="AC22" s="15">
        <v>72.83</v>
      </c>
      <c r="AD22" s="15">
        <v>70.58</v>
      </c>
      <c r="AE22" s="15">
        <v>70.02</v>
      </c>
      <c r="AF22" s="15">
        <v>70.55</v>
      </c>
      <c r="AG22" s="15">
        <v>69.17</v>
      </c>
      <c r="AH22" s="15">
        <v>64.27</v>
      </c>
      <c r="AI22" s="15">
        <v>62.98</v>
      </c>
      <c r="AJ22" s="15">
        <v>65.88</v>
      </c>
      <c r="AK22" s="15">
        <v>67.209999999999994</v>
      </c>
      <c r="AL22" s="15">
        <v>67.260000000000005</v>
      </c>
      <c r="AM22" s="15">
        <v>69.17</v>
      </c>
      <c r="AN22" s="15">
        <v>67.97</v>
      </c>
      <c r="AO22" s="15">
        <v>70.38</v>
      </c>
      <c r="AP22" s="15">
        <v>72.209999999999994</v>
      </c>
      <c r="AQ22" s="15">
        <v>72.989999999999995</v>
      </c>
      <c r="AR22" s="15">
        <v>71.23</v>
      </c>
      <c r="AS22" s="15">
        <v>72.540000000000006</v>
      </c>
      <c r="AT22" s="15">
        <v>70.95</v>
      </c>
      <c r="AU22" s="15">
        <v>73.63</v>
      </c>
      <c r="AV22" s="15">
        <v>72.599999999999994</v>
      </c>
      <c r="AW22" s="15">
        <v>74.040000000000006</v>
      </c>
      <c r="AX22" s="15">
        <v>73.53</v>
      </c>
      <c r="AY22" s="15">
        <v>68.42</v>
      </c>
      <c r="AZ22" s="15">
        <v>75.09</v>
      </c>
      <c r="BA22" s="15">
        <v>74.73</v>
      </c>
      <c r="BB22" s="15">
        <v>75.569999999999993</v>
      </c>
    </row>
    <row r="23" spans="1:54" x14ac:dyDescent="0.2">
      <c r="A23" s="7" t="s">
        <v>67</v>
      </c>
      <c r="F23" s="15">
        <v>4.6900000000000004</v>
      </c>
      <c r="G23" s="15">
        <v>4.42</v>
      </c>
      <c r="H23" s="15">
        <v>4.2300000000000004</v>
      </c>
      <c r="I23" s="15">
        <v>4.13</v>
      </c>
      <c r="J23" s="15">
        <v>4.24</v>
      </c>
      <c r="K23" s="15">
        <v>4.6500000000000004</v>
      </c>
      <c r="L23" s="15">
        <v>4.74</v>
      </c>
      <c r="M23" s="15">
        <v>5.0599999999999996</v>
      </c>
      <c r="N23" s="15">
        <v>5.05</v>
      </c>
      <c r="O23" s="15">
        <v>4.99</v>
      </c>
      <c r="P23" s="15">
        <v>5.57</v>
      </c>
      <c r="Q23" s="15">
        <v>5.79</v>
      </c>
      <c r="R23" s="15">
        <v>5.67</v>
      </c>
      <c r="S23" s="15">
        <v>4.42</v>
      </c>
      <c r="T23" s="15">
        <v>4.1399999999999997</v>
      </c>
      <c r="U23" s="15">
        <v>4.67</v>
      </c>
      <c r="V23" s="15">
        <v>4.58</v>
      </c>
      <c r="W23" s="15">
        <v>4.37</v>
      </c>
      <c r="X23" s="15">
        <v>3.43</v>
      </c>
      <c r="Y23" s="15">
        <v>3.18</v>
      </c>
      <c r="Z23" s="15">
        <v>2.88</v>
      </c>
      <c r="AA23" s="15">
        <v>2.91</v>
      </c>
      <c r="AB23" s="15">
        <v>4.6399999999999997</v>
      </c>
      <c r="AC23" s="15">
        <v>5.25</v>
      </c>
      <c r="AD23" s="15">
        <v>5.51</v>
      </c>
      <c r="AE23" s="15">
        <v>5.8</v>
      </c>
      <c r="AF23" s="15">
        <v>6.13</v>
      </c>
      <c r="AG23" s="15">
        <v>6.1</v>
      </c>
      <c r="AH23" s="15">
        <v>5.98</v>
      </c>
      <c r="AI23" s="15">
        <v>5.98</v>
      </c>
      <c r="AJ23" s="15">
        <v>6.83</v>
      </c>
      <c r="AK23" s="15">
        <v>6.77</v>
      </c>
      <c r="AL23" s="15">
        <v>6.74</v>
      </c>
      <c r="AM23" s="15">
        <v>6.85</v>
      </c>
      <c r="AN23" s="15">
        <v>6.5</v>
      </c>
      <c r="AO23" s="15">
        <v>6.29</v>
      </c>
      <c r="AP23" s="15">
        <v>6.12</v>
      </c>
      <c r="AQ23" s="15">
        <v>5.83</v>
      </c>
      <c r="AR23" s="15">
        <v>5.54</v>
      </c>
      <c r="AS23" s="15">
        <v>5.22</v>
      </c>
      <c r="AT23" s="15">
        <v>4.8099999999999996</v>
      </c>
      <c r="AU23" s="15">
        <v>4.78</v>
      </c>
      <c r="AV23" s="15">
        <v>4.66</v>
      </c>
      <c r="AW23" s="15">
        <v>4.43</v>
      </c>
      <c r="AX23" s="15">
        <v>4.21</v>
      </c>
      <c r="AY23" s="15">
        <v>3.85</v>
      </c>
      <c r="AZ23" s="15">
        <v>3.98</v>
      </c>
      <c r="BA23" s="15">
        <v>3.64</v>
      </c>
      <c r="BB23" s="15">
        <v>3.28</v>
      </c>
    </row>
    <row r="24" spans="1:54" x14ac:dyDescent="0.2">
      <c r="A24" s="7" t="s">
        <v>68</v>
      </c>
      <c r="F24" s="15">
        <v>5.78</v>
      </c>
      <c r="G24" s="15">
        <v>6.74</v>
      </c>
      <c r="H24" s="15">
        <v>6.67</v>
      </c>
      <c r="I24" s="15">
        <v>6.42</v>
      </c>
      <c r="J24" s="15">
        <v>5.59</v>
      </c>
      <c r="K24" s="15">
        <v>7.44</v>
      </c>
      <c r="L24" s="15">
        <v>12.55</v>
      </c>
      <c r="M24" s="15">
        <v>15.32</v>
      </c>
      <c r="N24" s="15">
        <v>15.12</v>
      </c>
      <c r="O24" s="15">
        <v>18.399999999999999</v>
      </c>
      <c r="P24" s="15">
        <v>17.68</v>
      </c>
      <c r="Q24" s="15">
        <v>16.86</v>
      </c>
      <c r="R24" s="15">
        <v>18.059999999999999</v>
      </c>
      <c r="S24" s="15">
        <v>21.71</v>
      </c>
      <c r="T24" s="15">
        <v>19.39</v>
      </c>
      <c r="U24" s="15">
        <v>17.43</v>
      </c>
      <c r="V24" s="15">
        <v>13.8</v>
      </c>
      <c r="W24" s="15">
        <v>11.12</v>
      </c>
      <c r="X24" s="15">
        <v>7.66</v>
      </c>
      <c r="Y24" s="15">
        <v>9.8699999999999992</v>
      </c>
      <c r="Z24" s="15">
        <v>8.67</v>
      </c>
      <c r="AA24" s="15">
        <v>9.33</v>
      </c>
      <c r="AB24" s="15">
        <v>11.43</v>
      </c>
      <c r="AC24" s="15">
        <v>12.06</v>
      </c>
      <c r="AD24" s="15">
        <v>11.51</v>
      </c>
      <c r="AE24" s="15">
        <v>12.08</v>
      </c>
      <c r="AF24" s="15">
        <v>11.8</v>
      </c>
      <c r="AG24" s="15">
        <v>11.79</v>
      </c>
      <c r="AH24" s="15">
        <v>13.37</v>
      </c>
      <c r="AI24" s="15">
        <v>13.21</v>
      </c>
      <c r="AJ24" s="15">
        <v>10.199999999999999</v>
      </c>
      <c r="AK24" s="15">
        <v>9.15</v>
      </c>
      <c r="AL24" s="15">
        <v>9.3699999999999992</v>
      </c>
      <c r="AM24" s="15">
        <v>8.32</v>
      </c>
      <c r="AN24" s="15">
        <v>9.11</v>
      </c>
      <c r="AO24" s="15">
        <v>7.8</v>
      </c>
      <c r="AP24" s="15">
        <v>7.25</v>
      </c>
      <c r="AQ24" s="15">
        <v>6.67</v>
      </c>
      <c r="AR24" s="15">
        <v>5.77</v>
      </c>
      <c r="AS24" s="15">
        <v>5.24</v>
      </c>
      <c r="AT24" s="15">
        <v>5.52</v>
      </c>
      <c r="AU24" s="15">
        <v>4.83</v>
      </c>
      <c r="AV24" s="15">
        <v>5.74</v>
      </c>
      <c r="AW24" s="15">
        <v>4.68</v>
      </c>
      <c r="AX24" s="15">
        <v>4.6900000000000004</v>
      </c>
      <c r="AY24" s="15">
        <v>4.5599999999999996</v>
      </c>
      <c r="AZ24" s="15">
        <v>4.33</v>
      </c>
      <c r="BA24" s="15">
        <v>3.62</v>
      </c>
      <c r="BB24" s="15">
        <v>3.01</v>
      </c>
    </row>
    <row r="25" spans="1:54" x14ac:dyDescent="0.2">
      <c r="A25" s="7" t="s">
        <v>69</v>
      </c>
      <c r="F25" s="15">
        <v>3.71</v>
      </c>
      <c r="G25" s="15">
        <v>4.09</v>
      </c>
      <c r="H25" s="15">
        <v>3.9</v>
      </c>
      <c r="I25" s="15">
        <v>4.32</v>
      </c>
      <c r="J25" s="15">
        <v>3.97</v>
      </c>
      <c r="K25" s="15">
        <v>1.65</v>
      </c>
      <c r="L25" s="15">
        <v>2.0299999999999998</v>
      </c>
      <c r="M25" s="15">
        <v>2.15</v>
      </c>
      <c r="N25" s="15">
        <v>2.65</v>
      </c>
      <c r="O25" s="15">
        <v>2.99</v>
      </c>
      <c r="P25" s="15">
        <v>3.53</v>
      </c>
      <c r="Q25" s="15">
        <v>5.9</v>
      </c>
      <c r="R25" s="15">
        <v>4.9800000000000004</v>
      </c>
      <c r="S25" s="15">
        <v>4.6500000000000004</v>
      </c>
      <c r="T25" s="15">
        <v>4.62</v>
      </c>
      <c r="U25" s="15">
        <v>4.24</v>
      </c>
      <c r="V25" s="15">
        <v>4.3899999999999997</v>
      </c>
      <c r="W25" s="15">
        <v>3.84</v>
      </c>
      <c r="X25" s="15">
        <v>4</v>
      </c>
      <c r="Y25" s="15">
        <v>3.65</v>
      </c>
      <c r="Z25" s="15">
        <v>2.2200000000000002</v>
      </c>
      <c r="AA25" s="15">
        <v>2.74</v>
      </c>
      <c r="AB25" s="15">
        <v>2.85</v>
      </c>
      <c r="AC25" s="15">
        <v>2.04</v>
      </c>
      <c r="AD25" s="15">
        <v>3.14</v>
      </c>
      <c r="AE25" s="15">
        <v>2</v>
      </c>
      <c r="AF25" s="15">
        <v>1.98</v>
      </c>
      <c r="AG25" s="15">
        <v>1.94</v>
      </c>
      <c r="AH25" s="15">
        <v>1.79</v>
      </c>
      <c r="AI25" s="15">
        <v>2.12</v>
      </c>
      <c r="AJ25" s="15">
        <v>1.31</v>
      </c>
      <c r="AK25" s="15">
        <v>1.05</v>
      </c>
      <c r="AL25" s="15">
        <v>0.83</v>
      </c>
      <c r="AM25" s="15">
        <v>0.7</v>
      </c>
      <c r="AN25" s="15">
        <v>0.85</v>
      </c>
      <c r="AO25" s="15">
        <v>0.61</v>
      </c>
      <c r="AP25" s="15">
        <v>0.98</v>
      </c>
      <c r="AQ25" s="15">
        <v>1.05</v>
      </c>
      <c r="AR25" s="15">
        <v>1</v>
      </c>
      <c r="AS25" s="15">
        <v>0.55000000000000004</v>
      </c>
      <c r="AT25" s="15">
        <v>0.64</v>
      </c>
      <c r="AU25" s="15">
        <v>0.7</v>
      </c>
      <c r="AV25" s="15">
        <v>0.34</v>
      </c>
      <c r="AW25" s="15">
        <v>0.36</v>
      </c>
      <c r="AX25" s="15">
        <v>0.3</v>
      </c>
      <c r="AY25" s="15">
        <v>0.25</v>
      </c>
      <c r="AZ25" s="15">
        <v>0.34</v>
      </c>
      <c r="BA25" s="15">
        <v>0.28999999999999998</v>
      </c>
      <c r="BB25" s="15">
        <v>0.22</v>
      </c>
    </row>
    <row r="26" spans="1:54" x14ac:dyDescent="0.2">
      <c r="A26" s="7" t="s">
        <v>70</v>
      </c>
      <c r="F26" s="15">
        <v>9.48</v>
      </c>
      <c r="G26" s="15">
        <v>10.83</v>
      </c>
      <c r="H26" s="15">
        <v>10.57</v>
      </c>
      <c r="I26" s="15">
        <v>10.75</v>
      </c>
      <c r="J26" s="15">
        <v>9.56</v>
      </c>
      <c r="K26" s="15">
        <v>9.09</v>
      </c>
      <c r="L26" s="15">
        <v>14.58</v>
      </c>
      <c r="M26" s="15">
        <v>17.46</v>
      </c>
      <c r="N26" s="15">
        <v>17.77</v>
      </c>
      <c r="O26" s="15">
        <v>21.39</v>
      </c>
      <c r="P26" s="15">
        <v>21.21</v>
      </c>
      <c r="Q26" s="15">
        <v>22.76</v>
      </c>
      <c r="R26" s="15">
        <v>23.05</v>
      </c>
      <c r="S26" s="15">
        <v>26.36</v>
      </c>
      <c r="T26" s="15">
        <v>24.01</v>
      </c>
      <c r="U26" s="15">
        <v>21.67</v>
      </c>
      <c r="V26" s="15">
        <v>18.190000000000001</v>
      </c>
      <c r="W26" s="15">
        <v>14.96</v>
      </c>
      <c r="X26" s="15">
        <v>11.66</v>
      </c>
      <c r="Y26" s="15">
        <v>13.52</v>
      </c>
      <c r="Z26" s="15">
        <v>10.89</v>
      </c>
      <c r="AA26" s="15">
        <v>12.07</v>
      </c>
      <c r="AB26" s="15">
        <v>14.28</v>
      </c>
      <c r="AC26" s="15">
        <v>14.1</v>
      </c>
      <c r="AD26" s="15">
        <v>14.66</v>
      </c>
      <c r="AE26" s="15">
        <v>14.08</v>
      </c>
      <c r="AF26" s="15">
        <v>13.78</v>
      </c>
      <c r="AG26" s="15">
        <v>13.73</v>
      </c>
      <c r="AH26" s="15">
        <v>15.16</v>
      </c>
      <c r="AI26" s="15">
        <v>15.33</v>
      </c>
      <c r="AJ26" s="15">
        <v>11.52</v>
      </c>
      <c r="AK26" s="15">
        <v>10.19</v>
      </c>
      <c r="AL26" s="15">
        <v>10.199999999999999</v>
      </c>
      <c r="AM26" s="15">
        <v>9.0299999999999994</v>
      </c>
      <c r="AN26" s="15">
        <v>9.9600000000000009</v>
      </c>
      <c r="AO26" s="15">
        <v>8.41</v>
      </c>
      <c r="AP26" s="15">
        <v>8.23</v>
      </c>
      <c r="AQ26" s="15">
        <v>7.72</v>
      </c>
      <c r="AR26" s="15">
        <v>6.77</v>
      </c>
      <c r="AS26" s="15">
        <v>5.79</v>
      </c>
      <c r="AT26" s="15">
        <v>6.17</v>
      </c>
      <c r="AU26" s="15">
        <v>5.53</v>
      </c>
      <c r="AV26" s="15">
        <v>6.08</v>
      </c>
      <c r="AW26" s="15">
        <v>5.04</v>
      </c>
      <c r="AX26" s="15">
        <v>5</v>
      </c>
      <c r="AY26" s="15">
        <v>4.8099999999999996</v>
      </c>
      <c r="AZ26" s="15">
        <v>4.67</v>
      </c>
      <c r="BA26" s="15">
        <v>3.92</v>
      </c>
      <c r="BB26" s="15">
        <v>3.22</v>
      </c>
    </row>
    <row r="27" spans="1:54" x14ac:dyDescent="0.2">
      <c r="A27" s="7" t="s">
        <v>71</v>
      </c>
      <c r="F27" s="15">
        <v>90.5</v>
      </c>
      <c r="G27" s="15">
        <v>89.17</v>
      </c>
      <c r="H27" s="15">
        <v>89.43</v>
      </c>
      <c r="I27" s="15">
        <v>89.25</v>
      </c>
      <c r="J27" s="15">
        <v>90.44</v>
      </c>
      <c r="K27" s="15">
        <v>90.91</v>
      </c>
      <c r="L27" s="15">
        <v>85.42</v>
      </c>
      <c r="M27" s="15">
        <v>82.54</v>
      </c>
      <c r="N27" s="15">
        <v>82.23</v>
      </c>
      <c r="O27" s="15">
        <v>78.61</v>
      </c>
      <c r="P27" s="15">
        <v>78.790000000000006</v>
      </c>
      <c r="Q27" s="15">
        <v>77.239999999999995</v>
      </c>
      <c r="R27" s="15">
        <v>76.95</v>
      </c>
      <c r="S27" s="15">
        <v>73.64</v>
      </c>
      <c r="T27" s="15">
        <v>75.989999999999995</v>
      </c>
      <c r="U27" s="15">
        <v>78.33</v>
      </c>
      <c r="V27" s="15">
        <v>81.81</v>
      </c>
      <c r="W27" s="15">
        <v>85.04</v>
      </c>
      <c r="X27" s="15">
        <v>88.34</v>
      </c>
      <c r="Y27" s="15">
        <v>79.92</v>
      </c>
      <c r="Z27" s="15">
        <v>81.540000000000006</v>
      </c>
      <c r="AA27" s="15">
        <v>80.16</v>
      </c>
      <c r="AB27" s="15">
        <v>79.8</v>
      </c>
      <c r="AC27" s="15">
        <v>82.19</v>
      </c>
      <c r="AD27" s="15">
        <v>81.17</v>
      </c>
      <c r="AE27" s="15">
        <v>81.86</v>
      </c>
      <c r="AF27" s="15">
        <v>81.58</v>
      </c>
      <c r="AG27" s="15">
        <v>81.53</v>
      </c>
      <c r="AH27" s="15">
        <v>79.86</v>
      </c>
      <c r="AI27" s="15">
        <v>79.61</v>
      </c>
      <c r="AJ27" s="15">
        <v>82.27</v>
      </c>
      <c r="AK27" s="15">
        <v>82.93</v>
      </c>
      <c r="AL27" s="15">
        <v>83.75</v>
      </c>
      <c r="AM27" s="15">
        <v>83.84</v>
      </c>
      <c r="AN27" s="15">
        <v>82.92</v>
      </c>
      <c r="AO27" s="15">
        <v>84.5</v>
      </c>
      <c r="AP27" s="15">
        <v>84.99</v>
      </c>
      <c r="AQ27" s="15">
        <v>85.84</v>
      </c>
      <c r="AR27" s="15">
        <v>87.27</v>
      </c>
      <c r="AS27" s="15">
        <v>88.48</v>
      </c>
      <c r="AT27" s="15">
        <v>88.34</v>
      </c>
      <c r="AU27" s="15">
        <v>88.9</v>
      </c>
      <c r="AV27" s="15">
        <v>88.74</v>
      </c>
      <c r="AW27" s="15">
        <v>89.84</v>
      </c>
      <c r="AX27" s="15">
        <v>89.7</v>
      </c>
      <c r="AY27" s="15">
        <v>90.43</v>
      </c>
      <c r="AZ27" s="15">
        <v>90.7</v>
      </c>
      <c r="BA27" s="15">
        <v>91.2</v>
      </c>
      <c r="BB27" s="15">
        <v>92.31</v>
      </c>
    </row>
    <row r="28" spans="1:54" ht="12.75" customHeight="1" x14ac:dyDescent="0.2"/>
    <row r="29" spans="1:54" x14ac:dyDescent="0.2">
      <c r="A29" s="7" t="s">
        <v>72</v>
      </c>
      <c r="F29" s="15">
        <v>58.9</v>
      </c>
      <c r="G29" s="15">
        <v>60.69</v>
      </c>
      <c r="H29" s="15">
        <v>59.22</v>
      </c>
      <c r="I29" s="15">
        <v>59.05</v>
      </c>
      <c r="J29" s="15">
        <v>60.11</v>
      </c>
      <c r="K29" s="15">
        <v>14.13</v>
      </c>
      <c r="L29" s="15">
        <v>12.66</v>
      </c>
      <c r="M29" s="15">
        <v>9.34</v>
      </c>
      <c r="N29" s="15">
        <v>11.39</v>
      </c>
      <c r="O29" s="15">
        <v>9.5399999999999991</v>
      </c>
      <c r="P29" s="15">
        <v>8.35</v>
      </c>
      <c r="Q29" s="15">
        <v>6.81</v>
      </c>
      <c r="R29" s="15">
        <v>9.7899999999999991</v>
      </c>
      <c r="S29" s="15">
        <v>8.76</v>
      </c>
      <c r="T29" s="15">
        <v>7.37</v>
      </c>
      <c r="U29" s="15">
        <v>10.42</v>
      </c>
      <c r="V29" s="15">
        <v>8.43</v>
      </c>
      <c r="W29" s="15">
        <v>7.38</v>
      </c>
      <c r="X29" s="15">
        <v>12.56</v>
      </c>
      <c r="Y29" s="15">
        <v>8.8000000000000007</v>
      </c>
      <c r="Z29" s="15">
        <v>7.77</v>
      </c>
      <c r="AA29" s="15">
        <v>8.49</v>
      </c>
      <c r="AB29" s="15">
        <v>8.85</v>
      </c>
      <c r="AC29" s="15">
        <v>7.98</v>
      </c>
      <c r="AD29" s="15">
        <v>9.56</v>
      </c>
      <c r="AE29" s="15">
        <v>10.3</v>
      </c>
      <c r="AF29" s="15">
        <v>9.73</v>
      </c>
      <c r="AG29" s="15">
        <v>11.22</v>
      </c>
      <c r="AH29" s="15">
        <v>14.85</v>
      </c>
      <c r="AI29" s="15">
        <v>16.05</v>
      </c>
      <c r="AJ29" s="15">
        <v>15.98</v>
      </c>
      <c r="AK29" s="15">
        <v>16</v>
      </c>
      <c r="AL29" s="15">
        <v>15.93</v>
      </c>
      <c r="AM29" s="15">
        <v>15.06</v>
      </c>
      <c r="AN29" s="15">
        <v>15.7</v>
      </c>
      <c r="AO29" s="15">
        <v>15.01</v>
      </c>
      <c r="AP29" s="15">
        <v>13.57</v>
      </c>
      <c r="AQ29" s="15">
        <v>13.6</v>
      </c>
      <c r="AR29" s="15">
        <v>16.63</v>
      </c>
      <c r="AS29" s="15">
        <v>16.54</v>
      </c>
      <c r="AT29" s="15">
        <v>18.190000000000001</v>
      </c>
      <c r="AU29" s="15">
        <v>16.18</v>
      </c>
      <c r="AV29" s="15">
        <v>16.71</v>
      </c>
      <c r="AW29" s="15">
        <v>16.55</v>
      </c>
      <c r="AX29" s="15">
        <v>17.309999999999999</v>
      </c>
      <c r="AY29" s="15">
        <v>22.99</v>
      </c>
      <c r="AZ29" s="15">
        <v>16.32</v>
      </c>
      <c r="BA29" s="15">
        <v>17.77</v>
      </c>
      <c r="BB29" s="15">
        <v>17.97</v>
      </c>
    </row>
    <row r="30" spans="1:54" x14ac:dyDescent="0.2">
      <c r="A30" s="7" t="s">
        <v>73</v>
      </c>
      <c r="F30" s="15">
        <v>6</v>
      </c>
      <c r="G30" s="15">
        <v>7.03</v>
      </c>
      <c r="H30" s="15">
        <v>6.94</v>
      </c>
      <c r="I30" s="15">
        <v>6.72</v>
      </c>
      <c r="J30" s="15">
        <v>5.82</v>
      </c>
      <c r="K30" s="15">
        <v>7.57</v>
      </c>
      <c r="L30" s="15">
        <v>12.81</v>
      </c>
      <c r="M30" s="15">
        <v>15.65</v>
      </c>
      <c r="N30" s="15">
        <v>15.54</v>
      </c>
      <c r="O30" s="15">
        <v>18.97</v>
      </c>
      <c r="P30" s="15">
        <v>18.329999999999998</v>
      </c>
      <c r="Q30" s="15">
        <v>17.920000000000002</v>
      </c>
      <c r="R30" s="15">
        <v>19.010000000000002</v>
      </c>
      <c r="S30" s="15">
        <v>22.77</v>
      </c>
      <c r="T30" s="15">
        <v>20.329999999999998</v>
      </c>
      <c r="U30" s="15">
        <v>18.2</v>
      </c>
      <c r="V30" s="15">
        <v>14.43</v>
      </c>
      <c r="W30" s="15">
        <v>11.56</v>
      </c>
      <c r="X30" s="15">
        <v>7.98</v>
      </c>
      <c r="Y30" s="15">
        <v>10.24</v>
      </c>
      <c r="Z30" s="15">
        <v>8.8699999999999992</v>
      </c>
      <c r="AA30" s="15">
        <v>9.59</v>
      </c>
      <c r="AB30" s="15">
        <v>11.76</v>
      </c>
      <c r="AC30" s="15">
        <v>12.32</v>
      </c>
      <c r="AD30" s="15">
        <v>11.89</v>
      </c>
      <c r="AE30" s="15">
        <v>12.33</v>
      </c>
      <c r="AF30" s="15">
        <v>12.03</v>
      </c>
      <c r="AG30" s="15">
        <v>12.02</v>
      </c>
      <c r="AH30" s="15">
        <v>13.61</v>
      </c>
      <c r="AI30" s="15">
        <v>13.5</v>
      </c>
      <c r="AJ30" s="15">
        <v>10.34</v>
      </c>
      <c r="AK30" s="15">
        <v>9.24</v>
      </c>
      <c r="AL30" s="15">
        <v>9.44</v>
      </c>
      <c r="AM30" s="15">
        <v>8.3800000000000008</v>
      </c>
      <c r="AN30" s="15">
        <v>9.19</v>
      </c>
      <c r="AO30" s="15">
        <v>7.85</v>
      </c>
      <c r="AP30" s="15">
        <v>7.32</v>
      </c>
      <c r="AQ30" s="15">
        <v>6.74</v>
      </c>
      <c r="AR30" s="15">
        <v>5.83</v>
      </c>
      <c r="AS30" s="15">
        <v>5.27</v>
      </c>
      <c r="AT30" s="15">
        <v>5.56</v>
      </c>
      <c r="AU30" s="15">
        <v>4.87</v>
      </c>
      <c r="AV30" s="15">
        <v>5.76</v>
      </c>
      <c r="AW30" s="15">
        <v>4.7</v>
      </c>
      <c r="AX30" s="15">
        <v>4.71</v>
      </c>
      <c r="AY30" s="15">
        <v>4.57</v>
      </c>
      <c r="AZ30" s="15">
        <v>4.34</v>
      </c>
      <c r="BA30" s="15">
        <v>3.63</v>
      </c>
      <c r="BB30" s="15">
        <v>3.01</v>
      </c>
    </row>
    <row r="31" spans="1:54" x14ac:dyDescent="0.2">
      <c r="A31" s="7" t="s">
        <v>74</v>
      </c>
      <c r="F31" s="15">
        <v>4.87</v>
      </c>
      <c r="G31" s="15">
        <v>4.5999999999999996</v>
      </c>
      <c r="H31" s="15">
        <v>4.41</v>
      </c>
      <c r="I31" s="15">
        <v>4.32</v>
      </c>
      <c r="J31" s="15">
        <v>4.41</v>
      </c>
      <c r="K31" s="15">
        <v>4.7300000000000004</v>
      </c>
      <c r="L31" s="15">
        <v>4.83</v>
      </c>
      <c r="M31" s="15">
        <v>5.17</v>
      </c>
      <c r="N31" s="15">
        <v>5.19</v>
      </c>
      <c r="O31" s="15">
        <v>5.14</v>
      </c>
      <c r="P31" s="15">
        <v>5.77</v>
      </c>
      <c r="Q31" s="15">
        <v>6.15</v>
      </c>
      <c r="R31" s="15">
        <v>5.96</v>
      </c>
      <c r="S31" s="15">
        <v>4.6399999999999997</v>
      </c>
      <c r="T31" s="15">
        <v>4.34</v>
      </c>
      <c r="U31" s="15">
        <v>4.87</v>
      </c>
      <c r="V31" s="15">
        <v>4.79</v>
      </c>
      <c r="W31" s="15">
        <v>4.55</v>
      </c>
      <c r="X31" s="15">
        <v>3.57</v>
      </c>
      <c r="Y31" s="15">
        <v>3.3</v>
      </c>
      <c r="Z31" s="15">
        <v>2.95</v>
      </c>
      <c r="AA31" s="15">
        <v>2.99</v>
      </c>
      <c r="AB31" s="15">
        <v>4.78</v>
      </c>
      <c r="AC31" s="15">
        <v>5.36</v>
      </c>
      <c r="AD31" s="15">
        <v>5.69</v>
      </c>
      <c r="AE31" s="15">
        <v>5.92</v>
      </c>
      <c r="AF31" s="15">
        <v>6.26</v>
      </c>
      <c r="AG31" s="15">
        <v>6.22</v>
      </c>
      <c r="AH31" s="15">
        <v>6.09</v>
      </c>
      <c r="AI31" s="15">
        <v>6.11</v>
      </c>
      <c r="AJ31" s="15">
        <v>6.92</v>
      </c>
      <c r="AK31" s="15">
        <v>6.84</v>
      </c>
      <c r="AL31" s="15">
        <v>6.8</v>
      </c>
      <c r="AM31" s="15">
        <v>6.89</v>
      </c>
      <c r="AN31" s="15">
        <v>6.56</v>
      </c>
      <c r="AO31" s="15">
        <v>6.33</v>
      </c>
      <c r="AP31" s="15">
        <v>6.18</v>
      </c>
      <c r="AQ31" s="15">
        <v>5.89</v>
      </c>
      <c r="AR31" s="15">
        <v>5.59</v>
      </c>
      <c r="AS31" s="15">
        <v>5.25</v>
      </c>
      <c r="AT31" s="15">
        <v>4.84</v>
      </c>
      <c r="AU31" s="15">
        <v>4.8099999999999996</v>
      </c>
      <c r="AV31" s="15">
        <v>4.68</v>
      </c>
      <c r="AW31" s="15">
        <v>4.45</v>
      </c>
      <c r="AX31" s="15">
        <v>4.2300000000000004</v>
      </c>
      <c r="AY31" s="15">
        <v>3.86</v>
      </c>
      <c r="AZ31" s="15">
        <v>4</v>
      </c>
      <c r="BA31" s="15">
        <v>3.65</v>
      </c>
      <c r="BB31" s="15">
        <v>3.29</v>
      </c>
    </row>
    <row r="32" spans="1:54" x14ac:dyDescent="0.2">
      <c r="A32" s="7" t="s">
        <v>75</v>
      </c>
      <c r="F32" s="15">
        <v>93.98</v>
      </c>
      <c r="G32" s="15">
        <v>92.97</v>
      </c>
      <c r="H32" s="15">
        <v>93.06</v>
      </c>
      <c r="I32" s="15">
        <v>93.28</v>
      </c>
      <c r="J32" s="15">
        <v>94.18</v>
      </c>
      <c r="K32" s="15">
        <v>92.43</v>
      </c>
      <c r="L32" s="15">
        <v>87.19</v>
      </c>
      <c r="M32" s="15">
        <v>84.35</v>
      </c>
      <c r="N32" s="15">
        <v>84.46</v>
      </c>
      <c r="O32" s="15">
        <v>81.03</v>
      </c>
      <c r="P32" s="15">
        <v>81.67</v>
      </c>
      <c r="Q32" s="15">
        <v>82.08</v>
      </c>
      <c r="R32" s="15">
        <v>80.989999999999995</v>
      </c>
      <c r="S32" s="15">
        <v>77.23</v>
      </c>
      <c r="T32" s="15">
        <v>79.67</v>
      </c>
      <c r="U32" s="15">
        <v>81.8</v>
      </c>
      <c r="V32" s="15">
        <v>85.57</v>
      </c>
      <c r="W32" s="15">
        <v>88.44</v>
      </c>
      <c r="X32" s="15">
        <v>92.02</v>
      </c>
      <c r="Y32" s="15">
        <v>82.95</v>
      </c>
      <c r="Z32" s="15">
        <v>83.39</v>
      </c>
      <c r="AA32" s="15">
        <v>82.42</v>
      </c>
      <c r="AB32" s="15">
        <v>82.14</v>
      </c>
      <c r="AC32" s="15">
        <v>83.9</v>
      </c>
      <c r="AD32" s="15">
        <v>83.81</v>
      </c>
      <c r="AE32" s="15">
        <v>83.53</v>
      </c>
      <c r="AF32" s="15">
        <v>83.23</v>
      </c>
      <c r="AG32" s="15">
        <v>83.14</v>
      </c>
      <c r="AH32" s="15">
        <v>81.319999999999993</v>
      </c>
      <c r="AI32" s="15">
        <v>81.33</v>
      </c>
      <c r="AJ32" s="15">
        <v>83.36</v>
      </c>
      <c r="AK32" s="15">
        <v>83.81</v>
      </c>
      <c r="AL32" s="15">
        <v>84.46</v>
      </c>
      <c r="AM32" s="15">
        <v>84.43</v>
      </c>
      <c r="AN32" s="15">
        <v>83.63</v>
      </c>
      <c r="AO32" s="15">
        <v>85.01</v>
      </c>
      <c r="AP32" s="15">
        <v>85.83</v>
      </c>
      <c r="AQ32" s="15">
        <v>86.75</v>
      </c>
      <c r="AR32" s="15">
        <v>88.14</v>
      </c>
      <c r="AS32" s="15">
        <v>88.97</v>
      </c>
      <c r="AT32" s="15">
        <v>88.91</v>
      </c>
      <c r="AU32" s="15">
        <v>89.52</v>
      </c>
      <c r="AV32" s="15">
        <v>89.05</v>
      </c>
      <c r="AW32" s="15">
        <v>90.17</v>
      </c>
      <c r="AX32" s="15">
        <v>89.98</v>
      </c>
      <c r="AY32" s="15">
        <v>90.65</v>
      </c>
      <c r="AZ32" s="15">
        <v>91.01</v>
      </c>
      <c r="BA32" s="15">
        <v>91.46</v>
      </c>
      <c r="BB32" s="15">
        <v>92.51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>
        <v>30716957</v>
      </c>
      <c r="G36" s="14">
        <v>31365541</v>
      </c>
      <c r="H36" s="14">
        <v>32498221</v>
      </c>
      <c r="I36" s="14">
        <v>33594652</v>
      </c>
      <c r="J36" s="14">
        <v>33819680</v>
      </c>
      <c r="K36" s="14">
        <v>33630001</v>
      </c>
      <c r="L36" s="14">
        <v>34758119</v>
      </c>
      <c r="M36" s="14">
        <v>35677806</v>
      </c>
      <c r="N36" s="14">
        <v>36673060</v>
      </c>
      <c r="O36" s="14">
        <v>37251950</v>
      </c>
      <c r="P36" s="14">
        <v>37743223</v>
      </c>
      <c r="Q36" s="14">
        <v>39745341</v>
      </c>
      <c r="R36" s="14">
        <v>41204189</v>
      </c>
      <c r="S36" s="14">
        <v>43499968</v>
      </c>
      <c r="T36" s="14">
        <v>46041358</v>
      </c>
      <c r="U36" s="14">
        <v>48306118</v>
      </c>
      <c r="V36" s="14">
        <v>49585551</v>
      </c>
      <c r="W36" s="14">
        <v>49441062</v>
      </c>
      <c r="X36" s="14">
        <v>48896520</v>
      </c>
      <c r="Y36" s="14">
        <v>48178215</v>
      </c>
      <c r="Z36" s="14">
        <v>47228508</v>
      </c>
      <c r="AA36" s="14">
        <v>46721210</v>
      </c>
      <c r="AB36" s="14">
        <v>48362889</v>
      </c>
      <c r="AC36" s="14">
        <v>47911110</v>
      </c>
      <c r="AD36" s="14">
        <v>48111769</v>
      </c>
      <c r="AE36" s="14">
        <v>48129253</v>
      </c>
      <c r="AF36" s="14">
        <v>49007749</v>
      </c>
      <c r="AG36" s="14">
        <v>51029063</v>
      </c>
      <c r="AH36" s="14">
        <v>53617793</v>
      </c>
      <c r="AI36" s="14">
        <v>54363851</v>
      </c>
      <c r="AJ36" s="14">
        <v>54316220</v>
      </c>
      <c r="AK36" s="14">
        <v>55444031</v>
      </c>
      <c r="AL36" s="14">
        <v>60111047</v>
      </c>
      <c r="AM36" s="14">
        <v>60918316</v>
      </c>
      <c r="AN36" s="14">
        <v>65922754</v>
      </c>
      <c r="AO36" s="14">
        <v>67398836</v>
      </c>
      <c r="AP36" s="14">
        <v>68384106</v>
      </c>
      <c r="AQ36" s="14">
        <v>70036988</v>
      </c>
      <c r="AR36" s="14">
        <v>72434851</v>
      </c>
      <c r="AS36" s="14">
        <v>74747224</v>
      </c>
      <c r="AT36" s="14">
        <v>76878078</v>
      </c>
      <c r="AU36" s="14">
        <v>76997962</v>
      </c>
      <c r="AV36" s="14">
        <v>76509392</v>
      </c>
      <c r="AW36" s="14">
        <v>76743841</v>
      </c>
      <c r="AX36" s="14">
        <v>77840967</v>
      </c>
      <c r="AY36" s="14">
        <v>79439646</v>
      </c>
      <c r="AZ36" s="14">
        <v>79693990</v>
      </c>
      <c r="BA36" s="14">
        <v>80098206</v>
      </c>
      <c r="BB36" s="14">
        <v>78341001</v>
      </c>
    </row>
    <row r="37" spans="1:54" x14ac:dyDescent="0.2">
      <c r="A37" s="7" t="s">
        <v>78</v>
      </c>
      <c r="F37" s="15">
        <v>29.23</v>
      </c>
      <c r="G37" s="15">
        <v>8.4499999999999993</v>
      </c>
      <c r="H37" s="15">
        <v>14.44</v>
      </c>
      <c r="I37" s="15">
        <v>13.5</v>
      </c>
      <c r="J37" s="15">
        <v>2.68</v>
      </c>
      <c r="K37" s="15">
        <v>-2.2400000000000002</v>
      </c>
      <c r="L37" s="15">
        <v>13.42</v>
      </c>
      <c r="M37" s="15">
        <v>10.58</v>
      </c>
      <c r="N37" s="15">
        <v>11.16</v>
      </c>
      <c r="O37" s="15">
        <v>6.31</v>
      </c>
      <c r="P37" s="15">
        <v>5.28</v>
      </c>
      <c r="Q37" s="15">
        <v>21.22</v>
      </c>
      <c r="R37" s="15">
        <v>14.68</v>
      </c>
      <c r="S37" s="15">
        <v>22.29</v>
      </c>
      <c r="T37" s="15">
        <v>23.37</v>
      </c>
      <c r="U37" s="15">
        <v>19.68</v>
      </c>
      <c r="V37" s="15">
        <v>10.59</v>
      </c>
      <c r="W37" s="15">
        <v>-1.17</v>
      </c>
      <c r="X37" s="15">
        <v>-4.41</v>
      </c>
      <c r="Y37" s="15">
        <v>-5.88</v>
      </c>
      <c r="Z37" s="15">
        <v>-7.88</v>
      </c>
      <c r="AA37" s="15">
        <v>-4.3</v>
      </c>
      <c r="AB37" s="15">
        <v>14.06</v>
      </c>
      <c r="AC37" s="15">
        <v>-3.74</v>
      </c>
      <c r="AD37" s="15">
        <v>1.68</v>
      </c>
      <c r="AE37" s="15">
        <v>0.15</v>
      </c>
      <c r="AF37" s="15">
        <v>7.3</v>
      </c>
      <c r="AG37" s="15">
        <v>16.5</v>
      </c>
      <c r="AH37" s="15">
        <v>20.29</v>
      </c>
      <c r="AI37" s="15">
        <v>5.57</v>
      </c>
      <c r="AJ37" s="15">
        <v>-0.35</v>
      </c>
      <c r="AK37" s="15">
        <v>8.31</v>
      </c>
      <c r="AL37" s="15">
        <v>33.67</v>
      </c>
      <c r="AM37" s="15">
        <v>5.37</v>
      </c>
      <c r="AN37" s="15">
        <v>32.86</v>
      </c>
      <c r="AO37" s="15">
        <v>8.9600000000000009</v>
      </c>
      <c r="AP37" s="15">
        <v>5.85</v>
      </c>
      <c r="AQ37" s="15">
        <v>9.67</v>
      </c>
      <c r="AR37" s="15">
        <v>13.69</v>
      </c>
      <c r="AS37" s="15">
        <v>12.77</v>
      </c>
      <c r="AT37" s="15">
        <v>11.4</v>
      </c>
      <c r="AU37" s="15">
        <v>0.62</v>
      </c>
      <c r="AV37" s="15">
        <v>-2.54</v>
      </c>
      <c r="AW37" s="15">
        <v>1.23</v>
      </c>
      <c r="AX37" s="15">
        <v>5.72</v>
      </c>
      <c r="AY37" s="15">
        <v>8.2200000000000006</v>
      </c>
      <c r="AZ37" s="15">
        <v>1.28</v>
      </c>
      <c r="BA37" s="15">
        <v>2.0299999999999998</v>
      </c>
      <c r="BB37" s="15">
        <v>-8.7799999999999994</v>
      </c>
    </row>
    <row r="38" spans="1:54" ht="12.75" customHeight="1" x14ac:dyDescent="0.2"/>
    <row r="39" spans="1:54" x14ac:dyDescent="0.2">
      <c r="B39" s="7" t="s">
        <v>79</v>
      </c>
      <c r="F39" s="15">
        <v>3.44</v>
      </c>
      <c r="G39" s="15">
        <v>3.49</v>
      </c>
      <c r="H39" s="15">
        <v>3.63</v>
      </c>
      <c r="I39" s="15">
        <v>3.87</v>
      </c>
      <c r="J39" s="15">
        <v>4.17</v>
      </c>
      <c r="K39" s="15">
        <v>4.57</v>
      </c>
      <c r="L39" s="15">
        <v>5.19</v>
      </c>
      <c r="M39" s="15">
        <v>5.64</v>
      </c>
      <c r="N39" s="15">
        <v>5.73</v>
      </c>
      <c r="O39" s="15">
        <v>5.93</v>
      </c>
      <c r="P39" s="15">
        <v>5.89</v>
      </c>
      <c r="Q39" s="15">
        <v>5.85</v>
      </c>
      <c r="R39" s="15">
        <v>5.57</v>
      </c>
      <c r="S39" s="15">
        <v>5.49</v>
      </c>
      <c r="T39" s="15">
        <v>5.27</v>
      </c>
      <c r="U39" s="15">
        <v>5.46</v>
      </c>
      <c r="V39" s="15">
        <v>5.53</v>
      </c>
      <c r="W39" s="15">
        <v>5.59</v>
      </c>
      <c r="X39" s="15">
        <v>5.67</v>
      </c>
      <c r="Y39" s="15">
        <v>5.57</v>
      </c>
      <c r="Z39" s="15">
        <v>5.17</v>
      </c>
      <c r="AA39" s="15">
        <v>4.59</v>
      </c>
      <c r="AB39" s="15">
        <v>4.93</v>
      </c>
      <c r="AC39" s="15">
        <v>3.75</v>
      </c>
      <c r="AD39" s="15">
        <v>3.05</v>
      </c>
      <c r="AE39" s="15">
        <v>2.5</v>
      </c>
      <c r="AF39" s="15">
        <v>2.2599999999999998</v>
      </c>
      <c r="AG39" s="15">
        <v>1.78</v>
      </c>
      <c r="AH39" s="15">
        <v>1.53</v>
      </c>
      <c r="AI39" s="15">
        <v>1.39</v>
      </c>
      <c r="AJ39" s="15">
        <v>1.02</v>
      </c>
      <c r="AK39" s="15">
        <v>1.02</v>
      </c>
      <c r="AL39" s="15">
        <v>0.93</v>
      </c>
      <c r="AM39" s="15">
        <v>0.92</v>
      </c>
      <c r="AN39" s="15">
        <v>1.1499999999999999</v>
      </c>
      <c r="AO39" s="15">
        <v>1.1100000000000001</v>
      </c>
      <c r="AP39" s="15">
        <v>1.27</v>
      </c>
      <c r="AQ39" s="15">
        <v>1.47</v>
      </c>
      <c r="AR39" s="15">
        <v>1.77</v>
      </c>
      <c r="AS39" s="15">
        <v>1.99</v>
      </c>
      <c r="AT39" s="15">
        <v>2.36</v>
      </c>
      <c r="AU39" s="15">
        <v>2.62</v>
      </c>
      <c r="AV39" s="15">
        <v>2.74</v>
      </c>
      <c r="AW39" s="15">
        <v>2.78</v>
      </c>
      <c r="AX39" s="15">
        <v>2.96</v>
      </c>
      <c r="AY39" s="15">
        <v>2.85</v>
      </c>
      <c r="AZ39" s="15">
        <v>2.88</v>
      </c>
      <c r="BA39" s="15">
        <v>2.77</v>
      </c>
      <c r="BB39" s="15">
        <v>3.01</v>
      </c>
    </row>
    <row r="40" spans="1:54" x14ac:dyDescent="0.2">
      <c r="B40" s="7" t="s">
        <v>80</v>
      </c>
      <c r="F40" s="15">
        <v>0.06</v>
      </c>
      <c r="G40" s="15">
        <v>0.05</v>
      </c>
      <c r="H40" s="15">
        <v>0.05</v>
      </c>
      <c r="I40" s="15">
        <v>0.06</v>
      </c>
      <c r="J40" s="15">
        <v>0.06</v>
      </c>
      <c r="K40" s="15">
        <v>0.06</v>
      </c>
      <c r="L40" s="15">
        <v>0.05</v>
      </c>
      <c r="M40" s="15">
        <v>0.05</v>
      </c>
      <c r="N40" s="15">
        <v>0.04</v>
      </c>
      <c r="O40" s="15">
        <v>0.1</v>
      </c>
      <c r="P40" s="15">
        <v>0.1</v>
      </c>
      <c r="Q40" s="15">
        <v>0.13</v>
      </c>
      <c r="R40" s="15">
        <v>0.16</v>
      </c>
      <c r="S40" s="15">
        <v>0.15</v>
      </c>
      <c r="T40" s="15">
        <v>0.15</v>
      </c>
      <c r="U40" s="15">
        <v>0.14000000000000001</v>
      </c>
      <c r="V40" s="15">
        <v>0.13</v>
      </c>
      <c r="W40" s="15">
        <v>7.0000000000000007E-2</v>
      </c>
      <c r="X40" s="15">
        <v>7.0000000000000007E-2</v>
      </c>
      <c r="Y40" s="15">
        <v>7.0000000000000007E-2</v>
      </c>
      <c r="Z40" s="15">
        <v>7.0000000000000007E-2</v>
      </c>
      <c r="AA40" s="15">
        <v>7.0000000000000007E-2</v>
      </c>
      <c r="AB40" s="15">
        <v>0.1</v>
      </c>
      <c r="AC40" s="15">
        <v>0.1</v>
      </c>
      <c r="AD40" s="15">
        <v>0.12</v>
      </c>
      <c r="AE40" s="15">
        <v>0.12</v>
      </c>
      <c r="AF40" s="15">
        <v>0.12</v>
      </c>
      <c r="AG40" s="15">
        <v>0.12</v>
      </c>
      <c r="AH40" s="15">
        <v>0.11</v>
      </c>
      <c r="AI40" s="15">
        <v>0.12</v>
      </c>
      <c r="AJ40" s="15">
        <v>0.13</v>
      </c>
      <c r="AK40" s="15">
        <v>0.13</v>
      </c>
      <c r="AL40" s="15">
        <v>0.16</v>
      </c>
      <c r="AM40" s="15">
        <v>0.15</v>
      </c>
      <c r="AN40" s="15">
        <v>0.19</v>
      </c>
      <c r="AO40" s="15">
        <v>0.18</v>
      </c>
      <c r="AP40" s="15">
        <v>0.19</v>
      </c>
      <c r="AQ40" s="15">
        <v>0.17</v>
      </c>
      <c r="AR40" s="15">
        <v>0.21</v>
      </c>
      <c r="AS40" s="15">
        <v>0.19</v>
      </c>
      <c r="AT40" s="15">
        <v>0.19</v>
      </c>
      <c r="AU40" s="15">
        <v>0.18</v>
      </c>
      <c r="AV40" s="15">
        <v>0.2</v>
      </c>
      <c r="AW40" s="15">
        <v>0.2</v>
      </c>
      <c r="AX40" s="15">
        <v>0.2</v>
      </c>
      <c r="AY40" s="15">
        <v>0.2</v>
      </c>
      <c r="AZ40" s="15">
        <v>0.2</v>
      </c>
      <c r="BA40" s="15">
        <v>0.22</v>
      </c>
      <c r="BB40" s="15">
        <v>0.25</v>
      </c>
    </row>
    <row r="41" spans="1:54" x14ac:dyDescent="0.2">
      <c r="C41" s="7" t="s">
        <v>81</v>
      </c>
      <c r="F41" s="15">
        <v>6.52</v>
      </c>
      <c r="G41" s="15">
        <v>6.6</v>
      </c>
      <c r="H41" s="15">
        <v>6.65</v>
      </c>
      <c r="I41" s="15">
        <v>6.56</v>
      </c>
      <c r="J41" s="15">
        <v>6.57</v>
      </c>
      <c r="K41" s="15">
        <v>6.59</v>
      </c>
      <c r="L41" s="15">
        <v>6.48</v>
      </c>
      <c r="M41" s="15">
        <v>6.31</v>
      </c>
      <c r="N41" s="15">
        <v>6.24</v>
      </c>
      <c r="O41" s="15">
        <v>6.17</v>
      </c>
      <c r="P41" s="15">
        <v>6.2</v>
      </c>
      <c r="Q41" s="15">
        <v>5.95</v>
      </c>
      <c r="R41" s="15">
        <v>5.92</v>
      </c>
      <c r="S41" s="15">
        <v>5.81</v>
      </c>
      <c r="T41" s="15">
        <v>6.63</v>
      </c>
      <c r="U41" s="15">
        <v>6.89</v>
      </c>
      <c r="V41" s="15">
        <v>6.93</v>
      </c>
      <c r="W41" s="15">
        <v>7.27</v>
      </c>
      <c r="X41" s="15">
        <v>7.51</v>
      </c>
      <c r="Y41" s="15">
        <v>7.71</v>
      </c>
      <c r="Z41" s="15">
        <v>7.89</v>
      </c>
      <c r="AA41" s="15">
        <v>7.99</v>
      </c>
      <c r="AB41" s="15">
        <v>7.75</v>
      </c>
      <c r="AC41" s="15">
        <v>7.78</v>
      </c>
      <c r="AD41" s="15">
        <v>7.68</v>
      </c>
      <c r="AE41" s="15">
        <v>7.54</v>
      </c>
      <c r="AF41" s="15">
        <v>7.38</v>
      </c>
      <c r="AG41" s="15">
        <v>7.02</v>
      </c>
      <c r="AH41" s="15">
        <v>6.68</v>
      </c>
      <c r="AI41" s="15">
        <v>6.45</v>
      </c>
      <c r="AJ41" s="15">
        <v>6.36</v>
      </c>
      <c r="AK41" s="15">
        <v>6.05</v>
      </c>
      <c r="AL41" s="15">
        <v>5.83</v>
      </c>
      <c r="AM41" s="15">
        <v>5.6</v>
      </c>
      <c r="AN41" s="15">
        <v>5.05</v>
      </c>
      <c r="AO41" s="15">
        <v>4.76</v>
      </c>
      <c r="AP41" s="15">
        <v>4.6100000000000003</v>
      </c>
      <c r="AQ41" s="15">
        <v>4.37</v>
      </c>
      <c r="AR41" s="15">
        <v>4.13</v>
      </c>
      <c r="AS41" s="15">
        <v>3.89</v>
      </c>
      <c r="AT41" s="15">
        <v>3.69</v>
      </c>
      <c r="AU41" s="15">
        <v>3.58</v>
      </c>
      <c r="AV41" s="15">
        <v>3.52</v>
      </c>
      <c r="AW41" s="15">
        <v>3.42</v>
      </c>
      <c r="AX41" s="15">
        <v>3.33</v>
      </c>
      <c r="AY41" s="15">
        <v>3.19</v>
      </c>
      <c r="AZ41" s="15">
        <v>3.16</v>
      </c>
      <c r="BA41" s="15">
        <v>3.1</v>
      </c>
      <c r="BB41" s="15">
        <v>3.12</v>
      </c>
    </row>
    <row r="42" spans="1:54" x14ac:dyDescent="0.2">
      <c r="E42" s="7" t="s">
        <v>82</v>
      </c>
      <c r="F42" s="15">
        <v>31.13</v>
      </c>
      <c r="G42" s="15">
        <v>32.340000000000003</v>
      </c>
      <c r="H42" s="15">
        <v>32.229999999999997</v>
      </c>
      <c r="I42" s="15">
        <v>32.72</v>
      </c>
      <c r="J42" s="15">
        <v>33.700000000000003</v>
      </c>
      <c r="K42" s="15">
        <v>34.44</v>
      </c>
      <c r="L42" s="15">
        <v>34.130000000000003</v>
      </c>
      <c r="M42" s="15">
        <v>33.97</v>
      </c>
      <c r="N42" s="15">
        <v>33.700000000000003</v>
      </c>
      <c r="O42" s="15">
        <v>33.380000000000003</v>
      </c>
      <c r="P42" s="15">
        <v>34.32</v>
      </c>
      <c r="Q42" s="15">
        <v>33.89</v>
      </c>
      <c r="R42" s="15">
        <v>33.590000000000003</v>
      </c>
      <c r="S42" s="15">
        <v>32.61</v>
      </c>
      <c r="T42" s="15">
        <v>32.28</v>
      </c>
      <c r="U42" s="15">
        <v>32.479999999999997</v>
      </c>
      <c r="V42" s="15">
        <v>32.020000000000003</v>
      </c>
      <c r="W42" s="15">
        <v>32.36</v>
      </c>
      <c r="X42" s="15">
        <v>33.18</v>
      </c>
      <c r="Y42" s="15">
        <v>34.409999999999997</v>
      </c>
      <c r="Z42" s="15">
        <v>35.409999999999997</v>
      </c>
      <c r="AA42" s="15">
        <v>36.159999999999997</v>
      </c>
      <c r="AB42" s="15">
        <v>35.82</v>
      </c>
      <c r="AC42" s="15">
        <v>36.56</v>
      </c>
      <c r="AD42" s="15">
        <v>36.85</v>
      </c>
      <c r="AE42" s="15">
        <v>38.020000000000003</v>
      </c>
      <c r="AF42" s="15">
        <v>38.29</v>
      </c>
      <c r="AG42" s="15">
        <v>37.53</v>
      </c>
      <c r="AH42" s="15">
        <v>36.76</v>
      </c>
      <c r="AI42" s="15">
        <v>37.11</v>
      </c>
      <c r="AJ42" s="15">
        <v>38.32</v>
      </c>
      <c r="AK42" s="15">
        <v>38.61</v>
      </c>
      <c r="AL42" s="15">
        <v>38.24</v>
      </c>
      <c r="AM42" s="15">
        <v>38.43</v>
      </c>
      <c r="AN42" s="15">
        <v>36.58</v>
      </c>
      <c r="AO42" s="15">
        <v>37.08</v>
      </c>
      <c r="AP42" s="15">
        <v>37.78</v>
      </c>
      <c r="AQ42" s="15">
        <v>38.380000000000003</v>
      </c>
      <c r="AR42" s="15">
        <v>38.47</v>
      </c>
      <c r="AS42" s="15">
        <v>38.340000000000003</v>
      </c>
      <c r="AT42" s="15">
        <v>37.97</v>
      </c>
      <c r="AU42" s="15">
        <v>37.42</v>
      </c>
      <c r="AV42" s="15">
        <v>37.340000000000003</v>
      </c>
      <c r="AW42" s="15">
        <v>36.53</v>
      </c>
      <c r="AX42" s="15">
        <v>35.32</v>
      </c>
      <c r="AY42" s="15">
        <v>34.82</v>
      </c>
      <c r="AZ42" s="15">
        <v>35.659999999999997</v>
      </c>
      <c r="BA42" s="15">
        <v>36.54</v>
      </c>
      <c r="BB42" s="15">
        <v>38.270000000000003</v>
      </c>
    </row>
    <row r="43" spans="1:54" x14ac:dyDescent="0.2">
      <c r="E43" s="7" t="s">
        <v>83</v>
      </c>
      <c r="F43" s="15">
        <v>0.21</v>
      </c>
      <c r="G43" s="15">
        <v>0.19</v>
      </c>
      <c r="H43" s="15">
        <v>0.28000000000000003</v>
      </c>
      <c r="I43" s="15">
        <v>0.25</v>
      </c>
      <c r="J43" s="15">
        <v>0.25</v>
      </c>
      <c r="K43" s="15">
        <v>0.26</v>
      </c>
      <c r="L43" s="15">
        <v>0.2</v>
      </c>
      <c r="M43" s="15">
        <v>0.2</v>
      </c>
      <c r="N43" s="15">
        <v>0.19</v>
      </c>
      <c r="O43" s="15">
        <v>0.18</v>
      </c>
      <c r="P43" s="15">
        <v>0.16</v>
      </c>
      <c r="Q43" s="15">
        <v>0.15</v>
      </c>
      <c r="R43" s="15">
        <v>0.15</v>
      </c>
      <c r="S43" s="15">
        <v>0.14000000000000001</v>
      </c>
      <c r="T43" s="15">
        <v>0.13</v>
      </c>
      <c r="U43" s="15">
        <v>0.12</v>
      </c>
      <c r="V43" s="15">
        <v>0.12</v>
      </c>
      <c r="W43" s="15">
        <v>0.12</v>
      </c>
      <c r="X43" s="15">
        <v>0.12</v>
      </c>
      <c r="Y43" s="15">
        <v>0.11</v>
      </c>
      <c r="Z43" s="15">
        <v>0.11</v>
      </c>
      <c r="AA43" s="15">
        <v>0.11</v>
      </c>
      <c r="AB43" s="15">
        <v>0.15</v>
      </c>
      <c r="AC43" s="15">
        <v>0.15</v>
      </c>
      <c r="AD43" s="15">
        <v>0.19</v>
      </c>
      <c r="AE43" s="15">
        <v>0.13</v>
      </c>
      <c r="AF43" s="15">
        <v>0.12</v>
      </c>
      <c r="AG43" s="15">
        <v>0.1</v>
      </c>
      <c r="AH43" s="15">
        <v>0.08</v>
      </c>
      <c r="AI43" s="15">
        <v>7.0000000000000007E-2</v>
      </c>
      <c r="AJ43" s="15">
        <v>0.06</v>
      </c>
      <c r="AK43" s="15">
        <v>0.06</v>
      </c>
      <c r="AL43" s="15">
        <v>0.14000000000000001</v>
      </c>
      <c r="AM43" s="15">
        <v>0.13</v>
      </c>
      <c r="AN43" s="15">
        <v>0.1</v>
      </c>
      <c r="AO43" s="15">
        <v>0.09</v>
      </c>
      <c r="AP43" s="15">
        <v>0.09</v>
      </c>
      <c r="AQ43" s="15">
        <v>0.08</v>
      </c>
      <c r="AR43" s="15">
        <v>7.0000000000000007E-2</v>
      </c>
      <c r="AS43" s="15">
        <v>7.0000000000000007E-2</v>
      </c>
      <c r="AT43" s="15">
        <v>0.06</v>
      </c>
      <c r="AU43" s="15">
        <v>0.06</v>
      </c>
      <c r="AV43" s="15">
        <v>0.05</v>
      </c>
      <c r="AW43" s="15">
        <v>0.05</v>
      </c>
      <c r="AX43" s="15">
        <v>0.04</v>
      </c>
      <c r="AY43" s="15">
        <v>0.03</v>
      </c>
      <c r="AZ43" s="15">
        <v>0.03</v>
      </c>
      <c r="BA43" s="15">
        <v>0.03</v>
      </c>
      <c r="BB43" s="15">
        <v>0.03</v>
      </c>
    </row>
    <row r="44" spans="1:54" x14ac:dyDescent="0.2">
      <c r="D44" s="7" t="s">
        <v>84</v>
      </c>
      <c r="F44" s="15">
        <v>31.33</v>
      </c>
      <c r="G44" s="15">
        <v>32.53</v>
      </c>
      <c r="H44" s="15">
        <v>32.51</v>
      </c>
      <c r="I44" s="15">
        <v>32.97</v>
      </c>
      <c r="J44" s="15">
        <v>33.950000000000003</v>
      </c>
      <c r="K44" s="15">
        <v>34.700000000000003</v>
      </c>
      <c r="L44" s="15">
        <v>34.33</v>
      </c>
      <c r="M44" s="15">
        <v>34.159999999999997</v>
      </c>
      <c r="N44" s="15">
        <v>33.89</v>
      </c>
      <c r="O44" s="15">
        <v>33.549999999999997</v>
      </c>
      <c r="P44" s="15">
        <v>34.479999999999997</v>
      </c>
      <c r="Q44" s="15">
        <v>34.04</v>
      </c>
      <c r="R44" s="15">
        <v>33.74</v>
      </c>
      <c r="S44" s="15">
        <v>32.75</v>
      </c>
      <c r="T44" s="15">
        <v>32.4</v>
      </c>
      <c r="U44" s="15">
        <v>32.61</v>
      </c>
      <c r="V44" s="15">
        <v>32.15</v>
      </c>
      <c r="W44" s="15">
        <v>32.49</v>
      </c>
      <c r="X44" s="15">
        <v>33.299999999999997</v>
      </c>
      <c r="Y44" s="15">
        <v>34.53</v>
      </c>
      <c r="Z44" s="15">
        <v>35.520000000000003</v>
      </c>
      <c r="AA44" s="15">
        <v>36.270000000000003</v>
      </c>
      <c r="AB44" s="15">
        <v>35.97</v>
      </c>
      <c r="AC44" s="15">
        <v>36.71</v>
      </c>
      <c r="AD44" s="15">
        <v>37.03</v>
      </c>
      <c r="AE44" s="15">
        <v>38.15</v>
      </c>
      <c r="AF44" s="15">
        <v>38.409999999999997</v>
      </c>
      <c r="AG44" s="15">
        <v>37.64</v>
      </c>
      <c r="AH44" s="15">
        <v>36.840000000000003</v>
      </c>
      <c r="AI44" s="15">
        <v>37.18</v>
      </c>
      <c r="AJ44" s="15">
        <v>38.380000000000003</v>
      </c>
      <c r="AK44" s="15">
        <v>38.67</v>
      </c>
      <c r="AL44" s="15">
        <v>38.380000000000003</v>
      </c>
      <c r="AM44" s="15">
        <v>38.56</v>
      </c>
      <c r="AN44" s="15">
        <v>36.68</v>
      </c>
      <c r="AO44" s="15">
        <v>37.18</v>
      </c>
      <c r="AP44" s="15">
        <v>37.869999999999997</v>
      </c>
      <c r="AQ44" s="15">
        <v>38.46</v>
      </c>
      <c r="AR44" s="15">
        <v>38.549999999999997</v>
      </c>
      <c r="AS44" s="15">
        <v>38.409999999999997</v>
      </c>
      <c r="AT44" s="15">
        <v>38.03</v>
      </c>
      <c r="AU44" s="15">
        <v>37.47</v>
      </c>
      <c r="AV44" s="15">
        <v>37.39</v>
      </c>
      <c r="AW44" s="15">
        <v>36.58</v>
      </c>
      <c r="AX44" s="15">
        <v>35.36</v>
      </c>
      <c r="AY44" s="15">
        <v>34.85</v>
      </c>
      <c r="AZ44" s="15">
        <v>35.69</v>
      </c>
      <c r="BA44" s="15">
        <v>36.57</v>
      </c>
      <c r="BB44" s="15">
        <v>38.299999999999997</v>
      </c>
    </row>
    <row r="45" spans="1:54" x14ac:dyDescent="0.2">
      <c r="B45" s="7" t="s">
        <v>85</v>
      </c>
      <c r="F45" s="15">
        <v>37.85</v>
      </c>
      <c r="G45" s="15">
        <v>39.130000000000003</v>
      </c>
      <c r="H45" s="15">
        <v>39.17</v>
      </c>
      <c r="I45" s="15">
        <v>39.53</v>
      </c>
      <c r="J45" s="15">
        <v>40.51</v>
      </c>
      <c r="K45" s="15">
        <v>41.3</v>
      </c>
      <c r="L45" s="15">
        <v>40.82</v>
      </c>
      <c r="M45" s="15">
        <v>40.47</v>
      </c>
      <c r="N45" s="15">
        <v>40.130000000000003</v>
      </c>
      <c r="O45" s="15">
        <v>39.72</v>
      </c>
      <c r="P45" s="15">
        <v>40.67</v>
      </c>
      <c r="Q45" s="15">
        <v>39.99</v>
      </c>
      <c r="R45" s="15">
        <v>39.659999999999997</v>
      </c>
      <c r="S45" s="15">
        <v>38.56</v>
      </c>
      <c r="T45" s="15">
        <v>39.03</v>
      </c>
      <c r="U45" s="15">
        <v>39.5</v>
      </c>
      <c r="V45" s="15">
        <v>39.07</v>
      </c>
      <c r="W45" s="15">
        <v>39.76</v>
      </c>
      <c r="X45" s="15">
        <v>40.799999999999997</v>
      </c>
      <c r="Y45" s="15">
        <v>42.23</v>
      </c>
      <c r="Z45" s="15">
        <v>43.41</v>
      </c>
      <c r="AA45" s="15">
        <v>44.25</v>
      </c>
      <c r="AB45" s="15">
        <v>43.73</v>
      </c>
      <c r="AC45" s="15">
        <v>44.48</v>
      </c>
      <c r="AD45" s="15">
        <v>44.71</v>
      </c>
      <c r="AE45" s="15">
        <v>45.69</v>
      </c>
      <c r="AF45" s="15">
        <v>45.79</v>
      </c>
      <c r="AG45" s="15">
        <v>44.65</v>
      </c>
      <c r="AH45" s="15">
        <v>43.52</v>
      </c>
      <c r="AI45" s="15">
        <v>43.63</v>
      </c>
      <c r="AJ45" s="15">
        <v>44.75</v>
      </c>
      <c r="AK45" s="15">
        <v>44.72</v>
      </c>
      <c r="AL45" s="15">
        <v>44.22</v>
      </c>
      <c r="AM45" s="15">
        <v>44.16</v>
      </c>
      <c r="AN45" s="15">
        <v>41.73</v>
      </c>
      <c r="AO45" s="15">
        <v>41.94</v>
      </c>
      <c r="AP45" s="15">
        <v>42.48</v>
      </c>
      <c r="AQ45" s="15">
        <v>42.83</v>
      </c>
      <c r="AR45" s="15">
        <v>42.67</v>
      </c>
      <c r="AS45" s="15">
        <v>42.29</v>
      </c>
      <c r="AT45" s="15">
        <v>41.72</v>
      </c>
      <c r="AU45" s="15">
        <v>41.05</v>
      </c>
      <c r="AV45" s="15">
        <v>40.909999999999997</v>
      </c>
      <c r="AW45" s="15">
        <v>40</v>
      </c>
      <c r="AX45" s="15">
        <v>38.68</v>
      </c>
      <c r="AY45" s="15">
        <v>38.04</v>
      </c>
      <c r="AZ45" s="15">
        <v>38.85</v>
      </c>
      <c r="BA45" s="15">
        <v>39.67</v>
      </c>
      <c r="BB45" s="15">
        <v>41.42</v>
      </c>
    </row>
    <row r="46" spans="1:54" x14ac:dyDescent="0.2">
      <c r="B46" s="7" t="s">
        <v>86</v>
      </c>
      <c r="F46" s="15">
        <v>3.52</v>
      </c>
      <c r="G46" s="15">
        <v>4.13</v>
      </c>
      <c r="H46" s="15">
        <v>4.03</v>
      </c>
      <c r="I46" s="15">
        <v>3.95</v>
      </c>
      <c r="J46" s="15">
        <v>3.87</v>
      </c>
      <c r="K46" s="15">
        <v>3.85</v>
      </c>
      <c r="L46" s="15">
        <v>3.63</v>
      </c>
      <c r="M46" s="15">
        <v>3.67</v>
      </c>
      <c r="N46" s="15">
        <v>3.66</v>
      </c>
      <c r="O46" s="15">
        <v>3.55</v>
      </c>
      <c r="P46" s="15">
        <v>3.66</v>
      </c>
      <c r="Q46" s="15">
        <v>3.79</v>
      </c>
      <c r="R46" s="15">
        <v>4.09</v>
      </c>
      <c r="S46" s="15">
        <v>4.3099999999999996</v>
      </c>
      <c r="T46" s="15">
        <v>4.4000000000000004</v>
      </c>
      <c r="U46" s="15">
        <v>4.3</v>
      </c>
      <c r="V46" s="15">
        <v>4.3899999999999997</v>
      </c>
      <c r="W46" s="15">
        <v>4.28</v>
      </c>
      <c r="X46" s="15">
        <v>4.3600000000000003</v>
      </c>
      <c r="Y46" s="15">
        <v>4.4800000000000004</v>
      </c>
      <c r="Z46" s="15">
        <v>4.59</v>
      </c>
      <c r="AA46" s="15">
        <v>4.72</v>
      </c>
      <c r="AB46" s="15">
        <v>4.83</v>
      </c>
      <c r="AC46" s="15">
        <v>5.26</v>
      </c>
      <c r="AD46" s="15">
        <v>5.23</v>
      </c>
      <c r="AE46" s="15">
        <v>5.19</v>
      </c>
      <c r="AF46" s="15">
        <v>5.21</v>
      </c>
      <c r="AG46" s="15">
        <v>5.36</v>
      </c>
      <c r="AH46" s="15">
        <v>5.29</v>
      </c>
      <c r="AI46" s="15">
        <v>5.42</v>
      </c>
      <c r="AJ46" s="15">
        <v>4.88</v>
      </c>
      <c r="AK46" s="15">
        <v>4.72</v>
      </c>
      <c r="AL46" s="15">
        <v>5.28</v>
      </c>
      <c r="AM46" s="15">
        <v>5.25</v>
      </c>
      <c r="AN46" s="15">
        <v>6.42</v>
      </c>
      <c r="AO46" s="15">
        <v>5.73</v>
      </c>
      <c r="AP46" s="15">
        <v>5.66</v>
      </c>
      <c r="AQ46" s="15">
        <v>5.71</v>
      </c>
      <c r="AR46" s="15">
        <v>5.5</v>
      </c>
      <c r="AS46" s="15">
        <v>5.47</v>
      </c>
      <c r="AT46" s="15">
        <v>5.15</v>
      </c>
      <c r="AU46" s="15">
        <v>5.19</v>
      </c>
      <c r="AV46" s="15">
        <v>5.17</v>
      </c>
      <c r="AW46" s="15">
        <v>5.21</v>
      </c>
      <c r="AX46" s="15">
        <v>5.27</v>
      </c>
      <c r="AY46" s="15">
        <v>5.73</v>
      </c>
      <c r="AZ46" s="15">
        <v>5.88</v>
      </c>
      <c r="BA46" s="15">
        <v>5.9</v>
      </c>
      <c r="BB46" s="15">
        <v>5.91</v>
      </c>
    </row>
    <row r="47" spans="1:54" x14ac:dyDescent="0.2">
      <c r="B47" s="7" t="s">
        <v>87</v>
      </c>
      <c r="F47" s="15">
        <v>15.12</v>
      </c>
      <c r="G47" s="15">
        <v>14.2</v>
      </c>
      <c r="H47" s="15">
        <v>13.87</v>
      </c>
      <c r="I47" s="15">
        <v>13.55</v>
      </c>
      <c r="J47" s="15">
        <v>13.79</v>
      </c>
      <c r="K47" s="15">
        <v>13.91</v>
      </c>
      <c r="L47" s="15">
        <v>13.7</v>
      </c>
      <c r="M47" s="15">
        <v>13.65</v>
      </c>
      <c r="N47" s="15">
        <v>13.83</v>
      </c>
      <c r="O47" s="15">
        <v>13.74</v>
      </c>
      <c r="P47" s="15">
        <v>13.55</v>
      </c>
      <c r="Q47" s="15">
        <v>13.03</v>
      </c>
      <c r="R47" s="15">
        <v>13.34</v>
      </c>
      <c r="S47" s="15">
        <v>13.49</v>
      </c>
      <c r="T47" s="15">
        <v>13.44</v>
      </c>
      <c r="U47" s="15">
        <v>12.57</v>
      </c>
      <c r="V47" s="15">
        <v>12.28</v>
      </c>
      <c r="W47" s="15">
        <v>13.18</v>
      </c>
      <c r="X47" s="15">
        <v>13.11</v>
      </c>
      <c r="Y47" s="15">
        <v>13.18</v>
      </c>
      <c r="Z47" s="15">
        <v>13.32</v>
      </c>
      <c r="AA47" s="15">
        <v>13.41</v>
      </c>
      <c r="AB47" s="15">
        <v>14.42</v>
      </c>
      <c r="AC47" s="15">
        <v>14.26</v>
      </c>
      <c r="AD47" s="15">
        <v>13.68</v>
      </c>
      <c r="AE47" s="15">
        <v>13.3</v>
      </c>
      <c r="AF47" s="15">
        <v>12.74</v>
      </c>
      <c r="AG47" s="15">
        <v>12.18</v>
      </c>
      <c r="AH47" s="15">
        <v>11.63</v>
      </c>
      <c r="AI47" s="15">
        <v>11.49</v>
      </c>
      <c r="AJ47" s="15">
        <v>11.24</v>
      </c>
      <c r="AK47" s="15">
        <v>11.1</v>
      </c>
      <c r="AL47" s="15">
        <v>12.3</v>
      </c>
      <c r="AM47" s="15">
        <v>12.1</v>
      </c>
      <c r="AN47" s="15">
        <v>14.84</v>
      </c>
      <c r="AO47" s="15">
        <v>14.71</v>
      </c>
      <c r="AP47" s="15">
        <v>14.47</v>
      </c>
      <c r="AQ47" s="15">
        <v>14.48</v>
      </c>
      <c r="AR47" s="15">
        <v>13.56</v>
      </c>
      <c r="AS47" s="15">
        <v>13.06</v>
      </c>
      <c r="AT47" s="15">
        <v>13.08</v>
      </c>
      <c r="AU47" s="15">
        <v>13.08</v>
      </c>
      <c r="AV47" s="15">
        <v>13.04</v>
      </c>
      <c r="AW47" s="15">
        <v>13.29</v>
      </c>
      <c r="AX47" s="15">
        <v>13.04</v>
      </c>
      <c r="AY47" s="15">
        <v>13.43</v>
      </c>
      <c r="AZ47" s="15">
        <v>13.42</v>
      </c>
      <c r="BA47" s="15">
        <v>13.11</v>
      </c>
      <c r="BB47" s="15">
        <v>13.04</v>
      </c>
    </row>
    <row r="48" spans="1:54" x14ac:dyDescent="0.2">
      <c r="B48" s="7" t="s">
        <v>88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</row>
    <row r="49" spans="1:54" x14ac:dyDescent="0.2">
      <c r="A49" s="7" t="s">
        <v>89</v>
      </c>
      <c r="F49" s="15">
        <v>59.99</v>
      </c>
      <c r="G49" s="15">
        <v>61</v>
      </c>
      <c r="H49" s="15">
        <v>60.76</v>
      </c>
      <c r="I49" s="15">
        <v>60.96</v>
      </c>
      <c r="J49" s="15">
        <v>62.4</v>
      </c>
      <c r="K49" s="15">
        <v>63.69</v>
      </c>
      <c r="L49" s="15">
        <v>63.38</v>
      </c>
      <c r="M49" s="15">
        <v>63.48</v>
      </c>
      <c r="N49" s="15">
        <v>63.39</v>
      </c>
      <c r="O49" s="15">
        <v>63.06</v>
      </c>
      <c r="P49" s="15">
        <v>63.87</v>
      </c>
      <c r="Q49" s="15">
        <v>62.78</v>
      </c>
      <c r="R49" s="15">
        <v>62.83</v>
      </c>
      <c r="S49" s="15">
        <v>62</v>
      </c>
      <c r="T49" s="15">
        <v>62.29</v>
      </c>
      <c r="U49" s="15">
        <v>61.97</v>
      </c>
      <c r="V49" s="15">
        <v>61.4</v>
      </c>
      <c r="W49" s="15">
        <v>62.88</v>
      </c>
      <c r="X49" s="15">
        <v>64.010000000000005</v>
      </c>
      <c r="Y49" s="15">
        <v>65.53</v>
      </c>
      <c r="Z49" s="15">
        <v>66.56</v>
      </c>
      <c r="AA49" s="15">
        <v>67.040000000000006</v>
      </c>
      <c r="AB49" s="15">
        <v>68.010000000000005</v>
      </c>
      <c r="AC49" s="15">
        <v>67.849999999999994</v>
      </c>
      <c r="AD49" s="15">
        <v>66.790000000000006</v>
      </c>
      <c r="AE49" s="15">
        <v>66.8</v>
      </c>
      <c r="AF49" s="15">
        <v>66.11</v>
      </c>
      <c r="AG49" s="15">
        <v>64.09</v>
      </c>
      <c r="AH49" s="15">
        <v>62.09</v>
      </c>
      <c r="AI49" s="15">
        <v>62.05</v>
      </c>
      <c r="AJ49" s="15">
        <v>62.02</v>
      </c>
      <c r="AK49" s="15">
        <v>61.69</v>
      </c>
      <c r="AL49" s="15">
        <v>62.9</v>
      </c>
      <c r="AM49" s="15">
        <v>62.58</v>
      </c>
      <c r="AN49" s="15">
        <v>64.33</v>
      </c>
      <c r="AO49" s="15">
        <v>63.67</v>
      </c>
      <c r="AP49" s="15">
        <v>64.069999999999993</v>
      </c>
      <c r="AQ49" s="15">
        <v>64.66</v>
      </c>
      <c r="AR49" s="15">
        <v>63.72</v>
      </c>
      <c r="AS49" s="15">
        <v>63</v>
      </c>
      <c r="AT49" s="15">
        <v>62.5</v>
      </c>
      <c r="AU49" s="15">
        <v>62.12</v>
      </c>
      <c r="AV49" s="15">
        <v>62.06</v>
      </c>
      <c r="AW49" s="15">
        <v>61.47</v>
      </c>
      <c r="AX49" s="15">
        <v>60.15</v>
      </c>
      <c r="AY49" s="15">
        <v>60.25</v>
      </c>
      <c r="AZ49" s="15">
        <v>61.23</v>
      </c>
      <c r="BA49" s="15">
        <v>61.67</v>
      </c>
      <c r="BB49" s="15">
        <v>63.63</v>
      </c>
    </row>
    <row r="50" spans="1:54" x14ac:dyDescent="0.2">
      <c r="A50" s="7" t="s">
        <v>90</v>
      </c>
      <c r="F50" s="15">
        <v>0.67</v>
      </c>
      <c r="G50" s="15">
        <v>0.65</v>
      </c>
      <c r="H50" s="15">
        <v>0.78</v>
      </c>
      <c r="I50" s="15">
        <v>0.7</v>
      </c>
      <c r="J50" s="15">
        <v>0.69</v>
      </c>
      <c r="K50" s="15">
        <v>0.56000000000000005</v>
      </c>
      <c r="L50" s="15">
        <v>0.59</v>
      </c>
      <c r="M50" s="15">
        <v>0.57999999999999996</v>
      </c>
      <c r="N50" s="15">
        <v>0.6</v>
      </c>
      <c r="O50" s="15">
        <v>0.61</v>
      </c>
      <c r="P50" s="15">
        <v>0.67</v>
      </c>
      <c r="Q50" s="15">
        <v>0.56999999999999995</v>
      </c>
      <c r="R50" s="15">
        <v>0.71</v>
      </c>
      <c r="S50" s="15">
        <v>0.66</v>
      </c>
      <c r="T50" s="15">
        <v>0.72</v>
      </c>
      <c r="U50" s="15">
        <v>0.63</v>
      </c>
      <c r="V50" s="15">
        <v>0.57999999999999996</v>
      </c>
      <c r="W50" s="15">
        <v>0.44</v>
      </c>
      <c r="X50" s="15">
        <v>0.54</v>
      </c>
      <c r="Y50" s="15">
        <v>0.46</v>
      </c>
      <c r="Z50" s="15">
        <v>0.46</v>
      </c>
      <c r="AA50" s="15">
        <v>0.42</v>
      </c>
      <c r="AB50" s="15">
        <v>0.45</v>
      </c>
      <c r="AC50" s="15">
        <v>0.47</v>
      </c>
      <c r="AD50" s="15">
        <v>0.46</v>
      </c>
      <c r="AE50" s="15">
        <v>0.44</v>
      </c>
      <c r="AF50" s="15">
        <v>0.49</v>
      </c>
      <c r="AG50" s="15">
        <v>0.46</v>
      </c>
      <c r="AH50" s="15">
        <v>0.42</v>
      </c>
      <c r="AI50" s="15">
        <v>0.38</v>
      </c>
      <c r="AJ50" s="15">
        <v>0.49</v>
      </c>
      <c r="AK50" s="15">
        <v>0.47</v>
      </c>
      <c r="AL50" s="15">
        <v>0.4</v>
      </c>
      <c r="AM50" s="15">
        <v>0.38</v>
      </c>
      <c r="AN50" s="15">
        <v>0.42</v>
      </c>
      <c r="AO50" s="15">
        <v>0.37</v>
      </c>
      <c r="AP50" s="15">
        <v>0.4</v>
      </c>
      <c r="AQ50" s="15">
        <v>0.36</v>
      </c>
      <c r="AR50" s="15">
        <v>0.4</v>
      </c>
      <c r="AS50" s="15">
        <v>0.39</v>
      </c>
      <c r="AT50" s="15">
        <v>0.4</v>
      </c>
      <c r="AU50" s="15">
        <v>0.42</v>
      </c>
      <c r="AV50" s="15">
        <v>0.46</v>
      </c>
      <c r="AW50" s="15">
        <v>0.4</v>
      </c>
      <c r="AX50" s="15">
        <v>0.38</v>
      </c>
      <c r="AY50" s="15">
        <v>0.36</v>
      </c>
      <c r="AZ50" s="15">
        <v>0.36</v>
      </c>
      <c r="BA50" s="15">
        <v>0.37</v>
      </c>
      <c r="BB50" s="15">
        <v>0.39</v>
      </c>
    </row>
    <row r="51" spans="1:54" x14ac:dyDescent="0.2">
      <c r="A51" s="7" t="s">
        <v>91</v>
      </c>
      <c r="F51" s="15">
        <v>29.06</v>
      </c>
      <c r="G51" s="15">
        <v>29.27</v>
      </c>
      <c r="H51" s="15">
        <v>29.18</v>
      </c>
      <c r="I51" s="15">
        <v>29.44</v>
      </c>
      <c r="J51" s="15">
        <v>30.47</v>
      </c>
      <c r="K51" s="15">
        <v>31.18</v>
      </c>
      <c r="L51" s="15">
        <v>31.53</v>
      </c>
      <c r="M51" s="15">
        <v>31.72</v>
      </c>
      <c r="N51" s="15">
        <v>31.35</v>
      </c>
      <c r="O51" s="15">
        <v>31.77</v>
      </c>
      <c r="P51" s="15">
        <v>31.04</v>
      </c>
      <c r="Q51" s="15">
        <v>31.42</v>
      </c>
      <c r="R51" s="15">
        <v>31.2</v>
      </c>
      <c r="S51" s="15">
        <v>32.35</v>
      </c>
      <c r="T51" s="15">
        <v>32</v>
      </c>
      <c r="U51" s="15">
        <v>32.270000000000003</v>
      </c>
      <c r="V51" s="15">
        <v>33.39</v>
      </c>
      <c r="W51" s="15">
        <v>32.770000000000003</v>
      </c>
      <c r="X51" s="15">
        <v>31.83</v>
      </c>
      <c r="Y51" s="15">
        <v>29.81</v>
      </c>
      <c r="Z51" s="15">
        <v>28.88</v>
      </c>
      <c r="AA51" s="15">
        <v>27.76</v>
      </c>
      <c r="AB51" s="15">
        <v>26.58</v>
      </c>
      <c r="AC51" s="15">
        <v>26.36</v>
      </c>
      <c r="AD51" s="15">
        <v>27.49</v>
      </c>
      <c r="AE51" s="15">
        <v>27.1</v>
      </c>
      <c r="AF51" s="15">
        <v>27.98</v>
      </c>
      <c r="AG51" s="15">
        <v>28.94</v>
      </c>
      <c r="AH51" s="15">
        <v>30.28</v>
      </c>
      <c r="AI51" s="15">
        <v>30.91</v>
      </c>
      <c r="AJ51" s="15">
        <v>31.46</v>
      </c>
      <c r="AK51" s="15">
        <v>32.11</v>
      </c>
      <c r="AL51" s="15">
        <v>30.76</v>
      </c>
      <c r="AM51" s="15">
        <v>31.02</v>
      </c>
      <c r="AN51" s="15">
        <v>29.22</v>
      </c>
      <c r="AO51" s="15">
        <v>26.5</v>
      </c>
      <c r="AP51" s="15">
        <v>26.24</v>
      </c>
      <c r="AQ51" s="15">
        <v>25.73</v>
      </c>
      <c r="AR51" s="15">
        <v>25.86</v>
      </c>
      <c r="AS51" s="15">
        <v>25.62</v>
      </c>
      <c r="AT51" s="15">
        <v>26.23</v>
      </c>
      <c r="AU51" s="15">
        <v>26.45</v>
      </c>
      <c r="AV51" s="15">
        <v>26.19</v>
      </c>
      <c r="AW51" s="15">
        <v>26.6</v>
      </c>
      <c r="AX51" s="15">
        <v>27.62</v>
      </c>
      <c r="AY51" s="15">
        <v>27.46</v>
      </c>
      <c r="AZ51" s="15">
        <v>26.96</v>
      </c>
      <c r="BA51" s="15">
        <v>25.84</v>
      </c>
      <c r="BB51" s="15">
        <v>24.54</v>
      </c>
    </row>
    <row r="52" spans="1:54" x14ac:dyDescent="0.2">
      <c r="A52" s="7" t="s">
        <v>92</v>
      </c>
      <c r="F52" s="15">
        <v>1.2</v>
      </c>
      <c r="G52" s="15">
        <v>1.1200000000000001</v>
      </c>
      <c r="H52" s="15">
        <v>1.04</v>
      </c>
      <c r="I52" s="15">
        <v>0.93</v>
      </c>
      <c r="J52" s="15">
        <v>0.8</v>
      </c>
      <c r="K52" s="15">
        <v>0.72</v>
      </c>
      <c r="L52" s="15">
        <v>0.67</v>
      </c>
      <c r="M52" s="15">
        <v>0.63</v>
      </c>
      <c r="N52" s="15">
        <v>0.57999999999999996</v>
      </c>
      <c r="O52" s="15">
        <v>0.55000000000000004</v>
      </c>
      <c r="P52" s="15">
        <v>0.55000000000000004</v>
      </c>
      <c r="Q52" s="15">
        <v>0.53</v>
      </c>
      <c r="R52" s="15">
        <v>0.5</v>
      </c>
      <c r="S52" s="15">
        <v>0.46</v>
      </c>
      <c r="T52" s="15">
        <v>0.42</v>
      </c>
      <c r="U52" s="15">
        <v>0.4</v>
      </c>
      <c r="V52" s="15">
        <v>0.4</v>
      </c>
      <c r="W52" s="15">
        <v>0.37</v>
      </c>
      <c r="X52" s="15">
        <v>0.36</v>
      </c>
      <c r="Y52" s="15">
        <v>0.37</v>
      </c>
      <c r="Z52" s="15">
        <v>0.38</v>
      </c>
      <c r="AA52" s="15">
        <v>0.37</v>
      </c>
      <c r="AB52" s="15">
        <v>0.4</v>
      </c>
      <c r="AC52" s="15">
        <v>0.39</v>
      </c>
      <c r="AD52" s="15">
        <v>0.37</v>
      </c>
      <c r="AE52" s="15">
        <v>0.35</v>
      </c>
      <c r="AF52" s="15">
        <v>0.33</v>
      </c>
      <c r="AG52" s="15">
        <v>0.34</v>
      </c>
      <c r="AH52" s="15">
        <v>0.34</v>
      </c>
      <c r="AI52" s="15">
        <v>0.32</v>
      </c>
      <c r="AJ52" s="15">
        <v>0.32</v>
      </c>
      <c r="AK52" s="15">
        <v>0.31</v>
      </c>
      <c r="AL52" s="15">
        <v>0.37</v>
      </c>
      <c r="AM52" s="15">
        <v>0.34</v>
      </c>
      <c r="AN52" s="15">
        <v>0.32</v>
      </c>
      <c r="AO52" s="15">
        <v>0.3</v>
      </c>
      <c r="AP52" s="15">
        <v>0.3</v>
      </c>
      <c r="AQ52" s="15">
        <v>0.31</v>
      </c>
      <c r="AR52" s="15">
        <v>0.38</v>
      </c>
      <c r="AS52" s="15">
        <v>0.42</v>
      </c>
      <c r="AT52" s="15">
        <v>0.46</v>
      </c>
      <c r="AU52" s="15">
        <v>0.54</v>
      </c>
      <c r="AV52" s="15">
        <v>0.65</v>
      </c>
      <c r="AW52" s="15">
        <v>0.81</v>
      </c>
      <c r="AX52" s="15">
        <v>1.01</v>
      </c>
      <c r="AY52" s="15">
        <v>1.24</v>
      </c>
      <c r="AZ52" s="15">
        <v>1.35</v>
      </c>
      <c r="BA52" s="15">
        <v>1.5</v>
      </c>
      <c r="BB52" s="15">
        <v>1.52</v>
      </c>
    </row>
    <row r="53" spans="1:54" x14ac:dyDescent="0.2">
      <c r="A53" s="7" t="s">
        <v>93</v>
      </c>
      <c r="F53" s="15">
        <v>7.09</v>
      </c>
      <c r="G53" s="15">
        <v>6.06</v>
      </c>
      <c r="H53" s="15">
        <v>6.41</v>
      </c>
      <c r="I53" s="15">
        <v>6.26</v>
      </c>
      <c r="J53" s="15">
        <v>3.92</v>
      </c>
      <c r="K53" s="15">
        <v>2.17</v>
      </c>
      <c r="L53" s="15">
        <v>2.2000000000000002</v>
      </c>
      <c r="M53" s="15">
        <v>1.99</v>
      </c>
      <c r="N53" s="15">
        <v>2.4900000000000002</v>
      </c>
      <c r="O53" s="15">
        <v>2.54</v>
      </c>
      <c r="P53" s="15">
        <v>2.31</v>
      </c>
      <c r="Q53" s="15">
        <v>3.11</v>
      </c>
      <c r="R53" s="15">
        <v>3.18</v>
      </c>
      <c r="S53" s="15">
        <v>3.05</v>
      </c>
      <c r="T53" s="15">
        <v>3.18</v>
      </c>
      <c r="U53" s="15">
        <v>3.4</v>
      </c>
      <c r="V53" s="15">
        <v>2.93</v>
      </c>
      <c r="W53" s="15">
        <v>2.21</v>
      </c>
      <c r="X53" s="15">
        <v>1.91</v>
      </c>
      <c r="Y53" s="15">
        <v>2.4700000000000002</v>
      </c>
      <c r="Z53" s="15">
        <v>2.33</v>
      </c>
      <c r="AA53" s="15">
        <v>3.03</v>
      </c>
      <c r="AB53" s="15">
        <v>3.24</v>
      </c>
      <c r="AC53" s="15">
        <v>3.6</v>
      </c>
      <c r="AD53" s="15">
        <v>3.33</v>
      </c>
      <c r="AE53" s="15">
        <v>3.7</v>
      </c>
      <c r="AF53" s="15">
        <v>3.66</v>
      </c>
      <c r="AG53" s="15">
        <v>4.8099999999999996</v>
      </c>
      <c r="AH53" s="15">
        <v>4.96</v>
      </c>
      <c r="AI53" s="15">
        <v>4.47</v>
      </c>
      <c r="AJ53" s="15">
        <v>3.89</v>
      </c>
      <c r="AK53" s="15">
        <v>3.69</v>
      </c>
      <c r="AL53" s="15">
        <v>3.74</v>
      </c>
      <c r="AM53" s="15">
        <v>3.94</v>
      </c>
      <c r="AN53" s="15">
        <v>4.22</v>
      </c>
      <c r="AO53" s="15">
        <v>7.71</v>
      </c>
      <c r="AP53" s="15">
        <v>7.74</v>
      </c>
      <c r="AQ53" s="15">
        <v>7.73</v>
      </c>
      <c r="AR53" s="15">
        <v>8.5</v>
      </c>
      <c r="AS53" s="15">
        <v>9.48</v>
      </c>
      <c r="AT53" s="15">
        <v>9.3699999999999992</v>
      </c>
      <c r="AU53" s="15">
        <v>9.4600000000000009</v>
      </c>
      <c r="AV53" s="15">
        <v>9.64</v>
      </c>
      <c r="AW53" s="15">
        <v>9.75</v>
      </c>
      <c r="AX53" s="15">
        <v>9.89</v>
      </c>
      <c r="AY53" s="15">
        <v>9.76</v>
      </c>
      <c r="AZ53" s="15">
        <v>9.1999999999999993</v>
      </c>
      <c r="BA53" s="15">
        <v>8.31</v>
      </c>
      <c r="BB53" s="15">
        <v>7.6</v>
      </c>
    </row>
    <row r="54" spans="1:54" x14ac:dyDescent="0.2">
      <c r="A54" s="7" t="s">
        <v>94</v>
      </c>
      <c r="F54" s="15">
        <v>1.98</v>
      </c>
      <c r="G54" s="15">
        <v>1.9</v>
      </c>
      <c r="H54" s="15">
        <v>1.83</v>
      </c>
      <c r="I54" s="15">
        <v>1.71</v>
      </c>
      <c r="J54" s="15">
        <v>1.71</v>
      </c>
      <c r="K54" s="15">
        <v>1.68</v>
      </c>
      <c r="L54" s="15">
        <v>1.64</v>
      </c>
      <c r="M54" s="15">
        <v>1.61</v>
      </c>
      <c r="N54" s="15">
        <v>1.58</v>
      </c>
      <c r="O54" s="15">
        <v>1.47</v>
      </c>
      <c r="P54" s="15">
        <v>1.54</v>
      </c>
      <c r="Q54" s="15">
        <v>1.6</v>
      </c>
      <c r="R54" s="15">
        <v>1.59</v>
      </c>
      <c r="S54" s="15">
        <v>1.48</v>
      </c>
      <c r="T54" s="15">
        <v>1.39</v>
      </c>
      <c r="U54" s="15">
        <v>1.33</v>
      </c>
      <c r="V54" s="15">
        <v>1.3</v>
      </c>
      <c r="W54" s="15">
        <v>1.34</v>
      </c>
      <c r="X54" s="15">
        <v>1.34</v>
      </c>
      <c r="Y54" s="15">
        <v>1.37</v>
      </c>
      <c r="Z54" s="15">
        <v>1.38</v>
      </c>
      <c r="AA54" s="15">
        <v>1.37</v>
      </c>
      <c r="AB54" s="15">
        <v>1.33</v>
      </c>
      <c r="AC54" s="15">
        <v>1.33</v>
      </c>
      <c r="AD54" s="15">
        <v>1.57</v>
      </c>
      <c r="AE54" s="15">
        <v>1.61</v>
      </c>
      <c r="AF54" s="15">
        <v>1.43</v>
      </c>
      <c r="AG54" s="15">
        <v>1.36</v>
      </c>
      <c r="AH54" s="15">
        <v>1.92</v>
      </c>
      <c r="AI54" s="15">
        <v>1.88</v>
      </c>
      <c r="AJ54" s="15">
        <v>1.83</v>
      </c>
      <c r="AK54" s="15">
        <v>1.74</v>
      </c>
      <c r="AL54" s="15">
        <v>1.84</v>
      </c>
      <c r="AM54" s="15">
        <v>1.74</v>
      </c>
      <c r="AN54" s="15">
        <v>1.49</v>
      </c>
      <c r="AO54" s="15">
        <v>1.44</v>
      </c>
      <c r="AP54" s="15">
        <v>1.25</v>
      </c>
      <c r="AQ54" s="15">
        <v>1.21</v>
      </c>
      <c r="AR54" s="15">
        <v>1.1399999999999999</v>
      </c>
      <c r="AS54" s="15">
        <v>1.08</v>
      </c>
      <c r="AT54" s="15">
        <v>1.04</v>
      </c>
      <c r="AU54" s="15">
        <v>1.01</v>
      </c>
      <c r="AV54" s="15">
        <v>0.99</v>
      </c>
      <c r="AW54" s="15">
        <v>0.97</v>
      </c>
      <c r="AX54" s="15">
        <v>0.95</v>
      </c>
      <c r="AY54" s="15">
        <v>0.92</v>
      </c>
      <c r="AZ54" s="15">
        <v>0.91</v>
      </c>
      <c r="BA54" s="15">
        <v>2.2999999999999998</v>
      </c>
      <c r="BB54" s="15">
        <v>2.3199999999999998</v>
      </c>
    </row>
    <row r="55" spans="1:54" x14ac:dyDescent="0.2">
      <c r="A55" s="7" t="s">
        <v>95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</row>
    <row r="60" spans="1:54" x14ac:dyDescent="0.2">
      <c r="E60" s="16" t="s">
        <v>96</v>
      </c>
      <c r="F60" s="11">
        <f>F22</f>
        <v>29.11</v>
      </c>
      <c r="G60" s="12">
        <f>IFERROR((G22-F22)/F22,"0")</f>
        <v>-8.8285812435589153E-2</v>
      </c>
      <c r="H60" s="12">
        <f t="shared" ref="H60:BB60" si="4">IFERROR((H22-G22)/G22,"0")</f>
        <v>6.5561416729465041E-2</v>
      </c>
      <c r="I60" s="12">
        <f t="shared" si="4"/>
        <v>1.2022630834512018E-2</v>
      </c>
      <c r="J60" s="12">
        <f t="shared" si="4"/>
        <v>-4.8916841369671758E-3</v>
      </c>
      <c r="K60" s="12">
        <f t="shared" si="4"/>
        <v>1.5410814606741574</v>
      </c>
      <c r="L60" s="12">
        <f t="shared" si="4"/>
        <v>-5.651513057896923E-2</v>
      </c>
      <c r="M60" s="12">
        <f t="shared" si="4"/>
        <v>8.7873462214414571E-4</v>
      </c>
      <c r="N60" s="12">
        <f t="shared" si="4"/>
        <v>-3.3069944395668786E-2</v>
      </c>
      <c r="O60" s="12">
        <f t="shared" si="4"/>
        <v>-2.5877723970944216E-2</v>
      </c>
      <c r="P60" s="12">
        <f t="shared" si="4"/>
        <v>1.2428149759204553E-2</v>
      </c>
      <c r="Q60" s="12">
        <f t="shared" si="4"/>
        <v>-1.8413380389750583E-3</v>
      </c>
      <c r="R60" s="12">
        <f t="shared" si="4"/>
        <v>-4.7040737893927674E-2</v>
      </c>
      <c r="S60" s="12">
        <f t="shared" si="4"/>
        <v>-1.8067430230682441E-2</v>
      </c>
      <c r="T60" s="12">
        <f t="shared" si="4"/>
        <v>6.5056678166584544E-2</v>
      </c>
      <c r="U60" s="12">
        <f t="shared" si="4"/>
        <v>-1.758445164275799E-2</v>
      </c>
      <c r="V60" s="12">
        <f t="shared" si="4"/>
        <v>8.6041764798241549E-2</v>
      </c>
      <c r="W60" s="12">
        <f t="shared" si="4"/>
        <v>6.3611392222061469E-2</v>
      </c>
      <c r="X60" s="12">
        <f t="shared" si="4"/>
        <v>-9.6506728285985291E-3</v>
      </c>
      <c r="Y60" s="12">
        <f t="shared" si="4"/>
        <v>2.690090584682945E-2</v>
      </c>
      <c r="Z60" s="12">
        <f t="shared" si="4"/>
        <v>5.0922213311948711E-2</v>
      </c>
      <c r="AA60" s="12">
        <f t="shared" si="4"/>
        <v>-2.36550934757726E-2</v>
      </c>
      <c r="AB60" s="12">
        <f t="shared" si="4"/>
        <v>-5.5881203595154257E-2</v>
      </c>
      <c r="AC60" s="12">
        <f t="shared" si="4"/>
        <v>4.8289183222957272E-3</v>
      </c>
      <c r="AD60" s="12">
        <f t="shared" si="4"/>
        <v>-3.0893862419332695E-2</v>
      </c>
      <c r="AE60" s="12">
        <f t="shared" si="4"/>
        <v>-7.9342589968830028E-3</v>
      </c>
      <c r="AF60" s="12">
        <f t="shared" si="4"/>
        <v>7.569265924021725E-3</v>
      </c>
      <c r="AG60" s="12">
        <f t="shared" si="4"/>
        <v>-1.9560595322466272E-2</v>
      </c>
      <c r="AH60" s="12">
        <f t="shared" si="4"/>
        <v>-7.0839959520023213E-2</v>
      </c>
      <c r="AI60" s="12">
        <f t="shared" si="4"/>
        <v>-2.007157305119028E-2</v>
      </c>
      <c r="AJ60" s="12">
        <f t="shared" si="4"/>
        <v>4.6046363925055553E-2</v>
      </c>
      <c r="AK60" s="12">
        <f t="shared" si="4"/>
        <v>2.0188221007893116E-2</v>
      </c>
      <c r="AL60" s="12">
        <f t="shared" si="4"/>
        <v>7.439369141498493E-4</v>
      </c>
      <c r="AM60" s="12">
        <f t="shared" si="4"/>
        <v>2.8397264347308899E-2</v>
      </c>
      <c r="AN60" s="12">
        <f t="shared" si="4"/>
        <v>-1.7348561515107747E-2</v>
      </c>
      <c r="AO60" s="12">
        <f t="shared" si="4"/>
        <v>3.5456819184934478E-2</v>
      </c>
      <c r="AP60" s="12">
        <f t="shared" si="4"/>
        <v>2.6001705029838E-2</v>
      </c>
      <c r="AQ60" s="12">
        <f t="shared" si="4"/>
        <v>1.0801828001661837E-2</v>
      </c>
      <c r="AR60" s="12">
        <f t="shared" si="4"/>
        <v>-2.4112892177010428E-2</v>
      </c>
      <c r="AS60" s="12">
        <f t="shared" si="4"/>
        <v>1.8391127333988518E-2</v>
      </c>
      <c r="AT60" s="12">
        <f t="shared" si="4"/>
        <v>-2.1918941273780027E-2</v>
      </c>
      <c r="AU60" s="12">
        <f t="shared" si="4"/>
        <v>3.7773079633544641E-2</v>
      </c>
      <c r="AV60" s="12">
        <f t="shared" si="4"/>
        <v>-1.3988863235094406E-2</v>
      </c>
      <c r="AW60" s="12">
        <f t="shared" si="4"/>
        <v>1.9834710743801817E-2</v>
      </c>
      <c r="AX60" s="12">
        <f t="shared" si="4"/>
        <v>-6.8881685575365352E-3</v>
      </c>
      <c r="AY60" s="12">
        <f t="shared" si="4"/>
        <v>-6.9495444036447696E-2</v>
      </c>
      <c r="AZ60" s="12">
        <f t="shared" si="4"/>
        <v>9.7486115171002655E-2</v>
      </c>
      <c r="BA60" s="12">
        <f t="shared" si="4"/>
        <v>-4.7942469037155332E-3</v>
      </c>
      <c r="BB60" s="12">
        <f t="shared" si="4"/>
        <v>1.1240465676435021E-2</v>
      </c>
    </row>
    <row r="61" spans="1:54" x14ac:dyDescent="0.2">
      <c r="E61" s="16"/>
      <c r="F61" s="13"/>
      <c r="G61" s="13"/>
      <c r="H61" s="12">
        <f>IFERROR((H22-F22)/F22,"0")</f>
        <v>-2.8512538646513166E-2</v>
      </c>
      <c r="I61" s="12">
        <f t="shared" ref="I61:BB61" si="5">IFERROR((I22-G22)/G22,"0")</f>
        <v>7.8372268274303006E-2</v>
      </c>
      <c r="J61" s="12">
        <f t="shared" si="5"/>
        <v>7.0721357850070466E-3</v>
      </c>
      <c r="K61" s="12">
        <f t="shared" si="5"/>
        <v>1.5286512928022362</v>
      </c>
      <c r="L61" s="12">
        <f t="shared" si="5"/>
        <v>1.3974719101123594</v>
      </c>
      <c r="M61" s="12">
        <f t="shared" si="5"/>
        <v>-5.5686057758739818E-2</v>
      </c>
      <c r="N61" s="12">
        <f t="shared" si="5"/>
        <v>-3.2220269478617496E-2</v>
      </c>
      <c r="O61" s="12">
        <f t="shared" si="5"/>
        <v>-5.8091893473807416E-2</v>
      </c>
      <c r="P61" s="12">
        <f t="shared" si="5"/>
        <v>-1.3771186440677916E-2</v>
      </c>
      <c r="Q61" s="12">
        <f t="shared" si="5"/>
        <v>1.0563927295323794E-2</v>
      </c>
      <c r="R61" s="12">
        <f t="shared" si="5"/>
        <v>-4.8795458032837191E-2</v>
      </c>
      <c r="S61" s="12">
        <f t="shared" si="5"/>
        <v>-6.4258262874711758E-2</v>
      </c>
      <c r="T61" s="12">
        <f t="shared" si="5"/>
        <v>4.5813840942087375E-2</v>
      </c>
      <c r="U61" s="12">
        <f t="shared" si="5"/>
        <v>4.6328240512567773E-2</v>
      </c>
      <c r="V61" s="12">
        <f t="shared" si="5"/>
        <v>6.6944315903131324E-2</v>
      </c>
      <c r="W61" s="12">
        <f t="shared" si="5"/>
        <v>0.15512639346836232</v>
      </c>
      <c r="X61" s="12">
        <f t="shared" si="5"/>
        <v>5.334682665895616E-2</v>
      </c>
      <c r="Y61" s="12">
        <f t="shared" si="5"/>
        <v>1.6990621177110237E-2</v>
      </c>
      <c r="Z61" s="12">
        <f t="shared" si="5"/>
        <v>7.9192972824595059E-2</v>
      </c>
      <c r="AA61" s="12">
        <f t="shared" si="5"/>
        <v>2.6062550120288734E-2</v>
      </c>
      <c r="AB61" s="12">
        <f t="shared" si="5"/>
        <v>-7.8214421976344803E-2</v>
      </c>
      <c r="AC61" s="12">
        <f t="shared" si="5"/>
        <v>-5.1322131040771109E-2</v>
      </c>
      <c r="AD61" s="12">
        <f t="shared" si="5"/>
        <v>-2.6214128035320167E-2</v>
      </c>
      <c r="AE61" s="12">
        <f t="shared" si="5"/>
        <v>-3.8583001510366637E-2</v>
      </c>
      <c r="AF61" s="12">
        <f t="shared" si="5"/>
        <v>-4.2504958911874661E-4</v>
      </c>
      <c r="AG61" s="12">
        <f t="shared" si="5"/>
        <v>-1.213938874607247E-2</v>
      </c>
      <c r="AH61" s="12">
        <f t="shared" si="5"/>
        <v>-8.9014883061658417E-2</v>
      </c>
      <c r="AI61" s="12">
        <f t="shared" si="5"/>
        <v>-8.9489663148763984E-2</v>
      </c>
      <c r="AJ61" s="12">
        <f t="shared" si="5"/>
        <v>2.5050567916601828E-2</v>
      </c>
      <c r="AK61" s="12">
        <f t="shared" si="5"/>
        <v>6.716417910447757E-2</v>
      </c>
      <c r="AL61" s="12">
        <f t="shared" si="5"/>
        <v>2.094717668488175E-2</v>
      </c>
      <c r="AM61" s="12">
        <f t="shared" si="5"/>
        <v>2.916232703466758E-2</v>
      </c>
      <c r="AN61" s="12">
        <f t="shared" si="5"/>
        <v>1.0556051144811087E-2</v>
      </c>
      <c r="AO61" s="12">
        <f t="shared" si="5"/>
        <v>1.7493132861066844E-2</v>
      </c>
      <c r="AP61" s="12">
        <f t="shared" si="5"/>
        <v>6.2380461968515447E-2</v>
      </c>
      <c r="AQ61" s="12">
        <f t="shared" si="5"/>
        <v>3.708439897698209E-2</v>
      </c>
      <c r="AR61" s="12">
        <f t="shared" si="5"/>
        <v>-1.3571527489267274E-2</v>
      </c>
      <c r="AS61" s="12">
        <f t="shared" si="5"/>
        <v>-6.1652281134400421E-3</v>
      </c>
      <c r="AT61" s="12">
        <f t="shared" si="5"/>
        <v>-3.9309279797838147E-3</v>
      </c>
      <c r="AU61" s="12">
        <f t="shared" si="5"/>
        <v>1.5026192445547135E-2</v>
      </c>
      <c r="AV61" s="12">
        <f t="shared" si="5"/>
        <v>2.325581395348825E-2</v>
      </c>
      <c r="AW61" s="12">
        <f t="shared" si="5"/>
        <v>5.5683824528047106E-3</v>
      </c>
      <c r="AX61" s="12">
        <f t="shared" si="5"/>
        <v>1.2809917355371996E-2</v>
      </c>
      <c r="AY61" s="12">
        <f t="shared" si="5"/>
        <v>-7.590491626148034E-2</v>
      </c>
      <c r="AZ61" s="12">
        <f t="shared" si="5"/>
        <v>2.1215830273357845E-2</v>
      </c>
      <c r="BA61" s="12">
        <f t="shared" si="5"/>
        <v>9.2224495761473291E-2</v>
      </c>
      <c r="BB61" s="12">
        <f t="shared" si="5"/>
        <v>6.3923292049539188E-3</v>
      </c>
    </row>
    <row r="62" spans="1:54" x14ac:dyDescent="0.2">
      <c r="E62" s="16"/>
      <c r="F62" s="13"/>
      <c r="G62" s="13"/>
      <c r="H62" s="13"/>
      <c r="I62" s="12">
        <f>IFERROR((I22-F22)/F22,"0")</f>
        <v>-1.6832703538302934E-2</v>
      </c>
      <c r="J62" s="12">
        <f>IFERROR((J22-G22)/G22,"0")</f>
        <v>7.3097211755840288E-2</v>
      </c>
      <c r="K62" s="12">
        <f t="shared" ref="K62:BB62" si="6">IFERROR((K22-H22)/H22,"0")</f>
        <v>1.559052333804809</v>
      </c>
      <c r="L62" s="12">
        <f t="shared" si="6"/>
        <v>1.3857442348008384</v>
      </c>
      <c r="M62" s="12">
        <f t="shared" si="6"/>
        <v>1.3995786516853932</v>
      </c>
      <c r="N62" s="12">
        <f t="shared" si="6"/>
        <v>-8.691446732071309E-2</v>
      </c>
      <c r="O62" s="12">
        <f t="shared" si="6"/>
        <v>-5.7264206209724611E-2</v>
      </c>
      <c r="P62" s="12">
        <f t="shared" si="6"/>
        <v>-4.6385718466491095E-2</v>
      </c>
      <c r="Q62" s="12">
        <f t="shared" si="6"/>
        <v>-1.5587167070217935E-2</v>
      </c>
      <c r="R62" s="12">
        <f t="shared" si="6"/>
        <v>-3.6973745533633716E-2</v>
      </c>
      <c r="S62" s="12">
        <f t="shared" si="6"/>
        <v>-6.5981279729937156E-2</v>
      </c>
      <c r="T62" s="12">
        <f t="shared" si="6"/>
        <v>-3.3820138355111279E-3</v>
      </c>
      <c r="U62" s="12">
        <f t="shared" si="6"/>
        <v>2.7423778028714239E-2</v>
      </c>
      <c r="V62" s="12">
        <f t="shared" si="6"/>
        <v>0.13635616888450805</v>
      </c>
      <c r="W62" s="12">
        <f t="shared" si="6"/>
        <v>0.13481412926114444</v>
      </c>
      <c r="X62" s="12">
        <f t="shared" si="6"/>
        <v>0.14397864656932019</v>
      </c>
      <c r="Y62" s="12">
        <f t="shared" si="6"/>
        <v>8.1682810466965322E-2</v>
      </c>
      <c r="Z62" s="12">
        <f t="shared" si="6"/>
        <v>6.8778034524942272E-2</v>
      </c>
      <c r="AA62" s="12">
        <f t="shared" si="6"/>
        <v>5.3664562174032343E-2</v>
      </c>
      <c r="AB62" s="12">
        <f t="shared" si="6"/>
        <v>-3.1275060144346292E-2</v>
      </c>
      <c r="AC62" s="12">
        <f t="shared" si="6"/>
        <v>-7.3763194709398419E-2</v>
      </c>
      <c r="AD62" s="12">
        <f t="shared" si="6"/>
        <v>-8.0630454604663254E-2</v>
      </c>
      <c r="AE62" s="12">
        <f t="shared" si="6"/>
        <v>-3.3940397350993488E-2</v>
      </c>
      <c r="AF62" s="12">
        <f t="shared" si="6"/>
        <v>-3.1305780584923809E-2</v>
      </c>
      <c r="AG62" s="12">
        <f t="shared" si="6"/>
        <v>-1.9977330688580288E-2</v>
      </c>
      <c r="AH62" s="12">
        <f t="shared" si="6"/>
        <v>-8.2119394458726083E-2</v>
      </c>
      <c r="AI62" s="12">
        <f t="shared" si="6"/>
        <v>-0.10729978738483346</v>
      </c>
      <c r="AJ62" s="12">
        <f t="shared" si="6"/>
        <v>-4.7563972820587046E-2</v>
      </c>
      <c r="AK62" s="12">
        <f t="shared" si="6"/>
        <v>4.5744515325968536E-2</v>
      </c>
      <c r="AL62" s="12">
        <f t="shared" si="6"/>
        <v>6.795808193077181E-2</v>
      </c>
      <c r="AM62" s="12">
        <f t="shared" si="6"/>
        <v>4.9939283545841019E-2</v>
      </c>
      <c r="AN62" s="12">
        <f t="shared" si="6"/>
        <v>1.1307841095075214E-2</v>
      </c>
      <c r="AO62" s="12">
        <f t="shared" si="6"/>
        <v>4.6387154326494054E-2</v>
      </c>
      <c r="AP62" s="12">
        <f t="shared" si="6"/>
        <v>4.394968917160607E-2</v>
      </c>
      <c r="AQ62" s="12">
        <f t="shared" si="6"/>
        <v>7.3856112991025388E-2</v>
      </c>
      <c r="AR62" s="12">
        <f t="shared" si="6"/>
        <v>1.2077294685990459E-2</v>
      </c>
      <c r="AS62" s="12">
        <f t="shared" si="6"/>
        <v>4.5700041545494053E-3</v>
      </c>
      <c r="AT62" s="12">
        <f t="shared" si="6"/>
        <v>-2.7949034114262122E-2</v>
      </c>
      <c r="AU62" s="12">
        <f t="shared" si="6"/>
        <v>3.3693668398146727E-2</v>
      </c>
      <c r="AV62" s="12">
        <f t="shared" si="6"/>
        <v>8.2712985938775932E-4</v>
      </c>
      <c r="AW62" s="12">
        <f t="shared" si="6"/>
        <v>4.3551797040169177E-2</v>
      </c>
      <c r="AX62" s="12">
        <f t="shared" si="6"/>
        <v>-1.3581420616595725E-3</v>
      </c>
      <c r="AY62" s="12">
        <f t="shared" si="6"/>
        <v>-5.7575757575757482E-2</v>
      </c>
      <c r="AZ62" s="12">
        <f t="shared" si="6"/>
        <v>1.4181523500810334E-2</v>
      </c>
      <c r="BA62" s="12">
        <f t="shared" si="6"/>
        <v>1.6319869441044511E-2</v>
      </c>
      <c r="BB62" s="12">
        <f t="shared" si="6"/>
        <v>0.10450160771704167</v>
      </c>
    </row>
    <row r="63" spans="1:54" x14ac:dyDescent="0.2">
      <c r="E63" s="16"/>
      <c r="F63" s="13"/>
      <c r="G63" s="13"/>
      <c r="H63" s="13"/>
      <c r="I63" s="13"/>
      <c r="J63" s="12">
        <f>IFERROR((J22-F22)/F22,"0")</f>
        <v>-2.1642047406389524E-2</v>
      </c>
      <c r="K63" s="12">
        <f t="shared" ref="K63:BB63" si="7">IFERROR((K22-G22)/G22,"0")</f>
        <v>1.7268274302938962</v>
      </c>
      <c r="L63" s="12">
        <f t="shared" si="7"/>
        <v>1.4144271570014144</v>
      </c>
      <c r="M63" s="12">
        <f t="shared" si="7"/>
        <v>1.3878406708595388</v>
      </c>
      <c r="N63" s="12">
        <f t="shared" si="7"/>
        <v>1.3202247191011234</v>
      </c>
      <c r="O63" s="12">
        <f t="shared" si="7"/>
        <v>-0.11054304269725024</v>
      </c>
      <c r="P63" s="12">
        <f t="shared" si="7"/>
        <v>-4.5547744581136487E-2</v>
      </c>
      <c r="Q63" s="12">
        <f t="shared" si="7"/>
        <v>-4.8141644717588618E-2</v>
      </c>
      <c r="R63" s="12">
        <f t="shared" si="7"/>
        <v>-6.1894673123486628E-2</v>
      </c>
      <c r="S63" s="12">
        <f t="shared" si="7"/>
        <v>-5.4373155196520223E-2</v>
      </c>
      <c r="T63" s="12">
        <f t="shared" si="7"/>
        <v>-5.2171244437625199E-3</v>
      </c>
      <c r="U63" s="12">
        <f t="shared" si="7"/>
        <v>-2.0906994619523434E-2</v>
      </c>
      <c r="V63" s="12">
        <f t="shared" si="7"/>
        <v>0.11582513308598161</v>
      </c>
      <c r="W63" s="12">
        <f t="shared" si="7"/>
        <v>0.20864136684737961</v>
      </c>
      <c r="X63" s="12">
        <f t="shared" si="7"/>
        <v>0.12386240937837423</v>
      </c>
      <c r="Y63" s="12">
        <f t="shared" si="7"/>
        <v>0.17475270843146484</v>
      </c>
      <c r="Z63" s="12">
        <f t="shared" si="7"/>
        <v>0.13676449327743231</v>
      </c>
      <c r="AA63" s="12">
        <f t="shared" si="7"/>
        <v>4.3495990213402246E-2</v>
      </c>
      <c r="AB63" s="12">
        <f t="shared" si="7"/>
        <v>-5.2154817458138275E-3</v>
      </c>
      <c r="AC63" s="12">
        <f t="shared" si="7"/>
        <v>-2.6597166533012497E-2</v>
      </c>
      <c r="AD63" s="12">
        <f t="shared" si="7"/>
        <v>-0.1023782271397685</v>
      </c>
      <c r="AE63" s="12">
        <f t="shared" si="7"/>
        <v>-8.7924970691676443E-2</v>
      </c>
      <c r="AF63" s="12">
        <f t="shared" si="7"/>
        <v>-2.6628035320088395E-2</v>
      </c>
      <c r="AG63" s="12">
        <f t="shared" si="7"/>
        <v>-5.025401620211447E-2</v>
      </c>
      <c r="AH63" s="12">
        <f t="shared" si="7"/>
        <v>-8.940209691130635E-2</v>
      </c>
      <c r="AI63" s="12">
        <f t="shared" si="7"/>
        <v>-0.10054270208511853</v>
      </c>
      <c r="AJ63" s="12">
        <f t="shared" si="7"/>
        <v>-6.6194188518781033E-2</v>
      </c>
      <c r="AK63" s="12">
        <f t="shared" si="7"/>
        <v>-2.8335983808009366E-2</v>
      </c>
      <c r="AL63" s="12">
        <f t="shared" si="7"/>
        <v>4.6522483273689269E-2</v>
      </c>
      <c r="AM63" s="12">
        <f t="shared" si="7"/>
        <v>9.8285169895204902E-2</v>
      </c>
      <c r="AN63" s="12">
        <f t="shared" si="7"/>
        <v>3.1724347298117843E-2</v>
      </c>
      <c r="AO63" s="12">
        <f t="shared" si="7"/>
        <v>4.7165600357089749E-2</v>
      </c>
      <c r="AP63" s="12">
        <f t="shared" si="7"/>
        <v>7.3595004460303121E-2</v>
      </c>
      <c r="AQ63" s="12">
        <f t="shared" si="7"/>
        <v>5.5226254156426097E-2</v>
      </c>
      <c r="AR63" s="12">
        <f t="shared" si="7"/>
        <v>4.7962336324849274E-2</v>
      </c>
      <c r="AS63" s="12">
        <f t="shared" si="7"/>
        <v>3.0690537084399134E-2</v>
      </c>
      <c r="AT63" s="12">
        <f t="shared" si="7"/>
        <v>-1.7449106771915121E-2</v>
      </c>
      <c r="AU63" s="12">
        <f t="shared" si="7"/>
        <v>8.7683244280038451E-3</v>
      </c>
      <c r="AV63" s="12">
        <f t="shared" si="7"/>
        <v>1.9233469043942023E-2</v>
      </c>
      <c r="AW63" s="12">
        <f t="shared" si="7"/>
        <v>2.0678246484698095E-2</v>
      </c>
      <c r="AX63" s="12">
        <f t="shared" si="7"/>
        <v>3.6363636363636341E-2</v>
      </c>
      <c r="AY63" s="12">
        <f t="shared" si="7"/>
        <v>-7.0759201412467665E-2</v>
      </c>
      <c r="AZ63" s="12">
        <f t="shared" si="7"/>
        <v>3.4297520661157155E-2</v>
      </c>
      <c r="BA63" s="12">
        <f t="shared" si="7"/>
        <v>9.3192868719610706E-3</v>
      </c>
      <c r="BB63" s="12">
        <f t="shared" si="7"/>
        <v>2.7743778049775493E-2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59" width="18.7109375" style="2" customWidth="1"/>
    <col min="60" max="16384" width="9.140625" style="2"/>
  </cols>
  <sheetData>
    <row r="1" spans="1:53" ht="18" customHeight="1" x14ac:dyDescent="0.2">
      <c r="A1" s="1" t="s">
        <v>227</v>
      </c>
      <c r="E1" s="45" t="s">
        <v>1</v>
      </c>
    </row>
    <row r="2" spans="1:53" ht="15.75" customHeight="1" x14ac:dyDescent="0.2">
      <c r="A2" s="5" t="s">
        <v>2</v>
      </c>
    </row>
    <row r="3" spans="1:53" x14ac:dyDescent="0.2">
      <c r="A3" s="2" t="s">
        <v>228</v>
      </c>
    </row>
    <row r="4" spans="1:53" ht="12.75" customHeight="1" x14ac:dyDescent="0.2"/>
    <row r="5" spans="1:53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</row>
    <row r="6" spans="1:53" x14ac:dyDescent="0.2">
      <c r="A6" s="7" t="s">
        <v>53</v>
      </c>
      <c r="F6" s="8">
        <v>38352</v>
      </c>
      <c r="G6" s="8">
        <v>38442</v>
      </c>
      <c r="H6" s="8">
        <v>38533</v>
      </c>
      <c r="I6" s="8">
        <v>38625</v>
      </c>
      <c r="J6" s="8">
        <v>38717</v>
      </c>
      <c r="K6" s="8">
        <v>38807</v>
      </c>
      <c r="L6" s="8">
        <v>38898</v>
      </c>
      <c r="M6" s="8">
        <v>38990</v>
      </c>
      <c r="N6" s="8">
        <v>39082</v>
      </c>
      <c r="O6" s="8">
        <v>39172</v>
      </c>
      <c r="P6" s="8">
        <v>39263</v>
      </c>
      <c r="Q6" s="8">
        <v>39355</v>
      </c>
      <c r="R6" s="8">
        <v>39447</v>
      </c>
      <c r="S6" s="8">
        <v>39538</v>
      </c>
      <c r="T6" s="8">
        <v>39629</v>
      </c>
      <c r="U6" s="8">
        <v>39721</v>
      </c>
      <c r="V6" s="8">
        <v>39813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</row>
    <row r="7" spans="1:53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>
        <v>40068</v>
      </c>
      <c r="S7" s="9">
        <v>40068</v>
      </c>
      <c r="T7" s="9">
        <v>40068</v>
      </c>
      <c r="U7" s="9">
        <v>40068</v>
      </c>
      <c r="V7" s="9">
        <v>40068</v>
      </c>
      <c r="W7" s="9">
        <v>40068</v>
      </c>
      <c r="X7" s="9">
        <v>40068</v>
      </c>
      <c r="Y7" s="9">
        <v>40135</v>
      </c>
      <c r="Z7" s="9">
        <v>40233</v>
      </c>
      <c r="AA7" s="9">
        <v>40379</v>
      </c>
      <c r="AB7" s="9">
        <v>40407</v>
      </c>
      <c r="AC7" s="9">
        <v>40498</v>
      </c>
      <c r="AD7" s="9">
        <v>40597</v>
      </c>
      <c r="AE7" s="9">
        <v>40683</v>
      </c>
      <c r="AF7" s="9">
        <v>40772</v>
      </c>
      <c r="AG7" s="9">
        <v>41372</v>
      </c>
      <c r="AH7" s="9">
        <v>40961</v>
      </c>
      <c r="AI7" s="9">
        <v>41789</v>
      </c>
      <c r="AJ7" s="9">
        <v>41789</v>
      </c>
      <c r="AK7" s="9">
        <v>41789</v>
      </c>
      <c r="AL7" s="9">
        <v>41789</v>
      </c>
      <c r="AM7" s="9">
        <v>41789</v>
      </c>
      <c r="AN7" s="9">
        <v>41502</v>
      </c>
      <c r="AO7" s="9">
        <v>41597</v>
      </c>
      <c r="AP7" s="9">
        <v>41691</v>
      </c>
      <c r="AQ7" s="9">
        <v>41778</v>
      </c>
      <c r="AR7" s="9">
        <v>41885</v>
      </c>
      <c r="AS7" s="9">
        <v>41978</v>
      </c>
      <c r="AT7" s="9">
        <v>42074</v>
      </c>
      <c r="AU7" s="9">
        <v>42159</v>
      </c>
      <c r="AV7" s="9">
        <v>42250</v>
      </c>
      <c r="AW7" s="9">
        <v>42326</v>
      </c>
      <c r="AX7" s="9">
        <v>42417</v>
      </c>
      <c r="AY7" s="9">
        <v>42502</v>
      </c>
      <c r="AZ7" s="9">
        <v>42593</v>
      </c>
      <c r="BA7" s="9">
        <v>42688</v>
      </c>
    </row>
    <row r="8" spans="1:53" x14ac:dyDescent="0.2">
      <c r="A8" s="7" t="s">
        <v>56</v>
      </c>
      <c r="F8" s="10" t="s">
        <v>57</v>
      </c>
      <c r="G8" s="10" t="s">
        <v>57</v>
      </c>
      <c r="H8" s="10" t="s">
        <v>57</v>
      </c>
      <c r="I8" s="10" t="s">
        <v>57</v>
      </c>
      <c r="J8" s="10" t="s">
        <v>57</v>
      </c>
      <c r="K8" s="10" t="s">
        <v>57</v>
      </c>
      <c r="L8" s="10" t="s">
        <v>57</v>
      </c>
      <c r="M8" s="10" t="s">
        <v>57</v>
      </c>
      <c r="N8" s="10" t="s">
        <v>57</v>
      </c>
      <c r="O8" s="10" t="s">
        <v>57</v>
      </c>
      <c r="P8" s="10" t="s">
        <v>57</v>
      </c>
      <c r="Q8" s="10" t="s">
        <v>57</v>
      </c>
      <c r="R8" s="10" t="s">
        <v>57</v>
      </c>
      <c r="S8" s="10" t="s">
        <v>57</v>
      </c>
      <c r="T8" s="10" t="s">
        <v>57</v>
      </c>
      <c r="U8" s="10" t="s">
        <v>57</v>
      </c>
      <c r="V8" s="10" t="s">
        <v>57</v>
      </c>
      <c r="W8" s="10" t="s">
        <v>57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</row>
    <row r="9" spans="1:53" ht="12.75" customHeight="1" x14ac:dyDescent="0.2"/>
    <row r="10" spans="1:53" x14ac:dyDescent="0.2">
      <c r="A10" s="6" t="s">
        <v>58</v>
      </c>
      <c r="F10" s="11">
        <f>F15</f>
        <v>35429473</v>
      </c>
      <c r="G10" s="12">
        <f>IFERROR((G15-F15)/F15,"0")</f>
        <v>2.4384613341553233E-2</v>
      </c>
      <c r="H10" s="12">
        <f t="shared" ref="H10:BA10" si="0">IFERROR((H15-G15)/G15,"0")</f>
        <v>2.7895562408897019E-2</v>
      </c>
      <c r="I10" s="12">
        <f t="shared" si="0"/>
        <v>-2.8632788567749942E-3</v>
      </c>
      <c r="J10" s="12">
        <f t="shared" si="0"/>
        <v>-2.6570864846824573E-3</v>
      </c>
      <c r="K10" s="12">
        <f t="shared" si="0"/>
        <v>2.8873476442455498E-2</v>
      </c>
      <c r="L10" s="12">
        <f t="shared" si="0"/>
        <v>8.9673979605403367E-3</v>
      </c>
      <c r="M10" s="12">
        <f t="shared" si="0"/>
        <v>1.4672863148403647E-2</v>
      </c>
      <c r="N10" s="12">
        <f t="shared" si="0"/>
        <v>2.1283003421625986E-2</v>
      </c>
      <c r="O10" s="12">
        <f t="shared" si="0"/>
        <v>-2.4369449816255134E-2</v>
      </c>
      <c r="P10" s="12">
        <f t="shared" si="0"/>
        <v>1.2346041412704628E-2</v>
      </c>
      <c r="Q10" s="12">
        <f t="shared" si="0"/>
        <v>-2.3985001002698344E-2</v>
      </c>
      <c r="R10" s="12">
        <f t="shared" si="0"/>
        <v>7.2596262450784224E-2</v>
      </c>
      <c r="S10" s="12">
        <f t="shared" si="0"/>
        <v>6.4658746768662036E-3</v>
      </c>
      <c r="T10" s="12">
        <f t="shared" si="0"/>
        <v>9.4546482424461894E-3</v>
      </c>
      <c r="U10" s="12">
        <f t="shared" si="0"/>
        <v>1.3729124076431419E-2</v>
      </c>
      <c r="V10" s="12">
        <f t="shared" si="0"/>
        <v>1.8815898142204757E-3</v>
      </c>
      <c r="W10" s="12">
        <f t="shared" si="0"/>
        <v>-2.4402047445140364E-3</v>
      </c>
      <c r="X10" s="12">
        <f t="shared" si="0"/>
        <v>0.10069720441168702</v>
      </c>
      <c r="Y10" s="12">
        <f t="shared" si="0"/>
        <v>2.291619536830805E-3</v>
      </c>
      <c r="Z10" s="12">
        <f t="shared" si="0"/>
        <v>1.2547242318703971E-2</v>
      </c>
      <c r="AA10" s="12">
        <f t="shared" si="0"/>
        <v>1.8665395654248599E-3</v>
      </c>
      <c r="AB10" s="12">
        <f t="shared" si="0"/>
        <v>-3.3097450366708768E-4</v>
      </c>
      <c r="AC10" s="12">
        <f t="shared" si="0"/>
        <v>2.3819199893036314E-2</v>
      </c>
      <c r="AD10" s="12">
        <f t="shared" si="0"/>
        <v>2.3649571799169013E-2</v>
      </c>
      <c r="AE10" s="12">
        <f t="shared" si="0"/>
        <v>1.4914381373671116E-2</v>
      </c>
      <c r="AF10" s="12">
        <f t="shared" si="0"/>
        <v>0.17173971270413158</v>
      </c>
      <c r="AG10" s="12">
        <f t="shared" si="0"/>
        <v>4.2744783971896301E-3</v>
      </c>
      <c r="AH10" s="12">
        <f t="shared" si="0"/>
        <v>-1.4750584412472068E-3</v>
      </c>
      <c r="AI10" s="12">
        <f t="shared" si="0"/>
        <v>2.551465536903838E-2</v>
      </c>
      <c r="AJ10" s="12">
        <f t="shared" si="0"/>
        <v>2.6874384656477977E-2</v>
      </c>
      <c r="AK10" s="12">
        <f t="shared" si="0"/>
        <v>2.3344763243975681E-2</v>
      </c>
      <c r="AL10" s="12">
        <f t="shared" si="0"/>
        <v>2.4801432727459865E-2</v>
      </c>
      <c r="AM10" s="12">
        <f t="shared" si="0"/>
        <v>-7.8560713624401327E-3</v>
      </c>
      <c r="AN10" s="12">
        <f t="shared" si="0"/>
        <v>8.9455169632888815E-3</v>
      </c>
      <c r="AO10" s="12">
        <f t="shared" si="0"/>
        <v>1.3564591228310911E-2</v>
      </c>
      <c r="AP10" s="12">
        <f t="shared" si="0"/>
        <v>8.5116870995930842E-3</v>
      </c>
      <c r="AQ10" s="12">
        <f t="shared" si="0"/>
        <v>2.3551649131242462E-2</v>
      </c>
      <c r="AR10" s="12">
        <f t="shared" si="0"/>
        <v>1.6446862115146739E-2</v>
      </c>
      <c r="AS10" s="12">
        <f t="shared" si="0"/>
        <v>6.4647274269215668E-2</v>
      </c>
      <c r="AT10" s="12">
        <f t="shared" si="0"/>
        <v>-1.0219908052249231E-2</v>
      </c>
      <c r="AU10" s="12">
        <f t="shared" si="0"/>
        <v>1.6297078232308435E-4</v>
      </c>
      <c r="AV10" s="12">
        <f t="shared" si="0"/>
        <v>-1.3127323385347308E-2</v>
      </c>
      <c r="AW10" s="12">
        <f t="shared" si="0"/>
        <v>4.3360271516776098E-3</v>
      </c>
      <c r="AX10" s="12">
        <f t="shared" si="0"/>
        <v>0.26065415201792408</v>
      </c>
      <c r="AY10" s="12">
        <f t="shared" si="0"/>
        <v>2.454097416227943E-2</v>
      </c>
      <c r="AZ10" s="12">
        <f t="shared" si="0"/>
        <v>4.6227135809643726E-3</v>
      </c>
      <c r="BA10" s="12">
        <f t="shared" si="0"/>
        <v>3.6838227212494426E-2</v>
      </c>
    </row>
    <row r="11" spans="1:53" ht="12.75" customHeight="1" x14ac:dyDescent="0.2">
      <c r="F11" s="13"/>
      <c r="G11" s="13"/>
      <c r="H11" s="12">
        <f>IFERROR((H15-F15)/F15,"0")</f>
        <v>5.2960398253736371E-2</v>
      </c>
      <c r="I11" s="12">
        <f t="shared" ref="I11:BA11" si="1">IFERROR((I15-G15)/G15,"0")</f>
        <v>2.4952410778078783E-2</v>
      </c>
      <c r="J11" s="12">
        <f t="shared" si="1"/>
        <v>-5.5127573619052376E-3</v>
      </c>
      <c r="K11" s="12">
        <f t="shared" si="1"/>
        <v>2.6139670633751996E-2</v>
      </c>
      <c r="L11" s="12">
        <f t="shared" si="1"/>
        <v>3.8099794356759621E-2</v>
      </c>
      <c r="M11" s="12">
        <f t="shared" si="1"/>
        <v>2.3771838512016266E-2</v>
      </c>
      <c r="N11" s="12">
        <f t="shared" si="1"/>
        <v>3.626814916662216E-2</v>
      </c>
      <c r="O11" s="12">
        <f t="shared" si="1"/>
        <v>-3.605101478451648E-3</v>
      </c>
      <c r="P11" s="12">
        <f t="shared" si="1"/>
        <v>-1.232427464018682E-2</v>
      </c>
      <c r="Q11" s="12">
        <f t="shared" si="1"/>
        <v>-1.1935079405656791E-2</v>
      </c>
      <c r="R11" s="12">
        <f t="shared" si="1"/>
        <v>4.6870040020411667E-2</v>
      </c>
      <c r="S11" s="12">
        <f t="shared" si="1"/>
        <v>7.9531535462666086E-2</v>
      </c>
      <c r="T11" s="12">
        <f t="shared" si="1"/>
        <v>1.5981655489961902E-2</v>
      </c>
      <c r="U11" s="12">
        <f t="shared" si="1"/>
        <v>2.3313576357697166E-2</v>
      </c>
      <c r="V11" s="12">
        <f t="shared" si="1"/>
        <v>1.5636546470672277E-2</v>
      </c>
      <c r="W11" s="12">
        <f t="shared" si="1"/>
        <v>-5.6320639468545111E-4</v>
      </c>
      <c r="X11" s="12">
        <f t="shared" si="1"/>
        <v>9.801127787120828E-2</v>
      </c>
      <c r="Y11" s="12">
        <f t="shared" si="1"/>
        <v>0.10321958362945188</v>
      </c>
      <c r="Z11" s="12">
        <f t="shared" si="1"/>
        <v>1.4867615361165668E-2</v>
      </c>
      <c r="AA11" s="12">
        <f t="shared" si="1"/>
        <v>1.4437201808353665E-2</v>
      </c>
      <c r="AB11" s="12">
        <f t="shared" si="1"/>
        <v>1.5349472847515306E-3</v>
      </c>
      <c r="AC11" s="12">
        <f t="shared" si="1"/>
        <v>2.3480341841506883E-2</v>
      </c>
      <c r="AD11" s="12">
        <f t="shared" si="1"/>
        <v>4.8032085570274448E-2</v>
      </c>
      <c r="AE11" s="12">
        <f t="shared" si="1"/>
        <v>3.8916671905976953E-2</v>
      </c>
      <c r="AF11" s="12">
        <f t="shared" si="1"/>
        <v>0.18921548565007681</v>
      </c>
      <c r="AG11" s="12">
        <f t="shared" si="1"/>
        <v>0.17674828879321455</v>
      </c>
      <c r="AH11" s="12">
        <f t="shared" si="1"/>
        <v>2.79311485050072E-3</v>
      </c>
      <c r="AI11" s="12">
        <f t="shared" si="1"/>
        <v>2.400196132001356E-2</v>
      </c>
      <c r="AJ11" s="12">
        <f t="shared" si="1"/>
        <v>5.3074730688281363E-2</v>
      </c>
      <c r="AK11" s="12">
        <f t="shared" si="1"/>
        <v>5.0846524047586668E-2</v>
      </c>
      <c r="AL11" s="12">
        <f t="shared" si="1"/>
        <v>4.8725179546569491E-2</v>
      </c>
      <c r="AM11" s="12">
        <f t="shared" si="1"/>
        <v>1.675051953962205E-2</v>
      </c>
      <c r="AN11" s="12">
        <f t="shared" si="1"/>
        <v>1.0191689812112329E-3</v>
      </c>
      <c r="AO11" s="12">
        <f t="shared" si="1"/>
        <v>2.2631450472532726E-2</v>
      </c>
      <c r="AP11" s="12">
        <f t="shared" si="1"/>
        <v>2.2191735884073263E-2</v>
      </c>
      <c r="AQ11" s="12">
        <f t="shared" si="1"/>
        <v>3.2263800498920088E-2</v>
      </c>
      <c r="AR11" s="12">
        <f t="shared" si="1"/>
        <v>4.0385861972235065E-2</v>
      </c>
      <c r="AS11" s="12">
        <f t="shared" si="1"/>
        <v>8.2157381190388276E-2</v>
      </c>
      <c r="AT11" s="12">
        <f t="shared" si="1"/>
        <v>5.3766677018106522E-2</v>
      </c>
      <c r="AU11" s="12">
        <f t="shared" si="1"/>
        <v>-1.0058602816336691E-2</v>
      </c>
      <c r="AV11" s="12">
        <f t="shared" si="1"/>
        <v>-1.2966491973186143E-2</v>
      </c>
      <c r="AW11" s="12">
        <f t="shared" si="1"/>
        <v>-8.8482166642974164E-3</v>
      </c>
      <c r="AX11" s="12">
        <f t="shared" si="1"/>
        <v>0.26612038264994892</v>
      </c>
      <c r="AY11" s="12">
        <f t="shared" si="1"/>
        <v>0.29159183299016622</v>
      </c>
      <c r="AZ11" s="12">
        <f t="shared" si="1"/>
        <v>2.9277133637793867E-2</v>
      </c>
      <c r="BA11" s="12">
        <f t="shared" si="1"/>
        <v>4.1631233366692645E-2</v>
      </c>
    </row>
    <row r="12" spans="1:53" ht="12.75" customHeight="1" x14ac:dyDescent="0.2">
      <c r="F12" s="13"/>
      <c r="G12" s="13"/>
      <c r="H12" s="13"/>
      <c r="I12" s="12">
        <f>IFERROR((I15-F15)/F15,"0")</f>
        <v>4.994547900839507E-2</v>
      </c>
      <c r="J12" s="12">
        <f>IFERROR((J15-G15)/G15,"0")</f>
        <v>2.2229023579957648E-2</v>
      </c>
      <c r="K12" s="12">
        <f t="shared" ref="K12:BA12" si="2">IFERROR((K15-H15)/H15,"0")</f>
        <v>2.3201546610728319E-2</v>
      </c>
      <c r="L12" s="12">
        <f t="shared" si="2"/>
        <v>3.5341473423422635E-2</v>
      </c>
      <c r="M12" s="12">
        <f t="shared" si="2"/>
        <v>5.3331690573742326E-2</v>
      </c>
      <c r="N12" s="12">
        <f t="shared" si="2"/>
        <v>4.5560778054031838E-2</v>
      </c>
      <c r="O12" s="12">
        <f t="shared" si="2"/>
        <v>1.1014864509322569E-2</v>
      </c>
      <c r="P12" s="12">
        <f t="shared" si="2"/>
        <v>8.6964312021030124E-3</v>
      </c>
      <c r="Q12" s="12">
        <f t="shared" si="2"/>
        <v>-3.6013677903282755E-2</v>
      </c>
      <c r="R12" s="12">
        <f t="shared" si="2"/>
        <v>5.9794740888223417E-2</v>
      </c>
      <c r="S12" s="12">
        <f t="shared" si="2"/>
        <v>5.3638970502149552E-2</v>
      </c>
      <c r="T12" s="12">
        <f t="shared" si="2"/>
        <v>8.9738126397093415E-2</v>
      </c>
      <c r="U12" s="12">
        <f t="shared" si="2"/>
        <v>2.993019369756179E-2</v>
      </c>
      <c r="V12" s="12">
        <f t="shared" si="2"/>
        <v>2.5239032759725336E-2</v>
      </c>
      <c r="W12" s="12">
        <f t="shared" si="2"/>
        <v>1.3158185351272693E-2</v>
      </c>
      <c r="X12" s="12">
        <f t="shared" si="2"/>
        <v>0.10007728470754995</v>
      </c>
      <c r="Y12" s="12">
        <f t="shared" si="2"/>
        <v>0.1005275019672385</v>
      </c>
      <c r="Z12" s="12">
        <f t="shared" si="2"/>
        <v>0.11706194707599032</v>
      </c>
      <c r="AA12" s="12">
        <f t="shared" si="2"/>
        <v>1.6761905918905664E-2</v>
      </c>
      <c r="AB12" s="12">
        <f t="shared" si="2"/>
        <v>1.4101448958983716E-2</v>
      </c>
      <c r="AC12" s="12">
        <f t="shared" si="2"/>
        <v>2.5390708393988617E-2</v>
      </c>
      <c r="AD12" s="12">
        <f t="shared" si="2"/>
        <v>4.7685213670925646E-2</v>
      </c>
      <c r="AE12" s="12">
        <f t="shared" si="2"/>
        <v>6.3662835786313446E-2</v>
      </c>
      <c r="AF12" s="12">
        <f t="shared" si="2"/>
        <v>0.21733992266264193</v>
      </c>
      <c r="AG12" s="12">
        <f t="shared" si="2"/>
        <v>0.19429876155309145</v>
      </c>
      <c r="AH12" s="12">
        <f t="shared" si="2"/>
        <v>0.17501251629660691</v>
      </c>
      <c r="AI12" s="12">
        <f t="shared" si="2"/>
        <v>2.8379035582355768E-2</v>
      </c>
      <c r="AJ12" s="12">
        <f t="shared" si="2"/>
        <v>5.1521383917515484E-2</v>
      </c>
      <c r="AK12" s="12">
        <f t="shared" si="2"/>
        <v>7.7658510954412743E-2</v>
      </c>
      <c r="AL12" s="12">
        <f t="shared" si="2"/>
        <v>7.690902342063792E-2</v>
      </c>
      <c r="AM12" s="12">
        <f t="shared" si="2"/>
        <v>4.0486319696463796E-2</v>
      </c>
      <c r="AN12" s="12">
        <f t="shared" si="2"/>
        <v>2.5845878559596521E-2</v>
      </c>
      <c r="AO12" s="12">
        <f t="shared" si="2"/>
        <v>1.4597584820144848E-2</v>
      </c>
      <c r="AP12" s="12">
        <f t="shared" si="2"/>
        <v>3.1335769397157945E-2</v>
      </c>
      <c r="AQ12" s="12">
        <f t="shared" si="2"/>
        <v>4.6266036992470623E-2</v>
      </c>
      <c r="AR12" s="12">
        <f t="shared" si="2"/>
        <v>4.9241300892183169E-2</v>
      </c>
      <c r="AS12" s="12">
        <f t="shared" si="2"/>
        <v>0.10764397213696851</v>
      </c>
      <c r="AT12" s="12">
        <f t="shared" si="2"/>
        <v>7.109783225655969E-2</v>
      </c>
      <c r="AU12" s="12">
        <f t="shared" si="2"/>
        <v>5.3938410197846162E-2</v>
      </c>
      <c r="AV12" s="12">
        <f t="shared" si="2"/>
        <v>-2.3053883669709181E-2</v>
      </c>
      <c r="AW12" s="12">
        <f t="shared" si="2"/>
        <v>-8.686687882766277E-3</v>
      </c>
      <c r="AX12" s="12">
        <f t="shared" si="2"/>
        <v>0.24949961094212336</v>
      </c>
      <c r="AY12" s="12">
        <f t="shared" si="2"/>
        <v>0.29719221024689668</v>
      </c>
      <c r="AZ12" s="12">
        <f t="shared" si="2"/>
        <v>0.29756249209759256</v>
      </c>
      <c r="BA12" s="12">
        <f t="shared" si="2"/>
        <v>6.7193878551367908E-2</v>
      </c>
    </row>
    <row r="13" spans="1:53" ht="12.75" customHeight="1" x14ac:dyDescent="0.2">
      <c r="F13" s="13"/>
      <c r="G13" s="13"/>
      <c r="H13" s="13"/>
      <c r="I13" s="13"/>
      <c r="J13" s="12">
        <f>IFERROR((J15-F15)/F15,"0")</f>
        <v>4.7155683066468418E-2</v>
      </c>
      <c r="K13" s="12">
        <f t="shared" ref="K13:BA13" si="3">IFERROR((K15-G15)/G15,"0")</f>
        <v>5.174432921108784E-2</v>
      </c>
      <c r="L13" s="12">
        <f t="shared" si="3"/>
        <v>3.2377002073027079E-2</v>
      </c>
      <c r="M13" s="12">
        <f t="shared" si="3"/>
        <v>5.0532897174831108E-2</v>
      </c>
      <c r="N13" s="12">
        <f t="shared" si="3"/>
        <v>7.5749752548330371E-2</v>
      </c>
      <c r="O13" s="12">
        <f t="shared" si="3"/>
        <v>2.0081037143399434E-2</v>
      </c>
      <c r="P13" s="12">
        <f t="shared" si="3"/>
        <v>2.3496895895414625E-2</v>
      </c>
      <c r="Q13" s="12">
        <f t="shared" si="3"/>
        <v>-1.5497153711697667E-2</v>
      </c>
      <c r="R13" s="12">
        <f t="shared" si="3"/>
        <v>3.3968126134616743E-2</v>
      </c>
      <c r="S13" s="12">
        <f t="shared" si="3"/>
        <v>6.6647240866008567E-2</v>
      </c>
      <c r="T13" s="12">
        <f t="shared" si="3"/>
        <v>6.3600756342780521E-2</v>
      </c>
      <c r="U13" s="12">
        <f t="shared" si="3"/>
        <v>0.10469927634521702</v>
      </c>
      <c r="V13" s="12">
        <f t="shared" si="3"/>
        <v>3.1868099859381244E-2</v>
      </c>
      <c r="W13" s="12">
        <f t="shared" si="3"/>
        <v>2.2737239607724072E-2</v>
      </c>
      <c r="X13" s="12">
        <f t="shared" si="3"/>
        <v>0.11518038224296367</v>
      </c>
      <c r="Y13" s="12">
        <f t="shared" si="3"/>
        <v>0.10259824330520956</v>
      </c>
      <c r="Z13" s="12">
        <f t="shared" si="3"/>
        <v>0.1143360872128194</v>
      </c>
      <c r="AA13" s="12">
        <f t="shared" si="3"/>
        <v>0.1191469873972382</v>
      </c>
      <c r="AB13" s="12">
        <f t="shared" si="3"/>
        <v>1.6425383651746551E-2</v>
      </c>
      <c r="AC13" s="12">
        <f t="shared" si="3"/>
        <v>3.8256534083555511E-2</v>
      </c>
      <c r="AD13" s="12">
        <f t="shared" si="3"/>
        <v>4.9640759574353023E-2</v>
      </c>
      <c r="AE13" s="12">
        <f t="shared" si="3"/>
        <v>6.3310790507169937E-2</v>
      </c>
      <c r="AF13" s="12">
        <f t="shared" si="3"/>
        <v>0.24633598561831679</v>
      </c>
      <c r="AG13" s="12">
        <f t="shared" si="3"/>
        <v>0.2225434158640999</v>
      </c>
      <c r="AH13" s="12">
        <f t="shared" si="3"/>
        <v>0.19253710108349145</v>
      </c>
      <c r="AI13" s="12">
        <f t="shared" si="3"/>
        <v>0.20499255570422145</v>
      </c>
      <c r="AJ13" s="12">
        <f t="shared" si="3"/>
        <v>5.601608935725385E-2</v>
      </c>
      <c r="AK13" s="12">
        <f t="shared" si="3"/>
        <v>7.6068901671047545E-2</v>
      </c>
      <c r="AL13" s="12">
        <f t="shared" si="3"/>
        <v>0.10438598601702319</v>
      </c>
      <c r="AM13" s="12">
        <f t="shared" si="3"/>
        <v>6.8448749281789678E-2</v>
      </c>
      <c r="AN13" s="12">
        <f t="shared" si="3"/>
        <v>4.979400771937853E-2</v>
      </c>
      <c r="AO13" s="12">
        <f t="shared" si="3"/>
        <v>3.9761058565504923E-2</v>
      </c>
      <c r="AP13" s="12">
        <f t="shared" si="3"/>
        <v>2.3233521994136776E-2</v>
      </c>
      <c r="AQ13" s="12">
        <f t="shared" si="3"/>
        <v>5.56254275744998E-2</v>
      </c>
      <c r="AR13" s="12">
        <f t="shared" si="3"/>
        <v>6.3473830238646806E-2</v>
      </c>
      <c r="AS13" s="12">
        <f t="shared" si="3"/>
        <v>0.11707189104554878</v>
      </c>
      <c r="AT13" s="12">
        <f t="shared" si="3"/>
        <v>9.6323952587100581E-2</v>
      </c>
      <c r="AU13" s="12">
        <f t="shared" si="3"/>
        <v>7.1272389908227096E-2</v>
      </c>
      <c r="AV13" s="12">
        <f t="shared" si="3"/>
        <v>4.0103019858940207E-2</v>
      </c>
      <c r="AW13" s="12">
        <f t="shared" si="3"/>
        <v>-1.8817818783575049E-2</v>
      </c>
      <c r="AX13" s="12">
        <f t="shared" si="3"/>
        <v>0.249703242871231</v>
      </c>
      <c r="AY13" s="12">
        <f t="shared" si="3"/>
        <v>0.28016354861003223</v>
      </c>
      <c r="AZ13" s="12">
        <f t="shared" si="3"/>
        <v>0.30318875829432618</v>
      </c>
      <c r="BA13" s="12">
        <f t="shared" si="3"/>
        <v>0.34536239400389418</v>
      </c>
    </row>
    <row r="14" spans="1:53" x14ac:dyDescent="0.2">
      <c r="A14" s="6" t="s">
        <v>59</v>
      </c>
    </row>
    <row r="15" spans="1:53" x14ac:dyDescent="0.2">
      <c r="A15" s="7" t="s">
        <v>60</v>
      </c>
      <c r="F15" s="14">
        <v>35429473</v>
      </c>
      <c r="G15" s="14">
        <v>36293407</v>
      </c>
      <c r="H15" s="14">
        <v>37305832</v>
      </c>
      <c r="I15" s="14">
        <v>37199015</v>
      </c>
      <c r="J15" s="14">
        <v>37100174</v>
      </c>
      <c r="K15" s="14">
        <v>38171385</v>
      </c>
      <c r="L15" s="14">
        <v>38513683</v>
      </c>
      <c r="M15" s="14">
        <v>39078789</v>
      </c>
      <c r="N15" s="14">
        <v>39910503</v>
      </c>
      <c r="O15" s="14">
        <v>38937906</v>
      </c>
      <c r="P15" s="14">
        <v>39418635</v>
      </c>
      <c r="Q15" s="14">
        <v>38473179</v>
      </c>
      <c r="R15" s="14">
        <v>41266188</v>
      </c>
      <c r="S15" s="14">
        <v>41533010</v>
      </c>
      <c r="T15" s="14">
        <v>41925690</v>
      </c>
      <c r="U15" s="14">
        <v>42501293</v>
      </c>
      <c r="V15" s="14">
        <v>42581263</v>
      </c>
      <c r="W15" s="14">
        <v>42477356</v>
      </c>
      <c r="X15" s="14">
        <v>46754707</v>
      </c>
      <c r="Y15" s="14">
        <v>46861851</v>
      </c>
      <c r="Z15" s="14">
        <v>47449838</v>
      </c>
      <c r="AA15" s="14">
        <v>47538405</v>
      </c>
      <c r="AB15" s="14">
        <v>47522671</v>
      </c>
      <c r="AC15" s="14">
        <v>48654623</v>
      </c>
      <c r="AD15" s="14">
        <v>49805284</v>
      </c>
      <c r="AE15" s="14">
        <v>50548099</v>
      </c>
      <c r="AF15" s="14">
        <v>59229215</v>
      </c>
      <c r="AG15" s="14">
        <v>59482389</v>
      </c>
      <c r="AH15" s="14">
        <v>59394649</v>
      </c>
      <c r="AI15" s="14">
        <v>60910083</v>
      </c>
      <c r="AJ15" s="14">
        <v>62547004</v>
      </c>
      <c r="AK15" s="14">
        <v>64007149</v>
      </c>
      <c r="AL15" s="14">
        <v>65594618</v>
      </c>
      <c r="AM15" s="14">
        <v>65079302</v>
      </c>
      <c r="AN15" s="14">
        <v>65661470</v>
      </c>
      <c r="AO15" s="14">
        <v>66552141</v>
      </c>
      <c r="AP15" s="14">
        <v>67118612</v>
      </c>
      <c r="AQ15" s="14">
        <v>68699366</v>
      </c>
      <c r="AR15" s="14">
        <v>69829255</v>
      </c>
      <c r="AS15" s="14">
        <v>74343526</v>
      </c>
      <c r="AT15" s="14">
        <v>73583742</v>
      </c>
      <c r="AU15" s="14">
        <v>73595734</v>
      </c>
      <c r="AV15" s="14">
        <v>72629619</v>
      </c>
      <c r="AW15" s="14">
        <v>72944543</v>
      </c>
      <c r="AX15" s="14">
        <v>91957841</v>
      </c>
      <c r="AY15" s="14">
        <v>94214576</v>
      </c>
      <c r="AZ15" s="14">
        <v>94650103</v>
      </c>
      <c r="BA15" s="14">
        <v>98136845</v>
      </c>
    </row>
    <row r="16" spans="1:53" x14ac:dyDescent="0.2">
      <c r="A16" s="7" t="s">
        <v>61</v>
      </c>
      <c r="F16" s="15">
        <v>5.19</v>
      </c>
      <c r="G16" s="15">
        <v>9.75</v>
      </c>
      <c r="H16" s="15">
        <v>11.16</v>
      </c>
      <c r="I16" s="15">
        <v>-1.1499999999999999</v>
      </c>
      <c r="J16" s="15">
        <v>-1.06</v>
      </c>
      <c r="K16" s="15">
        <v>11.55</v>
      </c>
      <c r="L16" s="15">
        <v>3.59</v>
      </c>
      <c r="M16" s="15">
        <v>5.87</v>
      </c>
      <c r="N16" s="15">
        <v>8.51</v>
      </c>
      <c r="O16" s="15">
        <v>-9.75</v>
      </c>
      <c r="P16" s="15">
        <v>4.9400000000000004</v>
      </c>
      <c r="Q16" s="15">
        <v>-9.59</v>
      </c>
      <c r="R16" s="15">
        <v>29.04</v>
      </c>
      <c r="S16" s="15">
        <v>2.59</v>
      </c>
      <c r="T16" s="15">
        <v>3.78</v>
      </c>
      <c r="U16" s="15">
        <v>5.49</v>
      </c>
      <c r="V16" s="15">
        <v>0.75</v>
      </c>
      <c r="W16" s="15">
        <v>-0.98</v>
      </c>
      <c r="X16" s="15">
        <v>40.28</v>
      </c>
      <c r="Y16" s="15">
        <v>0.92</v>
      </c>
      <c r="Z16" s="15">
        <v>5.0199999999999996</v>
      </c>
      <c r="AA16" s="15">
        <v>0.75</v>
      </c>
      <c r="AB16" s="15">
        <v>-0.13</v>
      </c>
      <c r="AC16" s="15">
        <v>9.5299999999999994</v>
      </c>
      <c r="AD16" s="15">
        <v>9.4600000000000009</v>
      </c>
      <c r="AE16" s="15">
        <v>5.97</v>
      </c>
      <c r="AF16" s="15">
        <v>68.7</v>
      </c>
      <c r="AG16" s="15">
        <v>1.71</v>
      </c>
      <c r="AH16" s="15">
        <v>-0.59</v>
      </c>
      <c r="AI16" s="15">
        <v>10.210000000000001</v>
      </c>
      <c r="AJ16" s="15">
        <v>10.75</v>
      </c>
      <c r="AK16" s="15">
        <v>9.34</v>
      </c>
      <c r="AL16" s="15">
        <v>9.92</v>
      </c>
      <c r="AM16" s="15">
        <v>-3.14</v>
      </c>
      <c r="AN16" s="15">
        <v>3.58</v>
      </c>
      <c r="AO16" s="15">
        <v>5.43</v>
      </c>
      <c r="AP16" s="15">
        <v>3.4</v>
      </c>
      <c r="AQ16" s="15">
        <v>9.42</v>
      </c>
      <c r="AR16" s="15">
        <v>6.58</v>
      </c>
      <c r="AS16" s="15">
        <v>25.86</v>
      </c>
      <c r="AT16" s="15">
        <v>-4.09</v>
      </c>
      <c r="AU16" s="15">
        <v>7.0000000000000007E-2</v>
      </c>
      <c r="AV16" s="15">
        <v>-5.25</v>
      </c>
      <c r="AW16" s="15">
        <v>1.73</v>
      </c>
      <c r="AX16" s="15">
        <v>104.26</v>
      </c>
      <c r="AY16" s="15">
        <v>9.82</v>
      </c>
      <c r="AZ16" s="15">
        <v>1.85</v>
      </c>
      <c r="BA16" s="15">
        <v>14.74</v>
      </c>
    </row>
    <row r="17" spans="1:53" x14ac:dyDescent="0.2">
      <c r="A17" s="7" t="s">
        <v>62</v>
      </c>
      <c r="F17" s="15">
        <v>23.76</v>
      </c>
      <c r="G17" s="15">
        <v>23.12</v>
      </c>
      <c r="H17" s="15">
        <v>23.27</v>
      </c>
      <c r="I17" s="15">
        <v>21.69</v>
      </c>
      <c r="J17" s="15">
        <v>21.95</v>
      </c>
      <c r="K17" s="15">
        <v>20.170000000000002</v>
      </c>
      <c r="L17" s="15">
        <v>21.03</v>
      </c>
      <c r="M17" s="15">
        <v>19.84</v>
      </c>
      <c r="N17" s="15">
        <v>19.739999999999998</v>
      </c>
      <c r="O17" s="15">
        <v>19.559999999999999</v>
      </c>
      <c r="P17" s="15">
        <v>18.97</v>
      </c>
      <c r="Q17" s="15">
        <v>19.670000000000002</v>
      </c>
      <c r="R17" s="15">
        <v>19.71</v>
      </c>
      <c r="S17" s="15">
        <v>19</v>
      </c>
      <c r="T17" s="15">
        <v>20.239999999999998</v>
      </c>
      <c r="U17" s="15">
        <v>19.600000000000001</v>
      </c>
      <c r="V17" s="15">
        <v>20.8</v>
      </c>
      <c r="W17" s="15">
        <v>22.47</v>
      </c>
      <c r="X17" s="15">
        <v>26.53</v>
      </c>
      <c r="Y17" s="15">
        <v>27.17</v>
      </c>
      <c r="Z17" s="15">
        <v>29.07</v>
      </c>
      <c r="AA17" s="15">
        <v>28.66</v>
      </c>
      <c r="AB17" s="15">
        <v>29.38</v>
      </c>
      <c r="AC17" s="15">
        <v>30.14</v>
      </c>
      <c r="AD17" s="15">
        <v>29.23</v>
      </c>
      <c r="AE17" s="15">
        <v>30.11</v>
      </c>
      <c r="AF17" s="15">
        <v>31.4</v>
      </c>
      <c r="AG17" s="15">
        <v>33.01</v>
      </c>
      <c r="AH17" s="15">
        <v>33.700000000000003</v>
      </c>
      <c r="AI17" s="15">
        <v>33.9</v>
      </c>
      <c r="AJ17" s="15">
        <v>36.54</v>
      </c>
      <c r="AK17" s="15">
        <v>35.880000000000003</v>
      </c>
      <c r="AL17" s="15">
        <v>36.93</v>
      </c>
      <c r="AM17" s="15">
        <v>36.25</v>
      </c>
      <c r="AN17" s="15">
        <v>36.67</v>
      </c>
      <c r="AO17" s="15">
        <v>36.29</v>
      </c>
      <c r="AP17" s="15">
        <v>36.74</v>
      </c>
      <c r="AQ17" s="15">
        <v>36.75</v>
      </c>
      <c r="AR17" s="15">
        <v>37.36</v>
      </c>
      <c r="AS17" s="15">
        <v>36.909999999999997</v>
      </c>
      <c r="AT17" s="15">
        <v>36.619999999999997</v>
      </c>
      <c r="AU17" s="15">
        <v>36.94</v>
      </c>
      <c r="AV17" s="15">
        <v>38.1</v>
      </c>
      <c r="AW17" s="15">
        <v>38.64</v>
      </c>
      <c r="AX17" s="15">
        <v>31.66</v>
      </c>
      <c r="AY17" s="15">
        <v>31.53</v>
      </c>
      <c r="AZ17" s="15">
        <v>32.44</v>
      </c>
      <c r="BA17" s="15">
        <v>33.76</v>
      </c>
    </row>
    <row r="18" spans="1:53" ht="12.75" customHeight="1" x14ac:dyDescent="0.2"/>
    <row r="19" spans="1:53" x14ac:dyDescent="0.2">
      <c r="B19" s="7" t="s">
        <v>63</v>
      </c>
      <c r="F19" s="15">
        <v>14.69</v>
      </c>
      <c r="G19" s="15">
        <v>14.32</v>
      </c>
      <c r="H19" s="15">
        <v>14.39</v>
      </c>
      <c r="I19" s="15">
        <v>12.71</v>
      </c>
      <c r="J19" s="15">
        <v>13.21</v>
      </c>
      <c r="K19" s="15">
        <v>8.44</v>
      </c>
      <c r="L19" s="15">
        <v>9.2100000000000009</v>
      </c>
      <c r="M19" s="15">
        <v>7.28</v>
      </c>
      <c r="N19" s="15">
        <v>7.7</v>
      </c>
      <c r="O19" s="15">
        <v>7.66</v>
      </c>
      <c r="P19" s="15">
        <v>7.26</v>
      </c>
      <c r="Q19" s="15">
        <v>6.88</v>
      </c>
      <c r="R19" s="15">
        <v>8.07</v>
      </c>
      <c r="S19" s="15">
        <v>6.96</v>
      </c>
      <c r="T19" s="15">
        <v>7.68</v>
      </c>
      <c r="U19" s="15">
        <v>7.25</v>
      </c>
      <c r="V19" s="15">
        <v>9.2200000000000006</v>
      </c>
      <c r="W19" s="15">
        <v>8.75</v>
      </c>
      <c r="X19" s="15">
        <v>10.039999999999999</v>
      </c>
      <c r="Y19" s="15">
        <v>8.7899999999999991</v>
      </c>
      <c r="Z19" s="15">
        <v>10.67</v>
      </c>
      <c r="AA19" s="15">
        <v>10.220000000000001</v>
      </c>
      <c r="AB19" s="15">
        <v>10.41</v>
      </c>
      <c r="AC19" s="15">
        <v>10.68</v>
      </c>
      <c r="AD19" s="15">
        <v>11.15</v>
      </c>
      <c r="AE19" s="15">
        <v>10.65</v>
      </c>
      <c r="AF19" s="15">
        <v>12.66</v>
      </c>
      <c r="AG19" s="15">
        <v>11.7</v>
      </c>
      <c r="AH19" s="15">
        <v>11.96</v>
      </c>
      <c r="AI19" s="15">
        <v>12.09</v>
      </c>
      <c r="AJ19" s="15">
        <v>13.47</v>
      </c>
      <c r="AK19" s="15">
        <v>11.83</v>
      </c>
      <c r="AL19" s="15">
        <v>36.93</v>
      </c>
      <c r="AM19" s="15">
        <v>36.25</v>
      </c>
      <c r="AN19" s="15">
        <v>36.67</v>
      </c>
      <c r="AO19" s="15">
        <v>36.29</v>
      </c>
      <c r="AP19" s="15">
        <v>36.74</v>
      </c>
      <c r="AQ19" s="15">
        <v>36.75</v>
      </c>
      <c r="AR19" s="15">
        <v>37.36</v>
      </c>
      <c r="AS19" s="15">
        <v>36.909999999999997</v>
      </c>
      <c r="AT19" s="15">
        <v>36.619999999999997</v>
      </c>
      <c r="AU19" s="15">
        <v>36.94</v>
      </c>
      <c r="AV19" s="15">
        <v>38.1</v>
      </c>
      <c r="AW19" s="15">
        <v>38.64</v>
      </c>
      <c r="AX19" s="15">
        <v>31.66</v>
      </c>
      <c r="AY19" s="15">
        <v>31.53</v>
      </c>
      <c r="AZ19" s="15">
        <v>32.44</v>
      </c>
      <c r="BA19" s="15">
        <v>33.76</v>
      </c>
    </row>
    <row r="20" spans="1:53" x14ac:dyDescent="0.2">
      <c r="B20" s="7" t="s">
        <v>64</v>
      </c>
      <c r="F20" s="15">
        <v>2.34</v>
      </c>
      <c r="G20" s="15">
        <v>2.23</v>
      </c>
      <c r="H20" s="15">
        <v>2.19</v>
      </c>
      <c r="I20" s="15">
        <v>2.17</v>
      </c>
      <c r="J20" s="15">
        <v>2.4300000000000002</v>
      </c>
      <c r="K20" s="15">
        <v>2.4300000000000002</v>
      </c>
      <c r="L20" s="15">
        <v>2.64</v>
      </c>
      <c r="M20" s="15">
        <v>2.15</v>
      </c>
      <c r="N20" s="15">
        <v>2.36</v>
      </c>
      <c r="O20" s="15">
        <v>2.42</v>
      </c>
      <c r="P20" s="15">
        <v>2.27</v>
      </c>
      <c r="Q20" s="15">
        <v>2.21</v>
      </c>
      <c r="R20" s="15">
        <v>2.88</v>
      </c>
      <c r="S20" s="15">
        <v>2.2799999999999998</v>
      </c>
      <c r="T20" s="15">
        <v>2.37</v>
      </c>
      <c r="U20" s="15">
        <v>2.29</v>
      </c>
      <c r="V20" s="15">
        <v>2.68</v>
      </c>
      <c r="W20" s="15">
        <v>2.56</v>
      </c>
      <c r="X20" s="15">
        <v>2.4900000000000002</v>
      </c>
      <c r="Y20" s="15">
        <v>2.2400000000000002</v>
      </c>
      <c r="Z20" s="15">
        <v>2.94</v>
      </c>
      <c r="AA20" s="15">
        <v>2.76</v>
      </c>
      <c r="AB20" s="15">
        <v>2.83</v>
      </c>
      <c r="AC20" s="15">
        <v>2.57</v>
      </c>
      <c r="AD20" s="15">
        <v>2.79</v>
      </c>
      <c r="AE20" s="15">
        <v>2.8</v>
      </c>
      <c r="AF20" s="15">
        <v>2.83</v>
      </c>
      <c r="AG20" s="15">
        <v>2.93</v>
      </c>
      <c r="AH20" s="15">
        <v>3.2</v>
      </c>
      <c r="AI20" s="15">
        <v>3.06</v>
      </c>
      <c r="AJ20" s="15">
        <v>2.71</v>
      </c>
      <c r="AK20" s="15">
        <v>2.3199999999999998</v>
      </c>
      <c r="AL20" s="15">
        <v>2.98</v>
      </c>
      <c r="AM20" s="15">
        <v>2.87</v>
      </c>
      <c r="AN20" s="15">
        <v>2.69</v>
      </c>
      <c r="AO20" s="15">
        <v>2.54</v>
      </c>
      <c r="AP20" s="15">
        <v>2.93</v>
      </c>
      <c r="AQ20" s="15">
        <v>2.75</v>
      </c>
      <c r="AR20" s="15">
        <v>2.82</v>
      </c>
      <c r="AS20" s="15">
        <v>2.77</v>
      </c>
      <c r="AT20" s="15">
        <v>3.08</v>
      </c>
      <c r="AU20" s="15">
        <v>2.87</v>
      </c>
      <c r="AV20" s="15">
        <v>3.49</v>
      </c>
      <c r="AW20" s="15">
        <v>3.32</v>
      </c>
      <c r="AX20" s="15">
        <v>3.16</v>
      </c>
      <c r="AY20" s="15">
        <v>2.98</v>
      </c>
      <c r="AZ20" s="15">
        <v>2.78</v>
      </c>
      <c r="BA20" s="15">
        <v>2.56</v>
      </c>
    </row>
    <row r="21" spans="1:53" x14ac:dyDescent="0.2">
      <c r="A21" s="7" t="s">
        <v>65</v>
      </c>
      <c r="F21" s="15">
        <v>17.03</v>
      </c>
      <c r="G21" s="15">
        <v>16.559999999999999</v>
      </c>
      <c r="H21" s="15">
        <v>16.579999999999998</v>
      </c>
      <c r="I21" s="15">
        <v>14.88</v>
      </c>
      <c r="J21" s="15">
        <v>15.64</v>
      </c>
      <c r="K21" s="15">
        <v>10.87</v>
      </c>
      <c r="L21" s="15">
        <v>11.85</v>
      </c>
      <c r="M21" s="15">
        <v>9.43</v>
      </c>
      <c r="N21" s="15">
        <v>10.06</v>
      </c>
      <c r="O21" s="15">
        <v>10.08</v>
      </c>
      <c r="P21" s="15">
        <v>9.5299999999999994</v>
      </c>
      <c r="Q21" s="15">
        <v>9.09</v>
      </c>
      <c r="R21" s="15">
        <v>10.95</v>
      </c>
      <c r="S21" s="15">
        <v>9.23</v>
      </c>
      <c r="T21" s="15">
        <v>10.050000000000001</v>
      </c>
      <c r="U21" s="15">
        <v>9.5399999999999991</v>
      </c>
      <c r="V21" s="15">
        <v>11.9</v>
      </c>
      <c r="W21" s="15">
        <v>11.31</v>
      </c>
      <c r="X21" s="15">
        <v>12.53</v>
      </c>
      <c r="Y21" s="15">
        <v>11.03</v>
      </c>
      <c r="Z21" s="15">
        <v>13.62</v>
      </c>
      <c r="AA21" s="15">
        <v>12.98</v>
      </c>
      <c r="AB21" s="15">
        <v>13.24</v>
      </c>
      <c r="AC21" s="15">
        <v>13.25</v>
      </c>
      <c r="AD21" s="15">
        <v>13.94</v>
      </c>
      <c r="AE21" s="15">
        <v>13.45</v>
      </c>
      <c r="AF21" s="15">
        <v>15.49</v>
      </c>
      <c r="AG21" s="15">
        <v>14.63</v>
      </c>
      <c r="AH21" s="15">
        <v>15.16</v>
      </c>
      <c r="AI21" s="15">
        <v>15.15</v>
      </c>
      <c r="AJ21" s="15">
        <v>16.18</v>
      </c>
      <c r="AK21" s="15">
        <v>14.15</v>
      </c>
      <c r="AL21" s="15">
        <v>39.909999999999997</v>
      </c>
      <c r="AM21" s="15">
        <v>39.119999999999997</v>
      </c>
      <c r="AN21" s="15">
        <v>39.35</v>
      </c>
      <c r="AO21" s="15">
        <v>38.83</v>
      </c>
      <c r="AP21" s="15">
        <v>39.67</v>
      </c>
      <c r="AQ21" s="15">
        <v>39.49</v>
      </c>
      <c r="AR21" s="15">
        <v>40.19</v>
      </c>
      <c r="AS21" s="15">
        <v>39.69</v>
      </c>
      <c r="AT21" s="15">
        <v>39.700000000000003</v>
      </c>
      <c r="AU21" s="15">
        <v>39.799999999999997</v>
      </c>
      <c r="AV21" s="15">
        <v>41.6</v>
      </c>
      <c r="AW21" s="15">
        <v>41.97</v>
      </c>
      <c r="AX21" s="15">
        <v>34.81</v>
      </c>
      <c r="AY21" s="15">
        <v>34.51</v>
      </c>
      <c r="AZ21" s="15">
        <v>35.22</v>
      </c>
      <c r="BA21" s="15">
        <v>36.31</v>
      </c>
    </row>
    <row r="22" spans="1:53" x14ac:dyDescent="0.2">
      <c r="A22" s="7" t="s">
        <v>66</v>
      </c>
      <c r="F22" s="15">
        <v>50.62</v>
      </c>
      <c r="G22" s="15">
        <v>49.54</v>
      </c>
      <c r="H22" s="15">
        <v>47.71</v>
      </c>
      <c r="I22" s="15">
        <v>47.14</v>
      </c>
      <c r="J22" s="15">
        <v>46.04</v>
      </c>
      <c r="K22" s="15">
        <v>48.53</v>
      </c>
      <c r="L22" s="15">
        <v>48.5</v>
      </c>
      <c r="M22" s="15">
        <v>48.32</v>
      </c>
      <c r="N22" s="15">
        <v>47.55</v>
      </c>
      <c r="O22" s="15">
        <v>49.04</v>
      </c>
      <c r="P22" s="15">
        <v>48.69</v>
      </c>
      <c r="Q22" s="15">
        <v>49.81</v>
      </c>
      <c r="R22" s="15">
        <v>49</v>
      </c>
      <c r="S22" s="15">
        <v>53.77</v>
      </c>
      <c r="T22" s="15">
        <v>54.53</v>
      </c>
      <c r="U22" s="15">
        <v>55.24</v>
      </c>
      <c r="V22" s="15">
        <v>57.35</v>
      </c>
      <c r="W22" s="15">
        <v>64.38</v>
      </c>
      <c r="X22" s="15">
        <v>64.650000000000006</v>
      </c>
      <c r="Y22" s="15">
        <v>67.45</v>
      </c>
      <c r="Z22" s="15">
        <v>68.3</v>
      </c>
      <c r="AA22" s="15">
        <v>70.75</v>
      </c>
      <c r="AB22" s="15">
        <v>71.849999999999994</v>
      </c>
      <c r="AC22" s="15">
        <v>72.819999999999993</v>
      </c>
      <c r="AD22" s="15">
        <v>71.150000000000006</v>
      </c>
      <c r="AE22" s="15">
        <v>73.53</v>
      </c>
      <c r="AF22" s="15">
        <v>70.599999999999994</v>
      </c>
      <c r="AG22" s="15">
        <v>73.09</v>
      </c>
      <c r="AH22" s="15">
        <v>73.930000000000007</v>
      </c>
      <c r="AI22" s="15">
        <v>74.709999999999994</v>
      </c>
      <c r="AJ22" s="15">
        <v>74.69</v>
      </c>
      <c r="AK22" s="15">
        <v>75.87</v>
      </c>
      <c r="AL22" s="15">
        <v>51.5</v>
      </c>
      <c r="AM22" s="15">
        <v>53.82</v>
      </c>
      <c r="AN22" s="15">
        <v>54</v>
      </c>
      <c r="AO22" s="15">
        <v>54.9</v>
      </c>
      <c r="AP22" s="15">
        <v>54.56</v>
      </c>
      <c r="AQ22" s="15">
        <v>55.15</v>
      </c>
      <c r="AR22" s="15">
        <v>54.72</v>
      </c>
      <c r="AS22" s="15">
        <v>55.67</v>
      </c>
      <c r="AT22" s="15">
        <v>55.84</v>
      </c>
      <c r="AU22" s="15">
        <v>55.9</v>
      </c>
      <c r="AV22" s="15">
        <v>54.12</v>
      </c>
      <c r="AW22" s="15">
        <v>53.87</v>
      </c>
      <c r="AX22" s="15">
        <v>50.71</v>
      </c>
      <c r="AY22" s="15">
        <v>51.64</v>
      </c>
      <c r="AZ22" s="15">
        <v>51.19</v>
      </c>
      <c r="BA22" s="15">
        <v>51.47</v>
      </c>
    </row>
    <row r="23" spans="1:53" x14ac:dyDescent="0.2">
      <c r="A23" s="7" t="s">
        <v>67</v>
      </c>
      <c r="F23" s="15">
        <v>11.23</v>
      </c>
      <c r="G23" s="15">
        <v>11.21</v>
      </c>
      <c r="H23" s="15">
        <v>12.07</v>
      </c>
      <c r="I23" s="15">
        <v>13.15</v>
      </c>
      <c r="J23" s="15">
        <v>14.27</v>
      </c>
      <c r="K23" s="15">
        <v>15</v>
      </c>
      <c r="L23" s="15">
        <v>15.78</v>
      </c>
      <c r="M23" s="15">
        <v>15.97</v>
      </c>
      <c r="N23" s="15">
        <v>14.91</v>
      </c>
      <c r="O23" s="15">
        <v>21.01</v>
      </c>
      <c r="P23" s="15">
        <v>14.68</v>
      </c>
      <c r="Q23" s="15">
        <v>14.91</v>
      </c>
      <c r="R23" s="15">
        <v>15.22</v>
      </c>
      <c r="S23" s="15">
        <v>14.12</v>
      </c>
      <c r="T23" s="15">
        <v>13.23</v>
      </c>
      <c r="U23" s="15">
        <v>13.18</v>
      </c>
      <c r="V23" s="15">
        <v>12.91</v>
      </c>
      <c r="W23" s="15">
        <v>12.5</v>
      </c>
      <c r="X23" s="15">
        <v>14.71</v>
      </c>
      <c r="Y23" s="15">
        <v>13.58</v>
      </c>
      <c r="Z23" s="15">
        <v>11.96</v>
      </c>
      <c r="AA23" s="15">
        <v>11</v>
      </c>
      <c r="AB23" s="15">
        <v>10.33</v>
      </c>
      <c r="AC23" s="15">
        <v>9.3000000000000007</v>
      </c>
      <c r="AD23" s="15">
        <v>8.6199999999999992</v>
      </c>
      <c r="AE23" s="15">
        <v>8.1199999999999992</v>
      </c>
      <c r="AF23" s="15">
        <v>10.38</v>
      </c>
      <c r="AG23" s="15">
        <v>9.06</v>
      </c>
      <c r="AH23" s="15">
        <v>8.0500000000000007</v>
      </c>
      <c r="AI23" s="15">
        <v>7.43</v>
      </c>
      <c r="AJ23" s="15">
        <v>6.71</v>
      </c>
      <c r="AK23" s="15">
        <v>6.07</v>
      </c>
      <c r="AL23" s="15">
        <v>5.39</v>
      </c>
      <c r="AM23" s="15">
        <v>5.14</v>
      </c>
      <c r="AN23" s="15">
        <v>4.8</v>
      </c>
      <c r="AO23" s="15">
        <v>4.33</v>
      </c>
      <c r="AP23" s="15">
        <v>3.85</v>
      </c>
      <c r="AQ23" s="15">
        <v>3.59</v>
      </c>
      <c r="AR23" s="15">
        <v>3.41</v>
      </c>
      <c r="AS23" s="15">
        <v>3.07</v>
      </c>
      <c r="AT23" s="15">
        <v>2.97</v>
      </c>
      <c r="AU23" s="15">
        <v>2.86</v>
      </c>
      <c r="AV23" s="15">
        <v>2.86</v>
      </c>
      <c r="AW23" s="15">
        <v>2.72</v>
      </c>
      <c r="AX23" s="15">
        <v>8.51</v>
      </c>
      <c r="AY23" s="15">
        <v>8.07</v>
      </c>
      <c r="AZ23" s="15">
        <v>7.81</v>
      </c>
      <c r="BA23" s="15">
        <v>7.03</v>
      </c>
    </row>
    <row r="24" spans="1:53" x14ac:dyDescent="0.2">
      <c r="A24" s="7" t="s">
        <v>68</v>
      </c>
      <c r="F24" s="15">
        <v>9.17</v>
      </c>
      <c r="G24" s="15">
        <v>11.07</v>
      </c>
      <c r="H24" s="15">
        <v>12.44</v>
      </c>
      <c r="I24" s="15">
        <v>13.59</v>
      </c>
      <c r="J24" s="15">
        <v>16.47</v>
      </c>
      <c r="K24" s="15">
        <v>17.309999999999999</v>
      </c>
      <c r="L24" s="15">
        <v>16.66</v>
      </c>
      <c r="M24" s="15">
        <v>16.11</v>
      </c>
      <c r="N24" s="15">
        <v>13.88</v>
      </c>
      <c r="O24" s="15">
        <v>7.65</v>
      </c>
      <c r="P24" s="15">
        <v>10.32</v>
      </c>
      <c r="Q24" s="15">
        <v>10.1</v>
      </c>
      <c r="R24" s="15">
        <v>10.63</v>
      </c>
      <c r="S24" s="15">
        <v>9.14</v>
      </c>
      <c r="T24" s="15">
        <v>8.4499999999999993</v>
      </c>
      <c r="U24" s="15">
        <v>8.48</v>
      </c>
      <c r="V24" s="15">
        <v>8.34</v>
      </c>
      <c r="W24" s="15">
        <v>6.7</v>
      </c>
      <c r="X24" s="15">
        <v>5.79</v>
      </c>
      <c r="Y24" s="15">
        <v>5.12</v>
      </c>
      <c r="Z24" s="15">
        <v>3.91</v>
      </c>
      <c r="AA24" s="15">
        <v>3.61</v>
      </c>
      <c r="AB24" s="15">
        <v>3.41</v>
      </c>
      <c r="AC24" s="15">
        <v>3.27</v>
      </c>
      <c r="AD24" s="15">
        <v>3.06</v>
      </c>
      <c r="AE24" s="15">
        <v>2.77</v>
      </c>
      <c r="AF24" s="15">
        <v>2.58</v>
      </c>
      <c r="AG24" s="15">
        <v>2.33</v>
      </c>
      <c r="AH24" s="15">
        <v>2.23</v>
      </c>
      <c r="AI24" s="15">
        <v>2.0299999999999998</v>
      </c>
      <c r="AJ24" s="15">
        <v>1.81</v>
      </c>
      <c r="AK24" s="15">
        <v>1.7</v>
      </c>
      <c r="AL24" s="15">
        <v>1.57</v>
      </c>
      <c r="AM24" s="15">
        <v>1.48</v>
      </c>
      <c r="AN24" s="15">
        <v>1.38</v>
      </c>
      <c r="AO24" s="15">
        <v>1.42</v>
      </c>
      <c r="AP24" s="15">
        <v>1.4</v>
      </c>
      <c r="AQ24" s="15">
        <v>1.36</v>
      </c>
      <c r="AR24" s="15">
        <v>1.3</v>
      </c>
      <c r="AS24" s="15">
        <v>1.2</v>
      </c>
      <c r="AT24" s="15">
        <v>1.19</v>
      </c>
      <c r="AU24" s="15">
        <v>1.1399999999999999</v>
      </c>
      <c r="AV24" s="15">
        <v>1.1399999999999999</v>
      </c>
      <c r="AW24" s="15">
        <v>1.1100000000000001</v>
      </c>
      <c r="AX24" s="15">
        <v>5.75</v>
      </c>
      <c r="AY24" s="15">
        <v>5.56</v>
      </c>
      <c r="AZ24" s="15">
        <v>5.53</v>
      </c>
      <c r="BA24" s="15">
        <v>4.91</v>
      </c>
    </row>
    <row r="25" spans="1:53" x14ac:dyDescent="0.2">
      <c r="A25" s="7" t="s">
        <v>69</v>
      </c>
      <c r="F25" s="15">
        <v>11.95</v>
      </c>
      <c r="G25" s="15">
        <v>11.62</v>
      </c>
      <c r="H25" s="15">
        <v>11.21</v>
      </c>
      <c r="I25" s="15">
        <v>11.24</v>
      </c>
      <c r="J25" s="15">
        <v>7.57</v>
      </c>
      <c r="K25" s="15">
        <v>8.3000000000000007</v>
      </c>
      <c r="L25" s="15">
        <v>7.21</v>
      </c>
      <c r="M25" s="15">
        <v>10.17</v>
      </c>
      <c r="N25" s="15">
        <v>13.6</v>
      </c>
      <c r="O25" s="15">
        <v>12.23</v>
      </c>
      <c r="P25" s="15">
        <v>16.77</v>
      </c>
      <c r="Q25" s="15">
        <v>16.079999999999998</v>
      </c>
      <c r="R25" s="15">
        <v>14.19</v>
      </c>
      <c r="S25" s="15">
        <v>13.74</v>
      </c>
      <c r="T25" s="15">
        <v>13.73</v>
      </c>
      <c r="U25" s="15">
        <v>13.55</v>
      </c>
      <c r="V25" s="15">
        <v>9.51</v>
      </c>
      <c r="W25" s="15">
        <v>5.1100000000000003</v>
      </c>
      <c r="X25" s="15">
        <v>2.3199999999999998</v>
      </c>
      <c r="Y25" s="15">
        <v>2.81</v>
      </c>
      <c r="Z25" s="15">
        <v>2.21</v>
      </c>
      <c r="AA25" s="15">
        <v>1.66</v>
      </c>
      <c r="AB25" s="15">
        <v>1.1599999999999999</v>
      </c>
      <c r="AC25" s="15">
        <v>1.34</v>
      </c>
      <c r="AD25" s="15">
        <v>3.23</v>
      </c>
      <c r="AE25" s="15">
        <v>2.12</v>
      </c>
      <c r="AF25" s="15">
        <v>0.95</v>
      </c>
      <c r="AG25" s="15">
        <v>0.89</v>
      </c>
      <c r="AH25" s="15">
        <v>0.62</v>
      </c>
      <c r="AI25" s="15">
        <v>0.67</v>
      </c>
      <c r="AJ25" s="15">
        <v>0.61</v>
      </c>
      <c r="AK25" s="15">
        <v>2.21</v>
      </c>
      <c r="AL25" s="15">
        <v>1.63</v>
      </c>
      <c r="AM25" s="15">
        <v>0.44</v>
      </c>
      <c r="AN25" s="15">
        <v>0.47</v>
      </c>
      <c r="AO25" s="15">
        <v>0.51</v>
      </c>
      <c r="AP25" s="15">
        <v>0.52</v>
      </c>
      <c r="AQ25" s="15">
        <v>0.41</v>
      </c>
      <c r="AR25" s="15">
        <v>0.39</v>
      </c>
      <c r="AS25" s="15">
        <v>0.37</v>
      </c>
      <c r="AT25" s="15">
        <v>0.3</v>
      </c>
      <c r="AU25" s="15">
        <v>0.3</v>
      </c>
      <c r="AV25" s="15">
        <v>0.28999999999999998</v>
      </c>
      <c r="AW25" s="15">
        <v>0.33</v>
      </c>
      <c r="AX25" s="15">
        <v>0.22</v>
      </c>
      <c r="AY25" s="15">
        <v>0.22</v>
      </c>
      <c r="AZ25" s="15">
        <v>0.25</v>
      </c>
      <c r="BA25" s="15">
        <v>0.27</v>
      </c>
    </row>
    <row r="26" spans="1:53" x14ac:dyDescent="0.2">
      <c r="A26" s="7" t="s">
        <v>70</v>
      </c>
      <c r="F26" s="15">
        <v>21.12</v>
      </c>
      <c r="G26" s="15">
        <v>22.69</v>
      </c>
      <c r="H26" s="15">
        <v>23.65</v>
      </c>
      <c r="I26" s="15">
        <v>24.83</v>
      </c>
      <c r="J26" s="15">
        <v>24.05</v>
      </c>
      <c r="K26" s="15">
        <v>25.61</v>
      </c>
      <c r="L26" s="15">
        <v>23.87</v>
      </c>
      <c r="M26" s="15">
        <v>26.28</v>
      </c>
      <c r="N26" s="15">
        <v>27.48</v>
      </c>
      <c r="O26" s="15">
        <v>19.87</v>
      </c>
      <c r="P26" s="15">
        <v>27.09</v>
      </c>
      <c r="Q26" s="15">
        <v>26.18</v>
      </c>
      <c r="R26" s="15">
        <v>24.82</v>
      </c>
      <c r="S26" s="15">
        <v>22.88</v>
      </c>
      <c r="T26" s="15">
        <v>22.19</v>
      </c>
      <c r="U26" s="15">
        <v>22.04</v>
      </c>
      <c r="V26" s="15">
        <v>17.850000000000001</v>
      </c>
      <c r="W26" s="15">
        <v>11.81</v>
      </c>
      <c r="X26" s="15">
        <v>8.11</v>
      </c>
      <c r="Y26" s="15">
        <v>7.94</v>
      </c>
      <c r="Z26" s="15">
        <v>6.12</v>
      </c>
      <c r="AA26" s="15">
        <v>5.27</v>
      </c>
      <c r="AB26" s="15">
        <v>4.58</v>
      </c>
      <c r="AC26" s="15">
        <v>4.62</v>
      </c>
      <c r="AD26" s="15">
        <v>6.29</v>
      </c>
      <c r="AE26" s="15">
        <v>4.9000000000000004</v>
      </c>
      <c r="AF26" s="15">
        <v>3.53</v>
      </c>
      <c r="AG26" s="15">
        <v>3.22</v>
      </c>
      <c r="AH26" s="15">
        <v>2.85</v>
      </c>
      <c r="AI26" s="15">
        <v>2.71</v>
      </c>
      <c r="AJ26" s="15">
        <v>2.42</v>
      </c>
      <c r="AK26" s="15">
        <v>3.91</v>
      </c>
      <c r="AL26" s="15">
        <v>3.2</v>
      </c>
      <c r="AM26" s="15">
        <v>1.92</v>
      </c>
      <c r="AN26" s="15">
        <v>1.85</v>
      </c>
      <c r="AO26" s="15">
        <v>1.94</v>
      </c>
      <c r="AP26" s="15">
        <v>1.92</v>
      </c>
      <c r="AQ26" s="15">
        <v>1.77</v>
      </c>
      <c r="AR26" s="15">
        <v>1.69</v>
      </c>
      <c r="AS26" s="15">
        <v>1.57</v>
      </c>
      <c r="AT26" s="15">
        <v>1.49</v>
      </c>
      <c r="AU26" s="15">
        <v>1.43</v>
      </c>
      <c r="AV26" s="15">
        <v>1.43</v>
      </c>
      <c r="AW26" s="15">
        <v>1.44</v>
      </c>
      <c r="AX26" s="15">
        <v>5.97</v>
      </c>
      <c r="AY26" s="15">
        <v>5.78</v>
      </c>
      <c r="AZ26" s="15">
        <v>5.78</v>
      </c>
      <c r="BA26" s="15">
        <v>5.19</v>
      </c>
    </row>
    <row r="27" spans="1:53" x14ac:dyDescent="0.2">
      <c r="A27" s="7" t="s">
        <v>71</v>
      </c>
      <c r="F27" s="15">
        <v>78.88</v>
      </c>
      <c r="G27" s="15">
        <v>77.31</v>
      </c>
      <c r="H27" s="15">
        <v>76.349999999999994</v>
      </c>
      <c r="I27" s="15">
        <v>75.16</v>
      </c>
      <c r="J27" s="15">
        <v>75.95</v>
      </c>
      <c r="K27" s="15">
        <v>74.39</v>
      </c>
      <c r="L27" s="15">
        <v>76.13</v>
      </c>
      <c r="M27" s="15">
        <v>73.72</v>
      </c>
      <c r="N27" s="15">
        <v>72.52</v>
      </c>
      <c r="O27" s="15">
        <v>80.13</v>
      </c>
      <c r="P27" s="15">
        <v>72.06</v>
      </c>
      <c r="Q27" s="15">
        <v>73.510000000000005</v>
      </c>
      <c r="R27" s="15">
        <v>74.87</v>
      </c>
      <c r="S27" s="15">
        <v>76.349999999999994</v>
      </c>
      <c r="T27" s="15">
        <v>77.08</v>
      </c>
      <c r="U27" s="15">
        <v>76.66</v>
      </c>
      <c r="V27" s="15">
        <v>80.58</v>
      </c>
      <c r="W27" s="15">
        <v>85.7</v>
      </c>
      <c r="X27" s="15">
        <v>87.71</v>
      </c>
      <c r="Y27" s="15">
        <v>88.64</v>
      </c>
      <c r="Z27" s="15">
        <v>90.74</v>
      </c>
      <c r="AA27" s="15">
        <v>91.21</v>
      </c>
      <c r="AB27" s="15">
        <v>90.97</v>
      </c>
      <c r="AC27" s="15">
        <v>91.16</v>
      </c>
      <c r="AD27" s="15">
        <v>90.07</v>
      </c>
      <c r="AE27" s="15">
        <v>91.53</v>
      </c>
      <c r="AF27" s="15">
        <v>90.95</v>
      </c>
      <c r="AG27" s="15">
        <v>92.35</v>
      </c>
      <c r="AH27" s="15">
        <v>93.56</v>
      </c>
      <c r="AI27" s="15">
        <v>93.91</v>
      </c>
      <c r="AJ27" s="15">
        <v>94.71</v>
      </c>
      <c r="AK27" s="15">
        <v>93.45</v>
      </c>
      <c r="AL27" s="15">
        <v>94.44</v>
      </c>
      <c r="AM27" s="15">
        <v>95.98</v>
      </c>
      <c r="AN27" s="15">
        <v>95.84</v>
      </c>
      <c r="AO27" s="15">
        <v>96.04</v>
      </c>
      <c r="AP27" s="15">
        <v>96.49</v>
      </c>
      <c r="AQ27" s="15">
        <v>96.81</v>
      </c>
      <c r="AR27" s="15">
        <v>96.67</v>
      </c>
      <c r="AS27" s="15">
        <v>97.05</v>
      </c>
      <c r="AT27" s="15">
        <v>97.08</v>
      </c>
      <c r="AU27" s="15">
        <v>97.02</v>
      </c>
      <c r="AV27" s="15">
        <v>97.01</v>
      </c>
      <c r="AW27" s="15">
        <v>96.8</v>
      </c>
      <c r="AX27" s="15">
        <v>92.61</v>
      </c>
      <c r="AY27" s="15">
        <v>93</v>
      </c>
      <c r="AZ27" s="15">
        <v>93.07</v>
      </c>
      <c r="BA27" s="15">
        <v>93.61</v>
      </c>
    </row>
    <row r="28" spans="1:53" ht="12.75" customHeight="1" x14ac:dyDescent="0.2"/>
    <row r="29" spans="1:53" x14ac:dyDescent="0.2">
      <c r="A29" s="7" t="s">
        <v>72</v>
      </c>
      <c r="F29" s="15">
        <v>19.34</v>
      </c>
      <c r="G29" s="15">
        <v>18.73</v>
      </c>
      <c r="H29" s="15">
        <v>18.670000000000002</v>
      </c>
      <c r="I29" s="15">
        <v>16.760000000000002</v>
      </c>
      <c r="J29" s="15">
        <v>16.920000000000002</v>
      </c>
      <c r="K29" s="15">
        <v>11.85</v>
      </c>
      <c r="L29" s="15">
        <v>12.77</v>
      </c>
      <c r="M29" s="15">
        <v>10.5</v>
      </c>
      <c r="N29" s="15">
        <v>11.64</v>
      </c>
      <c r="O29" s="15">
        <v>11.48</v>
      </c>
      <c r="P29" s="15">
        <v>11.45</v>
      </c>
      <c r="Q29" s="15">
        <v>10.83</v>
      </c>
      <c r="R29" s="15">
        <v>12.76</v>
      </c>
      <c r="S29" s="15">
        <v>10.71</v>
      </c>
      <c r="T29" s="15">
        <v>11.65</v>
      </c>
      <c r="U29" s="15">
        <v>11.04</v>
      </c>
      <c r="V29" s="15">
        <v>13.15</v>
      </c>
      <c r="W29" s="15">
        <v>11.92</v>
      </c>
      <c r="X29" s="15">
        <v>12.83</v>
      </c>
      <c r="Y29" s="15">
        <v>11.35</v>
      </c>
      <c r="Z29" s="15">
        <v>13.92</v>
      </c>
      <c r="AA29" s="15">
        <v>13.2</v>
      </c>
      <c r="AB29" s="15">
        <v>13.4</v>
      </c>
      <c r="AC29" s="15">
        <v>13.43</v>
      </c>
      <c r="AD29" s="15">
        <v>14.4</v>
      </c>
      <c r="AE29" s="15">
        <v>13.74</v>
      </c>
      <c r="AF29" s="15">
        <v>15.64</v>
      </c>
      <c r="AG29" s="15">
        <v>14.76</v>
      </c>
      <c r="AH29" s="15">
        <v>15.26</v>
      </c>
      <c r="AI29" s="15">
        <v>15.25</v>
      </c>
      <c r="AJ29" s="15">
        <v>16.28</v>
      </c>
      <c r="AK29" s="15">
        <v>14.47</v>
      </c>
      <c r="AL29" s="15">
        <v>40.57</v>
      </c>
      <c r="AM29" s="15">
        <v>39.299999999999997</v>
      </c>
      <c r="AN29" s="15">
        <v>39.54</v>
      </c>
      <c r="AO29" s="15">
        <v>39.03</v>
      </c>
      <c r="AP29" s="15">
        <v>39.880000000000003</v>
      </c>
      <c r="AQ29" s="15">
        <v>39.65</v>
      </c>
      <c r="AR29" s="15">
        <v>40.340000000000003</v>
      </c>
      <c r="AS29" s="15">
        <v>39.840000000000003</v>
      </c>
      <c r="AT29" s="15">
        <v>39.82</v>
      </c>
      <c r="AU29" s="15">
        <v>39.92</v>
      </c>
      <c r="AV29" s="15">
        <v>41.72</v>
      </c>
      <c r="AW29" s="15">
        <v>42.11</v>
      </c>
      <c r="AX29" s="15">
        <v>34.89</v>
      </c>
      <c r="AY29" s="15">
        <v>34.590000000000003</v>
      </c>
      <c r="AZ29" s="15">
        <v>35.299999999999997</v>
      </c>
      <c r="BA29" s="15">
        <v>36.409999999999997</v>
      </c>
    </row>
    <row r="30" spans="1:53" x14ac:dyDescent="0.2">
      <c r="A30" s="7" t="s">
        <v>73</v>
      </c>
      <c r="F30" s="15">
        <v>10.42</v>
      </c>
      <c r="G30" s="15">
        <v>12.52</v>
      </c>
      <c r="H30" s="15">
        <v>14.01</v>
      </c>
      <c r="I30" s="15">
        <v>15.31</v>
      </c>
      <c r="J30" s="15">
        <v>17.82</v>
      </c>
      <c r="K30" s="15">
        <v>18.88</v>
      </c>
      <c r="L30" s="15">
        <v>17.95</v>
      </c>
      <c r="M30" s="15">
        <v>17.93</v>
      </c>
      <c r="N30" s="15">
        <v>16.059999999999999</v>
      </c>
      <c r="O30" s="15">
        <v>8.7100000000000009</v>
      </c>
      <c r="P30" s="15">
        <v>12.4</v>
      </c>
      <c r="Q30" s="15">
        <v>12.03</v>
      </c>
      <c r="R30" s="15">
        <v>12.39</v>
      </c>
      <c r="S30" s="15">
        <v>10.59</v>
      </c>
      <c r="T30" s="15">
        <v>9.8000000000000007</v>
      </c>
      <c r="U30" s="15">
        <v>9.81</v>
      </c>
      <c r="V30" s="15">
        <v>9.2200000000000006</v>
      </c>
      <c r="W30" s="15">
        <v>7.06</v>
      </c>
      <c r="X30" s="15">
        <v>5.93</v>
      </c>
      <c r="Y30" s="15">
        <v>5.27</v>
      </c>
      <c r="Z30" s="15">
        <v>4</v>
      </c>
      <c r="AA30" s="15">
        <v>3.67</v>
      </c>
      <c r="AB30" s="15">
        <v>3.46</v>
      </c>
      <c r="AC30" s="15">
        <v>3.32</v>
      </c>
      <c r="AD30" s="15">
        <v>3.16</v>
      </c>
      <c r="AE30" s="15">
        <v>2.83</v>
      </c>
      <c r="AF30" s="15">
        <v>2.6</v>
      </c>
      <c r="AG30" s="15">
        <v>2.35</v>
      </c>
      <c r="AH30" s="15">
        <v>2.25</v>
      </c>
      <c r="AI30" s="15">
        <v>2.0499999999999998</v>
      </c>
      <c r="AJ30" s="15">
        <v>1.82</v>
      </c>
      <c r="AK30" s="15">
        <v>1.74</v>
      </c>
      <c r="AL30" s="15">
        <v>1.6</v>
      </c>
      <c r="AM30" s="15">
        <v>1.48</v>
      </c>
      <c r="AN30" s="15">
        <v>1.39</v>
      </c>
      <c r="AO30" s="15">
        <v>1.43</v>
      </c>
      <c r="AP30" s="15">
        <v>1.41</v>
      </c>
      <c r="AQ30" s="15">
        <v>1.37</v>
      </c>
      <c r="AR30" s="15">
        <v>1.3</v>
      </c>
      <c r="AS30" s="15">
        <v>1.2</v>
      </c>
      <c r="AT30" s="15">
        <v>1.2</v>
      </c>
      <c r="AU30" s="15">
        <v>1.1399999999999999</v>
      </c>
      <c r="AV30" s="15">
        <v>1.1399999999999999</v>
      </c>
      <c r="AW30" s="15">
        <v>1.1100000000000001</v>
      </c>
      <c r="AX30" s="15">
        <v>5.76</v>
      </c>
      <c r="AY30" s="15">
        <v>5.57</v>
      </c>
      <c r="AZ30" s="15">
        <v>5.55</v>
      </c>
      <c r="BA30" s="15">
        <v>4.93</v>
      </c>
    </row>
    <row r="31" spans="1:53" x14ac:dyDescent="0.2">
      <c r="A31" s="7" t="s">
        <v>74</v>
      </c>
      <c r="F31" s="15">
        <v>12.76</v>
      </c>
      <c r="G31" s="15">
        <v>12.69</v>
      </c>
      <c r="H31" s="15">
        <v>13.59</v>
      </c>
      <c r="I31" s="15">
        <v>14.82</v>
      </c>
      <c r="J31" s="15">
        <v>15.44</v>
      </c>
      <c r="K31" s="15">
        <v>16.350000000000001</v>
      </c>
      <c r="L31" s="15">
        <v>17</v>
      </c>
      <c r="M31" s="15">
        <v>17.78</v>
      </c>
      <c r="N31" s="15">
        <v>17.260000000000002</v>
      </c>
      <c r="O31" s="15">
        <v>23.94</v>
      </c>
      <c r="P31" s="15">
        <v>17.64</v>
      </c>
      <c r="Q31" s="15">
        <v>17.77</v>
      </c>
      <c r="R31" s="15">
        <v>17.739999999999998</v>
      </c>
      <c r="S31" s="15">
        <v>16.36</v>
      </c>
      <c r="T31" s="15">
        <v>15.34</v>
      </c>
      <c r="U31" s="15">
        <v>15.25</v>
      </c>
      <c r="V31" s="15">
        <v>14.26</v>
      </c>
      <c r="W31" s="15">
        <v>13.18</v>
      </c>
      <c r="X31" s="15">
        <v>15.06</v>
      </c>
      <c r="Y31" s="15">
        <v>13.97</v>
      </c>
      <c r="Z31" s="15">
        <v>12.23</v>
      </c>
      <c r="AA31" s="15">
        <v>11.19</v>
      </c>
      <c r="AB31" s="15">
        <v>10.45</v>
      </c>
      <c r="AC31" s="15">
        <v>9.43</v>
      </c>
      <c r="AD31" s="15">
        <v>8.91</v>
      </c>
      <c r="AE31" s="15">
        <v>8.3000000000000007</v>
      </c>
      <c r="AF31" s="15">
        <v>10.48</v>
      </c>
      <c r="AG31" s="15">
        <v>9.14</v>
      </c>
      <c r="AH31" s="15">
        <v>8.1</v>
      </c>
      <c r="AI31" s="15">
        <v>7.49</v>
      </c>
      <c r="AJ31" s="15">
        <v>6.75</v>
      </c>
      <c r="AK31" s="15">
        <v>6.21</v>
      </c>
      <c r="AL31" s="15">
        <v>5.47</v>
      </c>
      <c r="AM31" s="15">
        <v>5.16</v>
      </c>
      <c r="AN31" s="15">
        <v>4.82</v>
      </c>
      <c r="AO31" s="15">
        <v>4.3499999999999996</v>
      </c>
      <c r="AP31" s="15">
        <v>3.87</v>
      </c>
      <c r="AQ31" s="15">
        <v>3.6</v>
      </c>
      <c r="AR31" s="15">
        <v>3.42</v>
      </c>
      <c r="AS31" s="15">
        <v>3.08</v>
      </c>
      <c r="AT31" s="15">
        <v>2.98</v>
      </c>
      <c r="AU31" s="15">
        <v>2.87</v>
      </c>
      <c r="AV31" s="15">
        <v>2.87</v>
      </c>
      <c r="AW31" s="15">
        <v>2.73</v>
      </c>
      <c r="AX31" s="15">
        <v>8.5299999999999994</v>
      </c>
      <c r="AY31" s="15">
        <v>8.09</v>
      </c>
      <c r="AZ31" s="15">
        <v>7.83</v>
      </c>
      <c r="BA31" s="15">
        <v>7.05</v>
      </c>
    </row>
    <row r="32" spans="1:53" x14ac:dyDescent="0.2">
      <c r="A32" s="7" t="s">
        <v>75</v>
      </c>
      <c r="F32" s="15">
        <v>89.58</v>
      </c>
      <c r="G32" s="15">
        <v>87.48</v>
      </c>
      <c r="H32" s="15">
        <v>85.99</v>
      </c>
      <c r="I32" s="15">
        <v>84.69</v>
      </c>
      <c r="J32" s="15">
        <v>82.18</v>
      </c>
      <c r="K32" s="15">
        <v>81.12</v>
      </c>
      <c r="L32" s="15">
        <v>82.05</v>
      </c>
      <c r="M32" s="15">
        <v>82.07</v>
      </c>
      <c r="N32" s="15">
        <v>83.94</v>
      </c>
      <c r="O32" s="15">
        <v>91.29</v>
      </c>
      <c r="P32" s="15">
        <v>86.57</v>
      </c>
      <c r="Q32" s="15">
        <v>87.6</v>
      </c>
      <c r="R32" s="15">
        <v>87.26</v>
      </c>
      <c r="S32" s="15">
        <v>88.51</v>
      </c>
      <c r="T32" s="15">
        <v>89.35</v>
      </c>
      <c r="U32" s="15">
        <v>88.68</v>
      </c>
      <c r="V32" s="15">
        <v>89.05</v>
      </c>
      <c r="W32" s="15">
        <v>90.32</v>
      </c>
      <c r="X32" s="15">
        <v>89.79</v>
      </c>
      <c r="Y32" s="15">
        <v>91.21</v>
      </c>
      <c r="Z32" s="15">
        <v>92.8</v>
      </c>
      <c r="AA32" s="15">
        <v>92.75</v>
      </c>
      <c r="AB32" s="15">
        <v>92.03</v>
      </c>
      <c r="AC32" s="15">
        <v>92.4</v>
      </c>
      <c r="AD32" s="15">
        <v>93.07</v>
      </c>
      <c r="AE32" s="15">
        <v>93.52</v>
      </c>
      <c r="AF32" s="15">
        <v>91.82</v>
      </c>
      <c r="AG32" s="15">
        <v>93.17</v>
      </c>
      <c r="AH32" s="15">
        <v>94.14</v>
      </c>
      <c r="AI32" s="15">
        <v>94.54</v>
      </c>
      <c r="AJ32" s="15">
        <v>95.29</v>
      </c>
      <c r="AK32" s="15">
        <v>95.57</v>
      </c>
      <c r="AL32" s="15">
        <v>96</v>
      </c>
      <c r="AM32" s="15">
        <v>96.41</v>
      </c>
      <c r="AN32" s="15">
        <v>96.29</v>
      </c>
      <c r="AO32" s="15">
        <v>96.54</v>
      </c>
      <c r="AP32" s="15">
        <v>97</v>
      </c>
      <c r="AQ32" s="15">
        <v>97.2</v>
      </c>
      <c r="AR32" s="15">
        <v>97.05</v>
      </c>
      <c r="AS32" s="15">
        <v>97.41</v>
      </c>
      <c r="AT32" s="15">
        <v>97.37</v>
      </c>
      <c r="AU32" s="15">
        <v>97.31</v>
      </c>
      <c r="AV32" s="15">
        <v>97.29</v>
      </c>
      <c r="AW32" s="15">
        <v>97.12</v>
      </c>
      <c r="AX32" s="15">
        <v>92.82</v>
      </c>
      <c r="AY32" s="15">
        <v>93.2</v>
      </c>
      <c r="AZ32" s="15">
        <v>93.3</v>
      </c>
      <c r="BA32" s="15">
        <v>93.86</v>
      </c>
    </row>
    <row r="33" spans="1:53" ht="12.75" customHeight="1" x14ac:dyDescent="0.2"/>
    <row r="34" spans="1:53" ht="12.75" customHeight="1" x14ac:dyDescent="0.2"/>
    <row r="35" spans="1:53" x14ac:dyDescent="0.2">
      <c r="A35" s="6" t="s">
        <v>76</v>
      </c>
    </row>
    <row r="36" spans="1:53" x14ac:dyDescent="0.2">
      <c r="A36" s="7" t="s">
        <v>77</v>
      </c>
      <c r="F36" s="14">
        <v>38398477</v>
      </c>
      <c r="G36" s="14">
        <v>39073343</v>
      </c>
      <c r="H36" s="14">
        <v>39910964</v>
      </c>
      <c r="I36" s="14">
        <v>40334607</v>
      </c>
      <c r="J36" s="14">
        <v>40330645</v>
      </c>
      <c r="K36" s="14">
        <v>40858598</v>
      </c>
      <c r="L36" s="14">
        <v>41599461</v>
      </c>
      <c r="M36" s="14">
        <v>42098271</v>
      </c>
      <c r="N36" s="14">
        <v>42947297</v>
      </c>
      <c r="O36" s="14">
        <v>43507176</v>
      </c>
      <c r="P36" s="14">
        <v>43743822</v>
      </c>
      <c r="Q36" s="14">
        <v>44778472</v>
      </c>
      <c r="R36" s="14">
        <v>48021562</v>
      </c>
      <c r="S36" s="14">
        <v>49278881</v>
      </c>
      <c r="T36" s="14">
        <v>49114616</v>
      </c>
      <c r="U36" s="14">
        <v>48693543</v>
      </c>
      <c r="V36" s="14">
        <v>49000463</v>
      </c>
      <c r="W36" s="14">
        <v>48918140</v>
      </c>
      <c r="X36" s="14">
        <v>52714644</v>
      </c>
      <c r="Y36" s="14">
        <v>52203772</v>
      </c>
      <c r="Z36" s="14">
        <v>51936686</v>
      </c>
      <c r="AA36" s="14">
        <v>51444041</v>
      </c>
      <c r="AB36" s="14">
        <v>51061286</v>
      </c>
      <c r="AC36" s="14">
        <v>50791558</v>
      </c>
      <c r="AD36" s="14">
        <v>51990382</v>
      </c>
      <c r="AE36" s="14">
        <v>52118681</v>
      </c>
      <c r="AF36" s="14">
        <v>58541229</v>
      </c>
      <c r="AG36" s="14">
        <v>58401264</v>
      </c>
      <c r="AH36" s="14">
        <v>60096005</v>
      </c>
      <c r="AI36" s="14">
        <v>60921492</v>
      </c>
      <c r="AJ36" s="14">
        <v>62851825</v>
      </c>
      <c r="AK36" s="14">
        <v>64114202</v>
      </c>
      <c r="AL36" s="14">
        <v>66556423</v>
      </c>
      <c r="AM36" s="14">
        <v>65915944</v>
      </c>
      <c r="AN36" s="14">
        <v>65971866</v>
      </c>
      <c r="AO36" s="14">
        <v>63659042</v>
      </c>
      <c r="AP36" s="14">
        <v>64073159</v>
      </c>
      <c r="AQ36" s="14">
        <v>64135078</v>
      </c>
      <c r="AR36" s="14">
        <v>64747693</v>
      </c>
      <c r="AS36" s="14">
        <v>65572768</v>
      </c>
      <c r="AT36" s="14">
        <v>66670645</v>
      </c>
      <c r="AU36" s="14">
        <v>67100656</v>
      </c>
      <c r="AV36" s="14">
        <v>68131252</v>
      </c>
      <c r="AW36" s="14">
        <v>68540248</v>
      </c>
      <c r="AX36" s="14">
        <v>87489499</v>
      </c>
      <c r="AY36" s="14">
        <v>87872466</v>
      </c>
      <c r="AZ36" s="14">
        <v>88521998</v>
      </c>
      <c r="BA36" s="14">
        <v>89646492</v>
      </c>
    </row>
    <row r="37" spans="1:53" x14ac:dyDescent="0.2">
      <c r="A37" s="7" t="s">
        <v>78</v>
      </c>
      <c r="F37" s="15">
        <v>4.72</v>
      </c>
      <c r="G37" s="15">
        <v>7.03</v>
      </c>
      <c r="H37" s="15">
        <v>8.57</v>
      </c>
      <c r="I37" s="15">
        <v>4.25</v>
      </c>
      <c r="J37" s="15">
        <v>-0.04</v>
      </c>
      <c r="K37" s="15">
        <v>5.24</v>
      </c>
      <c r="L37" s="15">
        <v>7.25</v>
      </c>
      <c r="M37" s="15">
        <v>4.8</v>
      </c>
      <c r="N37" s="15">
        <v>8.07</v>
      </c>
      <c r="O37" s="15">
        <v>5.21</v>
      </c>
      <c r="P37" s="15">
        <v>2.1800000000000002</v>
      </c>
      <c r="Q37" s="15">
        <v>9.4600000000000009</v>
      </c>
      <c r="R37" s="15">
        <v>28.97</v>
      </c>
      <c r="S37" s="15">
        <v>10.47</v>
      </c>
      <c r="T37" s="15">
        <v>-1.33</v>
      </c>
      <c r="U37" s="15">
        <v>-3.43</v>
      </c>
      <c r="V37" s="15">
        <v>2.52</v>
      </c>
      <c r="W37" s="15">
        <v>-0.67</v>
      </c>
      <c r="X37" s="15">
        <v>31.04</v>
      </c>
      <c r="Y37" s="15">
        <v>-3.88</v>
      </c>
      <c r="Z37" s="15">
        <v>-2.0499999999999998</v>
      </c>
      <c r="AA37" s="15">
        <v>-3.79</v>
      </c>
      <c r="AB37" s="15">
        <v>-2.98</v>
      </c>
      <c r="AC37" s="15">
        <v>-2.11</v>
      </c>
      <c r="AD37" s="15">
        <v>9.44</v>
      </c>
      <c r="AE37" s="15">
        <v>0.99</v>
      </c>
      <c r="AF37" s="15">
        <v>49.29</v>
      </c>
      <c r="AG37" s="15">
        <v>-0.96</v>
      </c>
      <c r="AH37" s="15">
        <v>11.61</v>
      </c>
      <c r="AI37" s="15">
        <v>5.49</v>
      </c>
      <c r="AJ37" s="15">
        <v>12.67</v>
      </c>
      <c r="AK37" s="15">
        <v>8.0299999999999994</v>
      </c>
      <c r="AL37" s="15">
        <v>15.24</v>
      </c>
      <c r="AM37" s="15">
        <v>-3.85</v>
      </c>
      <c r="AN37" s="15">
        <v>0.34</v>
      </c>
      <c r="AO37" s="15">
        <v>-14.02</v>
      </c>
      <c r="AP37" s="15">
        <v>2.6</v>
      </c>
      <c r="AQ37" s="15">
        <v>0.39</v>
      </c>
      <c r="AR37" s="15">
        <v>3.82</v>
      </c>
      <c r="AS37" s="15">
        <v>5.0999999999999996</v>
      </c>
      <c r="AT37" s="15">
        <v>6.7</v>
      </c>
      <c r="AU37" s="15">
        <v>2.58</v>
      </c>
      <c r="AV37" s="15">
        <v>6.14</v>
      </c>
      <c r="AW37" s="15">
        <v>2.4</v>
      </c>
      <c r="AX37" s="15">
        <v>110.59</v>
      </c>
      <c r="AY37" s="15">
        <v>1.75</v>
      </c>
      <c r="AZ37" s="15">
        <v>2.96</v>
      </c>
      <c r="BA37" s="15">
        <v>5.08</v>
      </c>
    </row>
    <row r="38" spans="1:53" ht="12.75" customHeight="1" x14ac:dyDescent="0.2"/>
    <row r="39" spans="1:53" x14ac:dyDescent="0.2">
      <c r="B39" s="7" t="s">
        <v>79</v>
      </c>
      <c r="F39" s="15">
        <v>4.9800000000000004</v>
      </c>
      <c r="G39" s="15">
        <v>5.17</v>
      </c>
      <c r="H39" s="15">
        <v>5.66</v>
      </c>
      <c r="I39" s="15">
        <v>5.86</v>
      </c>
      <c r="J39" s="15">
        <v>6.26</v>
      </c>
      <c r="K39" s="15">
        <v>6.67</v>
      </c>
      <c r="L39" s="15">
        <v>6.91</v>
      </c>
      <c r="M39" s="15">
        <v>7.74</v>
      </c>
      <c r="N39" s="15">
        <v>8.56</v>
      </c>
      <c r="O39" s="15">
        <v>8.4600000000000009</v>
      </c>
      <c r="P39" s="15">
        <v>8.85</v>
      </c>
      <c r="Q39" s="15">
        <v>8.66</v>
      </c>
      <c r="R39" s="15">
        <v>9.1</v>
      </c>
      <c r="S39" s="15">
        <v>9.23</v>
      </c>
      <c r="T39" s="15">
        <v>9.51</v>
      </c>
      <c r="U39" s="15">
        <v>9.8800000000000008</v>
      </c>
      <c r="V39" s="15">
        <v>9.69</v>
      </c>
      <c r="W39" s="15">
        <v>9.76</v>
      </c>
      <c r="X39" s="15">
        <v>10.55</v>
      </c>
      <c r="Y39" s="15">
        <v>10.27</v>
      </c>
      <c r="Z39" s="15">
        <v>9.4600000000000009</v>
      </c>
      <c r="AA39" s="15">
        <v>9.31</v>
      </c>
      <c r="AB39" s="15">
        <v>8.82</v>
      </c>
      <c r="AC39" s="15">
        <v>8.36</v>
      </c>
      <c r="AD39" s="15">
        <v>8.44</v>
      </c>
      <c r="AE39" s="15">
        <v>7.84</v>
      </c>
      <c r="AF39" s="15">
        <v>8.33</v>
      </c>
      <c r="AG39" s="15">
        <v>7.98</v>
      </c>
      <c r="AH39" s="15">
        <v>7.13</v>
      </c>
      <c r="AI39" s="15">
        <v>6.01</v>
      </c>
      <c r="AJ39" s="15">
        <v>5.72</v>
      </c>
      <c r="AK39" s="15">
        <v>5.55</v>
      </c>
      <c r="AL39" s="15">
        <v>5.67</v>
      </c>
      <c r="AM39" s="15">
        <v>5.95</v>
      </c>
      <c r="AN39" s="15">
        <v>6.08</v>
      </c>
      <c r="AO39" s="15">
        <v>6.9</v>
      </c>
      <c r="AP39" s="15">
        <v>6.92</v>
      </c>
      <c r="AQ39" s="15">
        <v>6.79</v>
      </c>
      <c r="AR39" s="15">
        <v>7.14</v>
      </c>
      <c r="AS39" s="15">
        <v>7.56</v>
      </c>
      <c r="AT39" s="15">
        <v>7.62</v>
      </c>
      <c r="AU39" s="15">
        <v>7.97</v>
      </c>
      <c r="AV39" s="15">
        <v>8.3000000000000007</v>
      </c>
      <c r="AW39" s="15">
        <v>7.75</v>
      </c>
      <c r="AX39" s="15">
        <v>6.08</v>
      </c>
      <c r="AY39" s="15">
        <v>6.55</v>
      </c>
      <c r="AZ39" s="15">
        <v>7.88</v>
      </c>
      <c r="BA39" s="15">
        <v>8.34</v>
      </c>
    </row>
    <row r="40" spans="1:53" x14ac:dyDescent="0.2">
      <c r="B40" s="7" t="s">
        <v>80</v>
      </c>
      <c r="F40" s="15">
        <v>0.14000000000000001</v>
      </c>
      <c r="G40" s="15">
        <v>0.14000000000000001</v>
      </c>
      <c r="H40" s="15">
        <v>0.15</v>
      </c>
      <c r="I40" s="15">
        <v>0.15</v>
      </c>
      <c r="J40" s="15">
        <v>0.15</v>
      </c>
      <c r="K40" s="15">
        <v>0.15</v>
      </c>
      <c r="L40" s="15">
        <v>0.16</v>
      </c>
      <c r="M40" s="15">
        <v>0.17</v>
      </c>
      <c r="N40" s="15">
        <v>0.17</v>
      </c>
      <c r="O40" s="15">
        <v>0.13</v>
      </c>
      <c r="P40" s="15">
        <v>0.13</v>
      </c>
      <c r="Q40" s="15">
        <v>0.12</v>
      </c>
      <c r="R40" s="15">
        <v>0.11</v>
      </c>
      <c r="S40" s="15">
        <v>0.11</v>
      </c>
      <c r="T40" s="15">
        <v>0.1</v>
      </c>
      <c r="U40" s="15">
        <v>0.09</v>
      </c>
      <c r="V40" s="15">
        <v>0.09</v>
      </c>
      <c r="W40" s="15">
        <v>0.1</v>
      </c>
      <c r="X40" s="15">
        <v>0.09</v>
      </c>
      <c r="Y40" s="15">
        <v>0.09</v>
      </c>
      <c r="Z40" s="15">
        <v>0.09</v>
      </c>
      <c r="AA40" s="15">
        <v>0.1</v>
      </c>
      <c r="AB40" s="15">
        <v>0.09</v>
      </c>
      <c r="AC40" s="15">
        <v>0.09</v>
      </c>
      <c r="AD40" s="15">
        <v>0.09</v>
      </c>
      <c r="AE40" s="15">
        <v>0.09</v>
      </c>
      <c r="AF40" s="15">
        <v>0.16</v>
      </c>
      <c r="AG40" s="15">
        <v>0.19</v>
      </c>
      <c r="AH40" s="15">
        <v>0.19</v>
      </c>
      <c r="AI40" s="15">
        <v>0.19</v>
      </c>
      <c r="AJ40" s="15">
        <v>0.19</v>
      </c>
      <c r="AK40" s="15">
        <v>0.2</v>
      </c>
      <c r="AL40" s="15">
        <v>0.18</v>
      </c>
      <c r="AM40" s="15">
        <v>0.2</v>
      </c>
      <c r="AN40" s="15">
        <v>0.18</v>
      </c>
      <c r="AO40" s="15">
        <v>0.2</v>
      </c>
      <c r="AP40" s="15">
        <v>0.18</v>
      </c>
      <c r="AQ40" s="15">
        <v>0.2</v>
      </c>
      <c r="AR40" s="15">
        <v>0.17</v>
      </c>
      <c r="AS40" s="15">
        <v>0.14000000000000001</v>
      </c>
      <c r="AT40" s="15">
        <v>0.14000000000000001</v>
      </c>
      <c r="AU40" s="15">
        <v>0.14000000000000001</v>
      </c>
      <c r="AV40" s="15">
        <v>0.14000000000000001</v>
      </c>
      <c r="AW40" s="15">
        <v>0.14000000000000001</v>
      </c>
      <c r="AX40" s="15">
        <v>0.11</v>
      </c>
      <c r="AY40" s="15">
        <v>0.11</v>
      </c>
      <c r="AZ40" s="15">
        <v>0.11</v>
      </c>
      <c r="BA40" s="15">
        <v>0.11</v>
      </c>
    </row>
    <row r="41" spans="1:53" x14ac:dyDescent="0.2">
      <c r="C41" s="7" t="s">
        <v>81</v>
      </c>
      <c r="F41" s="15">
        <v>9.9600000000000009</v>
      </c>
      <c r="G41" s="15">
        <v>9.99</v>
      </c>
      <c r="H41" s="15">
        <v>10.130000000000001</v>
      </c>
      <c r="I41" s="15">
        <v>10.199999999999999</v>
      </c>
      <c r="J41" s="15">
        <v>10.220000000000001</v>
      </c>
      <c r="K41" s="15">
        <v>10.050000000000001</v>
      </c>
      <c r="L41" s="15">
        <v>10.34</v>
      </c>
      <c r="M41" s="15">
        <v>10.19</v>
      </c>
      <c r="N41" s="15">
        <v>9.86</v>
      </c>
      <c r="O41" s="15">
        <v>9.5500000000000007</v>
      </c>
      <c r="P41" s="15">
        <v>9.4499999999999993</v>
      </c>
      <c r="Q41" s="15">
        <v>9.2799999999999994</v>
      </c>
      <c r="R41" s="15">
        <v>9</v>
      </c>
      <c r="S41" s="15">
        <v>8.74</v>
      </c>
      <c r="T41" s="15">
        <v>9.08</v>
      </c>
      <c r="U41" s="15">
        <v>9.44</v>
      </c>
      <c r="V41" s="15">
        <v>9.64</v>
      </c>
      <c r="W41" s="15">
        <v>9.85</v>
      </c>
      <c r="X41" s="15">
        <v>10.88</v>
      </c>
      <c r="Y41" s="15">
        <v>11.16</v>
      </c>
      <c r="Z41" s="15">
        <v>11.27</v>
      </c>
      <c r="AA41" s="15">
        <v>11.37</v>
      </c>
      <c r="AB41" s="15">
        <v>11.45</v>
      </c>
      <c r="AC41" s="15">
        <v>11.54</v>
      </c>
      <c r="AD41" s="15">
        <v>11.16</v>
      </c>
      <c r="AE41" s="15">
        <v>10.97</v>
      </c>
      <c r="AF41" s="15">
        <v>10.39</v>
      </c>
      <c r="AG41" s="15">
        <v>10.39</v>
      </c>
      <c r="AH41" s="15">
        <v>10.02</v>
      </c>
      <c r="AI41" s="15">
        <v>9.76</v>
      </c>
      <c r="AJ41" s="15">
        <v>9.4499999999999993</v>
      </c>
      <c r="AK41" s="15">
        <v>9.41</v>
      </c>
      <c r="AL41" s="15">
        <v>8.9600000000000009</v>
      </c>
      <c r="AM41" s="15">
        <v>8.94</v>
      </c>
      <c r="AN41" s="15">
        <v>8.93</v>
      </c>
      <c r="AO41" s="15">
        <v>9.2899999999999991</v>
      </c>
      <c r="AP41" s="15">
        <v>9.19</v>
      </c>
      <c r="AQ41" s="15">
        <v>9.11</v>
      </c>
      <c r="AR41" s="15">
        <v>9.02</v>
      </c>
      <c r="AS41" s="15">
        <v>8.9499999999999993</v>
      </c>
      <c r="AT41" s="15">
        <v>8.7799999999999994</v>
      </c>
      <c r="AU41" s="15">
        <v>8.59</v>
      </c>
      <c r="AV41" s="15">
        <v>8.43</v>
      </c>
      <c r="AW41" s="15">
        <v>8.33</v>
      </c>
      <c r="AX41" s="15">
        <v>6.59</v>
      </c>
      <c r="AY41" s="15">
        <v>6.47</v>
      </c>
      <c r="AZ41" s="15">
        <v>6.37</v>
      </c>
      <c r="BA41" s="15">
        <v>6.22</v>
      </c>
    </row>
    <row r="42" spans="1:53" x14ac:dyDescent="0.2">
      <c r="E42" s="7" t="s">
        <v>82</v>
      </c>
      <c r="F42" s="15">
        <v>9.26</v>
      </c>
      <c r="G42" s="15">
        <v>9.2200000000000006</v>
      </c>
      <c r="H42" s="15">
        <v>11.01</v>
      </c>
      <c r="I42" s="15">
        <v>12.59</v>
      </c>
      <c r="J42" s="15">
        <v>11.62</v>
      </c>
      <c r="K42" s="15">
        <v>12.58</v>
      </c>
      <c r="L42" s="15">
        <v>12.59</v>
      </c>
      <c r="M42" s="15">
        <v>12.77</v>
      </c>
      <c r="N42" s="15">
        <v>14.06</v>
      </c>
      <c r="O42" s="15">
        <v>13.82</v>
      </c>
      <c r="P42" s="15">
        <v>13.81</v>
      </c>
      <c r="Q42" s="15">
        <v>13.66</v>
      </c>
      <c r="R42" s="15">
        <v>13.04</v>
      </c>
      <c r="S42" s="15">
        <v>13.22</v>
      </c>
      <c r="T42" s="15">
        <v>12.01</v>
      </c>
      <c r="U42" s="15">
        <v>10.97</v>
      </c>
      <c r="V42" s="15">
        <v>10.91</v>
      </c>
      <c r="W42" s="15">
        <v>11.48</v>
      </c>
      <c r="X42" s="15">
        <v>11.47</v>
      </c>
      <c r="Y42" s="15">
        <v>11.5</v>
      </c>
      <c r="Z42" s="15">
        <v>11.6</v>
      </c>
      <c r="AA42" s="15">
        <v>12.06</v>
      </c>
      <c r="AB42" s="15">
        <v>12.23</v>
      </c>
      <c r="AC42" s="15">
        <v>12.3</v>
      </c>
      <c r="AD42" s="15">
        <v>12.01</v>
      </c>
      <c r="AE42" s="15">
        <v>12.38</v>
      </c>
      <c r="AF42" s="15">
        <v>12.48</v>
      </c>
      <c r="AG42" s="15">
        <v>12.56</v>
      </c>
      <c r="AH42" s="15">
        <v>13.6</v>
      </c>
      <c r="AI42" s="15">
        <v>14.66</v>
      </c>
      <c r="AJ42" s="15">
        <v>15.93</v>
      </c>
      <c r="AK42" s="15">
        <v>16.82</v>
      </c>
      <c r="AL42" s="15">
        <v>16.850000000000001</v>
      </c>
      <c r="AM42" s="15">
        <v>16.75</v>
      </c>
      <c r="AN42" s="15">
        <v>15.67</v>
      </c>
      <c r="AO42" s="15">
        <v>14.39</v>
      </c>
      <c r="AP42" s="15">
        <v>13.85</v>
      </c>
      <c r="AQ42" s="15">
        <v>13.6</v>
      </c>
      <c r="AR42" s="15">
        <v>13.33</v>
      </c>
      <c r="AS42" s="15">
        <v>13.18</v>
      </c>
      <c r="AT42" s="15">
        <v>12.94</v>
      </c>
      <c r="AU42" s="15">
        <v>12.63</v>
      </c>
      <c r="AV42" s="15">
        <v>12.31</v>
      </c>
      <c r="AW42" s="15">
        <v>11.93</v>
      </c>
      <c r="AX42" s="15">
        <v>29.99</v>
      </c>
      <c r="AY42" s="15">
        <v>28.75</v>
      </c>
      <c r="AZ42" s="15">
        <v>27.66</v>
      </c>
      <c r="BA42" s="15">
        <v>26.26</v>
      </c>
    </row>
    <row r="43" spans="1:53" x14ac:dyDescent="0.2">
      <c r="E43" s="7" t="s">
        <v>83</v>
      </c>
      <c r="F43" s="15">
        <v>2.36</v>
      </c>
      <c r="G43" s="15">
        <v>2.29</v>
      </c>
      <c r="H43" s="15">
        <v>1.3</v>
      </c>
      <c r="I43" s="15">
        <v>1.27</v>
      </c>
      <c r="J43" s="15">
        <v>1.26</v>
      </c>
      <c r="K43" s="15">
        <v>1.31</v>
      </c>
      <c r="L43" s="15">
        <v>1.43</v>
      </c>
      <c r="M43" s="15">
        <v>1.39</v>
      </c>
      <c r="N43" s="15">
        <v>1.31</v>
      </c>
      <c r="O43" s="15">
        <v>1.28</v>
      </c>
      <c r="P43" s="15">
        <v>1.26</v>
      </c>
      <c r="Q43" s="15">
        <v>1.1599999999999999</v>
      </c>
      <c r="R43" s="15">
        <v>1.25</v>
      </c>
      <c r="S43" s="15">
        <v>1.1399999999999999</v>
      </c>
      <c r="T43" s="15">
        <v>1.07</v>
      </c>
      <c r="U43" s="15">
        <v>1.02</v>
      </c>
      <c r="V43" s="15">
        <v>0.96</v>
      </c>
      <c r="W43" s="15">
        <v>0.89</v>
      </c>
      <c r="X43" s="15">
        <v>1.04</v>
      </c>
      <c r="Y43" s="15">
        <v>1</v>
      </c>
      <c r="Z43" s="15">
        <v>0.93</v>
      </c>
      <c r="AA43" s="15">
        <v>0.88</v>
      </c>
      <c r="AB43" s="15">
        <v>0.85</v>
      </c>
      <c r="AC43" s="15">
        <v>0.8</v>
      </c>
      <c r="AD43" s="15">
        <v>0.72</v>
      </c>
      <c r="AE43" s="15">
        <v>0.67</v>
      </c>
      <c r="AF43" s="15">
        <v>0.64</v>
      </c>
      <c r="AG43" s="15">
        <v>0.68</v>
      </c>
      <c r="AH43" s="15">
        <v>0.61</v>
      </c>
      <c r="AI43" s="15">
        <v>0.56000000000000005</v>
      </c>
      <c r="AJ43" s="15">
        <v>0.5</v>
      </c>
      <c r="AK43" s="15">
        <v>0.6</v>
      </c>
      <c r="AL43" s="15">
        <v>0.54</v>
      </c>
      <c r="AM43" s="15">
        <v>0.52</v>
      </c>
      <c r="AN43" s="15">
        <v>0.48</v>
      </c>
      <c r="AO43" s="15">
        <v>0.46</v>
      </c>
      <c r="AP43" s="15">
        <v>0.42</v>
      </c>
      <c r="AQ43" s="15">
        <v>0.41</v>
      </c>
      <c r="AR43" s="15">
        <v>0.37</v>
      </c>
      <c r="AS43" s="15">
        <v>0.33</v>
      </c>
      <c r="AT43" s="15">
        <v>0.3</v>
      </c>
      <c r="AU43" s="15">
        <v>0.28999999999999998</v>
      </c>
      <c r="AV43" s="15">
        <v>0.27</v>
      </c>
      <c r="AW43" s="15">
        <v>0.25</v>
      </c>
      <c r="AX43" s="15">
        <v>0.25</v>
      </c>
      <c r="AY43" s="15">
        <v>0.23</v>
      </c>
      <c r="AZ43" s="15">
        <v>0.22</v>
      </c>
      <c r="BA43" s="15">
        <v>0.2</v>
      </c>
    </row>
    <row r="44" spans="1:53" x14ac:dyDescent="0.2">
      <c r="D44" s="7" t="s">
        <v>84</v>
      </c>
      <c r="F44" s="15">
        <v>11.63</v>
      </c>
      <c r="G44" s="15">
        <v>11.51</v>
      </c>
      <c r="H44" s="15">
        <v>12.3</v>
      </c>
      <c r="I44" s="15">
        <v>13.86</v>
      </c>
      <c r="J44" s="15">
        <v>12.88</v>
      </c>
      <c r="K44" s="15">
        <v>13.89</v>
      </c>
      <c r="L44" s="15">
        <v>14.02</v>
      </c>
      <c r="M44" s="15">
        <v>14.16</v>
      </c>
      <c r="N44" s="15">
        <v>15.38</v>
      </c>
      <c r="O44" s="15">
        <v>15.1</v>
      </c>
      <c r="P44" s="15">
        <v>15.07</v>
      </c>
      <c r="Q44" s="15">
        <v>14.83</v>
      </c>
      <c r="R44" s="15">
        <v>14.29</v>
      </c>
      <c r="S44" s="15">
        <v>14.36</v>
      </c>
      <c r="T44" s="15">
        <v>13.08</v>
      </c>
      <c r="U44" s="15">
        <v>11.99</v>
      </c>
      <c r="V44" s="15">
        <v>11.88</v>
      </c>
      <c r="W44" s="15">
        <v>12.37</v>
      </c>
      <c r="X44" s="15">
        <v>12.51</v>
      </c>
      <c r="Y44" s="15">
        <v>12.5</v>
      </c>
      <c r="Z44" s="15">
        <v>12.53</v>
      </c>
      <c r="AA44" s="15">
        <v>12.94</v>
      </c>
      <c r="AB44" s="15">
        <v>13.07</v>
      </c>
      <c r="AC44" s="15">
        <v>13.1</v>
      </c>
      <c r="AD44" s="15">
        <v>12.74</v>
      </c>
      <c r="AE44" s="15">
        <v>13.05</v>
      </c>
      <c r="AF44" s="15">
        <v>13.12</v>
      </c>
      <c r="AG44" s="15">
        <v>13.24</v>
      </c>
      <c r="AH44" s="15">
        <v>14.21</v>
      </c>
      <c r="AI44" s="15">
        <v>15.21</v>
      </c>
      <c r="AJ44" s="15">
        <v>16.43</v>
      </c>
      <c r="AK44" s="15">
        <v>17.43</v>
      </c>
      <c r="AL44" s="15">
        <v>17.39</v>
      </c>
      <c r="AM44" s="15">
        <v>17.28</v>
      </c>
      <c r="AN44" s="15">
        <v>16.16</v>
      </c>
      <c r="AO44" s="15">
        <v>14.85</v>
      </c>
      <c r="AP44" s="15">
        <v>14.28</v>
      </c>
      <c r="AQ44" s="15">
        <v>14.01</v>
      </c>
      <c r="AR44" s="15">
        <v>13.7</v>
      </c>
      <c r="AS44" s="15">
        <v>13.5</v>
      </c>
      <c r="AT44" s="15">
        <v>13.24</v>
      </c>
      <c r="AU44" s="15">
        <v>12.92</v>
      </c>
      <c r="AV44" s="15">
        <v>12.58</v>
      </c>
      <c r="AW44" s="15">
        <v>12.18</v>
      </c>
      <c r="AX44" s="15">
        <v>30.25</v>
      </c>
      <c r="AY44" s="15">
        <v>28.99</v>
      </c>
      <c r="AZ44" s="15">
        <v>27.88</v>
      </c>
      <c r="BA44" s="15">
        <v>26.47</v>
      </c>
    </row>
    <row r="45" spans="1:53" x14ac:dyDescent="0.2">
      <c r="B45" s="7" t="s">
        <v>85</v>
      </c>
      <c r="F45" s="15">
        <v>21.59</v>
      </c>
      <c r="G45" s="15">
        <v>21.5</v>
      </c>
      <c r="H45" s="15">
        <v>22.44</v>
      </c>
      <c r="I45" s="15">
        <v>24.06</v>
      </c>
      <c r="J45" s="15">
        <v>23.11</v>
      </c>
      <c r="K45" s="15">
        <v>23.94</v>
      </c>
      <c r="L45" s="15">
        <v>24.36</v>
      </c>
      <c r="M45" s="15">
        <v>24.35</v>
      </c>
      <c r="N45" s="15">
        <v>25.24</v>
      </c>
      <c r="O45" s="15">
        <v>24.65</v>
      </c>
      <c r="P45" s="15">
        <v>24.52</v>
      </c>
      <c r="Q45" s="15">
        <v>24.1</v>
      </c>
      <c r="R45" s="15">
        <v>23.29</v>
      </c>
      <c r="S45" s="15">
        <v>23.1</v>
      </c>
      <c r="T45" s="15">
        <v>22.16</v>
      </c>
      <c r="U45" s="15">
        <v>21.43</v>
      </c>
      <c r="V45" s="15">
        <v>21.52</v>
      </c>
      <c r="W45" s="15">
        <v>22.22</v>
      </c>
      <c r="X45" s="15">
        <v>23.39</v>
      </c>
      <c r="Y45" s="15">
        <v>23.66</v>
      </c>
      <c r="Z45" s="15">
        <v>23.81</v>
      </c>
      <c r="AA45" s="15">
        <v>24.31</v>
      </c>
      <c r="AB45" s="15">
        <v>24.52</v>
      </c>
      <c r="AC45" s="15">
        <v>24.64</v>
      </c>
      <c r="AD45" s="15">
        <v>23.89</v>
      </c>
      <c r="AE45" s="15">
        <v>24.03</v>
      </c>
      <c r="AF45" s="15">
        <v>23.51</v>
      </c>
      <c r="AG45" s="15">
        <v>23.63</v>
      </c>
      <c r="AH45" s="15">
        <v>24.23</v>
      </c>
      <c r="AI45" s="15">
        <v>24.97</v>
      </c>
      <c r="AJ45" s="15">
        <v>25.88</v>
      </c>
      <c r="AK45" s="15">
        <v>26.84</v>
      </c>
      <c r="AL45" s="15">
        <v>26.36</v>
      </c>
      <c r="AM45" s="15">
        <v>26.21</v>
      </c>
      <c r="AN45" s="15">
        <v>25.09</v>
      </c>
      <c r="AO45" s="15">
        <v>24.14</v>
      </c>
      <c r="AP45" s="15">
        <v>23.47</v>
      </c>
      <c r="AQ45" s="15">
        <v>23.11</v>
      </c>
      <c r="AR45" s="15">
        <v>22.72</v>
      </c>
      <c r="AS45" s="15">
        <v>22.46</v>
      </c>
      <c r="AT45" s="15">
        <v>22.02</v>
      </c>
      <c r="AU45" s="15">
        <v>21.51</v>
      </c>
      <c r="AV45" s="15">
        <v>21.02</v>
      </c>
      <c r="AW45" s="15">
        <v>20.51</v>
      </c>
      <c r="AX45" s="15">
        <v>36.840000000000003</v>
      </c>
      <c r="AY45" s="15">
        <v>35.46</v>
      </c>
      <c r="AZ45" s="15">
        <v>34.25</v>
      </c>
      <c r="BA45" s="15">
        <v>32.69</v>
      </c>
    </row>
    <row r="46" spans="1:53" x14ac:dyDescent="0.2">
      <c r="B46" s="7" t="s">
        <v>86</v>
      </c>
      <c r="F46" s="15">
        <v>5.77</v>
      </c>
      <c r="G46" s="15">
        <v>5.79</v>
      </c>
      <c r="H46" s="15">
        <v>5.52</v>
      </c>
      <c r="I46" s="15">
        <v>4.87</v>
      </c>
      <c r="J46" s="15">
        <v>4.97</v>
      </c>
      <c r="K46" s="15">
        <v>5.13</v>
      </c>
      <c r="L46" s="15">
        <v>4.8600000000000003</v>
      </c>
      <c r="M46" s="15">
        <v>4.53</v>
      </c>
      <c r="N46" s="15">
        <v>4.34</v>
      </c>
      <c r="O46" s="15">
        <v>4.07</v>
      </c>
      <c r="P46" s="15">
        <v>3.84</v>
      </c>
      <c r="Q46" s="15">
        <v>4.21</v>
      </c>
      <c r="R46" s="15">
        <v>4.05</v>
      </c>
      <c r="S46" s="15">
        <v>4.62</v>
      </c>
      <c r="T46" s="15">
        <v>4.33</v>
      </c>
      <c r="U46" s="15">
        <v>4.18</v>
      </c>
      <c r="V46" s="15">
        <v>4.1399999999999997</v>
      </c>
      <c r="W46" s="15">
        <v>3.8</v>
      </c>
      <c r="X46" s="15">
        <v>3.67</v>
      </c>
      <c r="Y46" s="15">
        <v>3.83</v>
      </c>
      <c r="Z46" s="15">
        <v>3.79</v>
      </c>
      <c r="AA46" s="15">
        <v>3.72</v>
      </c>
      <c r="AB46" s="15">
        <v>3.62</v>
      </c>
      <c r="AC46" s="15">
        <v>3.91</v>
      </c>
      <c r="AD46" s="15">
        <v>3.8</v>
      </c>
      <c r="AE46" s="15">
        <v>3.6</v>
      </c>
      <c r="AF46" s="15">
        <v>3.51</v>
      </c>
      <c r="AG46" s="15">
        <v>3.58</v>
      </c>
      <c r="AH46" s="15">
        <v>4.4400000000000004</v>
      </c>
      <c r="AI46" s="15">
        <v>4.37</v>
      </c>
      <c r="AJ46" s="15">
        <v>4.8499999999999996</v>
      </c>
      <c r="AK46" s="15">
        <v>4.91</v>
      </c>
      <c r="AL46" s="15">
        <v>5.38</v>
      </c>
      <c r="AM46" s="15">
        <v>4.84</v>
      </c>
      <c r="AN46" s="15">
        <v>4.82</v>
      </c>
      <c r="AO46" s="15">
        <v>5.05</v>
      </c>
      <c r="AP46" s="15">
        <v>4.63</v>
      </c>
      <c r="AQ46" s="15">
        <v>4.7699999999999996</v>
      </c>
      <c r="AR46" s="15">
        <v>4.95</v>
      </c>
      <c r="AS46" s="15">
        <v>5.16</v>
      </c>
      <c r="AT46" s="15">
        <v>5.54</v>
      </c>
      <c r="AU46" s="15">
        <v>5.39</v>
      </c>
      <c r="AV46" s="15">
        <v>5.3</v>
      </c>
      <c r="AW46" s="15">
        <v>5.68</v>
      </c>
      <c r="AX46" s="15">
        <v>4.74</v>
      </c>
      <c r="AY46" s="15">
        <v>4.72</v>
      </c>
      <c r="AZ46" s="15">
        <v>4.6100000000000003</v>
      </c>
      <c r="BA46" s="15">
        <v>4.75</v>
      </c>
    </row>
    <row r="47" spans="1:53" x14ac:dyDescent="0.2">
      <c r="B47" s="7" t="s">
        <v>87</v>
      </c>
      <c r="F47" s="15">
        <v>25.68</v>
      </c>
      <c r="G47" s="15">
        <v>25.8</v>
      </c>
      <c r="H47" s="15">
        <v>25.44</v>
      </c>
      <c r="I47" s="15">
        <v>25.18</v>
      </c>
      <c r="J47" s="15">
        <v>25.37</v>
      </c>
      <c r="K47" s="15">
        <v>25.16</v>
      </c>
      <c r="L47" s="15">
        <v>25.02</v>
      </c>
      <c r="M47" s="15">
        <v>24.95</v>
      </c>
      <c r="N47" s="15">
        <v>23.78</v>
      </c>
      <c r="O47" s="15">
        <v>24.12</v>
      </c>
      <c r="P47" s="15">
        <v>23.29</v>
      </c>
      <c r="Q47" s="15">
        <v>23.3</v>
      </c>
      <c r="R47" s="15">
        <v>23.86</v>
      </c>
      <c r="S47" s="15">
        <v>23.3</v>
      </c>
      <c r="T47" s="15">
        <v>23.83</v>
      </c>
      <c r="U47" s="15">
        <v>23.95</v>
      </c>
      <c r="V47" s="15">
        <v>24.43</v>
      </c>
      <c r="W47" s="15">
        <v>24.68</v>
      </c>
      <c r="X47" s="15">
        <v>24.89</v>
      </c>
      <c r="Y47" s="15">
        <v>25.78</v>
      </c>
      <c r="Z47" s="15">
        <v>26.68</v>
      </c>
      <c r="AA47" s="15">
        <v>26.78</v>
      </c>
      <c r="AB47" s="15">
        <v>27.47</v>
      </c>
      <c r="AC47" s="15">
        <v>27.76</v>
      </c>
      <c r="AD47" s="15">
        <v>28.37</v>
      </c>
      <c r="AE47" s="15">
        <v>28.55</v>
      </c>
      <c r="AF47" s="15">
        <v>29.5</v>
      </c>
      <c r="AG47" s="15">
        <v>29.26</v>
      </c>
      <c r="AH47" s="15">
        <v>28.81</v>
      </c>
      <c r="AI47" s="15">
        <v>29.56</v>
      </c>
      <c r="AJ47" s="15">
        <v>28.83</v>
      </c>
      <c r="AK47" s="15">
        <v>28.26</v>
      </c>
      <c r="AL47" s="15">
        <v>27.77</v>
      </c>
      <c r="AM47" s="15">
        <v>28.34</v>
      </c>
      <c r="AN47" s="15">
        <v>28.46</v>
      </c>
      <c r="AO47" s="15">
        <v>29.24</v>
      </c>
      <c r="AP47" s="15">
        <v>29.07</v>
      </c>
      <c r="AQ47" s="15">
        <v>28.9</v>
      </c>
      <c r="AR47" s="15">
        <v>28.41</v>
      </c>
      <c r="AS47" s="15">
        <v>28.13</v>
      </c>
      <c r="AT47" s="15">
        <v>27.85</v>
      </c>
      <c r="AU47" s="15">
        <v>27.9</v>
      </c>
      <c r="AV47" s="15">
        <v>27.94</v>
      </c>
      <c r="AW47" s="15">
        <v>28.29</v>
      </c>
      <c r="AX47" s="15">
        <v>22.39</v>
      </c>
      <c r="AY47" s="15">
        <v>22.38</v>
      </c>
      <c r="AZ47" s="15">
        <v>22.05</v>
      </c>
      <c r="BA47" s="15">
        <v>22.51</v>
      </c>
    </row>
    <row r="48" spans="1:53" x14ac:dyDescent="0.2">
      <c r="B48" s="7" t="s">
        <v>88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0.01</v>
      </c>
      <c r="AF48" s="15">
        <v>0.01</v>
      </c>
      <c r="AG48" s="15">
        <v>0.01</v>
      </c>
      <c r="AH48" s="15">
        <v>0.01</v>
      </c>
      <c r="AI48" s="15">
        <v>0.02</v>
      </c>
      <c r="AJ48" s="15">
        <v>0.02</v>
      </c>
      <c r="AK48" s="15">
        <v>0.02</v>
      </c>
      <c r="AL48" s="15">
        <v>0.02</v>
      </c>
      <c r="AM48" s="15">
        <v>0.02</v>
      </c>
      <c r="AN48" s="15">
        <v>0.03</v>
      </c>
      <c r="AO48" s="15">
        <v>0.03</v>
      </c>
      <c r="AP48" s="15">
        <v>0.03</v>
      </c>
      <c r="AQ48" s="15">
        <v>0.04</v>
      </c>
      <c r="AR48" s="15">
        <v>0.04</v>
      </c>
      <c r="AS48" s="15">
        <v>0.04</v>
      </c>
      <c r="AT48" s="15">
        <v>0.05</v>
      </c>
      <c r="AU48" s="15">
        <v>0.05</v>
      </c>
      <c r="AV48" s="15">
        <v>0.05</v>
      </c>
      <c r="AW48" s="15">
        <v>0.05</v>
      </c>
      <c r="AX48" s="15">
        <v>0.04</v>
      </c>
      <c r="AY48" s="15">
        <v>0.04</v>
      </c>
      <c r="AZ48" s="15">
        <v>0.04</v>
      </c>
      <c r="BA48" s="15">
        <v>0.04</v>
      </c>
    </row>
    <row r="49" spans="1:54" x14ac:dyDescent="0.2">
      <c r="A49" s="7" t="s">
        <v>89</v>
      </c>
      <c r="F49" s="15">
        <v>58.16</v>
      </c>
      <c r="G49" s="15">
        <v>58.39</v>
      </c>
      <c r="H49" s="15">
        <v>59.2</v>
      </c>
      <c r="I49" s="15">
        <v>60.11</v>
      </c>
      <c r="J49" s="15">
        <v>59.86</v>
      </c>
      <c r="K49" s="15">
        <v>61.05</v>
      </c>
      <c r="L49" s="15">
        <v>61.31</v>
      </c>
      <c r="M49" s="15">
        <v>61.75</v>
      </c>
      <c r="N49" s="15">
        <v>62.1</v>
      </c>
      <c r="O49" s="15">
        <v>61.44</v>
      </c>
      <c r="P49" s="15">
        <v>60.63</v>
      </c>
      <c r="Q49" s="15">
        <v>60.4</v>
      </c>
      <c r="R49" s="15">
        <v>60.4</v>
      </c>
      <c r="S49" s="15">
        <v>60.35</v>
      </c>
      <c r="T49" s="15">
        <v>59.93</v>
      </c>
      <c r="U49" s="15">
        <v>59.53</v>
      </c>
      <c r="V49" s="15">
        <v>59.87</v>
      </c>
      <c r="W49" s="15">
        <v>60.56</v>
      </c>
      <c r="X49" s="15">
        <v>62.59</v>
      </c>
      <c r="Y49" s="15">
        <v>63.63</v>
      </c>
      <c r="Z49" s="15">
        <v>63.84</v>
      </c>
      <c r="AA49" s="15">
        <v>64.22</v>
      </c>
      <c r="AB49" s="15">
        <v>64.52</v>
      </c>
      <c r="AC49" s="15">
        <v>64.760000000000005</v>
      </c>
      <c r="AD49" s="15">
        <v>64.599999999999994</v>
      </c>
      <c r="AE49" s="15">
        <v>64.11</v>
      </c>
      <c r="AF49" s="15">
        <v>65.02</v>
      </c>
      <c r="AG49" s="15">
        <v>64.650000000000006</v>
      </c>
      <c r="AH49" s="15">
        <v>64.819999999999993</v>
      </c>
      <c r="AI49" s="15">
        <v>65.11</v>
      </c>
      <c r="AJ49" s="15">
        <v>65.48</v>
      </c>
      <c r="AK49" s="15">
        <v>65.77</v>
      </c>
      <c r="AL49" s="15">
        <v>65.38</v>
      </c>
      <c r="AM49" s="15">
        <v>65.56</v>
      </c>
      <c r="AN49" s="15">
        <v>64.66</v>
      </c>
      <c r="AO49" s="15">
        <v>65.569999999999993</v>
      </c>
      <c r="AP49" s="15">
        <v>64.3</v>
      </c>
      <c r="AQ49" s="15">
        <v>63.81</v>
      </c>
      <c r="AR49" s="15">
        <v>63.44</v>
      </c>
      <c r="AS49" s="15">
        <v>63.49</v>
      </c>
      <c r="AT49" s="15">
        <v>63.21</v>
      </c>
      <c r="AU49" s="15">
        <v>62.96</v>
      </c>
      <c r="AV49" s="15">
        <v>62.76</v>
      </c>
      <c r="AW49" s="15">
        <v>62.41</v>
      </c>
      <c r="AX49" s="15">
        <v>70.19</v>
      </c>
      <c r="AY49" s="15">
        <v>69.260000000000005</v>
      </c>
      <c r="AZ49" s="15">
        <v>68.94</v>
      </c>
      <c r="BA49" s="15">
        <v>68.44</v>
      </c>
    </row>
    <row r="50" spans="1:54" x14ac:dyDescent="0.2">
      <c r="A50" s="7" t="s">
        <v>90</v>
      </c>
      <c r="F50" s="15">
        <v>7.0000000000000007E-2</v>
      </c>
      <c r="G50" s="15">
        <v>0.06</v>
      </c>
      <c r="H50" s="15">
        <v>0.06</v>
      </c>
      <c r="I50" s="15">
        <v>0.06</v>
      </c>
      <c r="J50" s="15">
        <v>0.05</v>
      </c>
      <c r="K50" s="15">
        <v>0.05</v>
      </c>
      <c r="L50" s="15">
        <v>0.04</v>
      </c>
      <c r="M50" s="15">
        <v>0.04</v>
      </c>
      <c r="N50" s="15">
        <v>0.05</v>
      </c>
      <c r="O50" s="15">
        <v>0.05</v>
      </c>
      <c r="P50" s="15">
        <v>0.06</v>
      </c>
      <c r="Q50" s="15">
        <v>0.04</v>
      </c>
      <c r="R50" s="15">
        <v>0.06</v>
      </c>
      <c r="S50" s="15">
        <v>0.06</v>
      </c>
      <c r="T50" s="15">
        <v>0.06</v>
      </c>
      <c r="U50" s="15">
        <v>0.05</v>
      </c>
      <c r="V50" s="15">
        <v>0.06</v>
      </c>
      <c r="W50" s="15">
        <v>0.05</v>
      </c>
      <c r="X50" s="15">
        <v>0.05</v>
      </c>
      <c r="Y50" s="15">
        <v>0.04</v>
      </c>
      <c r="Z50" s="15">
        <v>0.04</v>
      </c>
      <c r="AA50" s="15">
        <v>0.04</v>
      </c>
      <c r="AB50" s="15">
        <v>0.04</v>
      </c>
      <c r="AC50" s="15">
        <v>0.05</v>
      </c>
      <c r="AD50" s="15">
        <v>0.06</v>
      </c>
      <c r="AE50" s="15">
        <v>7.0000000000000007E-2</v>
      </c>
      <c r="AF50" s="15">
        <v>0.14000000000000001</v>
      </c>
      <c r="AG50" s="15">
        <v>0.12</v>
      </c>
      <c r="AH50" s="15">
        <v>0.12</v>
      </c>
      <c r="AI50" s="15">
        <v>0.12</v>
      </c>
      <c r="AJ50" s="15">
        <v>0.12</v>
      </c>
      <c r="AK50" s="15">
        <v>0.12</v>
      </c>
      <c r="AL50" s="15">
        <v>0.09</v>
      </c>
      <c r="AM50" s="15">
        <v>0.1</v>
      </c>
      <c r="AN50" s="15">
        <v>0.11</v>
      </c>
      <c r="AO50" s="15">
        <v>0.11</v>
      </c>
      <c r="AP50" s="15">
        <v>0.1</v>
      </c>
      <c r="AQ50" s="15">
        <v>0.12</v>
      </c>
      <c r="AR50" s="15">
        <v>0.11</v>
      </c>
      <c r="AS50" s="15">
        <v>0.1</v>
      </c>
      <c r="AT50" s="15">
        <v>0.09</v>
      </c>
      <c r="AU50" s="15">
        <v>0.09</v>
      </c>
      <c r="AV50" s="15">
        <v>0.08</v>
      </c>
      <c r="AW50" s="15">
        <v>0.11</v>
      </c>
      <c r="AX50" s="15">
        <v>0.09</v>
      </c>
      <c r="AY50" s="15">
        <v>0.09</v>
      </c>
      <c r="AZ50" s="15">
        <v>0.09</v>
      </c>
      <c r="BA50" s="15">
        <v>0.09</v>
      </c>
    </row>
    <row r="51" spans="1:54" x14ac:dyDescent="0.2">
      <c r="A51" s="7" t="s">
        <v>91</v>
      </c>
      <c r="F51" s="15">
        <v>21.75</v>
      </c>
      <c r="G51" s="15">
        <v>21.75</v>
      </c>
      <c r="H51" s="15">
        <v>21.75</v>
      </c>
      <c r="I51" s="15">
        <v>21.65</v>
      </c>
      <c r="J51" s="15">
        <v>22.46</v>
      </c>
      <c r="K51" s="15">
        <v>22.92</v>
      </c>
      <c r="L51" s="15">
        <v>23.29</v>
      </c>
      <c r="M51" s="15">
        <v>23.03</v>
      </c>
      <c r="N51" s="15">
        <v>22.89</v>
      </c>
      <c r="O51" s="15">
        <v>23.09</v>
      </c>
      <c r="P51" s="15">
        <v>23.42</v>
      </c>
      <c r="Q51" s="15">
        <v>22.64</v>
      </c>
      <c r="R51" s="15">
        <v>22.14</v>
      </c>
      <c r="S51" s="15">
        <v>22.17</v>
      </c>
      <c r="T51" s="15">
        <v>22.76</v>
      </c>
      <c r="U51" s="15">
        <v>22.83</v>
      </c>
      <c r="V51" s="15">
        <v>22.78</v>
      </c>
      <c r="W51" s="15">
        <v>22.28</v>
      </c>
      <c r="X51" s="15">
        <v>20.67</v>
      </c>
      <c r="Y51" s="15">
        <v>19.8</v>
      </c>
      <c r="Z51" s="15">
        <v>20.04</v>
      </c>
      <c r="AA51" s="15">
        <v>20.16</v>
      </c>
      <c r="AB51" s="15">
        <v>19.95</v>
      </c>
      <c r="AC51" s="15">
        <v>19.62</v>
      </c>
      <c r="AD51" s="15">
        <v>20.48</v>
      </c>
      <c r="AE51" s="15">
        <v>21.15</v>
      </c>
      <c r="AF51" s="15">
        <v>20.64</v>
      </c>
      <c r="AG51" s="15">
        <v>21.07</v>
      </c>
      <c r="AH51" s="15">
        <v>21.26</v>
      </c>
      <c r="AI51" s="15">
        <v>21.15</v>
      </c>
      <c r="AJ51" s="15">
        <v>21.02</v>
      </c>
      <c r="AK51" s="15">
        <v>20.9</v>
      </c>
      <c r="AL51" s="15">
        <v>21.45</v>
      </c>
      <c r="AM51" s="15">
        <v>21.61</v>
      </c>
      <c r="AN51" s="15">
        <v>22.44</v>
      </c>
      <c r="AO51" s="15">
        <v>22.98</v>
      </c>
      <c r="AP51" s="15">
        <v>23.82</v>
      </c>
      <c r="AQ51" s="15">
        <v>24.29</v>
      </c>
      <c r="AR51" s="15">
        <v>24.35</v>
      </c>
      <c r="AS51" s="15">
        <v>23.94</v>
      </c>
      <c r="AT51" s="15">
        <v>23.88</v>
      </c>
      <c r="AU51" s="15">
        <v>24.16</v>
      </c>
      <c r="AV51" s="15">
        <v>24.07</v>
      </c>
      <c r="AW51" s="15">
        <v>23.91</v>
      </c>
      <c r="AX51" s="15">
        <v>19.010000000000002</v>
      </c>
      <c r="AY51" s="15">
        <v>19.760000000000002</v>
      </c>
      <c r="AZ51" s="15">
        <v>19.62</v>
      </c>
      <c r="BA51" s="15">
        <v>19.59</v>
      </c>
    </row>
    <row r="52" spans="1:54" x14ac:dyDescent="0.2">
      <c r="A52" s="7" t="s">
        <v>92</v>
      </c>
      <c r="F52" s="15">
        <v>14.88</v>
      </c>
      <c r="G52" s="15">
        <v>14.25</v>
      </c>
      <c r="H52" s="15">
        <v>13.47</v>
      </c>
      <c r="I52" s="15">
        <v>13.01</v>
      </c>
      <c r="J52" s="15">
        <v>12.49</v>
      </c>
      <c r="K52" s="15">
        <v>11.32</v>
      </c>
      <c r="L52" s="15">
        <v>10.7</v>
      </c>
      <c r="M52" s="15">
        <v>10.45</v>
      </c>
      <c r="N52" s="15">
        <v>10.37</v>
      </c>
      <c r="O52" s="15">
        <v>10.49</v>
      </c>
      <c r="P52" s="15">
        <v>10.87</v>
      </c>
      <c r="Q52" s="15">
        <v>11.3</v>
      </c>
      <c r="R52" s="15">
        <v>12.01</v>
      </c>
      <c r="S52" s="15">
        <v>11.8</v>
      </c>
      <c r="T52" s="15">
        <v>11.47</v>
      </c>
      <c r="U52" s="15">
        <v>11.19</v>
      </c>
      <c r="V52" s="15">
        <v>10.8</v>
      </c>
      <c r="W52" s="15">
        <v>10.63</v>
      </c>
      <c r="X52" s="15">
        <v>10.32</v>
      </c>
      <c r="Y52" s="15">
        <v>10.3</v>
      </c>
      <c r="Z52" s="15">
        <v>10.02</v>
      </c>
      <c r="AA52" s="15">
        <v>9.85</v>
      </c>
      <c r="AB52" s="15">
        <v>9.76</v>
      </c>
      <c r="AC52" s="15">
        <v>9.82</v>
      </c>
      <c r="AD52" s="15">
        <v>9.4700000000000006</v>
      </c>
      <c r="AE52" s="15">
        <v>9.25</v>
      </c>
      <c r="AF52" s="15">
        <v>9.27</v>
      </c>
      <c r="AG52" s="15">
        <v>9.1999999999999993</v>
      </c>
      <c r="AH52" s="15">
        <v>8.8800000000000008</v>
      </c>
      <c r="AI52" s="15">
        <v>8.61</v>
      </c>
      <c r="AJ52" s="15">
        <v>8.34</v>
      </c>
      <c r="AK52" s="15">
        <v>8.1</v>
      </c>
      <c r="AL52" s="15">
        <v>7.85</v>
      </c>
      <c r="AM52" s="15">
        <v>7.89</v>
      </c>
      <c r="AN52" s="15">
        <v>7.96</v>
      </c>
      <c r="AO52" s="15">
        <v>6.27</v>
      </c>
      <c r="AP52" s="15">
        <v>6.48</v>
      </c>
      <c r="AQ52" s="15">
        <v>6.68</v>
      </c>
      <c r="AR52" s="15">
        <v>6.99</v>
      </c>
      <c r="AS52" s="15">
        <v>7.28</v>
      </c>
      <c r="AT52" s="15">
        <v>7.41</v>
      </c>
      <c r="AU52" s="15">
        <v>7.5</v>
      </c>
      <c r="AV52" s="15">
        <v>7.67</v>
      </c>
      <c r="AW52" s="15">
        <v>8.0399999999999991</v>
      </c>
      <c r="AX52" s="15">
        <v>6.43</v>
      </c>
      <c r="AY52" s="15">
        <v>6.55</v>
      </c>
      <c r="AZ52" s="15">
        <v>6.79</v>
      </c>
      <c r="BA52" s="15">
        <v>7.07</v>
      </c>
    </row>
    <row r="53" spans="1:54" x14ac:dyDescent="0.2">
      <c r="A53" s="7" t="s">
        <v>93</v>
      </c>
      <c r="F53" s="15">
        <v>2.96</v>
      </c>
      <c r="G53" s="15">
        <v>2.38</v>
      </c>
      <c r="H53" s="15">
        <v>2.39</v>
      </c>
      <c r="I53" s="15">
        <v>2.21</v>
      </c>
      <c r="J53" s="15">
        <v>2.1800000000000002</v>
      </c>
      <c r="K53" s="15">
        <v>1.91</v>
      </c>
      <c r="L53" s="15">
        <v>1.95</v>
      </c>
      <c r="M53" s="15">
        <v>1.95</v>
      </c>
      <c r="N53" s="15">
        <v>1.73</v>
      </c>
      <c r="O53" s="15">
        <v>2.15</v>
      </c>
      <c r="P53" s="15">
        <v>2.0699999999999998</v>
      </c>
      <c r="Q53" s="15">
        <v>2.63</v>
      </c>
      <c r="R53" s="15">
        <v>2.56</v>
      </c>
      <c r="S53" s="15">
        <v>2.84</v>
      </c>
      <c r="T53" s="15">
        <v>2.98</v>
      </c>
      <c r="U53" s="15">
        <v>3.52</v>
      </c>
      <c r="V53" s="15">
        <v>3.57</v>
      </c>
      <c r="W53" s="15">
        <v>3.62</v>
      </c>
      <c r="X53" s="15">
        <v>3.21</v>
      </c>
      <c r="Y53" s="15">
        <v>3.04</v>
      </c>
      <c r="Z53" s="15">
        <v>3.02</v>
      </c>
      <c r="AA53" s="15">
        <v>2.8</v>
      </c>
      <c r="AB53" s="15">
        <v>2.85</v>
      </c>
      <c r="AC53" s="15">
        <v>2.88</v>
      </c>
      <c r="AD53" s="15">
        <v>2.7</v>
      </c>
      <c r="AE53" s="15">
        <v>2.84</v>
      </c>
      <c r="AF53" s="15">
        <v>2.65</v>
      </c>
      <c r="AG53" s="15">
        <v>2.72</v>
      </c>
      <c r="AH53" s="15">
        <v>2.72</v>
      </c>
      <c r="AI53" s="15">
        <v>2.9</v>
      </c>
      <c r="AJ53" s="15">
        <v>3.02</v>
      </c>
      <c r="AK53" s="15">
        <v>3.09</v>
      </c>
      <c r="AL53" s="15">
        <v>3.29</v>
      </c>
      <c r="AM53" s="15">
        <v>2.94</v>
      </c>
      <c r="AN53" s="15">
        <v>2.96</v>
      </c>
      <c r="AO53" s="15">
        <v>3.17</v>
      </c>
      <c r="AP53" s="15">
        <v>3.37</v>
      </c>
      <c r="AQ53" s="15">
        <v>3.23</v>
      </c>
      <c r="AR53" s="15">
        <v>3.27</v>
      </c>
      <c r="AS53" s="15">
        <v>3.36</v>
      </c>
      <c r="AT53" s="15">
        <v>3.63</v>
      </c>
      <c r="AU53" s="15">
        <v>3.52</v>
      </c>
      <c r="AV53" s="15">
        <v>3.64</v>
      </c>
      <c r="AW53" s="15">
        <v>3.77</v>
      </c>
      <c r="AX53" s="15">
        <v>2.89</v>
      </c>
      <c r="AY53" s="15">
        <v>2.97</v>
      </c>
      <c r="AZ53" s="15">
        <v>3.18</v>
      </c>
      <c r="BA53" s="15">
        <v>3.41</v>
      </c>
    </row>
    <row r="54" spans="1:54" x14ac:dyDescent="0.2">
      <c r="A54" s="7" t="s">
        <v>94</v>
      </c>
      <c r="F54" s="15">
        <v>2.19</v>
      </c>
      <c r="G54" s="15">
        <v>3.18</v>
      </c>
      <c r="H54" s="15">
        <v>3.14</v>
      </c>
      <c r="I54" s="15">
        <v>2.95</v>
      </c>
      <c r="J54" s="15">
        <v>2.96</v>
      </c>
      <c r="K54" s="15">
        <v>2.75</v>
      </c>
      <c r="L54" s="15">
        <v>2.71</v>
      </c>
      <c r="M54" s="15">
        <v>2.78</v>
      </c>
      <c r="N54" s="15">
        <v>2.86</v>
      </c>
      <c r="O54" s="15">
        <v>2.78</v>
      </c>
      <c r="P54" s="15">
        <v>2.96</v>
      </c>
      <c r="Q54" s="15">
        <v>2.99</v>
      </c>
      <c r="R54" s="15">
        <v>2.83</v>
      </c>
      <c r="S54" s="15">
        <v>2.78</v>
      </c>
      <c r="T54" s="15">
        <v>2.79</v>
      </c>
      <c r="U54" s="15">
        <v>2.87</v>
      </c>
      <c r="V54" s="15">
        <v>2.92</v>
      </c>
      <c r="W54" s="15">
        <v>2.86</v>
      </c>
      <c r="X54" s="15">
        <v>3.17</v>
      </c>
      <c r="Y54" s="15">
        <v>3.19</v>
      </c>
      <c r="Z54" s="15">
        <v>3.04</v>
      </c>
      <c r="AA54" s="15">
        <v>2.93</v>
      </c>
      <c r="AB54" s="15">
        <v>2.87</v>
      </c>
      <c r="AC54" s="15">
        <v>2.87</v>
      </c>
      <c r="AD54" s="15">
        <v>2.7</v>
      </c>
      <c r="AE54" s="15">
        <v>2.58</v>
      </c>
      <c r="AF54" s="15">
        <v>2.2799999999999998</v>
      </c>
      <c r="AG54" s="15">
        <v>2.2400000000000002</v>
      </c>
      <c r="AH54" s="15">
        <v>2.2000000000000002</v>
      </c>
      <c r="AI54" s="15">
        <v>2.11</v>
      </c>
      <c r="AJ54" s="15">
        <v>2.0299999999999998</v>
      </c>
      <c r="AK54" s="15">
        <v>2.0099999999999998</v>
      </c>
      <c r="AL54" s="15">
        <v>1.94</v>
      </c>
      <c r="AM54" s="15">
        <v>1.9</v>
      </c>
      <c r="AN54" s="15">
        <v>1.87</v>
      </c>
      <c r="AO54" s="15">
        <v>1.91</v>
      </c>
      <c r="AP54" s="15">
        <v>1.93</v>
      </c>
      <c r="AQ54" s="15">
        <v>1.87</v>
      </c>
      <c r="AR54" s="15">
        <v>1.83</v>
      </c>
      <c r="AS54" s="15">
        <v>1.83</v>
      </c>
      <c r="AT54" s="15">
        <v>1.78</v>
      </c>
      <c r="AU54" s="15">
        <v>1.77</v>
      </c>
      <c r="AV54" s="15">
        <v>1.77</v>
      </c>
      <c r="AW54" s="15">
        <v>1.75</v>
      </c>
      <c r="AX54" s="15">
        <v>1.38</v>
      </c>
      <c r="AY54" s="15">
        <v>1.37</v>
      </c>
      <c r="AZ54" s="15">
        <v>1.38</v>
      </c>
      <c r="BA54" s="15">
        <v>1.39</v>
      </c>
    </row>
    <row r="55" spans="1:54" x14ac:dyDescent="0.2">
      <c r="A55" s="7" t="s">
        <v>95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</row>
    <row r="60" spans="1:54" x14ac:dyDescent="0.2">
      <c r="E60" s="16" t="s">
        <v>96</v>
      </c>
      <c r="F60" s="11">
        <f>F22</f>
        <v>50.62</v>
      </c>
      <c r="G60" s="12">
        <f>IFERROR((G22-F22)/F22,"0")</f>
        <v>-2.1335440537336988E-2</v>
      </c>
      <c r="H60" s="12">
        <f t="shared" ref="H60:BA60" si="4">IFERROR((H22-G22)/G22,"0")</f>
        <v>-3.6939846588615224E-2</v>
      </c>
      <c r="I60" s="12">
        <f t="shared" si="4"/>
        <v>-1.194718088451059E-2</v>
      </c>
      <c r="J60" s="12">
        <f t="shared" si="4"/>
        <v>-2.3334747560458238E-2</v>
      </c>
      <c r="K60" s="12">
        <f t="shared" si="4"/>
        <v>5.4083405734144267E-2</v>
      </c>
      <c r="L60" s="12">
        <f t="shared" si="4"/>
        <v>-6.1817432515971847E-4</v>
      </c>
      <c r="M60" s="12">
        <f t="shared" si="4"/>
        <v>-3.7113402061855613E-3</v>
      </c>
      <c r="N60" s="12">
        <f t="shared" si="4"/>
        <v>-1.5935430463576223E-2</v>
      </c>
      <c r="O60" s="12">
        <f t="shared" si="4"/>
        <v>3.1335436382755037E-2</v>
      </c>
      <c r="P60" s="12">
        <f t="shared" si="4"/>
        <v>-7.1370309951060652E-3</v>
      </c>
      <c r="Q60" s="12">
        <f t="shared" si="4"/>
        <v>2.300266995276247E-2</v>
      </c>
      <c r="R60" s="12">
        <f t="shared" si="4"/>
        <v>-1.6261794820317251E-2</v>
      </c>
      <c r="S60" s="12">
        <f t="shared" si="4"/>
        <v>9.7346938775510261E-2</v>
      </c>
      <c r="T60" s="12">
        <f t="shared" si="4"/>
        <v>1.413427561837452E-2</v>
      </c>
      <c r="U60" s="12">
        <f t="shared" si="4"/>
        <v>1.3020355767467464E-2</v>
      </c>
      <c r="V60" s="12">
        <f t="shared" si="4"/>
        <v>3.8196958725561177E-2</v>
      </c>
      <c r="W60" s="12">
        <f t="shared" si="4"/>
        <v>0.12258064516129022</v>
      </c>
      <c r="X60" s="12">
        <f t="shared" si="4"/>
        <v>4.1938490214353877E-3</v>
      </c>
      <c r="Y60" s="12">
        <f t="shared" si="4"/>
        <v>4.3310131477184793E-2</v>
      </c>
      <c r="Z60" s="12">
        <f t="shared" si="4"/>
        <v>1.2601927353595171E-2</v>
      </c>
      <c r="AA60" s="12">
        <f t="shared" si="4"/>
        <v>3.587115666178628E-2</v>
      </c>
      <c r="AB60" s="12">
        <f t="shared" si="4"/>
        <v>1.5547703180211933E-2</v>
      </c>
      <c r="AC60" s="12">
        <f t="shared" si="4"/>
        <v>1.3500347947112024E-2</v>
      </c>
      <c r="AD60" s="12">
        <f t="shared" si="4"/>
        <v>-2.2933260093380769E-2</v>
      </c>
      <c r="AE60" s="12">
        <f t="shared" si="4"/>
        <v>3.3450456781447577E-2</v>
      </c>
      <c r="AF60" s="12">
        <f t="shared" si="4"/>
        <v>-3.984768121855034E-2</v>
      </c>
      <c r="AG60" s="12">
        <f t="shared" si="4"/>
        <v>3.5269121813031296E-2</v>
      </c>
      <c r="AH60" s="12">
        <f t="shared" si="4"/>
        <v>1.1492680257217176E-2</v>
      </c>
      <c r="AI60" s="12">
        <f t="shared" si="4"/>
        <v>1.0550520762883632E-2</v>
      </c>
      <c r="AJ60" s="12">
        <f t="shared" si="4"/>
        <v>-2.6770178021678519E-4</v>
      </c>
      <c r="AK60" s="12">
        <f t="shared" si="4"/>
        <v>1.5798634355335479E-2</v>
      </c>
      <c r="AL60" s="12">
        <f t="shared" si="4"/>
        <v>-0.32120732832476606</v>
      </c>
      <c r="AM60" s="12">
        <f t="shared" si="4"/>
        <v>4.5048543689320396E-2</v>
      </c>
      <c r="AN60" s="12">
        <f t="shared" si="4"/>
        <v>3.3444816053511653E-3</v>
      </c>
      <c r="AO60" s="12">
        <f t="shared" si="4"/>
        <v>1.6666666666666639E-2</v>
      </c>
      <c r="AP60" s="12">
        <f t="shared" si="4"/>
        <v>-6.1930783242257984E-3</v>
      </c>
      <c r="AQ60" s="12">
        <f t="shared" si="4"/>
        <v>1.0813782991202277E-2</v>
      </c>
      <c r="AR60" s="12">
        <f t="shared" si="4"/>
        <v>-7.7969174977334495E-3</v>
      </c>
      <c r="AS60" s="12">
        <f t="shared" si="4"/>
        <v>1.7361111111111164E-2</v>
      </c>
      <c r="AT60" s="12">
        <f t="shared" si="4"/>
        <v>3.0537093587210654E-3</v>
      </c>
      <c r="AU60" s="12">
        <f t="shared" si="4"/>
        <v>1.0744985673351571E-3</v>
      </c>
      <c r="AV60" s="12">
        <f t="shared" si="4"/>
        <v>-3.184257602862256E-2</v>
      </c>
      <c r="AW60" s="12">
        <f t="shared" si="4"/>
        <v>-4.6193643754619367E-3</v>
      </c>
      <c r="AX60" s="12">
        <f t="shared" si="4"/>
        <v>-5.8659736402450285E-2</v>
      </c>
      <c r="AY60" s="12">
        <f t="shared" si="4"/>
        <v>1.8339577992506403E-2</v>
      </c>
      <c r="AZ60" s="12">
        <f t="shared" si="4"/>
        <v>-8.7141750580945546E-3</v>
      </c>
      <c r="BA60" s="12">
        <f t="shared" si="4"/>
        <v>5.4698183238914072E-3</v>
      </c>
      <c r="BB60" s="12"/>
    </row>
    <row r="61" spans="1:54" x14ac:dyDescent="0.2">
      <c r="E61" s="16"/>
      <c r="F61" s="13"/>
      <c r="G61" s="13"/>
      <c r="H61" s="12">
        <f>IFERROR((H22-F22)/F22,"0")</f>
        <v>-5.7487159225602463E-2</v>
      </c>
      <c r="I61" s="12">
        <f t="shared" ref="I61:BA61" si="5">IFERROR((I22-G22)/G22,"0")</f>
        <v>-4.8445700444085561E-2</v>
      </c>
      <c r="J61" s="12">
        <f t="shared" si="5"/>
        <v>-3.5003143994969642E-2</v>
      </c>
      <c r="K61" s="12">
        <f t="shared" si="5"/>
        <v>2.948663555366993E-2</v>
      </c>
      <c r="L61" s="12">
        <f t="shared" si="5"/>
        <v>5.3431798436142507E-2</v>
      </c>
      <c r="M61" s="12">
        <f t="shared" si="5"/>
        <v>-4.3272202761178826E-3</v>
      </c>
      <c r="N61" s="12">
        <f t="shared" si="5"/>
        <v>-1.958762886597944E-2</v>
      </c>
      <c r="O61" s="12">
        <f t="shared" si="5"/>
        <v>1.4900662251655606E-2</v>
      </c>
      <c r="P61" s="12">
        <f t="shared" si="5"/>
        <v>2.3974763406940075E-2</v>
      </c>
      <c r="Q61" s="12">
        <f t="shared" si="5"/>
        <v>1.5701468189233344E-2</v>
      </c>
      <c r="R61" s="12">
        <f t="shared" si="5"/>
        <v>6.3668104333539184E-3</v>
      </c>
      <c r="S61" s="12">
        <f t="shared" si="5"/>
        <v>7.9502108010439679E-2</v>
      </c>
      <c r="T61" s="12">
        <f t="shared" si="5"/>
        <v>0.11285714285714288</v>
      </c>
      <c r="U61" s="12">
        <f t="shared" si="5"/>
        <v>2.7338664682908662E-2</v>
      </c>
      <c r="V61" s="12">
        <f t="shared" si="5"/>
        <v>5.171465248487072E-2</v>
      </c>
      <c r="W61" s="12">
        <f t="shared" si="5"/>
        <v>0.16545981173062985</v>
      </c>
      <c r="X61" s="12">
        <f t="shared" si="5"/>
        <v>0.12728857890148221</v>
      </c>
      <c r="Y61" s="12">
        <f t="shared" si="5"/>
        <v>4.7685616651134008E-2</v>
      </c>
      <c r="Z61" s="12">
        <f t="shared" si="5"/>
        <v>5.6457849961330103E-2</v>
      </c>
      <c r="AA61" s="12">
        <f t="shared" si="5"/>
        <v>4.8925129725722716E-2</v>
      </c>
      <c r="AB61" s="12">
        <f t="shared" si="5"/>
        <v>5.1976573938506548E-2</v>
      </c>
      <c r="AC61" s="12">
        <f t="shared" si="5"/>
        <v>2.9257950530035239E-2</v>
      </c>
      <c r="AD61" s="12">
        <f t="shared" si="5"/>
        <v>-9.742519137091005E-3</v>
      </c>
      <c r="AE61" s="12">
        <f t="shared" si="5"/>
        <v>9.75006866245548E-3</v>
      </c>
      <c r="AF61" s="12">
        <f t="shared" si="5"/>
        <v>-7.7301475755447834E-3</v>
      </c>
      <c r="AG61" s="12">
        <f t="shared" si="5"/>
        <v>-5.9839521283829421E-3</v>
      </c>
      <c r="AH61" s="12">
        <f t="shared" si="5"/>
        <v>4.7167138810198482E-2</v>
      </c>
      <c r="AI61" s="12">
        <f t="shared" si="5"/>
        <v>2.2164454781775759E-2</v>
      </c>
      <c r="AJ61" s="12">
        <f t="shared" si="5"/>
        <v>1.0279994589476408E-2</v>
      </c>
      <c r="AK61" s="12">
        <f t="shared" si="5"/>
        <v>1.5526703252576775E-2</v>
      </c>
      <c r="AL61" s="12">
        <f t="shared" si="5"/>
        <v>-0.31048333110188781</v>
      </c>
      <c r="AM61" s="12">
        <f t="shared" si="5"/>
        <v>-0.29062870699881382</v>
      </c>
      <c r="AN61" s="12">
        <f t="shared" si="5"/>
        <v>4.8543689320388349E-2</v>
      </c>
      <c r="AO61" s="12">
        <f t="shared" si="5"/>
        <v>2.0066889632106993E-2</v>
      </c>
      <c r="AP61" s="12">
        <f t="shared" si="5"/>
        <v>1.0370370370370412E-2</v>
      </c>
      <c r="AQ61" s="12">
        <f t="shared" si="5"/>
        <v>4.5537340619307837E-3</v>
      </c>
      <c r="AR61" s="12">
        <f t="shared" si="5"/>
        <v>2.9325513196480314E-3</v>
      </c>
      <c r="AS61" s="12">
        <f t="shared" si="5"/>
        <v>9.4288304623753975E-3</v>
      </c>
      <c r="AT61" s="12">
        <f t="shared" si="5"/>
        <v>2.0467836257310024E-2</v>
      </c>
      <c r="AU61" s="12">
        <f t="shared" si="5"/>
        <v>4.1314891323872257E-3</v>
      </c>
      <c r="AV61" s="12">
        <f t="shared" si="5"/>
        <v>-3.080229226361042E-2</v>
      </c>
      <c r="AW61" s="12">
        <f t="shared" si="5"/>
        <v>-3.6314847942754941E-2</v>
      </c>
      <c r="AX61" s="12">
        <f t="shared" si="5"/>
        <v>-6.3008130081300753E-2</v>
      </c>
      <c r="AY61" s="12">
        <f t="shared" si="5"/>
        <v>-4.1395953220716486E-2</v>
      </c>
      <c r="AZ61" s="12">
        <f t="shared" si="5"/>
        <v>9.4655886412935691E-3</v>
      </c>
      <c r="BA61" s="12">
        <f t="shared" si="5"/>
        <v>-3.2920216886135108E-3</v>
      </c>
      <c r="BB61" s="12"/>
    </row>
    <row r="62" spans="1:54" x14ac:dyDescent="0.2">
      <c r="E62" s="16"/>
      <c r="F62" s="13"/>
      <c r="G62" s="13"/>
      <c r="H62" s="13"/>
      <c r="I62" s="12">
        <f>IFERROR((I22-F22)/F22,"0")</f>
        <v>-6.8747530620308125E-2</v>
      </c>
      <c r="J62" s="12">
        <f>IFERROR((J22-G22)/G22,"0")</f>
        <v>-7.0649979814291483E-2</v>
      </c>
      <c r="K62" s="12">
        <f t="shared" ref="K62:BA62" si="6">IFERROR((K22-H22)/H22,"0")</f>
        <v>1.7187172500524005E-2</v>
      </c>
      <c r="L62" s="12">
        <f t="shared" si="6"/>
        <v>2.8850233347475593E-2</v>
      </c>
      <c r="M62" s="12">
        <f t="shared" si="6"/>
        <v>4.9522154648132082E-2</v>
      </c>
      <c r="N62" s="12">
        <f t="shared" si="6"/>
        <v>-2.0193694621883453E-2</v>
      </c>
      <c r="O62" s="12">
        <f t="shared" si="6"/>
        <v>1.1134020618556683E-2</v>
      </c>
      <c r="P62" s="12">
        <f t="shared" si="6"/>
        <v>7.6572847682118677E-3</v>
      </c>
      <c r="Q62" s="12">
        <f t="shared" si="6"/>
        <v>4.7528916929547957E-2</v>
      </c>
      <c r="R62" s="12">
        <f t="shared" si="6"/>
        <v>-8.1566068515495811E-4</v>
      </c>
      <c r="S62" s="12">
        <f t="shared" si="6"/>
        <v>0.10433353871431517</v>
      </c>
      <c r="T62" s="12">
        <f t="shared" si="6"/>
        <v>9.4760088335675535E-2</v>
      </c>
      <c r="U62" s="12">
        <f t="shared" si="6"/>
        <v>0.12734693877551023</v>
      </c>
      <c r="V62" s="12">
        <f t="shared" si="6"/>
        <v>6.6579877254974856E-2</v>
      </c>
      <c r="W62" s="12">
        <f t="shared" si="6"/>
        <v>0.18063451311204831</v>
      </c>
      <c r="X62" s="12">
        <f t="shared" si="6"/>
        <v>0.17034757422157862</v>
      </c>
      <c r="Y62" s="12">
        <f t="shared" si="6"/>
        <v>0.17611159546643421</v>
      </c>
      <c r="Z62" s="12">
        <f t="shared" si="6"/>
        <v>6.088847468157816E-2</v>
      </c>
      <c r="AA62" s="12">
        <f t="shared" si="6"/>
        <v>9.4354215003866884E-2</v>
      </c>
      <c r="AB62" s="12">
        <f t="shared" si="6"/>
        <v>6.5233506300963542E-2</v>
      </c>
      <c r="AC62" s="12">
        <f t="shared" si="6"/>
        <v>6.6178623718887206E-2</v>
      </c>
      <c r="AD62" s="12">
        <f t="shared" si="6"/>
        <v>5.6537102473499037E-3</v>
      </c>
      <c r="AE62" s="12">
        <f t="shared" si="6"/>
        <v>2.3382045929018887E-2</v>
      </c>
      <c r="AF62" s="12">
        <f t="shared" si="6"/>
        <v>-3.0486130184015369E-2</v>
      </c>
      <c r="AG62" s="12">
        <f t="shared" si="6"/>
        <v>2.7266338721011911E-2</v>
      </c>
      <c r="AH62" s="12">
        <f t="shared" si="6"/>
        <v>5.4399564803482344E-3</v>
      </c>
      <c r="AI62" s="12">
        <f t="shared" si="6"/>
        <v>5.8215297450424926E-2</v>
      </c>
      <c r="AJ62" s="12">
        <f t="shared" si="6"/>
        <v>2.1890819537556359E-2</v>
      </c>
      <c r="AK62" s="12">
        <f t="shared" si="6"/>
        <v>2.6241038820505852E-2</v>
      </c>
      <c r="AL62" s="12">
        <f t="shared" si="6"/>
        <v>-0.31066791594164095</v>
      </c>
      <c r="AM62" s="12">
        <f t="shared" si="6"/>
        <v>-0.27942160931851651</v>
      </c>
      <c r="AN62" s="12">
        <f t="shared" si="6"/>
        <v>-0.28825622775800713</v>
      </c>
      <c r="AO62" s="12">
        <f t="shared" si="6"/>
        <v>6.6019417475728134E-2</v>
      </c>
      <c r="AP62" s="12">
        <f t="shared" si="6"/>
        <v>1.374953548866596E-2</v>
      </c>
      <c r="AQ62" s="12">
        <f t="shared" si="6"/>
        <v>2.1296296296296272E-2</v>
      </c>
      <c r="AR62" s="12">
        <f t="shared" si="6"/>
        <v>-3.2786885245901587E-3</v>
      </c>
      <c r="AS62" s="12">
        <f t="shared" si="6"/>
        <v>2.034457478005864E-2</v>
      </c>
      <c r="AT62" s="12">
        <f t="shared" si="6"/>
        <v>1.2511332728921212E-2</v>
      </c>
      <c r="AU62" s="12">
        <f t="shared" si="6"/>
        <v>2.1564327485380112E-2</v>
      </c>
      <c r="AV62" s="12">
        <f t="shared" si="6"/>
        <v>-2.7842644153044802E-2</v>
      </c>
      <c r="AW62" s="12">
        <f t="shared" si="6"/>
        <v>-3.5279369627507266E-2</v>
      </c>
      <c r="AX62" s="12">
        <f t="shared" si="6"/>
        <v>-9.2844364937388152E-2</v>
      </c>
      <c r="AY62" s="12">
        <f t="shared" si="6"/>
        <v>-4.5824094604582352E-2</v>
      </c>
      <c r="AZ62" s="12">
        <f t="shared" si="6"/>
        <v>-4.9749396695749022E-2</v>
      </c>
      <c r="BA62" s="12">
        <f t="shared" si="6"/>
        <v>1.4987182015381541E-2</v>
      </c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-9.0478071908336594E-2</v>
      </c>
      <c r="K63" s="12">
        <f t="shared" ref="K63:BA63" si="7">IFERROR((K22-G22)/G22,"0")</f>
        <v>-2.0387565603552645E-2</v>
      </c>
      <c r="L63" s="12">
        <f t="shared" si="7"/>
        <v>1.6558373506602372E-2</v>
      </c>
      <c r="M63" s="12">
        <f t="shared" si="7"/>
        <v>2.5031820110309709E-2</v>
      </c>
      <c r="N63" s="12">
        <f t="shared" si="7"/>
        <v>3.2797567332754081E-2</v>
      </c>
      <c r="O63" s="12">
        <f t="shared" si="7"/>
        <v>1.0508963527714774E-2</v>
      </c>
      <c r="P63" s="12">
        <f t="shared" si="7"/>
        <v>3.9175257731958292E-3</v>
      </c>
      <c r="Q63" s="12">
        <f t="shared" si="7"/>
        <v>3.0836092715231828E-2</v>
      </c>
      <c r="R63" s="12">
        <f t="shared" si="7"/>
        <v>3.0494216614090491E-2</v>
      </c>
      <c r="S63" s="12">
        <f t="shared" si="7"/>
        <v>9.6451876019575944E-2</v>
      </c>
      <c r="T63" s="12">
        <f t="shared" si="7"/>
        <v>0.11994249332511817</v>
      </c>
      <c r="U63" s="12">
        <f t="shared" si="7"/>
        <v>0.10901425416583015</v>
      </c>
      <c r="V63" s="12">
        <f t="shared" si="7"/>
        <v>0.17040816326530614</v>
      </c>
      <c r="W63" s="12">
        <f t="shared" si="7"/>
        <v>0.19732192672493939</v>
      </c>
      <c r="X63" s="12">
        <f t="shared" si="7"/>
        <v>0.18558591600953611</v>
      </c>
      <c r="Y63" s="12">
        <f t="shared" si="7"/>
        <v>0.22103548153511948</v>
      </c>
      <c r="Z63" s="12">
        <f t="shared" si="7"/>
        <v>0.19093286835222312</v>
      </c>
      <c r="AA63" s="12">
        <f t="shared" si="7"/>
        <v>9.8943771357564533E-2</v>
      </c>
      <c r="AB63" s="12">
        <f t="shared" si="7"/>
        <v>0.11136890951276084</v>
      </c>
      <c r="AC63" s="12">
        <f t="shared" si="7"/>
        <v>7.9614529280948698E-2</v>
      </c>
      <c r="AD63" s="12">
        <f t="shared" si="7"/>
        <v>4.1727672035139218E-2</v>
      </c>
      <c r="AE63" s="12">
        <f t="shared" si="7"/>
        <v>3.9293286219081291E-2</v>
      </c>
      <c r="AF63" s="12">
        <f t="shared" si="7"/>
        <v>-1.7397355601948505E-2</v>
      </c>
      <c r="AG63" s="12">
        <f t="shared" si="7"/>
        <v>3.7077725899479575E-3</v>
      </c>
      <c r="AH63" s="12">
        <f t="shared" si="7"/>
        <v>3.9072382290934661E-2</v>
      </c>
      <c r="AI63" s="12">
        <f t="shared" si="7"/>
        <v>1.6047871617026963E-2</v>
      </c>
      <c r="AJ63" s="12">
        <f t="shared" si="7"/>
        <v>5.7932011331444815E-2</v>
      </c>
      <c r="AK63" s="12">
        <f t="shared" si="7"/>
        <v>3.8035298946504321E-2</v>
      </c>
      <c r="AL63" s="12">
        <f t="shared" si="7"/>
        <v>-0.30339510347626142</v>
      </c>
      <c r="AM63" s="12">
        <f t="shared" si="7"/>
        <v>-0.27961450943648769</v>
      </c>
      <c r="AN63" s="12">
        <f t="shared" si="7"/>
        <v>-0.27701164814566875</v>
      </c>
      <c r="AO63" s="12">
        <f t="shared" si="7"/>
        <v>-0.27639383155397396</v>
      </c>
      <c r="AP63" s="12">
        <f t="shared" si="7"/>
        <v>5.9417475728155381E-2</v>
      </c>
      <c r="AQ63" s="12">
        <f t="shared" si="7"/>
        <v>2.4712002972872505E-2</v>
      </c>
      <c r="AR63" s="12">
        <f t="shared" si="7"/>
        <v>1.3333333333333312E-2</v>
      </c>
      <c r="AS63" s="12">
        <f t="shared" si="7"/>
        <v>1.402550091074687E-2</v>
      </c>
      <c r="AT63" s="12">
        <f t="shared" si="7"/>
        <v>2.3460410557184772E-2</v>
      </c>
      <c r="AU63" s="12">
        <f t="shared" si="7"/>
        <v>1.3599274705349048E-2</v>
      </c>
      <c r="AV63" s="12">
        <f t="shared" si="7"/>
        <v>-1.096491228070178E-2</v>
      </c>
      <c r="AW63" s="12">
        <f t="shared" si="7"/>
        <v>-3.2333393209987502E-2</v>
      </c>
      <c r="AX63" s="12">
        <f t="shared" si="7"/>
        <v>-9.1869627507163362E-2</v>
      </c>
      <c r="AY63" s="12">
        <f t="shared" si="7"/>
        <v>-7.6207513416815711E-2</v>
      </c>
      <c r="AZ63" s="12">
        <f t="shared" si="7"/>
        <v>-5.4138950480413894E-2</v>
      </c>
      <c r="BA63" s="12">
        <f t="shared" si="7"/>
        <v>-4.4551698533506566E-2</v>
      </c>
      <c r="BB63" s="12"/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B63"/>
  <sheetViews>
    <sheetView workbookViewId="0"/>
  </sheetViews>
  <sheetFormatPr defaultRowHeight="12.75" x14ac:dyDescent="0.2"/>
  <cols>
    <col min="1" max="4" width="4.85546875" style="26" customWidth="1"/>
    <col min="5" max="5" width="36.42578125" style="26" customWidth="1"/>
    <col min="6" max="57" width="18.7109375" style="26" customWidth="1"/>
    <col min="58" max="16384" width="9.140625" style="26"/>
  </cols>
  <sheetData>
    <row r="1" spans="1:51" ht="18" customHeight="1" x14ac:dyDescent="0.2">
      <c r="A1" s="25" t="s">
        <v>233</v>
      </c>
      <c r="E1" s="3" t="s">
        <v>1</v>
      </c>
    </row>
    <row r="2" spans="1:51" ht="15.75" customHeight="1" x14ac:dyDescent="0.2">
      <c r="A2" s="27" t="s">
        <v>2</v>
      </c>
      <c r="AV2" s="29">
        <f>MIN(G10:AX10)</f>
        <v>-0.14520439438530322</v>
      </c>
    </row>
    <row r="3" spans="1:51" x14ac:dyDescent="0.2">
      <c r="A3" s="26" t="s">
        <v>234</v>
      </c>
    </row>
    <row r="4" spans="1:51" ht="12.75" customHeight="1" x14ac:dyDescent="0.2"/>
    <row r="5" spans="1:51" x14ac:dyDescent="0.2">
      <c r="F5" s="28" t="s">
        <v>4</v>
      </c>
      <c r="G5" s="28" t="s">
        <v>5</v>
      </c>
      <c r="H5" s="28" t="s">
        <v>6</v>
      </c>
      <c r="I5" s="28" t="s">
        <v>7</v>
      </c>
      <c r="J5" s="28" t="s">
        <v>8</v>
      </c>
      <c r="K5" s="28" t="s">
        <v>9</v>
      </c>
      <c r="L5" s="28" t="s">
        <v>10</v>
      </c>
      <c r="M5" s="28" t="s">
        <v>11</v>
      </c>
      <c r="N5" s="28" t="s">
        <v>12</v>
      </c>
      <c r="O5" s="28" t="s">
        <v>13</v>
      </c>
      <c r="P5" s="28" t="s">
        <v>14</v>
      </c>
      <c r="Q5" s="28" t="s">
        <v>15</v>
      </c>
      <c r="R5" s="28" t="s">
        <v>16</v>
      </c>
      <c r="S5" s="28" t="s">
        <v>17</v>
      </c>
      <c r="T5" s="28" t="s">
        <v>18</v>
      </c>
      <c r="U5" s="28" t="s">
        <v>19</v>
      </c>
      <c r="V5" s="28" t="s">
        <v>20</v>
      </c>
      <c r="W5" s="28" t="s">
        <v>21</v>
      </c>
      <c r="X5" s="28" t="s">
        <v>22</v>
      </c>
      <c r="Y5" s="28" t="s">
        <v>23</v>
      </c>
      <c r="Z5" s="28" t="s">
        <v>24</v>
      </c>
      <c r="AA5" s="28" t="s">
        <v>25</v>
      </c>
      <c r="AB5" s="28" t="s">
        <v>26</v>
      </c>
      <c r="AC5" s="28" t="s">
        <v>27</v>
      </c>
      <c r="AD5" s="28" t="s">
        <v>28</v>
      </c>
      <c r="AE5" s="28" t="s">
        <v>29</v>
      </c>
      <c r="AF5" s="28" t="s">
        <v>30</v>
      </c>
      <c r="AG5" s="28" t="s">
        <v>31</v>
      </c>
      <c r="AH5" s="28" t="s">
        <v>32</v>
      </c>
      <c r="AI5" s="28" t="s">
        <v>33</v>
      </c>
      <c r="AJ5" s="28" t="s">
        <v>34</v>
      </c>
      <c r="AK5" s="28" t="s">
        <v>35</v>
      </c>
      <c r="AL5" s="28" t="s">
        <v>36</v>
      </c>
      <c r="AM5" s="28" t="s">
        <v>37</v>
      </c>
      <c r="AN5" s="28" t="s">
        <v>38</v>
      </c>
      <c r="AO5" s="28" t="s">
        <v>39</v>
      </c>
      <c r="AP5" s="28" t="s">
        <v>40</v>
      </c>
      <c r="AQ5" s="28" t="s">
        <v>41</v>
      </c>
      <c r="AR5" s="28" t="s">
        <v>42</v>
      </c>
      <c r="AS5" s="28" t="s">
        <v>43</v>
      </c>
      <c r="AT5" s="28" t="s">
        <v>44</v>
      </c>
      <c r="AU5" s="28" t="s">
        <v>45</v>
      </c>
      <c r="AV5" s="28" t="s">
        <v>46</v>
      </c>
      <c r="AW5" s="28" t="s">
        <v>47</v>
      </c>
      <c r="AX5" s="28" t="s">
        <v>48</v>
      </c>
      <c r="AY5" s="28" t="s">
        <v>49</v>
      </c>
    </row>
    <row r="6" spans="1:51" x14ac:dyDescent="0.2">
      <c r="A6" s="30" t="s">
        <v>53</v>
      </c>
      <c r="F6" s="31">
        <v>38352</v>
      </c>
      <c r="G6" s="31">
        <v>38442</v>
      </c>
      <c r="H6" s="31">
        <v>38533</v>
      </c>
      <c r="I6" s="31">
        <v>38625</v>
      </c>
      <c r="J6" s="31">
        <v>38717</v>
      </c>
      <c r="K6" s="31">
        <v>38807</v>
      </c>
      <c r="L6" s="31">
        <v>38898</v>
      </c>
      <c r="M6" s="31">
        <v>38990</v>
      </c>
      <c r="N6" s="31">
        <v>39082</v>
      </c>
      <c r="O6" s="31">
        <v>39172</v>
      </c>
      <c r="P6" s="31">
        <v>39263</v>
      </c>
      <c r="Q6" s="31">
        <v>39355</v>
      </c>
      <c r="R6" s="31">
        <v>39447</v>
      </c>
      <c r="S6" s="31">
        <v>39538</v>
      </c>
      <c r="T6" s="31">
        <v>39629</v>
      </c>
      <c r="U6" s="31">
        <v>39721</v>
      </c>
      <c r="V6" s="31">
        <v>39813</v>
      </c>
      <c r="W6" s="31">
        <v>39903</v>
      </c>
      <c r="X6" s="31">
        <v>39994</v>
      </c>
      <c r="Y6" s="31">
        <v>40086</v>
      </c>
      <c r="Z6" s="31">
        <v>40178</v>
      </c>
      <c r="AA6" s="31">
        <v>40268</v>
      </c>
      <c r="AB6" s="31">
        <v>40359</v>
      </c>
      <c r="AC6" s="31">
        <v>40451</v>
      </c>
      <c r="AD6" s="31">
        <v>40543</v>
      </c>
      <c r="AE6" s="31">
        <v>40633</v>
      </c>
      <c r="AF6" s="31">
        <v>40724</v>
      </c>
      <c r="AG6" s="31">
        <v>40816</v>
      </c>
      <c r="AH6" s="31">
        <v>40908</v>
      </c>
      <c r="AI6" s="31">
        <v>40999</v>
      </c>
      <c r="AJ6" s="31">
        <v>41090</v>
      </c>
      <c r="AK6" s="31">
        <v>41182</v>
      </c>
      <c r="AL6" s="31">
        <v>41274</v>
      </c>
      <c r="AM6" s="31">
        <v>41364</v>
      </c>
      <c r="AN6" s="31">
        <v>41455</v>
      </c>
      <c r="AO6" s="31">
        <v>41547</v>
      </c>
      <c r="AP6" s="31">
        <v>41639</v>
      </c>
      <c r="AQ6" s="31">
        <v>41729</v>
      </c>
      <c r="AR6" s="31">
        <v>41820</v>
      </c>
      <c r="AS6" s="31">
        <v>41912</v>
      </c>
      <c r="AT6" s="31">
        <v>42004</v>
      </c>
      <c r="AU6" s="31">
        <v>42094</v>
      </c>
      <c r="AV6" s="31">
        <v>42185</v>
      </c>
      <c r="AW6" s="31">
        <v>42277</v>
      </c>
      <c r="AX6" s="31">
        <v>42369</v>
      </c>
      <c r="AY6" s="31" t="s">
        <v>54</v>
      </c>
    </row>
    <row r="7" spans="1:51" x14ac:dyDescent="0.2">
      <c r="A7" s="30" t="s">
        <v>55</v>
      </c>
      <c r="F7" s="32" t="s">
        <v>54</v>
      </c>
      <c r="G7" s="32" t="s">
        <v>54</v>
      </c>
      <c r="H7" s="32" t="s">
        <v>54</v>
      </c>
      <c r="I7" s="32" t="s">
        <v>54</v>
      </c>
      <c r="J7" s="32" t="s">
        <v>54</v>
      </c>
      <c r="K7" s="32" t="s">
        <v>54</v>
      </c>
      <c r="L7" s="32" t="s">
        <v>54</v>
      </c>
      <c r="M7" s="32" t="s">
        <v>54</v>
      </c>
      <c r="N7" s="32" t="s">
        <v>54</v>
      </c>
      <c r="O7" s="32" t="s">
        <v>54</v>
      </c>
      <c r="P7" s="32" t="s">
        <v>54</v>
      </c>
      <c r="Q7" s="32" t="s">
        <v>54</v>
      </c>
      <c r="R7" s="32">
        <v>40068</v>
      </c>
      <c r="S7" s="32">
        <v>40068</v>
      </c>
      <c r="T7" s="32">
        <v>40068</v>
      </c>
      <c r="U7" s="32">
        <v>40068</v>
      </c>
      <c r="V7" s="32">
        <v>40068</v>
      </c>
      <c r="W7" s="32">
        <v>40068</v>
      </c>
      <c r="X7" s="32">
        <v>40068</v>
      </c>
      <c r="Y7" s="32">
        <v>40133</v>
      </c>
      <c r="Z7" s="32">
        <v>40353</v>
      </c>
      <c r="AA7" s="32">
        <v>40314</v>
      </c>
      <c r="AB7" s="32">
        <v>40434</v>
      </c>
      <c r="AC7" s="32">
        <v>40498</v>
      </c>
      <c r="AD7" s="32">
        <v>41093</v>
      </c>
      <c r="AE7" s="32">
        <v>41093</v>
      </c>
      <c r="AF7" s="32">
        <v>41093</v>
      </c>
      <c r="AG7" s="32">
        <v>41093</v>
      </c>
      <c r="AH7" s="32">
        <v>41093</v>
      </c>
      <c r="AI7" s="32">
        <v>41454</v>
      </c>
      <c r="AJ7" s="32">
        <v>41454</v>
      </c>
      <c r="AK7" s="32">
        <v>41454</v>
      </c>
      <c r="AL7" s="32">
        <v>41454</v>
      </c>
      <c r="AM7" s="32">
        <v>41454</v>
      </c>
      <c r="AN7" s="32">
        <v>41502</v>
      </c>
      <c r="AO7" s="32">
        <v>41586</v>
      </c>
      <c r="AP7" s="32">
        <v>41687</v>
      </c>
      <c r="AQ7" s="32">
        <v>41788</v>
      </c>
      <c r="AR7" s="32">
        <v>41927</v>
      </c>
      <c r="AS7" s="32">
        <v>42292</v>
      </c>
      <c r="AT7" s="32">
        <v>42292</v>
      </c>
      <c r="AU7" s="32">
        <v>42292</v>
      </c>
      <c r="AV7" s="32">
        <v>42292</v>
      </c>
      <c r="AW7" s="32">
        <v>42327</v>
      </c>
      <c r="AX7" s="32">
        <v>42410</v>
      </c>
      <c r="AY7" s="32" t="s">
        <v>54</v>
      </c>
    </row>
    <row r="8" spans="1:51" x14ac:dyDescent="0.2">
      <c r="A8" s="30" t="s">
        <v>56</v>
      </c>
      <c r="F8" s="33" t="s">
        <v>57</v>
      </c>
      <c r="G8" s="33" t="s">
        <v>57</v>
      </c>
      <c r="H8" s="33" t="s">
        <v>57</v>
      </c>
      <c r="I8" s="33" t="s">
        <v>57</v>
      </c>
      <c r="J8" s="33" t="s">
        <v>57</v>
      </c>
      <c r="K8" s="33" t="s">
        <v>57</v>
      </c>
      <c r="L8" s="33" t="s">
        <v>57</v>
      </c>
      <c r="M8" s="33" t="s">
        <v>57</v>
      </c>
      <c r="N8" s="33" t="s">
        <v>57</v>
      </c>
      <c r="O8" s="33" t="s">
        <v>57</v>
      </c>
      <c r="P8" s="33" t="s">
        <v>57</v>
      </c>
      <c r="Q8" s="33" t="s">
        <v>57</v>
      </c>
      <c r="R8" s="33" t="s">
        <v>57</v>
      </c>
      <c r="S8" s="33" t="s">
        <v>57</v>
      </c>
      <c r="T8" s="33" t="s">
        <v>57</v>
      </c>
      <c r="U8" s="33" t="s">
        <v>57</v>
      </c>
      <c r="V8" s="33" t="s">
        <v>57</v>
      </c>
      <c r="W8" s="33" t="s">
        <v>57</v>
      </c>
      <c r="X8" s="33" t="s">
        <v>57</v>
      </c>
      <c r="Y8" s="33" t="s">
        <v>57</v>
      </c>
      <c r="Z8" s="33" t="s">
        <v>57</v>
      </c>
      <c r="AA8" s="33" t="s">
        <v>57</v>
      </c>
      <c r="AB8" s="33" t="s">
        <v>57</v>
      </c>
      <c r="AC8" s="33" t="s">
        <v>57</v>
      </c>
      <c r="AD8" s="33" t="s">
        <v>57</v>
      </c>
      <c r="AE8" s="33" t="s">
        <v>57</v>
      </c>
      <c r="AF8" s="33" t="s">
        <v>57</v>
      </c>
      <c r="AG8" s="33" t="s">
        <v>57</v>
      </c>
      <c r="AH8" s="33" t="s">
        <v>57</v>
      </c>
      <c r="AI8" s="33" t="s">
        <v>57</v>
      </c>
      <c r="AJ8" s="33" t="s">
        <v>57</v>
      </c>
      <c r="AK8" s="33" t="s">
        <v>57</v>
      </c>
      <c r="AL8" s="33" t="s">
        <v>57</v>
      </c>
      <c r="AM8" s="33" t="s">
        <v>57</v>
      </c>
      <c r="AN8" s="33" t="s">
        <v>57</v>
      </c>
      <c r="AO8" s="33" t="s">
        <v>57</v>
      </c>
      <c r="AP8" s="33" t="s">
        <v>57</v>
      </c>
      <c r="AQ8" s="33" t="s">
        <v>57</v>
      </c>
      <c r="AR8" s="33" t="s">
        <v>57</v>
      </c>
      <c r="AS8" s="33" t="s">
        <v>57</v>
      </c>
      <c r="AT8" s="33" t="s">
        <v>57</v>
      </c>
      <c r="AU8" s="33" t="s">
        <v>57</v>
      </c>
      <c r="AV8" s="33" t="s">
        <v>57</v>
      </c>
      <c r="AW8" s="33" t="s">
        <v>57</v>
      </c>
      <c r="AX8" s="33" t="s">
        <v>57</v>
      </c>
      <c r="AY8" s="33" t="s">
        <v>54</v>
      </c>
    </row>
    <row r="9" spans="1:51" ht="12.75" customHeight="1" x14ac:dyDescent="0.2"/>
    <row r="10" spans="1:51" ht="12.75" customHeight="1" x14ac:dyDescent="0.2">
      <c r="F10" s="34">
        <f>F15</f>
        <v>31057689</v>
      </c>
      <c r="G10" s="35">
        <f>IFERROR((G15-F15)/F15,"0")</f>
        <v>0.13004744171403093</v>
      </c>
      <c r="H10" s="35">
        <f t="shared" ref="H10:AY10" si="0">IFERROR((H15-G15)/G15,"0")</f>
        <v>-5.8110341091696979E-2</v>
      </c>
      <c r="I10" s="35">
        <f t="shared" si="0"/>
        <v>1.3256695224151434E-2</v>
      </c>
      <c r="J10" s="35">
        <f t="shared" si="0"/>
        <v>0.14999531876186506</v>
      </c>
      <c r="K10" s="35">
        <f t="shared" si="0"/>
        <v>-0.10152616720743513</v>
      </c>
      <c r="L10" s="35">
        <f t="shared" si="0"/>
        <v>0.11772284194697982</v>
      </c>
      <c r="M10" s="35">
        <f t="shared" si="0"/>
        <v>-1.8421494549347063E-4</v>
      </c>
      <c r="N10" s="35">
        <f t="shared" si="0"/>
        <v>0.13301120029488095</v>
      </c>
      <c r="O10" s="35">
        <f t="shared" si="0"/>
        <v>7.3008707383887095E-2</v>
      </c>
      <c r="P10" s="35">
        <f t="shared" si="0"/>
        <v>-2.461840228048159E-2</v>
      </c>
      <c r="Q10" s="35">
        <f t="shared" si="0"/>
        <v>3.9396846138140172E-2</v>
      </c>
      <c r="R10" s="35">
        <f t="shared" si="0"/>
        <v>7.4352468681096198E-2</v>
      </c>
      <c r="S10" s="35">
        <f t="shared" si="0"/>
        <v>0.14018633666990099</v>
      </c>
      <c r="T10" s="35">
        <f t="shared" si="0"/>
        <v>3.2226766300033877E-2</v>
      </c>
      <c r="U10" s="35">
        <f t="shared" si="0"/>
        <v>3.5916957424979579E-2</v>
      </c>
      <c r="V10" s="35">
        <f t="shared" si="0"/>
        <v>-5.2521529919462718E-4</v>
      </c>
      <c r="W10" s="35">
        <f t="shared" si="0"/>
        <v>-0.14520439438530322</v>
      </c>
      <c r="X10" s="35">
        <f t="shared" si="0"/>
        <v>4.4214340083071823E-3</v>
      </c>
      <c r="Y10" s="35">
        <f t="shared" si="0"/>
        <v>3.2539404601789786E-2</v>
      </c>
      <c r="Z10" s="35">
        <f t="shared" si="0"/>
        <v>5.3453289179639013E-2</v>
      </c>
      <c r="AA10" s="35">
        <f t="shared" si="0"/>
        <v>-1.4517493217461238E-2</v>
      </c>
      <c r="AB10" s="35">
        <f t="shared" si="0"/>
        <v>8.9991541072321247E-3</v>
      </c>
      <c r="AC10" s="35">
        <f t="shared" si="0"/>
        <v>8.5206658112007231E-3</v>
      </c>
      <c r="AD10" s="35">
        <f t="shared" si="0"/>
        <v>9.837938149706274E-2</v>
      </c>
      <c r="AE10" s="35">
        <f t="shared" si="0"/>
        <v>0.10716777147328826</v>
      </c>
      <c r="AF10" s="35">
        <f t="shared" si="0"/>
        <v>9.0403953918858207E-2</v>
      </c>
      <c r="AG10" s="35">
        <f t="shared" si="0"/>
        <v>1.3072324430990207E-2</v>
      </c>
      <c r="AH10" s="35">
        <f t="shared" si="0"/>
        <v>5.3028259002493618E-2</v>
      </c>
      <c r="AI10" s="35">
        <f t="shared" si="0"/>
        <v>-0.1057659880949936</v>
      </c>
      <c r="AJ10" s="35">
        <f t="shared" si="0"/>
        <v>4.1427903256217584E-2</v>
      </c>
      <c r="AK10" s="35">
        <f t="shared" si="0"/>
        <v>-8.3552489995897185E-4</v>
      </c>
      <c r="AL10" s="35">
        <f t="shared" si="0"/>
        <v>5.8184286821726182E-2</v>
      </c>
      <c r="AM10" s="35">
        <f t="shared" si="0"/>
        <v>-6.8614185520114931E-2</v>
      </c>
      <c r="AN10" s="35">
        <f t="shared" si="0"/>
        <v>9.4020792735538782E-3</v>
      </c>
      <c r="AO10" s="35">
        <f t="shared" si="0"/>
        <v>2.1255127870154683E-2</v>
      </c>
      <c r="AP10" s="35">
        <f t="shared" si="0"/>
        <v>7.5949586205919795E-2</v>
      </c>
      <c r="AQ10" s="35">
        <f t="shared" si="0"/>
        <v>2.5799087474701554E-2</v>
      </c>
      <c r="AR10" s="35">
        <f t="shared" si="0"/>
        <v>3.007852127282162E-2</v>
      </c>
      <c r="AS10" s="35">
        <f t="shared" si="0"/>
        <v>3.2184990048109152E-2</v>
      </c>
      <c r="AT10" s="35">
        <f t="shared" si="0"/>
        <v>-1.0527225971445691E-2</v>
      </c>
      <c r="AU10" s="35">
        <f t="shared" si="0"/>
        <v>-4.4299090433444974E-2</v>
      </c>
      <c r="AV10" s="35">
        <f t="shared" si="0"/>
        <v>0.16084829049043867</v>
      </c>
      <c r="AW10" s="35">
        <f t="shared" si="0"/>
        <v>-7.4687697932107732E-3</v>
      </c>
      <c r="AX10" s="35">
        <f t="shared" si="0"/>
        <v>-3.0689956430980537E-2</v>
      </c>
      <c r="AY10" s="35" t="str">
        <f t="shared" si="0"/>
        <v>0</v>
      </c>
    </row>
    <row r="11" spans="1:51" x14ac:dyDescent="0.2">
      <c r="A11" s="28" t="s">
        <v>108</v>
      </c>
      <c r="H11" s="35">
        <f>IFERROR((H15-F15)/F15,"0")</f>
        <v>6.4379999426229045E-2</v>
      </c>
      <c r="I11" s="35">
        <f t="shared" ref="I11:AY11" si="1">IFERROR((I15-G15)/G15,"0")</f>
        <v>-4.562399694876966E-2</v>
      </c>
      <c r="J11" s="35">
        <f t="shared" si="1"/>
        <v>0.16524045621189198</v>
      </c>
      <c r="K11" s="35">
        <f t="shared" si="1"/>
        <v>3.3240701741480298E-2</v>
      </c>
      <c r="L11" s="35">
        <f t="shared" si="1"/>
        <v>4.2447258039011709E-3</v>
      </c>
      <c r="M11" s="35">
        <f t="shared" si="1"/>
        <v>0.11751694069457375</v>
      </c>
      <c r="N11" s="35">
        <f t="shared" si="1"/>
        <v>0.13280248269837513</v>
      </c>
      <c r="O11" s="35">
        <f t="shared" si="1"/>
        <v>0.21573088347987662</v>
      </c>
      <c r="P11" s="35">
        <f t="shared" si="1"/>
        <v>4.6592947375051007E-2</v>
      </c>
      <c r="Q11" s="35">
        <f t="shared" si="1"/>
        <v>1.3808556450847607E-2</v>
      </c>
      <c r="R11" s="35">
        <f t="shared" si="1"/>
        <v>0.1166785675878564</v>
      </c>
      <c r="S11" s="35">
        <f t="shared" si="1"/>
        <v>0.22496200555776361</v>
      </c>
      <c r="T11" s="35">
        <f t="shared" si="1"/>
        <v>0.17693085528025365</v>
      </c>
      <c r="U11" s="35">
        <f t="shared" si="1"/>
        <v>6.9301211118156542E-2</v>
      </c>
      <c r="V11" s="35">
        <f t="shared" si="1"/>
        <v>3.5372877990244828E-2</v>
      </c>
      <c r="W11" s="35">
        <f t="shared" si="1"/>
        <v>-0.1456533461150564</v>
      </c>
      <c r="X11" s="35">
        <f t="shared" si="1"/>
        <v>-0.14142497202448687</v>
      </c>
      <c r="Y11" s="35">
        <f t="shared" si="1"/>
        <v>3.7104709440213386E-2</v>
      </c>
      <c r="Z11" s="35">
        <f t="shared" si="1"/>
        <v>8.7732031985341546E-2</v>
      </c>
      <c r="AA11" s="35">
        <f t="shared" si="1"/>
        <v>3.8159788199061372E-2</v>
      </c>
      <c r="AB11" s="35">
        <f t="shared" si="1"/>
        <v>-5.6489842689437433E-3</v>
      </c>
      <c r="AC11" s="35">
        <f t="shared" si="1"/>
        <v>1.7596498703164067E-2</v>
      </c>
      <c r="AD11" s="35">
        <f t="shared" si="1"/>
        <v>0.10773830514071255</v>
      </c>
      <c r="AE11" s="35">
        <f t="shared" si="1"/>
        <v>0.21609025204431165</v>
      </c>
      <c r="AF11" s="35">
        <f t="shared" si="1"/>
        <v>0.20726011566600436</v>
      </c>
      <c r="AG11" s="35">
        <f t="shared" si="1"/>
        <v>0.10465806816532001</v>
      </c>
      <c r="AH11" s="35">
        <f t="shared" si="1"/>
        <v>6.6793786039175004E-2</v>
      </c>
      <c r="AI11" s="35">
        <f t="shared" si="1"/>
        <v>-5.8346315302855958E-2</v>
      </c>
      <c r="AJ11" s="35">
        <f t="shared" si="1"/>
        <v>-6.8719747961373673E-2</v>
      </c>
      <c r="AK11" s="35">
        <f t="shared" si="1"/>
        <v>4.0557764311534954E-2</v>
      </c>
      <c r="AL11" s="35">
        <f t="shared" si="1"/>
        <v>5.7300147501341304E-2</v>
      </c>
      <c r="AM11" s="35">
        <f t="shared" si="1"/>
        <v>-1.442216614873024E-2</v>
      </c>
      <c r="AN11" s="35">
        <f t="shared" si="1"/>
        <v>-5.9857222258111499E-2</v>
      </c>
      <c r="AO11" s="35">
        <f t="shared" si="1"/>
        <v>3.085704954091328E-2</v>
      </c>
      <c r="AP11" s="35">
        <f t="shared" si="1"/>
        <v>9.8819032242566635E-2</v>
      </c>
      <c r="AQ11" s="35">
        <f t="shared" si="1"/>
        <v>0.10370810369881527</v>
      </c>
      <c r="AR11" s="35">
        <f t="shared" si="1"/>
        <v>5.6653607148950368E-2</v>
      </c>
      <c r="AS11" s="35">
        <f t="shared" si="1"/>
        <v>6.3231588228758379E-2</v>
      </c>
      <c r="AT11" s="35">
        <f t="shared" si="1"/>
        <v>2.1318945413538286E-2</v>
      </c>
      <c r="AU11" s="35">
        <f t="shared" si="1"/>
        <v>-5.435996986956828E-2</v>
      </c>
      <c r="AV11" s="35">
        <f t="shared" si="1"/>
        <v>0.10942376709049273</v>
      </c>
      <c r="AW11" s="35">
        <f t="shared" si="1"/>
        <v>0.15217818184392332</v>
      </c>
      <c r="AX11" s="35">
        <f t="shared" si="1"/>
        <v>-3.7929510004644645E-2</v>
      </c>
      <c r="AY11" s="35" t="str">
        <f t="shared" si="1"/>
        <v>0</v>
      </c>
    </row>
    <row r="12" spans="1:51" ht="12.75" customHeight="1" x14ac:dyDescent="0.2">
      <c r="I12" s="35">
        <f>IFERROR((I15-F15)/F15,"0")</f>
        <v>7.8490160681305043E-2</v>
      </c>
      <c r="J12" s="35">
        <f>IFERROR((J15-G15)/G15,"0")</f>
        <v>9.752793584757434E-2</v>
      </c>
      <c r="K12" s="35">
        <f t="shared" ref="K12:AY12" si="2">IFERROR((K15-H15)/H15,"0")</f>
        <v>4.6938058817655455E-2</v>
      </c>
      <c r="L12" s="35">
        <f t="shared" si="2"/>
        <v>0.15487673356577911</v>
      </c>
      <c r="M12" s="35">
        <f t="shared" si="2"/>
        <v>4.0597289164750992E-3</v>
      </c>
      <c r="N12" s="35">
        <f t="shared" si="2"/>
        <v>0.26615921032622231</v>
      </c>
      <c r="O12" s="35">
        <f t="shared" si="2"/>
        <v>0.21550692768144164</v>
      </c>
      <c r="P12" s="35">
        <f t="shared" si="2"/>
        <v>0.18580153152556372</v>
      </c>
      <c r="Q12" s="35">
        <f t="shared" si="2"/>
        <v>8.7825408692048523E-2</v>
      </c>
      <c r="R12" s="35">
        <f t="shared" si="2"/>
        <v>8.9187725392986597E-2</v>
      </c>
      <c r="S12" s="35">
        <f t="shared" si="2"/>
        <v>0.27322164521579045</v>
      </c>
      <c r="T12" s="35">
        <f t="shared" si="2"/>
        <v>0.26443856983729447</v>
      </c>
      <c r="U12" s="35">
        <f t="shared" si="2"/>
        <v>0.21920263070149931</v>
      </c>
      <c r="V12" s="35">
        <f t="shared" si="2"/>
        <v>6.8739597762629945E-2</v>
      </c>
      <c r="W12" s="35">
        <f t="shared" si="2"/>
        <v>-0.11496781372129711</v>
      </c>
      <c r="X12" s="35">
        <f t="shared" si="2"/>
        <v>-0.14187590876468606</v>
      </c>
      <c r="Y12" s="35">
        <f t="shared" si="2"/>
        <v>-0.11348745180819866</v>
      </c>
      <c r="Z12" s="35">
        <f t="shared" si="2"/>
        <v>9.2541367383486603E-2</v>
      </c>
      <c r="AA12" s="35">
        <f t="shared" si="2"/>
        <v>7.1940889588579013E-2</v>
      </c>
      <c r="AB12" s="35">
        <f t="shared" si="2"/>
        <v>4.7502348120996192E-2</v>
      </c>
      <c r="AC12" s="35">
        <f t="shared" si="2"/>
        <v>2.8235484351285802E-3</v>
      </c>
      <c r="AD12" s="35">
        <f t="shared" si="2"/>
        <v>0.11770701285915795</v>
      </c>
      <c r="AE12" s="35">
        <f t="shared" si="2"/>
        <v>0.22645215067824009</v>
      </c>
      <c r="AF12" s="35">
        <f t="shared" si="2"/>
        <v>0.3260296191512983</v>
      </c>
      <c r="AG12" s="35">
        <f t="shared" si="2"/>
        <v>0.22304181157058511</v>
      </c>
      <c r="AH12" s="35">
        <f t="shared" si="2"/>
        <v>0.16323616231318486</v>
      </c>
      <c r="AI12" s="35">
        <f t="shared" si="2"/>
        <v>-4.6036712834857531E-2</v>
      </c>
      <c r="AJ12" s="35">
        <f t="shared" si="2"/>
        <v>-1.9335577552361857E-2</v>
      </c>
      <c r="AK12" s="35">
        <f t="shared" si="2"/>
        <v>-6.9497855800792013E-2</v>
      </c>
      <c r="AL12" s="35">
        <f t="shared" si="2"/>
        <v>0.10110187572481145</v>
      </c>
      <c r="AM12" s="35">
        <f t="shared" si="2"/>
        <v>-1.5245640969760601E-2</v>
      </c>
      <c r="AN12" s="35">
        <f t="shared" si="2"/>
        <v>-5.155685224603088E-3</v>
      </c>
      <c r="AO12" s="35">
        <f t="shared" si="2"/>
        <v>-3.9874367301005249E-2</v>
      </c>
      <c r="AP12" s="35">
        <f t="shared" si="2"/>
        <v>0.109150215891001</v>
      </c>
      <c r="AQ12" s="35">
        <f t="shared" si="2"/>
        <v>0.12716756057425951</v>
      </c>
      <c r="AR12" s="35">
        <f t="shared" si="2"/>
        <v>0.13690601137490568</v>
      </c>
      <c r="AS12" s="35">
        <f t="shared" si="2"/>
        <v>9.0661992979337983E-2</v>
      </c>
      <c r="AT12" s="35">
        <f t="shared" si="2"/>
        <v>5.2038709039495139E-2</v>
      </c>
      <c r="AU12" s="35">
        <f t="shared" si="2"/>
        <v>-2.3924554910726696E-2</v>
      </c>
      <c r="AV12" s="35">
        <f t="shared" si="2"/>
        <v>9.7744612396238578E-2</v>
      </c>
      <c r="AW12" s="35">
        <f t="shared" si="2"/>
        <v>0.10113773637097714</v>
      </c>
      <c r="AX12" s="35">
        <f t="shared" si="2"/>
        <v>0.11681788364240693</v>
      </c>
      <c r="AY12" s="35" t="str">
        <f t="shared" si="2"/>
        <v>0</v>
      </c>
    </row>
    <row r="13" spans="1:51" ht="12.75" customHeight="1" x14ac:dyDescent="0.2">
      <c r="J13" s="35">
        <f>IFERROR((J15-F15)/F15,"0")</f>
        <v>0.24025863611423245</v>
      </c>
      <c r="K13" s="35">
        <f t="shared" ref="K13:AY13" si="3">IFERROR((K15-G15)/G15,"0")</f>
        <v>-1.3899868882117621E-2</v>
      </c>
      <c r="L13" s="35">
        <f t="shared" si="3"/>
        <v>0.17018658244412418</v>
      </c>
      <c r="M13" s="35">
        <f t="shared" si="3"/>
        <v>0.15466398801125361</v>
      </c>
      <c r="N13" s="35">
        <f t="shared" si="3"/>
        <v>0.13761091862740824</v>
      </c>
      <c r="O13" s="35">
        <f t="shared" si="3"/>
        <v>0.35859985761434304</v>
      </c>
      <c r="P13" s="35">
        <f t="shared" si="3"/>
        <v>0.18558308916106767</v>
      </c>
      <c r="Q13" s="35">
        <f t="shared" si="3"/>
        <v>0.23251837201344733</v>
      </c>
      <c r="R13" s="35">
        <f t="shared" si="3"/>
        <v>0.16870791332232474</v>
      </c>
      <c r="S13" s="35">
        <f t="shared" si="3"/>
        <v>0.2418769625616515</v>
      </c>
      <c r="T13" s="35">
        <f t="shared" si="3"/>
        <v>0.31425346162430434</v>
      </c>
      <c r="U13" s="35">
        <f t="shared" si="3"/>
        <v>0.30985335611664261</v>
      </c>
      <c r="V13" s="35">
        <f t="shared" si="3"/>
        <v>0.21856228682703654</v>
      </c>
      <c r="W13" s="35">
        <f t="shared" si="3"/>
        <v>-8.6446088286085299E-2</v>
      </c>
      <c r="X13" s="35">
        <f t="shared" si="3"/>
        <v>-0.11105470231443799</v>
      </c>
      <c r="Y13" s="35">
        <f t="shared" si="3"/>
        <v>-0.11395306176143701</v>
      </c>
      <c r="Z13" s="35">
        <f t="shared" si="3"/>
        <v>-6.6100440208323633E-2</v>
      </c>
      <c r="AA13" s="35">
        <f t="shared" si="3"/>
        <v>7.6680405492701012E-2</v>
      </c>
      <c r="AB13" s="35">
        <f t="shared" si="3"/>
        <v>8.1587450847830131E-2</v>
      </c>
      <c r="AC13" s="35">
        <f t="shared" si="3"/>
        <v>5.6427765565783237E-2</v>
      </c>
      <c r="AD13" s="35">
        <f t="shared" si="3"/>
        <v>0.10148070888086626</v>
      </c>
      <c r="AE13" s="35">
        <f t="shared" si="3"/>
        <v>0.23748918258733986</v>
      </c>
      <c r="AF13" s="35">
        <f t="shared" si="3"/>
        <v>0.33732827439184027</v>
      </c>
      <c r="AG13" s="35">
        <f t="shared" si="3"/>
        <v>0.34336390853794646</v>
      </c>
      <c r="AH13" s="35">
        <f t="shared" si="3"/>
        <v>0.2878975895254291</v>
      </c>
      <c r="AI13" s="35">
        <f t="shared" si="3"/>
        <v>4.0205340218302507E-2</v>
      </c>
      <c r="AJ13" s="35">
        <f t="shared" si="3"/>
        <v>-6.5160140641966936E-3</v>
      </c>
      <c r="AK13" s="35">
        <f t="shared" si="3"/>
        <v>-2.0154947095820743E-2</v>
      </c>
      <c r="AL13" s="35">
        <f t="shared" si="3"/>
        <v>-1.5357252154474072E-2</v>
      </c>
      <c r="AM13" s="35">
        <f t="shared" si="3"/>
        <v>2.5550667347282716E-2</v>
      </c>
      <c r="AN13" s="35">
        <f t="shared" si="3"/>
        <v>-5.9869024211805537E-3</v>
      </c>
      <c r="AO13" s="35">
        <f t="shared" si="3"/>
        <v>1.5989857896844387E-2</v>
      </c>
      <c r="AP13" s="35">
        <f t="shared" si="3"/>
        <v>3.304677720818034E-2</v>
      </c>
      <c r="AQ13" s="35">
        <f t="shared" si="3"/>
        <v>0.13776527933335705</v>
      </c>
      <c r="AR13" s="35">
        <f t="shared" si="3"/>
        <v>0.16107109402302683</v>
      </c>
      <c r="AS13" s="35">
        <f t="shared" si="3"/>
        <v>0.17349732003664251</v>
      </c>
      <c r="AT13" s="35">
        <f t="shared" si="3"/>
        <v>7.9180347720777172E-2</v>
      </c>
      <c r="AU13" s="35">
        <f t="shared" si="3"/>
        <v>5.4343511282698431E-3</v>
      </c>
      <c r="AV13" s="35">
        <f t="shared" si="3"/>
        <v>0.13307551182157695</v>
      </c>
      <c r="AW13" s="35">
        <f t="shared" si="3"/>
        <v>8.9545810594513678E-2</v>
      </c>
      <c r="AX13" s="35">
        <f t="shared" si="3"/>
        <v>6.7343867217243322E-2</v>
      </c>
      <c r="AY13" s="35" t="str">
        <f t="shared" si="3"/>
        <v>0</v>
      </c>
    </row>
    <row r="14" spans="1:51" x14ac:dyDescent="0.2">
      <c r="A14" s="28" t="s">
        <v>109</v>
      </c>
    </row>
    <row r="15" spans="1:51" x14ac:dyDescent="0.2">
      <c r="A15" s="30" t="s">
        <v>60</v>
      </c>
      <c r="F15" s="36">
        <v>31057689</v>
      </c>
      <c r="G15" s="36">
        <v>35096662</v>
      </c>
      <c r="H15" s="36">
        <v>33057183</v>
      </c>
      <c r="I15" s="36">
        <v>33495412</v>
      </c>
      <c r="J15" s="36">
        <v>38519567</v>
      </c>
      <c r="K15" s="36">
        <v>34608823</v>
      </c>
      <c r="L15" s="36">
        <v>38683072</v>
      </c>
      <c r="M15" s="36">
        <v>38675946</v>
      </c>
      <c r="N15" s="36">
        <v>43820280</v>
      </c>
      <c r="O15" s="36">
        <v>47019542</v>
      </c>
      <c r="P15" s="36">
        <v>45861996</v>
      </c>
      <c r="Q15" s="36">
        <v>47668814</v>
      </c>
      <c r="R15" s="36">
        <v>51213108</v>
      </c>
      <c r="S15" s="36">
        <v>58392486</v>
      </c>
      <c r="T15" s="36">
        <v>60274287</v>
      </c>
      <c r="U15" s="36">
        <v>62439156</v>
      </c>
      <c r="V15" s="36">
        <v>62406362</v>
      </c>
      <c r="W15" s="36">
        <v>53344684</v>
      </c>
      <c r="X15" s="36">
        <v>53580544</v>
      </c>
      <c r="Y15" s="36">
        <v>55324023</v>
      </c>
      <c r="Z15" s="36">
        <v>58281274</v>
      </c>
      <c r="AA15" s="36">
        <v>57435176</v>
      </c>
      <c r="AB15" s="36">
        <v>57952044</v>
      </c>
      <c r="AC15" s="36">
        <v>58445834</v>
      </c>
      <c r="AD15" s="36">
        <v>64195699</v>
      </c>
      <c r="AE15" s="36">
        <v>71075409</v>
      </c>
      <c r="AF15" s="36">
        <v>77500907</v>
      </c>
      <c r="AG15" s="36">
        <v>78514024</v>
      </c>
      <c r="AH15" s="36">
        <v>82677486</v>
      </c>
      <c r="AI15" s="36">
        <v>73933020</v>
      </c>
      <c r="AJ15" s="36">
        <v>76995910</v>
      </c>
      <c r="AK15" s="36">
        <v>76931578</v>
      </c>
      <c r="AL15" s="36">
        <v>81407787</v>
      </c>
      <c r="AM15" s="36">
        <v>75822058</v>
      </c>
      <c r="AN15" s="36">
        <v>76534943</v>
      </c>
      <c r="AO15" s="36">
        <v>78161703</v>
      </c>
      <c r="AP15" s="36">
        <v>84098052</v>
      </c>
      <c r="AQ15" s="36">
        <v>86267705</v>
      </c>
      <c r="AR15" s="36">
        <v>88862510</v>
      </c>
      <c r="AS15" s="36">
        <v>91722549</v>
      </c>
      <c r="AT15" s="36">
        <v>90756965</v>
      </c>
      <c r="AU15" s="36">
        <v>86736514</v>
      </c>
      <c r="AV15" s="36">
        <v>100687934</v>
      </c>
      <c r="AW15" s="36">
        <v>99935919</v>
      </c>
      <c r="AX15" s="36">
        <v>96868890</v>
      </c>
      <c r="AY15" s="36" t="s">
        <v>54</v>
      </c>
    </row>
    <row r="16" spans="1:51" x14ac:dyDescent="0.2">
      <c r="A16" s="30" t="s">
        <v>61</v>
      </c>
      <c r="F16" s="37">
        <v>34.1</v>
      </c>
      <c r="G16" s="37">
        <v>52.02</v>
      </c>
      <c r="H16" s="37">
        <v>-23.24</v>
      </c>
      <c r="I16" s="37">
        <v>5.3</v>
      </c>
      <c r="J16" s="37">
        <v>60</v>
      </c>
      <c r="K16" s="37">
        <v>-40.61</v>
      </c>
      <c r="L16" s="37">
        <v>47.09</v>
      </c>
      <c r="M16" s="37">
        <v>-7.0000000000000007E-2</v>
      </c>
      <c r="N16" s="37">
        <v>53.2</v>
      </c>
      <c r="O16" s="37">
        <v>29.2</v>
      </c>
      <c r="P16" s="37">
        <v>-9.85</v>
      </c>
      <c r="Q16" s="37">
        <v>15.76</v>
      </c>
      <c r="R16" s="37">
        <v>29.74</v>
      </c>
      <c r="S16" s="37">
        <v>56.07</v>
      </c>
      <c r="T16" s="37">
        <v>12.89</v>
      </c>
      <c r="U16" s="37">
        <v>14.37</v>
      </c>
      <c r="V16" s="37">
        <v>-0.21</v>
      </c>
      <c r="W16" s="37">
        <v>-58.08</v>
      </c>
      <c r="X16" s="37">
        <v>1.77</v>
      </c>
      <c r="Y16" s="37">
        <v>13.02</v>
      </c>
      <c r="Z16" s="37">
        <v>21.38</v>
      </c>
      <c r="AA16" s="37">
        <v>-5.81</v>
      </c>
      <c r="AB16" s="37">
        <v>3.6</v>
      </c>
      <c r="AC16" s="37">
        <v>3.41</v>
      </c>
      <c r="AD16" s="37">
        <v>39.35</v>
      </c>
      <c r="AE16" s="37">
        <v>42.87</v>
      </c>
      <c r="AF16" s="37">
        <v>36.159999999999997</v>
      </c>
      <c r="AG16" s="37">
        <v>5.23</v>
      </c>
      <c r="AH16" s="37">
        <v>21.21</v>
      </c>
      <c r="AI16" s="37">
        <v>-42.31</v>
      </c>
      <c r="AJ16" s="37">
        <v>16.57</v>
      </c>
      <c r="AK16" s="37">
        <v>-0.33</v>
      </c>
      <c r="AL16" s="37">
        <v>23.27</v>
      </c>
      <c r="AM16" s="37">
        <v>-27.45</v>
      </c>
      <c r="AN16" s="37">
        <v>3.76</v>
      </c>
      <c r="AO16" s="37">
        <v>8.5</v>
      </c>
      <c r="AP16" s="37">
        <v>30.38</v>
      </c>
      <c r="AQ16" s="37">
        <v>10.32</v>
      </c>
      <c r="AR16" s="37">
        <v>12.03</v>
      </c>
      <c r="AS16" s="37">
        <v>12.87</v>
      </c>
      <c r="AT16" s="37">
        <v>-4.21</v>
      </c>
      <c r="AU16" s="37">
        <v>-17.72</v>
      </c>
      <c r="AV16" s="37">
        <v>64.34</v>
      </c>
      <c r="AW16" s="37">
        <v>-2.99</v>
      </c>
      <c r="AX16" s="37">
        <v>-12.28</v>
      </c>
      <c r="AY16" s="37" t="s">
        <v>54</v>
      </c>
    </row>
    <row r="17" spans="1:51" x14ac:dyDescent="0.2">
      <c r="A17" s="30" t="s">
        <v>62</v>
      </c>
      <c r="F17" s="37">
        <v>20.53</v>
      </c>
      <c r="G17" s="37">
        <v>19.77</v>
      </c>
      <c r="H17" s="37">
        <v>20.12</v>
      </c>
      <c r="I17" s="37">
        <v>20.07</v>
      </c>
      <c r="J17" s="37">
        <v>19.28</v>
      </c>
      <c r="K17" s="37">
        <v>19.170000000000002</v>
      </c>
      <c r="L17" s="37">
        <v>18.21</v>
      </c>
      <c r="M17" s="37">
        <v>18.329999999999998</v>
      </c>
      <c r="N17" s="37">
        <v>21.26</v>
      </c>
      <c r="O17" s="37">
        <v>13.7</v>
      </c>
      <c r="P17" s="37">
        <v>17.940000000000001</v>
      </c>
      <c r="Q17" s="37">
        <v>19.25</v>
      </c>
      <c r="R17" s="37">
        <v>19.760000000000002</v>
      </c>
      <c r="S17" s="37">
        <v>17.78</v>
      </c>
      <c r="T17" s="37">
        <v>23.23</v>
      </c>
      <c r="U17" s="37">
        <v>16.75</v>
      </c>
      <c r="V17" s="37">
        <v>23.52</v>
      </c>
      <c r="W17" s="37">
        <v>20.239999999999998</v>
      </c>
      <c r="X17" s="37">
        <v>20.260000000000002</v>
      </c>
      <c r="Y17" s="37">
        <v>18.329999999999998</v>
      </c>
      <c r="Z17" s="37">
        <v>19.7</v>
      </c>
      <c r="AA17" s="37">
        <v>19.48</v>
      </c>
      <c r="AB17" s="37">
        <v>15.64</v>
      </c>
      <c r="AC17" s="37">
        <v>16.14</v>
      </c>
      <c r="AD17" s="37">
        <v>15.26</v>
      </c>
      <c r="AE17" s="37">
        <v>17</v>
      </c>
      <c r="AF17" s="37">
        <v>21.59</v>
      </c>
      <c r="AG17" s="37">
        <v>29.12</v>
      </c>
      <c r="AH17" s="37">
        <v>31.79</v>
      </c>
      <c r="AI17" s="37">
        <v>26.94</v>
      </c>
      <c r="AJ17" s="37">
        <v>28.23</v>
      </c>
      <c r="AK17" s="37">
        <v>27.77</v>
      </c>
      <c r="AL17" s="37">
        <v>29.52</v>
      </c>
      <c r="AM17" s="37">
        <v>24.91</v>
      </c>
      <c r="AN17" s="37">
        <v>25.77</v>
      </c>
      <c r="AO17" s="37">
        <v>22.26</v>
      </c>
      <c r="AP17" s="37">
        <v>22.32</v>
      </c>
      <c r="AQ17" s="37">
        <v>24.53</v>
      </c>
      <c r="AR17" s="37">
        <v>25.93</v>
      </c>
      <c r="AS17" s="37">
        <v>26.98</v>
      </c>
      <c r="AT17" s="37">
        <v>28.14</v>
      </c>
      <c r="AU17" s="37">
        <v>26.66</v>
      </c>
      <c r="AV17" s="37">
        <v>30.25</v>
      </c>
      <c r="AW17" s="37">
        <v>29.52</v>
      </c>
      <c r="AX17" s="37">
        <v>31.13</v>
      </c>
      <c r="AY17" s="37" t="s">
        <v>54</v>
      </c>
    </row>
    <row r="18" spans="1:51" ht="12.75" customHeight="1" x14ac:dyDescent="0.2"/>
    <row r="19" spans="1:51" x14ac:dyDescent="0.2">
      <c r="B19" s="30" t="s">
        <v>63</v>
      </c>
      <c r="F19" s="37">
        <v>6.46</v>
      </c>
      <c r="G19" s="37">
        <v>6.18</v>
      </c>
      <c r="H19" s="37">
        <v>6.55</v>
      </c>
      <c r="I19" s="37">
        <v>4.25</v>
      </c>
      <c r="J19" s="37">
        <v>4.62</v>
      </c>
      <c r="K19" s="37">
        <v>4.5199999999999996</v>
      </c>
      <c r="L19" s="37">
        <v>4.4400000000000004</v>
      </c>
      <c r="M19" s="37">
        <v>4.09</v>
      </c>
      <c r="N19" s="37">
        <v>4.22</v>
      </c>
      <c r="O19" s="37">
        <v>2.73</v>
      </c>
      <c r="P19" s="37">
        <v>4.21</v>
      </c>
      <c r="Q19" s="37">
        <v>3.33</v>
      </c>
      <c r="R19" s="37">
        <v>3.79</v>
      </c>
      <c r="S19" s="37">
        <v>4.1100000000000003</v>
      </c>
      <c r="T19" s="37">
        <v>3.65</v>
      </c>
      <c r="U19" s="37">
        <v>5.93</v>
      </c>
      <c r="V19" s="37">
        <v>13.27</v>
      </c>
      <c r="W19" s="37">
        <v>9.4499999999999993</v>
      </c>
      <c r="X19" s="37">
        <v>7.67</v>
      </c>
      <c r="Y19" s="37">
        <v>6.42</v>
      </c>
      <c r="Z19" s="37">
        <v>9.07</v>
      </c>
      <c r="AA19" s="37">
        <v>6.6</v>
      </c>
      <c r="AB19" s="37">
        <v>4.8099999999999996</v>
      </c>
      <c r="AC19" s="37">
        <v>4.4800000000000004</v>
      </c>
      <c r="AD19" s="37">
        <v>5.2</v>
      </c>
      <c r="AE19" s="37">
        <v>5.78</v>
      </c>
      <c r="AF19" s="37">
        <v>8.82</v>
      </c>
      <c r="AG19" s="37">
        <v>24.82</v>
      </c>
      <c r="AH19" s="37">
        <v>27.57</v>
      </c>
      <c r="AI19" s="37">
        <v>22.2</v>
      </c>
      <c r="AJ19" s="37">
        <v>23.86</v>
      </c>
      <c r="AK19" s="37">
        <v>23.69</v>
      </c>
      <c r="AL19" s="37">
        <v>25.21</v>
      </c>
      <c r="AM19" s="37">
        <v>18.34</v>
      </c>
      <c r="AN19" s="37">
        <v>19.559999999999999</v>
      </c>
      <c r="AO19" s="37">
        <v>20.46</v>
      </c>
      <c r="AP19" s="37">
        <v>20.079999999999998</v>
      </c>
      <c r="AQ19" s="37">
        <v>22.14</v>
      </c>
      <c r="AR19" s="37">
        <v>23.4</v>
      </c>
      <c r="AS19" s="37">
        <v>23.56</v>
      </c>
      <c r="AT19" s="37">
        <v>25.14</v>
      </c>
      <c r="AU19" s="37">
        <v>24</v>
      </c>
      <c r="AV19" s="37">
        <v>25.51</v>
      </c>
      <c r="AW19" s="37">
        <v>23.68</v>
      </c>
      <c r="AX19" s="37">
        <v>24.19</v>
      </c>
      <c r="AY19" s="37" t="s">
        <v>54</v>
      </c>
    </row>
    <row r="20" spans="1:51" x14ac:dyDescent="0.2">
      <c r="B20" s="30" t="s">
        <v>64</v>
      </c>
      <c r="F20" s="37">
        <v>1.41</v>
      </c>
      <c r="G20" s="37">
        <v>1.23</v>
      </c>
      <c r="H20" s="37">
        <v>1.57</v>
      </c>
      <c r="I20" s="37">
        <v>1.46</v>
      </c>
      <c r="J20" s="37">
        <v>1.26</v>
      </c>
      <c r="K20" s="37">
        <v>1.3</v>
      </c>
      <c r="L20" s="37">
        <v>1.06</v>
      </c>
      <c r="M20" s="37">
        <v>1.1000000000000001</v>
      </c>
      <c r="N20" s="37">
        <v>0.72</v>
      </c>
      <c r="O20" s="37">
        <v>0.63</v>
      </c>
      <c r="P20" s="37">
        <v>0.66</v>
      </c>
      <c r="Q20" s="37">
        <v>0.64</v>
      </c>
      <c r="R20" s="37">
        <v>0.71</v>
      </c>
      <c r="S20" s="37">
        <v>0.53</v>
      </c>
      <c r="T20" s="37">
        <v>0.53</v>
      </c>
      <c r="U20" s="37">
        <v>0.7</v>
      </c>
      <c r="V20" s="37">
        <v>0.61</v>
      </c>
      <c r="W20" s="37">
        <v>0.69</v>
      </c>
      <c r="X20" s="37">
        <v>0.74</v>
      </c>
      <c r="Y20" s="37">
        <v>0.75</v>
      </c>
      <c r="Z20" s="37">
        <v>0.9</v>
      </c>
      <c r="AA20" s="37">
        <v>0.76</v>
      </c>
      <c r="AB20" s="37">
        <v>0.82</v>
      </c>
      <c r="AC20" s="37">
        <v>0.71</v>
      </c>
      <c r="AD20" s="37">
        <v>0.74</v>
      </c>
      <c r="AE20" s="37">
        <v>0.63</v>
      </c>
      <c r="AF20" s="37">
        <v>0.6</v>
      </c>
      <c r="AG20" s="37">
        <v>0.72</v>
      </c>
      <c r="AH20" s="37">
        <v>5.09</v>
      </c>
      <c r="AI20" s="37">
        <v>1.29</v>
      </c>
      <c r="AJ20" s="37">
        <v>1.53</v>
      </c>
      <c r="AK20" s="37">
        <v>1.44</v>
      </c>
      <c r="AL20" s="37">
        <v>1.63</v>
      </c>
      <c r="AM20" s="37">
        <v>1.56</v>
      </c>
      <c r="AN20" s="37">
        <v>1</v>
      </c>
      <c r="AO20" s="37">
        <v>1.05</v>
      </c>
      <c r="AP20" s="37">
        <v>1.59</v>
      </c>
      <c r="AQ20" s="37">
        <v>1.97</v>
      </c>
      <c r="AR20" s="37">
        <v>1.38</v>
      </c>
      <c r="AS20" s="37">
        <v>0.77</v>
      </c>
      <c r="AT20" s="37">
        <v>1.36</v>
      </c>
      <c r="AU20" s="37">
        <v>1.5</v>
      </c>
      <c r="AV20" s="37">
        <v>1.23</v>
      </c>
      <c r="AW20" s="37">
        <v>1.52</v>
      </c>
      <c r="AX20" s="37">
        <v>1.01</v>
      </c>
      <c r="AY20" s="37" t="s">
        <v>54</v>
      </c>
    </row>
    <row r="21" spans="1:51" x14ac:dyDescent="0.2">
      <c r="A21" s="30" t="s">
        <v>65</v>
      </c>
      <c r="F21" s="37">
        <v>7.87</v>
      </c>
      <c r="G21" s="37">
        <v>7.42</v>
      </c>
      <c r="H21" s="37">
        <v>8.1199999999999992</v>
      </c>
      <c r="I21" s="37">
        <v>5.71</v>
      </c>
      <c r="J21" s="37">
        <v>5.88</v>
      </c>
      <c r="K21" s="37">
        <v>5.81</v>
      </c>
      <c r="L21" s="37">
        <v>5.5</v>
      </c>
      <c r="M21" s="37">
        <v>5.19</v>
      </c>
      <c r="N21" s="37">
        <v>4.9400000000000004</v>
      </c>
      <c r="O21" s="37">
        <v>3.36</v>
      </c>
      <c r="P21" s="37">
        <v>4.8600000000000003</v>
      </c>
      <c r="Q21" s="37">
        <v>3.97</v>
      </c>
      <c r="R21" s="37">
        <v>4.49</v>
      </c>
      <c r="S21" s="37">
        <v>4.63</v>
      </c>
      <c r="T21" s="37">
        <v>4.17</v>
      </c>
      <c r="U21" s="37">
        <v>6.63</v>
      </c>
      <c r="V21" s="37">
        <v>13.89</v>
      </c>
      <c r="W21" s="37">
        <v>10.14</v>
      </c>
      <c r="X21" s="37">
        <v>8.41</v>
      </c>
      <c r="Y21" s="37">
        <v>7.17</v>
      </c>
      <c r="Z21" s="37">
        <v>9.9700000000000006</v>
      </c>
      <c r="AA21" s="37">
        <v>7.36</v>
      </c>
      <c r="AB21" s="37">
        <v>5.62</v>
      </c>
      <c r="AC21" s="37">
        <v>5.19</v>
      </c>
      <c r="AD21" s="37">
        <v>5.94</v>
      </c>
      <c r="AE21" s="37">
        <v>6.41</v>
      </c>
      <c r="AF21" s="37">
        <v>9.42</v>
      </c>
      <c r="AG21" s="37">
        <v>25.54</v>
      </c>
      <c r="AH21" s="37">
        <v>32.65</v>
      </c>
      <c r="AI21" s="37">
        <v>23.49</v>
      </c>
      <c r="AJ21" s="37">
        <v>25.39</v>
      </c>
      <c r="AK21" s="37">
        <v>25.13</v>
      </c>
      <c r="AL21" s="37">
        <v>26.83</v>
      </c>
      <c r="AM21" s="37">
        <v>19.91</v>
      </c>
      <c r="AN21" s="37">
        <v>20.56</v>
      </c>
      <c r="AO21" s="37">
        <v>21.51</v>
      </c>
      <c r="AP21" s="37">
        <v>21.67</v>
      </c>
      <c r="AQ21" s="37">
        <v>24.11</v>
      </c>
      <c r="AR21" s="37">
        <v>24.78</v>
      </c>
      <c r="AS21" s="37">
        <v>24.33</v>
      </c>
      <c r="AT21" s="37">
        <v>26.49</v>
      </c>
      <c r="AU21" s="37">
        <v>25.5</v>
      </c>
      <c r="AV21" s="37">
        <v>26.75</v>
      </c>
      <c r="AW21" s="37">
        <v>25.21</v>
      </c>
      <c r="AX21" s="37">
        <v>25.2</v>
      </c>
      <c r="AY21" s="37" t="s">
        <v>54</v>
      </c>
    </row>
    <row r="22" spans="1:51" x14ac:dyDescent="0.2">
      <c r="A22" s="30" t="s">
        <v>66</v>
      </c>
      <c r="F22" s="37">
        <v>32.89</v>
      </c>
      <c r="G22" s="37">
        <v>28.19</v>
      </c>
      <c r="H22" s="37">
        <v>28.32</v>
      </c>
      <c r="I22" s="37">
        <v>27.36</v>
      </c>
      <c r="J22" s="37">
        <v>27.43</v>
      </c>
      <c r="K22" s="37">
        <v>25.48</v>
      </c>
      <c r="L22" s="37">
        <v>21.18</v>
      </c>
      <c r="M22" s="37">
        <v>21.16</v>
      </c>
      <c r="N22" s="37">
        <v>19.899999999999999</v>
      </c>
      <c r="O22" s="37">
        <v>19.899999999999999</v>
      </c>
      <c r="P22" s="37">
        <v>21</v>
      </c>
      <c r="Q22" s="37">
        <v>19.2</v>
      </c>
      <c r="R22" s="37">
        <v>19.690000000000001</v>
      </c>
      <c r="S22" s="37">
        <v>17.98</v>
      </c>
      <c r="T22" s="37">
        <v>21.57</v>
      </c>
      <c r="U22" s="37">
        <v>16.36</v>
      </c>
      <c r="V22" s="37">
        <v>18.399999999999999</v>
      </c>
      <c r="W22" s="37">
        <v>25.86</v>
      </c>
      <c r="X22" s="37">
        <v>26.5</v>
      </c>
      <c r="Y22" s="37">
        <v>28.65</v>
      </c>
      <c r="Z22" s="37">
        <v>30.37</v>
      </c>
      <c r="AA22" s="37">
        <v>29.15</v>
      </c>
      <c r="AB22" s="37">
        <v>27.1</v>
      </c>
      <c r="AC22" s="37">
        <v>27</v>
      </c>
      <c r="AD22" s="37">
        <v>26.87</v>
      </c>
      <c r="AE22" s="37">
        <v>25.23</v>
      </c>
      <c r="AF22" s="37">
        <v>23.71</v>
      </c>
      <c r="AG22" s="37">
        <v>17.8</v>
      </c>
      <c r="AH22" s="37">
        <v>16.05</v>
      </c>
      <c r="AI22" s="37">
        <v>18.11</v>
      </c>
      <c r="AJ22" s="37">
        <v>16.489999999999998</v>
      </c>
      <c r="AK22" s="37">
        <v>16.09</v>
      </c>
      <c r="AL22" s="37">
        <v>17.03</v>
      </c>
      <c r="AM22" s="37">
        <v>17.98</v>
      </c>
      <c r="AN22" s="37">
        <v>17.440000000000001</v>
      </c>
      <c r="AO22" s="37">
        <v>16.8</v>
      </c>
      <c r="AP22" s="37">
        <v>16.28</v>
      </c>
      <c r="AQ22" s="37">
        <v>16.07</v>
      </c>
      <c r="AR22" s="37">
        <v>14.82</v>
      </c>
      <c r="AS22" s="37">
        <v>15.06</v>
      </c>
      <c r="AT22" s="37">
        <v>16.18</v>
      </c>
      <c r="AU22" s="37">
        <v>16.82</v>
      </c>
      <c r="AV22" s="37">
        <v>14.44</v>
      </c>
      <c r="AW22" s="37">
        <v>13.64</v>
      </c>
      <c r="AX22" s="37">
        <v>14.52</v>
      </c>
      <c r="AY22" s="37" t="s">
        <v>54</v>
      </c>
    </row>
    <row r="23" spans="1:51" x14ac:dyDescent="0.2">
      <c r="A23" s="30" t="s">
        <v>67</v>
      </c>
      <c r="F23" s="37">
        <v>1.83</v>
      </c>
      <c r="G23" s="37">
        <v>1.57</v>
      </c>
      <c r="H23" s="37">
        <v>1.66</v>
      </c>
      <c r="I23" s="37">
        <v>1.65</v>
      </c>
      <c r="J23" s="37">
        <v>1.45</v>
      </c>
      <c r="K23" s="37">
        <v>1.59</v>
      </c>
      <c r="L23" s="37">
        <v>1.42</v>
      </c>
      <c r="M23" s="37">
        <v>1.4</v>
      </c>
      <c r="N23" s="37">
        <v>1.24</v>
      </c>
      <c r="O23" s="37">
        <v>1.17</v>
      </c>
      <c r="P23" s="37">
        <v>1.18</v>
      </c>
      <c r="Q23" s="37">
        <v>1.1399999999999999</v>
      </c>
      <c r="R23" s="37">
        <v>1.03</v>
      </c>
      <c r="S23" s="37">
        <v>0.87</v>
      </c>
      <c r="T23" s="37">
        <v>0.81</v>
      </c>
      <c r="U23" s="37">
        <v>0.81</v>
      </c>
      <c r="V23" s="37">
        <v>0.84</v>
      </c>
      <c r="W23" s="37">
        <v>1</v>
      </c>
      <c r="X23" s="37">
        <v>1</v>
      </c>
      <c r="Y23" s="37">
        <v>0.93</v>
      </c>
      <c r="Z23" s="37">
        <v>0.83</v>
      </c>
      <c r="AA23" s="37">
        <v>0.8</v>
      </c>
      <c r="AB23" s="37">
        <v>0.76</v>
      </c>
      <c r="AC23" s="37">
        <v>0.73</v>
      </c>
      <c r="AD23" s="37">
        <v>0.64</v>
      </c>
      <c r="AE23" s="37">
        <v>0.55000000000000004</v>
      </c>
      <c r="AF23" s="37">
        <v>0.49</v>
      </c>
      <c r="AG23" s="37">
        <v>0.45</v>
      </c>
      <c r="AH23" s="37">
        <v>0.41</v>
      </c>
      <c r="AI23" s="37">
        <v>0.45</v>
      </c>
      <c r="AJ23" s="37">
        <v>0.42</v>
      </c>
      <c r="AK23" s="37">
        <v>0.41</v>
      </c>
      <c r="AL23" s="37">
        <v>0.36</v>
      </c>
      <c r="AM23" s="37">
        <v>0.37</v>
      </c>
      <c r="AN23" s="37">
        <v>0.35</v>
      </c>
      <c r="AO23" s="37">
        <v>0.33</v>
      </c>
      <c r="AP23" s="37">
        <v>0.28999999999999998</v>
      </c>
      <c r="AQ23" s="37">
        <v>0.27</v>
      </c>
      <c r="AR23" s="37">
        <v>0.25</v>
      </c>
      <c r="AS23" s="37">
        <v>0.23</v>
      </c>
      <c r="AT23" s="37">
        <v>0.23</v>
      </c>
      <c r="AU23" s="37">
        <v>0.23</v>
      </c>
      <c r="AV23" s="37">
        <v>0.19</v>
      </c>
      <c r="AW23" s="37">
        <v>0.18</v>
      </c>
      <c r="AX23" s="37">
        <v>0.18</v>
      </c>
      <c r="AY23" s="37" t="s">
        <v>54</v>
      </c>
    </row>
    <row r="24" spans="1:51" x14ac:dyDescent="0.2">
      <c r="A24" s="30" t="s">
        <v>68</v>
      </c>
      <c r="F24" s="37">
        <v>6.64</v>
      </c>
      <c r="G24" s="37">
        <v>6.11</v>
      </c>
      <c r="H24" s="37">
        <v>6.52</v>
      </c>
      <c r="I24" s="37">
        <v>6.8</v>
      </c>
      <c r="J24" s="37">
        <v>5.8</v>
      </c>
      <c r="K24" s="37">
        <v>6.62</v>
      </c>
      <c r="L24" s="37">
        <v>5.87</v>
      </c>
      <c r="M24" s="37">
        <v>6.42</v>
      </c>
      <c r="N24" s="37">
        <v>6.3</v>
      </c>
      <c r="O24" s="37">
        <v>5.97</v>
      </c>
      <c r="P24" s="37">
        <v>6.43</v>
      </c>
      <c r="Q24" s="37">
        <v>6.24</v>
      </c>
      <c r="R24" s="37">
        <v>5.75</v>
      </c>
      <c r="S24" s="37">
        <v>4.91</v>
      </c>
      <c r="T24" s="37">
        <v>4.82</v>
      </c>
      <c r="U24" s="37">
        <v>4.91</v>
      </c>
      <c r="V24" s="37">
        <v>5.84</v>
      </c>
      <c r="W24" s="37">
        <v>7.59</v>
      </c>
      <c r="X24" s="37">
        <v>7.95</v>
      </c>
      <c r="Y24" s="37">
        <v>7.6</v>
      </c>
      <c r="Z24" s="37">
        <v>7.26</v>
      </c>
      <c r="AA24" s="37">
        <v>6.85</v>
      </c>
      <c r="AB24" s="37">
        <v>6.62</v>
      </c>
      <c r="AC24" s="37">
        <v>6.55</v>
      </c>
      <c r="AD24" s="37">
        <v>6.75</v>
      </c>
      <c r="AE24" s="37">
        <v>5.86</v>
      </c>
      <c r="AF24" s="37">
        <v>5.36</v>
      </c>
      <c r="AG24" s="37">
        <v>4.07</v>
      </c>
      <c r="AH24" s="37">
        <v>3.31</v>
      </c>
      <c r="AI24" s="37">
        <v>3.76</v>
      </c>
      <c r="AJ24" s="37">
        <v>3.67</v>
      </c>
      <c r="AK24" s="37">
        <v>3.51</v>
      </c>
      <c r="AL24" s="37">
        <v>2.67</v>
      </c>
      <c r="AM24" s="37">
        <v>2.66</v>
      </c>
      <c r="AN24" s="37">
        <v>2.2599999999999998</v>
      </c>
      <c r="AO24" s="37">
        <v>2.15</v>
      </c>
      <c r="AP24" s="37">
        <v>1.94</v>
      </c>
      <c r="AQ24" s="37">
        <v>2.09</v>
      </c>
      <c r="AR24" s="37">
        <v>1.96</v>
      </c>
      <c r="AS24" s="37">
        <v>1.8</v>
      </c>
      <c r="AT24" s="37">
        <v>1.71</v>
      </c>
      <c r="AU24" s="37">
        <v>1.82</v>
      </c>
      <c r="AV24" s="37">
        <v>1.34</v>
      </c>
      <c r="AW24" s="37">
        <v>1.28</v>
      </c>
      <c r="AX24" s="37">
        <v>1.32</v>
      </c>
      <c r="AY24" s="37" t="s">
        <v>54</v>
      </c>
    </row>
    <row r="25" spans="1:51" x14ac:dyDescent="0.2">
      <c r="A25" s="30" t="s">
        <v>69</v>
      </c>
      <c r="F25" s="37">
        <v>50.78</v>
      </c>
      <c r="G25" s="37">
        <v>56.71</v>
      </c>
      <c r="H25" s="37">
        <v>55.38</v>
      </c>
      <c r="I25" s="37">
        <v>58.49</v>
      </c>
      <c r="J25" s="37">
        <v>59.45</v>
      </c>
      <c r="K25" s="37">
        <v>60.49</v>
      </c>
      <c r="L25" s="37">
        <v>66.03</v>
      </c>
      <c r="M25" s="37">
        <v>65.83</v>
      </c>
      <c r="N25" s="37">
        <v>67.62</v>
      </c>
      <c r="O25" s="37">
        <v>69.599999999999994</v>
      </c>
      <c r="P25" s="37">
        <v>66.53</v>
      </c>
      <c r="Q25" s="37">
        <v>69.45</v>
      </c>
      <c r="R25" s="37">
        <v>69.03</v>
      </c>
      <c r="S25" s="37">
        <v>71.599999999999994</v>
      </c>
      <c r="T25" s="37">
        <v>68.62</v>
      </c>
      <c r="U25" s="37">
        <v>71.290000000000006</v>
      </c>
      <c r="V25" s="37">
        <v>61.04</v>
      </c>
      <c r="W25" s="37">
        <v>55.42</v>
      </c>
      <c r="X25" s="37">
        <v>56.13</v>
      </c>
      <c r="Y25" s="37">
        <v>55.65</v>
      </c>
      <c r="Z25" s="37">
        <v>51.58</v>
      </c>
      <c r="AA25" s="37">
        <v>55.84</v>
      </c>
      <c r="AB25" s="37">
        <v>59.89</v>
      </c>
      <c r="AC25" s="37">
        <v>60.53</v>
      </c>
      <c r="AD25" s="37">
        <v>59.81</v>
      </c>
      <c r="AE25" s="37">
        <v>61.95</v>
      </c>
      <c r="AF25" s="37">
        <v>61.03</v>
      </c>
      <c r="AG25" s="37">
        <v>52.14</v>
      </c>
      <c r="AH25" s="37">
        <v>47.58</v>
      </c>
      <c r="AI25" s="37">
        <v>54.18</v>
      </c>
      <c r="AJ25" s="37">
        <v>54.03</v>
      </c>
      <c r="AK25" s="37">
        <v>54.87</v>
      </c>
      <c r="AL25" s="37">
        <v>53.11</v>
      </c>
      <c r="AM25" s="37">
        <v>59.08</v>
      </c>
      <c r="AN25" s="37">
        <v>59.39</v>
      </c>
      <c r="AO25" s="37">
        <v>59.21</v>
      </c>
      <c r="AP25" s="37">
        <v>59.82</v>
      </c>
      <c r="AQ25" s="37">
        <v>57.46</v>
      </c>
      <c r="AR25" s="37">
        <v>58.19</v>
      </c>
      <c r="AS25" s="37">
        <v>58.57</v>
      </c>
      <c r="AT25" s="37">
        <v>55.39</v>
      </c>
      <c r="AU25" s="37">
        <v>55.63</v>
      </c>
      <c r="AV25" s="37">
        <v>57.28</v>
      </c>
      <c r="AW25" s="37">
        <v>59.7</v>
      </c>
      <c r="AX25" s="37">
        <v>58.78</v>
      </c>
      <c r="AY25" s="37" t="s">
        <v>54</v>
      </c>
    </row>
    <row r="26" spans="1:51" x14ac:dyDescent="0.2">
      <c r="A26" s="30" t="s">
        <v>70</v>
      </c>
      <c r="F26" s="37">
        <v>57.41</v>
      </c>
      <c r="G26" s="37">
        <v>62.82</v>
      </c>
      <c r="H26" s="37">
        <v>61.9</v>
      </c>
      <c r="I26" s="37">
        <v>65.28</v>
      </c>
      <c r="J26" s="37">
        <v>65.25</v>
      </c>
      <c r="K26" s="37">
        <v>67.12</v>
      </c>
      <c r="L26" s="37">
        <v>71.900000000000006</v>
      </c>
      <c r="M26" s="37">
        <v>72.25</v>
      </c>
      <c r="N26" s="37">
        <v>73.92</v>
      </c>
      <c r="O26" s="37">
        <v>75.569999999999993</v>
      </c>
      <c r="P26" s="37">
        <v>72.959999999999994</v>
      </c>
      <c r="Q26" s="37">
        <v>75.69</v>
      </c>
      <c r="R26" s="37">
        <v>74.78</v>
      </c>
      <c r="S26" s="37">
        <v>76.510000000000005</v>
      </c>
      <c r="T26" s="37">
        <v>73.45</v>
      </c>
      <c r="U26" s="37">
        <v>76.2</v>
      </c>
      <c r="V26" s="37">
        <v>66.88</v>
      </c>
      <c r="W26" s="37">
        <v>63.01</v>
      </c>
      <c r="X26" s="37">
        <v>64.08</v>
      </c>
      <c r="Y26" s="37">
        <v>63.25</v>
      </c>
      <c r="Z26" s="37">
        <v>58.83</v>
      </c>
      <c r="AA26" s="37">
        <v>62.7</v>
      </c>
      <c r="AB26" s="37">
        <v>66.510000000000005</v>
      </c>
      <c r="AC26" s="37">
        <v>67.08</v>
      </c>
      <c r="AD26" s="37">
        <v>66.55</v>
      </c>
      <c r="AE26" s="37">
        <v>67.81</v>
      </c>
      <c r="AF26" s="37">
        <v>66.39</v>
      </c>
      <c r="AG26" s="37">
        <v>56.21</v>
      </c>
      <c r="AH26" s="37">
        <v>50.89</v>
      </c>
      <c r="AI26" s="37">
        <v>57.94</v>
      </c>
      <c r="AJ26" s="37">
        <v>57.7</v>
      </c>
      <c r="AK26" s="37">
        <v>58.38</v>
      </c>
      <c r="AL26" s="37">
        <v>55.78</v>
      </c>
      <c r="AM26" s="37">
        <v>61.74</v>
      </c>
      <c r="AN26" s="37">
        <v>61.65</v>
      </c>
      <c r="AO26" s="37">
        <v>61.36</v>
      </c>
      <c r="AP26" s="37">
        <v>61.76</v>
      </c>
      <c r="AQ26" s="37">
        <v>59.55</v>
      </c>
      <c r="AR26" s="37">
        <v>60.15</v>
      </c>
      <c r="AS26" s="37">
        <v>60.37</v>
      </c>
      <c r="AT26" s="37">
        <v>57.1</v>
      </c>
      <c r="AU26" s="37">
        <v>57.45</v>
      </c>
      <c r="AV26" s="37">
        <v>58.63</v>
      </c>
      <c r="AW26" s="37">
        <v>60.97</v>
      </c>
      <c r="AX26" s="37">
        <v>60.11</v>
      </c>
      <c r="AY26" s="37" t="s">
        <v>54</v>
      </c>
    </row>
    <row r="27" spans="1:51" x14ac:dyDescent="0.2">
      <c r="A27" s="30" t="s">
        <v>71</v>
      </c>
      <c r="F27" s="37">
        <v>42.59</v>
      </c>
      <c r="G27" s="37">
        <v>37.17</v>
      </c>
      <c r="H27" s="37">
        <v>38.1</v>
      </c>
      <c r="I27" s="37">
        <v>34.72</v>
      </c>
      <c r="J27" s="37">
        <v>34.75</v>
      </c>
      <c r="K27" s="37">
        <v>32.880000000000003</v>
      </c>
      <c r="L27" s="37">
        <v>28.1</v>
      </c>
      <c r="M27" s="37">
        <v>27.75</v>
      </c>
      <c r="N27" s="37">
        <v>26.08</v>
      </c>
      <c r="O27" s="37">
        <v>24.43</v>
      </c>
      <c r="P27" s="37">
        <v>27.04</v>
      </c>
      <c r="Q27" s="37">
        <v>24.31</v>
      </c>
      <c r="R27" s="37">
        <v>25.22</v>
      </c>
      <c r="S27" s="37">
        <v>23.49</v>
      </c>
      <c r="T27" s="37">
        <v>26.55</v>
      </c>
      <c r="U27" s="37">
        <v>23.8</v>
      </c>
      <c r="V27" s="37">
        <v>33.119999999999997</v>
      </c>
      <c r="W27" s="37">
        <v>36.99</v>
      </c>
      <c r="X27" s="37">
        <v>35.92</v>
      </c>
      <c r="Y27" s="37">
        <v>36.75</v>
      </c>
      <c r="Z27" s="37">
        <v>41.17</v>
      </c>
      <c r="AA27" s="37">
        <v>37.299999999999997</v>
      </c>
      <c r="AB27" s="37">
        <v>33.49</v>
      </c>
      <c r="AC27" s="37">
        <v>32.92</v>
      </c>
      <c r="AD27" s="37">
        <v>33.450000000000003</v>
      </c>
      <c r="AE27" s="37">
        <v>32.19</v>
      </c>
      <c r="AF27" s="37">
        <v>33.61</v>
      </c>
      <c r="AG27" s="37">
        <v>43.79</v>
      </c>
      <c r="AH27" s="37">
        <v>49.11</v>
      </c>
      <c r="AI27" s="37">
        <v>42.06</v>
      </c>
      <c r="AJ27" s="37">
        <v>42.3</v>
      </c>
      <c r="AK27" s="37">
        <v>41.62</v>
      </c>
      <c r="AL27" s="37">
        <v>44.22</v>
      </c>
      <c r="AM27" s="37">
        <v>38.26</v>
      </c>
      <c r="AN27" s="37">
        <v>38.35</v>
      </c>
      <c r="AO27" s="37">
        <v>38.64</v>
      </c>
      <c r="AP27" s="37">
        <v>38.24</v>
      </c>
      <c r="AQ27" s="37">
        <v>40.450000000000003</v>
      </c>
      <c r="AR27" s="37">
        <v>39.85</v>
      </c>
      <c r="AS27" s="37">
        <v>39.630000000000003</v>
      </c>
      <c r="AT27" s="37">
        <v>42.9</v>
      </c>
      <c r="AU27" s="37">
        <v>42.55</v>
      </c>
      <c r="AV27" s="37">
        <v>41.37</v>
      </c>
      <c r="AW27" s="37">
        <v>39.03</v>
      </c>
      <c r="AX27" s="37">
        <v>39.89</v>
      </c>
      <c r="AY27" s="37" t="s">
        <v>54</v>
      </c>
    </row>
    <row r="28" spans="1:51" ht="12.75" customHeight="1" x14ac:dyDescent="0.2"/>
    <row r="29" spans="1:51" x14ac:dyDescent="0.2">
      <c r="A29" s="30" t="s">
        <v>72</v>
      </c>
      <c r="F29" s="37">
        <v>15.99</v>
      </c>
      <c r="G29" s="37">
        <v>17.13</v>
      </c>
      <c r="H29" s="37">
        <v>18.2</v>
      </c>
      <c r="I29" s="37">
        <v>13.75</v>
      </c>
      <c r="J29" s="37">
        <v>14.5</v>
      </c>
      <c r="K29" s="37">
        <v>14.72</v>
      </c>
      <c r="L29" s="37">
        <v>16.2</v>
      </c>
      <c r="M29" s="37">
        <v>15.18</v>
      </c>
      <c r="N29" s="37">
        <v>15.26</v>
      </c>
      <c r="O29" s="37">
        <v>11.04</v>
      </c>
      <c r="P29" s="37">
        <v>14.54</v>
      </c>
      <c r="Q29" s="37">
        <v>12.98</v>
      </c>
      <c r="R29" s="37">
        <v>14.51</v>
      </c>
      <c r="S29" s="37">
        <v>16.32</v>
      </c>
      <c r="T29" s="37">
        <v>13.3</v>
      </c>
      <c r="U29" s="37">
        <v>23.1</v>
      </c>
      <c r="V29" s="37">
        <v>35.65</v>
      </c>
      <c r="W29" s="37">
        <v>22.74</v>
      </c>
      <c r="X29" s="37">
        <v>19.18</v>
      </c>
      <c r="Y29" s="37">
        <v>16.170000000000002</v>
      </c>
      <c r="Z29" s="37">
        <v>20.59</v>
      </c>
      <c r="AA29" s="37">
        <v>16.670000000000002</v>
      </c>
      <c r="AB29" s="37">
        <v>14.02</v>
      </c>
      <c r="AC29" s="37">
        <v>13.15</v>
      </c>
      <c r="AD29" s="37">
        <v>14.78</v>
      </c>
      <c r="AE29" s="37">
        <v>16.829999999999998</v>
      </c>
      <c r="AF29" s="37">
        <v>24.17</v>
      </c>
      <c r="AG29" s="37">
        <v>53.37</v>
      </c>
      <c r="AH29" s="37">
        <v>62.29</v>
      </c>
      <c r="AI29" s="37">
        <v>51.27</v>
      </c>
      <c r="AJ29" s="37">
        <v>55.24</v>
      </c>
      <c r="AK29" s="37">
        <v>55.69</v>
      </c>
      <c r="AL29" s="37">
        <v>57.22</v>
      </c>
      <c r="AM29" s="37">
        <v>48.65</v>
      </c>
      <c r="AN29" s="37">
        <v>50.63</v>
      </c>
      <c r="AO29" s="37">
        <v>52.73</v>
      </c>
      <c r="AP29" s="37">
        <v>53.92</v>
      </c>
      <c r="AQ29" s="37">
        <v>56.67</v>
      </c>
      <c r="AR29" s="37">
        <v>59.26</v>
      </c>
      <c r="AS29" s="37">
        <v>58.73</v>
      </c>
      <c r="AT29" s="37">
        <v>59.39</v>
      </c>
      <c r="AU29" s="37">
        <v>57.46</v>
      </c>
      <c r="AV29" s="37">
        <v>62.61</v>
      </c>
      <c r="AW29" s="37">
        <v>62.54</v>
      </c>
      <c r="AX29" s="37">
        <v>61.14</v>
      </c>
      <c r="AY29" s="37" t="s">
        <v>54</v>
      </c>
    </row>
    <row r="30" spans="1:51" x14ac:dyDescent="0.2">
      <c r="A30" s="30" t="s">
        <v>73</v>
      </c>
      <c r="F30" s="37">
        <v>13.48</v>
      </c>
      <c r="G30" s="37">
        <v>14.12</v>
      </c>
      <c r="H30" s="37">
        <v>14.61</v>
      </c>
      <c r="I30" s="37">
        <v>16.37</v>
      </c>
      <c r="J30" s="37">
        <v>14.29</v>
      </c>
      <c r="K30" s="37">
        <v>16.760000000000002</v>
      </c>
      <c r="L30" s="37">
        <v>17.27</v>
      </c>
      <c r="M30" s="37">
        <v>18.79</v>
      </c>
      <c r="N30" s="37">
        <v>19.46</v>
      </c>
      <c r="O30" s="37">
        <v>19.63</v>
      </c>
      <c r="P30" s="37">
        <v>19.2</v>
      </c>
      <c r="Q30" s="37">
        <v>20.440000000000001</v>
      </c>
      <c r="R30" s="37">
        <v>18.57</v>
      </c>
      <c r="S30" s="37">
        <v>17.3</v>
      </c>
      <c r="T30" s="37">
        <v>15.37</v>
      </c>
      <c r="U30" s="37">
        <v>17.09</v>
      </c>
      <c r="V30" s="37">
        <v>14.98</v>
      </c>
      <c r="W30" s="37">
        <v>17.02</v>
      </c>
      <c r="X30" s="37">
        <v>18.13</v>
      </c>
      <c r="Y30" s="37">
        <v>17.13</v>
      </c>
      <c r="Z30" s="37">
        <v>14.99</v>
      </c>
      <c r="AA30" s="37">
        <v>15.52</v>
      </c>
      <c r="AB30" s="37">
        <v>16.510000000000002</v>
      </c>
      <c r="AC30" s="37">
        <v>16.59</v>
      </c>
      <c r="AD30" s="37">
        <v>16.78</v>
      </c>
      <c r="AE30" s="37">
        <v>15.4</v>
      </c>
      <c r="AF30" s="37">
        <v>13.75</v>
      </c>
      <c r="AG30" s="37">
        <v>8.5</v>
      </c>
      <c r="AH30" s="37">
        <v>6.32</v>
      </c>
      <c r="AI30" s="37">
        <v>8.2200000000000006</v>
      </c>
      <c r="AJ30" s="37">
        <v>7.97</v>
      </c>
      <c r="AK30" s="37">
        <v>7.77</v>
      </c>
      <c r="AL30" s="37">
        <v>5.69</v>
      </c>
      <c r="AM30" s="37">
        <v>6.49</v>
      </c>
      <c r="AN30" s="37">
        <v>5.57</v>
      </c>
      <c r="AO30" s="37">
        <v>5.27</v>
      </c>
      <c r="AP30" s="37">
        <v>4.82</v>
      </c>
      <c r="AQ30" s="37">
        <v>4.91</v>
      </c>
      <c r="AR30" s="37">
        <v>4.6900000000000004</v>
      </c>
      <c r="AS30" s="37">
        <v>4.3600000000000003</v>
      </c>
      <c r="AT30" s="37">
        <v>3.83</v>
      </c>
      <c r="AU30" s="37">
        <v>4.1100000000000003</v>
      </c>
      <c r="AV30" s="37">
        <v>3.15</v>
      </c>
      <c r="AW30" s="37">
        <v>3.17</v>
      </c>
      <c r="AX30" s="37">
        <v>3.21</v>
      </c>
      <c r="AY30" s="37" t="s">
        <v>54</v>
      </c>
    </row>
    <row r="31" spans="1:51" x14ac:dyDescent="0.2">
      <c r="A31" s="30" t="s">
        <v>74</v>
      </c>
      <c r="F31" s="37">
        <v>3.72</v>
      </c>
      <c r="G31" s="37">
        <v>3.62</v>
      </c>
      <c r="H31" s="37">
        <v>3.71</v>
      </c>
      <c r="I31" s="37">
        <v>3.97</v>
      </c>
      <c r="J31" s="37">
        <v>3.56</v>
      </c>
      <c r="K31" s="37">
        <v>4.0199999999999996</v>
      </c>
      <c r="L31" s="37">
        <v>4.17</v>
      </c>
      <c r="M31" s="37">
        <v>4.1100000000000003</v>
      </c>
      <c r="N31" s="37">
        <v>3.83</v>
      </c>
      <c r="O31" s="37">
        <v>3.86</v>
      </c>
      <c r="P31" s="37">
        <v>3.52</v>
      </c>
      <c r="Q31" s="37">
        <v>3.73</v>
      </c>
      <c r="R31" s="37">
        <v>3.32</v>
      </c>
      <c r="S31" s="37">
        <v>3.07</v>
      </c>
      <c r="T31" s="37">
        <v>2.59</v>
      </c>
      <c r="U31" s="37">
        <v>2.82</v>
      </c>
      <c r="V31" s="37">
        <v>2.15</v>
      </c>
      <c r="W31" s="37">
        <v>2.2400000000000002</v>
      </c>
      <c r="X31" s="37">
        <v>2.2799999999999998</v>
      </c>
      <c r="Y31" s="37">
        <v>2.1</v>
      </c>
      <c r="Z31" s="37">
        <v>1.72</v>
      </c>
      <c r="AA31" s="37">
        <v>1.8</v>
      </c>
      <c r="AB31" s="37">
        <v>1.9</v>
      </c>
      <c r="AC31" s="37">
        <v>1.85</v>
      </c>
      <c r="AD31" s="37">
        <v>1.58</v>
      </c>
      <c r="AE31" s="37">
        <v>1.45</v>
      </c>
      <c r="AF31" s="37">
        <v>1.25</v>
      </c>
      <c r="AG31" s="37">
        <v>0.94</v>
      </c>
      <c r="AH31" s="37">
        <v>0.79</v>
      </c>
      <c r="AI31" s="37">
        <v>0.98</v>
      </c>
      <c r="AJ31" s="37">
        <v>0.91</v>
      </c>
      <c r="AK31" s="37">
        <v>0.9</v>
      </c>
      <c r="AL31" s="37">
        <v>0.77</v>
      </c>
      <c r="AM31" s="37">
        <v>0.91</v>
      </c>
      <c r="AN31" s="37">
        <v>0.87</v>
      </c>
      <c r="AO31" s="37">
        <v>0.81</v>
      </c>
      <c r="AP31" s="37">
        <v>0.73</v>
      </c>
      <c r="AQ31" s="37">
        <v>0.64</v>
      </c>
      <c r="AR31" s="37">
        <v>0.6</v>
      </c>
      <c r="AS31" s="37">
        <v>0.56000000000000005</v>
      </c>
      <c r="AT31" s="37">
        <v>0.51</v>
      </c>
      <c r="AU31" s="37">
        <v>0.51</v>
      </c>
      <c r="AV31" s="37">
        <v>0.44</v>
      </c>
      <c r="AW31" s="37">
        <v>0.45</v>
      </c>
      <c r="AX31" s="37">
        <v>0.43</v>
      </c>
      <c r="AY31" s="37" t="s">
        <v>54</v>
      </c>
    </row>
    <row r="32" spans="1:51" x14ac:dyDescent="0.2">
      <c r="A32" s="30" t="s">
        <v>75</v>
      </c>
      <c r="F32" s="37">
        <v>86.52</v>
      </c>
      <c r="G32" s="37">
        <v>85.88</v>
      </c>
      <c r="H32" s="37">
        <v>85.38</v>
      </c>
      <c r="I32" s="37">
        <v>83.63</v>
      </c>
      <c r="J32" s="37">
        <v>85.7</v>
      </c>
      <c r="K32" s="37">
        <v>83.22</v>
      </c>
      <c r="L32" s="37">
        <v>82.72</v>
      </c>
      <c r="M32" s="37">
        <v>81.2</v>
      </c>
      <c r="N32" s="37">
        <v>80.540000000000006</v>
      </c>
      <c r="O32" s="37">
        <v>80.37</v>
      </c>
      <c r="P32" s="37">
        <v>80.8</v>
      </c>
      <c r="Q32" s="37">
        <v>79.56</v>
      </c>
      <c r="R32" s="37">
        <v>81.430000000000007</v>
      </c>
      <c r="S32" s="37">
        <v>82.7</v>
      </c>
      <c r="T32" s="37">
        <v>84.63</v>
      </c>
      <c r="U32" s="37">
        <v>82.91</v>
      </c>
      <c r="V32" s="37">
        <v>85.02</v>
      </c>
      <c r="W32" s="37">
        <v>82.98</v>
      </c>
      <c r="X32" s="37">
        <v>81.87</v>
      </c>
      <c r="Y32" s="37">
        <v>82.87</v>
      </c>
      <c r="Z32" s="37">
        <v>85.01</v>
      </c>
      <c r="AA32" s="37">
        <v>84.48</v>
      </c>
      <c r="AB32" s="37">
        <v>83.49</v>
      </c>
      <c r="AC32" s="37">
        <v>83.41</v>
      </c>
      <c r="AD32" s="37">
        <v>83.22</v>
      </c>
      <c r="AE32" s="37">
        <v>84.6</v>
      </c>
      <c r="AF32" s="37">
        <v>86.25</v>
      </c>
      <c r="AG32" s="37">
        <v>91.5</v>
      </c>
      <c r="AH32" s="37">
        <v>93.68</v>
      </c>
      <c r="AI32" s="37">
        <v>91.78</v>
      </c>
      <c r="AJ32" s="37">
        <v>92.02</v>
      </c>
      <c r="AK32" s="37">
        <v>92.23</v>
      </c>
      <c r="AL32" s="37">
        <v>94.31</v>
      </c>
      <c r="AM32" s="37">
        <v>93.51</v>
      </c>
      <c r="AN32" s="37">
        <v>94.43</v>
      </c>
      <c r="AO32" s="37">
        <v>94.73</v>
      </c>
      <c r="AP32" s="37">
        <v>95.18</v>
      </c>
      <c r="AQ32" s="37">
        <v>95.09</v>
      </c>
      <c r="AR32" s="37">
        <v>95.31</v>
      </c>
      <c r="AS32" s="37">
        <v>95.64</v>
      </c>
      <c r="AT32" s="37">
        <v>96.17</v>
      </c>
      <c r="AU32" s="37">
        <v>95.89</v>
      </c>
      <c r="AV32" s="37">
        <v>96.85</v>
      </c>
      <c r="AW32" s="37">
        <v>96.83</v>
      </c>
      <c r="AX32" s="37">
        <v>96.79</v>
      </c>
      <c r="AY32" s="37" t="s">
        <v>54</v>
      </c>
    </row>
    <row r="33" spans="1:51" ht="12.75" customHeight="1" x14ac:dyDescent="0.2"/>
    <row r="34" spans="1:51" ht="12.75" customHeight="1" x14ac:dyDescent="0.2"/>
    <row r="35" spans="1:51" x14ac:dyDescent="0.2">
      <c r="A35" s="28" t="s">
        <v>110</v>
      </c>
    </row>
    <row r="36" spans="1:51" x14ac:dyDescent="0.2">
      <c r="A36" s="30" t="s">
        <v>77</v>
      </c>
      <c r="F36" s="36">
        <v>17959373</v>
      </c>
      <c r="G36" s="36">
        <v>18954307</v>
      </c>
      <c r="H36" s="36">
        <v>19986616</v>
      </c>
      <c r="I36" s="36">
        <v>19332433</v>
      </c>
      <c r="J36" s="36">
        <v>20018154</v>
      </c>
      <c r="K36" s="36">
        <v>20050270</v>
      </c>
      <c r="L36" s="36">
        <v>21306574</v>
      </c>
      <c r="M36" s="36">
        <v>21278823</v>
      </c>
      <c r="N36" s="36">
        <v>22613450</v>
      </c>
      <c r="O36" s="36">
        <v>21661983</v>
      </c>
      <c r="P36" s="36">
        <v>24049243</v>
      </c>
      <c r="Q36" s="36">
        <v>24912258</v>
      </c>
      <c r="R36" s="36">
        <v>25344274</v>
      </c>
      <c r="S36" s="36">
        <v>26764633</v>
      </c>
      <c r="T36" s="36">
        <v>28682005</v>
      </c>
      <c r="U36" s="36">
        <v>29874380</v>
      </c>
      <c r="V36" s="36">
        <v>30759121</v>
      </c>
      <c r="W36" s="36">
        <v>30415417</v>
      </c>
      <c r="X36" s="36">
        <v>29031574</v>
      </c>
      <c r="Y36" s="36">
        <v>28127645</v>
      </c>
      <c r="Z36" s="36">
        <v>27810258</v>
      </c>
      <c r="AA36" s="36">
        <v>27966970</v>
      </c>
      <c r="AB36" s="36">
        <v>28409719</v>
      </c>
      <c r="AC36" s="36">
        <v>27871562</v>
      </c>
      <c r="AD36" s="36">
        <v>28137450</v>
      </c>
      <c r="AE36" s="36">
        <v>27893074</v>
      </c>
      <c r="AF36" s="36">
        <v>28571535</v>
      </c>
      <c r="AG36" s="36">
        <v>28697227</v>
      </c>
      <c r="AH36" s="36">
        <v>29069723</v>
      </c>
      <c r="AI36" s="36">
        <v>29162017</v>
      </c>
      <c r="AJ36" s="36">
        <v>29602095</v>
      </c>
      <c r="AK36" s="36">
        <v>29542689</v>
      </c>
      <c r="AL36" s="36">
        <v>29504533</v>
      </c>
      <c r="AM36" s="36">
        <v>28862933</v>
      </c>
      <c r="AN36" s="36">
        <v>28810357</v>
      </c>
      <c r="AO36" s="36">
        <v>29064767</v>
      </c>
      <c r="AP36" s="36">
        <v>29385472</v>
      </c>
      <c r="AQ36" s="36">
        <v>29660782</v>
      </c>
      <c r="AR36" s="36">
        <v>30697599</v>
      </c>
      <c r="AS36" s="36">
        <v>30719901</v>
      </c>
      <c r="AT36" s="36">
        <v>31640232</v>
      </c>
      <c r="AU36" s="36">
        <v>32630164</v>
      </c>
      <c r="AV36" s="36">
        <v>32953843</v>
      </c>
      <c r="AW36" s="36">
        <v>33378408</v>
      </c>
      <c r="AX36" s="36">
        <v>33180864</v>
      </c>
      <c r="AY36" s="36" t="s">
        <v>54</v>
      </c>
    </row>
    <row r="37" spans="1:51" x14ac:dyDescent="0.2">
      <c r="A37" s="30" t="s">
        <v>78</v>
      </c>
      <c r="F37" s="37">
        <v>5.62</v>
      </c>
      <c r="G37" s="37">
        <v>22.16</v>
      </c>
      <c r="H37" s="37">
        <v>21.79</v>
      </c>
      <c r="I37" s="37">
        <v>-13.09</v>
      </c>
      <c r="J37" s="37">
        <v>14.19</v>
      </c>
      <c r="K37" s="37">
        <v>0.64</v>
      </c>
      <c r="L37" s="37">
        <v>25.06</v>
      </c>
      <c r="M37" s="37">
        <v>-0.52</v>
      </c>
      <c r="N37" s="37">
        <v>25.09</v>
      </c>
      <c r="O37" s="37">
        <v>-16.829999999999998</v>
      </c>
      <c r="P37" s="37">
        <v>44.08</v>
      </c>
      <c r="Q37" s="37">
        <v>14.35</v>
      </c>
      <c r="R37" s="37">
        <v>6.94</v>
      </c>
      <c r="S37" s="37">
        <v>22.42</v>
      </c>
      <c r="T37" s="37">
        <v>28.66</v>
      </c>
      <c r="U37" s="37">
        <v>16.63</v>
      </c>
      <c r="V37" s="37">
        <v>11.85</v>
      </c>
      <c r="W37" s="37">
        <v>-4.47</v>
      </c>
      <c r="X37" s="37">
        <v>-18.2</v>
      </c>
      <c r="Y37" s="37">
        <v>-12.45</v>
      </c>
      <c r="Z37" s="37">
        <v>-4.51</v>
      </c>
      <c r="AA37" s="37">
        <v>2.25</v>
      </c>
      <c r="AB37" s="37">
        <v>6.33</v>
      </c>
      <c r="AC37" s="37">
        <v>-7.58</v>
      </c>
      <c r="AD37" s="37">
        <v>3.82</v>
      </c>
      <c r="AE37" s="37">
        <v>-3.47</v>
      </c>
      <c r="AF37" s="37">
        <v>9.73</v>
      </c>
      <c r="AG37" s="37">
        <v>1.76</v>
      </c>
      <c r="AH37" s="37">
        <v>5.19</v>
      </c>
      <c r="AI37" s="37">
        <v>1.27</v>
      </c>
      <c r="AJ37" s="37">
        <v>6.04</v>
      </c>
      <c r="AK37" s="37">
        <v>-0.8</v>
      </c>
      <c r="AL37" s="37">
        <v>-0.52</v>
      </c>
      <c r="AM37" s="37">
        <v>-8.6999999999999993</v>
      </c>
      <c r="AN37" s="37">
        <v>-0.73</v>
      </c>
      <c r="AO37" s="37">
        <v>3.53</v>
      </c>
      <c r="AP37" s="37">
        <v>4.41</v>
      </c>
      <c r="AQ37" s="37">
        <v>3.75</v>
      </c>
      <c r="AR37" s="37">
        <v>13.98</v>
      </c>
      <c r="AS37" s="37">
        <v>0.28999999999999998</v>
      </c>
      <c r="AT37" s="37">
        <v>11.98</v>
      </c>
      <c r="AU37" s="37">
        <v>12.51</v>
      </c>
      <c r="AV37" s="37">
        <v>3.97</v>
      </c>
      <c r="AW37" s="37">
        <v>5.15</v>
      </c>
      <c r="AX37" s="37">
        <v>-2.37</v>
      </c>
      <c r="AY37" s="37" t="s">
        <v>54</v>
      </c>
    </row>
    <row r="38" spans="1:51" ht="12.75" customHeight="1" x14ac:dyDescent="0.2"/>
    <row r="39" spans="1:51" x14ac:dyDescent="0.2">
      <c r="B39" s="30" t="s">
        <v>79</v>
      </c>
      <c r="F39" s="37">
        <v>1.4</v>
      </c>
      <c r="G39" s="37">
        <v>1.38</v>
      </c>
      <c r="H39" s="37">
        <v>1.47</v>
      </c>
      <c r="I39" s="37">
        <v>1.7</v>
      </c>
      <c r="J39" s="37">
        <v>1.71</v>
      </c>
      <c r="K39" s="37">
        <v>1.81</v>
      </c>
      <c r="L39" s="37">
        <v>1.8</v>
      </c>
      <c r="M39" s="37">
        <v>2.09</v>
      </c>
      <c r="N39" s="37">
        <v>2.11</v>
      </c>
      <c r="O39" s="37">
        <v>2.1800000000000002</v>
      </c>
      <c r="P39" s="37">
        <v>1.99</v>
      </c>
      <c r="Q39" s="37">
        <v>2.0099999999999998</v>
      </c>
      <c r="R39" s="37">
        <v>2.16</v>
      </c>
      <c r="S39" s="37">
        <v>2.11</v>
      </c>
      <c r="T39" s="37">
        <v>2.1</v>
      </c>
      <c r="U39" s="37">
        <v>2.16</v>
      </c>
      <c r="V39" s="37">
        <v>2.29</v>
      </c>
      <c r="W39" s="37">
        <v>2.4700000000000002</v>
      </c>
      <c r="X39" s="37">
        <v>2.4700000000000002</v>
      </c>
      <c r="Y39" s="37">
        <v>2.59</v>
      </c>
      <c r="Z39" s="37">
        <v>2.84</v>
      </c>
      <c r="AA39" s="37">
        <v>2.65</v>
      </c>
      <c r="AB39" s="37">
        <v>2.62</v>
      </c>
      <c r="AC39" s="37">
        <v>2.4300000000000002</v>
      </c>
      <c r="AD39" s="37">
        <v>2.83</v>
      </c>
      <c r="AE39" s="37">
        <v>2.77</v>
      </c>
      <c r="AF39" s="37">
        <v>2.56</v>
      </c>
      <c r="AG39" s="37">
        <v>2.39</v>
      </c>
      <c r="AH39" s="37">
        <v>2.13</v>
      </c>
      <c r="AI39" s="37">
        <v>2.0299999999999998</v>
      </c>
      <c r="AJ39" s="37">
        <v>1.85</v>
      </c>
      <c r="AK39" s="37">
        <v>1.61</v>
      </c>
      <c r="AL39" s="37">
        <v>1.53</v>
      </c>
      <c r="AM39" s="37">
        <v>1.41</v>
      </c>
      <c r="AN39" s="37">
        <v>1.47</v>
      </c>
      <c r="AO39" s="37">
        <v>1.44</v>
      </c>
      <c r="AP39" s="37">
        <v>1.47</v>
      </c>
      <c r="AQ39" s="37">
        <v>1.38</v>
      </c>
      <c r="AR39" s="37">
        <v>1.31</v>
      </c>
      <c r="AS39" s="37">
        <v>1.33</v>
      </c>
      <c r="AT39" s="37">
        <v>1.32</v>
      </c>
      <c r="AU39" s="37">
        <v>1.28</v>
      </c>
      <c r="AV39" s="37">
        <v>1.42</v>
      </c>
      <c r="AW39" s="37">
        <v>1.45</v>
      </c>
      <c r="AX39" s="37">
        <v>1.56</v>
      </c>
      <c r="AY39" s="37" t="s">
        <v>54</v>
      </c>
    </row>
    <row r="40" spans="1:51" x14ac:dyDescent="0.2">
      <c r="B40" s="30" t="s">
        <v>80</v>
      </c>
      <c r="F40" s="37">
        <v>0.09</v>
      </c>
      <c r="G40" s="37">
        <v>0.09</v>
      </c>
      <c r="H40" s="37">
        <v>0.08</v>
      </c>
      <c r="I40" s="37">
        <v>0.1</v>
      </c>
      <c r="J40" s="37">
        <v>7.0000000000000007E-2</v>
      </c>
      <c r="K40" s="37">
        <v>7.0000000000000007E-2</v>
      </c>
      <c r="L40" s="37">
        <v>0.05</v>
      </c>
      <c r="M40" s="37">
        <v>0.06</v>
      </c>
      <c r="N40" s="37">
        <v>0.13</v>
      </c>
      <c r="O40" s="37">
        <v>0.16</v>
      </c>
      <c r="P40" s="37">
        <v>0.15</v>
      </c>
      <c r="Q40" s="37">
        <v>0.14000000000000001</v>
      </c>
      <c r="R40" s="37">
        <v>0.13</v>
      </c>
      <c r="S40" s="37">
        <v>0.12</v>
      </c>
      <c r="T40" s="37">
        <v>0.12</v>
      </c>
      <c r="U40" s="37">
        <v>0.12</v>
      </c>
      <c r="V40" s="37">
        <v>0.11</v>
      </c>
      <c r="W40" s="37">
        <v>0.09</v>
      </c>
      <c r="X40" s="37">
        <v>0.1</v>
      </c>
      <c r="Y40" s="37">
        <v>0.1</v>
      </c>
      <c r="Z40" s="37">
        <v>0.09</v>
      </c>
      <c r="AA40" s="37">
        <v>0.08</v>
      </c>
      <c r="AB40" s="37">
        <v>0.08</v>
      </c>
      <c r="AC40" s="37">
        <v>0.1</v>
      </c>
      <c r="AD40" s="37">
        <v>0.09</v>
      </c>
      <c r="AE40" s="37">
        <v>0.08</v>
      </c>
      <c r="AF40" s="37">
        <v>0.09</v>
      </c>
      <c r="AG40" s="37">
        <v>0.09</v>
      </c>
      <c r="AH40" s="37">
        <v>0.08</v>
      </c>
      <c r="AI40" s="37">
        <v>7.0000000000000007E-2</v>
      </c>
      <c r="AJ40" s="37">
        <v>7.0000000000000007E-2</v>
      </c>
      <c r="AK40" s="37">
        <v>0.08</v>
      </c>
      <c r="AL40" s="37">
        <v>0.08</v>
      </c>
      <c r="AM40" s="37">
        <v>0.08</v>
      </c>
      <c r="AN40" s="37">
        <v>0.05</v>
      </c>
      <c r="AO40" s="37">
        <v>0.06</v>
      </c>
      <c r="AP40" s="37">
        <v>0.12</v>
      </c>
      <c r="AQ40" s="37">
        <v>0.12</v>
      </c>
      <c r="AR40" s="37">
        <v>0.12</v>
      </c>
      <c r="AS40" s="37">
        <v>0.13</v>
      </c>
      <c r="AT40" s="37">
        <v>0.13</v>
      </c>
      <c r="AU40" s="37">
        <v>0.12</v>
      </c>
      <c r="AV40" s="37">
        <v>0.12</v>
      </c>
      <c r="AW40" s="37">
        <v>0.09</v>
      </c>
      <c r="AX40" s="37">
        <v>0.09</v>
      </c>
      <c r="AY40" s="37" t="s">
        <v>54</v>
      </c>
    </row>
    <row r="41" spans="1:51" x14ac:dyDescent="0.2">
      <c r="C41" s="30" t="s">
        <v>81</v>
      </c>
      <c r="F41" s="37">
        <v>9.89</v>
      </c>
      <c r="G41" s="37">
        <v>9.1199999999999992</v>
      </c>
      <c r="H41" s="37">
        <v>8.7200000000000006</v>
      </c>
      <c r="I41" s="37">
        <v>8.7899999999999991</v>
      </c>
      <c r="J41" s="37">
        <v>8.3000000000000007</v>
      </c>
      <c r="K41" s="37">
        <v>8.1300000000000008</v>
      </c>
      <c r="L41" s="37">
        <v>7.9</v>
      </c>
      <c r="M41" s="37">
        <v>7.87</v>
      </c>
      <c r="N41" s="37">
        <v>7.49</v>
      </c>
      <c r="O41" s="37">
        <v>7.51</v>
      </c>
      <c r="P41" s="37">
        <v>6.83</v>
      </c>
      <c r="Q41" s="37">
        <v>6.68</v>
      </c>
      <c r="R41" s="37">
        <v>6.72</v>
      </c>
      <c r="S41" s="37">
        <v>6.37</v>
      </c>
      <c r="T41" s="37">
        <v>6.45</v>
      </c>
      <c r="U41" s="37">
        <v>6.6</v>
      </c>
      <c r="V41" s="37">
        <v>7.33</v>
      </c>
      <c r="W41" s="37">
        <v>8.09</v>
      </c>
      <c r="X41" s="37">
        <v>9.1999999999999993</v>
      </c>
      <c r="Y41" s="37">
        <v>9.9700000000000006</v>
      </c>
      <c r="Z41" s="37">
        <v>10.3</v>
      </c>
      <c r="AA41" s="37">
        <v>10.25</v>
      </c>
      <c r="AB41" s="37">
        <v>10.3</v>
      </c>
      <c r="AC41" s="37">
        <v>10.5</v>
      </c>
      <c r="AD41" s="37">
        <v>9.34</v>
      </c>
      <c r="AE41" s="37">
        <v>9.08</v>
      </c>
      <c r="AF41" s="37">
        <v>8.67</v>
      </c>
      <c r="AG41" s="37">
        <v>9.49</v>
      </c>
      <c r="AH41" s="37">
        <v>9.11</v>
      </c>
      <c r="AI41" s="37">
        <v>8.83</v>
      </c>
      <c r="AJ41" s="37">
        <v>8.3800000000000008</v>
      </c>
      <c r="AK41" s="37">
        <v>8.14</v>
      </c>
      <c r="AL41" s="37">
        <v>7.86</v>
      </c>
      <c r="AM41" s="37">
        <v>7.51</v>
      </c>
      <c r="AN41" s="37">
        <v>7.17</v>
      </c>
      <c r="AO41" s="37">
        <v>7.01</v>
      </c>
      <c r="AP41" s="37">
        <v>6.77</v>
      </c>
      <c r="AQ41" s="37">
        <v>6.51</v>
      </c>
      <c r="AR41" s="37">
        <v>6.11</v>
      </c>
      <c r="AS41" s="37">
        <v>5.86</v>
      </c>
      <c r="AT41" s="37">
        <v>5.55</v>
      </c>
      <c r="AU41" s="37">
        <v>5.27</v>
      </c>
      <c r="AV41" s="37">
        <v>5.0599999999999996</v>
      </c>
      <c r="AW41" s="37">
        <v>4.96</v>
      </c>
      <c r="AX41" s="37">
        <v>4.8600000000000003</v>
      </c>
      <c r="AY41" s="37" t="s">
        <v>54</v>
      </c>
    </row>
    <row r="42" spans="1:51" x14ac:dyDescent="0.2">
      <c r="E42" s="30" t="s">
        <v>82</v>
      </c>
      <c r="F42" s="37">
        <v>35.31</v>
      </c>
      <c r="G42" s="37">
        <v>33.630000000000003</v>
      </c>
      <c r="H42" s="37">
        <v>32.36</v>
      </c>
      <c r="I42" s="37">
        <v>33.78</v>
      </c>
      <c r="J42" s="37">
        <v>33.32</v>
      </c>
      <c r="K42" s="37">
        <v>33.49</v>
      </c>
      <c r="L42" s="37">
        <v>32.25</v>
      </c>
      <c r="M42" s="37">
        <v>32.340000000000003</v>
      </c>
      <c r="N42" s="37">
        <v>30.49</v>
      </c>
      <c r="O42" s="37">
        <v>31.83</v>
      </c>
      <c r="P42" s="37">
        <v>29.65</v>
      </c>
      <c r="Q42" s="37">
        <v>29.32</v>
      </c>
      <c r="R42" s="37">
        <v>29.28</v>
      </c>
      <c r="S42" s="37">
        <v>28.27</v>
      </c>
      <c r="T42" s="37">
        <v>27.5</v>
      </c>
      <c r="U42" s="37">
        <v>27.05</v>
      </c>
      <c r="V42" s="37">
        <v>26.66</v>
      </c>
      <c r="W42" s="37">
        <v>27.01</v>
      </c>
      <c r="X42" s="37">
        <v>28.21</v>
      </c>
      <c r="Y42" s="37">
        <v>28.97</v>
      </c>
      <c r="Z42" s="37">
        <v>28.62</v>
      </c>
      <c r="AA42" s="37">
        <v>28.47</v>
      </c>
      <c r="AB42" s="37">
        <v>28.36</v>
      </c>
      <c r="AC42" s="37">
        <v>28.84</v>
      </c>
      <c r="AD42" s="37">
        <v>29.16</v>
      </c>
      <c r="AE42" s="37">
        <v>29.54</v>
      </c>
      <c r="AF42" s="37">
        <v>28.7</v>
      </c>
      <c r="AG42" s="37">
        <v>27.7</v>
      </c>
      <c r="AH42" s="37">
        <v>27.4</v>
      </c>
      <c r="AI42" s="37">
        <v>27.28</v>
      </c>
      <c r="AJ42" s="37">
        <v>26.9</v>
      </c>
      <c r="AK42" s="37">
        <v>26.93</v>
      </c>
      <c r="AL42" s="37">
        <v>27.02</v>
      </c>
      <c r="AM42" s="37">
        <v>27.34</v>
      </c>
      <c r="AN42" s="37">
        <v>28.18</v>
      </c>
      <c r="AO42" s="37">
        <v>28.28</v>
      </c>
      <c r="AP42" s="37">
        <v>27.77</v>
      </c>
      <c r="AQ42" s="37">
        <v>27.16</v>
      </c>
      <c r="AR42" s="37">
        <v>26.07</v>
      </c>
      <c r="AS42" s="37">
        <v>25.95</v>
      </c>
      <c r="AT42" s="37">
        <v>25.07</v>
      </c>
      <c r="AU42" s="37">
        <v>23.57</v>
      </c>
      <c r="AV42" s="37">
        <v>23.21</v>
      </c>
      <c r="AW42" s="37">
        <v>22.32</v>
      </c>
      <c r="AX42" s="37">
        <v>22.09</v>
      </c>
      <c r="AY42" s="37" t="s">
        <v>54</v>
      </c>
    </row>
    <row r="43" spans="1:51" x14ac:dyDescent="0.2">
      <c r="E43" s="30" t="s">
        <v>83</v>
      </c>
      <c r="F43" s="37">
        <v>0.35</v>
      </c>
      <c r="G43" s="37">
        <v>0.32</v>
      </c>
      <c r="H43" s="37">
        <v>0.3</v>
      </c>
      <c r="I43" s="37">
        <v>0.32</v>
      </c>
      <c r="J43" s="37">
        <v>0.34</v>
      </c>
      <c r="K43" s="37">
        <v>0.34</v>
      </c>
      <c r="L43" s="37">
        <v>0.35</v>
      </c>
      <c r="M43" s="37">
        <v>0.36</v>
      </c>
      <c r="N43" s="37">
        <v>0.33</v>
      </c>
      <c r="O43" s="37">
        <v>0.33</v>
      </c>
      <c r="P43" s="37">
        <v>0.34</v>
      </c>
      <c r="Q43" s="37">
        <v>0.37</v>
      </c>
      <c r="R43" s="37">
        <v>0.39</v>
      </c>
      <c r="S43" s="37">
        <v>0.4</v>
      </c>
      <c r="T43" s="37">
        <v>0.47</v>
      </c>
      <c r="U43" s="37">
        <v>0.43</v>
      </c>
      <c r="V43" s="37">
        <v>0.37</v>
      </c>
      <c r="W43" s="37">
        <v>0.38</v>
      </c>
      <c r="X43" s="37">
        <v>0.33</v>
      </c>
      <c r="Y43" s="37">
        <v>0.35</v>
      </c>
      <c r="Z43" s="37">
        <v>0.47</v>
      </c>
      <c r="AA43" s="37">
        <v>0.4</v>
      </c>
      <c r="AB43" s="37">
        <v>0.38</v>
      </c>
      <c r="AC43" s="37">
        <v>0.4</v>
      </c>
      <c r="AD43" s="37">
        <v>0.39</v>
      </c>
      <c r="AE43" s="37">
        <v>0.45</v>
      </c>
      <c r="AF43" s="37">
        <v>0.42</v>
      </c>
      <c r="AG43" s="37">
        <v>0.37</v>
      </c>
      <c r="AH43" s="37">
        <v>0.41</v>
      </c>
      <c r="AI43" s="37">
        <v>0.39</v>
      </c>
      <c r="AJ43" s="37">
        <v>0.37</v>
      </c>
      <c r="AK43" s="37">
        <v>0.36</v>
      </c>
      <c r="AL43" s="37">
        <v>0.36</v>
      </c>
      <c r="AM43" s="37">
        <v>0.37</v>
      </c>
      <c r="AN43" s="37">
        <v>0.35</v>
      </c>
      <c r="AO43" s="37">
        <v>0.31</v>
      </c>
      <c r="AP43" s="37">
        <v>0.34</v>
      </c>
      <c r="AQ43" s="37">
        <v>0.32</v>
      </c>
      <c r="AR43" s="37">
        <v>0.33</v>
      </c>
      <c r="AS43" s="37">
        <v>0.32</v>
      </c>
      <c r="AT43" s="37">
        <v>0.28999999999999998</v>
      </c>
      <c r="AU43" s="37">
        <v>0.25</v>
      </c>
      <c r="AV43" s="37">
        <v>0.24</v>
      </c>
      <c r="AW43" s="37">
        <v>0.23</v>
      </c>
      <c r="AX43" s="37">
        <v>0.22</v>
      </c>
      <c r="AY43" s="37" t="s">
        <v>54</v>
      </c>
    </row>
    <row r="44" spans="1:51" x14ac:dyDescent="0.2">
      <c r="D44" s="30" t="s">
        <v>84</v>
      </c>
      <c r="F44" s="37">
        <v>35.659999999999997</v>
      </c>
      <c r="G44" s="37">
        <v>33.950000000000003</v>
      </c>
      <c r="H44" s="37">
        <v>32.659999999999997</v>
      </c>
      <c r="I44" s="37">
        <v>34.11</v>
      </c>
      <c r="J44" s="37">
        <v>33.659999999999997</v>
      </c>
      <c r="K44" s="37">
        <v>33.83</v>
      </c>
      <c r="L44" s="37">
        <v>32.590000000000003</v>
      </c>
      <c r="M44" s="37">
        <v>32.700000000000003</v>
      </c>
      <c r="N44" s="37">
        <v>30.82</v>
      </c>
      <c r="O44" s="37">
        <v>32.17</v>
      </c>
      <c r="P44" s="37">
        <v>29.99</v>
      </c>
      <c r="Q44" s="37">
        <v>29.69</v>
      </c>
      <c r="R44" s="37">
        <v>29.67</v>
      </c>
      <c r="S44" s="37">
        <v>28.66</v>
      </c>
      <c r="T44" s="37">
        <v>27.97</v>
      </c>
      <c r="U44" s="37">
        <v>27.48</v>
      </c>
      <c r="V44" s="37">
        <v>27.03</v>
      </c>
      <c r="W44" s="37">
        <v>27.39</v>
      </c>
      <c r="X44" s="37">
        <v>28.54</v>
      </c>
      <c r="Y44" s="37">
        <v>29.32</v>
      </c>
      <c r="Z44" s="37">
        <v>29.09</v>
      </c>
      <c r="AA44" s="37">
        <v>28.87</v>
      </c>
      <c r="AB44" s="37">
        <v>28.74</v>
      </c>
      <c r="AC44" s="37">
        <v>29.24</v>
      </c>
      <c r="AD44" s="37">
        <v>29.55</v>
      </c>
      <c r="AE44" s="37">
        <v>29.99</v>
      </c>
      <c r="AF44" s="37">
        <v>29.11</v>
      </c>
      <c r="AG44" s="37">
        <v>28.07</v>
      </c>
      <c r="AH44" s="37">
        <v>27.82</v>
      </c>
      <c r="AI44" s="37">
        <v>27.66</v>
      </c>
      <c r="AJ44" s="37">
        <v>27.27</v>
      </c>
      <c r="AK44" s="37">
        <v>27.29</v>
      </c>
      <c r="AL44" s="37">
        <v>27.38</v>
      </c>
      <c r="AM44" s="37">
        <v>27.7</v>
      </c>
      <c r="AN44" s="37">
        <v>28.53</v>
      </c>
      <c r="AO44" s="37">
        <v>28.6</v>
      </c>
      <c r="AP44" s="37">
        <v>28.11</v>
      </c>
      <c r="AQ44" s="37">
        <v>27.48</v>
      </c>
      <c r="AR44" s="37">
        <v>26.4</v>
      </c>
      <c r="AS44" s="37">
        <v>26.27</v>
      </c>
      <c r="AT44" s="37">
        <v>25.36</v>
      </c>
      <c r="AU44" s="37">
        <v>23.82</v>
      </c>
      <c r="AV44" s="37">
        <v>23.45</v>
      </c>
      <c r="AW44" s="37">
        <v>22.55</v>
      </c>
      <c r="AX44" s="37">
        <v>22.31</v>
      </c>
      <c r="AY44" s="37" t="s">
        <v>54</v>
      </c>
    </row>
    <row r="45" spans="1:51" x14ac:dyDescent="0.2">
      <c r="B45" s="30" t="s">
        <v>85</v>
      </c>
      <c r="F45" s="37">
        <v>45.55</v>
      </c>
      <c r="G45" s="37">
        <v>43.07</v>
      </c>
      <c r="H45" s="37">
        <v>41.38</v>
      </c>
      <c r="I45" s="37">
        <v>42.89</v>
      </c>
      <c r="J45" s="37">
        <v>41.96</v>
      </c>
      <c r="K45" s="37">
        <v>41.95</v>
      </c>
      <c r="L45" s="37">
        <v>40.49</v>
      </c>
      <c r="M45" s="37">
        <v>40.58</v>
      </c>
      <c r="N45" s="37">
        <v>38.31</v>
      </c>
      <c r="O45" s="37">
        <v>39.68</v>
      </c>
      <c r="P45" s="37">
        <v>36.81</v>
      </c>
      <c r="Q45" s="37">
        <v>36.369999999999997</v>
      </c>
      <c r="R45" s="37">
        <v>36.4</v>
      </c>
      <c r="S45" s="37">
        <v>35.03</v>
      </c>
      <c r="T45" s="37">
        <v>34.42</v>
      </c>
      <c r="U45" s="37">
        <v>34.08</v>
      </c>
      <c r="V45" s="37">
        <v>34.35</v>
      </c>
      <c r="W45" s="37">
        <v>35.479999999999997</v>
      </c>
      <c r="X45" s="37">
        <v>37.74</v>
      </c>
      <c r="Y45" s="37">
        <v>39.29</v>
      </c>
      <c r="Z45" s="37">
        <v>39.39</v>
      </c>
      <c r="AA45" s="37">
        <v>39.119999999999997</v>
      </c>
      <c r="AB45" s="37">
        <v>39.04</v>
      </c>
      <c r="AC45" s="37">
        <v>39.74</v>
      </c>
      <c r="AD45" s="37">
        <v>38.89</v>
      </c>
      <c r="AE45" s="37">
        <v>39.07</v>
      </c>
      <c r="AF45" s="37">
        <v>37.78</v>
      </c>
      <c r="AG45" s="37">
        <v>37.56</v>
      </c>
      <c r="AH45" s="37">
        <v>36.92</v>
      </c>
      <c r="AI45" s="37">
        <v>36.49</v>
      </c>
      <c r="AJ45" s="37">
        <v>35.65</v>
      </c>
      <c r="AK45" s="37">
        <v>35.43</v>
      </c>
      <c r="AL45" s="37">
        <v>35.24</v>
      </c>
      <c r="AM45" s="37">
        <v>35.21</v>
      </c>
      <c r="AN45" s="37">
        <v>35.700000000000003</v>
      </c>
      <c r="AO45" s="37">
        <v>35.6</v>
      </c>
      <c r="AP45" s="37">
        <v>34.880000000000003</v>
      </c>
      <c r="AQ45" s="37">
        <v>33.99</v>
      </c>
      <c r="AR45" s="37">
        <v>32.51</v>
      </c>
      <c r="AS45" s="37">
        <v>32.130000000000003</v>
      </c>
      <c r="AT45" s="37">
        <v>30.92</v>
      </c>
      <c r="AU45" s="37">
        <v>29.1</v>
      </c>
      <c r="AV45" s="37">
        <v>28.51</v>
      </c>
      <c r="AW45" s="37">
        <v>27.51</v>
      </c>
      <c r="AX45" s="37">
        <v>27.17</v>
      </c>
      <c r="AY45" s="37" t="s">
        <v>54</v>
      </c>
    </row>
    <row r="46" spans="1:51" x14ac:dyDescent="0.2">
      <c r="B46" s="30" t="s">
        <v>86</v>
      </c>
      <c r="F46" s="37">
        <v>1.1599999999999999</v>
      </c>
      <c r="G46" s="37">
        <v>1.1000000000000001</v>
      </c>
      <c r="H46" s="37">
        <v>1.03</v>
      </c>
      <c r="I46" s="37">
        <v>1.1599999999999999</v>
      </c>
      <c r="J46" s="37">
        <v>1.1299999999999999</v>
      </c>
      <c r="K46" s="37">
        <v>1.0900000000000001</v>
      </c>
      <c r="L46" s="37">
        <v>1</v>
      </c>
      <c r="M46" s="37">
        <v>1.06</v>
      </c>
      <c r="N46" s="37">
        <v>0.97</v>
      </c>
      <c r="O46" s="37">
        <v>1.05</v>
      </c>
      <c r="P46" s="37">
        <v>0.89</v>
      </c>
      <c r="Q46" s="37">
        <v>0.9</v>
      </c>
      <c r="R46" s="37">
        <v>0.9</v>
      </c>
      <c r="S46" s="37">
        <v>0.89</v>
      </c>
      <c r="T46" s="37">
        <v>1.1399999999999999</v>
      </c>
      <c r="U46" s="37">
        <v>1.45</v>
      </c>
      <c r="V46" s="37">
        <v>1.31</v>
      </c>
      <c r="W46" s="37">
        <v>1.34</v>
      </c>
      <c r="X46" s="37">
        <v>1.45</v>
      </c>
      <c r="Y46" s="37">
        <v>1.58</v>
      </c>
      <c r="Z46" s="37">
        <v>1.71</v>
      </c>
      <c r="AA46" s="37">
        <v>1.79</v>
      </c>
      <c r="AB46" s="37">
        <v>1.84</v>
      </c>
      <c r="AC46" s="37">
        <v>1.91</v>
      </c>
      <c r="AD46" s="37">
        <v>2.0299999999999998</v>
      </c>
      <c r="AE46" s="37">
        <v>2.06</v>
      </c>
      <c r="AF46" s="37">
        <v>2.08</v>
      </c>
      <c r="AG46" s="37">
        <v>2.25</v>
      </c>
      <c r="AH46" s="37">
        <v>2.2599999999999998</v>
      </c>
      <c r="AI46" s="37">
        <v>2.2999999999999998</v>
      </c>
      <c r="AJ46" s="37">
        <v>2.29</v>
      </c>
      <c r="AK46" s="37">
        <v>2.33</v>
      </c>
      <c r="AL46" s="37">
        <v>2.2200000000000002</v>
      </c>
      <c r="AM46" s="37">
        <v>2.2599999999999998</v>
      </c>
      <c r="AN46" s="37">
        <v>2.17</v>
      </c>
      <c r="AO46" s="37">
        <v>2.09</v>
      </c>
      <c r="AP46" s="37">
        <v>2.09</v>
      </c>
      <c r="AQ46" s="37">
        <v>2.27</v>
      </c>
      <c r="AR46" s="37">
        <v>2.2999999999999998</v>
      </c>
      <c r="AS46" s="37">
        <v>2.19</v>
      </c>
      <c r="AT46" s="37">
        <v>2.2999999999999998</v>
      </c>
      <c r="AU46" s="37">
        <v>2.29</v>
      </c>
      <c r="AV46" s="37">
        <v>2.33</v>
      </c>
      <c r="AW46" s="37">
        <v>2.41</v>
      </c>
      <c r="AX46" s="37">
        <v>2.3199999999999998</v>
      </c>
      <c r="AY46" s="37" t="s">
        <v>54</v>
      </c>
    </row>
    <row r="47" spans="1:51" x14ac:dyDescent="0.2">
      <c r="B47" s="30" t="s">
        <v>87</v>
      </c>
      <c r="F47" s="37">
        <v>5.39</v>
      </c>
      <c r="G47" s="37">
        <v>5.24</v>
      </c>
      <c r="H47" s="37">
        <v>4.95</v>
      </c>
      <c r="I47" s="37">
        <v>5.21</v>
      </c>
      <c r="J47" s="37">
        <v>4.87</v>
      </c>
      <c r="K47" s="37">
        <v>4.95</v>
      </c>
      <c r="L47" s="37">
        <v>4.83</v>
      </c>
      <c r="M47" s="37">
        <v>4.95</v>
      </c>
      <c r="N47" s="37">
        <v>4.9400000000000004</v>
      </c>
      <c r="O47" s="37">
        <v>5.29</v>
      </c>
      <c r="P47" s="37">
        <v>5.09</v>
      </c>
      <c r="Q47" s="37">
        <v>5.42</v>
      </c>
      <c r="R47" s="37">
        <v>5.86</v>
      </c>
      <c r="S47" s="37">
        <v>5.69</v>
      </c>
      <c r="T47" s="37">
        <v>6.76</v>
      </c>
      <c r="U47" s="37">
        <v>6.97</v>
      </c>
      <c r="V47" s="37">
        <v>7.05</v>
      </c>
      <c r="W47" s="37">
        <v>7.36</v>
      </c>
      <c r="X47" s="37">
        <v>7.94</v>
      </c>
      <c r="Y47" s="37">
        <v>8.5</v>
      </c>
      <c r="Z47" s="37">
        <v>9.1199999999999992</v>
      </c>
      <c r="AA47" s="37">
        <v>9.2799999999999994</v>
      </c>
      <c r="AB47" s="37">
        <v>9</v>
      </c>
      <c r="AC47" s="37">
        <v>9.27</v>
      </c>
      <c r="AD47" s="37">
        <v>8.69</v>
      </c>
      <c r="AE47" s="37">
        <v>8.64</v>
      </c>
      <c r="AF47" s="37">
        <v>8.34</v>
      </c>
      <c r="AG47" s="37">
        <v>8.94</v>
      </c>
      <c r="AH47" s="37">
        <v>8.98</v>
      </c>
      <c r="AI47" s="37">
        <v>9.07</v>
      </c>
      <c r="AJ47" s="37">
        <v>8.9499999999999993</v>
      </c>
      <c r="AK47" s="37">
        <v>8.8699999999999992</v>
      </c>
      <c r="AL47" s="37">
        <v>8.6999999999999993</v>
      </c>
      <c r="AM47" s="37">
        <v>8.77</v>
      </c>
      <c r="AN47" s="37">
        <v>8.83</v>
      </c>
      <c r="AO47" s="37">
        <v>8.7799999999999994</v>
      </c>
      <c r="AP47" s="37">
        <v>9.1199999999999992</v>
      </c>
      <c r="AQ47" s="37">
        <v>9.02</v>
      </c>
      <c r="AR47" s="37">
        <v>8.77</v>
      </c>
      <c r="AS47" s="37">
        <v>8.7899999999999991</v>
      </c>
      <c r="AT47" s="37">
        <v>8.8800000000000008</v>
      </c>
      <c r="AU47" s="37">
        <v>8.7100000000000009</v>
      </c>
      <c r="AV47" s="37">
        <v>8.9</v>
      </c>
      <c r="AW47" s="37">
        <v>8.94</v>
      </c>
      <c r="AX47" s="37">
        <v>9.31</v>
      </c>
      <c r="AY47" s="37" t="s">
        <v>54</v>
      </c>
    </row>
    <row r="48" spans="1:51" x14ac:dyDescent="0.2">
      <c r="B48" s="30" t="s">
        <v>88</v>
      </c>
      <c r="F48" s="37">
        <v>0</v>
      </c>
      <c r="G48" s="37">
        <v>0</v>
      </c>
      <c r="H48" s="37">
        <v>0</v>
      </c>
      <c r="I48" s="37">
        <v>0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0.42</v>
      </c>
      <c r="P48" s="37">
        <v>0</v>
      </c>
      <c r="Q48" s="37">
        <v>0</v>
      </c>
      <c r="R48" s="37">
        <v>0</v>
      </c>
      <c r="S48" s="37">
        <v>0</v>
      </c>
      <c r="T48" s="37">
        <v>0</v>
      </c>
      <c r="U48" s="37">
        <v>0</v>
      </c>
      <c r="V48" s="37">
        <v>0</v>
      </c>
      <c r="W48" s="37">
        <v>0</v>
      </c>
      <c r="X48" s="37">
        <v>0</v>
      </c>
      <c r="Y48" s="37">
        <v>0</v>
      </c>
      <c r="Z48" s="37">
        <v>0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0</v>
      </c>
      <c r="AH48" s="37">
        <v>0</v>
      </c>
      <c r="AI48" s="37">
        <v>0</v>
      </c>
      <c r="AJ48" s="37">
        <v>0</v>
      </c>
      <c r="AK48" s="37">
        <v>0</v>
      </c>
      <c r="AL48" s="37">
        <v>0</v>
      </c>
      <c r="AM48" s="37">
        <v>0</v>
      </c>
      <c r="AN48" s="37">
        <v>0</v>
      </c>
      <c r="AO48" s="37">
        <v>0</v>
      </c>
      <c r="AP48" s="37">
        <v>0</v>
      </c>
      <c r="AQ48" s="37">
        <v>0</v>
      </c>
      <c r="AR48" s="37">
        <v>0</v>
      </c>
      <c r="AS48" s="37">
        <v>0</v>
      </c>
      <c r="AT48" s="37">
        <v>0</v>
      </c>
      <c r="AU48" s="37">
        <v>0</v>
      </c>
      <c r="AV48" s="37">
        <v>0</v>
      </c>
      <c r="AW48" s="37">
        <v>0</v>
      </c>
      <c r="AX48" s="37">
        <v>0</v>
      </c>
      <c r="AY48" s="37" t="s">
        <v>54</v>
      </c>
    </row>
    <row r="49" spans="1:54" x14ac:dyDescent="0.2">
      <c r="A49" s="30" t="s">
        <v>89</v>
      </c>
      <c r="F49" s="37">
        <v>53.59</v>
      </c>
      <c r="G49" s="37">
        <v>50.89</v>
      </c>
      <c r="H49" s="37">
        <v>48.92</v>
      </c>
      <c r="I49" s="37">
        <v>51.06</v>
      </c>
      <c r="J49" s="37">
        <v>49.74</v>
      </c>
      <c r="K49" s="37">
        <v>49.87</v>
      </c>
      <c r="L49" s="37">
        <v>48.18</v>
      </c>
      <c r="M49" s="37">
        <v>48.74</v>
      </c>
      <c r="N49" s="37">
        <v>46.46</v>
      </c>
      <c r="O49" s="37">
        <v>48.78</v>
      </c>
      <c r="P49" s="37">
        <v>44.93</v>
      </c>
      <c r="Q49" s="37">
        <v>44.84</v>
      </c>
      <c r="R49" s="37">
        <v>45.46</v>
      </c>
      <c r="S49" s="37">
        <v>43.84</v>
      </c>
      <c r="T49" s="37">
        <v>44.54</v>
      </c>
      <c r="U49" s="37">
        <v>44.77</v>
      </c>
      <c r="V49" s="37">
        <v>45.12</v>
      </c>
      <c r="W49" s="37">
        <v>46.74</v>
      </c>
      <c r="X49" s="37">
        <v>49.71</v>
      </c>
      <c r="Y49" s="37">
        <v>52.06</v>
      </c>
      <c r="Z49" s="37">
        <v>53.15</v>
      </c>
      <c r="AA49" s="37">
        <v>52.92</v>
      </c>
      <c r="AB49" s="37">
        <v>52.58</v>
      </c>
      <c r="AC49" s="37">
        <v>53.44</v>
      </c>
      <c r="AD49" s="37">
        <v>52.53</v>
      </c>
      <c r="AE49" s="37">
        <v>52.63</v>
      </c>
      <c r="AF49" s="37">
        <v>50.85</v>
      </c>
      <c r="AG49" s="37">
        <v>51.23</v>
      </c>
      <c r="AH49" s="37">
        <v>50.37</v>
      </c>
      <c r="AI49" s="37">
        <v>49.96</v>
      </c>
      <c r="AJ49" s="37">
        <v>48.8</v>
      </c>
      <c r="AK49" s="37">
        <v>48.32</v>
      </c>
      <c r="AL49" s="37">
        <v>47.77</v>
      </c>
      <c r="AM49" s="37">
        <v>47.72</v>
      </c>
      <c r="AN49" s="37">
        <v>48.21</v>
      </c>
      <c r="AO49" s="37">
        <v>47.98</v>
      </c>
      <c r="AP49" s="37">
        <v>47.68</v>
      </c>
      <c r="AQ49" s="37">
        <v>46.79</v>
      </c>
      <c r="AR49" s="37">
        <v>45</v>
      </c>
      <c r="AS49" s="37">
        <v>44.57</v>
      </c>
      <c r="AT49" s="37">
        <v>43.55</v>
      </c>
      <c r="AU49" s="37">
        <v>41.5</v>
      </c>
      <c r="AV49" s="37">
        <v>41.28</v>
      </c>
      <c r="AW49" s="37">
        <v>40.4</v>
      </c>
      <c r="AX49" s="37">
        <v>40.44</v>
      </c>
      <c r="AY49" s="37" t="s">
        <v>54</v>
      </c>
    </row>
    <row r="50" spans="1:54" x14ac:dyDescent="0.2">
      <c r="A50" s="30" t="s">
        <v>90</v>
      </c>
      <c r="F50" s="37">
        <v>0.02</v>
      </c>
      <c r="G50" s="37">
        <v>0.01</v>
      </c>
      <c r="H50" s="37">
        <v>0.01</v>
      </c>
      <c r="I50" s="37">
        <v>0.01</v>
      </c>
      <c r="J50" s="37">
        <v>0.01</v>
      </c>
      <c r="K50" s="37">
        <v>0.01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</v>
      </c>
      <c r="T50" s="37">
        <v>0</v>
      </c>
      <c r="U50" s="37">
        <v>0.01</v>
      </c>
      <c r="V50" s="37">
        <v>0.01</v>
      </c>
      <c r="W50" s="37">
        <v>0</v>
      </c>
      <c r="X50" s="37">
        <v>0</v>
      </c>
      <c r="Y50" s="37">
        <v>0</v>
      </c>
      <c r="Z50" s="37">
        <v>0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</v>
      </c>
      <c r="AR50" s="37">
        <v>0</v>
      </c>
      <c r="AS50" s="37">
        <v>0</v>
      </c>
      <c r="AT50" s="37">
        <v>0</v>
      </c>
      <c r="AU50" s="37">
        <v>0</v>
      </c>
      <c r="AV50" s="37">
        <v>0</v>
      </c>
      <c r="AW50" s="37">
        <v>0</v>
      </c>
      <c r="AX50" s="37">
        <v>0</v>
      </c>
      <c r="AY50" s="37" t="s">
        <v>54</v>
      </c>
    </row>
    <row r="51" spans="1:54" x14ac:dyDescent="0.2">
      <c r="A51" s="30" t="s">
        <v>91</v>
      </c>
      <c r="F51" s="37">
        <v>19.89</v>
      </c>
      <c r="G51" s="37">
        <v>21.45</v>
      </c>
      <c r="H51" s="37">
        <v>20.260000000000002</v>
      </c>
      <c r="I51" s="37">
        <v>20.57</v>
      </c>
      <c r="J51" s="37">
        <v>20.67</v>
      </c>
      <c r="K51" s="37">
        <v>21.38</v>
      </c>
      <c r="L51" s="37">
        <v>22.85</v>
      </c>
      <c r="M51" s="37">
        <v>23.48</v>
      </c>
      <c r="N51" s="37">
        <v>23.46</v>
      </c>
      <c r="O51" s="37">
        <v>24.87</v>
      </c>
      <c r="P51" s="37">
        <v>24.03</v>
      </c>
      <c r="Q51" s="37">
        <v>24.79</v>
      </c>
      <c r="R51" s="37">
        <v>25.61</v>
      </c>
      <c r="S51" s="37">
        <v>27.06</v>
      </c>
      <c r="T51" s="37">
        <v>25.85</v>
      </c>
      <c r="U51" s="37">
        <v>27.77</v>
      </c>
      <c r="V51" s="37">
        <v>28.64</v>
      </c>
      <c r="W51" s="37">
        <v>28.22</v>
      </c>
      <c r="X51" s="37">
        <v>29.65</v>
      </c>
      <c r="Y51" s="37">
        <v>27.98</v>
      </c>
      <c r="Z51" s="37">
        <v>26.1</v>
      </c>
      <c r="AA51" s="37">
        <v>26.27</v>
      </c>
      <c r="AB51" s="37">
        <v>26.17</v>
      </c>
      <c r="AC51" s="37">
        <v>24.36</v>
      </c>
      <c r="AD51" s="37">
        <v>18.88</v>
      </c>
      <c r="AE51" s="37">
        <v>18.100000000000001</v>
      </c>
      <c r="AF51" s="37">
        <v>19.559999999999999</v>
      </c>
      <c r="AG51" s="37">
        <v>17.14</v>
      </c>
      <c r="AH51" s="37">
        <v>16.350000000000001</v>
      </c>
      <c r="AI51" s="37">
        <v>17.71</v>
      </c>
      <c r="AJ51" s="37">
        <v>18.68</v>
      </c>
      <c r="AK51" s="37">
        <v>18.27</v>
      </c>
      <c r="AL51" s="37">
        <v>18.82</v>
      </c>
      <c r="AM51" s="37">
        <v>19.27</v>
      </c>
      <c r="AN51" s="37">
        <v>19.170000000000002</v>
      </c>
      <c r="AO51" s="37">
        <v>19.32</v>
      </c>
      <c r="AP51" s="37">
        <v>19.11</v>
      </c>
      <c r="AQ51" s="37">
        <v>18.63</v>
      </c>
      <c r="AR51" s="37">
        <v>18.87</v>
      </c>
      <c r="AS51" s="37">
        <v>19.11</v>
      </c>
      <c r="AT51" s="37">
        <v>19.09</v>
      </c>
      <c r="AU51" s="37">
        <v>21.07</v>
      </c>
      <c r="AV51" s="37">
        <v>19.649999999999999</v>
      </c>
      <c r="AW51" s="37">
        <v>19.38</v>
      </c>
      <c r="AX51" s="37">
        <v>19.190000000000001</v>
      </c>
      <c r="AY51" s="37" t="s">
        <v>54</v>
      </c>
    </row>
    <row r="52" spans="1:54" x14ac:dyDescent="0.2">
      <c r="A52" s="30" t="s">
        <v>92</v>
      </c>
      <c r="F52" s="37">
        <v>8.98</v>
      </c>
      <c r="G52" s="37">
        <v>8.36</v>
      </c>
      <c r="H52" s="37">
        <v>8.43</v>
      </c>
      <c r="I52" s="37">
        <v>8.43</v>
      </c>
      <c r="J52" s="37">
        <v>8.4</v>
      </c>
      <c r="K52" s="37">
        <v>8.34</v>
      </c>
      <c r="L52" s="37">
        <v>8.1300000000000008</v>
      </c>
      <c r="M52" s="37">
        <v>8.43</v>
      </c>
      <c r="N52" s="37">
        <v>8.2200000000000006</v>
      </c>
      <c r="O52" s="37">
        <v>7.78</v>
      </c>
      <c r="P52" s="37">
        <v>7.8</v>
      </c>
      <c r="Q52" s="37">
        <v>7.59</v>
      </c>
      <c r="R52" s="37">
        <v>8.17</v>
      </c>
      <c r="S52" s="37">
        <v>7.96</v>
      </c>
      <c r="T52" s="37">
        <v>7.69</v>
      </c>
      <c r="U52" s="37">
        <v>7.5</v>
      </c>
      <c r="V52" s="37">
        <v>7.29</v>
      </c>
      <c r="W52" s="37">
        <v>7.21</v>
      </c>
      <c r="X52" s="37">
        <v>7.87</v>
      </c>
      <c r="Y52" s="37">
        <v>8.06</v>
      </c>
      <c r="Z52" s="37">
        <v>8.48</v>
      </c>
      <c r="AA52" s="37">
        <v>8.65</v>
      </c>
      <c r="AB52" s="37">
        <v>8.59</v>
      </c>
      <c r="AC52" s="37">
        <v>9.7100000000000009</v>
      </c>
      <c r="AD52" s="37">
        <v>1.77</v>
      </c>
      <c r="AE52" s="37">
        <v>1.57</v>
      </c>
      <c r="AF52" s="37">
        <v>1.44</v>
      </c>
      <c r="AG52" s="37">
        <v>1.48</v>
      </c>
      <c r="AH52" s="37">
        <v>1.56</v>
      </c>
      <c r="AI52" s="37">
        <v>1.51</v>
      </c>
      <c r="AJ52" s="37">
        <v>1.43</v>
      </c>
      <c r="AK52" s="37">
        <v>1.4</v>
      </c>
      <c r="AL52" s="37">
        <v>1.47</v>
      </c>
      <c r="AM52" s="37">
        <v>1.43</v>
      </c>
      <c r="AN52" s="37">
        <v>0.96</v>
      </c>
      <c r="AO52" s="37">
        <v>0.94</v>
      </c>
      <c r="AP52" s="37">
        <v>1.01</v>
      </c>
      <c r="AQ52" s="37">
        <v>1.03</v>
      </c>
      <c r="AR52" s="37">
        <v>0.93</v>
      </c>
      <c r="AS52" s="37">
        <v>0.85</v>
      </c>
      <c r="AT52" s="37">
        <v>0.91</v>
      </c>
      <c r="AU52" s="37">
        <v>0.84</v>
      </c>
      <c r="AV52" s="37">
        <v>0.89</v>
      </c>
      <c r="AW52" s="37">
        <v>0.81</v>
      </c>
      <c r="AX52" s="37">
        <v>1.03</v>
      </c>
      <c r="AY52" s="37" t="s">
        <v>54</v>
      </c>
    </row>
    <row r="53" spans="1:54" x14ac:dyDescent="0.2">
      <c r="A53" s="30" t="s">
        <v>93</v>
      </c>
      <c r="F53" s="37">
        <v>10.72</v>
      </c>
      <c r="G53" s="37">
        <v>12.75</v>
      </c>
      <c r="H53" s="37">
        <v>16.260000000000002</v>
      </c>
      <c r="I53" s="37">
        <v>13.72</v>
      </c>
      <c r="J53" s="37">
        <v>15.22</v>
      </c>
      <c r="K53" s="37">
        <v>14.46</v>
      </c>
      <c r="L53" s="37">
        <v>15.12</v>
      </c>
      <c r="M53" s="37">
        <v>13.32</v>
      </c>
      <c r="N53" s="37">
        <v>16.14</v>
      </c>
      <c r="O53" s="37">
        <v>13.13</v>
      </c>
      <c r="P53" s="37">
        <v>18.489999999999998</v>
      </c>
      <c r="Q53" s="37">
        <v>18.190000000000001</v>
      </c>
      <c r="R53" s="37">
        <v>16.14</v>
      </c>
      <c r="S53" s="37">
        <v>16.88</v>
      </c>
      <c r="T53" s="37">
        <v>18.02</v>
      </c>
      <c r="U53" s="37">
        <v>16.18</v>
      </c>
      <c r="V53" s="37">
        <v>15.23</v>
      </c>
      <c r="W53" s="37">
        <v>14.58</v>
      </c>
      <c r="X53" s="37">
        <v>9.39</v>
      </c>
      <c r="Y53" s="37">
        <v>8.2899999999999991</v>
      </c>
      <c r="Z53" s="37">
        <v>8.66</v>
      </c>
      <c r="AA53" s="37">
        <v>8.4499999999999993</v>
      </c>
      <c r="AB53" s="37">
        <v>9.01</v>
      </c>
      <c r="AC53" s="37">
        <v>8.76</v>
      </c>
      <c r="AD53" s="37">
        <v>23.04</v>
      </c>
      <c r="AE53" s="37">
        <v>23.93</v>
      </c>
      <c r="AF53" s="37">
        <v>24.58</v>
      </c>
      <c r="AG53" s="37">
        <v>26.62</v>
      </c>
      <c r="AH53" s="37">
        <v>28.35</v>
      </c>
      <c r="AI53" s="37">
        <v>27.33</v>
      </c>
      <c r="AJ53" s="37">
        <v>27.67</v>
      </c>
      <c r="AK53" s="37">
        <v>28.59</v>
      </c>
      <c r="AL53" s="37">
        <v>28.43</v>
      </c>
      <c r="AM53" s="37">
        <v>28.09</v>
      </c>
      <c r="AN53" s="37">
        <v>28.23</v>
      </c>
      <c r="AO53" s="37">
        <v>28.38</v>
      </c>
      <c r="AP53" s="37">
        <v>28.88</v>
      </c>
      <c r="AQ53" s="37">
        <v>30.54</v>
      </c>
      <c r="AR53" s="37">
        <v>32.19</v>
      </c>
      <c r="AS53" s="37">
        <v>32.369999999999997</v>
      </c>
      <c r="AT53" s="37">
        <v>33.549999999999997</v>
      </c>
      <c r="AU53" s="37">
        <v>33.93</v>
      </c>
      <c r="AV53" s="37">
        <v>35.65</v>
      </c>
      <c r="AW53" s="37">
        <v>36.979999999999997</v>
      </c>
      <c r="AX53" s="37">
        <v>37.69</v>
      </c>
      <c r="AY53" s="37" t="s">
        <v>54</v>
      </c>
    </row>
    <row r="54" spans="1:54" x14ac:dyDescent="0.2">
      <c r="A54" s="30" t="s">
        <v>94</v>
      </c>
      <c r="F54" s="37">
        <v>6.8</v>
      </c>
      <c r="G54" s="37">
        <v>6.54</v>
      </c>
      <c r="H54" s="37">
        <v>6.12</v>
      </c>
      <c r="I54" s="37">
        <v>6.2</v>
      </c>
      <c r="J54" s="37">
        <v>5.97</v>
      </c>
      <c r="K54" s="37">
        <v>5.95</v>
      </c>
      <c r="L54" s="37">
        <v>5.72</v>
      </c>
      <c r="M54" s="37">
        <v>6.02</v>
      </c>
      <c r="N54" s="37">
        <v>5.71</v>
      </c>
      <c r="O54" s="37">
        <v>5.44</v>
      </c>
      <c r="P54" s="37">
        <v>4.75</v>
      </c>
      <c r="Q54" s="37">
        <v>4.59</v>
      </c>
      <c r="R54" s="37">
        <v>4.6100000000000003</v>
      </c>
      <c r="S54" s="37">
        <v>4.26</v>
      </c>
      <c r="T54" s="37">
        <v>3.89</v>
      </c>
      <c r="U54" s="37">
        <v>3.76</v>
      </c>
      <c r="V54" s="37">
        <v>3.72</v>
      </c>
      <c r="W54" s="37">
        <v>3.24</v>
      </c>
      <c r="X54" s="37">
        <v>3.39</v>
      </c>
      <c r="Y54" s="37">
        <v>3.61</v>
      </c>
      <c r="Z54" s="37">
        <v>3.61</v>
      </c>
      <c r="AA54" s="37">
        <v>3.72</v>
      </c>
      <c r="AB54" s="37">
        <v>3.66</v>
      </c>
      <c r="AC54" s="37">
        <v>3.73</v>
      </c>
      <c r="AD54" s="37">
        <v>3.78</v>
      </c>
      <c r="AE54" s="37">
        <v>3.77</v>
      </c>
      <c r="AF54" s="37">
        <v>3.58</v>
      </c>
      <c r="AG54" s="37">
        <v>3.53</v>
      </c>
      <c r="AH54" s="37">
        <v>3.37</v>
      </c>
      <c r="AI54" s="37">
        <v>3.49</v>
      </c>
      <c r="AJ54" s="37">
        <v>3.41</v>
      </c>
      <c r="AK54" s="37">
        <v>3.42</v>
      </c>
      <c r="AL54" s="37">
        <v>3.51</v>
      </c>
      <c r="AM54" s="37">
        <v>3.48</v>
      </c>
      <c r="AN54" s="37">
        <v>3.43</v>
      </c>
      <c r="AO54" s="37">
        <v>3.38</v>
      </c>
      <c r="AP54" s="37">
        <v>3.32</v>
      </c>
      <c r="AQ54" s="37">
        <v>3.01</v>
      </c>
      <c r="AR54" s="37">
        <v>3.02</v>
      </c>
      <c r="AS54" s="37">
        <v>3.1</v>
      </c>
      <c r="AT54" s="37">
        <v>2.9</v>
      </c>
      <c r="AU54" s="37">
        <v>2.67</v>
      </c>
      <c r="AV54" s="37">
        <v>2.5299999999999998</v>
      </c>
      <c r="AW54" s="37">
        <v>2.42</v>
      </c>
      <c r="AX54" s="37">
        <v>1.64</v>
      </c>
      <c r="AY54" s="37" t="s">
        <v>54</v>
      </c>
    </row>
    <row r="55" spans="1:54" x14ac:dyDescent="0.2">
      <c r="A55" s="30" t="s">
        <v>95</v>
      </c>
      <c r="F55" s="37">
        <v>0</v>
      </c>
      <c r="G55" s="37">
        <v>0</v>
      </c>
      <c r="H55" s="37">
        <v>0</v>
      </c>
      <c r="I55" s="37">
        <v>0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  <c r="Q55" s="37">
        <v>0</v>
      </c>
      <c r="R55" s="37">
        <v>0</v>
      </c>
      <c r="S55" s="37">
        <v>0</v>
      </c>
      <c r="T55" s="37">
        <v>0</v>
      </c>
      <c r="U55" s="37">
        <v>0</v>
      </c>
      <c r="V55" s="37">
        <v>0</v>
      </c>
      <c r="W55" s="37">
        <v>0</v>
      </c>
      <c r="X55" s="37">
        <v>0</v>
      </c>
      <c r="Y55" s="37">
        <v>0</v>
      </c>
      <c r="Z55" s="37">
        <v>0</v>
      </c>
      <c r="AA55" s="37">
        <v>0</v>
      </c>
      <c r="AB55" s="37">
        <v>0</v>
      </c>
      <c r="AC55" s="37">
        <v>0</v>
      </c>
      <c r="AD55" s="37">
        <v>0</v>
      </c>
      <c r="AE55" s="37">
        <v>0</v>
      </c>
      <c r="AF55" s="37">
        <v>0</v>
      </c>
      <c r="AG55" s="37">
        <v>0</v>
      </c>
      <c r="AH55" s="37">
        <v>0</v>
      </c>
      <c r="AI55" s="37">
        <v>0</v>
      </c>
      <c r="AJ55" s="37">
        <v>0</v>
      </c>
      <c r="AK55" s="37">
        <v>0</v>
      </c>
      <c r="AL55" s="37">
        <v>0</v>
      </c>
      <c r="AM55" s="37">
        <v>0</v>
      </c>
      <c r="AN55" s="37">
        <v>0</v>
      </c>
      <c r="AO55" s="37">
        <v>0</v>
      </c>
      <c r="AP55" s="37">
        <v>0</v>
      </c>
      <c r="AQ55" s="37">
        <v>0</v>
      </c>
      <c r="AR55" s="37">
        <v>0</v>
      </c>
      <c r="AS55" s="37">
        <v>0</v>
      </c>
      <c r="AT55" s="37">
        <v>0</v>
      </c>
      <c r="AU55" s="37">
        <v>0</v>
      </c>
      <c r="AV55" s="37">
        <v>0</v>
      </c>
      <c r="AW55" s="37">
        <v>0</v>
      </c>
      <c r="AX55" s="37">
        <v>0</v>
      </c>
      <c r="AY55" s="37" t="s">
        <v>54</v>
      </c>
    </row>
    <row r="60" spans="1:54" x14ac:dyDescent="0.2">
      <c r="E60" s="16" t="s">
        <v>96</v>
      </c>
      <c r="F60" s="11">
        <f>F22</f>
        <v>32.89</v>
      </c>
      <c r="G60" s="12">
        <f>IFERROR((G22-F22)/F22,"0")</f>
        <v>-0.14290057768318634</v>
      </c>
      <c r="H60" s="12">
        <f t="shared" ref="H60:AX60" si="4">IFERROR((H22-G22)/G22,"0")</f>
        <v>4.6115643845334869E-3</v>
      </c>
      <c r="I60" s="12">
        <f t="shared" si="4"/>
        <v>-3.389830508474579E-2</v>
      </c>
      <c r="J60" s="12">
        <f t="shared" si="4"/>
        <v>2.558479532163753E-3</v>
      </c>
      <c r="K60" s="12">
        <f t="shared" si="4"/>
        <v>-7.10900473933649E-2</v>
      </c>
      <c r="L60" s="12">
        <f t="shared" si="4"/>
        <v>-0.1687598116169545</v>
      </c>
      <c r="M60" s="12">
        <f t="shared" si="4"/>
        <v>-9.4428706326721312E-4</v>
      </c>
      <c r="N60" s="12">
        <f t="shared" si="4"/>
        <v>-5.9546313799622004E-2</v>
      </c>
      <c r="O60" s="12">
        <f t="shared" si="4"/>
        <v>0</v>
      </c>
      <c r="P60" s="12">
        <f t="shared" si="4"/>
        <v>5.5276381909547811E-2</v>
      </c>
      <c r="Q60" s="12">
        <f t="shared" si="4"/>
        <v>-8.5714285714285743E-2</v>
      </c>
      <c r="R60" s="12">
        <f t="shared" si="4"/>
        <v>2.5520833333333437E-2</v>
      </c>
      <c r="S60" s="12">
        <f t="shared" si="4"/>
        <v>-8.6846114779075709E-2</v>
      </c>
      <c r="T60" s="12">
        <f t="shared" si="4"/>
        <v>0.19966629588431589</v>
      </c>
      <c r="U60" s="12">
        <f t="shared" si="4"/>
        <v>-0.24153917477978679</v>
      </c>
      <c r="V60" s="12">
        <f t="shared" si="4"/>
        <v>0.12469437652811731</v>
      </c>
      <c r="W60" s="12">
        <f t="shared" si="4"/>
        <v>0.40543478260869575</v>
      </c>
      <c r="X60" s="12">
        <f t="shared" si="4"/>
        <v>2.474864655839136E-2</v>
      </c>
      <c r="Y60" s="12">
        <f t="shared" si="4"/>
        <v>8.1132075471698054E-2</v>
      </c>
      <c r="Z60" s="12">
        <f t="shared" si="4"/>
        <v>6.0034904013961693E-2</v>
      </c>
      <c r="AA60" s="12">
        <f t="shared" si="4"/>
        <v>-4.0171221600263499E-2</v>
      </c>
      <c r="AB60" s="12">
        <f t="shared" si="4"/>
        <v>-7.0325900514579667E-2</v>
      </c>
      <c r="AC60" s="12">
        <f t="shared" si="4"/>
        <v>-3.6900369003690561E-3</v>
      </c>
      <c r="AD60" s="12">
        <f t="shared" si="4"/>
        <v>-4.8148148148147779E-3</v>
      </c>
      <c r="AE60" s="12">
        <f t="shared" si="4"/>
        <v>-6.1034611090435446E-2</v>
      </c>
      <c r="AF60" s="12">
        <f t="shared" si="4"/>
        <v>-6.0245739199365815E-2</v>
      </c>
      <c r="AG60" s="12">
        <f t="shared" si="4"/>
        <v>-0.24926191480388021</v>
      </c>
      <c r="AH60" s="12">
        <f t="shared" si="4"/>
        <v>-9.8314606741573024E-2</v>
      </c>
      <c r="AI60" s="12">
        <f t="shared" si="4"/>
        <v>0.12834890965732079</v>
      </c>
      <c r="AJ60" s="12">
        <f t="shared" si="4"/>
        <v>-8.9453340695748257E-2</v>
      </c>
      <c r="AK60" s="12">
        <f t="shared" si="4"/>
        <v>-2.4257125530624538E-2</v>
      </c>
      <c r="AL60" s="12">
        <f t="shared" si="4"/>
        <v>5.8421379738968382E-2</v>
      </c>
      <c r="AM60" s="12">
        <f t="shared" si="4"/>
        <v>5.5783910745742758E-2</v>
      </c>
      <c r="AN60" s="12">
        <f t="shared" si="4"/>
        <v>-3.0033370411568363E-2</v>
      </c>
      <c r="AO60" s="12">
        <f t="shared" si="4"/>
        <v>-3.6697247706422048E-2</v>
      </c>
      <c r="AP60" s="12">
        <f t="shared" si="4"/>
        <v>-3.0952380952380926E-2</v>
      </c>
      <c r="AQ60" s="12">
        <f t="shared" si="4"/>
        <v>-1.289926289926295E-2</v>
      </c>
      <c r="AR60" s="12">
        <f t="shared" si="4"/>
        <v>-7.7784691972619793E-2</v>
      </c>
      <c r="AS60" s="12">
        <f t="shared" si="4"/>
        <v>1.6194331983805682E-2</v>
      </c>
      <c r="AT60" s="12">
        <f t="shared" si="4"/>
        <v>7.436918990703846E-2</v>
      </c>
      <c r="AU60" s="12">
        <f t="shared" si="4"/>
        <v>3.9555006180469754E-2</v>
      </c>
      <c r="AV60" s="12">
        <f t="shared" si="4"/>
        <v>-0.1414982164090369</v>
      </c>
      <c r="AW60" s="12">
        <f t="shared" si="4"/>
        <v>-5.5401662049861425E-2</v>
      </c>
      <c r="AX60" s="12">
        <f t="shared" si="4"/>
        <v>6.4516129032257993E-2</v>
      </c>
      <c r="AY60" s="12"/>
      <c r="AZ60" s="12"/>
      <c r="BA60" s="12"/>
      <c r="BB60" s="12"/>
    </row>
    <row r="61" spans="1:54" x14ac:dyDescent="0.2">
      <c r="E61" s="16"/>
      <c r="F61" s="13"/>
      <c r="G61" s="13"/>
      <c r="H61" s="12">
        <f>IFERROR((H22-F22)/F22,"0")</f>
        <v>-0.13894800851322592</v>
      </c>
      <c r="I61" s="12">
        <f t="shared" ref="I61:AX61" si="5">IFERROR((I22-G22)/G22,"0")</f>
        <v>-2.944306491663717E-2</v>
      </c>
      <c r="J61" s="12">
        <f t="shared" si="5"/>
        <v>-3.1426553672316407E-2</v>
      </c>
      <c r="K61" s="12">
        <f t="shared" si="5"/>
        <v>-6.8713450292397629E-2</v>
      </c>
      <c r="L61" s="12">
        <f t="shared" si="5"/>
        <v>-0.22785271600437476</v>
      </c>
      <c r="M61" s="12">
        <f t="shared" si="5"/>
        <v>-0.1695447409733124</v>
      </c>
      <c r="N61" s="12">
        <f t="shared" si="5"/>
        <v>-6.0434372049102979E-2</v>
      </c>
      <c r="O61" s="12">
        <f t="shared" si="5"/>
        <v>-5.9546313799622004E-2</v>
      </c>
      <c r="P61" s="12">
        <f t="shared" si="5"/>
        <v>5.5276381909547811E-2</v>
      </c>
      <c r="Q61" s="12">
        <f t="shared" si="5"/>
        <v>-3.517587939698489E-2</v>
      </c>
      <c r="R61" s="12">
        <f t="shared" si="5"/>
        <v>-6.2380952380952322E-2</v>
      </c>
      <c r="S61" s="12">
        <f t="shared" si="5"/>
        <v>-6.3541666666666607E-2</v>
      </c>
      <c r="T61" s="12">
        <f t="shared" si="5"/>
        <v>9.5479939055357996E-2</v>
      </c>
      <c r="U61" s="12">
        <f t="shared" si="5"/>
        <v>-9.010011123470528E-2</v>
      </c>
      <c r="V61" s="12">
        <f t="shared" si="5"/>
        <v>-0.14696337505795093</v>
      </c>
      <c r="W61" s="12">
        <f t="shared" si="5"/>
        <v>0.5806845965770171</v>
      </c>
      <c r="X61" s="12">
        <f t="shared" si="5"/>
        <v>0.44021739130434795</v>
      </c>
      <c r="Y61" s="12">
        <f t="shared" si="5"/>
        <v>0.10788863109048721</v>
      </c>
      <c r="Z61" s="12">
        <f t="shared" si="5"/>
        <v>0.14603773584905663</v>
      </c>
      <c r="AA61" s="12">
        <f t="shared" si="5"/>
        <v>1.7452006980802792E-2</v>
      </c>
      <c r="AB61" s="12">
        <f t="shared" si="5"/>
        <v>-0.1076720447810339</v>
      </c>
      <c r="AC61" s="12">
        <f t="shared" si="5"/>
        <v>-7.3756432246998238E-2</v>
      </c>
      <c r="AD61" s="12">
        <f t="shared" si="5"/>
        <v>-8.4870848708487236E-3</v>
      </c>
      <c r="AE61" s="12">
        <f t="shared" si="5"/>
        <v>-6.5555555555555534E-2</v>
      </c>
      <c r="AF61" s="12">
        <f t="shared" si="5"/>
        <v>-0.11760327502791217</v>
      </c>
      <c r="AG61" s="12">
        <f t="shared" si="5"/>
        <v>-0.29449068569163694</v>
      </c>
      <c r="AH61" s="12">
        <f t="shared" si="5"/>
        <v>-0.32307043441585831</v>
      </c>
      <c r="AI61" s="12">
        <f t="shared" si="5"/>
        <v>1.7415730337078578E-2</v>
      </c>
      <c r="AJ61" s="12">
        <f t="shared" si="5"/>
        <v>2.7414330218068394E-2</v>
      </c>
      <c r="AK61" s="12">
        <f t="shared" si="5"/>
        <v>-0.11154058531198231</v>
      </c>
      <c r="AL61" s="12">
        <f t="shared" si="5"/>
        <v>3.2747119466343406E-2</v>
      </c>
      <c r="AM61" s="12">
        <f t="shared" si="5"/>
        <v>0.1174642635177129</v>
      </c>
      <c r="AN61" s="12">
        <f t="shared" si="5"/>
        <v>2.407516147974164E-2</v>
      </c>
      <c r="AO61" s="12">
        <f t="shared" si="5"/>
        <v>-6.5628476084538354E-2</v>
      </c>
      <c r="AP61" s="12">
        <f t="shared" si="5"/>
        <v>-6.6513761467889912E-2</v>
      </c>
      <c r="AQ61" s="12">
        <f t="shared" si="5"/>
        <v>-4.3452380952380978E-2</v>
      </c>
      <c r="AR61" s="12">
        <f t="shared" si="5"/>
        <v>-8.9680589680589728E-2</v>
      </c>
      <c r="AS61" s="12">
        <f t="shared" si="5"/>
        <v>-6.285003111387677E-2</v>
      </c>
      <c r="AT61" s="12">
        <f t="shared" si="5"/>
        <v>9.1767881241565416E-2</v>
      </c>
      <c r="AU61" s="12">
        <f t="shared" si="5"/>
        <v>0.11686586985391764</v>
      </c>
      <c r="AV61" s="12">
        <f t="shared" si="5"/>
        <v>-0.10754017305315205</v>
      </c>
      <c r="AW61" s="12">
        <f t="shared" si="5"/>
        <v>-0.1890606420927467</v>
      </c>
      <c r="AX61" s="12">
        <f t="shared" si="5"/>
        <v>5.5401662049861548E-3</v>
      </c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>
        <f>IFERROR((I22-F22)/F22,"0")</f>
        <v>-0.16813621161447251</v>
      </c>
      <c r="J62" s="12">
        <f>IFERROR((J22-G22)/G22,"0")</f>
        <v>-2.69599148634268E-2</v>
      </c>
      <c r="K62" s="12">
        <f t="shared" ref="K62:AX62" si="6">IFERROR((K22-H22)/H22,"0")</f>
        <v>-0.10028248587570621</v>
      </c>
      <c r="L62" s="12">
        <f t="shared" si="6"/>
        <v>-0.22587719298245612</v>
      </c>
      <c r="M62" s="12">
        <f t="shared" si="6"/>
        <v>-0.22858184469558876</v>
      </c>
      <c r="N62" s="12">
        <f t="shared" si="6"/>
        <v>-0.21899529042386193</v>
      </c>
      <c r="O62" s="12">
        <f t="shared" si="6"/>
        <v>-6.0434372049102979E-2</v>
      </c>
      <c r="P62" s="12">
        <f t="shared" si="6"/>
        <v>-7.5614366729678702E-3</v>
      </c>
      <c r="Q62" s="12">
        <f t="shared" si="6"/>
        <v>-3.517587939698489E-2</v>
      </c>
      <c r="R62" s="12">
        <f t="shared" si="6"/>
        <v>-1.0552763819095342E-2</v>
      </c>
      <c r="S62" s="12">
        <f t="shared" si="6"/>
        <v>-0.14380952380952378</v>
      </c>
      <c r="T62" s="12">
        <f t="shared" si="6"/>
        <v>0.12343750000000006</v>
      </c>
      <c r="U62" s="12">
        <f t="shared" si="6"/>
        <v>-0.16912138141188429</v>
      </c>
      <c r="V62" s="12">
        <f t="shared" si="6"/>
        <v>2.3359288097886437E-2</v>
      </c>
      <c r="W62" s="12">
        <f t="shared" si="6"/>
        <v>0.19888734353268425</v>
      </c>
      <c r="X62" s="12">
        <f t="shared" si="6"/>
        <v>0.61980440097799516</v>
      </c>
      <c r="Y62" s="12">
        <f t="shared" si="6"/>
        <v>0.55706521739130443</v>
      </c>
      <c r="Z62" s="12">
        <f t="shared" si="6"/>
        <v>0.17440061871616402</v>
      </c>
      <c r="AA62" s="12">
        <f t="shared" si="6"/>
        <v>9.999999999999995E-2</v>
      </c>
      <c r="AB62" s="12">
        <f t="shared" si="6"/>
        <v>-5.4101221640488563E-2</v>
      </c>
      <c r="AC62" s="12">
        <f t="shared" si="6"/>
        <v>-0.11096476786302274</v>
      </c>
      <c r="AD62" s="12">
        <f t="shared" si="6"/>
        <v>-7.8216123499142282E-2</v>
      </c>
      <c r="AE62" s="12">
        <f t="shared" si="6"/>
        <v>-6.9003690036900406E-2</v>
      </c>
      <c r="AF62" s="12">
        <f t="shared" si="6"/>
        <v>-0.12185185185185182</v>
      </c>
      <c r="AG62" s="12">
        <f t="shared" si="6"/>
        <v>-0.33755117231112763</v>
      </c>
      <c r="AH62" s="12">
        <f t="shared" si="6"/>
        <v>-0.36385255648038051</v>
      </c>
      <c r="AI62" s="12">
        <f t="shared" si="6"/>
        <v>-0.23618726275832988</v>
      </c>
      <c r="AJ62" s="12">
        <f t="shared" si="6"/>
        <v>-7.3595505617977647E-2</v>
      </c>
      <c r="AK62" s="12">
        <f t="shared" si="6"/>
        <v>2.4922118380061773E-3</v>
      </c>
      <c r="AL62" s="12">
        <f t="shared" si="6"/>
        <v>-5.9635560463832046E-2</v>
      </c>
      <c r="AM62" s="12">
        <f t="shared" si="6"/>
        <v>9.0357792601576836E-2</v>
      </c>
      <c r="AN62" s="12">
        <f t="shared" si="6"/>
        <v>8.3903045369794996E-2</v>
      </c>
      <c r="AO62" s="12">
        <f t="shared" si="6"/>
        <v>-1.3505578391074599E-2</v>
      </c>
      <c r="AP62" s="12">
        <f t="shared" si="6"/>
        <v>-9.4549499443826429E-2</v>
      </c>
      <c r="AQ62" s="12">
        <f t="shared" si="6"/>
        <v>-7.8555045871559689E-2</v>
      </c>
      <c r="AR62" s="12">
        <f t="shared" si="6"/>
        <v>-0.11785714285714288</v>
      </c>
      <c r="AS62" s="12">
        <f t="shared" si="6"/>
        <v>-7.4938574938574976E-2</v>
      </c>
      <c r="AT62" s="12">
        <f t="shared" si="6"/>
        <v>6.8450528935905062E-3</v>
      </c>
      <c r="AU62" s="12">
        <f t="shared" si="6"/>
        <v>0.1349527665317139</v>
      </c>
      <c r="AV62" s="12">
        <f t="shared" si="6"/>
        <v>-4.1168658698539244E-2</v>
      </c>
      <c r="AW62" s="12">
        <f t="shared" si="6"/>
        <v>-0.15698393077873912</v>
      </c>
      <c r="AX62" s="12">
        <f t="shared" si="6"/>
        <v>-0.13674197384066591</v>
      </c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-0.16600790513833993</v>
      </c>
      <c r="K63" s="12">
        <f t="shared" ref="K63:AX63" si="7">IFERROR((K22-G22)/G22,"0")</f>
        <v>-9.6133380631429607E-2</v>
      </c>
      <c r="L63" s="12">
        <f t="shared" si="7"/>
        <v>-0.2521186440677966</v>
      </c>
      <c r="M63" s="12">
        <f t="shared" si="7"/>
        <v>-0.2266081871345029</v>
      </c>
      <c r="N63" s="12">
        <f t="shared" si="7"/>
        <v>-0.27451695224207079</v>
      </c>
      <c r="O63" s="12">
        <f t="shared" si="7"/>
        <v>-0.21899529042386193</v>
      </c>
      <c r="P63" s="12">
        <f t="shared" si="7"/>
        <v>-8.4985835694050861E-3</v>
      </c>
      <c r="Q63" s="12">
        <f t="shared" si="7"/>
        <v>-9.2627599243856371E-2</v>
      </c>
      <c r="R63" s="12">
        <f t="shared" si="7"/>
        <v>-1.0552763819095342E-2</v>
      </c>
      <c r="S63" s="12">
        <f t="shared" si="7"/>
        <v>-9.648241206030142E-2</v>
      </c>
      <c r="T63" s="12">
        <f t="shared" si="7"/>
        <v>2.7142857142857156E-2</v>
      </c>
      <c r="U63" s="12">
        <f t="shared" si="7"/>
        <v>-0.14791666666666667</v>
      </c>
      <c r="V63" s="12">
        <f t="shared" si="7"/>
        <v>-6.5515490096495821E-2</v>
      </c>
      <c r="W63" s="12">
        <f t="shared" si="7"/>
        <v>0.43826473859844267</v>
      </c>
      <c r="X63" s="12">
        <f t="shared" si="7"/>
        <v>0.22855818266110337</v>
      </c>
      <c r="Y63" s="12">
        <f t="shared" si="7"/>
        <v>0.75122249388753048</v>
      </c>
      <c r="Z63" s="12">
        <f t="shared" si="7"/>
        <v>0.65054347826086978</v>
      </c>
      <c r="AA63" s="12">
        <f t="shared" si="7"/>
        <v>0.12722351121423045</v>
      </c>
      <c r="AB63" s="12">
        <f t="shared" si="7"/>
        <v>2.2641509433962318E-2</v>
      </c>
      <c r="AC63" s="12">
        <f t="shared" si="7"/>
        <v>-5.7591623036649171E-2</v>
      </c>
      <c r="AD63" s="12">
        <f t="shared" si="7"/>
        <v>-0.11524530786960817</v>
      </c>
      <c r="AE63" s="12">
        <f t="shared" si="7"/>
        <v>-0.13447684391080611</v>
      </c>
      <c r="AF63" s="12">
        <f t="shared" si="7"/>
        <v>-0.12509225092250925</v>
      </c>
      <c r="AG63" s="12">
        <f t="shared" si="7"/>
        <v>-0.34074074074074073</v>
      </c>
      <c r="AH63" s="12">
        <f t="shared" si="7"/>
        <v>-0.4026795682917752</v>
      </c>
      <c r="AI63" s="12">
        <f t="shared" si="7"/>
        <v>-0.28220372572334523</v>
      </c>
      <c r="AJ63" s="12">
        <f t="shared" si="7"/>
        <v>-0.30451286377056103</v>
      </c>
      <c r="AK63" s="12">
        <f t="shared" si="7"/>
        <v>-9.6067415730337127E-2</v>
      </c>
      <c r="AL63" s="12">
        <f t="shared" si="7"/>
        <v>6.105919003115267E-2</v>
      </c>
      <c r="AM63" s="12">
        <f t="shared" si="7"/>
        <v>-7.1783545002760355E-3</v>
      </c>
      <c r="AN63" s="12">
        <f t="shared" si="7"/>
        <v>5.7610673135233652E-2</v>
      </c>
      <c r="AO63" s="12">
        <f t="shared" si="7"/>
        <v>4.412678682411441E-2</v>
      </c>
      <c r="AP63" s="12">
        <f t="shared" si="7"/>
        <v>-4.4039929536112736E-2</v>
      </c>
      <c r="AQ63" s="12">
        <f t="shared" si="7"/>
        <v>-0.10622914349276975</v>
      </c>
      <c r="AR63" s="12">
        <f t="shared" si="7"/>
        <v>-0.15022935779816518</v>
      </c>
      <c r="AS63" s="12">
        <f t="shared" si="7"/>
        <v>-0.10357142857142858</v>
      </c>
      <c r="AT63" s="12">
        <f t="shared" si="7"/>
        <v>-6.1425061425062297E-3</v>
      </c>
      <c r="AU63" s="12">
        <f t="shared" si="7"/>
        <v>4.667081518357187E-2</v>
      </c>
      <c r="AV63" s="12">
        <f t="shared" si="7"/>
        <v>-2.5641025641025692E-2</v>
      </c>
      <c r="AW63" s="12">
        <f t="shared" si="7"/>
        <v>-9.42895086321381E-2</v>
      </c>
      <c r="AX63" s="12">
        <f t="shared" si="7"/>
        <v>-0.10259579728059333</v>
      </c>
      <c r="AY63" s="12"/>
      <c r="AZ63" s="12"/>
      <c r="BA63" s="12"/>
      <c r="BB63" s="12"/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8" customHeight="1" x14ac:dyDescent="0.2">
      <c r="A1" s="1" t="s">
        <v>235</v>
      </c>
      <c r="E1" s="3" t="s">
        <v>1</v>
      </c>
    </row>
    <row r="2" spans="1:54" ht="15.75" customHeight="1" x14ac:dyDescent="0.2">
      <c r="A2" s="5" t="s">
        <v>2</v>
      </c>
    </row>
    <row r="3" spans="1:54" x14ac:dyDescent="0.2">
      <c r="A3" s="2" t="s">
        <v>236</v>
      </c>
    </row>
    <row r="4" spans="1:54" ht="12.75" customHeight="1" x14ac:dyDescent="0.2"/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>
        <v>38352</v>
      </c>
      <c r="G6" s="8">
        <v>38442</v>
      </c>
      <c r="H6" s="8">
        <v>38533</v>
      </c>
      <c r="I6" s="8">
        <v>38625</v>
      </c>
      <c r="J6" s="8">
        <v>38717</v>
      </c>
      <c r="K6" s="8">
        <v>38807</v>
      </c>
      <c r="L6" s="8">
        <v>38898</v>
      </c>
      <c r="M6" s="8">
        <v>38990</v>
      </c>
      <c r="N6" s="8">
        <v>39082</v>
      </c>
      <c r="O6" s="8">
        <v>39172</v>
      </c>
      <c r="P6" s="8">
        <v>39263</v>
      </c>
      <c r="Q6" s="8">
        <v>39355</v>
      </c>
      <c r="R6" s="8">
        <v>39447</v>
      </c>
      <c r="S6" s="8">
        <v>39538</v>
      </c>
      <c r="T6" s="8">
        <v>39629</v>
      </c>
      <c r="U6" s="8">
        <v>39721</v>
      </c>
      <c r="V6" s="8">
        <v>39813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>
        <v>40068</v>
      </c>
      <c r="S7" s="9">
        <v>40068</v>
      </c>
      <c r="T7" s="9">
        <v>40068</v>
      </c>
      <c r="U7" s="9">
        <v>40162</v>
      </c>
      <c r="V7" s="9">
        <v>40162</v>
      </c>
      <c r="W7" s="9">
        <v>40162</v>
      </c>
      <c r="X7" s="9">
        <v>40162</v>
      </c>
      <c r="Y7" s="9">
        <v>40162</v>
      </c>
      <c r="Z7" s="9">
        <v>40291</v>
      </c>
      <c r="AA7" s="9">
        <v>40416</v>
      </c>
      <c r="AB7" s="9">
        <v>40801</v>
      </c>
      <c r="AC7" s="9">
        <v>40801</v>
      </c>
      <c r="AD7" s="9">
        <v>40801</v>
      </c>
      <c r="AE7" s="9">
        <v>40801</v>
      </c>
      <c r="AF7" s="9">
        <v>40771</v>
      </c>
      <c r="AG7" s="9">
        <v>40863</v>
      </c>
      <c r="AH7" s="9">
        <v>40961</v>
      </c>
      <c r="AI7" s="9">
        <v>41454</v>
      </c>
      <c r="AJ7" s="9">
        <v>41506</v>
      </c>
      <c r="AK7" s="9">
        <v>41506</v>
      </c>
      <c r="AL7" s="9">
        <v>41789</v>
      </c>
      <c r="AM7" s="9">
        <v>41789</v>
      </c>
      <c r="AN7" s="9">
        <v>41789</v>
      </c>
      <c r="AO7" s="9">
        <v>41789</v>
      </c>
      <c r="AP7" s="9">
        <v>41789</v>
      </c>
      <c r="AQ7" s="9">
        <v>41778</v>
      </c>
      <c r="AR7" s="9">
        <v>41885</v>
      </c>
      <c r="AS7" s="9">
        <v>41978</v>
      </c>
      <c r="AT7" s="9">
        <v>42074</v>
      </c>
      <c r="AU7" s="9">
        <v>42159</v>
      </c>
      <c r="AV7" s="9">
        <v>42250</v>
      </c>
      <c r="AW7" s="9">
        <v>42327</v>
      </c>
      <c r="AX7" s="9">
        <v>42636</v>
      </c>
      <c r="AY7" s="9">
        <v>42646</v>
      </c>
      <c r="AZ7" s="9">
        <v>42646</v>
      </c>
      <c r="BA7" s="9">
        <v>42688</v>
      </c>
      <c r="BB7" s="9">
        <v>42782</v>
      </c>
    </row>
    <row r="8" spans="1:54" x14ac:dyDescent="0.2">
      <c r="A8" s="7" t="s">
        <v>56</v>
      </c>
      <c r="F8" s="10" t="s">
        <v>57</v>
      </c>
      <c r="G8" s="10" t="s">
        <v>57</v>
      </c>
      <c r="H8" s="10" t="s">
        <v>57</v>
      </c>
      <c r="I8" s="10" t="s">
        <v>57</v>
      </c>
      <c r="J8" s="10" t="s">
        <v>57</v>
      </c>
      <c r="K8" s="10" t="s">
        <v>57</v>
      </c>
      <c r="L8" s="10" t="s">
        <v>57</v>
      </c>
      <c r="M8" s="10" t="s">
        <v>57</v>
      </c>
      <c r="N8" s="10" t="s">
        <v>57</v>
      </c>
      <c r="O8" s="10" t="s">
        <v>57</v>
      </c>
      <c r="P8" s="10" t="s">
        <v>57</v>
      </c>
      <c r="Q8" s="10" t="s">
        <v>57</v>
      </c>
      <c r="R8" s="10" t="s">
        <v>57</v>
      </c>
      <c r="S8" s="10" t="s">
        <v>57</v>
      </c>
      <c r="T8" s="10" t="s">
        <v>57</v>
      </c>
      <c r="U8" s="10" t="s">
        <v>57</v>
      </c>
      <c r="V8" s="10" t="s">
        <v>57</v>
      </c>
      <c r="W8" s="10" t="s">
        <v>57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x14ac:dyDescent="0.2">
      <c r="A10" s="6" t="s">
        <v>58</v>
      </c>
      <c r="F10" s="11">
        <f>F15</f>
        <v>10548487</v>
      </c>
      <c r="G10" s="12">
        <f>IFERROR((G15-F15)/F15,"0")</f>
        <v>2.6189443092644472E-2</v>
      </c>
      <c r="H10" s="12">
        <f t="shared" ref="H10:BB10" si="0">IFERROR((H15-G15)/G15,"0")</f>
        <v>8.4108393859772784E-2</v>
      </c>
      <c r="I10" s="12">
        <f t="shared" si="0"/>
        <v>-3.1371690533044262E-2</v>
      </c>
      <c r="J10" s="12">
        <f t="shared" si="0"/>
        <v>8.0430490070198549E-2</v>
      </c>
      <c r="K10" s="12">
        <f t="shared" si="0"/>
        <v>1.9726247265965776E-2</v>
      </c>
      <c r="L10" s="12">
        <f t="shared" si="0"/>
        <v>0.10382849421642366</v>
      </c>
      <c r="M10" s="12">
        <f t="shared" si="0"/>
        <v>9.5390082183215135E-3</v>
      </c>
      <c r="N10" s="12">
        <f t="shared" si="0"/>
        <v>-8.394756707547113E-2</v>
      </c>
      <c r="O10" s="12">
        <f t="shared" si="0"/>
        <v>-1.0050230030306978E-2</v>
      </c>
      <c r="P10" s="12">
        <f t="shared" si="0"/>
        <v>0.10050553501540531</v>
      </c>
      <c r="Q10" s="12">
        <f t="shared" si="0"/>
        <v>-1.2039272329059514E-2</v>
      </c>
      <c r="R10" s="12">
        <f t="shared" si="0"/>
        <v>-3.214021231120081E-2</v>
      </c>
      <c r="S10" s="12">
        <f t="shared" si="0"/>
        <v>3.2352258539943071E-2</v>
      </c>
      <c r="T10" s="12">
        <f t="shared" si="0"/>
        <v>-1.4042302488980696E-2</v>
      </c>
      <c r="U10" s="12">
        <f t="shared" si="0"/>
        <v>6.6044372418121652E-2</v>
      </c>
      <c r="V10" s="12">
        <f t="shared" si="0"/>
        <v>1.2128113278118417E-2</v>
      </c>
      <c r="W10" s="12">
        <f t="shared" si="0"/>
        <v>-1.851003543946814E-2</v>
      </c>
      <c r="X10" s="12">
        <f t="shared" si="0"/>
        <v>7.8880767480415132E-3</v>
      </c>
      <c r="Y10" s="12">
        <f t="shared" si="0"/>
        <v>7.4439269166351098E-3</v>
      </c>
      <c r="Z10" s="12">
        <f t="shared" si="0"/>
        <v>0.53884579298580793</v>
      </c>
      <c r="AA10" s="12">
        <f t="shared" si="0"/>
        <v>1.9566181813529093E-2</v>
      </c>
      <c r="AB10" s="12">
        <f t="shared" si="0"/>
        <v>-1.2012100121196231E-2</v>
      </c>
      <c r="AC10" s="12">
        <f t="shared" si="0"/>
        <v>-9.6425675062045222E-3</v>
      </c>
      <c r="AD10" s="12">
        <f t="shared" si="0"/>
        <v>-2.156353817814232E-2</v>
      </c>
      <c r="AE10" s="12">
        <f t="shared" si="0"/>
        <v>1.7429331518075797E-2</v>
      </c>
      <c r="AF10" s="12">
        <f t="shared" si="0"/>
        <v>-1.8520364882073408E-2</v>
      </c>
      <c r="AG10" s="12">
        <f t="shared" si="0"/>
        <v>4.313219605369855E-2</v>
      </c>
      <c r="AH10" s="12">
        <f t="shared" si="0"/>
        <v>-2.0753577119623643E-2</v>
      </c>
      <c r="AI10" s="12">
        <f t="shared" si="0"/>
        <v>2.998460316546309E-2</v>
      </c>
      <c r="AJ10" s="12">
        <f t="shared" si="0"/>
        <v>9.0494193036303863E-2</v>
      </c>
      <c r="AK10" s="12">
        <f t="shared" si="0"/>
        <v>-1.8058928497250527E-2</v>
      </c>
      <c r="AL10" s="12">
        <f t="shared" si="0"/>
        <v>1.0508644319397374E-2</v>
      </c>
      <c r="AM10" s="12">
        <f t="shared" si="0"/>
        <v>2.4079320284035387E-2</v>
      </c>
      <c r="AN10" s="12">
        <f t="shared" si="0"/>
        <v>-7.4660195012714982E-3</v>
      </c>
      <c r="AO10" s="12">
        <f t="shared" si="0"/>
        <v>3.9669059801384336E-4</v>
      </c>
      <c r="AP10" s="12">
        <f t="shared" si="0"/>
        <v>1.3893758630703672E-2</v>
      </c>
      <c r="AQ10" s="12">
        <f t="shared" si="0"/>
        <v>4.257723162066377E-2</v>
      </c>
      <c r="AR10" s="12">
        <f t="shared" si="0"/>
        <v>2.2385838209381136E-2</v>
      </c>
      <c r="AS10" s="12">
        <f t="shared" si="0"/>
        <v>3.4925697926991378E-2</v>
      </c>
      <c r="AT10" s="12">
        <f t="shared" si="0"/>
        <v>7.4053870225246625E-4</v>
      </c>
      <c r="AU10" s="12">
        <f t="shared" si="0"/>
        <v>2.1273594506552959E-2</v>
      </c>
      <c r="AV10" s="12">
        <f t="shared" si="0"/>
        <v>-1.1551986375489485E-2</v>
      </c>
      <c r="AW10" s="12">
        <f t="shared" si="0"/>
        <v>-1.1085081731680262E-2</v>
      </c>
      <c r="AX10" s="12">
        <f t="shared" si="0"/>
        <v>5.1833491388718969E-3</v>
      </c>
      <c r="AY10" s="12">
        <f t="shared" si="0"/>
        <v>1.9543347839502057E-2</v>
      </c>
      <c r="AZ10" s="12">
        <f t="shared" si="0"/>
        <v>-3.4268833841442112E-3</v>
      </c>
      <c r="BA10" s="12">
        <f t="shared" si="0"/>
        <v>8.884328881163004E-3</v>
      </c>
      <c r="BB10" s="12">
        <f t="shared" si="0"/>
        <v>-8.6375591042813973E-3</v>
      </c>
    </row>
    <row r="11" spans="1:54" ht="12.75" customHeight="1" x14ac:dyDescent="0.2">
      <c r="F11" s="13"/>
      <c r="G11" s="13"/>
      <c r="H11" s="12">
        <f>IFERROR((H15-F15)/F15,"0")</f>
        <v>0.1125005889470215</v>
      </c>
      <c r="I11" s="12">
        <f t="shared" ref="I11:BB11" si="1">IFERROR((I15-G15)/G15,"0")</f>
        <v>5.0098080823328325E-2</v>
      </c>
      <c r="J11" s="12">
        <f t="shared" si="1"/>
        <v>4.6535559093250918E-2</v>
      </c>
      <c r="K11" s="12">
        <f t="shared" si="1"/>
        <v>0.10174332907101186</v>
      </c>
      <c r="L11" s="12">
        <f t="shared" si="1"/>
        <v>0.12560288803255551</v>
      </c>
      <c r="M11" s="12">
        <f t="shared" si="1"/>
        <v>0.11435792329437158</v>
      </c>
      <c r="N11" s="12">
        <f t="shared" si="1"/>
        <v>-7.5209335389390619E-2</v>
      </c>
      <c r="O11" s="12">
        <f t="shared" si="1"/>
        <v>-9.315410474618499E-2</v>
      </c>
      <c r="P11" s="12">
        <f t="shared" si="1"/>
        <v>8.9445201238874436E-2</v>
      </c>
      <c r="Q11" s="12">
        <f t="shared" si="1"/>
        <v>8.7256249179717499E-2</v>
      </c>
      <c r="R11" s="12">
        <f t="shared" si="1"/>
        <v>-4.3792539871531984E-2</v>
      </c>
      <c r="S11" s="12">
        <f t="shared" si="1"/>
        <v>-8.2776222947836449E-4</v>
      </c>
      <c r="T11" s="12">
        <f t="shared" si="1"/>
        <v>1.7855655850342787E-2</v>
      </c>
      <c r="U11" s="12">
        <f t="shared" si="1"/>
        <v>5.1074654873950805E-2</v>
      </c>
      <c r="V11" s="12">
        <f t="shared" si="1"/>
        <v>7.8973479326309298E-2</v>
      </c>
      <c r="W11" s="12">
        <f t="shared" si="1"/>
        <v>-6.6064139679415787E-3</v>
      </c>
      <c r="X11" s="12">
        <f t="shared" si="1"/>
        <v>-1.0767967271582119E-2</v>
      </c>
      <c r="Y11" s="12">
        <f t="shared" si="1"/>
        <v>1.5390721931501853E-2</v>
      </c>
      <c r="Z11" s="12">
        <f t="shared" si="1"/>
        <v>0.55030084860476569</v>
      </c>
      <c r="AA11" s="12">
        <f t="shared" si="1"/>
        <v>0.56895512955435257</v>
      </c>
      <c r="AB11" s="12">
        <f t="shared" si="1"/>
        <v>7.3190507573992203E-3</v>
      </c>
      <c r="AC11" s="12">
        <f t="shared" si="1"/>
        <v>-2.153884014109083E-2</v>
      </c>
      <c r="AD11" s="12">
        <f t="shared" si="1"/>
        <v>-3.0998177811791486E-2</v>
      </c>
      <c r="AE11" s="12">
        <f t="shared" si="1"/>
        <v>-4.5100447156760483E-3</v>
      </c>
      <c r="AF11" s="12">
        <f t="shared" si="1"/>
        <v>-1.4138309433629967E-3</v>
      </c>
      <c r="AG11" s="12">
        <f t="shared" si="1"/>
        <v>2.3813007162545516E-2</v>
      </c>
      <c r="AH11" s="12">
        <f t="shared" si="1"/>
        <v>2.1483471576935746E-2</v>
      </c>
      <c r="AI11" s="12">
        <f t="shared" si="1"/>
        <v>8.6087382716436966E-3</v>
      </c>
      <c r="AJ11" s="12">
        <f t="shared" si="1"/>
        <v>0.12319222866873934</v>
      </c>
      <c r="AK11" s="12">
        <f t="shared" si="1"/>
        <v>7.0801036377594342E-2</v>
      </c>
      <c r="AL11" s="12">
        <f t="shared" si="1"/>
        <v>-7.7400590342201862E-3</v>
      </c>
      <c r="AM11" s="12">
        <f t="shared" si="1"/>
        <v>3.4841005615750542E-2</v>
      </c>
      <c r="AN11" s="12">
        <f t="shared" si="1"/>
        <v>1.6433524107945918E-2</v>
      </c>
      <c r="AO11" s="12">
        <f t="shared" si="1"/>
        <v>-7.072290602998397E-3</v>
      </c>
      <c r="AP11" s="12">
        <f t="shared" si="1"/>
        <v>1.429596075213739E-2</v>
      </c>
      <c r="AQ11" s="12">
        <f t="shared" si="1"/>
        <v>5.7062548030668507E-2</v>
      </c>
      <c r="AR11" s="12">
        <f t="shared" si="1"/>
        <v>6.5916196848508427E-2</v>
      </c>
      <c r="AS11" s="12">
        <f t="shared" si="1"/>
        <v>5.8093377159515854E-2</v>
      </c>
      <c r="AT11" s="12">
        <f t="shared" si="1"/>
        <v>3.5692100460261958E-2</v>
      </c>
      <c r="AU11" s="12">
        <f t="shared" si="1"/>
        <v>2.2029887128873552E-2</v>
      </c>
      <c r="AV11" s="12">
        <f t="shared" si="1"/>
        <v>9.4758558571660847E-3</v>
      </c>
      <c r="AW11" s="12">
        <f t="shared" si="1"/>
        <v>-2.2509013394034189E-2</v>
      </c>
      <c r="AX11" s="12">
        <f t="shared" si="1"/>
        <v>-5.9591904416565929E-3</v>
      </c>
      <c r="AY11" s="12">
        <f t="shared" si="1"/>
        <v>2.4827996973568512E-2</v>
      </c>
      <c r="AZ11" s="12">
        <f t="shared" si="1"/>
        <v>1.6049491681376107E-2</v>
      </c>
      <c r="BA11" s="12">
        <f t="shared" si="1"/>
        <v>5.426999937996663E-3</v>
      </c>
      <c r="BB11" s="12">
        <f t="shared" si="1"/>
        <v>1.7003086106868708E-4</v>
      </c>
    </row>
    <row r="12" spans="1:54" ht="12.75" customHeight="1" x14ac:dyDescent="0.2">
      <c r="F12" s="13"/>
      <c r="G12" s="13"/>
      <c r="H12" s="13"/>
      <c r="I12" s="12">
        <f>IFERROR((I15-F15)/F15,"0")</f>
        <v>7.7599564752746056E-2</v>
      </c>
      <c r="J12" s="12">
        <f>IFERROR((J15-G15)/G15,"0")</f>
        <v>0.13455798408572359</v>
      </c>
      <c r="K12" s="12">
        <f t="shared" ref="K12:BB12" si="2">IFERROR((K15-H15)/H15,"0")</f>
        <v>6.7179778304550117E-2</v>
      </c>
      <c r="L12" s="12">
        <f t="shared" si="2"/>
        <v>0.21613567994144475</v>
      </c>
      <c r="M12" s="12">
        <f t="shared" si="2"/>
        <v>0.13634002323206448</v>
      </c>
      <c r="N12" s="12">
        <f t="shared" si="2"/>
        <v>2.0810286782534625E-2</v>
      </c>
      <c r="O12" s="12">
        <f t="shared" si="2"/>
        <v>-8.4503694298607726E-2</v>
      </c>
      <c r="P12" s="12">
        <f t="shared" si="2"/>
        <v>-2.0110728671761109E-3</v>
      </c>
      <c r="Q12" s="12">
        <f t="shared" si="2"/>
        <v>7.6329073773572578E-2</v>
      </c>
      <c r="R12" s="12">
        <f t="shared" si="2"/>
        <v>5.2311602494401532E-2</v>
      </c>
      <c r="S12" s="12">
        <f t="shared" si="2"/>
        <v>-1.285706890363348E-2</v>
      </c>
      <c r="T12" s="12">
        <f t="shared" si="2"/>
        <v>-1.4858441030843772E-2</v>
      </c>
      <c r="U12" s="12">
        <f t="shared" si="2"/>
        <v>8.5079293853214291E-2</v>
      </c>
      <c r="V12" s="12">
        <f t="shared" si="2"/>
        <v>6.3822207352021293E-2</v>
      </c>
      <c r="W12" s="12">
        <f t="shared" si="2"/>
        <v>5.9001641985733065E-2</v>
      </c>
      <c r="X12" s="12">
        <f t="shared" si="2"/>
        <v>1.2295508796914775E-3</v>
      </c>
      <c r="Y12" s="12">
        <f t="shared" si="2"/>
        <v>-3.4041963163573856E-3</v>
      </c>
      <c r="Z12" s="12">
        <f t="shared" si="2"/>
        <v>0.56252974068111394</v>
      </c>
      <c r="AA12" s="12">
        <f t="shared" si="2"/>
        <v>0.58063431687423495</v>
      </c>
      <c r="AB12" s="12">
        <f t="shared" si="2"/>
        <v>0.55010868345248132</v>
      </c>
      <c r="AC12" s="12">
        <f t="shared" si="2"/>
        <v>-2.394091189814861E-3</v>
      </c>
      <c r="AD12" s="12">
        <f t="shared" si="2"/>
        <v>-4.2637924717537835E-2</v>
      </c>
      <c r="AE12" s="12">
        <f t="shared" si="2"/>
        <v>-1.4109123811253663E-2</v>
      </c>
      <c r="AF12" s="12">
        <f t="shared" si="2"/>
        <v>-2.2946881923980669E-2</v>
      </c>
      <c r="AG12" s="12">
        <f t="shared" si="2"/>
        <v>4.165738347689963E-2</v>
      </c>
      <c r="AH12" s="12">
        <f t="shared" si="2"/>
        <v>2.5652249623238335E-3</v>
      </c>
      <c r="AI12" s="12">
        <f t="shared" si="2"/>
        <v>5.2112248112249758E-2</v>
      </c>
      <c r="AJ12" s="12">
        <f t="shared" si="2"/>
        <v>9.9881972130900706E-2</v>
      </c>
      <c r="AK12" s="12">
        <f t="shared" si="2"/>
        <v>0.10290858052254312</v>
      </c>
      <c r="AL12" s="12">
        <f t="shared" si="2"/>
        <v>8.205370360572857E-2</v>
      </c>
      <c r="AM12" s="12">
        <f t="shared" si="2"/>
        <v>1.6152885889312869E-2</v>
      </c>
      <c r="AN12" s="12">
        <f t="shared" si="2"/>
        <v>2.7114862487107937E-2</v>
      </c>
      <c r="AO12" s="12">
        <f t="shared" si="2"/>
        <v>1.6836733730465618E-2</v>
      </c>
      <c r="AP12" s="12">
        <f t="shared" si="2"/>
        <v>6.7232073291010226E-3</v>
      </c>
      <c r="AQ12" s="12">
        <f t="shared" si="2"/>
        <v>5.7481874804984831E-2</v>
      </c>
      <c r="AR12" s="12">
        <f t="shared" si="2"/>
        <v>8.0725779208079232E-2</v>
      </c>
      <c r="AS12" s="12">
        <f t="shared" si="2"/>
        <v>0.10314406395512692</v>
      </c>
      <c r="AT12" s="12">
        <f t="shared" si="2"/>
        <v>5.8876936255899494E-2</v>
      </c>
      <c r="AU12" s="12">
        <f t="shared" si="2"/>
        <v>5.7724994239093677E-2</v>
      </c>
      <c r="AV12" s="12">
        <f t="shared" si="2"/>
        <v>1.0223411797417748E-2</v>
      </c>
      <c r="AW12" s="12">
        <f t="shared" si="2"/>
        <v>-1.7142665111684835E-3</v>
      </c>
      <c r="AX12" s="12">
        <f t="shared" si="2"/>
        <v>-1.7442336330355114E-2</v>
      </c>
      <c r="AY12" s="12">
        <f t="shared" si="2"/>
        <v>1.3467694866202334E-2</v>
      </c>
      <c r="AZ12" s="12">
        <f t="shared" si="2"/>
        <v>2.1316030939133996E-2</v>
      </c>
      <c r="BA12" s="12">
        <f t="shared" si="2"/>
        <v>2.5076409525011945E-2</v>
      </c>
      <c r="BB12" s="12">
        <f t="shared" si="2"/>
        <v>-3.2574351990081124E-3</v>
      </c>
    </row>
    <row r="13" spans="1:54" ht="12.75" customHeight="1" x14ac:dyDescent="0.2">
      <c r="F13" s="13"/>
      <c r="G13" s="13"/>
      <c r="H13" s="13"/>
      <c r="I13" s="13"/>
      <c r="J13" s="12">
        <f>IFERROR((J15-F15)/F15,"0")</f>
        <v>0.16427142584524207</v>
      </c>
      <c r="K13" s="12">
        <f t="shared" ref="K13:BB13" si="3">IFERROR((K15-G15)/G15,"0")</f>
        <v>0.15693855541737423</v>
      </c>
      <c r="L13" s="12">
        <f t="shared" si="3"/>
        <v>0.17798344774412839</v>
      </c>
      <c r="M13" s="12">
        <f t="shared" si="3"/>
        <v>0.22773640818700022</v>
      </c>
      <c r="N13" s="12">
        <f t="shared" si="3"/>
        <v>4.0947042911248337E-2</v>
      </c>
      <c r="O13" s="12">
        <f t="shared" si="3"/>
        <v>1.0550908583066516E-2</v>
      </c>
      <c r="P13" s="12">
        <f t="shared" si="3"/>
        <v>7.5087517105377659E-3</v>
      </c>
      <c r="Q13" s="12">
        <f t="shared" si="3"/>
        <v>-1.4026133342314109E-2</v>
      </c>
      <c r="R13" s="12">
        <f t="shared" si="3"/>
        <v>4.1735628825771844E-2</v>
      </c>
      <c r="S13" s="12">
        <f t="shared" si="3"/>
        <v>8.6356259522882214E-2</v>
      </c>
      <c r="T13" s="12">
        <f t="shared" si="3"/>
        <v>-2.6718828541947688E-2</v>
      </c>
      <c r="U13" s="12">
        <f t="shared" si="3"/>
        <v>5.0204614974284141E-2</v>
      </c>
      <c r="V13" s="12">
        <f t="shared" si="3"/>
        <v>9.8239258444806812E-2</v>
      </c>
      <c r="W13" s="12">
        <f t="shared" si="3"/>
        <v>4.4130820592642159E-2</v>
      </c>
      <c r="X13" s="12">
        <f t="shared" si="3"/>
        <v>6.7355128214018511E-2</v>
      </c>
      <c r="Y13" s="12">
        <f t="shared" si="3"/>
        <v>8.6826304832152944E-3</v>
      </c>
      <c r="Z13" s="12">
        <f t="shared" si="3"/>
        <v>0.53360725980588353</v>
      </c>
      <c r="AA13" s="12">
        <f t="shared" si="3"/>
        <v>0.59310248167632706</v>
      </c>
      <c r="AB13" s="12">
        <f t="shared" si="3"/>
        <v>0.56164757920494301</v>
      </c>
      <c r="AC13" s="12">
        <f t="shared" si="3"/>
        <v>0.53516165583033692</v>
      </c>
      <c r="AD13" s="12">
        <f t="shared" si="3"/>
        <v>-2.3906004291183655E-2</v>
      </c>
      <c r="AE13" s="12">
        <f t="shared" si="3"/>
        <v>-2.5951743724606763E-2</v>
      </c>
      <c r="AF13" s="12">
        <f t="shared" si="3"/>
        <v>-3.2368182572176302E-2</v>
      </c>
      <c r="AG13" s="12">
        <f t="shared" si="3"/>
        <v>1.9195564719751673E-2</v>
      </c>
      <c r="AH13" s="12">
        <f t="shared" si="3"/>
        <v>2.0039266636686415E-2</v>
      </c>
      <c r="AI13" s="12">
        <f t="shared" si="3"/>
        <v>3.2626745380312343E-2</v>
      </c>
      <c r="AJ13" s="12">
        <f t="shared" si="3"/>
        <v>0.14732229698877933</v>
      </c>
      <c r="AK13" s="12">
        <f t="shared" si="3"/>
        <v>8.001928224077387E-2</v>
      </c>
      <c r="AL13" s="12">
        <f t="shared" si="3"/>
        <v>0.11449865451206596</v>
      </c>
      <c r="AM13" s="12">
        <f t="shared" si="3"/>
        <v>0.1081088212993776</v>
      </c>
      <c r="AN13" s="12">
        <f t="shared" si="3"/>
        <v>8.5662686269899497E-3</v>
      </c>
      <c r="AO13" s="12">
        <f t="shared" si="3"/>
        <v>2.7522309296136856E-2</v>
      </c>
      <c r="AP13" s="12">
        <f t="shared" si="3"/>
        <v>3.0964417875749807E-2</v>
      </c>
      <c r="AQ13" s="12">
        <f t="shared" si="3"/>
        <v>4.9586694505449669E-2</v>
      </c>
      <c r="AR13" s="12">
        <f t="shared" si="3"/>
        <v>8.1154492963722263E-2</v>
      </c>
      <c r="AS13" s="12">
        <f t="shared" si="3"/>
        <v>0.11847088131461297</v>
      </c>
      <c r="AT13" s="12">
        <f t="shared" si="3"/>
        <v>0.10396098482864576</v>
      </c>
      <c r="AU13" s="12">
        <f t="shared" si="3"/>
        <v>8.1403054830148619E-2</v>
      </c>
      <c r="AV13" s="12">
        <f t="shared" si="3"/>
        <v>4.5506169516628975E-2</v>
      </c>
      <c r="AW13" s="12">
        <f t="shared" si="3"/>
        <v>-9.7499728961351288E-4</v>
      </c>
      <c r="AX13" s="12">
        <f t="shared" si="3"/>
        <v>3.4601969858589514E-3</v>
      </c>
      <c r="AY13" s="12">
        <f t="shared" si="3"/>
        <v>1.7601298631092293E-3</v>
      </c>
      <c r="AZ13" s="12">
        <f t="shared" si="3"/>
        <v>9.9946592622984099E-3</v>
      </c>
      <c r="BA13" s="12">
        <f t="shared" si="3"/>
        <v>3.0389738449601314E-2</v>
      </c>
      <c r="BB13" s="12">
        <f t="shared" si="3"/>
        <v>1.6222251451335091E-2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>
        <v>10548487</v>
      </c>
      <c r="G15" s="14">
        <v>10824746</v>
      </c>
      <c r="H15" s="14">
        <v>11735198</v>
      </c>
      <c r="I15" s="14">
        <v>11367045</v>
      </c>
      <c r="J15" s="14">
        <v>12281302</v>
      </c>
      <c r="K15" s="14">
        <v>12523566</v>
      </c>
      <c r="L15" s="14">
        <v>13823869</v>
      </c>
      <c r="M15" s="14">
        <v>13955735</v>
      </c>
      <c r="N15" s="14">
        <v>12784185</v>
      </c>
      <c r="O15" s="14">
        <v>12655701</v>
      </c>
      <c r="P15" s="14">
        <v>13927669</v>
      </c>
      <c r="Q15" s="14">
        <v>13759990</v>
      </c>
      <c r="R15" s="14">
        <v>13317741</v>
      </c>
      <c r="S15" s="14">
        <v>13748600</v>
      </c>
      <c r="T15" s="14">
        <v>13555538</v>
      </c>
      <c r="U15" s="14">
        <v>14450805</v>
      </c>
      <c r="V15" s="14">
        <v>14626066</v>
      </c>
      <c r="W15" s="14">
        <v>14355337</v>
      </c>
      <c r="X15" s="14">
        <v>14468573</v>
      </c>
      <c r="Y15" s="14">
        <v>14576276</v>
      </c>
      <c r="Z15" s="14">
        <v>22430641</v>
      </c>
      <c r="AA15" s="14">
        <v>22869523</v>
      </c>
      <c r="AB15" s="14">
        <v>22594812</v>
      </c>
      <c r="AC15" s="14">
        <v>22376940</v>
      </c>
      <c r="AD15" s="14">
        <v>21894414</v>
      </c>
      <c r="AE15" s="14">
        <v>22276019</v>
      </c>
      <c r="AF15" s="14">
        <v>21863459</v>
      </c>
      <c r="AG15" s="14">
        <v>22806478</v>
      </c>
      <c r="AH15" s="14">
        <v>22333162</v>
      </c>
      <c r="AI15" s="14">
        <v>23002813</v>
      </c>
      <c r="AJ15" s="14">
        <v>25084434</v>
      </c>
      <c r="AK15" s="14">
        <v>24631436</v>
      </c>
      <c r="AL15" s="14">
        <v>24890279</v>
      </c>
      <c r="AM15" s="14">
        <v>25489620</v>
      </c>
      <c r="AN15" s="14">
        <v>25299314</v>
      </c>
      <c r="AO15" s="14">
        <v>25309350</v>
      </c>
      <c r="AP15" s="14">
        <v>25660992</v>
      </c>
      <c r="AQ15" s="14">
        <v>26753566</v>
      </c>
      <c r="AR15" s="14">
        <v>27352467</v>
      </c>
      <c r="AS15" s="14">
        <v>28307771</v>
      </c>
      <c r="AT15" s="14">
        <v>28328734</v>
      </c>
      <c r="AU15" s="14">
        <v>28931388</v>
      </c>
      <c r="AV15" s="14">
        <v>28597173</v>
      </c>
      <c r="AW15" s="14">
        <v>28280171</v>
      </c>
      <c r="AX15" s="14">
        <v>28426757</v>
      </c>
      <c r="AY15" s="14">
        <v>28982311</v>
      </c>
      <c r="AZ15" s="14">
        <v>28882992</v>
      </c>
      <c r="BA15" s="14">
        <v>29139598</v>
      </c>
      <c r="BB15" s="14">
        <v>28887903</v>
      </c>
    </row>
    <row r="16" spans="1:54" x14ac:dyDescent="0.2">
      <c r="A16" s="7" t="s">
        <v>61</v>
      </c>
      <c r="F16" s="15">
        <v>8.06</v>
      </c>
      <c r="G16" s="15">
        <v>10.48</v>
      </c>
      <c r="H16" s="15">
        <v>33.64</v>
      </c>
      <c r="I16" s="15">
        <v>-12.55</v>
      </c>
      <c r="J16" s="15">
        <v>32.17</v>
      </c>
      <c r="K16" s="15">
        <v>7.89</v>
      </c>
      <c r="L16" s="15">
        <v>41.53</v>
      </c>
      <c r="M16" s="15">
        <v>3.82</v>
      </c>
      <c r="N16" s="15">
        <v>-33.58</v>
      </c>
      <c r="O16" s="15">
        <v>-4.0199999999999996</v>
      </c>
      <c r="P16" s="15">
        <v>40.200000000000003</v>
      </c>
      <c r="Q16" s="15">
        <v>-4.82</v>
      </c>
      <c r="R16" s="15">
        <v>-12.86</v>
      </c>
      <c r="S16" s="15">
        <v>12.94</v>
      </c>
      <c r="T16" s="15">
        <v>-5.62</v>
      </c>
      <c r="U16" s="15">
        <v>26.42</v>
      </c>
      <c r="V16" s="15">
        <v>4.8499999999999996</v>
      </c>
      <c r="W16" s="15">
        <v>-7.4</v>
      </c>
      <c r="X16" s="15">
        <v>3.16</v>
      </c>
      <c r="Y16" s="15">
        <v>2.98</v>
      </c>
      <c r="Z16" s="15">
        <v>215.54</v>
      </c>
      <c r="AA16" s="15">
        <v>7.83</v>
      </c>
      <c r="AB16" s="15">
        <v>-4.8</v>
      </c>
      <c r="AC16" s="15">
        <v>-3.86</v>
      </c>
      <c r="AD16" s="15">
        <v>-8.6300000000000008</v>
      </c>
      <c r="AE16" s="15">
        <v>6.97</v>
      </c>
      <c r="AF16" s="15">
        <v>-7.41</v>
      </c>
      <c r="AG16" s="15">
        <v>17.25</v>
      </c>
      <c r="AH16" s="15">
        <v>-8.3000000000000007</v>
      </c>
      <c r="AI16" s="15">
        <v>11.99</v>
      </c>
      <c r="AJ16" s="15">
        <v>36.200000000000003</v>
      </c>
      <c r="AK16" s="15">
        <v>-7.22</v>
      </c>
      <c r="AL16" s="15">
        <v>4.2</v>
      </c>
      <c r="AM16" s="15">
        <v>9.6300000000000008</v>
      </c>
      <c r="AN16" s="15">
        <v>-2.99</v>
      </c>
      <c r="AO16" s="15">
        <v>0.16</v>
      </c>
      <c r="AP16" s="15">
        <v>5.56</v>
      </c>
      <c r="AQ16" s="15">
        <v>17.03</v>
      </c>
      <c r="AR16" s="15">
        <v>8.9499999999999993</v>
      </c>
      <c r="AS16" s="15">
        <v>13.97</v>
      </c>
      <c r="AT16" s="15">
        <v>0.3</v>
      </c>
      <c r="AU16" s="15">
        <v>8.51</v>
      </c>
      <c r="AV16" s="15">
        <v>-4.62</v>
      </c>
      <c r="AW16" s="15">
        <v>-4.43</v>
      </c>
      <c r="AX16" s="15">
        <v>2.0699999999999998</v>
      </c>
      <c r="AY16" s="15">
        <v>7.82</v>
      </c>
      <c r="AZ16" s="15">
        <v>-1.37</v>
      </c>
      <c r="BA16" s="15">
        <v>3.55</v>
      </c>
      <c r="BB16" s="15">
        <v>-3.46</v>
      </c>
    </row>
    <row r="17" spans="1:54" x14ac:dyDescent="0.2">
      <c r="A17" s="7" t="s">
        <v>62</v>
      </c>
      <c r="F17" s="15">
        <v>8.4</v>
      </c>
      <c r="G17" s="15">
        <v>9.0500000000000007</v>
      </c>
      <c r="H17" s="15">
        <v>8.0500000000000007</v>
      </c>
      <c r="I17" s="15">
        <v>8.83</v>
      </c>
      <c r="J17" s="15">
        <v>8.34</v>
      </c>
      <c r="K17" s="15">
        <v>8.6199999999999992</v>
      </c>
      <c r="L17" s="15">
        <v>11.14</v>
      </c>
      <c r="M17" s="15">
        <v>9.83</v>
      </c>
      <c r="N17" s="15">
        <v>10.06</v>
      </c>
      <c r="O17" s="15">
        <v>11.04</v>
      </c>
      <c r="P17" s="15">
        <v>9.66</v>
      </c>
      <c r="Q17" s="15">
        <v>12.61</v>
      </c>
      <c r="R17" s="15">
        <v>10.74</v>
      </c>
      <c r="S17" s="15">
        <v>10.74</v>
      </c>
      <c r="T17" s="15">
        <v>10.55</v>
      </c>
      <c r="U17" s="15">
        <v>9.7100000000000009</v>
      </c>
      <c r="V17" s="15">
        <v>9.43</v>
      </c>
      <c r="W17" s="15">
        <v>9.26</v>
      </c>
      <c r="X17" s="15">
        <v>8.59</v>
      </c>
      <c r="Y17" s="15">
        <v>8.52</v>
      </c>
      <c r="Z17" s="15">
        <v>8.4</v>
      </c>
      <c r="AA17" s="15">
        <v>8.06</v>
      </c>
      <c r="AB17" s="15">
        <v>8.2200000000000006</v>
      </c>
      <c r="AC17" s="15">
        <v>9.23</v>
      </c>
      <c r="AD17" s="15">
        <v>8.84</v>
      </c>
      <c r="AE17" s="15">
        <v>8.73</v>
      </c>
      <c r="AF17" s="15">
        <v>9.27</v>
      </c>
      <c r="AG17" s="15">
        <v>12.22</v>
      </c>
      <c r="AH17" s="15">
        <v>10.039999999999999</v>
      </c>
      <c r="AI17" s="15">
        <v>11.16</v>
      </c>
      <c r="AJ17" s="15">
        <v>9.75</v>
      </c>
      <c r="AK17" s="15">
        <v>10.54</v>
      </c>
      <c r="AL17" s="15">
        <v>11.09</v>
      </c>
      <c r="AM17" s="15">
        <v>10.52</v>
      </c>
      <c r="AN17" s="15">
        <v>9.9700000000000006</v>
      </c>
      <c r="AO17" s="15">
        <v>9.36</v>
      </c>
      <c r="AP17" s="15">
        <v>8.09</v>
      </c>
      <c r="AQ17" s="15">
        <v>7.82</v>
      </c>
      <c r="AR17" s="15">
        <v>7.8</v>
      </c>
      <c r="AS17" s="15">
        <v>7.47</v>
      </c>
      <c r="AT17" s="15">
        <v>7.44</v>
      </c>
      <c r="AU17" s="15">
        <v>8.26</v>
      </c>
      <c r="AV17" s="15">
        <v>8.18</v>
      </c>
      <c r="AW17" s="15">
        <v>7.9</v>
      </c>
      <c r="AX17" s="15">
        <v>8.06</v>
      </c>
      <c r="AY17" s="15">
        <v>8.44</v>
      </c>
      <c r="AZ17" s="15">
        <v>8.3800000000000008</v>
      </c>
      <c r="BA17" s="15">
        <v>8.81</v>
      </c>
      <c r="BB17" s="15">
        <v>8.33</v>
      </c>
    </row>
    <row r="18" spans="1:54" ht="12.75" customHeight="1" x14ac:dyDescent="0.2"/>
    <row r="19" spans="1:54" x14ac:dyDescent="0.2">
      <c r="B19" s="7" t="s">
        <v>63</v>
      </c>
      <c r="F19" s="15">
        <v>3.46</v>
      </c>
      <c r="G19" s="15">
        <v>4.37</v>
      </c>
      <c r="H19" s="15">
        <v>3.58</v>
      </c>
      <c r="I19" s="15">
        <v>4.05</v>
      </c>
      <c r="J19" s="15">
        <v>3.49</v>
      </c>
      <c r="K19" s="15">
        <v>3.68</v>
      </c>
      <c r="L19" s="15">
        <v>3.97</v>
      </c>
      <c r="M19" s="15">
        <v>3.51</v>
      </c>
      <c r="N19" s="15">
        <v>1.48</v>
      </c>
      <c r="O19" s="15">
        <v>2.94</v>
      </c>
      <c r="P19" s="15">
        <v>2.79</v>
      </c>
      <c r="Q19" s="15">
        <v>3.25</v>
      </c>
      <c r="R19" s="15">
        <v>3.36</v>
      </c>
      <c r="S19" s="15">
        <v>3.88</v>
      </c>
      <c r="T19" s="15">
        <v>3.47</v>
      </c>
      <c r="U19" s="15">
        <v>4.03</v>
      </c>
      <c r="V19" s="15">
        <v>3.72</v>
      </c>
      <c r="W19" s="15">
        <v>3.41</v>
      </c>
      <c r="X19" s="15">
        <v>3.58</v>
      </c>
      <c r="Y19" s="15">
        <v>3.59</v>
      </c>
      <c r="Z19" s="15">
        <v>3.72</v>
      </c>
      <c r="AA19" s="15">
        <v>3.53</v>
      </c>
      <c r="AB19" s="15">
        <v>3.24</v>
      </c>
      <c r="AC19" s="15">
        <v>3.46</v>
      </c>
      <c r="AD19" s="15">
        <v>2.96</v>
      </c>
      <c r="AE19" s="15">
        <v>3.46</v>
      </c>
      <c r="AF19" s="15">
        <v>2.98</v>
      </c>
      <c r="AG19" s="15">
        <v>3.52</v>
      </c>
      <c r="AH19" s="15">
        <v>3.12</v>
      </c>
      <c r="AI19" s="15">
        <v>3.97</v>
      </c>
      <c r="AJ19" s="15">
        <v>3.24</v>
      </c>
      <c r="AK19" s="15">
        <v>4</v>
      </c>
      <c r="AL19" s="15">
        <v>4.2699999999999996</v>
      </c>
      <c r="AM19" s="15">
        <v>3.8</v>
      </c>
      <c r="AN19" s="15">
        <v>3.29</v>
      </c>
      <c r="AO19" s="15">
        <v>3.33</v>
      </c>
      <c r="AP19" s="15">
        <v>2.2599999999999998</v>
      </c>
      <c r="AQ19" s="15">
        <v>2.19</v>
      </c>
      <c r="AR19" s="15">
        <v>2.13</v>
      </c>
      <c r="AS19" s="15">
        <v>1.95</v>
      </c>
      <c r="AT19" s="15">
        <v>1.99</v>
      </c>
      <c r="AU19" s="15">
        <v>2.2400000000000002</v>
      </c>
      <c r="AV19" s="15">
        <v>2.09</v>
      </c>
      <c r="AW19" s="15">
        <v>2.02</v>
      </c>
      <c r="AX19" s="15">
        <v>2.0699999999999998</v>
      </c>
      <c r="AY19" s="15">
        <v>2.08</v>
      </c>
      <c r="AZ19" s="15">
        <v>2.06</v>
      </c>
      <c r="BA19" s="15">
        <v>2.16</v>
      </c>
      <c r="BB19" s="15">
        <v>2.0699999999999998</v>
      </c>
    </row>
    <row r="20" spans="1:54" x14ac:dyDescent="0.2">
      <c r="B20" s="7" t="s">
        <v>64</v>
      </c>
      <c r="F20" s="15">
        <v>1.99</v>
      </c>
      <c r="G20" s="15">
        <v>1.74</v>
      </c>
      <c r="H20" s="15">
        <v>1.45</v>
      </c>
      <c r="I20" s="15">
        <v>1.39</v>
      </c>
      <c r="J20" s="15">
        <v>1.27</v>
      </c>
      <c r="K20" s="15">
        <v>1.27</v>
      </c>
      <c r="L20" s="15">
        <v>1.25</v>
      </c>
      <c r="M20" s="15">
        <v>1.1200000000000001</v>
      </c>
      <c r="N20" s="15">
        <v>1.1599999999999999</v>
      </c>
      <c r="O20" s="15">
        <v>1.29</v>
      </c>
      <c r="P20" s="15">
        <v>1.38</v>
      </c>
      <c r="Q20" s="15">
        <v>0.98</v>
      </c>
      <c r="R20" s="15">
        <v>1.1000000000000001</v>
      </c>
      <c r="S20" s="15">
        <v>2.0099999999999998</v>
      </c>
      <c r="T20" s="15">
        <v>2.76</v>
      </c>
      <c r="U20" s="15">
        <v>3.61</v>
      </c>
      <c r="V20" s="15">
        <v>1.88</v>
      </c>
      <c r="W20" s="15">
        <v>1.46</v>
      </c>
      <c r="X20" s="15">
        <v>1.68</v>
      </c>
      <c r="Y20" s="15">
        <v>1.57</v>
      </c>
      <c r="Z20" s="15">
        <v>1.47</v>
      </c>
      <c r="AA20" s="15">
        <v>1.44</v>
      </c>
      <c r="AB20" s="15">
        <v>1.72</v>
      </c>
      <c r="AC20" s="15">
        <v>1.61</v>
      </c>
      <c r="AD20" s="15">
        <v>1.79</v>
      </c>
      <c r="AE20" s="15">
        <v>1.69</v>
      </c>
      <c r="AF20" s="15">
        <v>1.45</v>
      </c>
      <c r="AG20" s="15">
        <v>1.43</v>
      </c>
      <c r="AH20" s="15">
        <v>1.41</v>
      </c>
      <c r="AI20" s="15">
        <v>1.59</v>
      </c>
      <c r="AJ20" s="15">
        <v>1.5</v>
      </c>
      <c r="AK20" s="15">
        <v>1.69</v>
      </c>
      <c r="AL20" s="15">
        <v>1.65</v>
      </c>
      <c r="AM20" s="15">
        <v>1.9</v>
      </c>
      <c r="AN20" s="15">
        <v>1.9</v>
      </c>
      <c r="AO20" s="15">
        <v>2.1800000000000002</v>
      </c>
      <c r="AP20" s="15">
        <v>2.57</v>
      </c>
      <c r="AQ20" s="15">
        <v>2.65</v>
      </c>
      <c r="AR20" s="15">
        <v>3.22</v>
      </c>
      <c r="AS20" s="15">
        <v>3.3</v>
      </c>
      <c r="AT20" s="15">
        <v>3.96</v>
      </c>
      <c r="AU20" s="15">
        <v>3.91</v>
      </c>
      <c r="AV20" s="15">
        <v>4.25</v>
      </c>
      <c r="AW20" s="15">
        <v>4.04</v>
      </c>
      <c r="AX20" s="15">
        <v>4.3099999999999996</v>
      </c>
      <c r="AY20" s="15">
        <v>4.43</v>
      </c>
      <c r="AZ20" s="15">
        <v>3.1</v>
      </c>
      <c r="BA20" s="15">
        <v>4.57</v>
      </c>
      <c r="BB20" s="15">
        <v>4.42</v>
      </c>
    </row>
    <row r="21" spans="1:54" x14ac:dyDescent="0.2">
      <c r="A21" s="7" t="s">
        <v>65</v>
      </c>
      <c r="F21" s="15">
        <v>5.45</v>
      </c>
      <c r="G21" s="15">
        <v>6.11</v>
      </c>
      <c r="H21" s="15">
        <v>5.0199999999999996</v>
      </c>
      <c r="I21" s="15">
        <v>5.45</v>
      </c>
      <c r="J21" s="15">
        <v>4.76</v>
      </c>
      <c r="K21" s="15">
        <v>4.95</v>
      </c>
      <c r="L21" s="15">
        <v>5.22</v>
      </c>
      <c r="M21" s="15">
        <v>4.62</v>
      </c>
      <c r="N21" s="15">
        <v>2.64</v>
      </c>
      <c r="O21" s="15">
        <v>4.2300000000000004</v>
      </c>
      <c r="P21" s="15">
        <v>4.17</v>
      </c>
      <c r="Q21" s="15">
        <v>4.2300000000000004</v>
      </c>
      <c r="R21" s="15">
        <v>4.46</v>
      </c>
      <c r="S21" s="15">
        <v>5.9</v>
      </c>
      <c r="T21" s="15">
        <v>6.23</v>
      </c>
      <c r="U21" s="15">
        <v>7.65</v>
      </c>
      <c r="V21" s="15">
        <v>5.6</v>
      </c>
      <c r="W21" s="15">
        <v>4.87</v>
      </c>
      <c r="X21" s="15">
        <v>5.26</v>
      </c>
      <c r="Y21" s="15">
        <v>5.16</v>
      </c>
      <c r="Z21" s="15">
        <v>5.19</v>
      </c>
      <c r="AA21" s="15">
        <v>4.97</v>
      </c>
      <c r="AB21" s="15">
        <v>4.96</v>
      </c>
      <c r="AC21" s="15">
        <v>5.07</v>
      </c>
      <c r="AD21" s="15">
        <v>4.75</v>
      </c>
      <c r="AE21" s="15">
        <v>5.15</v>
      </c>
      <c r="AF21" s="15">
        <v>4.43</v>
      </c>
      <c r="AG21" s="15">
        <v>4.95</v>
      </c>
      <c r="AH21" s="15">
        <v>4.53</v>
      </c>
      <c r="AI21" s="15">
        <v>5.56</v>
      </c>
      <c r="AJ21" s="15">
        <v>4.74</v>
      </c>
      <c r="AK21" s="15">
        <v>5.69</v>
      </c>
      <c r="AL21" s="15">
        <v>5.93</v>
      </c>
      <c r="AM21" s="15">
        <v>5.7</v>
      </c>
      <c r="AN21" s="15">
        <v>5.19</v>
      </c>
      <c r="AO21" s="15">
        <v>5.51</v>
      </c>
      <c r="AP21" s="15">
        <v>4.83</v>
      </c>
      <c r="AQ21" s="15">
        <v>4.84</v>
      </c>
      <c r="AR21" s="15">
        <v>5.34</v>
      </c>
      <c r="AS21" s="15">
        <v>5.25</v>
      </c>
      <c r="AT21" s="15">
        <v>5.95</v>
      </c>
      <c r="AU21" s="15">
        <v>6.15</v>
      </c>
      <c r="AV21" s="15">
        <v>6.34</v>
      </c>
      <c r="AW21" s="15">
        <v>6.06</v>
      </c>
      <c r="AX21" s="15">
        <v>6.38</v>
      </c>
      <c r="AY21" s="15">
        <v>6.51</v>
      </c>
      <c r="AZ21" s="15">
        <v>5.17</v>
      </c>
      <c r="BA21" s="15">
        <v>6.73</v>
      </c>
      <c r="BB21" s="15">
        <v>6.49</v>
      </c>
    </row>
    <row r="22" spans="1:54" x14ac:dyDescent="0.2">
      <c r="A22" s="7" t="s">
        <v>66</v>
      </c>
      <c r="F22" s="15">
        <v>58.98</v>
      </c>
      <c r="G22" s="15">
        <v>59.53</v>
      </c>
      <c r="H22" s="15">
        <v>59.43</v>
      </c>
      <c r="I22" s="15">
        <v>52.66</v>
      </c>
      <c r="J22" s="15">
        <v>52.51</v>
      </c>
      <c r="K22" s="15">
        <v>51.91</v>
      </c>
      <c r="L22" s="15">
        <v>49.64</v>
      </c>
      <c r="M22" s="15">
        <v>47.8</v>
      </c>
      <c r="N22" s="15">
        <v>50.86</v>
      </c>
      <c r="O22" s="15">
        <v>47.76</v>
      </c>
      <c r="P22" s="15">
        <v>46.42</v>
      </c>
      <c r="Q22" s="15">
        <v>47.66</v>
      </c>
      <c r="R22" s="15">
        <v>43.64</v>
      </c>
      <c r="S22" s="15">
        <v>43.7</v>
      </c>
      <c r="T22" s="15">
        <v>48.16</v>
      </c>
      <c r="U22" s="15">
        <v>43.79</v>
      </c>
      <c r="V22" s="15">
        <v>47.93</v>
      </c>
      <c r="W22" s="15">
        <v>47.91</v>
      </c>
      <c r="X22" s="15">
        <v>52.95</v>
      </c>
      <c r="Y22" s="15">
        <v>55.25</v>
      </c>
      <c r="Z22" s="15">
        <v>54.45</v>
      </c>
      <c r="AA22" s="15">
        <v>54.87</v>
      </c>
      <c r="AB22" s="15">
        <v>56.82</v>
      </c>
      <c r="AC22" s="15">
        <v>58.24</v>
      </c>
      <c r="AD22" s="15">
        <v>59.47</v>
      </c>
      <c r="AE22" s="15">
        <v>61.39</v>
      </c>
      <c r="AF22" s="15">
        <v>62.5</v>
      </c>
      <c r="AG22" s="15">
        <v>62.04</v>
      </c>
      <c r="AH22" s="15">
        <v>62.45</v>
      </c>
      <c r="AI22" s="15">
        <v>61.84</v>
      </c>
      <c r="AJ22" s="15">
        <v>55.98</v>
      </c>
      <c r="AK22" s="15">
        <v>57.4</v>
      </c>
      <c r="AL22" s="15">
        <v>57.43</v>
      </c>
      <c r="AM22" s="15">
        <v>60.35</v>
      </c>
      <c r="AN22" s="15">
        <v>63.55</v>
      </c>
      <c r="AO22" s="15">
        <v>66.28</v>
      </c>
      <c r="AP22" s="15">
        <v>68.150000000000006</v>
      </c>
      <c r="AQ22" s="15">
        <v>69.239999999999995</v>
      </c>
      <c r="AR22" s="15">
        <v>70.09</v>
      </c>
      <c r="AS22" s="15">
        <v>72.41</v>
      </c>
      <c r="AT22" s="15">
        <v>71.39</v>
      </c>
      <c r="AU22" s="15">
        <v>73.64</v>
      </c>
      <c r="AV22" s="15">
        <v>73.709999999999994</v>
      </c>
      <c r="AW22" s="15">
        <v>74.42</v>
      </c>
      <c r="AX22" s="15">
        <v>74.930000000000007</v>
      </c>
      <c r="AY22" s="15">
        <v>70.069999999999993</v>
      </c>
      <c r="AZ22" s="15">
        <v>70.540000000000006</v>
      </c>
      <c r="BA22" s="15">
        <v>67.930000000000007</v>
      </c>
      <c r="BB22" s="15">
        <v>67.28</v>
      </c>
    </row>
    <row r="23" spans="1:54" x14ac:dyDescent="0.2">
      <c r="A23" s="7" t="s">
        <v>67</v>
      </c>
      <c r="F23" s="15">
        <v>26.79</v>
      </c>
      <c r="G23" s="15">
        <v>25.67</v>
      </c>
      <c r="H23" s="15">
        <v>24.55</v>
      </c>
      <c r="I23" s="15">
        <v>27.73</v>
      </c>
      <c r="J23" s="15">
        <v>28.1</v>
      </c>
      <c r="K23" s="15">
        <v>28.62</v>
      </c>
      <c r="L23" s="15">
        <v>27.11</v>
      </c>
      <c r="M23" s="15">
        <v>27.92</v>
      </c>
      <c r="N23" s="15">
        <v>29.72</v>
      </c>
      <c r="O23" s="15">
        <v>28.76</v>
      </c>
      <c r="P23" s="15">
        <v>30.08</v>
      </c>
      <c r="Q23" s="15">
        <v>29.56</v>
      </c>
      <c r="R23" s="15">
        <v>31.19</v>
      </c>
      <c r="S23" s="15">
        <v>29.96</v>
      </c>
      <c r="T23" s="15">
        <v>27.23</v>
      </c>
      <c r="U23" s="15">
        <v>35.54</v>
      </c>
      <c r="V23" s="15">
        <v>34.090000000000003</v>
      </c>
      <c r="W23" s="15">
        <v>32.619999999999997</v>
      </c>
      <c r="X23" s="15">
        <v>27.47</v>
      </c>
      <c r="Y23" s="15">
        <v>26.33</v>
      </c>
      <c r="Z23" s="15">
        <v>26.96</v>
      </c>
      <c r="AA23" s="15">
        <v>25.74</v>
      </c>
      <c r="AB23" s="15">
        <v>24.24</v>
      </c>
      <c r="AC23" s="15">
        <v>23.13</v>
      </c>
      <c r="AD23" s="15">
        <v>22.44</v>
      </c>
      <c r="AE23" s="15">
        <v>21</v>
      </c>
      <c r="AF23" s="15">
        <v>20.52</v>
      </c>
      <c r="AG23" s="15">
        <v>19.920000000000002</v>
      </c>
      <c r="AH23" s="15">
        <v>19.7</v>
      </c>
      <c r="AI23" s="15">
        <v>19.12</v>
      </c>
      <c r="AJ23" s="15">
        <v>19.02</v>
      </c>
      <c r="AK23" s="15">
        <v>18</v>
      </c>
      <c r="AL23" s="15">
        <v>17.920000000000002</v>
      </c>
      <c r="AM23" s="15">
        <v>16.760000000000002</v>
      </c>
      <c r="AN23" s="15">
        <v>15.53</v>
      </c>
      <c r="AO23" s="15">
        <v>14.25</v>
      </c>
      <c r="AP23" s="15">
        <v>13.75</v>
      </c>
      <c r="AQ23" s="15">
        <v>13.05</v>
      </c>
      <c r="AR23" s="15">
        <v>12.25</v>
      </c>
      <c r="AS23" s="15">
        <v>11.01</v>
      </c>
      <c r="AT23" s="15">
        <v>11</v>
      </c>
      <c r="AU23" s="15">
        <v>9.81</v>
      </c>
      <c r="AV23" s="15">
        <v>9.7100000000000009</v>
      </c>
      <c r="AW23" s="15">
        <v>9.42</v>
      </c>
      <c r="AX23" s="15">
        <v>8.9600000000000009</v>
      </c>
      <c r="AY23" s="15">
        <v>10.51</v>
      </c>
      <c r="AZ23" s="15">
        <v>10.84</v>
      </c>
      <c r="BA23" s="15">
        <v>11.21</v>
      </c>
      <c r="BB23" s="15">
        <v>11.42</v>
      </c>
    </row>
    <row r="24" spans="1:54" x14ac:dyDescent="0.2">
      <c r="A24" s="7" t="s">
        <v>68</v>
      </c>
      <c r="F24" s="15">
        <v>8.7799999999999994</v>
      </c>
      <c r="G24" s="15">
        <v>8.6999999999999993</v>
      </c>
      <c r="H24" s="15">
        <v>11</v>
      </c>
      <c r="I24" s="15">
        <v>14.16</v>
      </c>
      <c r="J24" s="15">
        <v>14.63</v>
      </c>
      <c r="K24" s="15">
        <v>14.51</v>
      </c>
      <c r="L24" s="15">
        <v>18.04</v>
      </c>
      <c r="M24" s="15">
        <v>19.649999999999999</v>
      </c>
      <c r="N24" s="15">
        <v>16.78</v>
      </c>
      <c r="O24" s="15">
        <v>19.25</v>
      </c>
      <c r="P24" s="15">
        <v>19.329999999999998</v>
      </c>
      <c r="Q24" s="15">
        <v>18.55</v>
      </c>
      <c r="R24" s="15">
        <v>20.72</v>
      </c>
      <c r="S24" s="15">
        <v>20.43</v>
      </c>
      <c r="T24" s="15">
        <v>18.38</v>
      </c>
      <c r="U24" s="15">
        <v>13.02</v>
      </c>
      <c r="V24" s="15">
        <v>12.38</v>
      </c>
      <c r="W24" s="15">
        <v>14.6</v>
      </c>
      <c r="X24" s="15">
        <v>14.32</v>
      </c>
      <c r="Y24" s="15">
        <v>13.26</v>
      </c>
      <c r="Z24" s="15">
        <v>13.4</v>
      </c>
      <c r="AA24" s="15">
        <v>14.42</v>
      </c>
      <c r="AB24" s="15">
        <v>13.98</v>
      </c>
      <c r="AC24" s="15">
        <v>13.55</v>
      </c>
      <c r="AD24" s="15">
        <v>13.34</v>
      </c>
      <c r="AE24" s="15">
        <v>12.46</v>
      </c>
      <c r="AF24" s="15">
        <v>12.55</v>
      </c>
      <c r="AG24" s="15">
        <v>13.1</v>
      </c>
      <c r="AH24" s="15">
        <v>13.31</v>
      </c>
      <c r="AI24" s="15">
        <v>13.48</v>
      </c>
      <c r="AJ24" s="15">
        <v>20.25</v>
      </c>
      <c r="AK24" s="15">
        <v>18.899999999999999</v>
      </c>
      <c r="AL24" s="15">
        <v>18.72</v>
      </c>
      <c r="AM24" s="15">
        <v>17.190000000000001</v>
      </c>
      <c r="AN24" s="15">
        <v>15.72</v>
      </c>
      <c r="AO24" s="15">
        <v>13.96</v>
      </c>
      <c r="AP24" s="15">
        <v>13.27</v>
      </c>
      <c r="AQ24" s="15">
        <v>12.87</v>
      </c>
      <c r="AR24" s="15">
        <v>12.31</v>
      </c>
      <c r="AS24" s="15">
        <v>11.34</v>
      </c>
      <c r="AT24" s="15">
        <v>11.66</v>
      </c>
      <c r="AU24" s="15">
        <v>10.4</v>
      </c>
      <c r="AV24" s="15">
        <v>10.25</v>
      </c>
      <c r="AW24" s="15">
        <v>10.09</v>
      </c>
      <c r="AX24" s="15">
        <v>9.73</v>
      </c>
      <c r="AY24" s="15">
        <v>12.91</v>
      </c>
      <c r="AZ24" s="15">
        <v>13.46</v>
      </c>
      <c r="BA24" s="15">
        <v>14.13</v>
      </c>
      <c r="BB24" s="15">
        <v>14.8</v>
      </c>
    </row>
    <row r="25" spans="1:54" x14ac:dyDescent="0.2">
      <c r="A25" s="7" t="s">
        <v>69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0</v>
      </c>
      <c r="AN25" s="15">
        <v>0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</row>
    <row r="26" spans="1:54" x14ac:dyDescent="0.2">
      <c r="A26" s="7" t="s">
        <v>70</v>
      </c>
      <c r="F26" s="15">
        <v>8.7799999999999994</v>
      </c>
      <c r="G26" s="15">
        <v>8.6999999999999993</v>
      </c>
      <c r="H26" s="15">
        <v>11</v>
      </c>
      <c r="I26" s="15">
        <v>14.16</v>
      </c>
      <c r="J26" s="15">
        <v>14.63</v>
      </c>
      <c r="K26" s="15">
        <v>14.51</v>
      </c>
      <c r="L26" s="15">
        <v>18.04</v>
      </c>
      <c r="M26" s="15">
        <v>19.649999999999999</v>
      </c>
      <c r="N26" s="15">
        <v>16.78</v>
      </c>
      <c r="O26" s="15">
        <v>19.25</v>
      </c>
      <c r="P26" s="15">
        <v>19.329999999999998</v>
      </c>
      <c r="Q26" s="15">
        <v>18.55</v>
      </c>
      <c r="R26" s="15">
        <v>20.72</v>
      </c>
      <c r="S26" s="15">
        <v>20.43</v>
      </c>
      <c r="T26" s="15">
        <v>18.38</v>
      </c>
      <c r="U26" s="15">
        <v>13.02</v>
      </c>
      <c r="V26" s="15">
        <v>12.38</v>
      </c>
      <c r="W26" s="15">
        <v>14.6</v>
      </c>
      <c r="X26" s="15">
        <v>14.32</v>
      </c>
      <c r="Y26" s="15">
        <v>13.26</v>
      </c>
      <c r="Z26" s="15">
        <v>13.4</v>
      </c>
      <c r="AA26" s="15">
        <v>14.42</v>
      </c>
      <c r="AB26" s="15">
        <v>13.98</v>
      </c>
      <c r="AC26" s="15">
        <v>13.55</v>
      </c>
      <c r="AD26" s="15">
        <v>13.34</v>
      </c>
      <c r="AE26" s="15">
        <v>12.46</v>
      </c>
      <c r="AF26" s="15">
        <v>12.55</v>
      </c>
      <c r="AG26" s="15">
        <v>13.1</v>
      </c>
      <c r="AH26" s="15">
        <v>13.31</v>
      </c>
      <c r="AI26" s="15">
        <v>13.48</v>
      </c>
      <c r="AJ26" s="15">
        <v>20.25</v>
      </c>
      <c r="AK26" s="15">
        <v>18.899999999999999</v>
      </c>
      <c r="AL26" s="15">
        <v>18.72</v>
      </c>
      <c r="AM26" s="15">
        <v>17.190000000000001</v>
      </c>
      <c r="AN26" s="15">
        <v>15.72</v>
      </c>
      <c r="AO26" s="15">
        <v>13.96</v>
      </c>
      <c r="AP26" s="15">
        <v>13.27</v>
      </c>
      <c r="AQ26" s="15">
        <v>12.87</v>
      </c>
      <c r="AR26" s="15">
        <v>12.31</v>
      </c>
      <c r="AS26" s="15">
        <v>11.34</v>
      </c>
      <c r="AT26" s="15">
        <v>11.66</v>
      </c>
      <c r="AU26" s="15">
        <v>10.4</v>
      </c>
      <c r="AV26" s="15">
        <v>10.25</v>
      </c>
      <c r="AW26" s="15">
        <v>10.09</v>
      </c>
      <c r="AX26" s="15">
        <v>9.73</v>
      </c>
      <c r="AY26" s="15">
        <v>12.91</v>
      </c>
      <c r="AZ26" s="15">
        <v>13.46</v>
      </c>
      <c r="BA26" s="15">
        <v>14.13</v>
      </c>
      <c r="BB26" s="15">
        <v>14.8</v>
      </c>
    </row>
    <row r="27" spans="1:54" x14ac:dyDescent="0.2">
      <c r="A27" s="7" t="s">
        <v>71</v>
      </c>
      <c r="F27" s="15">
        <v>91.21</v>
      </c>
      <c r="G27" s="15">
        <v>91.29</v>
      </c>
      <c r="H27" s="15">
        <v>88.99</v>
      </c>
      <c r="I27" s="15">
        <v>85.83</v>
      </c>
      <c r="J27" s="15">
        <v>85.37</v>
      </c>
      <c r="K27" s="15">
        <v>85.49</v>
      </c>
      <c r="L27" s="15">
        <v>81.96</v>
      </c>
      <c r="M27" s="15">
        <v>80.349999999999994</v>
      </c>
      <c r="N27" s="15">
        <v>83.22</v>
      </c>
      <c r="O27" s="15">
        <v>80.75</v>
      </c>
      <c r="P27" s="15">
        <v>80.67</v>
      </c>
      <c r="Q27" s="15">
        <v>81.44</v>
      </c>
      <c r="R27" s="15">
        <v>79.28</v>
      </c>
      <c r="S27" s="15">
        <v>79.569999999999993</v>
      </c>
      <c r="T27" s="15">
        <v>81.62</v>
      </c>
      <c r="U27" s="15">
        <v>69.3</v>
      </c>
      <c r="V27" s="15">
        <v>66.14</v>
      </c>
      <c r="W27" s="15">
        <v>66.78</v>
      </c>
      <c r="X27" s="15">
        <v>68.069999999999993</v>
      </c>
      <c r="Y27" s="15">
        <v>66.86</v>
      </c>
      <c r="Z27" s="15">
        <v>73.37</v>
      </c>
      <c r="AA27" s="15">
        <v>74.38</v>
      </c>
      <c r="AB27" s="15">
        <v>75.790000000000006</v>
      </c>
      <c r="AC27" s="15">
        <v>84.29</v>
      </c>
      <c r="AD27" s="15">
        <v>84.01</v>
      </c>
      <c r="AE27" s="15">
        <v>83.57</v>
      </c>
      <c r="AF27" s="15">
        <v>82.6</v>
      </c>
      <c r="AG27" s="15">
        <v>81.73</v>
      </c>
      <c r="AH27" s="15">
        <v>80.33</v>
      </c>
      <c r="AI27" s="15">
        <v>80.25</v>
      </c>
      <c r="AJ27" s="15">
        <v>72.97</v>
      </c>
      <c r="AK27" s="15">
        <v>74.8</v>
      </c>
      <c r="AL27" s="15">
        <v>74.41</v>
      </c>
      <c r="AM27" s="15">
        <v>74.91</v>
      </c>
      <c r="AN27" s="15">
        <v>76.16</v>
      </c>
      <c r="AO27" s="15">
        <v>78.16</v>
      </c>
      <c r="AP27" s="15">
        <v>79.599999999999994</v>
      </c>
      <c r="AQ27" s="15">
        <v>80.31</v>
      </c>
      <c r="AR27" s="15">
        <v>81.97</v>
      </c>
      <c r="AS27" s="15">
        <v>82.97</v>
      </c>
      <c r="AT27" s="15">
        <v>83.62</v>
      </c>
      <c r="AU27" s="15">
        <v>83.75</v>
      </c>
      <c r="AV27" s="15">
        <v>86.36</v>
      </c>
      <c r="AW27" s="15">
        <v>86.23</v>
      </c>
      <c r="AX27" s="15">
        <v>85.77</v>
      </c>
      <c r="AY27" s="15">
        <v>81.13</v>
      </c>
      <c r="AZ27" s="15">
        <v>81.38</v>
      </c>
      <c r="BA27" s="15">
        <v>79.8</v>
      </c>
      <c r="BB27" s="15">
        <v>80.94</v>
      </c>
    </row>
    <row r="28" spans="1:54" ht="12.75" customHeight="1" x14ac:dyDescent="0.2"/>
    <row r="29" spans="1:54" x14ac:dyDescent="0.2">
      <c r="A29" s="7" t="s">
        <v>72</v>
      </c>
      <c r="F29" s="15">
        <v>5.45</v>
      </c>
      <c r="G29" s="15">
        <v>6.11</v>
      </c>
      <c r="H29" s="15">
        <v>5.0199999999999996</v>
      </c>
      <c r="I29" s="15">
        <v>5.45</v>
      </c>
      <c r="J29" s="15">
        <v>4.76</v>
      </c>
      <c r="K29" s="15">
        <v>4.95</v>
      </c>
      <c r="L29" s="15">
        <v>5.22</v>
      </c>
      <c r="M29" s="15">
        <v>4.62</v>
      </c>
      <c r="N29" s="15">
        <v>2.64</v>
      </c>
      <c r="O29" s="15">
        <v>4.2300000000000004</v>
      </c>
      <c r="P29" s="15">
        <v>4.17</v>
      </c>
      <c r="Q29" s="15">
        <v>4.2300000000000004</v>
      </c>
      <c r="R29" s="15">
        <v>4.46</v>
      </c>
      <c r="S29" s="15">
        <v>5.9</v>
      </c>
      <c r="T29" s="15">
        <v>6.23</v>
      </c>
      <c r="U29" s="15">
        <v>7.65</v>
      </c>
      <c r="V29" s="15">
        <v>5.6</v>
      </c>
      <c r="W29" s="15">
        <v>4.87</v>
      </c>
      <c r="X29" s="15">
        <v>5.26</v>
      </c>
      <c r="Y29" s="15">
        <v>5.16</v>
      </c>
      <c r="Z29" s="15">
        <v>5.19</v>
      </c>
      <c r="AA29" s="15">
        <v>4.97</v>
      </c>
      <c r="AB29" s="15">
        <v>4.96</v>
      </c>
      <c r="AC29" s="15">
        <v>5.07</v>
      </c>
      <c r="AD29" s="15">
        <v>4.75</v>
      </c>
      <c r="AE29" s="15">
        <v>5.15</v>
      </c>
      <c r="AF29" s="15">
        <v>4.43</v>
      </c>
      <c r="AG29" s="15">
        <v>4.95</v>
      </c>
      <c r="AH29" s="15">
        <v>4.53</v>
      </c>
      <c r="AI29" s="15">
        <v>5.56</v>
      </c>
      <c r="AJ29" s="15">
        <v>4.74</v>
      </c>
      <c r="AK29" s="15">
        <v>5.69</v>
      </c>
      <c r="AL29" s="15">
        <v>5.93</v>
      </c>
      <c r="AM29" s="15">
        <v>5.7</v>
      </c>
      <c r="AN29" s="15">
        <v>5.19</v>
      </c>
      <c r="AO29" s="15">
        <v>5.51</v>
      </c>
      <c r="AP29" s="15">
        <v>4.83</v>
      </c>
      <c r="AQ29" s="15">
        <v>4.84</v>
      </c>
      <c r="AR29" s="15">
        <v>5.34</v>
      </c>
      <c r="AS29" s="15">
        <v>5.25</v>
      </c>
      <c r="AT29" s="15">
        <v>5.95</v>
      </c>
      <c r="AU29" s="15">
        <v>6.15</v>
      </c>
      <c r="AV29" s="15">
        <v>6.34</v>
      </c>
      <c r="AW29" s="15">
        <v>6.06</v>
      </c>
      <c r="AX29" s="15">
        <v>6.38</v>
      </c>
      <c r="AY29" s="15">
        <v>6.51</v>
      </c>
      <c r="AZ29" s="15">
        <v>5.17</v>
      </c>
      <c r="BA29" s="15">
        <v>6.73</v>
      </c>
      <c r="BB29" s="15">
        <v>6.49</v>
      </c>
    </row>
    <row r="30" spans="1:54" x14ac:dyDescent="0.2">
      <c r="A30" s="7" t="s">
        <v>73</v>
      </c>
      <c r="F30" s="15">
        <v>8.7799999999999994</v>
      </c>
      <c r="G30" s="15">
        <v>8.6999999999999993</v>
      </c>
      <c r="H30" s="15">
        <v>11</v>
      </c>
      <c r="I30" s="15">
        <v>14.16</v>
      </c>
      <c r="J30" s="15">
        <v>14.63</v>
      </c>
      <c r="K30" s="15">
        <v>14.51</v>
      </c>
      <c r="L30" s="15">
        <v>18.04</v>
      </c>
      <c r="M30" s="15">
        <v>19.649999999999999</v>
      </c>
      <c r="N30" s="15">
        <v>16.78</v>
      </c>
      <c r="O30" s="15">
        <v>19.25</v>
      </c>
      <c r="P30" s="15">
        <v>19.329999999999998</v>
      </c>
      <c r="Q30" s="15">
        <v>18.55</v>
      </c>
      <c r="R30" s="15">
        <v>20.72</v>
      </c>
      <c r="S30" s="15">
        <v>20.43</v>
      </c>
      <c r="T30" s="15">
        <v>18.38</v>
      </c>
      <c r="U30" s="15">
        <v>13.02</v>
      </c>
      <c r="V30" s="15">
        <v>12.38</v>
      </c>
      <c r="W30" s="15">
        <v>14.6</v>
      </c>
      <c r="X30" s="15">
        <v>14.32</v>
      </c>
      <c r="Y30" s="15">
        <v>13.26</v>
      </c>
      <c r="Z30" s="15">
        <v>13.4</v>
      </c>
      <c r="AA30" s="15">
        <v>14.42</v>
      </c>
      <c r="AB30" s="15">
        <v>13.98</v>
      </c>
      <c r="AC30" s="15">
        <v>13.55</v>
      </c>
      <c r="AD30" s="15">
        <v>13.34</v>
      </c>
      <c r="AE30" s="15">
        <v>12.46</v>
      </c>
      <c r="AF30" s="15">
        <v>12.55</v>
      </c>
      <c r="AG30" s="15">
        <v>13.1</v>
      </c>
      <c r="AH30" s="15">
        <v>13.31</v>
      </c>
      <c r="AI30" s="15">
        <v>13.48</v>
      </c>
      <c r="AJ30" s="15">
        <v>20.25</v>
      </c>
      <c r="AK30" s="15">
        <v>18.899999999999999</v>
      </c>
      <c r="AL30" s="15">
        <v>18.72</v>
      </c>
      <c r="AM30" s="15">
        <v>17.190000000000001</v>
      </c>
      <c r="AN30" s="15">
        <v>15.72</v>
      </c>
      <c r="AO30" s="15">
        <v>13.96</v>
      </c>
      <c r="AP30" s="15">
        <v>13.27</v>
      </c>
      <c r="AQ30" s="15">
        <v>12.87</v>
      </c>
      <c r="AR30" s="15">
        <v>12.31</v>
      </c>
      <c r="AS30" s="15">
        <v>11.34</v>
      </c>
      <c r="AT30" s="15">
        <v>11.66</v>
      </c>
      <c r="AU30" s="15">
        <v>10.4</v>
      </c>
      <c r="AV30" s="15">
        <v>10.25</v>
      </c>
      <c r="AW30" s="15">
        <v>10.09</v>
      </c>
      <c r="AX30" s="15">
        <v>9.73</v>
      </c>
      <c r="AY30" s="15">
        <v>12.91</v>
      </c>
      <c r="AZ30" s="15">
        <v>13.46</v>
      </c>
      <c r="BA30" s="15">
        <v>14.13</v>
      </c>
      <c r="BB30" s="15">
        <v>14.8</v>
      </c>
    </row>
    <row r="31" spans="1:54" x14ac:dyDescent="0.2">
      <c r="A31" s="7" t="s">
        <v>74</v>
      </c>
      <c r="F31" s="15">
        <v>26.79</v>
      </c>
      <c r="G31" s="15">
        <v>25.67</v>
      </c>
      <c r="H31" s="15">
        <v>24.55</v>
      </c>
      <c r="I31" s="15">
        <v>27.73</v>
      </c>
      <c r="J31" s="15">
        <v>28.1</v>
      </c>
      <c r="K31" s="15">
        <v>28.62</v>
      </c>
      <c r="L31" s="15">
        <v>27.11</v>
      </c>
      <c r="M31" s="15">
        <v>27.92</v>
      </c>
      <c r="N31" s="15">
        <v>29.72</v>
      </c>
      <c r="O31" s="15">
        <v>28.76</v>
      </c>
      <c r="P31" s="15">
        <v>30.08</v>
      </c>
      <c r="Q31" s="15">
        <v>29.56</v>
      </c>
      <c r="R31" s="15">
        <v>31.19</v>
      </c>
      <c r="S31" s="15">
        <v>29.96</v>
      </c>
      <c r="T31" s="15">
        <v>27.23</v>
      </c>
      <c r="U31" s="15">
        <v>35.54</v>
      </c>
      <c r="V31" s="15">
        <v>34.090000000000003</v>
      </c>
      <c r="W31" s="15">
        <v>32.619999999999997</v>
      </c>
      <c r="X31" s="15">
        <v>27.47</v>
      </c>
      <c r="Y31" s="15">
        <v>26.33</v>
      </c>
      <c r="Z31" s="15">
        <v>26.96</v>
      </c>
      <c r="AA31" s="15">
        <v>25.74</v>
      </c>
      <c r="AB31" s="15">
        <v>24.24</v>
      </c>
      <c r="AC31" s="15">
        <v>23.13</v>
      </c>
      <c r="AD31" s="15">
        <v>22.44</v>
      </c>
      <c r="AE31" s="15">
        <v>21</v>
      </c>
      <c r="AF31" s="15">
        <v>20.52</v>
      </c>
      <c r="AG31" s="15">
        <v>19.920000000000002</v>
      </c>
      <c r="AH31" s="15">
        <v>19.7</v>
      </c>
      <c r="AI31" s="15">
        <v>19.12</v>
      </c>
      <c r="AJ31" s="15">
        <v>19.02</v>
      </c>
      <c r="AK31" s="15">
        <v>18</v>
      </c>
      <c r="AL31" s="15">
        <v>17.920000000000002</v>
      </c>
      <c r="AM31" s="15">
        <v>16.760000000000002</v>
      </c>
      <c r="AN31" s="15">
        <v>15.53</v>
      </c>
      <c r="AO31" s="15">
        <v>14.25</v>
      </c>
      <c r="AP31" s="15">
        <v>13.75</v>
      </c>
      <c r="AQ31" s="15">
        <v>13.05</v>
      </c>
      <c r="AR31" s="15">
        <v>12.25</v>
      </c>
      <c r="AS31" s="15">
        <v>11.01</v>
      </c>
      <c r="AT31" s="15">
        <v>11</v>
      </c>
      <c r="AU31" s="15">
        <v>9.81</v>
      </c>
      <c r="AV31" s="15">
        <v>9.7100000000000009</v>
      </c>
      <c r="AW31" s="15">
        <v>9.42</v>
      </c>
      <c r="AX31" s="15">
        <v>8.9600000000000009</v>
      </c>
      <c r="AY31" s="15">
        <v>10.51</v>
      </c>
      <c r="AZ31" s="15">
        <v>10.84</v>
      </c>
      <c r="BA31" s="15">
        <v>11.21</v>
      </c>
      <c r="BB31" s="15">
        <v>11.42</v>
      </c>
    </row>
    <row r="32" spans="1:54" x14ac:dyDescent="0.2">
      <c r="A32" s="7" t="s">
        <v>75</v>
      </c>
      <c r="F32" s="15">
        <v>91.21</v>
      </c>
      <c r="G32" s="15">
        <v>91.29</v>
      </c>
      <c r="H32" s="15">
        <v>88.99</v>
      </c>
      <c r="I32" s="15">
        <v>85.83</v>
      </c>
      <c r="J32" s="15">
        <v>85.37</v>
      </c>
      <c r="K32" s="15">
        <v>85.49</v>
      </c>
      <c r="L32" s="15">
        <v>81.96</v>
      </c>
      <c r="M32" s="15">
        <v>80.349999999999994</v>
      </c>
      <c r="N32" s="15">
        <v>83.22</v>
      </c>
      <c r="O32" s="15">
        <v>80.75</v>
      </c>
      <c r="P32" s="15">
        <v>80.67</v>
      </c>
      <c r="Q32" s="15">
        <v>81.44</v>
      </c>
      <c r="R32" s="15">
        <v>79.28</v>
      </c>
      <c r="S32" s="15">
        <v>79.569999999999993</v>
      </c>
      <c r="T32" s="15">
        <v>81.62</v>
      </c>
      <c r="U32" s="15">
        <v>69.3</v>
      </c>
      <c r="V32" s="15">
        <v>66.14</v>
      </c>
      <c r="W32" s="15">
        <v>66.78</v>
      </c>
      <c r="X32" s="15">
        <v>68.069999999999993</v>
      </c>
      <c r="Y32" s="15">
        <v>66.86</v>
      </c>
      <c r="Z32" s="15">
        <v>73.37</v>
      </c>
      <c r="AA32" s="15">
        <v>74.38</v>
      </c>
      <c r="AB32" s="15">
        <v>75.790000000000006</v>
      </c>
      <c r="AC32" s="15">
        <v>84.29</v>
      </c>
      <c r="AD32" s="15">
        <v>84.01</v>
      </c>
      <c r="AE32" s="15">
        <v>83.57</v>
      </c>
      <c r="AF32" s="15">
        <v>82.6</v>
      </c>
      <c r="AG32" s="15">
        <v>81.73</v>
      </c>
      <c r="AH32" s="15">
        <v>80.33</v>
      </c>
      <c r="AI32" s="15">
        <v>80.25</v>
      </c>
      <c r="AJ32" s="15">
        <v>72.97</v>
      </c>
      <c r="AK32" s="15">
        <v>74.8</v>
      </c>
      <c r="AL32" s="15">
        <v>74.41</v>
      </c>
      <c r="AM32" s="15">
        <v>74.91</v>
      </c>
      <c r="AN32" s="15">
        <v>76.16</v>
      </c>
      <c r="AO32" s="15">
        <v>78.16</v>
      </c>
      <c r="AP32" s="15">
        <v>79.599999999999994</v>
      </c>
      <c r="AQ32" s="15">
        <v>80.31</v>
      </c>
      <c r="AR32" s="15">
        <v>81.97</v>
      </c>
      <c r="AS32" s="15">
        <v>82.97</v>
      </c>
      <c r="AT32" s="15">
        <v>83.62</v>
      </c>
      <c r="AU32" s="15">
        <v>83.75</v>
      </c>
      <c r="AV32" s="15">
        <v>86.36</v>
      </c>
      <c r="AW32" s="15">
        <v>86.23</v>
      </c>
      <c r="AX32" s="15">
        <v>85.77</v>
      </c>
      <c r="AY32" s="15">
        <v>81.13</v>
      </c>
      <c r="AZ32" s="15">
        <v>81.38</v>
      </c>
      <c r="BA32" s="15">
        <v>79.8</v>
      </c>
      <c r="BB32" s="15">
        <v>80.94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>
        <v>13396677</v>
      </c>
      <c r="G36" s="14">
        <v>14524423</v>
      </c>
      <c r="H36" s="14">
        <v>15684991</v>
      </c>
      <c r="I36" s="14">
        <v>15856082</v>
      </c>
      <c r="J36" s="14">
        <v>17028950</v>
      </c>
      <c r="K36" s="14">
        <v>18143743</v>
      </c>
      <c r="L36" s="14">
        <v>19447767</v>
      </c>
      <c r="M36" s="14">
        <v>19756369</v>
      </c>
      <c r="N36" s="14">
        <v>19673543</v>
      </c>
      <c r="O36" s="14">
        <v>19287518</v>
      </c>
      <c r="P36" s="14">
        <v>18918430</v>
      </c>
      <c r="Q36" s="14">
        <v>19001516</v>
      </c>
      <c r="R36" s="14">
        <v>20365070</v>
      </c>
      <c r="S36" s="14">
        <v>20510429</v>
      </c>
      <c r="T36" s="14">
        <v>20930215</v>
      </c>
      <c r="U36" s="14">
        <v>21512349</v>
      </c>
      <c r="V36" s="14">
        <v>22192545</v>
      </c>
      <c r="W36" s="14">
        <v>22293833</v>
      </c>
      <c r="X36" s="14">
        <v>22777756</v>
      </c>
      <c r="Y36" s="14">
        <v>23039284</v>
      </c>
      <c r="Z36" s="14">
        <v>28393123</v>
      </c>
      <c r="AA36" s="14">
        <v>28941747</v>
      </c>
      <c r="AB36" s="14">
        <v>29150807</v>
      </c>
      <c r="AC36" s="14">
        <v>29458722</v>
      </c>
      <c r="AD36" s="14">
        <v>29213916</v>
      </c>
      <c r="AE36" s="14">
        <v>28675115</v>
      </c>
      <c r="AF36" s="14">
        <v>28995435</v>
      </c>
      <c r="AG36" s="14">
        <v>30010497</v>
      </c>
      <c r="AH36" s="14">
        <v>30322744</v>
      </c>
      <c r="AI36" s="14">
        <v>30709218</v>
      </c>
      <c r="AJ36" s="14">
        <v>31068229</v>
      </c>
      <c r="AK36" s="14">
        <v>31435343</v>
      </c>
      <c r="AL36" s="14">
        <v>31771972</v>
      </c>
      <c r="AM36" s="14">
        <v>31998048</v>
      </c>
      <c r="AN36" s="14">
        <v>31840114</v>
      </c>
      <c r="AO36" s="14">
        <v>32353489</v>
      </c>
      <c r="AP36" s="14">
        <v>32933522</v>
      </c>
      <c r="AQ36" s="14">
        <v>33829029</v>
      </c>
      <c r="AR36" s="14">
        <v>34891494</v>
      </c>
      <c r="AS36" s="14">
        <v>35436778</v>
      </c>
      <c r="AT36" s="14">
        <v>35832977</v>
      </c>
      <c r="AU36" s="14">
        <v>35705254</v>
      </c>
      <c r="AV36" s="14">
        <v>36179906</v>
      </c>
      <c r="AW36" s="14">
        <v>36676233</v>
      </c>
      <c r="AX36" s="14">
        <v>38190513</v>
      </c>
      <c r="AY36" s="14">
        <v>38633212</v>
      </c>
      <c r="AZ36" s="14">
        <v>39301304</v>
      </c>
      <c r="BA36" s="14">
        <v>39851302</v>
      </c>
      <c r="BB36" s="14">
        <v>39490007</v>
      </c>
    </row>
    <row r="37" spans="1:54" x14ac:dyDescent="0.2">
      <c r="A37" s="7" t="s">
        <v>78</v>
      </c>
      <c r="F37" s="15">
        <v>26.27</v>
      </c>
      <c r="G37" s="15">
        <v>33.67</v>
      </c>
      <c r="H37" s="15">
        <v>31.96</v>
      </c>
      <c r="I37" s="15">
        <v>4.3600000000000003</v>
      </c>
      <c r="J37" s="15">
        <v>29.59</v>
      </c>
      <c r="K37" s="15">
        <v>26.19</v>
      </c>
      <c r="L37" s="15">
        <v>28.75</v>
      </c>
      <c r="M37" s="15">
        <v>6.35</v>
      </c>
      <c r="N37" s="15">
        <v>-1.68</v>
      </c>
      <c r="O37" s="15">
        <v>-7.85</v>
      </c>
      <c r="P37" s="15">
        <v>-7.65</v>
      </c>
      <c r="Q37" s="15">
        <v>1.76</v>
      </c>
      <c r="R37" s="15">
        <v>28.7</v>
      </c>
      <c r="S37" s="15">
        <v>2.86</v>
      </c>
      <c r="T37" s="15">
        <v>8.19</v>
      </c>
      <c r="U37" s="15">
        <v>11.13</v>
      </c>
      <c r="V37" s="15">
        <v>12.65</v>
      </c>
      <c r="W37" s="15">
        <v>1.83</v>
      </c>
      <c r="X37" s="15">
        <v>8.68</v>
      </c>
      <c r="Y37" s="15">
        <v>4.59</v>
      </c>
      <c r="Z37" s="15">
        <v>92.95</v>
      </c>
      <c r="AA37" s="15">
        <v>7.73</v>
      </c>
      <c r="AB37" s="15">
        <v>2.89</v>
      </c>
      <c r="AC37" s="15">
        <v>4.2300000000000004</v>
      </c>
      <c r="AD37" s="15">
        <v>-3.32</v>
      </c>
      <c r="AE37" s="15">
        <v>-7.38</v>
      </c>
      <c r="AF37" s="15">
        <v>4.47</v>
      </c>
      <c r="AG37" s="15">
        <v>14</v>
      </c>
      <c r="AH37" s="15">
        <v>4.16</v>
      </c>
      <c r="AI37" s="15">
        <v>5.0999999999999996</v>
      </c>
      <c r="AJ37" s="15">
        <v>4.68</v>
      </c>
      <c r="AK37" s="15">
        <v>4.7300000000000004</v>
      </c>
      <c r="AL37" s="15">
        <v>4.28</v>
      </c>
      <c r="AM37" s="15">
        <v>2.85</v>
      </c>
      <c r="AN37" s="15">
        <v>-1.97</v>
      </c>
      <c r="AO37" s="15">
        <v>6.45</v>
      </c>
      <c r="AP37" s="15">
        <v>7.17</v>
      </c>
      <c r="AQ37" s="15">
        <v>10.88</v>
      </c>
      <c r="AR37" s="15">
        <v>12.56</v>
      </c>
      <c r="AS37" s="15">
        <v>6.25</v>
      </c>
      <c r="AT37" s="15">
        <v>4.47</v>
      </c>
      <c r="AU37" s="15">
        <v>-1.43</v>
      </c>
      <c r="AV37" s="15">
        <v>5.32</v>
      </c>
      <c r="AW37" s="15">
        <v>5.49</v>
      </c>
      <c r="AX37" s="15">
        <v>16.52</v>
      </c>
      <c r="AY37" s="15">
        <v>4.6399999999999997</v>
      </c>
      <c r="AZ37" s="15">
        <v>6.92</v>
      </c>
      <c r="BA37" s="15">
        <v>5.6</v>
      </c>
      <c r="BB37" s="15">
        <v>-3.63</v>
      </c>
    </row>
    <row r="38" spans="1:54" ht="12.75" customHeight="1" x14ac:dyDescent="0.2"/>
    <row r="39" spans="1:54" x14ac:dyDescent="0.2">
      <c r="B39" s="7" t="s">
        <v>79</v>
      </c>
      <c r="F39" s="15">
        <v>6.03</v>
      </c>
      <c r="G39" s="15">
        <v>5.71</v>
      </c>
      <c r="H39" s="15">
        <v>5.47</v>
      </c>
      <c r="I39" s="15">
        <v>5.7</v>
      </c>
      <c r="J39" s="15">
        <v>5.01</v>
      </c>
      <c r="K39" s="15">
        <v>5.37</v>
      </c>
      <c r="L39" s="15">
        <v>5.2</v>
      </c>
      <c r="M39" s="15">
        <v>5.99</v>
      </c>
      <c r="N39" s="15">
        <v>5.61</v>
      </c>
      <c r="O39" s="15">
        <v>5.81</v>
      </c>
      <c r="P39" s="15">
        <v>6.05</v>
      </c>
      <c r="Q39" s="15">
        <v>6</v>
      </c>
      <c r="R39" s="15">
        <v>5.59</v>
      </c>
      <c r="S39" s="15">
        <v>5.84</v>
      </c>
      <c r="T39" s="15">
        <v>4.33</v>
      </c>
      <c r="U39" s="15">
        <v>3.94</v>
      </c>
      <c r="V39" s="15">
        <v>3.51</v>
      </c>
      <c r="W39" s="15">
        <v>3.25</v>
      </c>
      <c r="X39" s="15">
        <v>3.19</v>
      </c>
      <c r="Y39" s="15">
        <v>2.9</v>
      </c>
      <c r="Z39" s="15">
        <v>2.35</v>
      </c>
      <c r="AA39" s="15">
        <v>2.37</v>
      </c>
      <c r="AB39" s="15">
        <v>2.19</v>
      </c>
      <c r="AC39" s="15">
        <v>2.11</v>
      </c>
      <c r="AD39" s="15">
        <v>1.99</v>
      </c>
      <c r="AE39" s="15">
        <v>1.97</v>
      </c>
      <c r="AF39" s="15">
        <v>1.85</v>
      </c>
      <c r="AG39" s="15">
        <v>1.63</v>
      </c>
      <c r="AH39" s="15">
        <v>1.49</v>
      </c>
      <c r="AI39" s="15">
        <v>1.45</v>
      </c>
      <c r="AJ39" s="15">
        <v>1.29</v>
      </c>
      <c r="AK39" s="15">
        <v>1.25</v>
      </c>
      <c r="AL39" s="15">
        <v>1.27</v>
      </c>
      <c r="AM39" s="15">
        <v>1.26</v>
      </c>
      <c r="AN39" s="15">
        <v>1.32</v>
      </c>
      <c r="AO39" s="15">
        <v>1.26</v>
      </c>
      <c r="AP39" s="15">
        <v>1.07</v>
      </c>
      <c r="AQ39" s="15">
        <v>1.1100000000000001</v>
      </c>
      <c r="AR39" s="15">
        <v>0.99</v>
      </c>
      <c r="AS39" s="15">
        <v>0.88</v>
      </c>
      <c r="AT39" s="15">
        <v>0.72</v>
      </c>
      <c r="AU39" s="15">
        <v>0.87</v>
      </c>
      <c r="AV39" s="15">
        <v>0.79</v>
      </c>
      <c r="AW39" s="15">
        <v>0.81</v>
      </c>
      <c r="AX39" s="15">
        <v>0.82</v>
      </c>
      <c r="AY39" s="15">
        <v>0.89</v>
      </c>
      <c r="AZ39" s="15">
        <v>0.92</v>
      </c>
      <c r="BA39" s="15">
        <v>0.93</v>
      </c>
      <c r="BB39" s="15">
        <v>0.96</v>
      </c>
    </row>
    <row r="40" spans="1:54" x14ac:dyDescent="0.2">
      <c r="B40" s="7" t="s">
        <v>80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>
        <v>0</v>
      </c>
      <c r="AO40" s="15">
        <v>0</v>
      </c>
      <c r="AP40" s="15">
        <v>0</v>
      </c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0</v>
      </c>
    </row>
    <row r="41" spans="1:54" x14ac:dyDescent="0.2">
      <c r="C41" s="7" t="s">
        <v>81</v>
      </c>
      <c r="F41" s="15">
        <v>0.06</v>
      </c>
      <c r="G41" s="15">
        <v>0.05</v>
      </c>
      <c r="H41" s="15">
        <v>0.05</v>
      </c>
      <c r="I41" s="15">
        <v>0.04</v>
      </c>
      <c r="J41" s="15">
        <v>0.05</v>
      </c>
      <c r="K41" s="15">
        <v>0.03</v>
      </c>
      <c r="L41" s="15">
        <v>0.09</v>
      </c>
      <c r="M41" s="15">
        <v>0.08</v>
      </c>
      <c r="N41" s="15">
        <v>0.08</v>
      </c>
      <c r="O41" s="15">
        <v>0.08</v>
      </c>
      <c r="P41" s="15">
        <v>0.28000000000000003</v>
      </c>
      <c r="Q41" s="15">
        <v>0.26</v>
      </c>
      <c r="R41" s="15">
        <v>0.28000000000000003</v>
      </c>
      <c r="S41" s="15">
        <v>0.24</v>
      </c>
      <c r="T41" s="15">
        <v>0.22</v>
      </c>
      <c r="U41" s="15">
        <v>0.21</v>
      </c>
      <c r="V41" s="15">
        <v>0.2</v>
      </c>
      <c r="W41" s="15">
        <v>0.19</v>
      </c>
      <c r="X41" s="15">
        <v>0.18</v>
      </c>
      <c r="Y41" s="15">
        <v>0.18</v>
      </c>
      <c r="Z41" s="15">
        <v>1.55</v>
      </c>
      <c r="AA41" s="15">
        <v>1.52</v>
      </c>
      <c r="AB41" s="15">
        <v>1.47</v>
      </c>
      <c r="AC41" s="15">
        <v>1.39</v>
      </c>
      <c r="AD41" s="15">
        <v>1.37</v>
      </c>
      <c r="AE41" s="15">
        <v>1.05</v>
      </c>
      <c r="AF41" s="15">
        <v>0.99</v>
      </c>
      <c r="AG41" s="15">
        <v>0.92</v>
      </c>
      <c r="AH41" s="15">
        <v>0.98</v>
      </c>
      <c r="AI41" s="15">
        <v>0.95</v>
      </c>
      <c r="AJ41" s="15">
        <v>0.9</v>
      </c>
      <c r="AK41" s="15">
        <v>0.87</v>
      </c>
      <c r="AL41" s="15">
        <v>0.83</v>
      </c>
      <c r="AM41" s="15">
        <v>0.8</v>
      </c>
      <c r="AN41" s="15">
        <v>0.77</v>
      </c>
      <c r="AO41" s="15">
        <v>0.74</v>
      </c>
      <c r="AP41" s="15">
        <v>0.7</v>
      </c>
      <c r="AQ41" s="15">
        <v>0.66</v>
      </c>
      <c r="AR41" s="15">
        <v>0.62</v>
      </c>
      <c r="AS41" s="15">
        <v>0.59</v>
      </c>
      <c r="AT41" s="15">
        <v>0.56999999999999995</v>
      </c>
      <c r="AU41" s="15">
        <v>0.55000000000000004</v>
      </c>
      <c r="AV41" s="15">
        <v>0.49</v>
      </c>
      <c r="AW41" s="15">
        <v>0.44</v>
      </c>
      <c r="AX41" s="15">
        <v>0.39</v>
      </c>
      <c r="AY41" s="15">
        <v>0.35</v>
      </c>
      <c r="AZ41" s="15">
        <v>0.3</v>
      </c>
      <c r="BA41" s="15">
        <v>0.26</v>
      </c>
      <c r="BB41" s="15">
        <v>0.23</v>
      </c>
    </row>
    <row r="42" spans="1:54" x14ac:dyDescent="0.2">
      <c r="E42" s="7" t="s">
        <v>82</v>
      </c>
      <c r="F42" s="15">
        <v>3.77</v>
      </c>
      <c r="G42" s="15">
        <v>3.32</v>
      </c>
      <c r="H42" s="15">
        <v>1.83</v>
      </c>
      <c r="I42" s="15">
        <v>1.68</v>
      </c>
      <c r="J42" s="15">
        <v>1.54</v>
      </c>
      <c r="K42" s="15">
        <v>1.35</v>
      </c>
      <c r="L42" s="15">
        <v>1.34</v>
      </c>
      <c r="M42" s="15">
        <v>1.23</v>
      </c>
      <c r="N42" s="15">
        <v>1.18</v>
      </c>
      <c r="O42" s="15">
        <v>1.1499999999999999</v>
      </c>
      <c r="P42" s="15">
        <v>1.52</v>
      </c>
      <c r="Q42" s="15">
        <v>1.63</v>
      </c>
      <c r="R42" s="15">
        <v>1.91</v>
      </c>
      <c r="S42" s="15">
        <v>1.52</v>
      </c>
      <c r="T42" s="15">
        <v>1.38</v>
      </c>
      <c r="U42" s="15">
        <v>1.29</v>
      </c>
      <c r="V42" s="15">
        <v>1.23</v>
      </c>
      <c r="W42" s="15">
        <v>1.19</v>
      </c>
      <c r="X42" s="15">
        <v>1.1100000000000001</v>
      </c>
      <c r="Y42" s="15">
        <v>1.02</v>
      </c>
      <c r="Z42" s="15">
        <v>15.04</v>
      </c>
      <c r="AA42" s="15">
        <v>16.21</v>
      </c>
      <c r="AB42" s="15">
        <v>16.32</v>
      </c>
      <c r="AC42" s="15">
        <v>17.25</v>
      </c>
      <c r="AD42" s="15">
        <v>16.440000000000001</v>
      </c>
      <c r="AE42" s="15">
        <v>13.87</v>
      </c>
      <c r="AF42" s="15">
        <v>13.32</v>
      </c>
      <c r="AG42" s="15">
        <v>14.22</v>
      </c>
      <c r="AH42" s="15">
        <v>13.75</v>
      </c>
      <c r="AI42" s="15">
        <v>11.56</v>
      </c>
      <c r="AJ42" s="15">
        <v>12.94</v>
      </c>
      <c r="AK42" s="15">
        <v>13.04</v>
      </c>
      <c r="AL42" s="15">
        <v>12.86</v>
      </c>
      <c r="AM42" s="15">
        <v>11.28</v>
      </c>
      <c r="AN42" s="15">
        <v>11.35</v>
      </c>
      <c r="AO42" s="15">
        <v>9.73</v>
      </c>
      <c r="AP42" s="15">
        <v>9.58</v>
      </c>
      <c r="AQ42" s="15">
        <v>9.2100000000000009</v>
      </c>
      <c r="AR42" s="15">
        <v>9.01</v>
      </c>
      <c r="AS42" s="15">
        <v>8.4600000000000009</v>
      </c>
      <c r="AT42" s="15">
        <v>6.62</v>
      </c>
      <c r="AU42" s="15">
        <v>6.78</v>
      </c>
      <c r="AV42" s="15">
        <v>6.35</v>
      </c>
      <c r="AW42" s="15">
        <v>6.29</v>
      </c>
      <c r="AX42" s="15">
        <v>5.87</v>
      </c>
      <c r="AY42" s="15">
        <v>6.11</v>
      </c>
      <c r="AZ42" s="15">
        <v>6.34</v>
      </c>
      <c r="BA42" s="15">
        <v>6.5</v>
      </c>
      <c r="BB42" s="15">
        <v>5.77</v>
      </c>
    </row>
    <row r="43" spans="1:54" x14ac:dyDescent="0.2">
      <c r="E43" s="7" t="s">
        <v>83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0.15</v>
      </c>
      <c r="Q43" s="15">
        <v>0.14000000000000001</v>
      </c>
      <c r="R43" s="15">
        <v>0.52</v>
      </c>
      <c r="S43" s="15">
        <v>0.48</v>
      </c>
      <c r="T43" s="15">
        <v>0.43</v>
      </c>
      <c r="U43" s="15">
        <v>0.39</v>
      </c>
      <c r="V43" s="15">
        <v>0.36</v>
      </c>
      <c r="W43" s="15">
        <v>0.33</v>
      </c>
      <c r="X43" s="15">
        <v>0.28999999999999998</v>
      </c>
      <c r="Y43" s="15">
        <v>0.26</v>
      </c>
      <c r="Z43" s="15">
        <v>2.17</v>
      </c>
      <c r="AA43" s="15">
        <v>1.72</v>
      </c>
      <c r="AB43" s="15">
        <v>1.6</v>
      </c>
      <c r="AC43" s="15">
        <v>1.48</v>
      </c>
      <c r="AD43" s="15">
        <v>1.37</v>
      </c>
      <c r="AE43" s="15">
        <v>1.61</v>
      </c>
      <c r="AF43" s="15">
        <v>1.51</v>
      </c>
      <c r="AG43" s="15">
        <v>1.4</v>
      </c>
      <c r="AH43" s="15">
        <v>1.31</v>
      </c>
      <c r="AI43" s="15">
        <v>1.23</v>
      </c>
      <c r="AJ43" s="15">
        <v>1.1499999999999999</v>
      </c>
      <c r="AK43" s="15">
        <v>1.08</v>
      </c>
      <c r="AL43" s="15">
        <v>1</v>
      </c>
      <c r="AM43" s="15">
        <v>0.94</v>
      </c>
      <c r="AN43" s="15">
        <v>0.9</v>
      </c>
      <c r="AO43" s="15">
        <v>0.83</v>
      </c>
      <c r="AP43" s="15">
        <v>0.77</v>
      </c>
      <c r="AQ43" s="15">
        <v>0.72</v>
      </c>
      <c r="AR43" s="15">
        <v>0.66</v>
      </c>
      <c r="AS43" s="15">
        <v>0.61</v>
      </c>
      <c r="AT43" s="15">
        <v>0.57999999999999996</v>
      </c>
      <c r="AU43" s="15">
        <v>0.55000000000000004</v>
      </c>
      <c r="AV43" s="15">
        <v>0.51</v>
      </c>
      <c r="AW43" s="15">
        <v>0.48</v>
      </c>
      <c r="AX43" s="15">
        <v>0.43</v>
      </c>
      <c r="AY43" s="15">
        <v>0.4</v>
      </c>
      <c r="AZ43" s="15">
        <v>0.37</v>
      </c>
      <c r="BA43" s="15">
        <v>0.34</v>
      </c>
      <c r="BB43" s="15">
        <v>0.32</v>
      </c>
    </row>
    <row r="44" spans="1:54" x14ac:dyDescent="0.2">
      <c r="D44" s="7" t="s">
        <v>84</v>
      </c>
      <c r="F44" s="15">
        <v>3.77</v>
      </c>
      <c r="G44" s="15">
        <v>3.32</v>
      </c>
      <c r="H44" s="15">
        <v>1.83</v>
      </c>
      <c r="I44" s="15">
        <v>1.68</v>
      </c>
      <c r="J44" s="15">
        <v>1.54</v>
      </c>
      <c r="K44" s="15">
        <v>1.35</v>
      </c>
      <c r="L44" s="15">
        <v>1.34</v>
      </c>
      <c r="M44" s="15">
        <v>1.23</v>
      </c>
      <c r="N44" s="15">
        <v>1.18</v>
      </c>
      <c r="O44" s="15">
        <v>1.1499999999999999</v>
      </c>
      <c r="P44" s="15">
        <v>1.67</v>
      </c>
      <c r="Q44" s="15">
        <v>1.77</v>
      </c>
      <c r="R44" s="15">
        <v>2.4300000000000002</v>
      </c>
      <c r="S44" s="15">
        <v>2</v>
      </c>
      <c r="T44" s="15">
        <v>1.82</v>
      </c>
      <c r="U44" s="15">
        <v>1.68</v>
      </c>
      <c r="V44" s="15">
        <v>1.59</v>
      </c>
      <c r="W44" s="15">
        <v>1.52</v>
      </c>
      <c r="X44" s="15">
        <v>1.41</v>
      </c>
      <c r="Y44" s="15">
        <v>1.28</v>
      </c>
      <c r="Z44" s="15">
        <v>17.21</v>
      </c>
      <c r="AA44" s="15">
        <v>17.93</v>
      </c>
      <c r="AB44" s="15">
        <v>17.920000000000002</v>
      </c>
      <c r="AC44" s="15">
        <v>18.73</v>
      </c>
      <c r="AD44" s="15">
        <v>17.8</v>
      </c>
      <c r="AE44" s="15">
        <v>15.49</v>
      </c>
      <c r="AF44" s="15">
        <v>14.83</v>
      </c>
      <c r="AG44" s="15">
        <v>15.61</v>
      </c>
      <c r="AH44" s="15">
        <v>15.05</v>
      </c>
      <c r="AI44" s="15">
        <v>12.79</v>
      </c>
      <c r="AJ44" s="15">
        <v>14.09</v>
      </c>
      <c r="AK44" s="15">
        <v>14.12</v>
      </c>
      <c r="AL44" s="15">
        <v>13.86</v>
      </c>
      <c r="AM44" s="15">
        <v>12.22</v>
      </c>
      <c r="AN44" s="15">
        <v>12.25</v>
      </c>
      <c r="AO44" s="15">
        <v>10.56</v>
      </c>
      <c r="AP44" s="15">
        <v>10.35</v>
      </c>
      <c r="AQ44" s="15">
        <v>9.92</v>
      </c>
      <c r="AR44" s="15">
        <v>9.67</v>
      </c>
      <c r="AS44" s="15">
        <v>9.07</v>
      </c>
      <c r="AT44" s="15">
        <v>7.2</v>
      </c>
      <c r="AU44" s="15">
        <v>7.33</v>
      </c>
      <c r="AV44" s="15">
        <v>6.87</v>
      </c>
      <c r="AW44" s="15">
        <v>6.77</v>
      </c>
      <c r="AX44" s="15">
        <v>6.3</v>
      </c>
      <c r="AY44" s="15">
        <v>6.51</v>
      </c>
      <c r="AZ44" s="15">
        <v>6.71</v>
      </c>
      <c r="BA44" s="15">
        <v>6.84</v>
      </c>
      <c r="BB44" s="15">
        <v>6.09</v>
      </c>
    </row>
    <row r="45" spans="1:54" x14ac:dyDescent="0.2">
      <c r="B45" s="7" t="s">
        <v>85</v>
      </c>
      <c r="F45" s="15">
        <v>3.84</v>
      </c>
      <c r="G45" s="15">
        <v>3.38</v>
      </c>
      <c r="H45" s="15">
        <v>1.87</v>
      </c>
      <c r="I45" s="15">
        <v>1.72</v>
      </c>
      <c r="J45" s="15">
        <v>1.59</v>
      </c>
      <c r="K45" s="15">
        <v>1.38</v>
      </c>
      <c r="L45" s="15">
        <v>1.44</v>
      </c>
      <c r="M45" s="15">
        <v>1.31</v>
      </c>
      <c r="N45" s="15">
        <v>1.25</v>
      </c>
      <c r="O45" s="15">
        <v>1.23</v>
      </c>
      <c r="P45" s="15">
        <v>1.95</v>
      </c>
      <c r="Q45" s="15">
        <v>2.0299999999999998</v>
      </c>
      <c r="R45" s="15">
        <v>2.71</v>
      </c>
      <c r="S45" s="15">
        <v>2.2400000000000002</v>
      </c>
      <c r="T45" s="15">
        <v>2.04</v>
      </c>
      <c r="U45" s="15">
        <v>1.89</v>
      </c>
      <c r="V45" s="15">
        <v>1.79</v>
      </c>
      <c r="W45" s="15">
        <v>1.71</v>
      </c>
      <c r="X45" s="15">
        <v>1.59</v>
      </c>
      <c r="Y45" s="15">
        <v>1.46</v>
      </c>
      <c r="Z45" s="15">
        <v>18.760000000000002</v>
      </c>
      <c r="AA45" s="15">
        <v>19.45</v>
      </c>
      <c r="AB45" s="15">
        <v>19.39</v>
      </c>
      <c r="AC45" s="15">
        <v>20.12</v>
      </c>
      <c r="AD45" s="15">
        <v>19.170000000000002</v>
      </c>
      <c r="AE45" s="15">
        <v>16.53</v>
      </c>
      <c r="AF45" s="15">
        <v>15.82</v>
      </c>
      <c r="AG45" s="15">
        <v>16.53</v>
      </c>
      <c r="AH45" s="15">
        <v>16.04</v>
      </c>
      <c r="AI45" s="15">
        <v>13.73</v>
      </c>
      <c r="AJ45" s="15">
        <v>14.99</v>
      </c>
      <c r="AK45" s="15">
        <v>14.98</v>
      </c>
      <c r="AL45" s="15">
        <v>14.69</v>
      </c>
      <c r="AM45" s="15">
        <v>13.01</v>
      </c>
      <c r="AN45" s="15">
        <v>13.02</v>
      </c>
      <c r="AO45" s="15">
        <v>11.29</v>
      </c>
      <c r="AP45" s="15">
        <v>11.05</v>
      </c>
      <c r="AQ45" s="15">
        <v>10.59</v>
      </c>
      <c r="AR45" s="15">
        <v>10.29</v>
      </c>
      <c r="AS45" s="15">
        <v>9.66</v>
      </c>
      <c r="AT45" s="15">
        <v>7.77</v>
      </c>
      <c r="AU45" s="15">
        <v>7.87</v>
      </c>
      <c r="AV45" s="15">
        <v>7.36</v>
      </c>
      <c r="AW45" s="15">
        <v>7.21</v>
      </c>
      <c r="AX45" s="15">
        <v>6.69</v>
      </c>
      <c r="AY45" s="15">
        <v>6.87</v>
      </c>
      <c r="AZ45" s="15">
        <v>7.01</v>
      </c>
      <c r="BA45" s="15">
        <v>7.1</v>
      </c>
      <c r="BB45" s="15">
        <v>6.32</v>
      </c>
    </row>
    <row r="46" spans="1:54" x14ac:dyDescent="0.2">
      <c r="B46" s="7" t="s">
        <v>86</v>
      </c>
      <c r="F46" s="15">
        <v>73.459999999999994</v>
      </c>
      <c r="G46" s="15">
        <v>74.98</v>
      </c>
      <c r="H46" s="15">
        <v>76.19</v>
      </c>
      <c r="I46" s="15">
        <v>75.650000000000006</v>
      </c>
      <c r="J46" s="15">
        <v>75.510000000000005</v>
      </c>
      <c r="K46" s="15">
        <v>76.37</v>
      </c>
      <c r="L46" s="15">
        <v>74.650000000000006</v>
      </c>
      <c r="M46" s="15">
        <v>74.430000000000007</v>
      </c>
      <c r="N46" s="15">
        <v>73.86</v>
      </c>
      <c r="O46" s="15">
        <v>73.83</v>
      </c>
      <c r="P46" s="15">
        <v>71.41</v>
      </c>
      <c r="Q46" s="15">
        <v>71.77</v>
      </c>
      <c r="R46" s="15">
        <v>69.02</v>
      </c>
      <c r="S46" s="15">
        <v>69.16</v>
      </c>
      <c r="T46" s="15">
        <v>70.36</v>
      </c>
      <c r="U46" s="15">
        <v>70.569999999999993</v>
      </c>
      <c r="V46" s="15">
        <v>70.86</v>
      </c>
      <c r="W46" s="15">
        <v>71.14</v>
      </c>
      <c r="X46" s="15">
        <v>71.16</v>
      </c>
      <c r="Y46" s="15">
        <v>71.5</v>
      </c>
      <c r="Z46" s="15">
        <v>58.93</v>
      </c>
      <c r="AA46" s="15">
        <v>57.97</v>
      </c>
      <c r="AB46" s="15">
        <v>57.62</v>
      </c>
      <c r="AC46" s="15">
        <v>57.05</v>
      </c>
      <c r="AD46" s="15">
        <v>57.51</v>
      </c>
      <c r="AE46" s="15">
        <v>58.93</v>
      </c>
      <c r="AF46" s="15">
        <v>58.78</v>
      </c>
      <c r="AG46" s="15">
        <v>57.57</v>
      </c>
      <c r="AH46" s="15">
        <v>57.51</v>
      </c>
      <c r="AI46" s="15">
        <v>57.89</v>
      </c>
      <c r="AJ46" s="15">
        <v>58.55</v>
      </c>
      <c r="AK46" s="15">
        <v>58.79</v>
      </c>
      <c r="AL46" s="15">
        <v>58.57</v>
      </c>
      <c r="AM46" s="15">
        <v>60.11</v>
      </c>
      <c r="AN46" s="15">
        <v>60.41</v>
      </c>
      <c r="AO46" s="15">
        <v>62.44</v>
      </c>
      <c r="AP46" s="15">
        <v>62.91</v>
      </c>
      <c r="AQ46" s="15">
        <v>63.47</v>
      </c>
      <c r="AR46" s="15">
        <v>63.99</v>
      </c>
      <c r="AS46" s="15">
        <v>64.569999999999993</v>
      </c>
      <c r="AT46" s="15">
        <v>66.56</v>
      </c>
      <c r="AU46" s="15">
        <v>65.739999999999995</v>
      </c>
      <c r="AV46" s="15">
        <v>65.7</v>
      </c>
      <c r="AW46" s="15">
        <v>67.22</v>
      </c>
      <c r="AX46" s="15">
        <v>68.05</v>
      </c>
      <c r="AY46" s="15">
        <v>68.400000000000006</v>
      </c>
      <c r="AZ46" s="15">
        <v>68.11</v>
      </c>
      <c r="BA46" s="15">
        <v>67.959999999999994</v>
      </c>
      <c r="BB46" s="15">
        <v>68.28</v>
      </c>
    </row>
    <row r="47" spans="1:54" x14ac:dyDescent="0.2">
      <c r="B47" s="7" t="s">
        <v>87</v>
      </c>
      <c r="F47" s="15">
        <v>15.98</v>
      </c>
      <c r="G47" s="15">
        <v>15.57</v>
      </c>
      <c r="H47" s="15">
        <v>16</v>
      </c>
      <c r="I47" s="15">
        <v>16.47</v>
      </c>
      <c r="J47" s="15">
        <v>16.850000000000001</v>
      </c>
      <c r="K47" s="15">
        <v>15.96</v>
      </c>
      <c r="L47" s="15">
        <v>15.63</v>
      </c>
      <c r="M47" s="15">
        <v>15.24</v>
      </c>
      <c r="N47" s="15">
        <v>15.83</v>
      </c>
      <c r="O47" s="15">
        <v>15.85</v>
      </c>
      <c r="P47" s="15">
        <v>17.100000000000001</v>
      </c>
      <c r="Q47" s="15">
        <v>16.309999999999999</v>
      </c>
      <c r="R47" s="15">
        <v>18.8</v>
      </c>
      <c r="S47" s="15">
        <v>19.03</v>
      </c>
      <c r="T47" s="15">
        <v>19.52</v>
      </c>
      <c r="U47" s="15">
        <v>19.78</v>
      </c>
      <c r="V47" s="15">
        <v>20.49</v>
      </c>
      <c r="W47" s="15">
        <v>20.65</v>
      </c>
      <c r="X47" s="15">
        <v>20.94</v>
      </c>
      <c r="Y47" s="15">
        <v>21.14</v>
      </c>
      <c r="Z47" s="15">
        <v>17.55</v>
      </c>
      <c r="AA47" s="15">
        <v>17.690000000000001</v>
      </c>
      <c r="AB47" s="15">
        <v>18.149999999999999</v>
      </c>
      <c r="AC47" s="15">
        <v>18.14</v>
      </c>
      <c r="AD47" s="15">
        <v>18.79</v>
      </c>
      <c r="AE47" s="15">
        <v>20.04</v>
      </c>
      <c r="AF47" s="15">
        <v>21.26</v>
      </c>
      <c r="AG47" s="15">
        <v>22.03</v>
      </c>
      <c r="AH47" s="15">
        <v>22.73</v>
      </c>
      <c r="AI47" s="15">
        <v>24.79</v>
      </c>
      <c r="AJ47" s="15">
        <v>23.13</v>
      </c>
      <c r="AK47" s="15">
        <v>22.96</v>
      </c>
      <c r="AL47" s="15">
        <v>23.47</v>
      </c>
      <c r="AM47" s="15">
        <v>23.64</v>
      </c>
      <c r="AN47" s="15">
        <v>23.02</v>
      </c>
      <c r="AO47" s="15">
        <v>22.45</v>
      </c>
      <c r="AP47" s="15">
        <v>22.41</v>
      </c>
      <c r="AQ47" s="15">
        <v>22.18</v>
      </c>
      <c r="AR47" s="15">
        <v>21.9</v>
      </c>
      <c r="AS47" s="15">
        <v>21.68</v>
      </c>
      <c r="AT47" s="15">
        <v>21.36</v>
      </c>
      <c r="AU47" s="15">
        <v>21.95</v>
      </c>
      <c r="AV47" s="15">
        <v>22.37</v>
      </c>
      <c r="AW47" s="15">
        <v>20.87</v>
      </c>
      <c r="AX47" s="15">
        <v>20.6</v>
      </c>
      <c r="AY47" s="15">
        <v>19.89</v>
      </c>
      <c r="AZ47" s="15">
        <v>19.850000000000001</v>
      </c>
      <c r="BA47" s="15">
        <v>19.5</v>
      </c>
      <c r="BB47" s="15">
        <v>19.579999999999998</v>
      </c>
    </row>
    <row r="48" spans="1:54" x14ac:dyDescent="0.2">
      <c r="B48" s="7" t="s">
        <v>88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</row>
    <row r="49" spans="1:54" x14ac:dyDescent="0.2">
      <c r="A49" s="7" t="s">
        <v>89</v>
      </c>
      <c r="F49" s="15">
        <v>99.3</v>
      </c>
      <c r="G49" s="15">
        <v>99.64</v>
      </c>
      <c r="H49" s="15">
        <v>99.53</v>
      </c>
      <c r="I49" s="15">
        <v>99.54</v>
      </c>
      <c r="J49" s="15">
        <v>98.95</v>
      </c>
      <c r="K49" s="15">
        <v>99.07</v>
      </c>
      <c r="L49" s="15">
        <v>96.92</v>
      </c>
      <c r="M49" s="15">
        <v>96.97</v>
      </c>
      <c r="N49" s="15">
        <v>96.55</v>
      </c>
      <c r="O49" s="15">
        <v>96.72</v>
      </c>
      <c r="P49" s="15">
        <v>96.52</v>
      </c>
      <c r="Q49" s="15">
        <v>96.11</v>
      </c>
      <c r="R49" s="15">
        <v>96.12</v>
      </c>
      <c r="S49" s="15">
        <v>96.27</v>
      </c>
      <c r="T49" s="15">
        <v>96.25</v>
      </c>
      <c r="U49" s="15">
        <v>96.18</v>
      </c>
      <c r="V49" s="15">
        <v>96.65</v>
      </c>
      <c r="W49" s="15">
        <v>96.75</v>
      </c>
      <c r="X49" s="15">
        <v>96.89</v>
      </c>
      <c r="Y49" s="15">
        <v>96.99</v>
      </c>
      <c r="Z49" s="15">
        <v>97.59</v>
      </c>
      <c r="AA49" s="15">
        <v>97.48</v>
      </c>
      <c r="AB49" s="15">
        <v>97.36</v>
      </c>
      <c r="AC49" s="15">
        <v>97.42</v>
      </c>
      <c r="AD49" s="15">
        <v>97.46</v>
      </c>
      <c r="AE49" s="15">
        <v>97.48</v>
      </c>
      <c r="AF49" s="15">
        <v>97.71</v>
      </c>
      <c r="AG49" s="15">
        <v>97.76</v>
      </c>
      <c r="AH49" s="15">
        <v>97.77</v>
      </c>
      <c r="AI49" s="15">
        <v>97.86</v>
      </c>
      <c r="AJ49" s="15">
        <v>97.96</v>
      </c>
      <c r="AK49" s="15">
        <v>97.99</v>
      </c>
      <c r="AL49" s="15">
        <v>98.01</v>
      </c>
      <c r="AM49" s="15">
        <v>98.02</v>
      </c>
      <c r="AN49" s="15">
        <v>97.77</v>
      </c>
      <c r="AO49" s="15">
        <v>97.43</v>
      </c>
      <c r="AP49" s="15">
        <v>97.44</v>
      </c>
      <c r="AQ49" s="15">
        <v>97.36</v>
      </c>
      <c r="AR49" s="15">
        <v>97.17</v>
      </c>
      <c r="AS49" s="15">
        <v>96.79</v>
      </c>
      <c r="AT49" s="15">
        <v>96.41</v>
      </c>
      <c r="AU49" s="15">
        <v>96.43</v>
      </c>
      <c r="AV49" s="15">
        <v>96.23</v>
      </c>
      <c r="AW49" s="15">
        <v>96.11</v>
      </c>
      <c r="AX49" s="15">
        <v>96.15</v>
      </c>
      <c r="AY49" s="15">
        <v>96.05</v>
      </c>
      <c r="AZ49" s="15">
        <v>95.88</v>
      </c>
      <c r="BA49" s="15">
        <v>95.49</v>
      </c>
      <c r="BB49" s="15">
        <v>95.13</v>
      </c>
    </row>
    <row r="50" spans="1:54" x14ac:dyDescent="0.2">
      <c r="A50" s="7" t="s">
        <v>90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>
        <v>0</v>
      </c>
      <c r="AP50" s="15">
        <v>0</v>
      </c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</row>
    <row r="51" spans="1:54" x14ac:dyDescent="0.2">
      <c r="A51" s="7" t="s">
        <v>91</v>
      </c>
      <c r="F51" s="15">
        <v>0.67</v>
      </c>
      <c r="G51" s="15">
        <v>0.36</v>
      </c>
      <c r="H51" s="15">
        <v>0.44</v>
      </c>
      <c r="I51" s="15">
        <v>0.44</v>
      </c>
      <c r="J51" s="15">
        <v>0.96</v>
      </c>
      <c r="K51" s="15">
        <v>0.9</v>
      </c>
      <c r="L51" s="15">
        <v>2.95</v>
      </c>
      <c r="M51" s="15">
        <v>2.97</v>
      </c>
      <c r="N51" s="15">
        <v>3.27</v>
      </c>
      <c r="O51" s="15">
        <v>3.26</v>
      </c>
      <c r="P51" s="15">
        <v>3.34</v>
      </c>
      <c r="Q51" s="15">
        <v>3.81</v>
      </c>
      <c r="R51" s="15">
        <v>3.47</v>
      </c>
      <c r="S51" s="15">
        <v>3.48</v>
      </c>
      <c r="T51" s="15">
        <v>3.55</v>
      </c>
      <c r="U51" s="15">
        <v>3.66</v>
      </c>
      <c r="V51" s="15">
        <v>3.22</v>
      </c>
      <c r="W51" s="15">
        <v>3.15</v>
      </c>
      <c r="X51" s="15">
        <v>2.95</v>
      </c>
      <c r="Y51" s="15">
        <v>2.93</v>
      </c>
      <c r="Z51" s="15">
        <v>2.2999999999999998</v>
      </c>
      <c r="AA51" s="15">
        <v>2.41</v>
      </c>
      <c r="AB51" s="15">
        <v>2.46</v>
      </c>
      <c r="AC51" s="15">
        <v>2.44</v>
      </c>
      <c r="AD51" s="15">
        <v>2.44</v>
      </c>
      <c r="AE51" s="15">
        <v>2.46</v>
      </c>
      <c r="AF51" s="15">
        <v>2.19</v>
      </c>
      <c r="AG51" s="15">
        <v>2.2000000000000002</v>
      </c>
      <c r="AH51" s="15">
        <v>2.17</v>
      </c>
      <c r="AI51" s="15">
        <v>2.1</v>
      </c>
      <c r="AJ51" s="15">
        <v>1.99</v>
      </c>
      <c r="AK51" s="15">
        <v>1.97</v>
      </c>
      <c r="AL51" s="15">
        <v>1.95</v>
      </c>
      <c r="AM51" s="15">
        <v>1.94</v>
      </c>
      <c r="AN51" s="15">
        <v>2.1800000000000002</v>
      </c>
      <c r="AO51" s="15">
        <v>2.38</v>
      </c>
      <c r="AP51" s="15">
        <v>2.21</v>
      </c>
      <c r="AQ51" s="15">
        <v>2.2999999999999998</v>
      </c>
      <c r="AR51" s="15">
        <v>2.4900000000000002</v>
      </c>
      <c r="AS51" s="15">
        <v>2.79</v>
      </c>
      <c r="AT51" s="15">
        <v>2.97</v>
      </c>
      <c r="AU51" s="15">
        <v>2.91</v>
      </c>
      <c r="AV51" s="15">
        <v>2.93</v>
      </c>
      <c r="AW51" s="15">
        <v>3.08</v>
      </c>
      <c r="AX51" s="15">
        <v>2.84</v>
      </c>
      <c r="AY51" s="15">
        <v>2.95</v>
      </c>
      <c r="AZ51" s="15">
        <v>2.98</v>
      </c>
      <c r="BA51" s="15">
        <v>3.26</v>
      </c>
      <c r="BB51" s="15">
        <v>3.39</v>
      </c>
    </row>
    <row r="52" spans="1:54" x14ac:dyDescent="0.2">
      <c r="A52" s="7" t="s">
        <v>92</v>
      </c>
      <c r="F52" s="15">
        <v>0.04</v>
      </c>
      <c r="G52" s="15">
        <v>0.04</v>
      </c>
      <c r="H52" s="15">
        <v>0.03</v>
      </c>
      <c r="I52" s="15">
        <v>0.05</v>
      </c>
      <c r="J52" s="15">
        <v>0.05</v>
      </c>
      <c r="K52" s="15">
        <v>0.05</v>
      </c>
      <c r="L52" s="15">
        <v>0.06</v>
      </c>
      <c r="M52" s="15">
        <v>0.05</v>
      </c>
      <c r="N52" s="15">
        <v>0.16</v>
      </c>
      <c r="O52" s="15">
        <v>0.05</v>
      </c>
      <c r="P52" s="15">
        <v>0.08</v>
      </c>
      <c r="Q52" s="15">
        <v>7.0000000000000007E-2</v>
      </c>
      <c r="R52" s="15">
        <v>0.42</v>
      </c>
      <c r="S52" s="15">
        <v>0.27</v>
      </c>
      <c r="T52" s="15">
        <v>0.22</v>
      </c>
      <c r="U52" s="15">
        <v>0.19</v>
      </c>
      <c r="V52" s="15">
        <v>0.15</v>
      </c>
      <c r="W52" s="15">
        <v>0.13</v>
      </c>
      <c r="X52" s="15">
        <v>0.11</v>
      </c>
      <c r="Y52" s="15">
        <v>0.09</v>
      </c>
      <c r="Z52" s="15">
        <v>7.0000000000000007E-2</v>
      </c>
      <c r="AA52" s="15">
        <v>0.1</v>
      </c>
      <c r="AB52" s="15">
        <v>0.1</v>
      </c>
      <c r="AC52" s="15">
        <v>0.08</v>
      </c>
      <c r="AD52" s="15">
        <v>0.08</v>
      </c>
      <c r="AE52" s="15">
        <v>7.0000000000000007E-2</v>
      </c>
      <c r="AF52" s="15">
        <v>0.06</v>
      </c>
      <c r="AG52" s="15">
        <v>0.06</v>
      </c>
      <c r="AH52" s="15">
        <v>7.0000000000000007E-2</v>
      </c>
      <c r="AI52" s="15">
        <v>0.06</v>
      </c>
      <c r="AJ52" s="15">
        <v>0.06</v>
      </c>
      <c r="AK52" s="15">
        <v>0.06</v>
      </c>
      <c r="AL52" s="15">
        <v>0.06</v>
      </c>
      <c r="AM52" s="15">
        <v>0.06</v>
      </c>
      <c r="AN52" s="15">
        <v>0.06</v>
      </c>
      <c r="AO52" s="15">
        <v>0.06</v>
      </c>
      <c r="AP52" s="15">
        <v>0.05</v>
      </c>
      <c r="AQ52" s="15">
        <v>0.05</v>
      </c>
      <c r="AR52" s="15">
        <v>0.05</v>
      </c>
      <c r="AS52" s="15">
        <v>0.04</v>
      </c>
      <c r="AT52" s="15">
        <v>0.04</v>
      </c>
      <c r="AU52" s="15">
        <v>0.01</v>
      </c>
      <c r="AV52" s="15">
        <v>0.01</v>
      </c>
      <c r="AW52" s="15">
        <v>0.01</v>
      </c>
      <c r="AX52" s="15">
        <v>0.01</v>
      </c>
      <c r="AY52" s="15">
        <v>0.01</v>
      </c>
      <c r="AZ52" s="15">
        <v>0.01</v>
      </c>
      <c r="BA52" s="15">
        <v>0.01</v>
      </c>
      <c r="BB52" s="15">
        <v>0.01</v>
      </c>
    </row>
    <row r="53" spans="1:54" x14ac:dyDescent="0.2">
      <c r="A53" s="7" t="s">
        <v>93</v>
      </c>
      <c r="F53" s="15">
        <v>0.04</v>
      </c>
      <c r="G53" s="15">
        <v>0.01</v>
      </c>
      <c r="H53" s="15">
        <v>0.04</v>
      </c>
      <c r="I53" s="15">
        <v>0.02</v>
      </c>
      <c r="J53" s="15">
        <v>0.06</v>
      </c>
      <c r="K53" s="15">
        <v>0.01</v>
      </c>
      <c r="L53" s="15">
        <v>0.08</v>
      </c>
      <c r="M53" s="15">
        <v>0.02</v>
      </c>
      <c r="N53" s="15">
        <v>0.04</v>
      </c>
      <c r="O53" s="15">
        <v>0.01</v>
      </c>
      <c r="P53" s="15">
        <v>0.09</v>
      </c>
      <c r="Q53" s="15">
        <v>0.04</v>
      </c>
      <c r="R53" s="15">
        <v>0.02</v>
      </c>
      <c r="S53" s="15">
        <v>0.03</v>
      </c>
      <c r="T53" s="15">
        <v>0.03</v>
      </c>
      <c r="U53" s="15">
        <v>0.02</v>
      </c>
      <c r="V53" s="15">
        <v>0.04</v>
      </c>
      <c r="W53" s="15">
        <v>0.02</v>
      </c>
      <c r="X53" s="15">
        <v>0.1</v>
      </c>
      <c r="Y53" s="15">
        <v>0.04</v>
      </c>
      <c r="Z53" s="15">
        <v>0.06</v>
      </c>
      <c r="AA53" s="15">
        <v>0.05</v>
      </c>
      <c r="AB53" s="15">
        <v>0.13</v>
      </c>
      <c r="AC53" s="15">
        <v>0.1</v>
      </c>
      <c r="AD53" s="15">
        <v>0.08</v>
      </c>
      <c r="AE53" s="15">
        <v>0.04</v>
      </c>
      <c r="AF53" s="15">
        <v>0.1</v>
      </c>
      <c r="AG53" s="15">
        <v>0.04</v>
      </c>
      <c r="AH53" s="15">
        <v>0.03</v>
      </c>
      <c r="AI53" s="15">
        <v>0.03</v>
      </c>
      <c r="AJ53" s="15">
        <v>0.03</v>
      </c>
      <c r="AK53" s="15">
        <v>0.02</v>
      </c>
      <c r="AL53" s="15">
        <v>0.02</v>
      </c>
      <c r="AM53" s="15">
        <v>0.01</v>
      </c>
      <c r="AN53" s="15">
        <v>0.02</v>
      </c>
      <c r="AO53" s="15">
        <v>0.02</v>
      </c>
      <c r="AP53" s="15">
        <v>0.01</v>
      </c>
      <c r="AQ53" s="15">
        <v>0.01</v>
      </c>
      <c r="AR53" s="15">
        <v>0.02</v>
      </c>
      <c r="AS53" s="15">
        <v>0.01</v>
      </c>
      <c r="AT53" s="15">
        <v>0.01</v>
      </c>
      <c r="AU53" s="15">
        <v>0.03</v>
      </c>
      <c r="AV53" s="15">
        <v>0.04</v>
      </c>
      <c r="AW53" s="15">
        <v>0.03</v>
      </c>
      <c r="AX53" s="15">
        <v>0.03</v>
      </c>
      <c r="AY53" s="15">
        <v>0.03</v>
      </c>
      <c r="AZ53" s="15">
        <v>0.03</v>
      </c>
      <c r="BA53" s="15">
        <v>0.02</v>
      </c>
      <c r="BB53" s="15">
        <v>0.02</v>
      </c>
    </row>
    <row r="54" spans="1:54" x14ac:dyDescent="0.2">
      <c r="A54" s="7" t="s">
        <v>94</v>
      </c>
      <c r="F54" s="15">
        <v>0</v>
      </c>
      <c r="G54" s="15">
        <v>0</v>
      </c>
      <c r="H54" s="15">
        <v>0</v>
      </c>
      <c r="I54" s="15">
        <v>0</v>
      </c>
      <c r="J54" s="15">
        <v>0.04</v>
      </c>
      <c r="K54" s="15">
        <v>0.02</v>
      </c>
      <c r="L54" s="15">
        <v>0.05</v>
      </c>
      <c r="M54" s="15">
        <v>0.04</v>
      </c>
      <c r="N54" s="15">
        <v>0.04</v>
      </c>
      <c r="O54" s="15">
        <v>0.03</v>
      </c>
      <c r="P54" s="15">
        <v>0.03</v>
      </c>
      <c r="Q54" s="15">
        <v>0.03</v>
      </c>
      <c r="R54" s="15">
        <v>0.02</v>
      </c>
      <c r="S54" s="15">
        <v>0.02</v>
      </c>
      <c r="T54" s="15">
        <v>0.01</v>
      </c>
      <c r="U54" s="15">
        <v>0.01</v>
      </c>
      <c r="V54" s="15">
        <v>0.01</v>
      </c>
      <c r="W54" s="15">
        <v>0.01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0</v>
      </c>
      <c r="AN54" s="15">
        <v>0</v>
      </c>
      <c r="AO54" s="15">
        <v>0.14000000000000001</v>
      </c>
      <c r="AP54" s="15">
        <v>0.31</v>
      </c>
      <c r="AQ54" s="15">
        <v>0.31</v>
      </c>
      <c r="AR54" s="15">
        <v>0.31</v>
      </c>
      <c r="AS54" s="15">
        <v>0.39</v>
      </c>
      <c r="AT54" s="15">
        <v>0.59</v>
      </c>
      <c r="AU54" s="15">
        <v>0.64</v>
      </c>
      <c r="AV54" s="15">
        <v>0.79</v>
      </c>
      <c r="AW54" s="15">
        <v>0.77</v>
      </c>
      <c r="AX54" s="15">
        <v>0.97</v>
      </c>
      <c r="AY54" s="15">
        <v>0.97</v>
      </c>
      <c r="AZ54" s="15">
        <v>1.0900000000000001</v>
      </c>
      <c r="BA54" s="15">
        <v>1.21</v>
      </c>
      <c r="BB54" s="15">
        <v>1.44</v>
      </c>
    </row>
    <row r="55" spans="1:54" x14ac:dyDescent="0.2">
      <c r="A55" s="7" t="s">
        <v>95</v>
      </c>
      <c r="F55" s="15">
        <v>0.04</v>
      </c>
      <c r="G55" s="15">
        <v>0.05</v>
      </c>
      <c r="H55" s="15">
        <v>0.05</v>
      </c>
      <c r="I55" s="15">
        <v>0.05</v>
      </c>
      <c r="J55" s="15">
        <v>0.06</v>
      </c>
      <c r="K55" s="15">
        <v>0.05</v>
      </c>
      <c r="L55" s="15">
        <v>0.05</v>
      </c>
      <c r="M55" s="15">
        <v>0.05</v>
      </c>
      <c r="N55" s="15">
        <v>0.05</v>
      </c>
      <c r="O55" s="15">
        <v>0.05</v>
      </c>
      <c r="P55" s="15">
        <v>0.05</v>
      </c>
      <c r="Q55" s="15">
        <v>0.05</v>
      </c>
      <c r="R55" s="15">
        <v>0.06</v>
      </c>
      <c r="S55" s="15">
        <v>0.06</v>
      </c>
      <c r="T55" s="15">
        <v>0.06</v>
      </c>
      <c r="U55" s="15">
        <v>0.06</v>
      </c>
      <c r="V55" s="15">
        <v>0.06</v>
      </c>
      <c r="W55" s="15">
        <v>0.06</v>
      </c>
      <c r="X55" s="15">
        <v>0.06</v>
      </c>
      <c r="Y55" s="15">
        <v>0.06</v>
      </c>
      <c r="Z55" s="15">
        <v>0.03</v>
      </c>
      <c r="AA55" s="15">
        <v>0.04</v>
      </c>
      <c r="AB55" s="15">
        <v>0.05</v>
      </c>
      <c r="AC55" s="15">
        <v>0.05</v>
      </c>
      <c r="AD55" s="15">
        <v>0.06</v>
      </c>
      <c r="AE55" s="15">
        <v>0.05</v>
      </c>
      <c r="AF55" s="15">
        <v>0.05</v>
      </c>
      <c r="AG55" s="15">
        <v>0.05</v>
      </c>
      <c r="AH55" s="15">
        <v>0.04</v>
      </c>
      <c r="AI55" s="15">
        <v>0.04</v>
      </c>
      <c r="AJ55" s="15">
        <v>0.04</v>
      </c>
      <c r="AK55" s="15">
        <v>0.03</v>
      </c>
      <c r="AL55" s="15">
        <v>0.03</v>
      </c>
      <c r="AM55" s="15">
        <v>0.03</v>
      </c>
      <c r="AN55" s="15">
        <v>0.03</v>
      </c>
      <c r="AO55" s="15">
        <v>0.03</v>
      </c>
      <c r="AP55" s="15">
        <v>0.03</v>
      </c>
      <c r="AQ55" s="15">
        <v>0.03</v>
      </c>
      <c r="AR55" s="15">
        <v>0.03</v>
      </c>
      <c r="AS55" s="15">
        <v>0.03</v>
      </c>
      <c r="AT55" s="15">
        <v>0.03</v>
      </c>
      <c r="AU55" s="15">
        <v>0.03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</row>
    <row r="60" spans="1:54" x14ac:dyDescent="0.2">
      <c r="E60" s="16" t="s">
        <v>96</v>
      </c>
      <c r="F60" s="11">
        <f>F22</f>
        <v>58.98</v>
      </c>
      <c r="G60" s="12">
        <f>IFERROR((G22-F22)/F22,"0")</f>
        <v>9.3251949813496823E-3</v>
      </c>
      <c r="H60" s="12">
        <f t="shared" ref="H60:BB60" si="4">IFERROR((H22-G22)/G22,"0")</f>
        <v>-1.6798252981690142E-3</v>
      </c>
      <c r="I60" s="12">
        <f t="shared" si="4"/>
        <v>-0.11391553087666167</v>
      </c>
      <c r="J60" s="12">
        <f t="shared" si="4"/>
        <v>-2.848461830611443E-3</v>
      </c>
      <c r="K60" s="12">
        <f t="shared" si="4"/>
        <v>-1.142639497238624E-2</v>
      </c>
      <c r="L60" s="12">
        <f t="shared" si="4"/>
        <v>-4.3729531882103566E-2</v>
      </c>
      <c r="M60" s="12">
        <f t="shared" si="4"/>
        <v>-3.7066881547139469E-2</v>
      </c>
      <c r="N60" s="12">
        <f t="shared" si="4"/>
        <v>6.4016736401673685E-2</v>
      </c>
      <c r="O60" s="12">
        <f t="shared" si="4"/>
        <v>-6.0951631930790437E-2</v>
      </c>
      <c r="P60" s="12">
        <f t="shared" si="4"/>
        <v>-2.8056951423785517E-2</v>
      </c>
      <c r="Q60" s="12">
        <f t="shared" si="4"/>
        <v>2.6712623869021863E-2</v>
      </c>
      <c r="R60" s="12">
        <f t="shared" si="4"/>
        <v>-8.4347461183382211E-2</v>
      </c>
      <c r="S60" s="12">
        <f t="shared" si="4"/>
        <v>1.3748854262145341E-3</v>
      </c>
      <c r="T60" s="12">
        <f t="shared" si="4"/>
        <v>0.10205949656750557</v>
      </c>
      <c r="U60" s="12">
        <f t="shared" si="4"/>
        <v>-9.0739202657807258E-2</v>
      </c>
      <c r="V60" s="12">
        <f t="shared" si="4"/>
        <v>9.4542132907056417E-2</v>
      </c>
      <c r="W60" s="12">
        <f t="shared" si="4"/>
        <v>-4.1727519298984198E-4</v>
      </c>
      <c r="X60" s="12">
        <f t="shared" si="4"/>
        <v>0.10519724483406401</v>
      </c>
      <c r="Y60" s="12">
        <f t="shared" si="4"/>
        <v>4.3437204910292675E-2</v>
      </c>
      <c r="Z60" s="12">
        <f t="shared" si="4"/>
        <v>-1.4479638009049722E-2</v>
      </c>
      <c r="AA60" s="12">
        <f t="shared" si="4"/>
        <v>7.7134986225894323E-3</v>
      </c>
      <c r="AB60" s="12">
        <f t="shared" si="4"/>
        <v>3.5538545653362549E-2</v>
      </c>
      <c r="AC60" s="12">
        <f t="shared" si="4"/>
        <v>2.4991200281591019E-2</v>
      </c>
      <c r="AD60" s="12">
        <f t="shared" si="4"/>
        <v>2.111950549450544E-2</v>
      </c>
      <c r="AE60" s="12">
        <f t="shared" si="4"/>
        <v>3.2285185807970435E-2</v>
      </c>
      <c r="AF60" s="12">
        <f t="shared" si="4"/>
        <v>1.8081120703697662E-2</v>
      </c>
      <c r="AG60" s="12">
        <f t="shared" si="4"/>
        <v>-7.3600000000000132E-3</v>
      </c>
      <c r="AH60" s="12">
        <f t="shared" si="4"/>
        <v>6.6086395873630509E-3</v>
      </c>
      <c r="AI60" s="12">
        <f t="shared" si="4"/>
        <v>-9.7678142514011114E-3</v>
      </c>
      <c r="AJ60" s="12">
        <f t="shared" si="4"/>
        <v>-9.4760672703751714E-2</v>
      </c>
      <c r="AK60" s="12">
        <f t="shared" si="4"/>
        <v>2.5366202215076846E-2</v>
      </c>
      <c r="AL60" s="12">
        <f t="shared" si="4"/>
        <v>5.2264808362371322E-4</v>
      </c>
      <c r="AM60" s="12">
        <f t="shared" si="4"/>
        <v>5.0844506355563326E-2</v>
      </c>
      <c r="AN60" s="12">
        <f t="shared" si="4"/>
        <v>5.3024026512013184E-2</v>
      </c>
      <c r="AO60" s="12">
        <f t="shared" si="4"/>
        <v>4.2958300550747508E-2</v>
      </c>
      <c r="AP60" s="12">
        <f t="shared" si="4"/>
        <v>2.8213639106819621E-2</v>
      </c>
      <c r="AQ60" s="12">
        <f t="shared" si="4"/>
        <v>1.5994130594277168E-2</v>
      </c>
      <c r="AR60" s="12">
        <f t="shared" si="4"/>
        <v>1.2276140958983372E-2</v>
      </c>
      <c r="AS60" s="12">
        <f t="shared" si="4"/>
        <v>3.3100299614780899E-2</v>
      </c>
      <c r="AT60" s="12">
        <f t="shared" si="4"/>
        <v>-1.4086452147493387E-2</v>
      </c>
      <c r="AU60" s="12">
        <f t="shared" si="4"/>
        <v>3.1517019190362795E-2</v>
      </c>
      <c r="AV60" s="12">
        <f t="shared" si="4"/>
        <v>9.505703422052306E-4</v>
      </c>
      <c r="AW60" s="12">
        <f t="shared" si="4"/>
        <v>9.6323429656764072E-3</v>
      </c>
      <c r="AX60" s="12">
        <f t="shared" si="4"/>
        <v>6.8529965063155755E-3</v>
      </c>
      <c r="AY60" s="12">
        <f t="shared" si="4"/>
        <v>-6.4860536500734201E-2</v>
      </c>
      <c r="AZ60" s="12">
        <f t="shared" si="4"/>
        <v>6.7075781361497517E-3</v>
      </c>
      <c r="BA60" s="12">
        <f t="shared" si="4"/>
        <v>-3.7000283527076822E-2</v>
      </c>
      <c r="BB60" s="12">
        <f t="shared" si="4"/>
        <v>-9.5686736346239608E-3</v>
      </c>
    </row>
    <row r="61" spans="1:54" x14ac:dyDescent="0.2">
      <c r="E61" s="16"/>
      <c r="F61" s="13"/>
      <c r="G61" s="13"/>
      <c r="H61" s="12">
        <f>IFERROR((H22-F22)/F22,"0")</f>
        <v>7.629704984740639E-3</v>
      </c>
      <c r="I61" s="12">
        <f t="shared" ref="I61:BB61" si="5">IFERROR((I22-G22)/G22,"0")</f>
        <v>-0.11540399798420972</v>
      </c>
      <c r="J61" s="12">
        <f t="shared" si="5"/>
        <v>-0.11643950866565711</v>
      </c>
      <c r="K61" s="12">
        <f t="shared" si="5"/>
        <v>-1.424230915305735E-2</v>
      </c>
      <c r="L61" s="12">
        <f t="shared" si="5"/>
        <v>-5.4656255951247332E-2</v>
      </c>
      <c r="M61" s="12">
        <f t="shared" si="5"/>
        <v>-7.9175496050857247E-2</v>
      </c>
      <c r="N61" s="12">
        <f t="shared" si="5"/>
        <v>2.4576954069298929E-2</v>
      </c>
      <c r="O61" s="12">
        <f t="shared" si="5"/>
        <v>-8.3682008368199054E-4</v>
      </c>
      <c r="P61" s="12">
        <f t="shared" si="5"/>
        <v>-8.7298466378293305E-2</v>
      </c>
      <c r="Q61" s="12">
        <f t="shared" si="5"/>
        <v>-2.0938023450586562E-3</v>
      </c>
      <c r="R61" s="12">
        <f t="shared" si="5"/>
        <v>-5.988797931925896E-2</v>
      </c>
      <c r="S61" s="12">
        <f t="shared" si="5"/>
        <v>-8.3088543852286909E-2</v>
      </c>
      <c r="T61" s="12">
        <f t="shared" si="5"/>
        <v>0.10357470210815756</v>
      </c>
      <c r="U61" s="12">
        <f t="shared" si="5"/>
        <v>2.0594965675056363E-3</v>
      </c>
      <c r="V61" s="12">
        <f t="shared" si="5"/>
        <v>-4.7757475083055828E-3</v>
      </c>
      <c r="W61" s="12">
        <f t="shared" si="5"/>
        <v>9.4085407627312115E-2</v>
      </c>
      <c r="X61" s="12">
        <f t="shared" si="5"/>
        <v>0.10473607344043404</v>
      </c>
      <c r="Y61" s="12">
        <f t="shared" si="5"/>
        <v>0.15320392402421215</v>
      </c>
      <c r="Z61" s="12">
        <f t="shared" si="5"/>
        <v>2.8328611898016994E-2</v>
      </c>
      <c r="AA61" s="12">
        <f t="shared" si="5"/>
        <v>-6.8778280542986887E-3</v>
      </c>
      <c r="AB61" s="12">
        <f t="shared" si="5"/>
        <v>4.352617079889802E-2</v>
      </c>
      <c r="AC61" s="12">
        <f t="shared" si="5"/>
        <v>6.1417896847093215E-2</v>
      </c>
      <c r="AD61" s="12">
        <f t="shared" si="5"/>
        <v>4.6638507567757809E-2</v>
      </c>
      <c r="AE61" s="12">
        <f t="shared" si="5"/>
        <v>5.4086538461538436E-2</v>
      </c>
      <c r="AF61" s="12">
        <f t="shared" si="5"/>
        <v>5.0950058853203313E-2</v>
      </c>
      <c r="AG61" s="12">
        <f t="shared" si="5"/>
        <v>1.0588043655318433E-2</v>
      </c>
      <c r="AH61" s="12">
        <f t="shared" si="5"/>
        <v>-7.999999999999545E-4</v>
      </c>
      <c r="AI61" s="12">
        <f t="shared" si="5"/>
        <v>-3.2237266279818784E-3</v>
      </c>
      <c r="AJ61" s="12">
        <f t="shared" si="5"/>
        <v>-0.10360288230584477</v>
      </c>
      <c r="AK61" s="12">
        <f t="shared" si="5"/>
        <v>-7.1798188874514945E-2</v>
      </c>
      <c r="AL61" s="12">
        <f t="shared" si="5"/>
        <v>2.5902107895677078E-2</v>
      </c>
      <c r="AM61" s="12">
        <f t="shared" si="5"/>
        <v>5.1393728222996565E-2</v>
      </c>
      <c r="AN61" s="12">
        <f t="shared" si="5"/>
        <v>0.10656451332056412</v>
      </c>
      <c r="AO61" s="12">
        <f t="shared" si="5"/>
        <v>9.8260149130074553E-2</v>
      </c>
      <c r="AP61" s="12">
        <f t="shared" si="5"/>
        <v>7.2383949645948215E-2</v>
      </c>
      <c r="AQ61" s="12">
        <f t="shared" si="5"/>
        <v>4.4659022329511071E-2</v>
      </c>
      <c r="AR61" s="12">
        <f t="shared" si="5"/>
        <v>2.8466617754952274E-2</v>
      </c>
      <c r="AS61" s="12">
        <f t="shared" si="5"/>
        <v>4.5782784517619898E-2</v>
      </c>
      <c r="AT61" s="12">
        <f t="shared" si="5"/>
        <v>1.8547581680696205E-2</v>
      </c>
      <c r="AU61" s="12">
        <f t="shared" si="5"/>
        <v>1.6986604060212733E-2</v>
      </c>
      <c r="AV61" s="12">
        <f t="shared" si="5"/>
        <v>3.2497548676285098E-2</v>
      </c>
      <c r="AW61" s="12">
        <f t="shared" si="5"/>
        <v>1.059206952743076E-2</v>
      </c>
      <c r="AX61" s="12">
        <f t="shared" si="5"/>
        <v>1.6551349884683396E-2</v>
      </c>
      <c r="AY61" s="12">
        <f t="shared" si="5"/>
        <v>-5.8452029024455905E-2</v>
      </c>
      <c r="AZ61" s="12">
        <f t="shared" si="5"/>
        <v>-5.858801548111571E-2</v>
      </c>
      <c r="BA61" s="12">
        <f t="shared" si="5"/>
        <v>-3.0540887683744636E-2</v>
      </c>
      <c r="BB61" s="12">
        <f t="shared" si="5"/>
        <v>-4.6214913524241633E-2</v>
      </c>
    </row>
    <row r="62" spans="1:54" x14ac:dyDescent="0.2">
      <c r="E62" s="16"/>
      <c r="F62" s="13"/>
      <c r="G62" s="13"/>
      <c r="H62" s="13"/>
      <c r="I62" s="12">
        <f>IFERROR((I22-F22)/F22,"0")</f>
        <v>-0.10715496778569007</v>
      </c>
      <c r="J62" s="12">
        <f>IFERROR((J22-G22)/G22,"0")</f>
        <v>-0.11792373593146317</v>
      </c>
      <c r="K62" s="12">
        <f t="shared" ref="K62:BB62" si="6">IFERROR((K22-H22)/H22,"0")</f>
        <v>-0.12653541982163896</v>
      </c>
      <c r="L62" s="12">
        <f t="shared" si="6"/>
        <v>-5.7349031522977517E-2</v>
      </c>
      <c r="M62" s="12">
        <f t="shared" si="6"/>
        <v>-8.9697200533231783E-2</v>
      </c>
      <c r="N62" s="12">
        <f t="shared" si="6"/>
        <v>-2.0227316509343042E-2</v>
      </c>
      <c r="O62" s="12">
        <f t="shared" si="6"/>
        <v>-3.7872683319903358E-2</v>
      </c>
      <c r="P62" s="12">
        <f t="shared" si="6"/>
        <v>-2.8870292887029195E-2</v>
      </c>
      <c r="Q62" s="12">
        <f t="shared" si="6"/>
        <v>-6.2917813605977244E-2</v>
      </c>
      <c r="R62" s="12">
        <f t="shared" si="6"/>
        <v>-8.6264656616415358E-2</v>
      </c>
      <c r="S62" s="12">
        <f t="shared" si="6"/>
        <v>-5.8595433003015916E-2</v>
      </c>
      <c r="T62" s="12">
        <f t="shared" si="6"/>
        <v>1.0490977759127152E-2</v>
      </c>
      <c r="U62" s="12">
        <f t="shared" si="6"/>
        <v>3.4372135655361727E-3</v>
      </c>
      <c r="V62" s="12">
        <f t="shared" si="6"/>
        <v>9.6796338672768795E-2</v>
      </c>
      <c r="W62" s="12">
        <f t="shared" si="6"/>
        <v>-5.1910299003322261E-3</v>
      </c>
      <c r="X62" s="12">
        <f t="shared" si="6"/>
        <v>0.20918017812285919</v>
      </c>
      <c r="Y62" s="12">
        <f t="shared" si="6"/>
        <v>0.15272272063425829</v>
      </c>
      <c r="Z62" s="12">
        <f t="shared" si="6"/>
        <v>0.13650594865372587</v>
      </c>
      <c r="AA62" s="12">
        <f t="shared" si="6"/>
        <v>3.626062322946165E-2</v>
      </c>
      <c r="AB62" s="12">
        <f t="shared" si="6"/>
        <v>2.8416289592760186E-2</v>
      </c>
      <c r="AC62" s="12">
        <f t="shared" si="6"/>
        <v>6.9605142332415035E-2</v>
      </c>
      <c r="AD62" s="12">
        <f t="shared" si="6"/>
        <v>8.3834517951521803E-2</v>
      </c>
      <c r="AE62" s="12">
        <f t="shared" si="6"/>
        <v>8.0429426258359735E-2</v>
      </c>
      <c r="AF62" s="12">
        <f t="shared" si="6"/>
        <v>7.3145604395604358E-2</v>
      </c>
      <c r="AG62" s="12">
        <f t="shared" si="6"/>
        <v>4.3215066420043725E-2</v>
      </c>
      <c r="AH62" s="12">
        <f t="shared" si="6"/>
        <v>1.726665580713475E-2</v>
      </c>
      <c r="AI62" s="12">
        <f t="shared" si="6"/>
        <v>-1.0559999999999946E-2</v>
      </c>
      <c r="AJ62" s="12">
        <f t="shared" si="6"/>
        <v>-9.7678916827853041E-2</v>
      </c>
      <c r="AK62" s="12">
        <f t="shared" si="6"/>
        <v>-8.0864691753402787E-2</v>
      </c>
      <c r="AL62" s="12">
        <f t="shared" si="6"/>
        <v>-7.1313065976714163E-2</v>
      </c>
      <c r="AM62" s="12">
        <f t="shared" si="6"/>
        <v>7.806359414076465E-2</v>
      </c>
      <c r="AN62" s="12">
        <f t="shared" si="6"/>
        <v>0.10714285714285712</v>
      </c>
      <c r="AO62" s="12">
        <f t="shared" si="6"/>
        <v>0.15410064426258055</v>
      </c>
      <c r="AP62" s="12">
        <f t="shared" si="6"/>
        <v>0.12924606462303237</v>
      </c>
      <c r="AQ62" s="12">
        <f t="shared" si="6"/>
        <v>8.9535798583792264E-2</v>
      </c>
      <c r="AR62" s="12">
        <f t="shared" si="6"/>
        <v>5.7483403741701904E-2</v>
      </c>
      <c r="AS62" s="12">
        <f t="shared" si="6"/>
        <v>6.2509170946441539E-2</v>
      </c>
      <c r="AT62" s="12">
        <f t="shared" si="6"/>
        <v>3.1051415366840061E-2</v>
      </c>
      <c r="AU62" s="12">
        <f t="shared" si="6"/>
        <v>5.0649165358824327E-2</v>
      </c>
      <c r="AV62" s="12">
        <f t="shared" si="6"/>
        <v>1.7953321364452386E-2</v>
      </c>
      <c r="AW62" s="12">
        <f t="shared" si="6"/>
        <v>4.2442919176355245E-2</v>
      </c>
      <c r="AX62" s="12">
        <f t="shared" si="6"/>
        <v>1.751765344921247E-2</v>
      </c>
      <c r="AY62" s="12">
        <f t="shared" si="6"/>
        <v>-4.9382716049382727E-2</v>
      </c>
      <c r="AZ62" s="12">
        <f t="shared" si="6"/>
        <v>-5.2136522440204183E-2</v>
      </c>
      <c r="BA62" s="12">
        <f t="shared" si="6"/>
        <v>-9.3420525824102485E-2</v>
      </c>
      <c r="BB62" s="12">
        <f t="shared" si="6"/>
        <v>-3.9817325531611138E-2</v>
      </c>
    </row>
    <row r="63" spans="1:54" x14ac:dyDescent="0.2">
      <c r="E63" s="16"/>
      <c r="F63" s="13"/>
      <c r="G63" s="13"/>
      <c r="H63" s="13"/>
      <c r="I63" s="13"/>
      <c r="J63" s="12">
        <f>IFERROR((J22-F22)/F22,"0")</f>
        <v>-0.10969820278060358</v>
      </c>
      <c r="K63" s="12">
        <f t="shared" ref="K63:BB63" si="7">IFERROR((K22-G22)/G22,"0")</f>
        <v>-0.12800268772047715</v>
      </c>
      <c r="L63" s="12">
        <f t="shared" si="7"/>
        <v>-0.16473161702843681</v>
      </c>
      <c r="M63" s="12">
        <f t="shared" si="7"/>
        <v>-9.2290163311811613E-2</v>
      </c>
      <c r="N63" s="12">
        <f t="shared" si="7"/>
        <v>-3.1422586174062059E-2</v>
      </c>
      <c r="O63" s="12">
        <f t="shared" si="7"/>
        <v>-7.9946060489308399E-2</v>
      </c>
      <c r="P63" s="12">
        <f t="shared" si="7"/>
        <v>-6.4867042707493938E-2</v>
      </c>
      <c r="Q63" s="12">
        <f t="shared" si="7"/>
        <v>-2.9288702928870415E-3</v>
      </c>
      <c r="R63" s="12">
        <f t="shared" si="7"/>
        <v>-0.14195831694848601</v>
      </c>
      <c r="S63" s="12">
        <f t="shared" si="7"/>
        <v>-8.5008375209380135E-2</v>
      </c>
      <c r="T63" s="12">
        <f t="shared" si="7"/>
        <v>3.7483843171046853E-2</v>
      </c>
      <c r="U63" s="12">
        <f t="shared" si="7"/>
        <v>-8.1200167855644101E-2</v>
      </c>
      <c r="V63" s="12">
        <f t="shared" si="7"/>
        <v>9.8304307974335453E-2</v>
      </c>
      <c r="W63" s="12">
        <f t="shared" si="7"/>
        <v>9.6338672768878572E-2</v>
      </c>
      <c r="X63" s="12">
        <f t="shared" si="7"/>
        <v>9.946013289036558E-2</v>
      </c>
      <c r="Y63" s="12">
        <f t="shared" si="7"/>
        <v>0.26170358529344601</v>
      </c>
      <c r="Z63" s="12">
        <f t="shared" si="7"/>
        <v>0.13603171291466729</v>
      </c>
      <c r="AA63" s="12">
        <f t="shared" si="7"/>
        <v>0.14527238572323109</v>
      </c>
      <c r="AB63" s="12">
        <f t="shared" si="7"/>
        <v>7.30878186968838E-2</v>
      </c>
      <c r="AC63" s="12">
        <f t="shared" si="7"/>
        <v>5.4117647058823562E-2</v>
      </c>
      <c r="AD63" s="12">
        <f t="shared" si="7"/>
        <v>9.2194674012855748E-2</v>
      </c>
      <c r="AE63" s="12">
        <f t="shared" si="7"/>
        <v>0.11882631674867876</v>
      </c>
      <c r="AF63" s="12">
        <f t="shared" si="7"/>
        <v>9.9964801126363953E-2</v>
      </c>
      <c r="AG63" s="12">
        <f t="shared" si="7"/>
        <v>6.5247252747252696E-2</v>
      </c>
      <c r="AH63" s="12">
        <f t="shared" si="7"/>
        <v>5.0109298806120799E-2</v>
      </c>
      <c r="AI63" s="12">
        <f t="shared" si="7"/>
        <v>7.3301840690666691E-3</v>
      </c>
      <c r="AJ63" s="12">
        <f t="shared" si="7"/>
        <v>-0.10432000000000005</v>
      </c>
      <c r="AK63" s="12">
        <f t="shared" si="7"/>
        <v>-7.4790457769181182E-2</v>
      </c>
      <c r="AL63" s="12">
        <f t="shared" si="7"/>
        <v>-8.0384307445956815E-2</v>
      </c>
      <c r="AM63" s="12">
        <f t="shared" si="7"/>
        <v>-2.4094437257438581E-2</v>
      </c>
      <c r="AN63" s="12">
        <f t="shared" si="7"/>
        <v>0.13522686673812076</v>
      </c>
      <c r="AO63" s="12">
        <f t="shared" si="7"/>
        <v>0.15470383275261329</v>
      </c>
      <c r="AP63" s="12">
        <f t="shared" si="7"/>
        <v>0.18666202333275303</v>
      </c>
      <c r="AQ63" s="12">
        <f t="shared" si="7"/>
        <v>0.14730737365368671</v>
      </c>
      <c r="AR63" s="12">
        <f t="shared" si="7"/>
        <v>0.10291109362706541</v>
      </c>
      <c r="AS63" s="12">
        <f t="shared" si="7"/>
        <v>9.2486421243210548E-2</v>
      </c>
      <c r="AT63" s="12">
        <f t="shared" si="7"/>
        <v>4.7542186353631617E-2</v>
      </c>
      <c r="AU63" s="12">
        <f t="shared" si="7"/>
        <v>6.3547082611207478E-2</v>
      </c>
      <c r="AV63" s="12">
        <f t="shared" si="7"/>
        <v>5.1647881295477101E-2</v>
      </c>
      <c r="AW63" s="12">
        <f t="shared" si="7"/>
        <v>2.7758596878884205E-2</v>
      </c>
      <c r="AX63" s="12">
        <f t="shared" si="7"/>
        <v>4.9586776859504217E-2</v>
      </c>
      <c r="AY63" s="12">
        <f t="shared" si="7"/>
        <v>-4.8479087452471585E-2</v>
      </c>
      <c r="AZ63" s="12">
        <f t="shared" si="7"/>
        <v>-4.3006376339709509E-2</v>
      </c>
      <c r="BA63" s="12">
        <f t="shared" si="7"/>
        <v>-8.7207739854877647E-2</v>
      </c>
      <c r="BB63" s="12">
        <f t="shared" si="7"/>
        <v>-0.10209528893634065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8" customHeight="1" x14ac:dyDescent="0.2">
      <c r="A1" s="1" t="s">
        <v>237</v>
      </c>
      <c r="E1" s="3" t="s">
        <v>1</v>
      </c>
    </row>
    <row r="2" spans="1:54" ht="15.75" customHeight="1" x14ac:dyDescent="0.2">
      <c r="A2" s="5" t="s">
        <v>2</v>
      </c>
    </row>
    <row r="3" spans="1:54" x14ac:dyDescent="0.2">
      <c r="A3" s="2" t="s">
        <v>238</v>
      </c>
    </row>
    <row r="4" spans="1:54" ht="12.75" customHeight="1" x14ac:dyDescent="0.2"/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 t="s">
        <v>54</v>
      </c>
      <c r="G6" s="8" t="s">
        <v>54</v>
      </c>
      <c r="H6" s="8" t="s">
        <v>54</v>
      </c>
      <c r="I6" s="8" t="s">
        <v>54</v>
      </c>
      <c r="J6" s="8" t="s">
        <v>54</v>
      </c>
      <c r="K6" s="8" t="s">
        <v>54</v>
      </c>
      <c r="L6" s="8" t="s">
        <v>54</v>
      </c>
      <c r="M6" s="8" t="s">
        <v>54</v>
      </c>
      <c r="N6" s="8" t="s">
        <v>54</v>
      </c>
      <c r="O6" s="8" t="s">
        <v>54</v>
      </c>
      <c r="P6" s="8" t="s">
        <v>54</v>
      </c>
      <c r="Q6" s="8" t="s">
        <v>54</v>
      </c>
      <c r="R6" s="8" t="s">
        <v>54</v>
      </c>
      <c r="S6" s="8" t="s">
        <v>54</v>
      </c>
      <c r="T6" s="8" t="s">
        <v>54</v>
      </c>
      <c r="U6" s="8" t="s">
        <v>54</v>
      </c>
      <c r="V6" s="8" t="s">
        <v>54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 t="s">
        <v>54</v>
      </c>
      <c r="S7" s="9" t="s">
        <v>54</v>
      </c>
      <c r="T7" s="9" t="s">
        <v>54</v>
      </c>
      <c r="U7" s="9" t="s">
        <v>54</v>
      </c>
      <c r="V7" s="9" t="s">
        <v>54</v>
      </c>
      <c r="W7" s="9" t="s">
        <v>54</v>
      </c>
      <c r="X7" s="9" t="s">
        <v>54</v>
      </c>
      <c r="Y7" s="9" t="s">
        <v>54</v>
      </c>
      <c r="Z7" s="9" t="s">
        <v>54</v>
      </c>
      <c r="AA7" s="9" t="s">
        <v>54</v>
      </c>
      <c r="AB7" s="9" t="s">
        <v>54</v>
      </c>
      <c r="AC7" s="9" t="s">
        <v>54</v>
      </c>
      <c r="AD7" s="9" t="s">
        <v>54</v>
      </c>
      <c r="AE7" s="9" t="s">
        <v>54</v>
      </c>
      <c r="AF7" s="9" t="s">
        <v>54</v>
      </c>
      <c r="AG7" s="9" t="s">
        <v>54</v>
      </c>
      <c r="AH7" s="9" t="s">
        <v>54</v>
      </c>
      <c r="AI7" s="9">
        <v>41454</v>
      </c>
      <c r="AJ7" s="9">
        <v>41454</v>
      </c>
      <c r="AK7" s="9">
        <v>41454</v>
      </c>
      <c r="AL7" s="9">
        <v>41900</v>
      </c>
      <c r="AM7" s="9">
        <v>41900</v>
      </c>
      <c r="AN7" s="9">
        <v>41900</v>
      </c>
      <c r="AO7" s="9">
        <v>41900</v>
      </c>
      <c r="AP7" s="9">
        <v>41900</v>
      </c>
      <c r="AQ7" s="9">
        <v>41900</v>
      </c>
      <c r="AR7" s="9">
        <v>41941</v>
      </c>
      <c r="AS7" s="9">
        <v>41978</v>
      </c>
      <c r="AT7" s="9">
        <v>42074</v>
      </c>
      <c r="AU7" s="9">
        <v>42703</v>
      </c>
      <c r="AV7" s="9">
        <v>42451</v>
      </c>
      <c r="AW7" s="9">
        <v>42320</v>
      </c>
      <c r="AX7" s="9">
        <v>42418</v>
      </c>
      <c r="AY7" s="9">
        <v>42502</v>
      </c>
      <c r="AZ7" s="9">
        <v>42593</v>
      </c>
      <c r="BA7" s="9">
        <v>42688</v>
      </c>
      <c r="BB7" s="9">
        <v>42782</v>
      </c>
    </row>
    <row r="8" spans="1:54" x14ac:dyDescent="0.2">
      <c r="A8" s="7" t="s">
        <v>56</v>
      </c>
      <c r="F8" s="10" t="s">
        <v>54</v>
      </c>
      <c r="G8" s="10" t="s">
        <v>54</v>
      </c>
      <c r="H8" s="10" t="s">
        <v>54</v>
      </c>
      <c r="I8" s="10" t="s">
        <v>54</v>
      </c>
      <c r="J8" s="10" t="s">
        <v>54</v>
      </c>
      <c r="K8" s="10" t="s">
        <v>54</v>
      </c>
      <c r="L8" s="10" t="s">
        <v>54</v>
      </c>
      <c r="M8" s="10" t="s">
        <v>54</v>
      </c>
      <c r="N8" s="10" t="s">
        <v>54</v>
      </c>
      <c r="O8" s="10" t="s">
        <v>54</v>
      </c>
      <c r="P8" s="10" t="s">
        <v>54</v>
      </c>
      <c r="Q8" s="10" t="s">
        <v>54</v>
      </c>
      <c r="R8" s="10" t="s">
        <v>54</v>
      </c>
      <c r="S8" s="10" t="s">
        <v>54</v>
      </c>
      <c r="T8" s="10" t="s">
        <v>54</v>
      </c>
      <c r="U8" s="10" t="s">
        <v>54</v>
      </c>
      <c r="V8" s="10" t="s">
        <v>54</v>
      </c>
      <c r="W8" s="10" t="s">
        <v>183</v>
      </c>
      <c r="X8" s="10" t="s">
        <v>183</v>
      </c>
      <c r="Y8" s="10" t="s">
        <v>183</v>
      </c>
      <c r="Z8" s="10" t="s">
        <v>183</v>
      </c>
      <c r="AA8" s="10" t="s">
        <v>183</v>
      </c>
      <c r="AB8" s="10" t="s">
        <v>183</v>
      </c>
      <c r="AC8" s="10" t="s">
        <v>183</v>
      </c>
      <c r="AD8" s="10" t="s">
        <v>183</v>
      </c>
      <c r="AE8" s="10" t="s">
        <v>183</v>
      </c>
      <c r="AF8" s="10" t="s">
        <v>183</v>
      </c>
      <c r="AG8" s="10" t="s">
        <v>183</v>
      </c>
      <c r="AH8" s="10" t="s">
        <v>183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x14ac:dyDescent="0.2">
      <c r="A10" s="6" t="s">
        <v>58</v>
      </c>
      <c r="F10" s="11" t="str">
        <f>F15</f>
        <v>NA</v>
      </c>
      <c r="G10" s="12" t="str">
        <f>IFERROR((G15-F15)/F15,"0")</f>
        <v>0</v>
      </c>
      <c r="H10" s="12" t="str">
        <f t="shared" ref="H10:BB10" si="0">IFERROR((H15-G15)/G15,"0")</f>
        <v>0</v>
      </c>
      <c r="I10" s="12" t="str">
        <f t="shared" si="0"/>
        <v>0</v>
      </c>
      <c r="J10" s="12" t="str">
        <f t="shared" si="0"/>
        <v>0</v>
      </c>
      <c r="K10" s="12" t="str">
        <f t="shared" si="0"/>
        <v>0</v>
      </c>
      <c r="L10" s="12" t="str">
        <f t="shared" si="0"/>
        <v>0</v>
      </c>
      <c r="M10" s="12" t="str">
        <f t="shared" si="0"/>
        <v>0</v>
      </c>
      <c r="N10" s="12" t="str">
        <f t="shared" si="0"/>
        <v>0</v>
      </c>
      <c r="O10" s="12" t="str">
        <f t="shared" si="0"/>
        <v>0</v>
      </c>
      <c r="P10" s="12" t="str">
        <f t="shared" si="0"/>
        <v>0</v>
      </c>
      <c r="Q10" s="12" t="str">
        <f t="shared" si="0"/>
        <v>0</v>
      </c>
      <c r="R10" s="12" t="str">
        <f t="shared" si="0"/>
        <v>0</v>
      </c>
      <c r="S10" s="12" t="str">
        <f t="shared" si="0"/>
        <v>0</v>
      </c>
      <c r="T10" s="12" t="str">
        <f t="shared" si="0"/>
        <v>0</v>
      </c>
      <c r="U10" s="12" t="str">
        <f t="shared" si="0"/>
        <v>0</v>
      </c>
      <c r="V10" s="12" t="str">
        <f t="shared" si="0"/>
        <v>0</v>
      </c>
      <c r="W10" s="12" t="str">
        <f t="shared" si="0"/>
        <v>0</v>
      </c>
      <c r="X10" s="12" t="str">
        <f t="shared" si="0"/>
        <v>0</v>
      </c>
      <c r="Y10" s="12" t="str">
        <f t="shared" si="0"/>
        <v>0</v>
      </c>
      <c r="Z10" s="12" t="str">
        <f t="shared" si="0"/>
        <v>0</v>
      </c>
      <c r="AA10" s="12" t="str">
        <f t="shared" si="0"/>
        <v>0</v>
      </c>
      <c r="AB10" s="12" t="str">
        <f t="shared" si="0"/>
        <v>0</v>
      </c>
      <c r="AC10" s="12" t="str">
        <f t="shared" si="0"/>
        <v>0</v>
      </c>
      <c r="AD10" s="12" t="str">
        <f t="shared" si="0"/>
        <v>0</v>
      </c>
      <c r="AE10" s="12" t="str">
        <f t="shared" si="0"/>
        <v>0</v>
      </c>
      <c r="AF10" s="12" t="str">
        <f t="shared" si="0"/>
        <v>0</v>
      </c>
      <c r="AG10" s="12" t="str">
        <f t="shared" si="0"/>
        <v>0</v>
      </c>
      <c r="AH10" s="12" t="str">
        <f t="shared" si="0"/>
        <v>0</v>
      </c>
      <c r="AI10" s="12" t="str">
        <f t="shared" si="0"/>
        <v>0</v>
      </c>
      <c r="AJ10" s="12">
        <f t="shared" si="0"/>
        <v>9.01925349064534E-3</v>
      </c>
      <c r="AK10" s="12">
        <f t="shared" si="0"/>
        <v>-4.5439514347777998E-3</v>
      </c>
      <c r="AL10" s="12">
        <f t="shared" si="0"/>
        <v>1.9168444638387978E-2</v>
      </c>
      <c r="AM10" s="12">
        <f t="shared" si="0"/>
        <v>1.2690676426003176E-3</v>
      </c>
      <c r="AN10" s="12">
        <f t="shared" si="0"/>
        <v>8.7465963635626493E-3</v>
      </c>
      <c r="AO10" s="12">
        <f t="shared" si="0"/>
        <v>9.4534813102234386E-3</v>
      </c>
      <c r="AP10" s="12">
        <f t="shared" si="0"/>
        <v>1.6378359668863002E-2</v>
      </c>
      <c r="AQ10" s="12">
        <f t="shared" si="0"/>
        <v>4.9286594286355435E-2</v>
      </c>
      <c r="AR10" s="12">
        <f t="shared" si="0"/>
        <v>1.7928084946979932E-2</v>
      </c>
      <c r="AS10" s="12">
        <f t="shared" si="0"/>
        <v>4.8535624915856904E-2</v>
      </c>
      <c r="AT10" s="12">
        <f t="shared" si="0"/>
        <v>3.4411970678925576E-2</v>
      </c>
      <c r="AU10" s="12">
        <f t="shared" si="0"/>
        <v>3.9056871071297045E-2</v>
      </c>
      <c r="AV10" s="12">
        <f t="shared" si="0"/>
        <v>1.0475590590603488E-2</v>
      </c>
      <c r="AW10" s="12">
        <f t="shared" si="0"/>
        <v>3.0749257117009227E-2</v>
      </c>
      <c r="AX10" s="12">
        <f t="shared" si="0"/>
        <v>4.878856889503673E-3</v>
      </c>
      <c r="AY10" s="12">
        <f t="shared" si="0"/>
        <v>2.4184359886731593E-2</v>
      </c>
      <c r="AZ10" s="12">
        <f t="shared" si="0"/>
        <v>-3.7236293292106279E-3</v>
      </c>
      <c r="BA10" s="12">
        <f t="shared" si="0"/>
        <v>2.2728040496286895E-2</v>
      </c>
      <c r="BB10" s="12">
        <f t="shared" si="0"/>
        <v>6.8117552307534416E-3</v>
      </c>
    </row>
    <row r="11" spans="1:54" ht="12.75" customHeight="1" x14ac:dyDescent="0.2">
      <c r="F11" s="13"/>
      <c r="G11" s="13"/>
      <c r="H11" s="12" t="str">
        <f>IFERROR((H15-F15)/F15,"0")</f>
        <v>0</v>
      </c>
      <c r="I11" s="12" t="str">
        <f t="shared" ref="I11:BB11" si="1">IFERROR((I15-G15)/G15,"0")</f>
        <v>0</v>
      </c>
      <c r="J11" s="12" t="str">
        <f t="shared" si="1"/>
        <v>0</v>
      </c>
      <c r="K11" s="12" t="str">
        <f t="shared" si="1"/>
        <v>0</v>
      </c>
      <c r="L11" s="12" t="str">
        <f t="shared" si="1"/>
        <v>0</v>
      </c>
      <c r="M11" s="12" t="str">
        <f t="shared" si="1"/>
        <v>0</v>
      </c>
      <c r="N11" s="12" t="str">
        <f t="shared" si="1"/>
        <v>0</v>
      </c>
      <c r="O11" s="12" t="str">
        <f t="shared" si="1"/>
        <v>0</v>
      </c>
      <c r="P11" s="12" t="str">
        <f t="shared" si="1"/>
        <v>0</v>
      </c>
      <c r="Q11" s="12" t="str">
        <f t="shared" si="1"/>
        <v>0</v>
      </c>
      <c r="R11" s="12" t="str">
        <f t="shared" si="1"/>
        <v>0</v>
      </c>
      <c r="S11" s="12" t="str">
        <f t="shared" si="1"/>
        <v>0</v>
      </c>
      <c r="T11" s="12" t="str">
        <f t="shared" si="1"/>
        <v>0</v>
      </c>
      <c r="U11" s="12" t="str">
        <f t="shared" si="1"/>
        <v>0</v>
      </c>
      <c r="V11" s="12" t="str">
        <f t="shared" si="1"/>
        <v>0</v>
      </c>
      <c r="W11" s="12" t="str">
        <f t="shared" si="1"/>
        <v>0</v>
      </c>
      <c r="X11" s="12" t="str">
        <f t="shared" si="1"/>
        <v>0</v>
      </c>
      <c r="Y11" s="12" t="str">
        <f t="shared" si="1"/>
        <v>0</v>
      </c>
      <c r="Z11" s="12" t="str">
        <f t="shared" si="1"/>
        <v>0</v>
      </c>
      <c r="AA11" s="12" t="str">
        <f t="shared" si="1"/>
        <v>0</v>
      </c>
      <c r="AB11" s="12" t="str">
        <f t="shared" si="1"/>
        <v>0</v>
      </c>
      <c r="AC11" s="12" t="str">
        <f t="shared" si="1"/>
        <v>0</v>
      </c>
      <c r="AD11" s="12" t="str">
        <f t="shared" si="1"/>
        <v>0</v>
      </c>
      <c r="AE11" s="12" t="str">
        <f t="shared" si="1"/>
        <v>0</v>
      </c>
      <c r="AF11" s="12" t="str">
        <f t="shared" si="1"/>
        <v>0</v>
      </c>
      <c r="AG11" s="12" t="str">
        <f t="shared" si="1"/>
        <v>0</v>
      </c>
      <c r="AH11" s="12" t="str">
        <f t="shared" si="1"/>
        <v>0</v>
      </c>
      <c r="AI11" s="12" t="str">
        <f t="shared" si="1"/>
        <v>0</v>
      </c>
      <c r="AJ11" s="12" t="str">
        <f t="shared" si="1"/>
        <v>0</v>
      </c>
      <c r="AK11" s="12">
        <f t="shared" si="1"/>
        <v>4.4343190060280981E-3</v>
      </c>
      <c r="AL11" s="12">
        <f t="shared" si="1"/>
        <v>1.4537392722093116E-2</v>
      </c>
      <c r="AM11" s="12">
        <f t="shared" si="1"/>
        <v>2.0461838333837849E-2</v>
      </c>
      <c r="AN11" s="12">
        <f t="shared" si="1"/>
        <v>1.0026764028590851E-2</v>
      </c>
      <c r="AO11" s="12">
        <f t="shared" si="1"/>
        <v>1.8282763459037097E-2</v>
      </c>
      <c r="AP11" s="12">
        <f t="shared" si="1"/>
        <v>2.5986673496108156E-2</v>
      </c>
      <c r="AQ11" s="12">
        <f t="shared" si="1"/>
        <v>6.6472187523293702E-2</v>
      </c>
      <c r="AR11" s="12">
        <f t="shared" si="1"/>
        <v>6.8098293482448488E-2</v>
      </c>
      <c r="AS11" s="12">
        <f t="shared" si="1"/>
        <v>6.7333860669283069E-2</v>
      </c>
      <c r="AT11" s="12">
        <f t="shared" si="1"/>
        <v>8.4617802096270275E-2</v>
      </c>
      <c r="AU11" s="12">
        <f t="shared" si="1"/>
        <v>7.4812865652338675E-2</v>
      </c>
      <c r="AV11" s="12">
        <f t="shared" si="1"/>
        <v>4.9941605452993421E-2</v>
      </c>
      <c r="AW11" s="12">
        <f t="shared" si="1"/>
        <v>4.1546964336135701E-2</v>
      </c>
      <c r="AX11" s="12">
        <f t="shared" si="1"/>
        <v>3.5778135231445338E-2</v>
      </c>
      <c r="AY11" s="12">
        <f t="shared" si="1"/>
        <v>2.9181208807086884E-2</v>
      </c>
      <c r="AZ11" s="12">
        <f t="shared" si="1"/>
        <v>2.0370676965738549E-2</v>
      </c>
      <c r="BA11" s="12">
        <f t="shared" si="1"/>
        <v>1.8919780368888806E-2</v>
      </c>
      <c r="BB11" s="12">
        <f t="shared" si="1"/>
        <v>2.9694613575775693E-2</v>
      </c>
    </row>
    <row r="12" spans="1:54" ht="12.75" customHeight="1" x14ac:dyDescent="0.2">
      <c r="F12" s="13"/>
      <c r="G12" s="13"/>
      <c r="H12" s="13"/>
      <c r="I12" s="12" t="str">
        <f>IFERROR((I15-F15)/F15,"0")</f>
        <v>0</v>
      </c>
      <c r="J12" s="12" t="str">
        <f>IFERROR((J15-G15)/G15,"0")</f>
        <v>0</v>
      </c>
      <c r="K12" s="12" t="str">
        <f t="shared" ref="K12:BB12" si="2">IFERROR((K15-H15)/H15,"0")</f>
        <v>0</v>
      </c>
      <c r="L12" s="12" t="str">
        <f t="shared" si="2"/>
        <v>0</v>
      </c>
      <c r="M12" s="12" t="str">
        <f t="shared" si="2"/>
        <v>0</v>
      </c>
      <c r="N12" s="12" t="str">
        <f t="shared" si="2"/>
        <v>0</v>
      </c>
      <c r="O12" s="12" t="str">
        <f t="shared" si="2"/>
        <v>0</v>
      </c>
      <c r="P12" s="12" t="str">
        <f t="shared" si="2"/>
        <v>0</v>
      </c>
      <c r="Q12" s="12" t="str">
        <f t="shared" si="2"/>
        <v>0</v>
      </c>
      <c r="R12" s="12" t="str">
        <f t="shared" si="2"/>
        <v>0</v>
      </c>
      <c r="S12" s="12" t="str">
        <f t="shared" si="2"/>
        <v>0</v>
      </c>
      <c r="T12" s="12" t="str">
        <f t="shared" si="2"/>
        <v>0</v>
      </c>
      <c r="U12" s="12" t="str">
        <f t="shared" si="2"/>
        <v>0</v>
      </c>
      <c r="V12" s="12" t="str">
        <f t="shared" si="2"/>
        <v>0</v>
      </c>
      <c r="W12" s="12" t="str">
        <f t="shared" si="2"/>
        <v>0</v>
      </c>
      <c r="X12" s="12" t="str">
        <f t="shared" si="2"/>
        <v>0</v>
      </c>
      <c r="Y12" s="12" t="str">
        <f t="shared" si="2"/>
        <v>0</v>
      </c>
      <c r="Z12" s="12" t="str">
        <f t="shared" si="2"/>
        <v>0</v>
      </c>
      <c r="AA12" s="12" t="str">
        <f t="shared" si="2"/>
        <v>0</v>
      </c>
      <c r="AB12" s="12" t="str">
        <f t="shared" si="2"/>
        <v>0</v>
      </c>
      <c r="AC12" s="12" t="str">
        <f t="shared" si="2"/>
        <v>0</v>
      </c>
      <c r="AD12" s="12" t="str">
        <f t="shared" si="2"/>
        <v>0</v>
      </c>
      <c r="AE12" s="12" t="str">
        <f t="shared" si="2"/>
        <v>0</v>
      </c>
      <c r="AF12" s="12" t="str">
        <f t="shared" si="2"/>
        <v>0</v>
      </c>
      <c r="AG12" s="12" t="str">
        <f t="shared" si="2"/>
        <v>0</v>
      </c>
      <c r="AH12" s="12" t="str">
        <f t="shared" si="2"/>
        <v>0</v>
      </c>
      <c r="AI12" s="12" t="str">
        <f t="shared" si="2"/>
        <v>0</v>
      </c>
      <c r="AJ12" s="12" t="str">
        <f t="shared" si="2"/>
        <v>0</v>
      </c>
      <c r="AK12" s="12" t="str">
        <f t="shared" si="2"/>
        <v>0</v>
      </c>
      <c r="AL12" s="12">
        <f t="shared" si="2"/>
        <v>2.3687762642792078E-2</v>
      </c>
      <c r="AM12" s="12">
        <f t="shared" si="2"/>
        <v>1.5824909299404815E-2</v>
      </c>
      <c r="AN12" s="12">
        <f t="shared" si="2"/>
        <v>2.9387406138163052E-2</v>
      </c>
      <c r="AO12" s="12">
        <f t="shared" si="2"/>
        <v>1.9575033165160596E-2</v>
      </c>
      <c r="AP12" s="12">
        <f t="shared" si="2"/>
        <v>3.4960564803572958E-2</v>
      </c>
      <c r="AQ12" s="12">
        <f t="shared" si="2"/>
        <v>7.6554062415918264E-2</v>
      </c>
      <c r="AR12" s="12">
        <f t="shared" si="2"/>
        <v>8.5591991494802816E-2</v>
      </c>
      <c r="AS12" s="12">
        <f t="shared" si="2"/>
        <v>0.11993911162817945</v>
      </c>
      <c r="AT12" s="12">
        <f t="shared" si="2"/>
        <v>0.10406292218725888</v>
      </c>
      <c r="AU12" s="12">
        <f t="shared" si="2"/>
        <v>0.12697957975437787</v>
      </c>
      <c r="AV12" s="12">
        <f t="shared" si="2"/>
        <v>8.6072165194425884E-2</v>
      </c>
      <c r="AW12" s="12">
        <f t="shared" si="2"/>
        <v>8.2226529836912976E-2</v>
      </c>
      <c r="AX12" s="12">
        <f t="shared" si="2"/>
        <v>4.6628522918828699E-2</v>
      </c>
      <c r="AY12" s="12">
        <f t="shared" si="2"/>
        <v>6.0827766416690361E-2</v>
      </c>
      <c r="AZ12" s="12">
        <f t="shared" si="2"/>
        <v>2.5348919472900369E-2</v>
      </c>
      <c r="BA12" s="12">
        <f t="shared" si="2"/>
        <v>4.3561703033039523E-2</v>
      </c>
      <c r="BB12" s="12">
        <f t="shared" si="2"/>
        <v>2.5860412512534729E-2</v>
      </c>
    </row>
    <row r="13" spans="1:54" ht="12.75" customHeight="1" x14ac:dyDescent="0.2">
      <c r="F13" s="13"/>
      <c r="G13" s="13"/>
      <c r="H13" s="13"/>
      <c r="I13" s="13"/>
      <c r="J13" s="12" t="str">
        <f>IFERROR((J15-F15)/F15,"0")</f>
        <v>0</v>
      </c>
      <c r="K13" s="12" t="str">
        <f t="shared" ref="K13:BB13" si="3">IFERROR((K15-G15)/G15,"0")</f>
        <v>0</v>
      </c>
      <c r="L13" s="12" t="str">
        <f t="shared" si="3"/>
        <v>0</v>
      </c>
      <c r="M13" s="12" t="str">
        <f t="shared" si="3"/>
        <v>0</v>
      </c>
      <c r="N13" s="12" t="str">
        <f t="shared" si="3"/>
        <v>0</v>
      </c>
      <c r="O13" s="12" t="str">
        <f t="shared" si="3"/>
        <v>0</v>
      </c>
      <c r="P13" s="12" t="str">
        <f t="shared" si="3"/>
        <v>0</v>
      </c>
      <c r="Q13" s="12" t="str">
        <f t="shared" si="3"/>
        <v>0</v>
      </c>
      <c r="R13" s="12" t="str">
        <f t="shared" si="3"/>
        <v>0</v>
      </c>
      <c r="S13" s="12" t="str">
        <f t="shared" si="3"/>
        <v>0</v>
      </c>
      <c r="T13" s="12" t="str">
        <f t="shared" si="3"/>
        <v>0</v>
      </c>
      <c r="U13" s="12" t="str">
        <f t="shared" si="3"/>
        <v>0</v>
      </c>
      <c r="V13" s="12" t="str">
        <f t="shared" si="3"/>
        <v>0</v>
      </c>
      <c r="W13" s="12" t="str">
        <f t="shared" si="3"/>
        <v>0</v>
      </c>
      <c r="X13" s="12" t="str">
        <f t="shared" si="3"/>
        <v>0</v>
      </c>
      <c r="Y13" s="12" t="str">
        <f t="shared" si="3"/>
        <v>0</v>
      </c>
      <c r="Z13" s="12" t="str">
        <f t="shared" si="3"/>
        <v>0</v>
      </c>
      <c r="AA13" s="12" t="str">
        <f t="shared" si="3"/>
        <v>0</v>
      </c>
      <c r="AB13" s="12" t="str">
        <f t="shared" si="3"/>
        <v>0</v>
      </c>
      <c r="AC13" s="12" t="str">
        <f t="shared" si="3"/>
        <v>0</v>
      </c>
      <c r="AD13" s="12" t="str">
        <f t="shared" si="3"/>
        <v>0</v>
      </c>
      <c r="AE13" s="12" t="str">
        <f t="shared" si="3"/>
        <v>0</v>
      </c>
      <c r="AF13" s="12" t="str">
        <f t="shared" si="3"/>
        <v>0</v>
      </c>
      <c r="AG13" s="12" t="str">
        <f t="shared" si="3"/>
        <v>0</v>
      </c>
      <c r="AH13" s="12" t="str">
        <f t="shared" si="3"/>
        <v>0</v>
      </c>
      <c r="AI13" s="12" t="str">
        <f t="shared" si="3"/>
        <v>0</v>
      </c>
      <c r="AJ13" s="12" t="str">
        <f t="shared" si="3"/>
        <v>0</v>
      </c>
      <c r="AK13" s="12" t="str">
        <f t="shared" si="3"/>
        <v>0</v>
      </c>
      <c r="AL13" s="12" t="str">
        <f t="shared" si="3"/>
        <v>0</v>
      </c>
      <c r="AM13" s="12">
        <f t="shared" si="3"/>
        <v>2.4986891658487959E-2</v>
      </c>
      <c r="AN13" s="12">
        <f t="shared" si="3"/>
        <v>2.4709919757099349E-2</v>
      </c>
      <c r="AO13" s="12">
        <f t="shared" si="3"/>
        <v>3.9118700743069564E-2</v>
      </c>
      <c r="AP13" s="12">
        <f t="shared" si="3"/>
        <v>3.6273999767732518E-2</v>
      </c>
      <c r="AQ13" s="12">
        <f t="shared" si="3"/>
        <v>8.5970246263423936E-2</v>
      </c>
      <c r="AR13" s="12">
        <f t="shared" si="3"/>
        <v>9.5854615096927179E-2</v>
      </c>
      <c r="AS13" s="12">
        <f t="shared" si="3"/>
        <v>0.13828187720565269</v>
      </c>
      <c r="AT13" s="12">
        <f t="shared" si="3"/>
        <v>0.15847842349971034</v>
      </c>
      <c r="AU13" s="12">
        <f t="shared" si="3"/>
        <v>0.14718416539372611</v>
      </c>
      <c r="AV13" s="12">
        <f t="shared" si="3"/>
        <v>0.1387853564358551</v>
      </c>
      <c r="AW13" s="12">
        <f t="shared" si="3"/>
        <v>0.1194680774496162</v>
      </c>
      <c r="AX13" s="12">
        <f t="shared" si="3"/>
        <v>8.7506558198011453E-2</v>
      </c>
      <c r="AY13" s="12">
        <f t="shared" si="3"/>
        <v>7.1940563784815961E-2</v>
      </c>
      <c r="AZ13" s="12">
        <f t="shared" si="3"/>
        <v>5.6877637032420172E-2</v>
      </c>
      <c r="BA13" s="12">
        <f t="shared" si="3"/>
        <v>4.8653091237504456E-2</v>
      </c>
      <c r="BB13" s="12">
        <f t="shared" si="3"/>
        <v>5.0670189922288805E-2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 t="s">
        <v>54</v>
      </c>
      <c r="G15" s="14" t="s">
        <v>54</v>
      </c>
      <c r="H15" s="14" t="s">
        <v>54</v>
      </c>
      <c r="I15" s="14" t="s">
        <v>54</v>
      </c>
      <c r="J15" s="14" t="s">
        <v>54</v>
      </c>
      <c r="K15" s="14" t="s">
        <v>54</v>
      </c>
      <c r="L15" s="14" t="s">
        <v>54</v>
      </c>
      <c r="M15" s="14" t="s">
        <v>54</v>
      </c>
      <c r="N15" s="14" t="s">
        <v>54</v>
      </c>
      <c r="O15" s="14" t="s">
        <v>54</v>
      </c>
      <c r="P15" s="14" t="s">
        <v>54</v>
      </c>
      <c r="Q15" s="14" t="s">
        <v>54</v>
      </c>
      <c r="R15" s="14" t="s">
        <v>54</v>
      </c>
      <c r="S15" s="14" t="s">
        <v>54</v>
      </c>
      <c r="T15" s="14" t="s">
        <v>54</v>
      </c>
      <c r="U15" s="14" t="s">
        <v>54</v>
      </c>
      <c r="V15" s="14" t="s">
        <v>54</v>
      </c>
      <c r="W15" s="14" t="s">
        <v>54</v>
      </c>
      <c r="X15" s="14" t="s">
        <v>54</v>
      </c>
      <c r="Y15" s="14" t="s">
        <v>54</v>
      </c>
      <c r="Z15" s="14" t="s">
        <v>54</v>
      </c>
      <c r="AA15" s="14" t="s">
        <v>54</v>
      </c>
      <c r="AB15" s="14" t="s">
        <v>54</v>
      </c>
      <c r="AC15" s="14" t="s">
        <v>54</v>
      </c>
      <c r="AD15" s="14" t="s">
        <v>54</v>
      </c>
      <c r="AE15" s="14" t="s">
        <v>54</v>
      </c>
      <c r="AF15" s="14" t="s">
        <v>54</v>
      </c>
      <c r="AG15" s="14" t="s">
        <v>54</v>
      </c>
      <c r="AH15" s="14" t="s">
        <v>54</v>
      </c>
      <c r="AI15" s="14">
        <v>21272714</v>
      </c>
      <c r="AJ15" s="14">
        <v>21464578</v>
      </c>
      <c r="AK15" s="14">
        <v>21367044</v>
      </c>
      <c r="AL15" s="14">
        <v>21776617</v>
      </c>
      <c r="AM15" s="14">
        <v>21804253</v>
      </c>
      <c r="AN15" s="14">
        <v>21994966</v>
      </c>
      <c r="AO15" s="14">
        <v>22202895</v>
      </c>
      <c r="AP15" s="14">
        <v>22566542</v>
      </c>
      <c r="AQ15" s="14">
        <v>23678770</v>
      </c>
      <c r="AR15" s="14">
        <v>24103285</v>
      </c>
      <c r="AS15" s="14">
        <v>25273153</v>
      </c>
      <c r="AT15" s="14">
        <v>26142852</v>
      </c>
      <c r="AU15" s="14">
        <v>27163910</v>
      </c>
      <c r="AV15" s="14">
        <v>27448468</v>
      </c>
      <c r="AW15" s="14">
        <v>28292488</v>
      </c>
      <c r="AX15" s="14">
        <v>28430523</v>
      </c>
      <c r="AY15" s="14">
        <v>29118097</v>
      </c>
      <c r="AZ15" s="14">
        <v>29009672</v>
      </c>
      <c r="BA15" s="14">
        <v>29669005</v>
      </c>
      <c r="BB15" s="14">
        <v>29871103</v>
      </c>
    </row>
    <row r="16" spans="1:54" x14ac:dyDescent="0.2">
      <c r="A16" s="7" t="s">
        <v>61</v>
      </c>
      <c r="F16" s="15" t="s">
        <v>54</v>
      </c>
      <c r="G16" s="15" t="s">
        <v>54</v>
      </c>
      <c r="H16" s="15" t="s">
        <v>54</v>
      </c>
      <c r="I16" s="15" t="s">
        <v>54</v>
      </c>
      <c r="J16" s="15" t="s">
        <v>54</v>
      </c>
      <c r="K16" s="15" t="s">
        <v>54</v>
      </c>
      <c r="L16" s="15" t="s">
        <v>54</v>
      </c>
      <c r="M16" s="15" t="s">
        <v>54</v>
      </c>
      <c r="N16" s="15" t="s">
        <v>54</v>
      </c>
      <c r="O16" s="15" t="s">
        <v>54</v>
      </c>
      <c r="P16" s="15" t="s">
        <v>54</v>
      </c>
      <c r="Q16" s="15" t="s">
        <v>54</v>
      </c>
      <c r="R16" s="15" t="s">
        <v>54</v>
      </c>
      <c r="S16" s="15" t="s">
        <v>54</v>
      </c>
      <c r="T16" s="15" t="s">
        <v>54</v>
      </c>
      <c r="U16" s="15" t="s">
        <v>54</v>
      </c>
      <c r="V16" s="15" t="s">
        <v>54</v>
      </c>
      <c r="W16" s="15" t="s">
        <v>54</v>
      </c>
      <c r="X16" s="15" t="s">
        <v>54</v>
      </c>
      <c r="Y16" s="15" t="s">
        <v>54</v>
      </c>
      <c r="Z16" s="15" t="s">
        <v>54</v>
      </c>
      <c r="AA16" s="15" t="s">
        <v>54</v>
      </c>
      <c r="AB16" s="15" t="s">
        <v>54</v>
      </c>
      <c r="AC16" s="15" t="s">
        <v>54</v>
      </c>
      <c r="AD16" s="15" t="s">
        <v>54</v>
      </c>
      <c r="AE16" s="15" t="s">
        <v>54</v>
      </c>
      <c r="AF16" s="15" t="s">
        <v>54</v>
      </c>
      <c r="AG16" s="15" t="s">
        <v>54</v>
      </c>
      <c r="AH16" s="15" t="s">
        <v>54</v>
      </c>
      <c r="AI16" s="15" t="s">
        <v>54</v>
      </c>
      <c r="AJ16" s="15">
        <v>3.61</v>
      </c>
      <c r="AK16" s="15">
        <v>-1.82</v>
      </c>
      <c r="AL16" s="15">
        <v>7.67</v>
      </c>
      <c r="AM16" s="15">
        <v>0.51</v>
      </c>
      <c r="AN16" s="15">
        <v>3.5</v>
      </c>
      <c r="AO16" s="15">
        <v>3.78</v>
      </c>
      <c r="AP16" s="15">
        <v>6.55</v>
      </c>
      <c r="AQ16" s="15">
        <v>19.71</v>
      </c>
      <c r="AR16" s="15">
        <v>7.17</v>
      </c>
      <c r="AS16" s="15">
        <v>19.41</v>
      </c>
      <c r="AT16" s="15">
        <v>13.76</v>
      </c>
      <c r="AU16" s="15">
        <v>15.62</v>
      </c>
      <c r="AV16" s="15">
        <v>4.1900000000000004</v>
      </c>
      <c r="AW16" s="15">
        <v>12.3</v>
      </c>
      <c r="AX16" s="15">
        <v>1.95</v>
      </c>
      <c r="AY16" s="15">
        <v>9.67</v>
      </c>
      <c r="AZ16" s="15">
        <v>-1.49</v>
      </c>
      <c r="BA16" s="15">
        <v>9.09</v>
      </c>
      <c r="BB16" s="15">
        <v>2.72</v>
      </c>
    </row>
    <row r="17" spans="1:54" x14ac:dyDescent="0.2">
      <c r="A17" s="7" t="s">
        <v>62</v>
      </c>
      <c r="F17" s="15" t="s">
        <v>54</v>
      </c>
      <c r="G17" s="15" t="s">
        <v>54</v>
      </c>
      <c r="H17" s="15" t="s">
        <v>54</v>
      </c>
      <c r="I17" s="15" t="s">
        <v>54</v>
      </c>
      <c r="J17" s="15" t="s">
        <v>54</v>
      </c>
      <c r="K17" s="15" t="s">
        <v>54</v>
      </c>
      <c r="L17" s="15" t="s">
        <v>54</v>
      </c>
      <c r="M17" s="15" t="s">
        <v>54</v>
      </c>
      <c r="N17" s="15" t="s">
        <v>54</v>
      </c>
      <c r="O17" s="15" t="s">
        <v>54</v>
      </c>
      <c r="P17" s="15" t="s">
        <v>54</v>
      </c>
      <c r="Q17" s="15" t="s">
        <v>54</v>
      </c>
      <c r="R17" s="15" t="s">
        <v>54</v>
      </c>
      <c r="S17" s="15" t="s">
        <v>54</v>
      </c>
      <c r="T17" s="15" t="s">
        <v>54</v>
      </c>
      <c r="U17" s="15" t="s">
        <v>54</v>
      </c>
      <c r="V17" s="15" t="s">
        <v>54</v>
      </c>
      <c r="W17" s="15" t="s">
        <v>54</v>
      </c>
      <c r="X17" s="15" t="s">
        <v>54</v>
      </c>
      <c r="Y17" s="15" t="s">
        <v>54</v>
      </c>
      <c r="Z17" s="15" t="s">
        <v>54</v>
      </c>
      <c r="AA17" s="15" t="s">
        <v>54</v>
      </c>
      <c r="AB17" s="15" t="s">
        <v>54</v>
      </c>
      <c r="AC17" s="15" t="s">
        <v>54</v>
      </c>
      <c r="AD17" s="15" t="s">
        <v>54</v>
      </c>
      <c r="AE17" s="15" t="s">
        <v>54</v>
      </c>
      <c r="AF17" s="15" t="s">
        <v>54</v>
      </c>
      <c r="AG17" s="15" t="s">
        <v>54</v>
      </c>
      <c r="AH17" s="15" t="s">
        <v>54</v>
      </c>
      <c r="AI17" s="15">
        <v>2.2799999999999998</v>
      </c>
      <c r="AJ17" s="15">
        <v>2.33</v>
      </c>
      <c r="AK17" s="15">
        <v>1.87</v>
      </c>
      <c r="AL17" s="15">
        <v>23.47</v>
      </c>
      <c r="AM17" s="15">
        <v>22.96</v>
      </c>
      <c r="AN17" s="15">
        <v>23.32</v>
      </c>
      <c r="AO17" s="15">
        <v>23.06</v>
      </c>
      <c r="AP17" s="15">
        <v>23.58</v>
      </c>
      <c r="AQ17" s="15">
        <v>22.75</v>
      </c>
      <c r="AR17" s="15">
        <v>23.9</v>
      </c>
      <c r="AS17" s="15">
        <v>22.52</v>
      </c>
      <c r="AT17" s="15">
        <v>22.26</v>
      </c>
      <c r="AU17" s="15">
        <v>21.93</v>
      </c>
      <c r="AV17" s="15">
        <v>22.36</v>
      </c>
      <c r="AW17" s="15">
        <v>21.57</v>
      </c>
      <c r="AX17" s="15">
        <v>22.45</v>
      </c>
      <c r="AY17" s="15">
        <v>21.72</v>
      </c>
      <c r="AZ17" s="15">
        <v>22.36</v>
      </c>
      <c r="BA17" s="15">
        <v>22.81</v>
      </c>
      <c r="BB17" s="15">
        <v>23.06</v>
      </c>
    </row>
    <row r="18" spans="1:54" ht="12.75" customHeight="1" x14ac:dyDescent="0.2"/>
    <row r="19" spans="1:54" x14ac:dyDescent="0.2">
      <c r="B19" s="7" t="s">
        <v>63</v>
      </c>
      <c r="F19" s="15" t="s">
        <v>54</v>
      </c>
      <c r="G19" s="15" t="s">
        <v>54</v>
      </c>
      <c r="H19" s="15" t="s">
        <v>54</v>
      </c>
      <c r="I19" s="15" t="s">
        <v>54</v>
      </c>
      <c r="J19" s="15" t="s">
        <v>54</v>
      </c>
      <c r="K19" s="15" t="s">
        <v>54</v>
      </c>
      <c r="L19" s="15" t="s">
        <v>54</v>
      </c>
      <c r="M19" s="15" t="s">
        <v>54</v>
      </c>
      <c r="N19" s="15" t="s">
        <v>54</v>
      </c>
      <c r="O19" s="15" t="s">
        <v>54</v>
      </c>
      <c r="P19" s="15" t="s">
        <v>54</v>
      </c>
      <c r="Q19" s="15" t="s">
        <v>54</v>
      </c>
      <c r="R19" s="15" t="s">
        <v>54</v>
      </c>
      <c r="S19" s="15" t="s">
        <v>54</v>
      </c>
      <c r="T19" s="15" t="s">
        <v>54</v>
      </c>
      <c r="U19" s="15" t="s">
        <v>54</v>
      </c>
      <c r="V19" s="15" t="s">
        <v>54</v>
      </c>
      <c r="W19" s="15" t="s">
        <v>54</v>
      </c>
      <c r="X19" s="15" t="s">
        <v>54</v>
      </c>
      <c r="Y19" s="15" t="s">
        <v>54</v>
      </c>
      <c r="Z19" s="15" t="s">
        <v>54</v>
      </c>
      <c r="AA19" s="15" t="s">
        <v>54</v>
      </c>
      <c r="AB19" s="15" t="s">
        <v>54</v>
      </c>
      <c r="AC19" s="15" t="s">
        <v>54</v>
      </c>
      <c r="AD19" s="15" t="s">
        <v>54</v>
      </c>
      <c r="AE19" s="15" t="s">
        <v>54</v>
      </c>
      <c r="AF19" s="15" t="s">
        <v>54</v>
      </c>
      <c r="AG19" s="15" t="s">
        <v>54</v>
      </c>
      <c r="AH19" s="15" t="s">
        <v>54</v>
      </c>
      <c r="AI19" s="15">
        <v>2.2799999999999998</v>
      </c>
      <c r="AJ19" s="15">
        <v>2.33</v>
      </c>
      <c r="AK19" s="15">
        <v>1.87</v>
      </c>
      <c r="AL19" s="15">
        <v>2.69</v>
      </c>
      <c r="AM19" s="15">
        <v>22.96</v>
      </c>
      <c r="AN19" s="15">
        <v>23.32</v>
      </c>
      <c r="AO19" s="15">
        <v>23.06</v>
      </c>
      <c r="AP19" s="15">
        <v>23.58</v>
      </c>
      <c r="AQ19" s="15">
        <v>22.74</v>
      </c>
      <c r="AR19" s="15">
        <v>23.05</v>
      </c>
      <c r="AS19" s="15">
        <v>21.81</v>
      </c>
      <c r="AT19" s="15">
        <v>21.65</v>
      </c>
      <c r="AU19" s="15">
        <v>21.25</v>
      </c>
      <c r="AV19" s="15">
        <v>21.51</v>
      </c>
      <c r="AW19" s="15">
        <v>20.81</v>
      </c>
      <c r="AX19" s="15">
        <v>21.78</v>
      </c>
      <c r="AY19" s="15">
        <v>20.96</v>
      </c>
      <c r="AZ19" s="15">
        <v>21.5</v>
      </c>
      <c r="BA19" s="15">
        <v>22.02</v>
      </c>
      <c r="BB19" s="15">
        <v>22.33</v>
      </c>
    </row>
    <row r="20" spans="1:54" x14ac:dyDescent="0.2">
      <c r="B20" s="7" t="s">
        <v>64</v>
      </c>
      <c r="F20" s="15" t="s">
        <v>54</v>
      </c>
      <c r="G20" s="15" t="s">
        <v>54</v>
      </c>
      <c r="H20" s="15" t="s">
        <v>54</v>
      </c>
      <c r="I20" s="15" t="s">
        <v>54</v>
      </c>
      <c r="J20" s="15" t="s">
        <v>54</v>
      </c>
      <c r="K20" s="15" t="s">
        <v>54</v>
      </c>
      <c r="L20" s="15" t="s">
        <v>54</v>
      </c>
      <c r="M20" s="15" t="s">
        <v>54</v>
      </c>
      <c r="N20" s="15" t="s">
        <v>54</v>
      </c>
      <c r="O20" s="15" t="s">
        <v>54</v>
      </c>
      <c r="P20" s="15" t="s">
        <v>54</v>
      </c>
      <c r="Q20" s="15" t="s">
        <v>54</v>
      </c>
      <c r="R20" s="15" t="s">
        <v>54</v>
      </c>
      <c r="S20" s="15" t="s">
        <v>54</v>
      </c>
      <c r="T20" s="15" t="s">
        <v>54</v>
      </c>
      <c r="U20" s="15" t="s">
        <v>54</v>
      </c>
      <c r="V20" s="15" t="s">
        <v>54</v>
      </c>
      <c r="W20" s="15" t="s">
        <v>54</v>
      </c>
      <c r="X20" s="15" t="s">
        <v>54</v>
      </c>
      <c r="Y20" s="15" t="s">
        <v>54</v>
      </c>
      <c r="Z20" s="15" t="s">
        <v>54</v>
      </c>
      <c r="AA20" s="15" t="s">
        <v>54</v>
      </c>
      <c r="AB20" s="15" t="s">
        <v>54</v>
      </c>
      <c r="AC20" s="15" t="s">
        <v>54</v>
      </c>
      <c r="AD20" s="15" t="s">
        <v>54</v>
      </c>
      <c r="AE20" s="15" t="s">
        <v>54</v>
      </c>
      <c r="AF20" s="15" t="s">
        <v>54</v>
      </c>
      <c r="AG20" s="15" t="s">
        <v>54</v>
      </c>
      <c r="AH20" s="15" t="s">
        <v>54</v>
      </c>
      <c r="AI20" s="15">
        <v>31.3</v>
      </c>
      <c r="AJ20" s="15">
        <v>31.94</v>
      </c>
      <c r="AK20" s="15">
        <v>32.770000000000003</v>
      </c>
      <c r="AL20" s="15">
        <v>33.340000000000003</v>
      </c>
      <c r="AM20" s="15">
        <v>12.24</v>
      </c>
      <c r="AN20" s="15">
        <v>12.23</v>
      </c>
      <c r="AO20" s="15">
        <v>12.28</v>
      </c>
      <c r="AP20" s="15">
        <v>11.96</v>
      </c>
      <c r="AQ20" s="15">
        <v>11.58</v>
      </c>
      <c r="AR20" s="15">
        <v>11.39</v>
      </c>
      <c r="AS20" s="15">
        <v>11.12</v>
      </c>
      <c r="AT20" s="15">
        <v>11.44</v>
      </c>
      <c r="AU20" s="15">
        <v>11.43</v>
      </c>
      <c r="AV20" s="15">
        <v>12.45</v>
      </c>
      <c r="AW20" s="15">
        <v>13.38</v>
      </c>
      <c r="AX20" s="15">
        <v>19.82</v>
      </c>
      <c r="AY20" s="15">
        <v>15.13</v>
      </c>
      <c r="AZ20" s="15">
        <v>15.45</v>
      </c>
      <c r="BA20" s="15">
        <v>16.09</v>
      </c>
      <c r="BB20" s="15">
        <v>21.77</v>
      </c>
    </row>
    <row r="21" spans="1:54" x14ac:dyDescent="0.2">
      <c r="A21" s="7" t="s">
        <v>65</v>
      </c>
      <c r="F21" s="15" t="s">
        <v>54</v>
      </c>
      <c r="G21" s="15" t="s">
        <v>54</v>
      </c>
      <c r="H21" s="15" t="s">
        <v>54</v>
      </c>
      <c r="I21" s="15" t="s">
        <v>54</v>
      </c>
      <c r="J21" s="15" t="s">
        <v>54</v>
      </c>
      <c r="K21" s="15" t="s">
        <v>54</v>
      </c>
      <c r="L21" s="15" t="s">
        <v>54</v>
      </c>
      <c r="M21" s="15" t="s">
        <v>54</v>
      </c>
      <c r="N21" s="15" t="s">
        <v>54</v>
      </c>
      <c r="O21" s="15" t="s">
        <v>54</v>
      </c>
      <c r="P21" s="15" t="s">
        <v>54</v>
      </c>
      <c r="Q21" s="15" t="s">
        <v>54</v>
      </c>
      <c r="R21" s="15" t="s">
        <v>54</v>
      </c>
      <c r="S21" s="15" t="s">
        <v>54</v>
      </c>
      <c r="T21" s="15" t="s">
        <v>54</v>
      </c>
      <c r="U21" s="15" t="s">
        <v>54</v>
      </c>
      <c r="V21" s="15" t="s">
        <v>54</v>
      </c>
      <c r="W21" s="15" t="s">
        <v>54</v>
      </c>
      <c r="X21" s="15" t="s">
        <v>54</v>
      </c>
      <c r="Y21" s="15" t="s">
        <v>54</v>
      </c>
      <c r="Z21" s="15" t="s">
        <v>54</v>
      </c>
      <c r="AA21" s="15" t="s">
        <v>54</v>
      </c>
      <c r="AB21" s="15" t="s">
        <v>54</v>
      </c>
      <c r="AC21" s="15" t="s">
        <v>54</v>
      </c>
      <c r="AD21" s="15" t="s">
        <v>54</v>
      </c>
      <c r="AE21" s="15" t="s">
        <v>54</v>
      </c>
      <c r="AF21" s="15" t="s">
        <v>54</v>
      </c>
      <c r="AG21" s="15" t="s">
        <v>54</v>
      </c>
      <c r="AH21" s="15" t="s">
        <v>54</v>
      </c>
      <c r="AI21" s="15">
        <v>33.58</v>
      </c>
      <c r="AJ21" s="15">
        <v>34.270000000000003</v>
      </c>
      <c r="AK21" s="15">
        <v>34.64</v>
      </c>
      <c r="AL21" s="15">
        <v>36.03</v>
      </c>
      <c r="AM21" s="15">
        <v>35.200000000000003</v>
      </c>
      <c r="AN21" s="15">
        <v>35.549999999999997</v>
      </c>
      <c r="AO21" s="15">
        <v>35.340000000000003</v>
      </c>
      <c r="AP21" s="15">
        <v>35.54</v>
      </c>
      <c r="AQ21" s="15">
        <v>34.32</v>
      </c>
      <c r="AR21" s="15">
        <v>34.44</v>
      </c>
      <c r="AS21" s="15">
        <v>32.93</v>
      </c>
      <c r="AT21" s="15">
        <v>33.090000000000003</v>
      </c>
      <c r="AU21" s="15">
        <v>32.68</v>
      </c>
      <c r="AV21" s="15">
        <v>33.96</v>
      </c>
      <c r="AW21" s="15">
        <v>34.19</v>
      </c>
      <c r="AX21" s="15">
        <v>41.6</v>
      </c>
      <c r="AY21" s="15">
        <v>36.090000000000003</v>
      </c>
      <c r="AZ21" s="15">
        <v>36.94</v>
      </c>
      <c r="BA21" s="15">
        <v>38.11</v>
      </c>
      <c r="BB21" s="15">
        <v>44.1</v>
      </c>
    </row>
    <row r="22" spans="1:54" x14ac:dyDescent="0.2">
      <c r="A22" s="7" t="s">
        <v>66</v>
      </c>
      <c r="F22" s="15" t="s">
        <v>54</v>
      </c>
      <c r="G22" s="15" t="s">
        <v>54</v>
      </c>
      <c r="H22" s="15" t="s">
        <v>54</v>
      </c>
      <c r="I22" s="15" t="s">
        <v>54</v>
      </c>
      <c r="J22" s="15" t="s">
        <v>54</v>
      </c>
      <c r="K22" s="15" t="s">
        <v>54</v>
      </c>
      <c r="L22" s="15" t="s">
        <v>54</v>
      </c>
      <c r="M22" s="15" t="s">
        <v>54</v>
      </c>
      <c r="N22" s="15" t="s">
        <v>54</v>
      </c>
      <c r="O22" s="15" t="s">
        <v>54</v>
      </c>
      <c r="P22" s="15" t="s">
        <v>54</v>
      </c>
      <c r="Q22" s="15" t="s">
        <v>54</v>
      </c>
      <c r="R22" s="15" t="s">
        <v>54</v>
      </c>
      <c r="S22" s="15" t="s">
        <v>54</v>
      </c>
      <c r="T22" s="15" t="s">
        <v>54</v>
      </c>
      <c r="U22" s="15" t="s">
        <v>54</v>
      </c>
      <c r="V22" s="15" t="s">
        <v>54</v>
      </c>
      <c r="W22" s="15" t="s">
        <v>54</v>
      </c>
      <c r="X22" s="15" t="s">
        <v>54</v>
      </c>
      <c r="Y22" s="15" t="s">
        <v>54</v>
      </c>
      <c r="Z22" s="15" t="s">
        <v>54</v>
      </c>
      <c r="AA22" s="15" t="s">
        <v>54</v>
      </c>
      <c r="AB22" s="15" t="s">
        <v>54</v>
      </c>
      <c r="AC22" s="15" t="s">
        <v>54</v>
      </c>
      <c r="AD22" s="15" t="s">
        <v>54</v>
      </c>
      <c r="AE22" s="15" t="s">
        <v>54</v>
      </c>
      <c r="AF22" s="15" t="s">
        <v>54</v>
      </c>
      <c r="AG22" s="15" t="s">
        <v>54</v>
      </c>
      <c r="AH22" s="15" t="s">
        <v>54</v>
      </c>
      <c r="AI22" s="15">
        <v>42.22</v>
      </c>
      <c r="AJ22" s="15">
        <v>42.26</v>
      </c>
      <c r="AK22" s="15">
        <v>42.49</v>
      </c>
      <c r="AL22" s="15">
        <v>42.35</v>
      </c>
      <c r="AM22" s="15">
        <v>43.76</v>
      </c>
      <c r="AN22" s="15">
        <v>43.59</v>
      </c>
      <c r="AO22" s="15">
        <v>44.72</v>
      </c>
      <c r="AP22" s="15">
        <v>45.01</v>
      </c>
      <c r="AQ22" s="15">
        <v>46.96</v>
      </c>
      <c r="AR22" s="15">
        <v>47.18</v>
      </c>
      <c r="AS22" s="15">
        <v>47.24</v>
      </c>
      <c r="AT22" s="15">
        <v>46.9</v>
      </c>
      <c r="AU22" s="15">
        <v>47.81</v>
      </c>
      <c r="AV22" s="15">
        <v>46.16</v>
      </c>
      <c r="AW22" s="15">
        <v>47.55</v>
      </c>
      <c r="AX22" s="15">
        <v>41.46</v>
      </c>
      <c r="AY22" s="15">
        <v>47.16</v>
      </c>
      <c r="AZ22" s="15">
        <v>46.75</v>
      </c>
      <c r="BA22" s="15">
        <v>46.09</v>
      </c>
      <c r="BB22" s="15">
        <v>40.69</v>
      </c>
    </row>
    <row r="23" spans="1:54" x14ac:dyDescent="0.2">
      <c r="A23" s="7" t="s">
        <v>67</v>
      </c>
      <c r="F23" s="15" t="s">
        <v>54</v>
      </c>
      <c r="G23" s="15" t="s">
        <v>54</v>
      </c>
      <c r="H23" s="15" t="s">
        <v>54</v>
      </c>
      <c r="I23" s="15" t="s">
        <v>54</v>
      </c>
      <c r="J23" s="15" t="s">
        <v>54</v>
      </c>
      <c r="K23" s="15" t="s">
        <v>54</v>
      </c>
      <c r="L23" s="15" t="s">
        <v>54</v>
      </c>
      <c r="M23" s="15" t="s">
        <v>54</v>
      </c>
      <c r="N23" s="15" t="s">
        <v>54</v>
      </c>
      <c r="O23" s="15" t="s">
        <v>54</v>
      </c>
      <c r="P23" s="15" t="s">
        <v>54</v>
      </c>
      <c r="Q23" s="15" t="s">
        <v>54</v>
      </c>
      <c r="R23" s="15" t="s">
        <v>54</v>
      </c>
      <c r="S23" s="15" t="s">
        <v>54</v>
      </c>
      <c r="T23" s="15" t="s">
        <v>54</v>
      </c>
      <c r="U23" s="15" t="s">
        <v>54</v>
      </c>
      <c r="V23" s="15" t="s">
        <v>54</v>
      </c>
      <c r="W23" s="15" t="s">
        <v>54</v>
      </c>
      <c r="X23" s="15" t="s">
        <v>54</v>
      </c>
      <c r="Y23" s="15" t="s">
        <v>54</v>
      </c>
      <c r="Z23" s="15" t="s">
        <v>54</v>
      </c>
      <c r="AA23" s="15" t="s">
        <v>54</v>
      </c>
      <c r="AB23" s="15" t="s">
        <v>54</v>
      </c>
      <c r="AC23" s="15" t="s">
        <v>54</v>
      </c>
      <c r="AD23" s="15" t="s">
        <v>54</v>
      </c>
      <c r="AE23" s="15" t="s">
        <v>54</v>
      </c>
      <c r="AF23" s="15" t="s">
        <v>54</v>
      </c>
      <c r="AG23" s="15" t="s">
        <v>54</v>
      </c>
      <c r="AH23" s="15" t="s">
        <v>54</v>
      </c>
      <c r="AI23" s="15">
        <v>14.28</v>
      </c>
      <c r="AJ23" s="15">
        <v>13.84</v>
      </c>
      <c r="AK23" s="15">
        <v>13.41</v>
      </c>
      <c r="AL23" s="15">
        <v>12.66</v>
      </c>
      <c r="AM23" s="15">
        <v>12.28</v>
      </c>
      <c r="AN23" s="15">
        <v>11.99</v>
      </c>
      <c r="AO23" s="15">
        <v>11.4</v>
      </c>
      <c r="AP23" s="15">
        <v>11.02</v>
      </c>
      <c r="AQ23" s="15">
        <v>10.69</v>
      </c>
      <c r="AR23" s="15">
        <v>10.74</v>
      </c>
      <c r="AS23" s="15">
        <v>11.99</v>
      </c>
      <c r="AT23" s="15">
        <v>12.1</v>
      </c>
      <c r="AU23" s="15">
        <v>11.72</v>
      </c>
      <c r="AV23" s="15">
        <v>11.63</v>
      </c>
      <c r="AW23" s="15">
        <v>10.28</v>
      </c>
      <c r="AX23" s="15">
        <v>9.41</v>
      </c>
      <c r="AY23" s="15">
        <v>9.18</v>
      </c>
      <c r="AZ23" s="15">
        <v>9.0299999999999994</v>
      </c>
      <c r="BA23" s="15">
        <v>8.68</v>
      </c>
      <c r="BB23" s="15">
        <v>8.57</v>
      </c>
    </row>
    <row r="24" spans="1:54" x14ac:dyDescent="0.2">
      <c r="A24" s="7" t="s">
        <v>68</v>
      </c>
      <c r="F24" s="15" t="s">
        <v>54</v>
      </c>
      <c r="G24" s="15" t="s">
        <v>54</v>
      </c>
      <c r="H24" s="15" t="s">
        <v>54</v>
      </c>
      <c r="I24" s="15" t="s">
        <v>54</v>
      </c>
      <c r="J24" s="15" t="s">
        <v>54</v>
      </c>
      <c r="K24" s="15" t="s">
        <v>54</v>
      </c>
      <c r="L24" s="15" t="s">
        <v>54</v>
      </c>
      <c r="M24" s="15" t="s">
        <v>54</v>
      </c>
      <c r="N24" s="15" t="s">
        <v>54</v>
      </c>
      <c r="O24" s="15" t="s">
        <v>54</v>
      </c>
      <c r="P24" s="15" t="s">
        <v>54</v>
      </c>
      <c r="Q24" s="15" t="s">
        <v>54</v>
      </c>
      <c r="R24" s="15" t="s">
        <v>54</v>
      </c>
      <c r="S24" s="15" t="s">
        <v>54</v>
      </c>
      <c r="T24" s="15" t="s">
        <v>54</v>
      </c>
      <c r="U24" s="15" t="s">
        <v>54</v>
      </c>
      <c r="V24" s="15" t="s">
        <v>54</v>
      </c>
      <c r="W24" s="15" t="s">
        <v>54</v>
      </c>
      <c r="X24" s="15" t="s">
        <v>54</v>
      </c>
      <c r="Y24" s="15" t="s">
        <v>54</v>
      </c>
      <c r="Z24" s="15" t="s">
        <v>54</v>
      </c>
      <c r="AA24" s="15" t="s">
        <v>54</v>
      </c>
      <c r="AB24" s="15" t="s">
        <v>54</v>
      </c>
      <c r="AC24" s="15" t="s">
        <v>54</v>
      </c>
      <c r="AD24" s="15" t="s">
        <v>54</v>
      </c>
      <c r="AE24" s="15" t="s">
        <v>54</v>
      </c>
      <c r="AF24" s="15" t="s">
        <v>54</v>
      </c>
      <c r="AG24" s="15" t="s">
        <v>54</v>
      </c>
      <c r="AH24" s="15" t="s">
        <v>54</v>
      </c>
      <c r="AI24" s="15">
        <v>9.92</v>
      </c>
      <c r="AJ24" s="15">
        <v>9.6300000000000008</v>
      </c>
      <c r="AK24" s="15">
        <v>9.4499999999999993</v>
      </c>
      <c r="AL24" s="15">
        <v>8.9499999999999993</v>
      </c>
      <c r="AM24" s="15">
        <v>8.76</v>
      </c>
      <c r="AN24" s="15">
        <v>8.86</v>
      </c>
      <c r="AO24" s="15">
        <v>8.5299999999999994</v>
      </c>
      <c r="AP24" s="15">
        <v>8.44</v>
      </c>
      <c r="AQ24" s="15">
        <v>8.0399999999999991</v>
      </c>
      <c r="AR24" s="15">
        <v>7.65</v>
      </c>
      <c r="AS24" s="15">
        <v>7.85</v>
      </c>
      <c r="AT24" s="15">
        <v>7.91</v>
      </c>
      <c r="AU24" s="15">
        <v>7.79</v>
      </c>
      <c r="AV24" s="15">
        <v>8.25</v>
      </c>
      <c r="AW24" s="15">
        <v>7.98</v>
      </c>
      <c r="AX24" s="15">
        <v>7.53</v>
      </c>
      <c r="AY24" s="15">
        <v>7.58</v>
      </c>
      <c r="AZ24" s="15">
        <v>7.28</v>
      </c>
      <c r="BA24" s="15">
        <v>7.11</v>
      </c>
      <c r="BB24" s="15">
        <v>6.63</v>
      </c>
    </row>
    <row r="25" spans="1:54" x14ac:dyDescent="0.2">
      <c r="A25" s="7" t="s">
        <v>69</v>
      </c>
      <c r="F25" s="15" t="s">
        <v>54</v>
      </c>
      <c r="G25" s="15" t="s">
        <v>54</v>
      </c>
      <c r="H25" s="15" t="s">
        <v>54</v>
      </c>
      <c r="I25" s="15" t="s">
        <v>54</v>
      </c>
      <c r="J25" s="15" t="s">
        <v>54</v>
      </c>
      <c r="K25" s="15" t="s">
        <v>54</v>
      </c>
      <c r="L25" s="15" t="s">
        <v>54</v>
      </c>
      <c r="M25" s="15" t="s">
        <v>54</v>
      </c>
      <c r="N25" s="15" t="s">
        <v>54</v>
      </c>
      <c r="O25" s="15" t="s">
        <v>54</v>
      </c>
      <c r="P25" s="15" t="s">
        <v>54</v>
      </c>
      <c r="Q25" s="15" t="s">
        <v>54</v>
      </c>
      <c r="R25" s="15" t="s">
        <v>54</v>
      </c>
      <c r="S25" s="15" t="s">
        <v>54</v>
      </c>
      <c r="T25" s="15" t="s">
        <v>54</v>
      </c>
      <c r="U25" s="15" t="s">
        <v>54</v>
      </c>
      <c r="V25" s="15" t="s">
        <v>54</v>
      </c>
      <c r="W25" s="15" t="s">
        <v>54</v>
      </c>
      <c r="X25" s="15" t="s">
        <v>54</v>
      </c>
      <c r="Y25" s="15" t="s">
        <v>54</v>
      </c>
      <c r="Z25" s="15" t="s">
        <v>54</v>
      </c>
      <c r="AA25" s="15" t="s">
        <v>54</v>
      </c>
      <c r="AB25" s="15" t="s">
        <v>54</v>
      </c>
      <c r="AC25" s="15" t="s">
        <v>54</v>
      </c>
      <c r="AD25" s="15" t="s">
        <v>54</v>
      </c>
      <c r="AE25" s="15" t="s">
        <v>54</v>
      </c>
      <c r="AF25" s="15" t="s">
        <v>54</v>
      </c>
      <c r="AG25" s="15" t="s">
        <v>54</v>
      </c>
      <c r="AH25" s="15" t="s">
        <v>54</v>
      </c>
      <c r="AI25" s="15">
        <v>0</v>
      </c>
      <c r="AJ25" s="15">
        <v>0</v>
      </c>
      <c r="AK25" s="15">
        <v>0</v>
      </c>
      <c r="AL25" s="15">
        <v>0</v>
      </c>
      <c r="AM25" s="15">
        <v>0</v>
      </c>
      <c r="AN25" s="15">
        <v>0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 t="s">
        <v>54</v>
      </c>
      <c r="AV25" s="15" t="s">
        <v>54</v>
      </c>
      <c r="AW25" s="15" t="s">
        <v>54</v>
      </c>
      <c r="AX25" s="15" t="s">
        <v>54</v>
      </c>
      <c r="AY25" s="15" t="s">
        <v>54</v>
      </c>
      <c r="AZ25" s="15" t="s">
        <v>54</v>
      </c>
      <c r="BA25" s="15" t="s">
        <v>54</v>
      </c>
      <c r="BB25" s="15" t="s">
        <v>54</v>
      </c>
    </row>
    <row r="26" spans="1:54" x14ac:dyDescent="0.2">
      <c r="A26" s="7" t="s">
        <v>70</v>
      </c>
      <c r="F26" s="15" t="s">
        <v>54</v>
      </c>
      <c r="G26" s="15" t="s">
        <v>54</v>
      </c>
      <c r="H26" s="15" t="s">
        <v>54</v>
      </c>
      <c r="I26" s="15" t="s">
        <v>54</v>
      </c>
      <c r="J26" s="15" t="s">
        <v>54</v>
      </c>
      <c r="K26" s="15" t="s">
        <v>54</v>
      </c>
      <c r="L26" s="15" t="s">
        <v>54</v>
      </c>
      <c r="M26" s="15" t="s">
        <v>54</v>
      </c>
      <c r="N26" s="15" t="s">
        <v>54</v>
      </c>
      <c r="O26" s="15" t="s">
        <v>54</v>
      </c>
      <c r="P26" s="15" t="s">
        <v>54</v>
      </c>
      <c r="Q26" s="15" t="s">
        <v>54</v>
      </c>
      <c r="R26" s="15" t="s">
        <v>54</v>
      </c>
      <c r="S26" s="15" t="s">
        <v>54</v>
      </c>
      <c r="T26" s="15" t="s">
        <v>54</v>
      </c>
      <c r="U26" s="15" t="s">
        <v>54</v>
      </c>
      <c r="V26" s="15" t="s">
        <v>54</v>
      </c>
      <c r="W26" s="15" t="s">
        <v>54</v>
      </c>
      <c r="X26" s="15" t="s">
        <v>54</v>
      </c>
      <c r="Y26" s="15" t="s">
        <v>54</v>
      </c>
      <c r="Z26" s="15" t="s">
        <v>54</v>
      </c>
      <c r="AA26" s="15" t="s">
        <v>54</v>
      </c>
      <c r="AB26" s="15" t="s">
        <v>54</v>
      </c>
      <c r="AC26" s="15" t="s">
        <v>54</v>
      </c>
      <c r="AD26" s="15" t="s">
        <v>54</v>
      </c>
      <c r="AE26" s="15" t="s">
        <v>54</v>
      </c>
      <c r="AF26" s="15" t="s">
        <v>54</v>
      </c>
      <c r="AG26" s="15" t="s">
        <v>54</v>
      </c>
      <c r="AH26" s="15" t="s">
        <v>54</v>
      </c>
      <c r="AI26" s="15">
        <v>9.92</v>
      </c>
      <c r="AJ26" s="15">
        <v>9.6300000000000008</v>
      </c>
      <c r="AK26" s="15">
        <v>9.4499999999999993</v>
      </c>
      <c r="AL26" s="15">
        <v>8.9499999999999993</v>
      </c>
      <c r="AM26" s="15">
        <v>8.76</v>
      </c>
      <c r="AN26" s="15">
        <v>8.86</v>
      </c>
      <c r="AO26" s="15">
        <v>8.5299999999999994</v>
      </c>
      <c r="AP26" s="15">
        <v>8.44</v>
      </c>
      <c r="AQ26" s="15">
        <v>8.0399999999999991</v>
      </c>
      <c r="AR26" s="15">
        <v>7.65</v>
      </c>
      <c r="AS26" s="15">
        <v>7.85</v>
      </c>
      <c r="AT26" s="15">
        <v>7.91</v>
      </c>
      <c r="AU26" s="15">
        <v>7.79</v>
      </c>
      <c r="AV26" s="15">
        <v>8.25</v>
      </c>
      <c r="AW26" s="15">
        <v>7.98</v>
      </c>
      <c r="AX26" s="15">
        <v>7.53</v>
      </c>
      <c r="AY26" s="15">
        <v>7.58</v>
      </c>
      <c r="AZ26" s="15">
        <v>7.28</v>
      </c>
      <c r="BA26" s="15">
        <v>7.11</v>
      </c>
      <c r="BB26" s="15">
        <v>6.63</v>
      </c>
    </row>
    <row r="27" spans="1:54" x14ac:dyDescent="0.2">
      <c r="A27" s="7" t="s">
        <v>71</v>
      </c>
      <c r="F27" s="15" t="s">
        <v>54</v>
      </c>
      <c r="G27" s="15" t="s">
        <v>54</v>
      </c>
      <c r="H27" s="15" t="s">
        <v>54</v>
      </c>
      <c r="I27" s="15" t="s">
        <v>54</v>
      </c>
      <c r="J27" s="15" t="s">
        <v>54</v>
      </c>
      <c r="K27" s="15" t="s">
        <v>54</v>
      </c>
      <c r="L27" s="15" t="s">
        <v>54</v>
      </c>
      <c r="M27" s="15" t="s">
        <v>54</v>
      </c>
      <c r="N27" s="15" t="s">
        <v>54</v>
      </c>
      <c r="O27" s="15" t="s">
        <v>54</v>
      </c>
      <c r="P27" s="15" t="s">
        <v>54</v>
      </c>
      <c r="Q27" s="15" t="s">
        <v>54</v>
      </c>
      <c r="R27" s="15" t="s">
        <v>54</v>
      </c>
      <c r="S27" s="15" t="s">
        <v>54</v>
      </c>
      <c r="T27" s="15" t="s">
        <v>54</v>
      </c>
      <c r="U27" s="15" t="s">
        <v>54</v>
      </c>
      <c r="V27" s="15" t="s">
        <v>54</v>
      </c>
      <c r="W27" s="15" t="s">
        <v>54</v>
      </c>
      <c r="X27" s="15" t="s">
        <v>54</v>
      </c>
      <c r="Y27" s="15" t="s">
        <v>54</v>
      </c>
      <c r="Z27" s="15" t="s">
        <v>54</v>
      </c>
      <c r="AA27" s="15" t="s">
        <v>54</v>
      </c>
      <c r="AB27" s="15" t="s">
        <v>54</v>
      </c>
      <c r="AC27" s="15" t="s">
        <v>54</v>
      </c>
      <c r="AD27" s="15" t="s">
        <v>54</v>
      </c>
      <c r="AE27" s="15" t="s">
        <v>54</v>
      </c>
      <c r="AF27" s="15" t="s">
        <v>54</v>
      </c>
      <c r="AG27" s="15" t="s">
        <v>54</v>
      </c>
      <c r="AH27" s="15" t="s">
        <v>54</v>
      </c>
      <c r="AI27" s="15">
        <v>90.08</v>
      </c>
      <c r="AJ27" s="15">
        <v>90.37</v>
      </c>
      <c r="AK27" s="15">
        <v>90.55</v>
      </c>
      <c r="AL27" s="15">
        <v>91.05</v>
      </c>
      <c r="AM27" s="15">
        <v>91.24</v>
      </c>
      <c r="AN27" s="15">
        <v>91.14</v>
      </c>
      <c r="AO27" s="15">
        <v>91.47</v>
      </c>
      <c r="AP27" s="15">
        <v>91.36</v>
      </c>
      <c r="AQ27" s="15">
        <v>90.67</v>
      </c>
      <c r="AR27" s="15">
        <v>89.79</v>
      </c>
      <c r="AS27" s="15">
        <v>87.21</v>
      </c>
      <c r="AT27" s="15">
        <v>86.28</v>
      </c>
      <c r="AU27" s="15">
        <v>86.55</v>
      </c>
      <c r="AV27" s="15">
        <v>85.32</v>
      </c>
      <c r="AW27" s="15">
        <v>86.31</v>
      </c>
      <c r="AX27" s="15">
        <v>87.19</v>
      </c>
      <c r="AY27" s="15">
        <v>87.34</v>
      </c>
      <c r="AZ27" s="15">
        <v>87.69</v>
      </c>
      <c r="BA27" s="15">
        <v>88.09</v>
      </c>
      <c r="BB27" s="15">
        <v>88.4</v>
      </c>
    </row>
    <row r="28" spans="1:54" ht="12.75" customHeight="1" x14ac:dyDescent="0.2"/>
    <row r="29" spans="1:54" x14ac:dyDescent="0.2">
      <c r="A29" s="7" t="s">
        <v>72</v>
      </c>
      <c r="F29" s="15" t="s">
        <v>54</v>
      </c>
      <c r="G29" s="15" t="s">
        <v>54</v>
      </c>
      <c r="H29" s="15" t="s">
        <v>54</v>
      </c>
      <c r="I29" s="15" t="s">
        <v>54</v>
      </c>
      <c r="J29" s="15" t="s">
        <v>54</v>
      </c>
      <c r="K29" s="15" t="s">
        <v>54</v>
      </c>
      <c r="L29" s="15" t="s">
        <v>54</v>
      </c>
      <c r="M29" s="15" t="s">
        <v>54</v>
      </c>
      <c r="N29" s="15" t="s">
        <v>54</v>
      </c>
      <c r="O29" s="15" t="s">
        <v>54</v>
      </c>
      <c r="P29" s="15" t="s">
        <v>54</v>
      </c>
      <c r="Q29" s="15" t="s">
        <v>54</v>
      </c>
      <c r="R29" s="15" t="s">
        <v>54</v>
      </c>
      <c r="S29" s="15" t="s">
        <v>54</v>
      </c>
      <c r="T29" s="15" t="s">
        <v>54</v>
      </c>
      <c r="U29" s="15" t="s">
        <v>54</v>
      </c>
      <c r="V29" s="15" t="s">
        <v>54</v>
      </c>
      <c r="W29" s="15" t="s">
        <v>54</v>
      </c>
      <c r="X29" s="15" t="s">
        <v>54</v>
      </c>
      <c r="Y29" s="15" t="s">
        <v>54</v>
      </c>
      <c r="Z29" s="15" t="s">
        <v>54</v>
      </c>
      <c r="AA29" s="15" t="s">
        <v>54</v>
      </c>
      <c r="AB29" s="15" t="s">
        <v>54</v>
      </c>
      <c r="AC29" s="15" t="s">
        <v>54</v>
      </c>
      <c r="AD29" s="15" t="s">
        <v>54</v>
      </c>
      <c r="AE29" s="15" t="s">
        <v>54</v>
      </c>
      <c r="AF29" s="15" t="s">
        <v>54</v>
      </c>
      <c r="AG29" s="15" t="s">
        <v>54</v>
      </c>
      <c r="AH29" s="15" t="s">
        <v>54</v>
      </c>
      <c r="AI29" s="15">
        <v>33.58</v>
      </c>
      <c r="AJ29" s="15">
        <v>34.270000000000003</v>
      </c>
      <c r="AK29" s="15">
        <v>34.64</v>
      </c>
      <c r="AL29" s="15">
        <v>36.03</v>
      </c>
      <c r="AM29" s="15">
        <v>35.200000000000003</v>
      </c>
      <c r="AN29" s="15">
        <v>35.549999999999997</v>
      </c>
      <c r="AO29" s="15">
        <v>35.340000000000003</v>
      </c>
      <c r="AP29" s="15">
        <v>35.54</v>
      </c>
      <c r="AQ29" s="15">
        <v>34.32</v>
      </c>
      <c r="AR29" s="15">
        <v>34.44</v>
      </c>
      <c r="AS29" s="15">
        <v>32.93</v>
      </c>
      <c r="AT29" s="15">
        <v>33.090000000000003</v>
      </c>
      <c r="AU29" s="15">
        <v>32.68</v>
      </c>
      <c r="AV29" s="15">
        <v>33.96</v>
      </c>
      <c r="AW29" s="15">
        <v>34.19</v>
      </c>
      <c r="AX29" s="15">
        <v>41.6</v>
      </c>
      <c r="AY29" s="15">
        <v>36.090000000000003</v>
      </c>
      <c r="AZ29" s="15">
        <v>36.94</v>
      </c>
      <c r="BA29" s="15">
        <v>38.11</v>
      </c>
      <c r="BB29" s="15">
        <v>44.1</v>
      </c>
    </row>
    <row r="30" spans="1:54" x14ac:dyDescent="0.2">
      <c r="A30" s="7" t="s">
        <v>73</v>
      </c>
      <c r="F30" s="15" t="s">
        <v>54</v>
      </c>
      <c r="G30" s="15" t="s">
        <v>54</v>
      </c>
      <c r="H30" s="15" t="s">
        <v>54</v>
      </c>
      <c r="I30" s="15" t="s">
        <v>54</v>
      </c>
      <c r="J30" s="15" t="s">
        <v>54</v>
      </c>
      <c r="K30" s="15" t="s">
        <v>54</v>
      </c>
      <c r="L30" s="15" t="s">
        <v>54</v>
      </c>
      <c r="M30" s="15" t="s">
        <v>54</v>
      </c>
      <c r="N30" s="15" t="s">
        <v>54</v>
      </c>
      <c r="O30" s="15" t="s">
        <v>54</v>
      </c>
      <c r="P30" s="15" t="s">
        <v>54</v>
      </c>
      <c r="Q30" s="15" t="s">
        <v>54</v>
      </c>
      <c r="R30" s="15" t="s">
        <v>54</v>
      </c>
      <c r="S30" s="15" t="s">
        <v>54</v>
      </c>
      <c r="T30" s="15" t="s">
        <v>54</v>
      </c>
      <c r="U30" s="15" t="s">
        <v>54</v>
      </c>
      <c r="V30" s="15" t="s">
        <v>54</v>
      </c>
      <c r="W30" s="15" t="s">
        <v>54</v>
      </c>
      <c r="X30" s="15" t="s">
        <v>54</v>
      </c>
      <c r="Y30" s="15" t="s">
        <v>54</v>
      </c>
      <c r="Z30" s="15" t="s">
        <v>54</v>
      </c>
      <c r="AA30" s="15" t="s">
        <v>54</v>
      </c>
      <c r="AB30" s="15" t="s">
        <v>54</v>
      </c>
      <c r="AC30" s="15" t="s">
        <v>54</v>
      </c>
      <c r="AD30" s="15" t="s">
        <v>54</v>
      </c>
      <c r="AE30" s="15" t="s">
        <v>54</v>
      </c>
      <c r="AF30" s="15" t="s">
        <v>54</v>
      </c>
      <c r="AG30" s="15" t="s">
        <v>54</v>
      </c>
      <c r="AH30" s="15" t="s">
        <v>54</v>
      </c>
      <c r="AI30" s="15">
        <v>9.92</v>
      </c>
      <c r="AJ30" s="15">
        <v>9.6300000000000008</v>
      </c>
      <c r="AK30" s="15">
        <v>9.4499999999999993</v>
      </c>
      <c r="AL30" s="15">
        <v>8.9499999999999993</v>
      </c>
      <c r="AM30" s="15">
        <v>8.76</v>
      </c>
      <c r="AN30" s="15">
        <v>8.86</v>
      </c>
      <c r="AO30" s="15">
        <v>8.5299999999999994</v>
      </c>
      <c r="AP30" s="15">
        <v>8.44</v>
      </c>
      <c r="AQ30" s="15">
        <v>8.0399999999999991</v>
      </c>
      <c r="AR30" s="15">
        <v>7.65</v>
      </c>
      <c r="AS30" s="15">
        <v>7.85</v>
      </c>
      <c r="AT30" s="15">
        <v>7.91</v>
      </c>
      <c r="AU30" s="15">
        <v>7.79</v>
      </c>
      <c r="AV30" s="15">
        <v>8.25</v>
      </c>
      <c r="AW30" s="15">
        <v>7.98</v>
      </c>
      <c r="AX30" s="15">
        <v>7.53</v>
      </c>
      <c r="AY30" s="15">
        <v>7.58</v>
      </c>
      <c r="AZ30" s="15">
        <v>7.28</v>
      </c>
      <c r="BA30" s="15">
        <v>7.11</v>
      </c>
      <c r="BB30" s="15">
        <v>6.63</v>
      </c>
    </row>
    <row r="31" spans="1:54" x14ac:dyDescent="0.2">
      <c r="A31" s="7" t="s">
        <v>74</v>
      </c>
      <c r="F31" s="15" t="s">
        <v>54</v>
      </c>
      <c r="G31" s="15" t="s">
        <v>54</v>
      </c>
      <c r="H31" s="15" t="s">
        <v>54</v>
      </c>
      <c r="I31" s="15" t="s">
        <v>54</v>
      </c>
      <c r="J31" s="15" t="s">
        <v>54</v>
      </c>
      <c r="K31" s="15" t="s">
        <v>54</v>
      </c>
      <c r="L31" s="15" t="s">
        <v>54</v>
      </c>
      <c r="M31" s="15" t="s">
        <v>54</v>
      </c>
      <c r="N31" s="15" t="s">
        <v>54</v>
      </c>
      <c r="O31" s="15" t="s">
        <v>54</v>
      </c>
      <c r="P31" s="15" t="s">
        <v>54</v>
      </c>
      <c r="Q31" s="15" t="s">
        <v>54</v>
      </c>
      <c r="R31" s="15" t="s">
        <v>54</v>
      </c>
      <c r="S31" s="15" t="s">
        <v>54</v>
      </c>
      <c r="T31" s="15" t="s">
        <v>54</v>
      </c>
      <c r="U31" s="15" t="s">
        <v>54</v>
      </c>
      <c r="V31" s="15" t="s">
        <v>54</v>
      </c>
      <c r="W31" s="15" t="s">
        <v>54</v>
      </c>
      <c r="X31" s="15" t="s">
        <v>54</v>
      </c>
      <c r="Y31" s="15" t="s">
        <v>54</v>
      </c>
      <c r="Z31" s="15" t="s">
        <v>54</v>
      </c>
      <c r="AA31" s="15" t="s">
        <v>54</v>
      </c>
      <c r="AB31" s="15" t="s">
        <v>54</v>
      </c>
      <c r="AC31" s="15" t="s">
        <v>54</v>
      </c>
      <c r="AD31" s="15" t="s">
        <v>54</v>
      </c>
      <c r="AE31" s="15" t="s">
        <v>54</v>
      </c>
      <c r="AF31" s="15" t="s">
        <v>54</v>
      </c>
      <c r="AG31" s="15" t="s">
        <v>54</v>
      </c>
      <c r="AH31" s="15" t="s">
        <v>54</v>
      </c>
      <c r="AI31" s="15">
        <v>14.28</v>
      </c>
      <c r="AJ31" s="15">
        <v>13.84</v>
      </c>
      <c r="AK31" s="15">
        <v>13.41</v>
      </c>
      <c r="AL31" s="15">
        <v>12.66</v>
      </c>
      <c r="AM31" s="15">
        <v>12.28</v>
      </c>
      <c r="AN31" s="15">
        <v>11.99</v>
      </c>
      <c r="AO31" s="15">
        <v>11.4</v>
      </c>
      <c r="AP31" s="15">
        <v>11.02</v>
      </c>
      <c r="AQ31" s="15">
        <v>10.69</v>
      </c>
      <c r="AR31" s="15">
        <v>10.74</v>
      </c>
      <c r="AS31" s="15">
        <v>11.99</v>
      </c>
      <c r="AT31" s="15">
        <v>12.1</v>
      </c>
      <c r="AU31" s="15">
        <v>11.72</v>
      </c>
      <c r="AV31" s="15">
        <v>11.63</v>
      </c>
      <c r="AW31" s="15">
        <v>10.28</v>
      </c>
      <c r="AX31" s="15">
        <v>9.41</v>
      </c>
      <c r="AY31" s="15">
        <v>9.18</v>
      </c>
      <c r="AZ31" s="15">
        <v>9.0299999999999994</v>
      </c>
      <c r="BA31" s="15">
        <v>8.68</v>
      </c>
      <c r="BB31" s="15">
        <v>8.57</v>
      </c>
    </row>
    <row r="32" spans="1:54" x14ac:dyDescent="0.2">
      <c r="A32" s="7" t="s">
        <v>75</v>
      </c>
      <c r="F32" s="15" t="s">
        <v>54</v>
      </c>
      <c r="G32" s="15" t="s">
        <v>54</v>
      </c>
      <c r="H32" s="15" t="s">
        <v>54</v>
      </c>
      <c r="I32" s="15" t="s">
        <v>54</v>
      </c>
      <c r="J32" s="15" t="s">
        <v>54</v>
      </c>
      <c r="K32" s="15" t="s">
        <v>54</v>
      </c>
      <c r="L32" s="15" t="s">
        <v>54</v>
      </c>
      <c r="M32" s="15" t="s">
        <v>54</v>
      </c>
      <c r="N32" s="15" t="s">
        <v>54</v>
      </c>
      <c r="O32" s="15" t="s">
        <v>54</v>
      </c>
      <c r="P32" s="15" t="s">
        <v>54</v>
      </c>
      <c r="Q32" s="15" t="s">
        <v>54</v>
      </c>
      <c r="R32" s="15" t="s">
        <v>54</v>
      </c>
      <c r="S32" s="15" t="s">
        <v>54</v>
      </c>
      <c r="T32" s="15" t="s">
        <v>54</v>
      </c>
      <c r="U32" s="15" t="s">
        <v>54</v>
      </c>
      <c r="V32" s="15" t="s">
        <v>54</v>
      </c>
      <c r="W32" s="15" t="s">
        <v>54</v>
      </c>
      <c r="X32" s="15" t="s">
        <v>54</v>
      </c>
      <c r="Y32" s="15" t="s">
        <v>54</v>
      </c>
      <c r="Z32" s="15" t="s">
        <v>54</v>
      </c>
      <c r="AA32" s="15" t="s">
        <v>54</v>
      </c>
      <c r="AB32" s="15" t="s">
        <v>54</v>
      </c>
      <c r="AC32" s="15" t="s">
        <v>54</v>
      </c>
      <c r="AD32" s="15" t="s">
        <v>54</v>
      </c>
      <c r="AE32" s="15" t="s">
        <v>54</v>
      </c>
      <c r="AF32" s="15" t="s">
        <v>54</v>
      </c>
      <c r="AG32" s="15" t="s">
        <v>54</v>
      </c>
      <c r="AH32" s="15" t="s">
        <v>54</v>
      </c>
      <c r="AI32" s="15">
        <v>90.08</v>
      </c>
      <c r="AJ32" s="15">
        <v>90.37</v>
      </c>
      <c r="AK32" s="15">
        <v>90.55</v>
      </c>
      <c r="AL32" s="15">
        <v>91.05</v>
      </c>
      <c r="AM32" s="15">
        <v>91.24</v>
      </c>
      <c r="AN32" s="15">
        <v>91.14</v>
      </c>
      <c r="AO32" s="15">
        <v>91.47</v>
      </c>
      <c r="AP32" s="15">
        <v>91.36</v>
      </c>
      <c r="AQ32" s="15">
        <v>90.67</v>
      </c>
      <c r="AR32" s="15">
        <v>89.79</v>
      </c>
      <c r="AS32" s="15">
        <v>87.21</v>
      </c>
      <c r="AT32" s="15">
        <v>86.28</v>
      </c>
      <c r="AU32" s="15">
        <v>86.55</v>
      </c>
      <c r="AV32" s="15">
        <v>85.32</v>
      </c>
      <c r="AW32" s="15">
        <v>86.31</v>
      </c>
      <c r="AX32" s="15">
        <v>87.19</v>
      </c>
      <c r="AY32" s="15">
        <v>87.34</v>
      </c>
      <c r="AZ32" s="15">
        <v>87.69</v>
      </c>
      <c r="BA32" s="15">
        <v>88.09</v>
      </c>
      <c r="BB32" s="15">
        <v>88.4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 t="s">
        <v>54</v>
      </c>
      <c r="G36" s="14" t="s">
        <v>54</v>
      </c>
      <c r="H36" s="14" t="s">
        <v>54</v>
      </c>
      <c r="I36" s="14" t="s">
        <v>54</v>
      </c>
      <c r="J36" s="14" t="s">
        <v>54</v>
      </c>
      <c r="K36" s="14" t="s">
        <v>54</v>
      </c>
      <c r="L36" s="14" t="s">
        <v>54</v>
      </c>
      <c r="M36" s="14" t="s">
        <v>54</v>
      </c>
      <c r="N36" s="14" t="s">
        <v>54</v>
      </c>
      <c r="O36" s="14" t="s">
        <v>54</v>
      </c>
      <c r="P36" s="14" t="s">
        <v>54</v>
      </c>
      <c r="Q36" s="14" t="s">
        <v>54</v>
      </c>
      <c r="R36" s="14" t="s">
        <v>54</v>
      </c>
      <c r="S36" s="14" t="s">
        <v>54</v>
      </c>
      <c r="T36" s="14" t="s">
        <v>54</v>
      </c>
      <c r="U36" s="14" t="s">
        <v>54</v>
      </c>
      <c r="V36" s="14" t="s">
        <v>54</v>
      </c>
      <c r="W36" s="14" t="s">
        <v>54</v>
      </c>
      <c r="X36" s="14" t="s">
        <v>54</v>
      </c>
      <c r="Y36" s="14" t="s">
        <v>54</v>
      </c>
      <c r="Z36" s="14" t="s">
        <v>54</v>
      </c>
      <c r="AA36" s="14" t="s">
        <v>54</v>
      </c>
      <c r="AB36" s="14" t="s">
        <v>54</v>
      </c>
      <c r="AC36" s="14" t="s">
        <v>54</v>
      </c>
      <c r="AD36" s="14" t="s">
        <v>54</v>
      </c>
      <c r="AE36" s="14" t="s">
        <v>54</v>
      </c>
      <c r="AF36" s="14" t="s">
        <v>54</v>
      </c>
      <c r="AG36" s="14" t="s">
        <v>54</v>
      </c>
      <c r="AH36" s="14" t="s">
        <v>54</v>
      </c>
      <c r="AI36" s="14">
        <v>20595967</v>
      </c>
      <c r="AJ36" s="14">
        <v>20718253</v>
      </c>
      <c r="AK36" s="14">
        <v>21126812</v>
      </c>
      <c r="AL36" s="14">
        <v>21857025</v>
      </c>
      <c r="AM36" s="14">
        <v>22262279</v>
      </c>
      <c r="AN36" s="14">
        <v>22985352</v>
      </c>
      <c r="AO36" s="14">
        <v>23306500</v>
      </c>
      <c r="AP36" s="14">
        <v>24458376</v>
      </c>
      <c r="AQ36" s="14">
        <v>24680539</v>
      </c>
      <c r="AR36" s="14">
        <v>25512438</v>
      </c>
      <c r="AS36" s="14">
        <v>26034867</v>
      </c>
      <c r="AT36" s="14">
        <v>26657346</v>
      </c>
      <c r="AU36" s="14">
        <v>27046859</v>
      </c>
      <c r="AV36" s="14">
        <v>27642265</v>
      </c>
      <c r="AW36" s="14">
        <v>27743526</v>
      </c>
      <c r="AX36" s="14">
        <v>28477048</v>
      </c>
      <c r="AY36" s="14">
        <v>28568178</v>
      </c>
      <c r="AZ36" s="14">
        <v>29130700</v>
      </c>
      <c r="BA36" s="14">
        <v>29454608</v>
      </c>
      <c r="BB36" s="14">
        <v>29870254</v>
      </c>
    </row>
    <row r="37" spans="1:54" x14ac:dyDescent="0.2">
      <c r="A37" s="7" t="s">
        <v>78</v>
      </c>
      <c r="F37" s="15" t="s">
        <v>54</v>
      </c>
      <c r="G37" s="15" t="s">
        <v>54</v>
      </c>
      <c r="H37" s="15" t="s">
        <v>54</v>
      </c>
      <c r="I37" s="15" t="s">
        <v>54</v>
      </c>
      <c r="J37" s="15" t="s">
        <v>54</v>
      </c>
      <c r="K37" s="15" t="s">
        <v>54</v>
      </c>
      <c r="L37" s="15" t="s">
        <v>54</v>
      </c>
      <c r="M37" s="15" t="s">
        <v>54</v>
      </c>
      <c r="N37" s="15" t="s">
        <v>54</v>
      </c>
      <c r="O37" s="15" t="s">
        <v>54</v>
      </c>
      <c r="P37" s="15" t="s">
        <v>54</v>
      </c>
      <c r="Q37" s="15" t="s">
        <v>54</v>
      </c>
      <c r="R37" s="15" t="s">
        <v>54</v>
      </c>
      <c r="S37" s="15" t="s">
        <v>54</v>
      </c>
      <c r="T37" s="15" t="s">
        <v>54</v>
      </c>
      <c r="U37" s="15" t="s">
        <v>54</v>
      </c>
      <c r="V37" s="15" t="s">
        <v>54</v>
      </c>
      <c r="W37" s="15" t="s">
        <v>54</v>
      </c>
      <c r="X37" s="15" t="s">
        <v>54</v>
      </c>
      <c r="Y37" s="15" t="s">
        <v>54</v>
      </c>
      <c r="Z37" s="15" t="s">
        <v>54</v>
      </c>
      <c r="AA37" s="15" t="s">
        <v>54</v>
      </c>
      <c r="AB37" s="15" t="s">
        <v>54</v>
      </c>
      <c r="AC37" s="15" t="s">
        <v>54</v>
      </c>
      <c r="AD37" s="15" t="s">
        <v>54</v>
      </c>
      <c r="AE37" s="15" t="s">
        <v>54</v>
      </c>
      <c r="AF37" s="15" t="s">
        <v>54</v>
      </c>
      <c r="AG37" s="15" t="s">
        <v>54</v>
      </c>
      <c r="AH37" s="15" t="s">
        <v>54</v>
      </c>
      <c r="AI37" s="15" t="s">
        <v>54</v>
      </c>
      <c r="AJ37" s="15">
        <v>2.37</v>
      </c>
      <c r="AK37" s="15">
        <v>7.89</v>
      </c>
      <c r="AL37" s="15">
        <v>13.83</v>
      </c>
      <c r="AM37" s="15">
        <v>7.42</v>
      </c>
      <c r="AN37" s="15">
        <v>12.99</v>
      </c>
      <c r="AO37" s="15">
        <v>5.59</v>
      </c>
      <c r="AP37" s="15">
        <v>19.77</v>
      </c>
      <c r="AQ37" s="15">
        <v>3.63</v>
      </c>
      <c r="AR37" s="15">
        <v>13.48</v>
      </c>
      <c r="AS37" s="15">
        <v>8.19</v>
      </c>
      <c r="AT37" s="15">
        <v>9.56</v>
      </c>
      <c r="AU37" s="15">
        <v>5.84</v>
      </c>
      <c r="AV37" s="15">
        <v>8.81</v>
      </c>
      <c r="AW37" s="15">
        <v>1.47</v>
      </c>
      <c r="AX37" s="15">
        <v>10.58</v>
      </c>
      <c r="AY37" s="15">
        <v>1.28</v>
      </c>
      <c r="AZ37" s="15">
        <v>7.88</v>
      </c>
      <c r="BA37" s="15">
        <v>4.45</v>
      </c>
      <c r="BB37" s="15">
        <v>5.64</v>
      </c>
    </row>
    <row r="38" spans="1:54" ht="12.75" customHeight="1" x14ac:dyDescent="0.2"/>
    <row r="39" spans="1:54" x14ac:dyDescent="0.2">
      <c r="B39" s="7" t="s">
        <v>79</v>
      </c>
      <c r="F39" s="15" t="s">
        <v>54</v>
      </c>
      <c r="G39" s="15" t="s">
        <v>54</v>
      </c>
      <c r="H39" s="15" t="s">
        <v>54</v>
      </c>
      <c r="I39" s="15" t="s">
        <v>54</v>
      </c>
      <c r="J39" s="15" t="s">
        <v>54</v>
      </c>
      <c r="K39" s="15" t="s">
        <v>54</v>
      </c>
      <c r="L39" s="15" t="s">
        <v>54</v>
      </c>
      <c r="M39" s="15" t="s">
        <v>54</v>
      </c>
      <c r="N39" s="15" t="s">
        <v>54</v>
      </c>
      <c r="O39" s="15" t="s">
        <v>54</v>
      </c>
      <c r="P39" s="15" t="s">
        <v>54</v>
      </c>
      <c r="Q39" s="15" t="s">
        <v>54</v>
      </c>
      <c r="R39" s="15" t="s">
        <v>54</v>
      </c>
      <c r="S39" s="15" t="s">
        <v>54</v>
      </c>
      <c r="T39" s="15" t="s">
        <v>54</v>
      </c>
      <c r="U39" s="15" t="s">
        <v>54</v>
      </c>
      <c r="V39" s="15" t="s">
        <v>54</v>
      </c>
      <c r="W39" s="15" t="s">
        <v>54</v>
      </c>
      <c r="X39" s="15" t="s">
        <v>54</v>
      </c>
      <c r="Y39" s="15" t="s">
        <v>54</v>
      </c>
      <c r="Z39" s="15" t="s">
        <v>54</v>
      </c>
      <c r="AA39" s="15" t="s">
        <v>54</v>
      </c>
      <c r="AB39" s="15" t="s">
        <v>54</v>
      </c>
      <c r="AC39" s="15" t="s">
        <v>54</v>
      </c>
      <c r="AD39" s="15" t="s">
        <v>54</v>
      </c>
      <c r="AE39" s="15" t="s">
        <v>54</v>
      </c>
      <c r="AF39" s="15" t="s">
        <v>54</v>
      </c>
      <c r="AG39" s="15" t="s">
        <v>54</v>
      </c>
      <c r="AH39" s="15" t="s">
        <v>54</v>
      </c>
      <c r="AI39" s="15">
        <v>3.49</v>
      </c>
      <c r="AJ39" s="15">
        <v>3.51</v>
      </c>
      <c r="AK39" s="15">
        <v>3.06</v>
      </c>
      <c r="AL39" s="15">
        <v>2.86</v>
      </c>
      <c r="AM39" s="15">
        <v>2.65</v>
      </c>
      <c r="AN39" s="15">
        <v>2.52</v>
      </c>
      <c r="AO39" s="15">
        <v>2.4700000000000002</v>
      </c>
      <c r="AP39" s="15">
        <v>2.5</v>
      </c>
      <c r="AQ39" s="15">
        <v>3.8</v>
      </c>
      <c r="AR39" s="15">
        <v>3.84</v>
      </c>
      <c r="AS39" s="15">
        <v>3.77</v>
      </c>
      <c r="AT39" s="15">
        <v>3.76</v>
      </c>
      <c r="AU39" s="15">
        <v>3.68</v>
      </c>
      <c r="AV39" s="15">
        <v>3.88</v>
      </c>
      <c r="AW39" s="15">
        <v>3.89</v>
      </c>
      <c r="AX39" s="15">
        <v>3.69</v>
      </c>
      <c r="AY39" s="15">
        <v>3.62</v>
      </c>
      <c r="AZ39" s="15">
        <v>3.56</v>
      </c>
      <c r="BA39" s="15">
        <v>3.34</v>
      </c>
      <c r="BB39" s="15">
        <v>2.83</v>
      </c>
    </row>
    <row r="40" spans="1:54" x14ac:dyDescent="0.2">
      <c r="B40" s="7" t="s">
        <v>80</v>
      </c>
      <c r="F40" s="15" t="s">
        <v>54</v>
      </c>
      <c r="G40" s="15" t="s">
        <v>54</v>
      </c>
      <c r="H40" s="15" t="s">
        <v>54</v>
      </c>
      <c r="I40" s="15" t="s">
        <v>54</v>
      </c>
      <c r="J40" s="15" t="s">
        <v>54</v>
      </c>
      <c r="K40" s="15" t="s">
        <v>54</v>
      </c>
      <c r="L40" s="15" t="s">
        <v>54</v>
      </c>
      <c r="M40" s="15" t="s">
        <v>54</v>
      </c>
      <c r="N40" s="15" t="s">
        <v>54</v>
      </c>
      <c r="O40" s="15" t="s">
        <v>54</v>
      </c>
      <c r="P40" s="15" t="s">
        <v>54</v>
      </c>
      <c r="Q40" s="15" t="s">
        <v>54</v>
      </c>
      <c r="R40" s="15" t="s">
        <v>54</v>
      </c>
      <c r="S40" s="15" t="s">
        <v>54</v>
      </c>
      <c r="T40" s="15" t="s">
        <v>54</v>
      </c>
      <c r="U40" s="15" t="s">
        <v>54</v>
      </c>
      <c r="V40" s="15" t="s">
        <v>54</v>
      </c>
      <c r="W40" s="15" t="s">
        <v>54</v>
      </c>
      <c r="X40" s="15" t="s">
        <v>54</v>
      </c>
      <c r="Y40" s="15" t="s">
        <v>54</v>
      </c>
      <c r="Z40" s="15" t="s">
        <v>54</v>
      </c>
      <c r="AA40" s="15" t="s">
        <v>54</v>
      </c>
      <c r="AB40" s="15" t="s">
        <v>54</v>
      </c>
      <c r="AC40" s="15" t="s">
        <v>54</v>
      </c>
      <c r="AD40" s="15" t="s">
        <v>54</v>
      </c>
      <c r="AE40" s="15" t="s">
        <v>54</v>
      </c>
      <c r="AF40" s="15" t="s">
        <v>54</v>
      </c>
      <c r="AG40" s="15" t="s">
        <v>54</v>
      </c>
      <c r="AH40" s="15" t="s">
        <v>54</v>
      </c>
      <c r="AI40" s="15">
        <v>0.1</v>
      </c>
      <c r="AJ40" s="15">
        <v>0.1</v>
      </c>
      <c r="AK40" s="15">
        <v>0.09</v>
      </c>
      <c r="AL40" s="15">
        <v>0.09</v>
      </c>
      <c r="AM40" s="15">
        <v>0.08</v>
      </c>
      <c r="AN40" s="15">
        <v>7.0000000000000007E-2</v>
      </c>
      <c r="AO40" s="15">
        <v>7.0000000000000007E-2</v>
      </c>
      <c r="AP40" s="15">
        <v>0.06</v>
      </c>
      <c r="AQ40" s="15">
        <v>0.08</v>
      </c>
      <c r="AR40" s="15">
        <v>0.08</v>
      </c>
      <c r="AS40" s="15">
        <v>7.0000000000000007E-2</v>
      </c>
      <c r="AT40" s="15">
        <v>0.05</v>
      </c>
      <c r="AU40" s="15">
        <v>0.06</v>
      </c>
      <c r="AV40" s="15">
        <v>0.06</v>
      </c>
      <c r="AW40" s="15">
        <v>0.06</v>
      </c>
      <c r="AX40" s="15">
        <v>7.0000000000000007E-2</v>
      </c>
      <c r="AY40" s="15">
        <v>7.0000000000000007E-2</v>
      </c>
      <c r="AZ40" s="15">
        <v>0.06</v>
      </c>
      <c r="BA40" s="15">
        <v>0.06</v>
      </c>
      <c r="BB40" s="15">
        <v>0.06</v>
      </c>
    </row>
    <row r="41" spans="1:54" x14ac:dyDescent="0.2">
      <c r="C41" s="7" t="s">
        <v>81</v>
      </c>
      <c r="F41" s="15" t="s">
        <v>54</v>
      </c>
      <c r="G41" s="15" t="s">
        <v>54</v>
      </c>
      <c r="H41" s="15" t="s">
        <v>54</v>
      </c>
      <c r="I41" s="15" t="s">
        <v>54</v>
      </c>
      <c r="J41" s="15" t="s">
        <v>54</v>
      </c>
      <c r="K41" s="15" t="s">
        <v>54</v>
      </c>
      <c r="L41" s="15" t="s">
        <v>54</v>
      </c>
      <c r="M41" s="15" t="s">
        <v>54</v>
      </c>
      <c r="N41" s="15" t="s">
        <v>54</v>
      </c>
      <c r="O41" s="15" t="s">
        <v>54</v>
      </c>
      <c r="P41" s="15" t="s">
        <v>54</v>
      </c>
      <c r="Q41" s="15" t="s">
        <v>54</v>
      </c>
      <c r="R41" s="15" t="s">
        <v>54</v>
      </c>
      <c r="S41" s="15" t="s">
        <v>54</v>
      </c>
      <c r="T41" s="15" t="s">
        <v>54</v>
      </c>
      <c r="U41" s="15" t="s">
        <v>54</v>
      </c>
      <c r="V41" s="15" t="s">
        <v>54</v>
      </c>
      <c r="W41" s="15" t="s">
        <v>54</v>
      </c>
      <c r="X41" s="15" t="s">
        <v>54</v>
      </c>
      <c r="Y41" s="15" t="s">
        <v>54</v>
      </c>
      <c r="Z41" s="15" t="s">
        <v>54</v>
      </c>
      <c r="AA41" s="15" t="s">
        <v>54</v>
      </c>
      <c r="AB41" s="15" t="s">
        <v>54</v>
      </c>
      <c r="AC41" s="15" t="s">
        <v>54</v>
      </c>
      <c r="AD41" s="15" t="s">
        <v>54</v>
      </c>
      <c r="AE41" s="15" t="s">
        <v>54</v>
      </c>
      <c r="AF41" s="15" t="s">
        <v>54</v>
      </c>
      <c r="AG41" s="15" t="s">
        <v>54</v>
      </c>
      <c r="AH41" s="15" t="s">
        <v>54</v>
      </c>
      <c r="AI41" s="15">
        <v>8.8800000000000008</v>
      </c>
      <c r="AJ41" s="15">
        <v>8.86</v>
      </c>
      <c r="AK41" s="15">
        <v>8.74</v>
      </c>
      <c r="AL41" s="15">
        <v>8.1999999999999993</v>
      </c>
      <c r="AM41" s="15">
        <v>7.97</v>
      </c>
      <c r="AN41" s="15">
        <v>7.77</v>
      </c>
      <c r="AO41" s="15">
        <v>7.63</v>
      </c>
      <c r="AP41" s="15">
        <v>7.27</v>
      </c>
      <c r="AQ41" s="15">
        <v>7.14</v>
      </c>
      <c r="AR41" s="15">
        <v>6.94</v>
      </c>
      <c r="AS41" s="15">
        <v>6.9</v>
      </c>
      <c r="AT41" s="15">
        <v>6.72</v>
      </c>
      <c r="AU41" s="15">
        <v>6.56</v>
      </c>
      <c r="AV41" s="15">
        <v>6.4</v>
      </c>
      <c r="AW41" s="15">
        <v>6.38</v>
      </c>
      <c r="AX41" s="15">
        <v>6.23</v>
      </c>
      <c r="AY41" s="15">
        <v>6.07</v>
      </c>
      <c r="AZ41" s="15">
        <v>5.89</v>
      </c>
      <c r="BA41" s="15">
        <v>5.75</v>
      </c>
      <c r="BB41" s="15">
        <v>5.57</v>
      </c>
    </row>
    <row r="42" spans="1:54" x14ac:dyDescent="0.2">
      <c r="E42" s="7" t="s">
        <v>82</v>
      </c>
      <c r="F42" s="15" t="s">
        <v>54</v>
      </c>
      <c r="G42" s="15" t="s">
        <v>54</v>
      </c>
      <c r="H42" s="15" t="s">
        <v>54</v>
      </c>
      <c r="I42" s="15" t="s">
        <v>54</v>
      </c>
      <c r="J42" s="15" t="s">
        <v>54</v>
      </c>
      <c r="K42" s="15" t="s">
        <v>54</v>
      </c>
      <c r="L42" s="15" t="s">
        <v>54</v>
      </c>
      <c r="M42" s="15" t="s">
        <v>54</v>
      </c>
      <c r="N42" s="15" t="s">
        <v>54</v>
      </c>
      <c r="O42" s="15" t="s">
        <v>54</v>
      </c>
      <c r="P42" s="15" t="s">
        <v>54</v>
      </c>
      <c r="Q42" s="15" t="s">
        <v>54</v>
      </c>
      <c r="R42" s="15" t="s">
        <v>54</v>
      </c>
      <c r="S42" s="15" t="s">
        <v>54</v>
      </c>
      <c r="T42" s="15" t="s">
        <v>54</v>
      </c>
      <c r="U42" s="15" t="s">
        <v>54</v>
      </c>
      <c r="V42" s="15" t="s">
        <v>54</v>
      </c>
      <c r="W42" s="15" t="s">
        <v>54</v>
      </c>
      <c r="X42" s="15" t="s">
        <v>54</v>
      </c>
      <c r="Y42" s="15" t="s">
        <v>54</v>
      </c>
      <c r="Z42" s="15" t="s">
        <v>54</v>
      </c>
      <c r="AA42" s="15" t="s">
        <v>54</v>
      </c>
      <c r="AB42" s="15" t="s">
        <v>54</v>
      </c>
      <c r="AC42" s="15" t="s">
        <v>54</v>
      </c>
      <c r="AD42" s="15" t="s">
        <v>54</v>
      </c>
      <c r="AE42" s="15" t="s">
        <v>54</v>
      </c>
      <c r="AF42" s="15" t="s">
        <v>54</v>
      </c>
      <c r="AG42" s="15" t="s">
        <v>54</v>
      </c>
      <c r="AH42" s="15" t="s">
        <v>54</v>
      </c>
      <c r="AI42" s="15">
        <v>19.78</v>
      </c>
      <c r="AJ42" s="15">
        <v>20.059999999999999</v>
      </c>
      <c r="AK42" s="15">
        <v>19.91</v>
      </c>
      <c r="AL42" s="15">
        <v>19.27</v>
      </c>
      <c r="AM42" s="15">
        <v>19.16</v>
      </c>
      <c r="AN42" s="15">
        <v>19.309999999999999</v>
      </c>
      <c r="AO42" s="15">
        <v>19.43</v>
      </c>
      <c r="AP42" s="15">
        <v>19.22</v>
      </c>
      <c r="AQ42" s="15">
        <v>19.28</v>
      </c>
      <c r="AR42" s="15">
        <v>18.88</v>
      </c>
      <c r="AS42" s="15">
        <v>19.25</v>
      </c>
      <c r="AT42" s="15">
        <v>19.489999999999998</v>
      </c>
      <c r="AU42" s="15">
        <v>19.88</v>
      </c>
      <c r="AV42" s="15">
        <v>19.95</v>
      </c>
      <c r="AW42" s="15">
        <v>20.440000000000001</v>
      </c>
      <c r="AX42" s="15">
        <v>20.12</v>
      </c>
      <c r="AY42" s="15">
        <v>20.69</v>
      </c>
      <c r="AZ42" s="15">
        <v>21.08</v>
      </c>
      <c r="BA42" s="15">
        <v>21.65</v>
      </c>
      <c r="BB42" s="15">
        <v>22.1</v>
      </c>
    </row>
    <row r="43" spans="1:54" x14ac:dyDescent="0.2">
      <c r="E43" s="7" t="s">
        <v>83</v>
      </c>
      <c r="F43" s="15" t="s">
        <v>54</v>
      </c>
      <c r="G43" s="15" t="s">
        <v>54</v>
      </c>
      <c r="H43" s="15" t="s">
        <v>54</v>
      </c>
      <c r="I43" s="15" t="s">
        <v>54</v>
      </c>
      <c r="J43" s="15" t="s">
        <v>54</v>
      </c>
      <c r="K43" s="15" t="s">
        <v>54</v>
      </c>
      <c r="L43" s="15" t="s">
        <v>54</v>
      </c>
      <c r="M43" s="15" t="s">
        <v>54</v>
      </c>
      <c r="N43" s="15" t="s">
        <v>54</v>
      </c>
      <c r="O43" s="15" t="s">
        <v>54</v>
      </c>
      <c r="P43" s="15" t="s">
        <v>54</v>
      </c>
      <c r="Q43" s="15" t="s">
        <v>54</v>
      </c>
      <c r="R43" s="15" t="s">
        <v>54</v>
      </c>
      <c r="S43" s="15" t="s">
        <v>54</v>
      </c>
      <c r="T43" s="15" t="s">
        <v>54</v>
      </c>
      <c r="U43" s="15" t="s">
        <v>54</v>
      </c>
      <c r="V43" s="15" t="s">
        <v>54</v>
      </c>
      <c r="W43" s="15" t="s">
        <v>54</v>
      </c>
      <c r="X43" s="15" t="s">
        <v>54</v>
      </c>
      <c r="Y43" s="15" t="s">
        <v>54</v>
      </c>
      <c r="Z43" s="15" t="s">
        <v>54</v>
      </c>
      <c r="AA43" s="15" t="s">
        <v>54</v>
      </c>
      <c r="AB43" s="15" t="s">
        <v>54</v>
      </c>
      <c r="AC43" s="15" t="s">
        <v>54</v>
      </c>
      <c r="AD43" s="15" t="s">
        <v>54</v>
      </c>
      <c r="AE43" s="15" t="s">
        <v>54</v>
      </c>
      <c r="AF43" s="15" t="s">
        <v>54</v>
      </c>
      <c r="AG43" s="15" t="s">
        <v>54</v>
      </c>
      <c r="AH43" s="15" t="s">
        <v>54</v>
      </c>
      <c r="AI43" s="15">
        <v>1.1499999999999999</v>
      </c>
      <c r="AJ43" s="15">
        <v>1.06</v>
      </c>
      <c r="AK43" s="15">
        <v>0.98</v>
      </c>
      <c r="AL43" s="15">
        <v>1.1399999999999999</v>
      </c>
      <c r="AM43" s="15">
        <v>1.1100000000000001</v>
      </c>
      <c r="AN43" s="15">
        <v>1.08</v>
      </c>
      <c r="AO43" s="15">
        <v>1.02</v>
      </c>
      <c r="AP43" s="15">
        <v>0.99</v>
      </c>
      <c r="AQ43" s="15">
        <v>1.02</v>
      </c>
      <c r="AR43" s="15">
        <v>1</v>
      </c>
      <c r="AS43" s="15">
        <v>1.01</v>
      </c>
      <c r="AT43" s="15">
        <v>1.03</v>
      </c>
      <c r="AU43" s="15">
        <v>1.02</v>
      </c>
      <c r="AV43" s="15">
        <v>1.04</v>
      </c>
      <c r="AW43" s="15">
        <v>1.03</v>
      </c>
      <c r="AX43" s="15">
        <v>1.02</v>
      </c>
      <c r="AY43" s="15">
        <v>1.04</v>
      </c>
      <c r="AZ43" s="15">
        <v>1.02</v>
      </c>
      <c r="BA43" s="15">
        <v>1.03</v>
      </c>
      <c r="BB43" s="15">
        <v>0.98</v>
      </c>
    </row>
    <row r="44" spans="1:54" x14ac:dyDescent="0.2">
      <c r="D44" s="7" t="s">
        <v>84</v>
      </c>
      <c r="F44" s="15" t="s">
        <v>54</v>
      </c>
      <c r="G44" s="15" t="s">
        <v>54</v>
      </c>
      <c r="H44" s="15" t="s">
        <v>54</v>
      </c>
      <c r="I44" s="15" t="s">
        <v>54</v>
      </c>
      <c r="J44" s="15" t="s">
        <v>54</v>
      </c>
      <c r="K44" s="15" t="s">
        <v>54</v>
      </c>
      <c r="L44" s="15" t="s">
        <v>54</v>
      </c>
      <c r="M44" s="15" t="s">
        <v>54</v>
      </c>
      <c r="N44" s="15" t="s">
        <v>54</v>
      </c>
      <c r="O44" s="15" t="s">
        <v>54</v>
      </c>
      <c r="P44" s="15" t="s">
        <v>54</v>
      </c>
      <c r="Q44" s="15" t="s">
        <v>54</v>
      </c>
      <c r="R44" s="15" t="s">
        <v>54</v>
      </c>
      <c r="S44" s="15" t="s">
        <v>54</v>
      </c>
      <c r="T44" s="15" t="s">
        <v>54</v>
      </c>
      <c r="U44" s="15" t="s">
        <v>54</v>
      </c>
      <c r="V44" s="15" t="s">
        <v>54</v>
      </c>
      <c r="W44" s="15" t="s">
        <v>54</v>
      </c>
      <c r="X44" s="15" t="s">
        <v>54</v>
      </c>
      <c r="Y44" s="15" t="s">
        <v>54</v>
      </c>
      <c r="Z44" s="15" t="s">
        <v>54</v>
      </c>
      <c r="AA44" s="15" t="s">
        <v>54</v>
      </c>
      <c r="AB44" s="15" t="s">
        <v>54</v>
      </c>
      <c r="AC44" s="15" t="s">
        <v>54</v>
      </c>
      <c r="AD44" s="15" t="s">
        <v>54</v>
      </c>
      <c r="AE44" s="15" t="s">
        <v>54</v>
      </c>
      <c r="AF44" s="15" t="s">
        <v>54</v>
      </c>
      <c r="AG44" s="15" t="s">
        <v>54</v>
      </c>
      <c r="AH44" s="15" t="s">
        <v>54</v>
      </c>
      <c r="AI44" s="15">
        <v>20.93</v>
      </c>
      <c r="AJ44" s="15">
        <v>21.12</v>
      </c>
      <c r="AK44" s="15">
        <v>20.88</v>
      </c>
      <c r="AL44" s="15">
        <v>20.41</v>
      </c>
      <c r="AM44" s="15">
        <v>20.28</v>
      </c>
      <c r="AN44" s="15">
        <v>20.39</v>
      </c>
      <c r="AO44" s="15">
        <v>20.45</v>
      </c>
      <c r="AP44" s="15">
        <v>20.21</v>
      </c>
      <c r="AQ44" s="15">
        <v>20.3</v>
      </c>
      <c r="AR44" s="15">
        <v>19.89</v>
      </c>
      <c r="AS44" s="15">
        <v>20.25</v>
      </c>
      <c r="AT44" s="15">
        <v>20.52</v>
      </c>
      <c r="AU44" s="15">
        <v>20.91</v>
      </c>
      <c r="AV44" s="15">
        <v>20.99</v>
      </c>
      <c r="AW44" s="15">
        <v>21.47</v>
      </c>
      <c r="AX44" s="15">
        <v>21.15</v>
      </c>
      <c r="AY44" s="15">
        <v>21.73</v>
      </c>
      <c r="AZ44" s="15">
        <v>22.1</v>
      </c>
      <c r="BA44" s="15">
        <v>22.67</v>
      </c>
      <c r="BB44" s="15">
        <v>23.09</v>
      </c>
    </row>
    <row r="45" spans="1:54" x14ac:dyDescent="0.2">
      <c r="B45" s="7" t="s">
        <v>85</v>
      </c>
      <c r="F45" s="15" t="s">
        <v>54</v>
      </c>
      <c r="G45" s="15" t="s">
        <v>54</v>
      </c>
      <c r="H45" s="15" t="s">
        <v>54</v>
      </c>
      <c r="I45" s="15" t="s">
        <v>54</v>
      </c>
      <c r="J45" s="15" t="s">
        <v>54</v>
      </c>
      <c r="K45" s="15" t="s">
        <v>54</v>
      </c>
      <c r="L45" s="15" t="s">
        <v>54</v>
      </c>
      <c r="M45" s="15" t="s">
        <v>54</v>
      </c>
      <c r="N45" s="15" t="s">
        <v>54</v>
      </c>
      <c r="O45" s="15" t="s">
        <v>54</v>
      </c>
      <c r="P45" s="15" t="s">
        <v>54</v>
      </c>
      <c r="Q45" s="15" t="s">
        <v>54</v>
      </c>
      <c r="R45" s="15" t="s">
        <v>54</v>
      </c>
      <c r="S45" s="15" t="s">
        <v>54</v>
      </c>
      <c r="T45" s="15" t="s">
        <v>54</v>
      </c>
      <c r="U45" s="15" t="s">
        <v>54</v>
      </c>
      <c r="V45" s="15" t="s">
        <v>54</v>
      </c>
      <c r="W45" s="15" t="s">
        <v>54</v>
      </c>
      <c r="X45" s="15" t="s">
        <v>54</v>
      </c>
      <c r="Y45" s="15" t="s">
        <v>54</v>
      </c>
      <c r="Z45" s="15" t="s">
        <v>54</v>
      </c>
      <c r="AA45" s="15" t="s">
        <v>54</v>
      </c>
      <c r="AB45" s="15" t="s">
        <v>54</v>
      </c>
      <c r="AC45" s="15" t="s">
        <v>54</v>
      </c>
      <c r="AD45" s="15" t="s">
        <v>54</v>
      </c>
      <c r="AE45" s="15" t="s">
        <v>54</v>
      </c>
      <c r="AF45" s="15" t="s">
        <v>54</v>
      </c>
      <c r="AG45" s="15" t="s">
        <v>54</v>
      </c>
      <c r="AH45" s="15" t="s">
        <v>54</v>
      </c>
      <c r="AI45" s="15">
        <v>29.81</v>
      </c>
      <c r="AJ45" s="15">
        <v>29.98</v>
      </c>
      <c r="AK45" s="15">
        <v>29.63</v>
      </c>
      <c r="AL45" s="15">
        <v>28.61</v>
      </c>
      <c r="AM45" s="15">
        <v>28.24</v>
      </c>
      <c r="AN45" s="15">
        <v>28.16</v>
      </c>
      <c r="AO45" s="15">
        <v>28.08</v>
      </c>
      <c r="AP45" s="15">
        <v>27.47</v>
      </c>
      <c r="AQ45" s="15">
        <v>27.44</v>
      </c>
      <c r="AR45" s="15">
        <v>26.82</v>
      </c>
      <c r="AS45" s="15">
        <v>27.15</v>
      </c>
      <c r="AT45" s="15">
        <v>27.24</v>
      </c>
      <c r="AU45" s="15">
        <v>27.47</v>
      </c>
      <c r="AV45" s="15">
        <v>27.39</v>
      </c>
      <c r="AW45" s="15">
        <v>27.85</v>
      </c>
      <c r="AX45" s="15">
        <v>27.37</v>
      </c>
      <c r="AY45" s="15">
        <v>27.8</v>
      </c>
      <c r="AZ45" s="15">
        <v>27.99</v>
      </c>
      <c r="BA45" s="15">
        <v>28.42</v>
      </c>
      <c r="BB45" s="15">
        <v>28.66</v>
      </c>
    </row>
    <row r="46" spans="1:54" x14ac:dyDescent="0.2">
      <c r="B46" s="7" t="s">
        <v>86</v>
      </c>
      <c r="F46" s="15" t="s">
        <v>54</v>
      </c>
      <c r="G46" s="15" t="s">
        <v>54</v>
      </c>
      <c r="H46" s="15" t="s">
        <v>54</v>
      </c>
      <c r="I46" s="15" t="s">
        <v>54</v>
      </c>
      <c r="J46" s="15" t="s">
        <v>54</v>
      </c>
      <c r="K46" s="15" t="s">
        <v>54</v>
      </c>
      <c r="L46" s="15" t="s">
        <v>54</v>
      </c>
      <c r="M46" s="15" t="s">
        <v>54</v>
      </c>
      <c r="N46" s="15" t="s">
        <v>54</v>
      </c>
      <c r="O46" s="15" t="s">
        <v>54</v>
      </c>
      <c r="P46" s="15" t="s">
        <v>54</v>
      </c>
      <c r="Q46" s="15" t="s">
        <v>54</v>
      </c>
      <c r="R46" s="15" t="s">
        <v>54</v>
      </c>
      <c r="S46" s="15" t="s">
        <v>54</v>
      </c>
      <c r="T46" s="15" t="s">
        <v>54</v>
      </c>
      <c r="U46" s="15" t="s">
        <v>54</v>
      </c>
      <c r="V46" s="15" t="s">
        <v>54</v>
      </c>
      <c r="W46" s="15" t="s">
        <v>54</v>
      </c>
      <c r="X46" s="15" t="s">
        <v>54</v>
      </c>
      <c r="Y46" s="15" t="s">
        <v>54</v>
      </c>
      <c r="Z46" s="15" t="s">
        <v>54</v>
      </c>
      <c r="AA46" s="15" t="s">
        <v>54</v>
      </c>
      <c r="AB46" s="15" t="s">
        <v>54</v>
      </c>
      <c r="AC46" s="15" t="s">
        <v>54</v>
      </c>
      <c r="AD46" s="15" t="s">
        <v>54</v>
      </c>
      <c r="AE46" s="15" t="s">
        <v>54</v>
      </c>
      <c r="AF46" s="15" t="s">
        <v>54</v>
      </c>
      <c r="AG46" s="15" t="s">
        <v>54</v>
      </c>
      <c r="AH46" s="15" t="s">
        <v>54</v>
      </c>
      <c r="AI46" s="15">
        <v>5.43</v>
      </c>
      <c r="AJ46" s="15">
        <v>5.19</v>
      </c>
      <c r="AK46" s="15">
        <v>5.65</v>
      </c>
      <c r="AL46" s="15">
        <v>6.1</v>
      </c>
      <c r="AM46" s="15">
        <v>7.15</v>
      </c>
      <c r="AN46" s="15">
        <v>7.9</v>
      </c>
      <c r="AO46" s="15">
        <v>9.0500000000000007</v>
      </c>
      <c r="AP46" s="15">
        <v>9.7200000000000006</v>
      </c>
      <c r="AQ46" s="15">
        <v>10.1</v>
      </c>
      <c r="AR46" s="15">
        <v>10.61</v>
      </c>
      <c r="AS46" s="15">
        <v>10.74</v>
      </c>
      <c r="AT46" s="15">
        <v>11.07</v>
      </c>
      <c r="AU46" s="15">
        <v>10.93</v>
      </c>
      <c r="AV46" s="15">
        <v>11.04</v>
      </c>
      <c r="AW46" s="15">
        <v>11.39</v>
      </c>
      <c r="AX46" s="15">
        <v>11.61</v>
      </c>
      <c r="AY46" s="15">
        <v>11.62</v>
      </c>
      <c r="AZ46" s="15">
        <v>11.12</v>
      </c>
      <c r="BA46" s="15">
        <v>10.86</v>
      </c>
      <c r="BB46" s="15">
        <v>11.04</v>
      </c>
    </row>
    <row r="47" spans="1:54" x14ac:dyDescent="0.2">
      <c r="B47" s="7" t="s">
        <v>87</v>
      </c>
      <c r="F47" s="15" t="s">
        <v>54</v>
      </c>
      <c r="G47" s="15" t="s">
        <v>54</v>
      </c>
      <c r="H47" s="15" t="s">
        <v>54</v>
      </c>
      <c r="I47" s="15" t="s">
        <v>54</v>
      </c>
      <c r="J47" s="15" t="s">
        <v>54</v>
      </c>
      <c r="K47" s="15" t="s">
        <v>54</v>
      </c>
      <c r="L47" s="15" t="s">
        <v>54</v>
      </c>
      <c r="M47" s="15" t="s">
        <v>54</v>
      </c>
      <c r="N47" s="15" t="s">
        <v>54</v>
      </c>
      <c r="O47" s="15" t="s">
        <v>54</v>
      </c>
      <c r="P47" s="15" t="s">
        <v>54</v>
      </c>
      <c r="Q47" s="15" t="s">
        <v>54</v>
      </c>
      <c r="R47" s="15" t="s">
        <v>54</v>
      </c>
      <c r="S47" s="15" t="s">
        <v>54</v>
      </c>
      <c r="T47" s="15" t="s">
        <v>54</v>
      </c>
      <c r="U47" s="15" t="s">
        <v>54</v>
      </c>
      <c r="V47" s="15" t="s">
        <v>54</v>
      </c>
      <c r="W47" s="15" t="s">
        <v>54</v>
      </c>
      <c r="X47" s="15" t="s">
        <v>54</v>
      </c>
      <c r="Y47" s="15" t="s">
        <v>54</v>
      </c>
      <c r="Z47" s="15" t="s">
        <v>54</v>
      </c>
      <c r="AA47" s="15" t="s">
        <v>54</v>
      </c>
      <c r="AB47" s="15" t="s">
        <v>54</v>
      </c>
      <c r="AC47" s="15" t="s">
        <v>54</v>
      </c>
      <c r="AD47" s="15" t="s">
        <v>54</v>
      </c>
      <c r="AE47" s="15" t="s">
        <v>54</v>
      </c>
      <c r="AF47" s="15" t="s">
        <v>54</v>
      </c>
      <c r="AG47" s="15" t="s">
        <v>54</v>
      </c>
      <c r="AH47" s="15" t="s">
        <v>54</v>
      </c>
      <c r="AI47" s="15">
        <v>35.99</v>
      </c>
      <c r="AJ47" s="15">
        <v>35.659999999999997</v>
      </c>
      <c r="AK47" s="15">
        <v>34.770000000000003</v>
      </c>
      <c r="AL47" s="15">
        <v>34.31</v>
      </c>
      <c r="AM47" s="15">
        <v>34.24</v>
      </c>
      <c r="AN47" s="15">
        <v>34.26</v>
      </c>
      <c r="AO47" s="15">
        <v>34.07</v>
      </c>
      <c r="AP47" s="15">
        <v>33.67</v>
      </c>
      <c r="AQ47" s="15">
        <v>32.42</v>
      </c>
      <c r="AR47" s="15">
        <v>31.1</v>
      </c>
      <c r="AS47" s="15">
        <v>30.54</v>
      </c>
      <c r="AT47" s="15">
        <v>29.51</v>
      </c>
      <c r="AU47" s="15">
        <v>29.31</v>
      </c>
      <c r="AV47" s="15">
        <v>28.61</v>
      </c>
      <c r="AW47" s="15">
        <v>28.71</v>
      </c>
      <c r="AX47" s="15">
        <v>28.47</v>
      </c>
      <c r="AY47" s="15">
        <v>28.2</v>
      </c>
      <c r="AZ47" s="15">
        <v>27.73</v>
      </c>
      <c r="BA47" s="15">
        <v>27.62</v>
      </c>
      <c r="BB47" s="15">
        <v>28.23</v>
      </c>
    </row>
    <row r="48" spans="1:54" x14ac:dyDescent="0.2">
      <c r="B48" s="7" t="s">
        <v>88</v>
      </c>
      <c r="F48" s="15" t="s">
        <v>54</v>
      </c>
      <c r="G48" s="15" t="s">
        <v>54</v>
      </c>
      <c r="H48" s="15" t="s">
        <v>54</v>
      </c>
      <c r="I48" s="15" t="s">
        <v>54</v>
      </c>
      <c r="J48" s="15" t="s">
        <v>54</v>
      </c>
      <c r="K48" s="15" t="s">
        <v>54</v>
      </c>
      <c r="L48" s="15" t="s">
        <v>54</v>
      </c>
      <c r="M48" s="15" t="s">
        <v>54</v>
      </c>
      <c r="N48" s="15" t="s">
        <v>54</v>
      </c>
      <c r="O48" s="15" t="s">
        <v>54</v>
      </c>
      <c r="P48" s="15" t="s">
        <v>54</v>
      </c>
      <c r="Q48" s="15" t="s">
        <v>54</v>
      </c>
      <c r="R48" s="15" t="s">
        <v>54</v>
      </c>
      <c r="S48" s="15" t="s">
        <v>54</v>
      </c>
      <c r="T48" s="15" t="s">
        <v>54</v>
      </c>
      <c r="U48" s="15" t="s">
        <v>54</v>
      </c>
      <c r="V48" s="15" t="s">
        <v>54</v>
      </c>
      <c r="W48" s="15" t="s">
        <v>54</v>
      </c>
      <c r="X48" s="15" t="s">
        <v>54</v>
      </c>
      <c r="Y48" s="15" t="s">
        <v>54</v>
      </c>
      <c r="Z48" s="15" t="s">
        <v>54</v>
      </c>
      <c r="AA48" s="15" t="s">
        <v>54</v>
      </c>
      <c r="AB48" s="15" t="s">
        <v>54</v>
      </c>
      <c r="AC48" s="15" t="s">
        <v>54</v>
      </c>
      <c r="AD48" s="15" t="s">
        <v>54</v>
      </c>
      <c r="AE48" s="15" t="s">
        <v>54</v>
      </c>
      <c r="AF48" s="15" t="s">
        <v>54</v>
      </c>
      <c r="AG48" s="15" t="s">
        <v>54</v>
      </c>
      <c r="AH48" s="15" t="s">
        <v>54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</row>
    <row r="49" spans="1:54" x14ac:dyDescent="0.2">
      <c r="A49" s="7" t="s">
        <v>89</v>
      </c>
      <c r="F49" s="15" t="s">
        <v>54</v>
      </c>
      <c r="G49" s="15" t="s">
        <v>54</v>
      </c>
      <c r="H49" s="15" t="s">
        <v>54</v>
      </c>
      <c r="I49" s="15" t="s">
        <v>54</v>
      </c>
      <c r="J49" s="15" t="s">
        <v>54</v>
      </c>
      <c r="K49" s="15" t="s">
        <v>54</v>
      </c>
      <c r="L49" s="15" t="s">
        <v>54</v>
      </c>
      <c r="M49" s="15" t="s">
        <v>54</v>
      </c>
      <c r="N49" s="15" t="s">
        <v>54</v>
      </c>
      <c r="O49" s="15" t="s">
        <v>54</v>
      </c>
      <c r="P49" s="15" t="s">
        <v>54</v>
      </c>
      <c r="Q49" s="15" t="s">
        <v>54</v>
      </c>
      <c r="R49" s="15" t="s">
        <v>54</v>
      </c>
      <c r="S49" s="15" t="s">
        <v>54</v>
      </c>
      <c r="T49" s="15" t="s">
        <v>54</v>
      </c>
      <c r="U49" s="15" t="s">
        <v>54</v>
      </c>
      <c r="V49" s="15" t="s">
        <v>54</v>
      </c>
      <c r="W49" s="15" t="s">
        <v>54</v>
      </c>
      <c r="X49" s="15" t="s">
        <v>54</v>
      </c>
      <c r="Y49" s="15" t="s">
        <v>54</v>
      </c>
      <c r="Z49" s="15" t="s">
        <v>54</v>
      </c>
      <c r="AA49" s="15" t="s">
        <v>54</v>
      </c>
      <c r="AB49" s="15" t="s">
        <v>54</v>
      </c>
      <c r="AC49" s="15" t="s">
        <v>54</v>
      </c>
      <c r="AD49" s="15" t="s">
        <v>54</v>
      </c>
      <c r="AE49" s="15" t="s">
        <v>54</v>
      </c>
      <c r="AF49" s="15" t="s">
        <v>54</v>
      </c>
      <c r="AG49" s="15" t="s">
        <v>54</v>
      </c>
      <c r="AH49" s="15" t="s">
        <v>54</v>
      </c>
      <c r="AI49" s="15">
        <v>74.819999999999993</v>
      </c>
      <c r="AJ49" s="15">
        <v>74.430000000000007</v>
      </c>
      <c r="AK49" s="15">
        <v>73.2</v>
      </c>
      <c r="AL49" s="15">
        <v>71.97</v>
      </c>
      <c r="AM49" s="15">
        <v>72.36</v>
      </c>
      <c r="AN49" s="15">
        <v>72.91</v>
      </c>
      <c r="AO49" s="15">
        <v>73.75</v>
      </c>
      <c r="AP49" s="15">
        <v>73.42</v>
      </c>
      <c r="AQ49" s="15">
        <v>73.83</v>
      </c>
      <c r="AR49" s="15">
        <v>72.44</v>
      </c>
      <c r="AS49" s="15">
        <v>72.260000000000005</v>
      </c>
      <c r="AT49" s="15">
        <v>71.64</v>
      </c>
      <c r="AU49" s="15">
        <v>71.45</v>
      </c>
      <c r="AV49" s="15">
        <v>70.98</v>
      </c>
      <c r="AW49" s="15">
        <v>71.900000000000006</v>
      </c>
      <c r="AX49" s="15">
        <v>71.209999999999994</v>
      </c>
      <c r="AY49" s="15">
        <v>71.31</v>
      </c>
      <c r="AZ49" s="15">
        <v>70.459999999999994</v>
      </c>
      <c r="BA49" s="15">
        <v>70.3</v>
      </c>
      <c r="BB49" s="15">
        <v>70.83</v>
      </c>
    </row>
    <row r="50" spans="1:54" x14ac:dyDescent="0.2">
      <c r="A50" s="7" t="s">
        <v>90</v>
      </c>
      <c r="F50" s="15" t="s">
        <v>54</v>
      </c>
      <c r="G50" s="15" t="s">
        <v>54</v>
      </c>
      <c r="H50" s="15" t="s">
        <v>54</v>
      </c>
      <c r="I50" s="15" t="s">
        <v>54</v>
      </c>
      <c r="J50" s="15" t="s">
        <v>54</v>
      </c>
      <c r="K50" s="15" t="s">
        <v>54</v>
      </c>
      <c r="L50" s="15" t="s">
        <v>54</v>
      </c>
      <c r="M50" s="15" t="s">
        <v>54</v>
      </c>
      <c r="N50" s="15" t="s">
        <v>54</v>
      </c>
      <c r="O50" s="15" t="s">
        <v>54</v>
      </c>
      <c r="P50" s="15" t="s">
        <v>54</v>
      </c>
      <c r="Q50" s="15" t="s">
        <v>54</v>
      </c>
      <c r="R50" s="15" t="s">
        <v>54</v>
      </c>
      <c r="S50" s="15" t="s">
        <v>54</v>
      </c>
      <c r="T50" s="15" t="s">
        <v>54</v>
      </c>
      <c r="U50" s="15" t="s">
        <v>54</v>
      </c>
      <c r="V50" s="15" t="s">
        <v>54</v>
      </c>
      <c r="W50" s="15" t="s">
        <v>54</v>
      </c>
      <c r="X50" s="15" t="s">
        <v>54</v>
      </c>
      <c r="Y50" s="15" t="s">
        <v>54</v>
      </c>
      <c r="Z50" s="15" t="s">
        <v>54</v>
      </c>
      <c r="AA50" s="15" t="s">
        <v>54</v>
      </c>
      <c r="AB50" s="15" t="s">
        <v>54</v>
      </c>
      <c r="AC50" s="15" t="s">
        <v>54</v>
      </c>
      <c r="AD50" s="15" t="s">
        <v>54</v>
      </c>
      <c r="AE50" s="15" t="s">
        <v>54</v>
      </c>
      <c r="AF50" s="15" t="s">
        <v>54</v>
      </c>
      <c r="AG50" s="15" t="s">
        <v>54</v>
      </c>
      <c r="AH50" s="15" t="s">
        <v>54</v>
      </c>
      <c r="AI50" s="15">
        <v>0.01</v>
      </c>
      <c r="AJ50" s="15">
        <v>0.01</v>
      </c>
      <c r="AK50" s="15">
        <v>0.01</v>
      </c>
      <c r="AL50" s="15">
        <v>0.01</v>
      </c>
      <c r="AM50" s="15">
        <v>0.01</v>
      </c>
      <c r="AN50" s="15">
        <v>0.01</v>
      </c>
      <c r="AO50" s="15">
        <v>0.01</v>
      </c>
      <c r="AP50" s="15">
        <v>0.01</v>
      </c>
      <c r="AQ50" s="15">
        <v>0.01</v>
      </c>
      <c r="AR50" s="15">
        <v>0.01</v>
      </c>
      <c r="AS50" s="15">
        <v>0.01</v>
      </c>
      <c r="AT50" s="15">
        <v>0</v>
      </c>
      <c r="AU50" s="15">
        <v>0</v>
      </c>
      <c r="AV50" s="15">
        <v>0.01</v>
      </c>
      <c r="AW50" s="15">
        <v>0.01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</row>
    <row r="51" spans="1:54" x14ac:dyDescent="0.2">
      <c r="A51" s="7" t="s">
        <v>91</v>
      </c>
      <c r="F51" s="15" t="s">
        <v>54</v>
      </c>
      <c r="G51" s="15" t="s">
        <v>54</v>
      </c>
      <c r="H51" s="15" t="s">
        <v>54</v>
      </c>
      <c r="I51" s="15" t="s">
        <v>54</v>
      </c>
      <c r="J51" s="15" t="s">
        <v>54</v>
      </c>
      <c r="K51" s="15" t="s">
        <v>54</v>
      </c>
      <c r="L51" s="15" t="s">
        <v>54</v>
      </c>
      <c r="M51" s="15" t="s">
        <v>54</v>
      </c>
      <c r="N51" s="15" t="s">
        <v>54</v>
      </c>
      <c r="O51" s="15" t="s">
        <v>54</v>
      </c>
      <c r="P51" s="15" t="s">
        <v>54</v>
      </c>
      <c r="Q51" s="15" t="s">
        <v>54</v>
      </c>
      <c r="R51" s="15" t="s">
        <v>54</v>
      </c>
      <c r="S51" s="15" t="s">
        <v>54</v>
      </c>
      <c r="T51" s="15" t="s">
        <v>54</v>
      </c>
      <c r="U51" s="15" t="s">
        <v>54</v>
      </c>
      <c r="V51" s="15" t="s">
        <v>54</v>
      </c>
      <c r="W51" s="15" t="s">
        <v>54</v>
      </c>
      <c r="X51" s="15" t="s">
        <v>54</v>
      </c>
      <c r="Y51" s="15" t="s">
        <v>54</v>
      </c>
      <c r="Z51" s="15" t="s">
        <v>54</v>
      </c>
      <c r="AA51" s="15" t="s">
        <v>54</v>
      </c>
      <c r="AB51" s="15" t="s">
        <v>54</v>
      </c>
      <c r="AC51" s="15" t="s">
        <v>54</v>
      </c>
      <c r="AD51" s="15" t="s">
        <v>54</v>
      </c>
      <c r="AE51" s="15" t="s">
        <v>54</v>
      </c>
      <c r="AF51" s="15" t="s">
        <v>54</v>
      </c>
      <c r="AG51" s="15" t="s">
        <v>54</v>
      </c>
      <c r="AH51" s="15" t="s">
        <v>54</v>
      </c>
      <c r="AI51" s="15">
        <v>21.37</v>
      </c>
      <c r="AJ51" s="15">
        <v>21.53</v>
      </c>
      <c r="AK51" s="15">
        <v>21.49</v>
      </c>
      <c r="AL51" s="15">
        <v>21.2</v>
      </c>
      <c r="AM51" s="15">
        <v>21.12</v>
      </c>
      <c r="AN51" s="15">
        <v>21.18</v>
      </c>
      <c r="AO51" s="15">
        <v>20.84</v>
      </c>
      <c r="AP51" s="15">
        <v>20.64</v>
      </c>
      <c r="AQ51" s="15">
        <v>20.63</v>
      </c>
      <c r="AR51" s="15">
        <v>21.59</v>
      </c>
      <c r="AS51" s="15">
        <v>21.6</v>
      </c>
      <c r="AT51" s="15">
        <v>21.86</v>
      </c>
      <c r="AU51" s="15">
        <v>21.62</v>
      </c>
      <c r="AV51" s="15">
        <v>21.85</v>
      </c>
      <c r="AW51" s="15">
        <v>21.73</v>
      </c>
      <c r="AX51" s="15">
        <v>21.85</v>
      </c>
      <c r="AY51" s="15">
        <v>21.57</v>
      </c>
      <c r="AZ51" s="15">
        <v>21.93</v>
      </c>
      <c r="BA51" s="15">
        <v>22.06</v>
      </c>
      <c r="BB51" s="15">
        <v>22</v>
      </c>
    </row>
    <row r="52" spans="1:54" x14ac:dyDescent="0.2">
      <c r="A52" s="7" t="s">
        <v>92</v>
      </c>
      <c r="F52" s="15" t="s">
        <v>54</v>
      </c>
      <c r="G52" s="15" t="s">
        <v>54</v>
      </c>
      <c r="H52" s="15" t="s">
        <v>54</v>
      </c>
      <c r="I52" s="15" t="s">
        <v>54</v>
      </c>
      <c r="J52" s="15" t="s">
        <v>54</v>
      </c>
      <c r="K52" s="15" t="s">
        <v>54</v>
      </c>
      <c r="L52" s="15" t="s">
        <v>54</v>
      </c>
      <c r="M52" s="15" t="s">
        <v>54</v>
      </c>
      <c r="N52" s="15" t="s">
        <v>54</v>
      </c>
      <c r="O52" s="15" t="s">
        <v>54</v>
      </c>
      <c r="P52" s="15" t="s">
        <v>54</v>
      </c>
      <c r="Q52" s="15" t="s">
        <v>54</v>
      </c>
      <c r="R52" s="15" t="s">
        <v>54</v>
      </c>
      <c r="S52" s="15" t="s">
        <v>54</v>
      </c>
      <c r="T52" s="15" t="s">
        <v>54</v>
      </c>
      <c r="U52" s="15" t="s">
        <v>54</v>
      </c>
      <c r="V52" s="15" t="s">
        <v>54</v>
      </c>
      <c r="W52" s="15" t="s">
        <v>54</v>
      </c>
      <c r="X52" s="15" t="s">
        <v>54</v>
      </c>
      <c r="Y52" s="15" t="s">
        <v>54</v>
      </c>
      <c r="Z52" s="15" t="s">
        <v>54</v>
      </c>
      <c r="AA52" s="15" t="s">
        <v>54</v>
      </c>
      <c r="AB52" s="15" t="s">
        <v>54</v>
      </c>
      <c r="AC52" s="15" t="s">
        <v>54</v>
      </c>
      <c r="AD52" s="15" t="s">
        <v>54</v>
      </c>
      <c r="AE52" s="15" t="s">
        <v>54</v>
      </c>
      <c r="AF52" s="15" t="s">
        <v>54</v>
      </c>
      <c r="AG52" s="15" t="s">
        <v>54</v>
      </c>
      <c r="AH52" s="15" t="s">
        <v>54</v>
      </c>
      <c r="AI52" s="15">
        <v>0.72</v>
      </c>
      <c r="AJ52" s="15">
        <v>0.66</v>
      </c>
      <c r="AK52" s="15">
        <v>0.59</v>
      </c>
      <c r="AL52" s="15">
        <v>0.52</v>
      </c>
      <c r="AM52" s="15">
        <v>0.45</v>
      </c>
      <c r="AN52" s="15">
        <v>0.36</v>
      </c>
      <c r="AO52" s="15">
        <v>0.33</v>
      </c>
      <c r="AP52" s="15">
        <v>0.28999999999999998</v>
      </c>
      <c r="AQ52" s="15">
        <v>0.25</v>
      </c>
      <c r="AR52" s="15">
        <v>0.24</v>
      </c>
      <c r="AS52" s="15">
        <v>0.22</v>
      </c>
      <c r="AT52" s="15">
        <v>0.21</v>
      </c>
      <c r="AU52" s="15">
        <v>0.19</v>
      </c>
      <c r="AV52" s="15">
        <v>0.18</v>
      </c>
      <c r="AW52" s="15">
        <v>0.18</v>
      </c>
      <c r="AX52" s="15">
        <v>0.17</v>
      </c>
      <c r="AY52" s="15">
        <v>0.16</v>
      </c>
      <c r="AZ52" s="15">
        <v>0.16</v>
      </c>
      <c r="BA52" s="15">
        <v>0.16</v>
      </c>
      <c r="BB52" s="15">
        <v>0.16</v>
      </c>
    </row>
    <row r="53" spans="1:54" x14ac:dyDescent="0.2">
      <c r="A53" s="7" t="s">
        <v>93</v>
      </c>
      <c r="F53" s="15" t="s">
        <v>54</v>
      </c>
      <c r="G53" s="15" t="s">
        <v>54</v>
      </c>
      <c r="H53" s="15" t="s">
        <v>54</v>
      </c>
      <c r="I53" s="15" t="s">
        <v>54</v>
      </c>
      <c r="J53" s="15" t="s">
        <v>54</v>
      </c>
      <c r="K53" s="15" t="s">
        <v>54</v>
      </c>
      <c r="L53" s="15" t="s">
        <v>54</v>
      </c>
      <c r="M53" s="15" t="s">
        <v>54</v>
      </c>
      <c r="N53" s="15" t="s">
        <v>54</v>
      </c>
      <c r="O53" s="15" t="s">
        <v>54</v>
      </c>
      <c r="P53" s="15" t="s">
        <v>54</v>
      </c>
      <c r="Q53" s="15" t="s">
        <v>54</v>
      </c>
      <c r="R53" s="15" t="s">
        <v>54</v>
      </c>
      <c r="S53" s="15" t="s">
        <v>54</v>
      </c>
      <c r="T53" s="15" t="s">
        <v>54</v>
      </c>
      <c r="U53" s="15" t="s">
        <v>54</v>
      </c>
      <c r="V53" s="15" t="s">
        <v>54</v>
      </c>
      <c r="W53" s="15" t="s">
        <v>54</v>
      </c>
      <c r="X53" s="15" t="s">
        <v>54</v>
      </c>
      <c r="Y53" s="15" t="s">
        <v>54</v>
      </c>
      <c r="Z53" s="15" t="s">
        <v>54</v>
      </c>
      <c r="AA53" s="15" t="s">
        <v>54</v>
      </c>
      <c r="AB53" s="15" t="s">
        <v>54</v>
      </c>
      <c r="AC53" s="15" t="s">
        <v>54</v>
      </c>
      <c r="AD53" s="15" t="s">
        <v>54</v>
      </c>
      <c r="AE53" s="15" t="s">
        <v>54</v>
      </c>
      <c r="AF53" s="15" t="s">
        <v>54</v>
      </c>
      <c r="AG53" s="15" t="s">
        <v>54</v>
      </c>
      <c r="AH53" s="15" t="s">
        <v>54</v>
      </c>
      <c r="AI53" s="15">
        <v>2.73</v>
      </c>
      <c r="AJ53" s="15">
        <v>3.02</v>
      </c>
      <c r="AK53" s="15">
        <v>4.3099999999999996</v>
      </c>
      <c r="AL53" s="15">
        <v>5.83</v>
      </c>
      <c r="AM53" s="15">
        <v>5.55</v>
      </c>
      <c r="AN53" s="15">
        <v>5.12</v>
      </c>
      <c r="AO53" s="15">
        <v>4.62</v>
      </c>
      <c r="AP53" s="15">
        <v>5.15</v>
      </c>
      <c r="AQ53" s="15">
        <v>4.78</v>
      </c>
      <c r="AR53" s="15">
        <v>5.2</v>
      </c>
      <c r="AS53" s="15">
        <v>5.39</v>
      </c>
      <c r="AT53" s="15">
        <v>5.7</v>
      </c>
      <c r="AU53" s="15">
        <v>6.18</v>
      </c>
      <c r="AV53" s="15">
        <v>6.43</v>
      </c>
      <c r="AW53" s="15">
        <v>5.66</v>
      </c>
      <c r="AX53" s="15">
        <v>6.14</v>
      </c>
      <c r="AY53" s="15">
        <v>6.28</v>
      </c>
      <c r="AZ53" s="15">
        <v>6.78</v>
      </c>
      <c r="BA53" s="15">
        <v>6.87</v>
      </c>
      <c r="BB53" s="15">
        <v>6.32</v>
      </c>
    </row>
    <row r="54" spans="1:54" x14ac:dyDescent="0.2">
      <c r="A54" s="7" t="s">
        <v>94</v>
      </c>
      <c r="F54" s="15" t="s">
        <v>54</v>
      </c>
      <c r="G54" s="15" t="s">
        <v>54</v>
      </c>
      <c r="H54" s="15" t="s">
        <v>54</v>
      </c>
      <c r="I54" s="15" t="s">
        <v>54</v>
      </c>
      <c r="J54" s="15" t="s">
        <v>54</v>
      </c>
      <c r="K54" s="15" t="s">
        <v>54</v>
      </c>
      <c r="L54" s="15" t="s">
        <v>54</v>
      </c>
      <c r="M54" s="15" t="s">
        <v>54</v>
      </c>
      <c r="N54" s="15" t="s">
        <v>54</v>
      </c>
      <c r="O54" s="15" t="s">
        <v>54</v>
      </c>
      <c r="P54" s="15" t="s">
        <v>54</v>
      </c>
      <c r="Q54" s="15" t="s">
        <v>54</v>
      </c>
      <c r="R54" s="15" t="s">
        <v>54</v>
      </c>
      <c r="S54" s="15" t="s">
        <v>54</v>
      </c>
      <c r="T54" s="15" t="s">
        <v>54</v>
      </c>
      <c r="U54" s="15" t="s">
        <v>54</v>
      </c>
      <c r="V54" s="15" t="s">
        <v>54</v>
      </c>
      <c r="W54" s="15" t="s">
        <v>54</v>
      </c>
      <c r="X54" s="15" t="s">
        <v>54</v>
      </c>
      <c r="Y54" s="15" t="s">
        <v>54</v>
      </c>
      <c r="Z54" s="15" t="s">
        <v>54</v>
      </c>
      <c r="AA54" s="15" t="s">
        <v>54</v>
      </c>
      <c r="AB54" s="15" t="s">
        <v>54</v>
      </c>
      <c r="AC54" s="15" t="s">
        <v>54</v>
      </c>
      <c r="AD54" s="15" t="s">
        <v>54</v>
      </c>
      <c r="AE54" s="15" t="s">
        <v>54</v>
      </c>
      <c r="AF54" s="15" t="s">
        <v>54</v>
      </c>
      <c r="AG54" s="15" t="s">
        <v>54</v>
      </c>
      <c r="AH54" s="15" t="s">
        <v>54</v>
      </c>
      <c r="AI54" s="15">
        <v>1.52</v>
      </c>
      <c r="AJ54" s="15">
        <v>1.54</v>
      </c>
      <c r="AK54" s="15">
        <v>1.59</v>
      </c>
      <c r="AL54" s="15">
        <v>1.67</v>
      </c>
      <c r="AM54" s="15">
        <v>1.67</v>
      </c>
      <c r="AN54" s="15">
        <v>1.56</v>
      </c>
      <c r="AO54" s="15">
        <v>1.57</v>
      </c>
      <c r="AP54" s="15">
        <v>1.58</v>
      </c>
      <c r="AQ54" s="15">
        <v>1.53</v>
      </c>
      <c r="AR54" s="15">
        <v>1.53</v>
      </c>
      <c r="AS54" s="15">
        <v>1.51</v>
      </c>
      <c r="AT54" s="15">
        <v>1.58</v>
      </c>
      <c r="AU54" s="15">
        <v>1.51</v>
      </c>
      <c r="AV54" s="15">
        <v>1.47</v>
      </c>
      <c r="AW54" s="15">
        <v>1.43</v>
      </c>
      <c r="AX54" s="15">
        <v>1.55</v>
      </c>
      <c r="AY54" s="15">
        <v>1.57</v>
      </c>
      <c r="AZ54" s="15">
        <v>1.55</v>
      </c>
      <c r="BA54" s="15">
        <v>1.48</v>
      </c>
      <c r="BB54" s="15">
        <v>1.54</v>
      </c>
    </row>
    <row r="55" spans="1:54" x14ac:dyDescent="0.2">
      <c r="A55" s="7" t="s">
        <v>95</v>
      </c>
      <c r="F55" s="15" t="s">
        <v>54</v>
      </c>
      <c r="G55" s="15" t="s">
        <v>54</v>
      </c>
      <c r="H55" s="15" t="s">
        <v>54</v>
      </c>
      <c r="I55" s="15" t="s">
        <v>54</v>
      </c>
      <c r="J55" s="15" t="s">
        <v>54</v>
      </c>
      <c r="K55" s="15" t="s">
        <v>54</v>
      </c>
      <c r="L55" s="15" t="s">
        <v>54</v>
      </c>
      <c r="M55" s="15" t="s">
        <v>54</v>
      </c>
      <c r="N55" s="15" t="s">
        <v>54</v>
      </c>
      <c r="O55" s="15" t="s">
        <v>54</v>
      </c>
      <c r="P55" s="15" t="s">
        <v>54</v>
      </c>
      <c r="Q55" s="15" t="s">
        <v>54</v>
      </c>
      <c r="R55" s="15" t="s">
        <v>54</v>
      </c>
      <c r="S55" s="15" t="s">
        <v>54</v>
      </c>
      <c r="T55" s="15" t="s">
        <v>54</v>
      </c>
      <c r="U55" s="15" t="s">
        <v>54</v>
      </c>
      <c r="V55" s="15" t="s">
        <v>54</v>
      </c>
      <c r="W55" s="15" t="s">
        <v>54</v>
      </c>
      <c r="X55" s="15" t="s">
        <v>54</v>
      </c>
      <c r="Y55" s="15" t="s">
        <v>54</v>
      </c>
      <c r="Z55" s="15" t="s">
        <v>54</v>
      </c>
      <c r="AA55" s="15" t="s">
        <v>54</v>
      </c>
      <c r="AB55" s="15" t="s">
        <v>54</v>
      </c>
      <c r="AC55" s="15" t="s">
        <v>54</v>
      </c>
      <c r="AD55" s="15" t="s">
        <v>54</v>
      </c>
      <c r="AE55" s="15" t="s">
        <v>54</v>
      </c>
      <c r="AF55" s="15" t="s">
        <v>54</v>
      </c>
      <c r="AG55" s="15" t="s">
        <v>54</v>
      </c>
      <c r="AH55" s="15" t="s">
        <v>54</v>
      </c>
      <c r="AI55" s="15">
        <v>1.17</v>
      </c>
      <c r="AJ55" s="15">
        <v>1.19</v>
      </c>
      <c r="AK55" s="15">
        <v>1.2</v>
      </c>
      <c r="AL55" s="15">
        <v>1.2</v>
      </c>
      <c r="AM55" s="15">
        <v>1.1599999999999999</v>
      </c>
      <c r="AN55" s="15">
        <v>1.1399999999999999</v>
      </c>
      <c r="AO55" s="15">
        <v>1.1000000000000001</v>
      </c>
      <c r="AP55" s="15">
        <v>1.08</v>
      </c>
      <c r="AQ55" s="15">
        <v>1.03</v>
      </c>
      <c r="AR55" s="15">
        <v>1</v>
      </c>
      <c r="AS55" s="15">
        <v>0.99</v>
      </c>
      <c r="AT55" s="15">
        <v>0.99</v>
      </c>
      <c r="AU55" s="15">
        <v>0.95</v>
      </c>
      <c r="AV55" s="15">
        <v>0.91</v>
      </c>
      <c r="AW55" s="15">
        <v>0.9</v>
      </c>
      <c r="AX55" s="15">
        <v>0.92</v>
      </c>
      <c r="AY55" s="15">
        <v>0.9</v>
      </c>
      <c r="AZ55" s="15">
        <v>0.89</v>
      </c>
      <c r="BA55" s="15">
        <v>0.87</v>
      </c>
      <c r="BB55" s="15">
        <v>0.86</v>
      </c>
    </row>
    <row r="60" spans="1:54" x14ac:dyDescent="0.2">
      <c r="E60" s="16" t="s">
        <v>96</v>
      </c>
      <c r="F60" s="11" t="str">
        <f>F22</f>
        <v>NA</v>
      </c>
      <c r="G60" s="12" t="str">
        <f>IFERROR((G22-F22)/F22,"0")</f>
        <v>0</v>
      </c>
      <c r="H60" s="12" t="str">
        <f t="shared" ref="H60:BB60" si="4">IFERROR((H22-G22)/G22,"0")</f>
        <v>0</v>
      </c>
      <c r="I60" s="12" t="str">
        <f t="shared" si="4"/>
        <v>0</v>
      </c>
      <c r="J60" s="12" t="str">
        <f t="shared" si="4"/>
        <v>0</v>
      </c>
      <c r="K60" s="12" t="str">
        <f t="shared" si="4"/>
        <v>0</v>
      </c>
      <c r="L60" s="12" t="str">
        <f t="shared" si="4"/>
        <v>0</v>
      </c>
      <c r="M60" s="12" t="str">
        <f t="shared" si="4"/>
        <v>0</v>
      </c>
      <c r="N60" s="12" t="str">
        <f t="shared" si="4"/>
        <v>0</v>
      </c>
      <c r="O60" s="12" t="str">
        <f t="shared" si="4"/>
        <v>0</v>
      </c>
      <c r="P60" s="12" t="str">
        <f t="shared" si="4"/>
        <v>0</v>
      </c>
      <c r="Q60" s="12" t="str">
        <f t="shared" si="4"/>
        <v>0</v>
      </c>
      <c r="R60" s="12" t="str">
        <f t="shared" si="4"/>
        <v>0</v>
      </c>
      <c r="S60" s="12" t="str">
        <f t="shared" si="4"/>
        <v>0</v>
      </c>
      <c r="T60" s="12" t="str">
        <f t="shared" si="4"/>
        <v>0</v>
      </c>
      <c r="U60" s="12" t="str">
        <f t="shared" si="4"/>
        <v>0</v>
      </c>
      <c r="V60" s="12" t="str">
        <f t="shared" si="4"/>
        <v>0</v>
      </c>
      <c r="W60" s="12" t="str">
        <f t="shared" si="4"/>
        <v>0</v>
      </c>
      <c r="X60" s="12" t="str">
        <f t="shared" si="4"/>
        <v>0</v>
      </c>
      <c r="Y60" s="12" t="str">
        <f t="shared" si="4"/>
        <v>0</v>
      </c>
      <c r="Z60" s="12" t="str">
        <f t="shared" si="4"/>
        <v>0</v>
      </c>
      <c r="AA60" s="12" t="str">
        <f t="shared" si="4"/>
        <v>0</v>
      </c>
      <c r="AB60" s="12" t="str">
        <f t="shared" si="4"/>
        <v>0</v>
      </c>
      <c r="AC60" s="12" t="str">
        <f t="shared" si="4"/>
        <v>0</v>
      </c>
      <c r="AD60" s="12" t="str">
        <f t="shared" si="4"/>
        <v>0</v>
      </c>
      <c r="AE60" s="12" t="str">
        <f t="shared" si="4"/>
        <v>0</v>
      </c>
      <c r="AF60" s="12" t="str">
        <f t="shared" si="4"/>
        <v>0</v>
      </c>
      <c r="AG60" s="12" t="str">
        <f t="shared" si="4"/>
        <v>0</v>
      </c>
      <c r="AH60" s="12" t="str">
        <f t="shared" si="4"/>
        <v>0</v>
      </c>
      <c r="AI60" s="12" t="str">
        <f t="shared" si="4"/>
        <v>0</v>
      </c>
      <c r="AJ60" s="12">
        <f t="shared" si="4"/>
        <v>9.4741828517288368E-4</v>
      </c>
      <c r="AK60" s="12">
        <f t="shared" si="4"/>
        <v>5.4424988168481781E-3</v>
      </c>
      <c r="AL60" s="12">
        <f t="shared" si="4"/>
        <v>-3.2948929159802437E-3</v>
      </c>
      <c r="AM60" s="12">
        <f t="shared" si="4"/>
        <v>3.329397874852412E-2</v>
      </c>
      <c r="AN60" s="12">
        <f t="shared" si="4"/>
        <v>-3.8848263254112115E-3</v>
      </c>
      <c r="AO60" s="12">
        <f t="shared" si="4"/>
        <v>2.5923376921312122E-2</v>
      </c>
      <c r="AP60" s="12">
        <f t="shared" si="4"/>
        <v>6.4847942754919308E-3</v>
      </c>
      <c r="AQ60" s="12">
        <f t="shared" si="4"/>
        <v>4.3323705843146029E-2</v>
      </c>
      <c r="AR60" s="12">
        <f t="shared" si="4"/>
        <v>4.6848381601362621E-3</v>
      </c>
      <c r="AS60" s="12">
        <f t="shared" si="4"/>
        <v>1.2717253073336642E-3</v>
      </c>
      <c r="AT60" s="12">
        <f t="shared" si="4"/>
        <v>-7.1972904318374975E-3</v>
      </c>
      <c r="AU60" s="12">
        <f t="shared" si="4"/>
        <v>1.9402985074626945E-2</v>
      </c>
      <c r="AV60" s="12">
        <f t="shared" si="4"/>
        <v>-3.4511608450115153E-2</v>
      </c>
      <c r="AW60" s="12">
        <f t="shared" si="4"/>
        <v>3.0112651646447153E-2</v>
      </c>
      <c r="AX60" s="12">
        <f t="shared" si="4"/>
        <v>-0.12807570977917973</v>
      </c>
      <c r="AY60" s="12">
        <f t="shared" si="4"/>
        <v>0.1374819102749637</v>
      </c>
      <c r="AZ60" s="12">
        <f t="shared" si="4"/>
        <v>-8.6938083121288513E-3</v>
      </c>
      <c r="BA60" s="12">
        <f t="shared" si="4"/>
        <v>-1.4117647058823457E-2</v>
      </c>
      <c r="BB60" s="12">
        <f t="shared" si="4"/>
        <v>-0.11716207420264711</v>
      </c>
    </row>
    <row r="61" spans="1:54" x14ac:dyDescent="0.2">
      <c r="E61" s="16"/>
      <c r="F61" s="13"/>
      <c r="G61" s="13"/>
      <c r="H61" s="12" t="str">
        <f>IFERROR((H22-F22)/F22,"0")</f>
        <v>0</v>
      </c>
      <c r="I61" s="12" t="str">
        <f t="shared" ref="I61:BB61" si="5">IFERROR((I22-G22)/G22,"0")</f>
        <v>0</v>
      </c>
      <c r="J61" s="12" t="str">
        <f t="shared" si="5"/>
        <v>0</v>
      </c>
      <c r="K61" s="12" t="str">
        <f t="shared" si="5"/>
        <v>0</v>
      </c>
      <c r="L61" s="12" t="str">
        <f t="shared" si="5"/>
        <v>0</v>
      </c>
      <c r="M61" s="12" t="str">
        <f t="shared" si="5"/>
        <v>0</v>
      </c>
      <c r="N61" s="12" t="str">
        <f t="shared" si="5"/>
        <v>0</v>
      </c>
      <c r="O61" s="12" t="str">
        <f t="shared" si="5"/>
        <v>0</v>
      </c>
      <c r="P61" s="12" t="str">
        <f t="shared" si="5"/>
        <v>0</v>
      </c>
      <c r="Q61" s="12" t="str">
        <f t="shared" si="5"/>
        <v>0</v>
      </c>
      <c r="R61" s="12" t="str">
        <f t="shared" si="5"/>
        <v>0</v>
      </c>
      <c r="S61" s="12" t="str">
        <f t="shared" si="5"/>
        <v>0</v>
      </c>
      <c r="T61" s="12" t="str">
        <f t="shared" si="5"/>
        <v>0</v>
      </c>
      <c r="U61" s="12" t="str">
        <f t="shared" si="5"/>
        <v>0</v>
      </c>
      <c r="V61" s="12" t="str">
        <f t="shared" si="5"/>
        <v>0</v>
      </c>
      <c r="W61" s="12" t="str">
        <f t="shared" si="5"/>
        <v>0</v>
      </c>
      <c r="X61" s="12" t="str">
        <f t="shared" si="5"/>
        <v>0</v>
      </c>
      <c r="Y61" s="12" t="str">
        <f t="shared" si="5"/>
        <v>0</v>
      </c>
      <c r="Z61" s="12" t="str">
        <f t="shared" si="5"/>
        <v>0</v>
      </c>
      <c r="AA61" s="12" t="str">
        <f t="shared" si="5"/>
        <v>0</v>
      </c>
      <c r="AB61" s="12" t="str">
        <f t="shared" si="5"/>
        <v>0</v>
      </c>
      <c r="AC61" s="12" t="str">
        <f t="shared" si="5"/>
        <v>0</v>
      </c>
      <c r="AD61" s="12" t="str">
        <f t="shared" si="5"/>
        <v>0</v>
      </c>
      <c r="AE61" s="12" t="str">
        <f t="shared" si="5"/>
        <v>0</v>
      </c>
      <c r="AF61" s="12" t="str">
        <f t="shared" si="5"/>
        <v>0</v>
      </c>
      <c r="AG61" s="12" t="str">
        <f t="shared" si="5"/>
        <v>0</v>
      </c>
      <c r="AH61" s="12" t="str">
        <f t="shared" si="5"/>
        <v>0</v>
      </c>
      <c r="AI61" s="12" t="str">
        <f t="shared" si="5"/>
        <v>0</v>
      </c>
      <c r="AJ61" s="12" t="str">
        <f t="shared" si="5"/>
        <v>0</v>
      </c>
      <c r="AK61" s="12">
        <f t="shared" si="5"/>
        <v>6.3950734249171755E-3</v>
      </c>
      <c r="AL61" s="12">
        <f t="shared" si="5"/>
        <v>2.1296734500710697E-3</v>
      </c>
      <c r="AM61" s="12">
        <f t="shared" si="5"/>
        <v>2.9889385737820569E-2</v>
      </c>
      <c r="AN61" s="12">
        <f t="shared" si="5"/>
        <v>2.9279811097992964E-2</v>
      </c>
      <c r="AO61" s="12">
        <f t="shared" si="5"/>
        <v>2.1937842778793439E-2</v>
      </c>
      <c r="AP61" s="12">
        <f t="shared" si="5"/>
        <v>3.2576278963064795E-2</v>
      </c>
      <c r="AQ61" s="12">
        <f t="shared" si="5"/>
        <v>5.0089445438282691E-2</v>
      </c>
      <c r="AR61" s="12">
        <f t="shared" si="5"/>
        <v>4.8211508553654782E-2</v>
      </c>
      <c r="AS61" s="12">
        <f t="shared" si="5"/>
        <v>5.9625212947189334E-3</v>
      </c>
      <c r="AT61" s="12">
        <f t="shared" si="5"/>
        <v>-5.9347181008902322E-3</v>
      </c>
      <c r="AU61" s="12">
        <f t="shared" si="5"/>
        <v>1.2066045723962748E-2</v>
      </c>
      <c r="AV61" s="12">
        <f t="shared" si="5"/>
        <v>-1.5778251599147166E-2</v>
      </c>
      <c r="AW61" s="12">
        <f t="shared" si="5"/>
        <v>-5.4381928466849007E-3</v>
      </c>
      <c r="AX61" s="12">
        <f t="shared" si="5"/>
        <v>-0.10181975736568449</v>
      </c>
      <c r="AY61" s="12">
        <f t="shared" si="5"/>
        <v>-8.2018927444795081E-3</v>
      </c>
      <c r="AZ61" s="12">
        <f t="shared" si="5"/>
        <v>0.12759286058851904</v>
      </c>
      <c r="BA61" s="12">
        <f t="shared" si="5"/>
        <v>-2.2688719253604606E-2</v>
      </c>
      <c r="BB61" s="12">
        <f t="shared" si="5"/>
        <v>-0.1296256684491979</v>
      </c>
    </row>
    <row r="62" spans="1:54" x14ac:dyDescent="0.2">
      <c r="E62" s="16"/>
      <c r="F62" s="13"/>
      <c r="G62" s="13"/>
      <c r="H62" s="13"/>
      <c r="I62" s="12" t="str">
        <f>IFERROR((I22-F22)/F22,"0")</f>
        <v>0</v>
      </c>
      <c r="J62" s="12" t="str">
        <f>IFERROR((J22-G22)/G22,"0")</f>
        <v>0</v>
      </c>
      <c r="K62" s="12" t="str">
        <f t="shared" ref="K62:BB62" si="6">IFERROR((K22-H22)/H22,"0")</f>
        <v>0</v>
      </c>
      <c r="L62" s="12" t="str">
        <f t="shared" si="6"/>
        <v>0</v>
      </c>
      <c r="M62" s="12" t="str">
        <f t="shared" si="6"/>
        <v>0</v>
      </c>
      <c r="N62" s="12" t="str">
        <f t="shared" si="6"/>
        <v>0</v>
      </c>
      <c r="O62" s="12" t="str">
        <f t="shared" si="6"/>
        <v>0</v>
      </c>
      <c r="P62" s="12" t="str">
        <f t="shared" si="6"/>
        <v>0</v>
      </c>
      <c r="Q62" s="12" t="str">
        <f t="shared" si="6"/>
        <v>0</v>
      </c>
      <c r="R62" s="12" t="str">
        <f t="shared" si="6"/>
        <v>0</v>
      </c>
      <c r="S62" s="12" t="str">
        <f t="shared" si="6"/>
        <v>0</v>
      </c>
      <c r="T62" s="12" t="str">
        <f t="shared" si="6"/>
        <v>0</v>
      </c>
      <c r="U62" s="12" t="str">
        <f t="shared" si="6"/>
        <v>0</v>
      </c>
      <c r="V62" s="12" t="str">
        <f t="shared" si="6"/>
        <v>0</v>
      </c>
      <c r="W62" s="12" t="str">
        <f t="shared" si="6"/>
        <v>0</v>
      </c>
      <c r="X62" s="12" t="str">
        <f t="shared" si="6"/>
        <v>0</v>
      </c>
      <c r="Y62" s="12" t="str">
        <f t="shared" si="6"/>
        <v>0</v>
      </c>
      <c r="Z62" s="12" t="str">
        <f t="shared" si="6"/>
        <v>0</v>
      </c>
      <c r="AA62" s="12" t="str">
        <f t="shared" si="6"/>
        <v>0</v>
      </c>
      <c r="AB62" s="12" t="str">
        <f t="shared" si="6"/>
        <v>0</v>
      </c>
      <c r="AC62" s="12" t="str">
        <f t="shared" si="6"/>
        <v>0</v>
      </c>
      <c r="AD62" s="12" t="str">
        <f t="shared" si="6"/>
        <v>0</v>
      </c>
      <c r="AE62" s="12" t="str">
        <f t="shared" si="6"/>
        <v>0</v>
      </c>
      <c r="AF62" s="12" t="str">
        <f t="shared" si="6"/>
        <v>0</v>
      </c>
      <c r="AG62" s="12" t="str">
        <f t="shared" si="6"/>
        <v>0</v>
      </c>
      <c r="AH62" s="12" t="str">
        <f t="shared" si="6"/>
        <v>0</v>
      </c>
      <c r="AI62" s="12" t="str">
        <f t="shared" si="6"/>
        <v>0</v>
      </c>
      <c r="AJ62" s="12" t="str">
        <f t="shared" si="6"/>
        <v>0</v>
      </c>
      <c r="AK62" s="12" t="str">
        <f t="shared" si="6"/>
        <v>0</v>
      </c>
      <c r="AL62" s="12">
        <f t="shared" si="6"/>
        <v>3.0791094268119981E-3</v>
      </c>
      <c r="AM62" s="12">
        <f t="shared" si="6"/>
        <v>3.5494557501183154E-2</v>
      </c>
      <c r="AN62" s="12">
        <f t="shared" si="6"/>
        <v>2.5888444339844701E-2</v>
      </c>
      <c r="AO62" s="12">
        <f t="shared" si="6"/>
        <v>5.596221959858317E-2</v>
      </c>
      <c r="AP62" s="12">
        <f t="shared" si="6"/>
        <v>2.8564899451553931E-2</v>
      </c>
      <c r="AQ62" s="12">
        <f t="shared" si="6"/>
        <v>7.731130993347092E-2</v>
      </c>
      <c r="AR62" s="12">
        <f t="shared" si="6"/>
        <v>5.5008944543828285E-2</v>
      </c>
      <c r="AS62" s="12">
        <f t="shared" si="6"/>
        <v>4.9544545656520861E-2</v>
      </c>
      <c r="AT62" s="12">
        <f t="shared" si="6"/>
        <v>-1.277683134582672E-3</v>
      </c>
      <c r="AU62" s="12">
        <f t="shared" si="6"/>
        <v>1.3353115727003022E-2</v>
      </c>
      <c r="AV62" s="12">
        <f t="shared" si="6"/>
        <v>-2.2861981371718996E-2</v>
      </c>
      <c r="AW62" s="12">
        <f t="shared" si="6"/>
        <v>1.3859275053304873E-2</v>
      </c>
      <c r="AX62" s="12">
        <f t="shared" si="6"/>
        <v>-0.13281740221710941</v>
      </c>
      <c r="AY62" s="12">
        <f t="shared" si="6"/>
        <v>2.1663778162911613E-2</v>
      </c>
      <c r="AZ62" s="12">
        <f t="shared" si="6"/>
        <v>-1.6824395373291213E-2</v>
      </c>
      <c r="BA62" s="12">
        <f t="shared" si="6"/>
        <v>0.11167390255668119</v>
      </c>
      <c r="BB62" s="12">
        <f t="shared" si="6"/>
        <v>-0.13719253604749787</v>
      </c>
    </row>
    <row r="63" spans="1:54" x14ac:dyDescent="0.2">
      <c r="E63" s="16"/>
      <c r="F63" s="13"/>
      <c r="G63" s="13"/>
      <c r="H63" s="13"/>
      <c r="I63" s="13"/>
      <c r="J63" s="12" t="str">
        <f>IFERROR((J22-F22)/F22,"0")</f>
        <v>0</v>
      </c>
      <c r="K63" s="12" t="str">
        <f t="shared" ref="K63:BB63" si="7">IFERROR((K22-G22)/G22,"0")</f>
        <v>0</v>
      </c>
      <c r="L63" s="12" t="str">
        <f t="shared" si="7"/>
        <v>0</v>
      </c>
      <c r="M63" s="12" t="str">
        <f t="shared" si="7"/>
        <v>0</v>
      </c>
      <c r="N63" s="12" t="str">
        <f t="shared" si="7"/>
        <v>0</v>
      </c>
      <c r="O63" s="12" t="str">
        <f t="shared" si="7"/>
        <v>0</v>
      </c>
      <c r="P63" s="12" t="str">
        <f t="shared" si="7"/>
        <v>0</v>
      </c>
      <c r="Q63" s="12" t="str">
        <f t="shared" si="7"/>
        <v>0</v>
      </c>
      <c r="R63" s="12" t="str">
        <f t="shared" si="7"/>
        <v>0</v>
      </c>
      <c r="S63" s="12" t="str">
        <f t="shared" si="7"/>
        <v>0</v>
      </c>
      <c r="T63" s="12" t="str">
        <f t="shared" si="7"/>
        <v>0</v>
      </c>
      <c r="U63" s="12" t="str">
        <f t="shared" si="7"/>
        <v>0</v>
      </c>
      <c r="V63" s="12" t="str">
        <f t="shared" si="7"/>
        <v>0</v>
      </c>
      <c r="W63" s="12" t="str">
        <f t="shared" si="7"/>
        <v>0</v>
      </c>
      <c r="X63" s="12" t="str">
        <f t="shared" si="7"/>
        <v>0</v>
      </c>
      <c r="Y63" s="12" t="str">
        <f t="shared" si="7"/>
        <v>0</v>
      </c>
      <c r="Z63" s="12" t="str">
        <f t="shared" si="7"/>
        <v>0</v>
      </c>
      <c r="AA63" s="12" t="str">
        <f t="shared" si="7"/>
        <v>0</v>
      </c>
      <c r="AB63" s="12" t="str">
        <f t="shared" si="7"/>
        <v>0</v>
      </c>
      <c r="AC63" s="12" t="str">
        <f t="shared" si="7"/>
        <v>0</v>
      </c>
      <c r="AD63" s="12" t="str">
        <f t="shared" si="7"/>
        <v>0</v>
      </c>
      <c r="AE63" s="12" t="str">
        <f t="shared" si="7"/>
        <v>0</v>
      </c>
      <c r="AF63" s="12" t="str">
        <f t="shared" si="7"/>
        <v>0</v>
      </c>
      <c r="AG63" s="12" t="str">
        <f t="shared" si="7"/>
        <v>0</v>
      </c>
      <c r="AH63" s="12" t="str">
        <f t="shared" si="7"/>
        <v>0</v>
      </c>
      <c r="AI63" s="12" t="str">
        <f t="shared" si="7"/>
        <v>0</v>
      </c>
      <c r="AJ63" s="12" t="str">
        <f t="shared" si="7"/>
        <v>0</v>
      </c>
      <c r="AK63" s="12" t="str">
        <f t="shared" si="7"/>
        <v>0</v>
      </c>
      <c r="AL63" s="12" t="str">
        <f t="shared" si="7"/>
        <v>0</v>
      </c>
      <c r="AM63" s="12">
        <f t="shared" si="7"/>
        <v>3.6475603979156779E-2</v>
      </c>
      <c r="AN63" s="12">
        <f t="shared" si="7"/>
        <v>3.1471840984382521E-2</v>
      </c>
      <c r="AO63" s="12">
        <f t="shared" si="7"/>
        <v>5.2482937161685027E-2</v>
      </c>
      <c r="AP63" s="12">
        <f t="shared" si="7"/>
        <v>6.2809917355371822E-2</v>
      </c>
      <c r="AQ63" s="12">
        <f t="shared" si="7"/>
        <v>7.3126142595978133E-2</v>
      </c>
      <c r="AR63" s="12">
        <f t="shared" si="7"/>
        <v>8.235833906859362E-2</v>
      </c>
      <c r="AS63" s="12">
        <f t="shared" si="7"/>
        <v>5.6350626118068049E-2</v>
      </c>
      <c r="AT63" s="12">
        <f t="shared" si="7"/>
        <v>4.199066874027995E-2</v>
      </c>
      <c r="AU63" s="12">
        <f t="shared" si="7"/>
        <v>1.8100511073253864E-2</v>
      </c>
      <c r="AV63" s="12">
        <f t="shared" si="7"/>
        <v>-2.1619330224671537E-2</v>
      </c>
      <c r="AW63" s="12">
        <f t="shared" si="7"/>
        <v>6.5622353937340207E-3</v>
      </c>
      <c r="AX63" s="12">
        <f t="shared" si="7"/>
        <v>-0.11599147121535176</v>
      </c>
      <c r="AY63" s="12">
        <f t="shared" si="7"/>
        <v>-1.3595482116712103E-2</v>
      </c>
      <c r="AZ63" s="12">
        <f t="shared" si="7"/>
        <v>1.2781629116117925E-2</v>
      </c>
      <c r="BA63" s="12">
        <f t="shared" si="7"/>
        <v>-3.0704521556256442E-2</v>
      </c>
      <c r="BB63" s="12">
        <f t="shared" si="7"/>
        <v>-1.8572117703810977E-2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B63"/>
  <sheetViews>
    <sheetView workbookViewId="0"/>
  </sheetViews>
  <sheetFormatPr defaultRowHeight="12.75" x14ac:dyDescent="0.2"/>
  <cols>
    <col min="1" max="4" width="4.85546875" style="26" customWidth="1"/>
    <col min="5" max="5" width="36.42578125" style="26" customWidth="1"/>
    <col min="6" max="57" width="18.7109375" style="26" customWidth="1"/>
    <col min="58" max="16384" width="9.140625" style="26"/>
  </cols>
  <sheetData>
    <row r="1" spans="1:51" ht="18" customHeight="1" x14ac:dyDescent="0.2">
      <c r="A1" s="25" t="s">
        <v>239</v>
      </c>
      <c r="E1" s="3" t="s">
        <v>1</v>
      </c>
    </row>
    <row r="2" spans="1:51" ht="15.75" customHeight="1" x14ac:dyDescent="0.2">
      <c r="A2" s="27" t="s">
        <v>2</v>
      </c>
    </row>
    <row r="3" spans="1:51" x14ac:dyDescent="0.2">
      <c r="A3" s="26" t="s">
        <v>240</v>
      </c>
    </row>
    <row r="4" spans="1:51" ht="12.75" customHeight="1" x14ac:dyDescent="0.2"/>
    <row r="5" spans="1:51" x14ac:dyDescent="0.2">
      <c r="F5" s="28" t="s">
        <v>4</v>
      </c>
      <c r="G5" s="28" t="s">
        <v>5</v>
      </c>
      <c r="H5" s="28" t="s">
        <v>6</v>
      </c>
      <c r="I5" s="28" t="s">
        <v>7</v>
      </c>
      <c r="J5" s="28" t="s">
        <v>8</v>
      </c>
      <c r="K5" s="28" t="s">
        <v>9</v>
      </c>
      <c r="L5" s="28" t="s">
        <v>10</v>
      </c>
      <c r="M5" s="28" t="s">
        <v>11</v>
      </c>
      <c r="N5" s="28" t="s">
        <v>12</v>
      </c>
      <c r="O5" s="28" t="s">
        <v>13</v>
      </c>
      <c r="P5" s="28" t="s">
        <v>14</v>
      </c>
      <c r="Q5" s="28" t="s">
        <v>15</v>
      </c>
      <c r="R5" s="28" t="s">
        <v>16</v>
      </c>
      <c r="S5" s="28" t="s">
        <v>17</v>
      </c>
      <c r="T5" s="28" t="s">
        <v>18</v>
      </c>
      <c r="U5" s="28" t="s">
        <v>19</v>
      </c>
      <c r="V5" s="28" t="s">
        <v>20</v>
      </c>
      <c r="W5" s="28" t="s">
        <v>21</v>
      </c>
      <c r="X5" s="28" t="s">
        <v>22</v>
      </c>
      <c r="Y5" s="28" t="s">
        <v>23</v>
      </c>
      <c r="Z5" s="28" t="s">
        <v>24</v>
      </c>
      <c r="AA5" s="28" t="s">
        <v>25</v>
      </c>
      <c r="AB5" s="28" t="s">
        <v>26</v>
      </c>
      <c r="AC5" s="28" t="s">
        <v>27</v>
      </c>
      <c r="AD5" s="28" t="s">
        <v>28</v>
      </c>
      <c r="AE5" s="28" t="s">
        <v>29</v>
      </c>
      <c r="AF5" s="28" t="s">
        <v>30</v>
      </c>
      <c r="AG5" s="28" t="s">
        <v>31</v>
      </c>
      <c r="AH5" s="28" t="s">
        <v>32</v>
      </c>
      <c r="AI5" s="28" t="s">
        <v>33</v>
      </c>
      <c r="AJ5" s="28" t="s">
        <v>34</v>
      </c>
      <c r="AK5" s="28" t="s">
        <v>35</v>
      </c>
      <c r="AL5" s="28" t="s">
        <v>36</v>
      </c>
      <c r="AM5" s="28" t="s">
        <v>37</v>
      </c>
      <c r="AN5" s="28" t="s">
        <v>38</v>
      </c>
      <c r="AO5" s="28" t="s">
        <v>39</v>
      </c>
      <c r="AP5" s="28" t="s">
        <v>40</v>
      </c>
      <c r="AQ5" s="28" t="s">
        <v>41</v>
      </c>
      <c r="AR5" s="28" t="s">
        <v>42</v>
      </c>
      <c r="AS5" s="28" t="s">
        <v>43</v>
      </c>
      <c r="AT5" s="28" t="s">
        <v>44</v>
      </c>
      <c r="AU5" s="28" t="s">
        <v>45</v>
      </c>
      <c r="AV5" s="28" t="s">
        <v>46</v>
      </c>
      <c r="AW5" s="28" t="s">
        <v>47</v>
      </c>
      <c r="AX5" s="28" t="s">
        <v>48</v>
      </c>
      <c r="AY5" s="28" t="s">
        <v>49</v>
      </c>
    </row>
    <row r="6" spans="1:51" x14ac:dyDescent="0.2">
      <c r="A6" s="30" t="s">
        <v>53</v>
      </c>
      <c r="F6" s="31">
        <v>38352</v>
      </c>
      <c r="G6" s="31">
        <v>38442</v>
      </c>
      <c r="H6" s="31">
        <v>38533</v>
      </c>
      <c r="I6" s="31">
        <v>38625</v>
      </c>
      <c r="J6" s="31">
        <v>38717</v>
      </c>
      <c r="K6" s="31">
        <v>38807</v>
      </c>
      <c r="L6" s="31">
        <v>38898</v>
      </c>
      <c r="M6" s="31">
        <v>38990</v>
      </c>
      <c r="N6" s="31">
        <v>39082</v>
      </c>
      <c r="O6" s="31">
        <v>39172</v>
      </c>
      <c r="P6" s="31">
        <v>39263</v>
      </c>
      <c r="Q6" s="31">
        <v>39355</v>
      </c>
      <c r="R6" s="31">
        <v>39447</v>
      </c>
      <c r="S6" s="31">
        <v>39538</v>
      </c>
      <c r="T6" s="31">
        <v>39629</v>
      </c>
      <c r="U6" s="31">
        <v>39721</v>
      </c>
      <c r="V6" s="31">
        <v>39813</v>
      </c>
      <c r="W6" s="31">
        <v>39903</v>
      </c>
      <c r="X6" s="31">
        <v>39994</v>
      </c>
      <c r="Y6" s="31">
        <v>40086</v>
      </c>
      <c r="Z6" s="31">
        <v>40178</v>
      </c>
      <c r="AA6" s="31">
        <v>40268</v>
      </c>
      <c r="AB6" s="31">
        <v>40359</v>
      </c>
      <c r="AC6" s="31">
        <v>40451</v>
      </c>
      <c r="AD6" s="31">
        <v>40543</v>
      </c>
      <c r="AE6" s="31">
        <v>40633</v>
      </c>
      <c r="AF6" s="31">
        <v>40724</v>
      </c>
      <c r="AG6" s="31">
        <v>40816</v>
      </c>
      <c r="AH6" s="31">
        <v>40908</v>
      </c>
      <c r="AI6" s="31">
        <v>40999</v>
      </c>
      <c r="AJ6" s="31">
        <v>41090</v>
      </c>
      <c r="AK6" s="31">
        <v>41182</v>
      </c>
      <c r="AL6" s="31">
        <v>41274</v>
      </c>
      <c r="AM6" s="31">
        <v>41364</v>
      </c>
      <c r="AN6" s="31">
        <v>41455</v>
      </c>
      <c r="AO6" s="31">
        <v>41547</v>
      </c>
      <c r="AP6" s="31">
        <v>41639</v>
      </c>
      <c r="AQ6" s="31">
        <v>41729</v>
      </c>
      <c r="AR6" s="31">
        <v>41820</v>
      </c>
      <c r="AS6" s="31">
        <v>41912</v>
      </c>
      <c r="AT6" s="31">
        <v>42004</v>
      </c>
      <c r="AU6" s="31">
        <v>42094</v>
      </c>
      <c r="AV6" s="31">
        <v>42185</v>
      </c>
      <c r="AW6" s="31">
        <v>42277</v>
      </c>
      <c r="AX6" s="31">
        <v>42369</v>
      </c>
      <c r="AY6" s="31" t="s">
        <v>54</v>
      </c>
    </row>
    <row r="7" spans="1:51" x14ac:dyDescent="0.2">
      <c r="A7" s="30" t="s">
        <v>55</v>
      </c>
      <c r="F7" s="32" t="s">
        <v>54</v>
      </c>
      <c r="G7" s="32" t="s">
        <v>54</v>
      </c>
      <c r="H7" s="32" t="s">
        <v>54</v>
      </c>
      <c r="I7" s="32" t="s">
        <v>54</v>
      </c>
      <c r="J7" s="32" t="s">
        <v>54</v>
      </c>
      <c r="K7" s="32" t="s">
        <v>54</v>
      </c>
      <c r="L7" s="32" t="s">
        <v>54</v>
      </c>
      <c r="M7" s="32" t="s">
        <v>54</v>
      </c>
      <c r="N7" s="32" t="s">
        <v>54</v>
      </c>
      <c r="O7" s="32" t="s">
        <v>54</v>
      </c>
      <c r="P7" s="32" t="s">
        <v>54</v>
      </c>
      <c r="Q7" s="32" t="s">
        <v>54</v>
      </c>
      <c r="R7" s="32">
        <v>40068</v>
      </c>
      <c r="S7" s="32">
        <v>40068</v>
      </c>
      <c r="T7" s="32">
        <v>40068</v>
      </c>
      <c r="U7" s="32">
        <v>40068</v>
      </c>
      <c r="V7" s="32">
        <v>40068</v>
      </c>
      <c r="W7" s="32">
        <v>40140</v>
      </c>
      <c r="X7" s="32">
        <v>40140</v>
      </c>
      <c r="Y7" s="32">
        <v>40133</v>
      </c>
      <c r="Z7" s="32">
        <v>40267</v>
      </c>
      <c r="AA7" s="32">
        <v>40400</v>
      </c>
      <c r="AB7" s="32">
        <v>40407</v>
      </c>
      <c r="AC7" s="32">
        <v>40491</v>
      </c>
      <c r="AD7" s="32">
        <v>40599</v>
      </c>
      <c r="AE7" s="32">
        <v>40679</v>
      </c>
      <c r="AF7" s="32">
        <v>40983</v>
      </c>
      <c r="AG7" s="32">
        <v>40983</v>
      </c>
      <c r="AH7" s="32">
        <v>40976</v>
      </c>
      <c r="AI7" s="32">
        <v>41454</v>
      </c>
      <c r="AJ7" s="32">
        <v>41454</v>
      </c>
      <c r="AK7" s="32">
        <v>41454</v>
      </c>
      <c r="AL7" s="32">
        <v>41454</v>
      </c>
      <c r="AM7" s="32">
        <v>41502</v>
      </c>
      <c r="AN7" s="32">
        <v>41583</v>
      </c>
      <c r="AO7" s="32">
        <v>41597</v>
      </c>
      <c r="AP7" s="32">
        <v>41691</v>
      </c>
      <c r="AQ7" s="32">
        <v>41871</v>
      </c>
      <c r="AR7" s="32">
        <v>41871</v>
      </c>
      <c r="AS7" s="32">
        <v>41960</v>
      </c>
      <c r="AT7" s="32">
        <v>42059</v>
      </c>
      <c r="AU7" s="32">
        <v>42237</v>
      </c>
      <c r="AV7" s="32">
        <v>42241</v>
      </c>
      <c r="AW7" s="32">
        <v>42318</v>
      </c>
      <c r="AX7" s="32">
        <v>42416</v>
      </c>
      <c r="AY7" s="32" t="s">
        <v>54</v>
      </c>
    </row>
    <row r="8" spans="1:51" x14ac:dyDescent="0.2">
      <c r="A8" s="30" t="s">
        <v>56</v>
      </c>
      <c r="F8" s="33" t="s">
        <v>57</v>
      </c>
      <c r="G8" s="33" t="s">
        <v>57</v>
      </c>
      <c r="H8" s="33" t="s">
        <v>57</v>
      </c>
      <c r="I8" s="33" t="s">
        <v>57</v>
      </c>
      <c r="J8" s="33" t="s">
        <v>57</v>
      </c>
      <c r="K8" s="33" t="s">
        <v>57</v>
      </c>
      <c r="L8" s="33" t="s">
        <v>57</v>
      </c>
      <c r="M8" s="33" t="s">
        <v>57</v>
      </c>
      <c r="N8" s="33" t="s">
        <v>57</v>
      </c>
      <c r="O8" s="33" t="s">
        <v>57</v>
      </c>
      <c r="P8" s="33" t="s">
        <v>57</v>
      </c>
      <c r="Q8" s="33" t="s">
        <v>57</v>
      </c>
      <c r="R8" s="33" t="s">
        <v>57</v>
      </c>
      <c r="S8" s="33" t="s">
        <v>57</v>
      </c>
      <c r="T8" s="33" t="s">
        <v>57</v>
      </c>
      <c r="U8" s="33" t="s">
        <v>57</v>
      </c>
      <c r="V8" s="33" t="s">
        <v>57</v>
      </c>
      <c r="W8" s="33" t="s">
        <v>57</v>
      </c>
      <c r="X8" s="33" t="s">
        <v>57</v>
      </c>
      <c r="Y8" s="33" t="s">
        <v>57</v>
      </c>
      <c r="Z8" s="33" t="s">
        <v>57</v>
      </c>
      <c r="AA8" s="33" t="s">
        <v>57</v>
      </c>
      <c r="AB8" s="33" t="s">
        <v>57</v>
      </c>
      <c r="AC8" s="33" t="s">
        <v>57</v>
      </c>
      <c r="AD8" s="33" t="s">
        <v>57</v>
      </c>
      <c r="AE8" s="33" t="s">
        <v>57</v>
      </c>
      <c r="AF8" s="33" t="s">
        <v>57</v>
      </c>
      <c r="AG8" s="33" t="s">
        <v>57</v>
      </c>
      <c r="AH8" s="33" t="s">
        <v>57</v>
      </c>
      <c r="AI8" s="33" t="s">
        <v>57</v>
      </c>
      <c r="AJ8" s="33" t="s">
        <v>57</v>
      </c>
      <c r="AK8" s="33" t="s">
        <v>57</v>
      </c>
      <c r="AL8" s="33" t="s">
        <v>57</v>
      </c>
      <c r="AM8" s="33" t="s">
        <v>57</v>
      </c>
      <c r="AN8" s="33" t="s">
        <v>57</v>
      </c>
      <c r="AO8" s="33" t="s">
        <v>57</v>
      </c>
      <c r="AP8" s="33" t="s">
        <v>57</v>
      </c>
      <c r="AQ8" s="33" t="s">
        <v>57</v>
      </c>
      <c r="AR8" s="33" t="s">
        <v>57</v>
      </c>
      <c r="AS8" s="33" t="s">
        <v>57</v>
      </c>
      <c r="AT8" s="33" t="s">
        <v>57</v>
      </c>
      <c r="AU8" s="33" t="s">
        <v>57</v>
      </c>
      <c r="AV8" s="33" t="s">
        <v>57</v>
      </c>
      <c r="AW8" s="33" t="s">
        <v>57</v>
      </c>
      <c r="AX8" s="33" t="s">
        <v>57</v>
      </c>
      <c r="AY8" s="33" t="s">
        <v>54</v>
      </c>
    </row>
    <row r="9" spans="1:51" ht="12.75" customHeight="1" x14ac:dyDescent="0.2"/>
    <row r="10" spans="1:51" ht="12.75" customHeight="1" x14ac:dyDescent="0.2">
      <c r="F10" s="34">
        <f>F15</f>
        <v>53287572</v>
      </c>
      <c r="G10" s="35">
        <f>IFERROR((G15-F15)/F15,"0")</f>
        <v>3.5848096062624131E-2</v>
      </c>
      <c r="H10" s="35">
        <f t="shared" ref="H10:AY10" si="0">IFERROR((H15-G15)/G15,"0")</f>
        <v>6.312907590751303E-2</v>
      </c>
      <c r="I10" s="35">
        <f t="shared" si="0"/>
        <v>2.6222470928174774E-2</v>
      </c>
      <c r="J10" s="35">
        <f t="shared" si="0"/>
        <v>1.1090111498246731E-3</v>
      </c>
      <c r="K10" s="35">
        <f t="shared" si="0"/>
        <v>1.0283555258640019E-2</v>
      </c>
      <c r="L10" s="35">
        <f t="shared" si="0"/>
        <v>4.272189174826805E-2</v>
      </c>
      <c r="M10" s="35">
        <f t="shared" si="0"/>
        <v>1.7102875368715086E-2</v>
      </c>
      <c r="N10" s="35">
        <f t="shared" si="0"/>
        <v>2.6885384710817584E-2</v>
      </c>
      <c r="O10" s="35">
        <f t="shared" si="0"/>
        <v>0.16671370209166836</v>
      </c>
      <c r="P10" s="35">
        <f t="shared" si="0"/>
        <v>-1.1927909643009184E-3</v>
      </c>
      <c r="Q10" s="35">
        <f t="shared" si="0"/>
        <v>1.4810511770955921E-2</v>
      </c>
      <c r="R10" s="35">
        <f t="shared" si="0"/>
        <v>5.4940414979940691E-2</v>
      </c>
      <c r="S10" s="35">
        <f t="shared" si="0"/>
        <v>-2.7883320325685749E-2</v>
      </c>
      <c r="T10" s="35">
        <f t="shared" si="0"/>
        <v>5.3011302714257212E-2</v>
      </c>
      <c r="U10" s="35">
        <f t="shared" si="0"/>
        <v>3.6494434447644749E-3</v>
      </c>
      <c r="V10" s="35">
        <f t="shared" si="0"/>
        <v>1.2690156957738499</v>
      </c>
      <c r="W10" s="35">
        <f t="shared" si="0"/>
        <v>9.1969527999619799E-3</v>
      </c>
      <c r="X10" s="35">
        <f t="shared" si="0"/>
        <v>-2.1632015503755323E-2</v>
      </c>
      <c r="Y10" s="35">
        <f t="shared" si="0"/>
        <v>-3.4761754173301511E-2</v>
      </c>
      <c r="Z10" s="35">
        <f t="shared" si="0"/>
        <v>1.7275178418223368E-2</v>
      </c>
      <c r="AA10" s="35">
        <f t="shared" si="0"/>
        <v>-2.3488851982086691E-2</v>
      </c>
      <c r="AB10" s="35">
        <f t="shared" si="0"/>
        <v>-2.0595220623639908E-2</v>
      </c>
      <c r="AC10" s="35">
        <f t="shared" si="0"/>
        <v>1.9577011240714385E-3</v>
      </c>
      <c r="AD10" s="35">
        <f t="shared" si="0"/>
        <v>2.3966226820263739E-2</v>
      </c>
      <c r="AE10" s="35">
        <f t="shared" si="0"/>
        <v>-7.6684069649580458E-3</v>
      </c>
      <c r="AF10" s="35">
        <f t="shared" si="0"/>
        <v>-4.2963355758654357E-4</v>
      </c>
      <c r="AG10" s="35">
        <f t="shared" si="0"/>
        <v>3.1772642871668706E-2</v>
      </c>
      <c r="AH10" s="35">
        <f t="shared" si="0"/>
        <v>1.8689393489935986E-3</v>
      </c>
      <c r="AI10" s="35">
        <f t="shared" si="0"/>
        <v>9.6693922556169751E-2</v>
      </c>
      <c r="AJ10" s="35">
        <f t="shared" si="0"/>
        <v>3.2966776512955713E-3</v>
      </c>
      <c r="AK10" s="35">
        <f t="shared" si="0"/>
        <v>-2.4505632952828383E-3</v>
      </c>
      <c r="AL10" s="35">
        <f t="shared" si="0"/>
        <v>3.2846094862315989E-2</v>
      </c>
      <c r="AM10" s="35">
        <f t="shared" si="0"/>
        <v>-7.3472765389392368E-3</v>
      </c>
      <c r="AN10" s="35">
        <f t="shared" si="0"/>
        <v>3.1048201260577969E-3</v>
      </c>
      <c r="AO10" s="35">
        <f t="shared" si="0"/>
        <v>1.8729043503265628E-2</v>
      </c>
      <c r="AP10" s="35">
        <f t="shared" si="0"/>
        <v>2.2374585068672112E-2</v>
      </c>
      <c r="AQ10" s="35">
        <f t="shared" si="0"/>
        <v>5.9440497533488207E-3</v>
      </c>
      <c r="AR10" s="35">
        <f t="shared" si="0"/>
        <v>8.7676439898968963E-4</v>
      </c>
      <c r="AS10" s="35">
        <f t="shared" si="0"/>
        <v>1.6796331450935516E-2</v>
      </c>
      <c r="AT10" s="35">
        <f t="shared" si="0"/>
        <v>2.615071321080251E-2</v>
      </c>
      <c r="AU10" s="35">
        <f t="shared" si="0"/>
        <v>1.8499840614946621E-2</v>
      </c>
      <c r="AV10" s="35">
        <f t="shared" si="0"/>
        <v>1.3756508037185039E-2</v>
      </c>
      <c r="AW10" s="35">
        <f t="shared" si="0"/>
        <v>2.0962251443083949E-2</v>
      </c>
      <c r="AX10" s="35">
        <f t="shared" si="0"/>
        <v>1.6428271389093103E-2</v>
      </c>
      <c r="AY10" s="35" t="str">
        <f t="shared" si="0"/>
        <v>0</v>
      </c>
    </row>
    <row r="11" spans="1:51" x14ac:dyDescent="0.2">
      <c r="A11" s="28" t="s">
        <v>108</v>
      </c>
      <c r="H11" s="35">
        <f>IFERROR((H15-F15)/F15,"0")</f>
        <v>0.10124022914761438</v>
      </c>
      <c r="I11" s="35">
        <f t="shared" ref="I11:AY11" si="1">IFERROR((I15-G15)/G15,"0")</f>
        <v>9.1006947193395096E-2</v>
      </c>
      <c r="J11" s="35">
        <f t="shared" si="1"/>
        <v>2.7360563090634744E-2</v>
      </c>
      <c r="K11" s="35">
        <f t="shared" si="1"/>
        <v>1.1403970985906363E-2</v>
      </c>
      <c r="L11" s="35">
        <f t="shared" si="1"/>
        <v>5.3444779941455016E-2</v>
      </c>
      <c r="M11" s="35">
        <f t="shared" si="1"/>
        <v>6.05554343070695E-2</v>
      </c>
      <c r="N11" s="35">
        <f t="shared" si="1"/>
        <v>4.4448077463481742E-2</v>
      </c>
      <c r="O11" s="35">
        <f t="shared" si="1"/>
        <v>0.19808124881978509</v>
      </c>
      <c r="P11" s="35">
        <f t="shared" si="1"/>
        <v>0.16532205652988735</v>
      </c>
      <c r="Q11" s="35">
        <f t="shared" si="1"/>
        <v>1.3600054962037934E-2</v>
      </c>
      <c r="R11" s="35">
        <f t="shared" si="1"/>
        <v>7.0564622413658226E-2</v>
      </c>
      <c r="S11" s="35">
        <f t="shared" si="1"/>
        <v>2.5525173464543152E-2</v>
      </c>
      <c r="T11" s="35">
        <f t="shared" si="1"/>
        <v>2.3649851254107936E-2</v>
      </c>
      <c r="U11" s="35">
        <f t="shared" si="1"/>
        <v>5.6854207910210654E-2</v>
      </c>
      <c r="V11" s="35">
        <f t="shared" si="1"/>
        <v>1.2772963402308595</v>
      </c>
      <c r="W11" s="35">
        <f t="shared" si="1"/>
        <v>1.2898837260302549</v>
      </c>
      <c r="X11" s="35">
        <f t="shared" si="1"/>
        <v>-1.2634011329349425E-2</v>
      </c>
      <c r="Y11" s="35">
        <f t="shared" si="1"/>
        <v>-5.5641802871842241E-2</v>
      </c>
      <c r="Z11" s="35">
        <f t="shared" si="1"/>
        <v>-1.8087091260552347E-2</v>
      </c>
      <c r="AA11" s="35">
        <f t="shared" si="1"/>
        <v>-6.6194476726931101E-3</v>
      </c>
      <c r="AB11" s="35">
        <f t="shared" si="1"/>
        <v>-4.3600314516959504E-2</v>
      </c>
      <c r="AC11" s="35">
        <f t="shared" si="1"/>
        <v>-1.8677838786133868E-2</v>
      </c>
      <c r="AD11" s="35">
        <f t="shared" si="1"/>
        <v>2.5970846653520958E-2</v>
      </c>
      <c r="AE11" s="35">
        <f t="shared" si="1"/>
        <v>1.6114037074633419E-2</v>
      </c>
      <c r="AF11" s="35">
        <f t="shared" si="1"/>
        <v>-8.0947459175792127E-3</v>
      </c>
      <c r="AG11" s="35">
        <f t="shared" si="1"/>
        <v>3.1329358720491279E-2</v>
      </c>
      <c r="AH11" s="35">
        <f t="shared" si="1"/>
        <v>3.3700963363146687E-2</v>
      </c>
      <c r="AI11" s="35">
        <f t="shared" si="1"/>
        <v>9.8743576981837111E-2</v>
      </c>
      <c r="AJ11" s="35">
        <f t="shared" si="1"/>
        <v>0.10030936890097235</v>
      </c>
      <c r="AK11" s="35">
        <f t="shared" si="1"/>
        <v>8.3803563876408882E-4</v>
      </c>
      <c r="AL11" s="35">
        <f t="shared" si="1"/>
        <v>3.0315040132570182E-2</v>
      </c>
      <c r="AM11" s="35">
        <f t="shared" si="1"/>
        <v>2.5257488981199085E-2</v>
      </c>
      <c r="AN11" s="35">
        <f t="shared" si="1"/>
        <v>-4.2652683849512514E-3</v>
      </c>
      <c r="AO11" s="35">
        <f t="shared" si="1"/>
        <v>2.1892013940534173E-2</v>
      </c>
      <c r="AP11" s="35">
        <f t="shared" si="1"/>
        <v>4.1522683149056418E-2</v>
      </c>
      <c r="AQ11" s="35">
        <f t="shared" si="1"/>
        <v>2.8451630468879656E-2</v>
      </c>
      <c r="AR11" s="35">
        <f t="shared" si="1"/>
        <v>6.82602568354807E-3</v>
      </c>
      <c r="AS11" s="35">
        <f t="shared" si="1"/>
        <v>1.7687822275375017E-2</v>
      </c>
      <c r="AT11" s="35">
        <f t="shared" si="1"/>
        <v>4.3386280708505025E-2</v>
      </c>
      <c r="AU11" s="35">
        <f t="shared" si="1"/>
        <v>4.5134337852116159E-2</v>
      </c>
      <c r="AV11" s="35">
        <f t="shared" si="1"/>
        <v>3.251084185823782E-2</v>
      </c>
      <c r="AW11" s="35">
        <f t="shared" si="1"/>
        <v>3.500712686072327E-2</v>
      </c>
      <c r="AX11" s="35">
        <f t="shared" si="1"/>
        <v>3.7734896387810447E-2</v>
      </c>
      <c r="AY11" s="35" t="str">
        <f t="shared" si="1"/>
        <v>0</v>
      </c>
    </row>
    <row r="12" spans="1:51" ht="12.75" customHeight="1" x14ac:dyDescent="0.2">
      <c r="I12" s="35">
        <f>IFERROR((I15-F15)/F15,"0")</f>
        <v>0.13011746904137422</v>
      </c>
      <c r="J12" s="35">
        <f>IFERROR((J15-G15)/G15,"0")</f>
        <v>9.2216886062368761E-2</v>
      </c>
      <c r="K12" s="35">
        <f t="shared" ref="K12:AY12" si="2">IFERROR((K15-H15)/H15,"0")</f>
        <v>3.7925482211724815E-2</v>
      </c>
      <c r="L12" s="35">
        <f t="shared" si="2"/>
        <v>5.4613061948134693E-2</v>
      </c>
      <c r="M12" s="35">
        <f t="shared" si="2"/>
        <v>7.1461714720617214E-2</v>
      </c>
      <c r="N12" s="35">
        <f t="shared" si="2"/>
        <v>8.9068875165563291E-2</v>
      </c>
      <c r="O12" s="35">
        <f t="shared" si="2"/>
        <v>0.21857188309994441</v>
      </c>
      <c r="P12" s="35">
        <f t="shared" si="2"/>
        <v>0.19665218833169448</v>
      </c>
      <c r="Q12" s="35">
        <f t="shared" si="2"/>
        <v>0.1825810725650778</v>
      </c>
      <c r="R12" s="35">
        <f t="shared" si="2"/>
        <v>6.9287662605342984E-2</v>
      </c>
      <c r="S12" s="35">
        <f t="shared" si="2"/>
        <v>4.0713726117551384E-2</v>
      </c>
      <c r="T12" s="35">
        <f t="shared" si="2"/>
        <v>7.988959887616319E-2</v>
      </c>
      <c r="U12" s="35">
        <f t="shared" si="2"/>
        <v>2.738560349350137E-2</v>
      </c>
      <c r="V12" s="35">
        <f t="shared" si="2"/>
        <v>1.3980187858929076</v>
      </c>
      <c r="W12" s="35">
        <f t="shared" si="2"/>
        <v>1.2982405271834889</v>
      </c>
      <c r="X12" s="35">
        <f t="shared" si="2"/>
        <v>1.2403489257669715</v>
      </c>
      <c r="Y12" s="35">
        <f t="shared" si="2"/>
        <v>-4.6956585106597386E-2</v>
      </c>
      <c r="Z12" s="35">
        <f t="shared" si="2"/>
        <v>-3.9327846525741561E-2</v>
      </c>
      <c r="AA12" s="35">
        <f t="shared" si="2"/>
        <v>-4.115109823323343E-2</v>
      </c>
      <c r="AB12" s="35">
        <f t="shared" si="2"/>
        <v>-2.7078339311107265E-2</v>
      </c>
      <c r="AC12" s="35">
        <f t="shared" si="2"/>
        <v>-4.1727969777627785E-2</v>
      </c>
      <c r="AD12" s="35">
        <f t="shared" si="2"/>
        <v>4.8407507132690658E-3</v>
      </c>
      <c r="AE12" s="35">
        <f t="shared" si="2"/>
        <v>1.8103284667199196E-2</v>
      </c>
      <c r="AF12" s="35">
        <f t="shared" si="2"/>
        <v>1.5677480385971419E-2</v>
      </c>
      <c r="AG12" s="35">
        <f t="shared" si="2"/>
        <v>2.3420705482913352E-2</v>
      </c>
      <c r="AH12" s="35">
        <f t="shared" si="2"/>
        <v>3.3256850740776341E-2</v>
      </c>
      <c r="AI12" s="35">
        <f t="shared" si="2"/>
        <v>0.13365356426082084</v>
      </c>
      <c r="AJ12" s="35">
        <f t="shared" si="2"/>
        <v>0.10236578037657769</v>
      </c>
      <c r="AK12" s="35">
        <f t="shared" si="2"/>
        <v>9.7612991148087802E-2</v>
      </c>
      <c r="AL12" s="35">
        <f t="shared" si="2"/>
        <v>3.3711656699168924E-2</v>
      </c>
      <c r="AM12" s="35">
        <f t="shared" si="2"/>
        <v>2.274503061048791E-2</v>
      </c>
      <c r="AN12" s="35">
        <f t="shared" si="2"/>
        <v>2.8440729067379392E-2</v>
      </c>
      <c r="AO12" s="35">
        <f t="shared" si="2"/>
        <v>1.438389072117952E-2</v>
      </c>
      <c r="AP12" s="35">
        <f t="shared" si="2"/>
        <v>4.4756423737443325E-2</v>
      </c>
      <c r="AQ12" s="35">
        <f t="shared" si="2"/>
        <v>4.771354579693577E-2</v>
      </c>
      <c r="AR12" s="35">
        <f t="shared" si="2"/>
        <v>2.9353340244557671E-2</v>
      </c>
      <c r="AS12" s="35">
        <f t="shared" si="2"/>
        <v>2.3737009324357058E-2</v>
      </c>
      <c r="AT12" s="35">
        <f t="shared" si="2"/>
        <v>4.4301084653824506E-2</v>
      </c>
      <c r="AU12" s="35">
        <f t="shared" si="2"/>
        <v>6.2688760601434329E-2</v>
      </c>
      <c r="AV12" s="35">
        <f t="shared" si="2"/>
        <v>5.9511736770716854E-2</v>
      </c>
      <c r="AW12" s="35">
        <f t="shared" si="2"/>
        <v>5.4154593742980491E-2</v>
      </c>
      <c r="AX12" s="35">
        <f t="shared" si="2"/>
        <v>5.2010504830436739E-2</v>
      </c>
      <c r="AY12" s="35" t="str">
        <f t="shared" si="2"/>
        <v>0</v>
      </c>
    </row>
    <row r="13" spans="1:51" ht="12.75" customHeight="1" x14ac:dyDescent="0.2">
      <c r="J13" s="35">
        <f>IFERROR((J15-F15)/F15,"0")</f>
        <v>0.13137078191515275</v>
      </c>
      <c r="K13" s="35">
        <f t="shared" ref="K13:AY13" si="3">IFERROR((K15-G15)/G15,"0")</f>
        <v>0.10344875876461085</v>
      </c>
      <c r="L13" s="35">
        <f t="shared" si="3"/>
        <v>8.2267622305543034E-2</v>
      </c>
      <c r="M13" s="35">
        <f t="shared" si="3"/>
        <v>7.2649977708852648E-2</v>
      </c>
      <c r="N13" s="35">
        <f t="shared" si="3"/>
        <v>0.10026837512379329</v>
      </c>
      <c r="O13" s="35">
        <f t="shared" si="3"/>
        <v>0.27063157917722336</v>
      </c>
      <c r="P13" s="35">
        <f t="shared" si="3"/>
        <v>0.21711838156843163</v>
      </c>
      <c r="Q13" s="35">
        <f t="shared" si="3"/>
        <v>0.21437521965272122</v>
      </c>
      <c r="R13" s="35">
        <f t="shared" si="3"/>
        <v>0.24755256743922655</v>
      </c>
      <c r="S13" s="35">
        <f t="shared" si="3"/>
        <v>3.9472372188614428E-2</v>
      </c>
      <c r="T13" s="35">
        <f t="shared" si="3"/>
        <v>9.5883316491651466E-2</v>
      </c>
      <c r="U13" s="35">
        <f t="shared" si="3"/>
        <v>8.383059489385114E-2</v>
      </c>
      <c r="V13" s="35">
        <f t="shared" si="3"/>
        <v>1.3311540599388436</v>
      </c>
      <c r="W13" s="35">
        <f t="shared" si="3"/>
        <v>1.4200732514801868</v>
      </c>
      <c r="X13" s="35">
        <f t="shared" si="3"/>
        <v>1.2485249524680968</v>
      </c>
      <c r="Y13" s="35">
        <f t="shared" si="3"/>
        <v>1.1624704671470398</v>
      </c>
      <c r="Z13" s="35">
        <f t="shared" si="3"/>
        <v>-3.0492590074000975E-2</v>
      </c>
      <c r="AA13" s="35">
        <f t="shared" si="3"/>
        <v>-6.1892932542010892E-2</v>
      </c>
      <c r="AB13" s="35">
        <f t="shared" si="3"/>
        <v>-6.0898802909854818E-2</v>
      </c>
      <c r="AC13" s="35">
        <f t="shared" si="3"/>
        <v>-2.5173649482343168E-2</v>
      </c>
      <c r="AD13" s="35">
        <f t="shared" si="3"/>
        <v>-1.8761804945803782E-2</v>
      </c>
      <c r="AE13" s="35">
        <f t="shared" si="3"/>
        <v>-2.8647770981742385E-3</v>
      </c>
      <c r="AF13" s="35">
        <f t="shared" si="3"/>
        <v>1.766587333101708E-2</v>
      </c>
      <c r="AG13" s="35">
        <f t="shared" si="3"/>
        <v>4.7948238243071185E-2</v>
      </c>
      <c r="AH13" s="35">
        <f t="shared" si="3"/>
        <v>2.5333416709965157E-2</v>
      </c>
      <c r="AI13" s="35">
        <f t="shared" si="3"/>
        <v>0.1331665086469368</v>
      </c>
      <c r="AJ13" s="35">
        <f t="shared" si="3"/>
        <v>0.13739085463043108</v>
      </c>
      <c r="AK13" s="35">
        <f t="shared" si="3"/>
        <v>9.9664363257211022E-2</v>
      </c>
      <c r="AL13" s="35">
        <f t="shared" si="3"/>
        <v>0.1336652915774483</v>
      </c>
      <c r="AM13" s="35">
        <f t="shared" si="3"/>
        <v>2.611669129587511E-2</v>
      </c>
      <c r="AN13" s="35">
        <f t="shared" si="3"/>
        <v>2.5920469965352952E-2</v>
      </c>
      <c r="AO13" s="35">
        <f t="shared" si="3"/>
        <v>4.7702440222612559E-2</v>
      </c>
      <c r="AP13" s="35">
        <f t="shared" si="3"/>
        <v>3.7080309376411144E-2</v>
      </c>
      <c r="AQ13" s="35">
        <f t="shared" si="3"/>
        <v>5.0966507900269471E-2</v>
      </c>
      <c r="AR13" s="35">
        <f t="shared" si="3"/>
        <v>4.8632143734229777E-2</v>
      </c>
      <c r="AS13" s="35">
        <f t="shared" si="3"/>
        <v>4.6642700127432865E-2</v>
      </c>
      <c r="AT13" s="35">
        <f t="shared" si="3"/>
        <v>5.0508462258482975E-2</v>
      </c>
      <c r="AU13" s="35">
        <f t="shared" si="3"/>
        <v>6.362048827393614E-2</v>
      </c>
      <c r="AV13" s="35">
        <f t="shared" si="3"/>
        <v>7.7307647077674166E-2</v>
      </c>
      <c r="AW13" s="35">
        <f t="shared" si="3"/>
        <v>8.1721488203803205E-2</v>
      </c>
      <c r="AX13" s="35">
        <f t="shared" si="3"/>
        <v>7.1472531495049355E-2</v>
      </c>
      <c r="AY13" s="35" t="str">
        <f t="shared" si="3"/>
        <v>0</v>
      </c>
    </row>
    <row r="14" spans="1:51" x14ac:dyDescent="0.2">
      <c r="A14" s="28" t="s">
        <v>109</v>
      </c>
    </row>
    <row r="15" spans="1:51" x14ac:dyDescent="0.2">
      <c r="A15" s="30" t="s">
        <v>60</v>
      </c>
      <c r="F15" s="36">
        <v>53287572</v>
      </c>
      <c r="G15" s="36">
        <v>55197830</v>
      </c>
      <c r="H15" s="36">
        <v>58682418</v>
      </c>
      <c r="I15" s="36">
        <v>60221216</v>
      </c>
      <c r="J15" s="36">
        <v>60288002</v>
      </c>
      <c r="K15" s="36">
        <v>60907977</v>
      </c>
      <c r="L15" s="36">
        <v>63510081</v>
      </c>
      <c r="M15" s="36">
        <v>64596286</v>
      </c>
      <c r="N15" s="36">
        <v>66332982</v>
      </c>
      <c r="O15" s="36">
        <v>77391599</v>
      </c>
      <c r="P15" s="36">
        <v>77299287</v>
      </c>
      <c r="Q15" s="36">
        <v>78444129</v>
      </c>
      <c r="R15" s="36">
        <v>82753882</v>
      </c>
      <c r="S15" s="36">
        <v>80446429</v>
      </c>
      <c r="T15" s="36">
        <v>84710999</v>
      </c>
      <c r="U15" s="36">
        <v>85020147</v>
      </c>
      <c r="V15" s="36">
        <v>192912048</v>
      </c>
      <c r="W15" s="36">
        <v>194686251</v>
      </c>
      <c r="X15" s="36">
        <v>190474795</v>
      </c>
      <c r="Y15" s="36">
        <v>183853557</v>
      </c>
      <c r="Z15" s="36">
        <v>187029660</v>
      </c>
      <c r="AA15" s="36">
        <v>182636548</v>
      </c>
      <c r="AB15" s="36">
        <v>178875108</v>
      </c>
      <c r="AC15" s="36">
        <v>179225292</v>
      </c>
      <c r="AD15" s="36">
        <v>183520646</v>
      </c>
      <c r="AE15" s="36">
        <v>182113335</v>
      </c>
      <c r="AF15" s="36">
        <v>182035093</v>
      </c>
      <c r="AG15" s="36">
        <v>187818829</v>
      </c>
      <c r="AH15" s="36">
        <v>188169851</v>
      </c>
      <c r="AI15" s="36">
        <v>206364732</v>
      </c>
      <c r="AJ15" s="36">
        <v>207045050</v>
      </c>
      <c r="AK15" s="36">
        <v>206537673</v>
      </c>
      <c r="AL15" s="36">
        <v>213321629</v>
      </c>
      <c r="AM15" s="36">
        <v>211754296</v>
      </c>
      <c r="AN15" s="36">
        <v>212411755</v>
      </c>
      <c r="AO15" s="36">
        <v>216390024</v>
      </c>
      <c r="AP15" s="36">
        <v>221231661</v>
      </c>
      <c r="AQ15" s="36">
        <v>222546673</v>
      </c>
      <c r="AR15" s="36">
        <v>222741794</v>
      </c>
      <c r="AS15" s="36">
        <v>226483039</v>
      </c>
      <c r="AT15" s="36">
        <v>232405732</v>
      </c>
      <c r="AU15" s="36">
        <v>236705201</v>
      </c>
      <c r="AV15" s="36">
        <v>239961438</v>
      </c>
      <c r="AW15" s="36">
        <v>244991570</v>
      </c>
      <c r="AX15" s="36">
        <v>249016358</v>
      </c>
      <c r="AY15" s="36" t="s">
        <v>54</v>
      </c>
    </row>
    <row r="16" spans="1:51" x14ac:dyDescent="0.2">
      <c r="A16" s="30" t="s">
        <v>61</v>
      </c>
      <c r="F16" s="37">
        <v>16.54</v>
      </c>
      <c r="G16" s="37">
        <v>14.34</v>
      </c>
      <c r="H16" s="37">
        <v>25.25</v>
      </c>
      <c r="I16" s="37">
        <v>10.49</v>
      </c>
      <c r="J16" s="37">
        <v>0.44</v>
      </c>
      <c r="K16" s="37">
        <v>4.1100000000000003</v>
      </c>
      <c r="L16" s="37">
        <v>17.09</v>
      </c>
      <c r="M16" s="37">
        <v>6.84</v>
      </c>
      <c r="N16" s="37">
        <v>10.75</v>
      </c>
      <c r="O16" s="37">
        <v>66.69</v>
      </c>
      <c r="P16" s="37">
        <v>-0.48</v>
      </c>
      <c r="Q16" s="37">
        <v>5.92</v>
      </c>
      <c r="R16" s="37">
        <v>21.98</v>
      </c>
      <c r="S16" s="37">
        <v>-11.15</v>
      </c>
      <c r="T16" s="37">
        <v>21.2</v>
      </c>
      <c r="U16" s="37">
        <v>1.46</v>
      </c>
      <c r="V16" s="37">
        <v>507.61</v>
      </c>
      <c r="W16" s="37">
        <v>3.68</v>
      </c>
      <c r="X16" s="37">
        <v>-8.65</v>
      </c>
      <c r="Y16" s="37">
        <v>-13.9</v>
      </c>
      <c r="Z16" s="37">
        <v>6.91</v>
      </c>
      <c r="AA16" s="37">
        <v>-9.4</v>
      </c>
      <c r="AB16" s="37">
        <v>-8.24</v>
      </c>
      <c r="AC16" s="37">
        <v>0.78</v>
      </c>
      <c r="AD16" s="37">
        <v>9.59</v>
      </c>
      <c r="AE16" s="37">
        <v>-3.07</v>
      </c>
      <c r="AF16" s="37">
        <v>-0.17</v>
      </c>
      <c r="AG16" s="37">
        <v>12.71</v>
      </c>
      <c r="AH16" s="37">
        <v>0.75</v>
      </c>
      <c r="AI16" s="37">
        <v>38.68</v>
      </c>
      <c r="AJ16" s="37">
        <v>1.32</v>
      </c>
      <c r="AK16" s="37">
        <v>-0.98</v>
      </c>
      <c r="AL16" s="37">
        <v>13.14</v>
      </c>
      <c r="AM16" s="37">
        <v>-2.94</v>
      </c>
      <c r="AN16" s="37">
        <v>1.24</v>
      </c>
      <c r="AO16" s="37">
        <v>7.49</v>
      </c>
      <c r="AP16" s="37">
        <v>8.9499999999999993</v>
      </c>
      <c r="AQ16" s="37">
        <v>2.38</v>
      </c>
      <c r="AR16" s="37">
        <v>0.35</v>
      </c>
      <c r="AS16" s="37">
        <v>6.72</v>
      </c>
      <c r="AT16" s="37">
        <v>10.46</v>
      </c>
      <c r="AU16" s="37">
        <v>7.4</v>
      </c>
      <c r="AV16" s="37">
        <v>5.5</v>
      </c>
      <c r="AW16" s="37">
        <v>8.3800000000000008</v>
      </c>
      <c r="AX16" s="37">
        <v>6.57</v>
      </c>
      <c r="AY16" s="37" t="s">
        <v>54</v>
      </c>
    </row>
    <row r="17" spans="1:51" x14ac:dyDescent="0.2">
      <c r="A17" s="30" t="s">
        <v>62</v>
      </c>
      <c r="F17" s="37">
        <v>24.29</v>
      </c>
      <c r="G17" s="37">
        <v>23.27</v>
      </c>
      <c r="H17" s="37">
        <v>23.46</v>
      </c>
      <c r="I17" s="37">
        <v>23.44</v>
      </c>
      <c r="J17" s="37">
        <v>24.9</v>
      </c>
      <c r="K17" s="37">
        <v>23.42</v>
      </c>
      <c r="L17" s="37">
        <v>22.77</v>
      </c>
      <c r="M17" s="37">
        <v>23.03</v>
      </c>
      <c r="N17" s="37">
        <v>24.3</v>
      </c>
      <c r="O17" s="37">
        <v>23.54</v>
      </c>
      <c r="P17" s="37">
        <v>23.79</v>
      </c>
      <c r="Q17" s="37">
        <v>23.75</v>
      </c>
      <c r="R17" s="37">
        <v>23.6</v>
      </c>
      <c r="S17" s="37">
        <v>23.91</v>
      </c>
      <c r="T17" s="37">
        <v>23.51</v>
      </c>
      <c r="U17" s="37">
        <v>22.7</v>
      </c>
      <c r="V17" s="37">
        <v>19.29</v>
      </c>
      <c r="W17" s="37">
        <v>20.92</v>
      </c>
      <c r="X17" s="37">
        <v>21.97</v>
      </c>
      <c r="Y17" s="37">
        <v>23.46</v>
      </c>
      <c r="Z17" s="37">
        <v>23.77</v>
      </c>
      <c r="AA17" s="37">
        <v>23.64</v>
      </c>
      <c r="AB17" s="37">
        <v>24.85</v>
      </c>
      <c r="AC17" s="37">
        <v>25.76</v>
      </c>
      <c r="AD17" s="37">
        <v>27.36</v>
      </c>
      <c r="AE17" s="37">
        <v>26.84</v>
      </c>
      <c r="AF17" s="37">
        <v>29.04</v>
      </c>
      <c r="AG17" s="37">
        <v>29.45</v>
      </c>
      <c r="AH17" s="37">
        <v>31.49</v>
      </c>
      <c r="AI17" s="37">
        <v>30.4</v>
      </c>
      <c r="AJ17" s="37">
        <v>31.22</v>
      </c>
      <c r="AK17" s="37">
        <v>31.37</v>
      </c>
      <c r="AL17" s="37">
        <v>32.9</v>
      </c>
      <c r="AM17" s="37">
        <v>30.61</v>
      </c>
      <c r="AN17" s="37">
        <v>31.48</v>
      </c>
      <c r="AO17" s="37">
        <v>31.93</v>
      </c>
      <c r="AP17" s="37">
        <v>31.93</v>
      </c>
      <c r="AQ17" s="37">
        <v>31.57</v>
      </c>
      <c r="AR17" s="37">
        <v>31.97</v>
      </c>
      <c r="AS17" s="37">
        <v>32.299999999999997</v>
      </c>
      <c r="AT17" s="37">
        <v>31.69</v>
      </c>
      <c r="AU17" s="37">
        <v>31.75</v>
      </c>
      <c r="AV17" s="37">
        <v>32.35</v>
      </c>
      <c r="AW17" s="37">
        <v>31.94</v>
      </c>
      <c r="AX17" s="37">
        <v>31.91</v>
      </c>
      <c r="AY17" s="37" t="s">
        <v>54</v>
      </c>
    </row>
    <row r="18" spans="1:51" ht="12.75" customHeight="1" x14ac:dyDescent="0.2"/>
    <row r="19" spans="1:51" x14ac:dyDescent="0.2">
      <c r="B19" s="30" t="s">
        <v>63</v>
      </c>
      <c r="F19" s="37">
        <v>14.72</v>
      </c>
      <c r="G19" s="37">
        <v>13.92</v>
      </c>
      <c r="H19" s="37">
        <v>13.91</v>
      </c>
      <c r="I19" s="37">
        <v>13.4</v>
      </c>
      <c r="J19" s="37">
        <v>14.1</v>
      </c>
      <c r="K19" s="37">
        <v>13.37</v>
      </c>
      <c r="L19" s="37">
        <v>12.49</v>
      </c>
      <c r="M19" s="37">
        <v>12.19</v>
      </c>
      <c r="N19" s="37">
        <v>12.5</v>
      </c>
      <c r="O19" s="37">
        <v>11.88</v>
      </c>
      <c r="P19" s="37">
        <v>11.31</v>
      </c>
      <c r="Q19" s="37">
        <v>12.32</v>
      </c>
      <c r="R19" s="37">
        <v>13.08</v>
      </c>
      <c r="S19" s="37">
        <v>11.69</v>
      </c>
      <c r="T19" s="37">
        <v>9.83</v>
      </c>
      <c r="U19" s="37">
        <v>8.93</v>
      </c>
      <c r="V19" s="37">
        <v>5.58</v>
      </c>
      <c r="W19" s="37">
        <v>5.58</v>
      </c>
      <c r="X19" s="37">
        <v>6.07</v>
      </c>
      <c r="Y19" s="37">
        <v>7.37</v>
      </c>
      <c r="Z19" s="37">
        <v>8.01</v>
      </c>
      <c r="AA19" s="37">
        <v>8.14</v>
      </c>
      <c r="AB19" s="37">
        <v>10.62</v>
      </c>
      <c r="AC19" s="37">
        <v>11.68</v>
      </c>
      <c r="AD19" s="37">
        <v>12.87</v>
      </c>
      <c r="AE19" s="37">
        <v>11.72</v>
      </c>
      <c r="AF19" s="37">
        <v>13.89</v>
      </c>
      <c r="AG19" s="37">
        <v>14.18</v>
      </c>
      <c r="AH19" s="37">
        <v>14.26</v>
      </c>
      <c r="AI19" s="37">
        <v>14.58</v>
      </c>
      <c r="AJ19" s="37">
        <v>15.25</v>
      </c>
      <c r="AK19" s="37">
        <v>14.19</v>
      </c>
      <c r="AL19" s="37">
        <v>16.18</v>
      </c>
      <c r="AM19" s="37">
        <v>14.53</v>
      </c>
      <c r="AN19" s="37">
        <v>15.06</v>
      </c>
      <c r="AO19" s="37">
        <v>15.56</v>
      </c>
      <c r="AP19" s="37">
        <v>16.02</v>
      </c>
      <c r="AQ19" s="37">
        <v>15.46</v>
      </c>
      <c r="AR19" s="37">
        <v>15.77</v>
      </c>
      <c r="AS19" s="37">
        <v>15.65</v>
      </c>
      <c r="AT19" s="37">
        <v>15.82</v>
      </c>
      <c r="AU19" s="37">
        <v>15.64</v>
      </c>
      <c r="AV19" s="37">
        <v>15.62</v>
      </c>
      <c r="AW19" s="37">
        <v>14.96</v>
      </c>
      <c r="AX19" s="37">
        <v>15.91</v>
      </c>
      <c r="AY19" s="37" t="s">
        <v>54</v>
      </c>
    </row>
    <row r="20" spans="1:51" x14ac:dyDescent="0.2">
      <c r="B20" s="30" t="s">
        <v>64</v>
      </c>
      <c r="F20" s="37">
        <v>3.19</v>
      </c>
      <c r="G20" s="37">
        <v>3.05</v>
      </c>
      <c r="H20" s="37">
        <v>2.73</v>
      </c>
      <c r="I20" s="37">
        <v>2.81</v>
      </c>
      <c r="J20" s="37">
        <v>2.94</v>
      </c>
      <c r="K20" s="37">
        <v>2.65</v>
      </c>
      <c r="L20" s="37">
        <v>2.59</v>
      </c>
      <c r="M20" s="37">
        <v>2.71</v>
      </c>
      <c r="N20" s="37">
        <v>2.62</v>
      </c>
      <c r="O20" s="37">
        <v>2.37</v>
      </c>
      <c r="P20" s="37">
        <v>2.2799999999999998</v>
      </c>
      <c r="Q20" s="37">
        <v>2.15</v>
      </c>
      <c r="R20" s="37">
        <v>2.38</v>
      </c>
      <c r="S20" s="37">
        <v>2.0699999999999998</v>
      </c>
      <c r="T20" s="37">
        <v>1.92</v>
      </c>
      <c r="U20" s="37">
        <v>2</v>
      </c>
      <c r="V20" s="37">
        <v>1.75</v>
      </c>
      <c r="W20" s="37">
        <v>1.72</v>
      </c>
      <c r="X20" s="37">
        <v>1.71</v>
      </c>
      <c r="Y20" s="37">
        <v>1.71</v>
      </c>
      <c r="Z20" s="37">
        <v>1.84</v>
      </c>
      <c r="AA20" s="37">
        <v>1.91</v>
      </c>
      <c r="AB20" s="37">
        <v>2.06</v>
      </c>
      <c r="AC20" s="37">
        <v>2.12</v>
      </c>
      <c r="AD20" s="37">
        <v>2.52</v>
      </c>
      <c r="AE20" s="37">
        <v>2.2999999999999998</v>
      </c>
      <c r="AF20" s="37">
        <v>2.2799999999999998</v>
      </c>
      <c r="AG20" s="37">
        <v>3.62</v>
      </c>
      <c r="AH20" s="37">
        <v>3.84</v>
      </c>
      <c r="AI20" s="37">
        <v>3.7</v>
      </c>
      <c r="AJ20" s="37">
        <v>3.66</v>
      </c>
      <c r="AK20" s="37">
        <v>3.89</v>
      </c>
      <c r="AL20" s="37">
        <v>4.1500000000000004</v>
      </c>
      <c r="AM20" s="37">
        <v>4.38</v>
      </c>
      <c r="AN20" s="37">
        <v>4.07</v>
      </c>
      <c r="AO20" s="37">
        <v>4.33</v>
      </c>
      <c r="AP20" s="37">
        <v>4.42</v>
      </c>
      <c r="AQ20" s="37">
        <v>4.17</v>
      </c>
      <c r="AR20" s="37">
        <v>4.2300000000000004</v>
      </c>
      <c r="AS20" s="37">
        <v>4.34</v>
      </c>
      <c r="AT20" s="37">
        <v>4.8499999999999996</v>
      </c>
      <c r="AU20" s="37">
        <v>4.3600000000000003</v>
      </c>
      <c r="AV20" s="37">
        <v>4.26</v>
      </c>
      <c r="AW20" s="37">
        <v>4.62</v>
      </c>
      <c r="AX20" s="37">
        <v>4.95</v>
      </c>
      <c r="AY20" s="37" t="s">
        <v>54</v>
      </c>
    </row>
    <row r="21" spans="1:51" x14ac:dyDescent="0.2">
      <c r="A21" s="30" t="s">
        <v>65</v>
      </c>
      <c r="F21" s="37">
        <v>17.91</v>
      </c>
      <c r="G21" s="37">
        <v>16.97</v>
      </c>
      <c r="H21" s="37">
        <v>16.64</v>
      </c>
      <c r="I21" s="37">
        <v>16.22</v>
      </c>
      <c r="J21" s="37">
        <v>17.04</v>
      </c>
      <c r="K21" s="37">
        <v>16.02</v>
      </c>
      <c r="L21" s="37">
        <v>15.08</v>
      </c>
      <c r="M21" s="37">
        <v>14.9</v>
      </c>
      <c r="N21" s="37">
        <v>15.13</v>
      </c>
      <c r="O21" s="37">
        <v>14.25</v>
      </c>
      <c r="P21" s="37">
        <v>13.59</v>
      </c>
      <c r="Q21" s="37">
        <v>14.47</v>
      </c>
      <c r="R21" s="37">
        <v>15.46</v>
      </c>
      <c r="S21" s="37">
        <v>13.76</v>
      </c>
      <c r="T21" s="37">
        <v>11.75</v>
      </c>
      <c r="U21" s="37">
        <v>10.92</v>
      </c>
      <c r="V21" s="37">
        <v>7.33</v>
      </c>
      <c r="W21" s="37">
        <v>7.3</v>
      </c>
      <c r="X21" s="37">
        <v>7.78</v>
      </c>
      <c r="Y21" s="37">
        <v>9.07</v>
      </c>
      <c r="Z21" s="37">
        <v>9.85</v>
      </c>
      <c r="AA21" s="37">
        <v>10.050000000000001</v>
      </c>
      <c r="AB21" s="37">
        <v>12.67</v>
      </c>
      <c r="AC21" s="37">
        <v>13.8</v>
      </c>
      <c r="AD21" s="37">
        <v>15.39</v>
      </c>
      <c r="AE21" s="37">
        <v>14.02</v>
      </c>
      <c r="AF21" s="37">
        <v>16.18</v>
      </c>
      <c r="AG21" s="37">
        <v>17.8</v>
      </c>
      <c r="AH21" s="37">
        <v>18.100000000000001</v>
      </c>
      <c r="AI21" s="37">
        <v>18.29</v>
      </c>
      <c r="AJ21" s="37">
        <v>18.91</v>
      </c>
      <c r="AK21" s="37">
        <v>18.079999999999998</v>
      </c>
      <c r="AL21" s="37">
        <v>20.329999999999998</v>
      </c>
      <c r="AM21" s="37">
        <v>18.91</v>
      </c>
      <c r="AN21" s="37">
        <v>19.14</v>
      </c>
      <c r="AO21" s="37">
        <v>19.89</v>
      </c>
      <c r="AP21" s="37">
        <v>20.440000000000001</v>
      </c>
      <c r="AQ21" s="37">
        <v>19.63</v>
      </c>
      <c r="AR21" s="37">
        <v>20</v>
      </c>
      <c r="AS21" s="37">
        <v>19.989999999999998</v>
      </c>
      <c r="AT21" s="37">
        <v>20.67</v>
      </c>
      <c r="AU21" s="37">
        <v>19.989999999999998</v>
      </c>
      <c r="AV21" s="37">
        <v>19.88</v>
      </c>
      <c r="AW21" s="37">
        <v>19.59</v>
      </c>
      <c r="AX21" s="37">
        <v>20.86</v>
      </c>
      <c r="AY21" s="37" t="s">
        <v>54</v>
      </c>
    </row>
    <row r="22" spans="1:51" x14ac:dyDescent="0.2">
      <c r="A22" s="30" t="s">
        <v>66</v>
      </c>
      <c r="F22" s="37">
        <v>57.56</v>
      </c>
      <c r="G22" s="37">
        <v>56.6</v>
      </c>
      <c r="H22" s="37">
        <v>55.42</v>
      </c>
      <c r="I22" s="37">
        <v>58.01</v>
      </c>
      <c r="J22" s="37">
        <v>55.99</v>
      </c>
      <c r="K22" s="37">
        <v>56.1</v>
      </c>
      <c r="L22" s="37">
        <v>55.99</v>
      </c>
      <c r="M22" s="37">
        <v>56.04</v>
      </c>
      <c r="N22" s="37">
        <v>56.34</v>
      </c>
      <c r="O22" s="37">
        <v>57.09</v>
      </c>
      <c r="P22" s="37">
        <v>56.67</v>
      </c>
      <c r="Q22" s="37">
        <v>55.19</v>
      </c>
      <c r="R22" s="37">
        <v>52.71</v>
      </c>
      <c r="S22" s="37">
        <v>57.95</v>
      </c>
      <c r="T22" s="37">
        <v>58.84</v>
      </c>
      <c r="U22" s="37">
        <v>60.02</v>
      </c>
      <c r="V22" s="37">
        <v>53.37</v>
      </c>
      <c r="W22" s="37">
        <v>57.03</v>
      </c>
      <c r="X22" s="37">
        <v>58.71</v>
      </c>
      <c r="Y22" s="37">
        <v>60.41</v>
      </c>
      <c r="Z22" s="37">
        <v>61.16</v>
      </c>
      <c r="AA22" s="37">
        <v>62.95</v>
      </c>
      <c r="AB22" s="37">
        <v>61.75</v>
      </c>
      <c r="AC22" s="37">
        <v>61.84</v>
      </c>
      <c r="AD22" s="37">
        <v>62.32</v>
      </c>
      <c r="AE22" s="37">
        <v>64.63</v>
      </c>
      <c r="AF22" s="37">
        <v>64.069999999999993</v>
      </c>
      <c r="AG22" s="37">
        <v>63.14</v>
      </c>
      <c r="AH22" s="37">
        <v>65.42</v>
      </c>
      <c r="AI22" s="37">
        <v>66.77</v>
      </c>
      <c r="AJ22" s="37">
        <v>66.61</v>
      </c>
      <c r="AK22" s="37">
        <v>68.87</v>
      </c>
      <c r="AL22" s="37">
        <v>67.819999999999993</v>
      </c>
      <c r="AM22" s="37">
        <v>69.64</v>
      </c>
      <c r="AN22" s="37">
        <v>69.19</v>
      </c>
      <c r="AO22" s="37">
        <v>69.73</v>
      </c>
      <c r="AP22" s="37">
        <v>69.33</v>
      </c>
      <c r="AQ22" s="37">
        <v>70.7</v>
      </c>
      <c r="AR22" s="37">
        <v>70.459999999999994</v>
      </c>
      <c r="AS22" s="37">
        <v>70.73</v>
      </c>
      <c r="AT22" s="37">
        <v>70.459999999999994</v>
      </c>
      <c r="AU22" s="37">
        <v>71.67</v>
      </c>
      <c r="AV22" s="37">
        <v>71.849999999999994</v>
      </c>
      <c r="AW22" s="37">
        <v>72.209999999999994</v>
      </c>
      <c r="AX22" s="37">
        <v>71.23</v>
      </c>
      <c r="AY22" s="37" t="s">
        <v>54</v>
      </c>
    </row>
    <row r="23" spans="1:51" x14ac:dyDescent="0.2">
      <c r="A23" s="30" t="s">
        <v>67</v>
      </c>
      <c r="F23" s="37">
        <v>13.91</v>
      </c>
      <c r="G23" s="37">
        <v>14.18</v>
      </c>
      <c r="H23" s="37">
        <v>14.49</v>
      </c>
      <c r="I23" s="37">
        <v>14.56</v>
      </c>
      <c r="J23" s="37">
        <v>15.21</v>
      </c>
      <c r="K23" s="37">
        <v>15.71</v>
      </c>
      <c r="L23" s="37">
        <v>15.31</v>
      </c>
      <c r="M23" s="37">
        <v>15.84</v>
      </c>
      <c r="N23" s="37">
        <v>15.41</v>
      </c>
      <c r="O23" s="37">
        <v>16.010000000000002</v>
      </c>
      <c r="P23" s="37">
        <v>14.96</v>
      </c>
      <c r="Q23" s="37">
        <v>14.29</v>
      </c>
      <c r="R23" s="37">
        <v>13.93</v>
      </c>
      <c r="S23" s="37">
        <v>18.96</v>
      </c>
      <c r="T23" s="37">
        <v>18.13</v>
      </c>
      <c r="U23" s="37">
        <v>17.28</v>
      </c>
      <c r="V23" s="37">
        <v>27.6</v>
      </c>
      <c r="W23" s="37">
        <v>24.17</v>
      </c>
      <c r="X23" s="37">
        <v>22.44</v>
      </c>
      <c r="Y23" s="37">
        <v>19.899999999999999</v>
      </c>
      <c r="Z23" s="37">
        <v>18.46</v>
      </c>
      <c r="AA23" s="37">
        <v>17.47</v>
      </c>
      <c r="AB23" s="37">
        <v>16.739999999999998</v>
      </c>
      <c r="AC23" s="37">
        <v>15.7</v>
      </c>
      <c r="AD23" s="37">
        <v>14.08</v>
      </c>
      <c r="AE23" s="37">
        <v>13.57</v>
      </c>
      <c r="AF23" s="37">
        <v>12.98</v>
      </c>
      <c r="AG23" s="37">
        <v>11.81</v>
      </c>
      <c r="AH23" s="37">
        <v>10.77</v>
      </c>
      <c r="AI23" s="37">
        <v>9.69</v>
      </c>
      <c r="AJ23" s="37">
        <v>8.6999999999999993</v>
      </c>
      <c r="AK23" s="37">
        <v>8.2899999999999991</v>
      </c>
      <c r="AL23" s="37">
        <v>7.65</v>
      </c>
      <c r="AM23" s="37">
        <v>7.44</v>
      </c>
      <c r="AN23" s="37">
        <v>7.05</v>
      </c>
      <c r="AO23" s="37">
        <v>6.63</v>
      </c>
      <c r="AP23" s="37">
        <v>6.25</v>
      </c>
      <c r="AQ23" s="37">
        <v>6.02</v>
      </c>
      <c r="AR23" s="37">
        <v>5.81</v>
      </c>
      <c r="AS23" s="37">
        <v>5.5</v>
      </c>
      <c r="AT23" s="37">
        <v>5.12</v>
      </c>
      <c r="AU23" s="37">
        <v>4.87</v>
      </c>
      <c r="AV23" s="37">
        <v>4.63</v>
      </c>
      <c r="AW23" s="37">
        <v>4.3899999999999997</v>
      </c>
      <c r="AX23" s="37">
        <v>4.17</v>
      </c>
      <c r="AY23" s="37" t="s">
        <v>54</v>
      </c>
    </row>
    <row r="24" spans="1:51" x14ac:dyDescent="0.2">
      <c r="A24" s="30" t="s">
        <v>68</v>
      </c>
      <c r="F24" s="37">
        <v>6.17</v>
      </c>
      <c r="G24" s="37">
        <v>6.85</v>
      </c>
      <c r="H24" s="37">
        <v>9.91</v>
      </c>
      <c r="I24" s="37">
        <v>9.23</v>
      </c>
      <c r="J24" s="37">
        <v>8.3800000000000008</v>
      </c>
      <c r="K24" s="37">
        <v>8.5299999999999994</v>
      </c>
      <c r="L24" s="37">
        <v>8.51</v>
      </c>
      <c r="M24" s="37">
        <v>9.0399999999999991</v>
      </c>
      <c r="N24" s="37">
        <v>8.64</v>
      </c>
      <c r="O24" s="37">
        <v>10.51</v>
      </c>
      <c r="P24" s="37">
        <v>9.68</v>
      </c>
      <c r="Q24" s="37">
        <v>9.41</v>
      </c>
      <c r="R24" s="37">
        <v>8.91</v>
      </c>
      <c r="S24" s="37">
        <v>6.71</v>
      </c>
      <c r="T24" s="37">
        <v>7.53</v>
      </c>
      <c r="U24" s="37">
        <v>7.8</v>
      </c>
      <c r="V24" s="37">
        <v>9.61</v>
      </c>
      <c r="W24" s="37">
        <v>9.34</v>
      </c>
      <c r="X24" s="37">
        <v>9.19</v>
      </c>
      <c r="Y24" s="37">
        <v>8.5299999999999994</v>
      </c>
      <c r="Z24" s="37">
        <v>7.84</v>
      </c>
      <c r="AA24" s="37">
        <v>7.61</v>
      </c>
      <c r="AB24" s="37">
        <v>7.29</v>
      </c>
      <c r="AC24" s="37">
        <v>7.07</v>
      </c>
      <c r="AD24" s="37">
        <v>6.23</v>
      </c>
      <c r="AE24" s="37">
        <v>6.01</v>
      </c>
      <c r="AF24" s="37">
        <v>5.74</v>
      </c>
      <c r="AG24" s="37">
        <v>5.25</v>
      </c>
      <c r="AH24" s="37">
        <v>4.71</v>
      </c>
      <c r="AI24" s="37">
        <v>4.3099999999999996</v>
      </c>
      <c r="AJ24" s="37">
        <v>3.68</v>
      </c>
      <c r="AK24" s="37">
        <v>3.51</v>
      </c>
      <c r="AL24" s="37">
        <v>3.21</v>
      </c>
      <c r="AM24" s="37">
        <v>3.13</v>
      </c>
      <c r="AN24" s="37">
        <v>3.08</v>
      </c>
      <c r="AO24" s="37">
        <v>2.92</v>
      </c>
      <c r="AP24" s="37">
        <v>2.81</v>
      </c>
      <c r="AQ24" s="37">
        <v>2.77</v>
      </c>
      <c r="AR24" s="37">
        <v>2.7</v>
      </c>
      <c r="AS24" s="37">
        <v>2.74</v>
      </c>
      <c r="AT24" s="37">
        <v>2.64</v>
      </c>
      <c r="AU24" s="37">
        <v>2.6</v>
      </c>
      <c r="AV24" s="37">
        <v>2.73</v>
      </c>
      <c r="AW24" s="37">
        <v>2.83</v>
      </c>
      <c r="AX24" s="37">
        <v>2.5299999999999998</v>
      </c>
      <c r="AY24" s="37" t="s">
        <v>54</v>
      </c>
    </row>
    <row r="25" spans="1:51" x14ac:dyDescent="0.2">
      <c r="A25" s="30" t="s">
        <v>69</v>
      </c>
      <c r="F25" s="37">
        <v>4.45</v>
      </c>
      <c r="G25" s="37">
        <v>5.4</v>
      </c>
      <c r="H25" s="37">
        <v>3.55</v>
      </c>
      <c r="I25" s="37">
        <v>1.98</v>
      </c>
      <c r="J25" s="37">
        <v>3.38</v>
      </c>
      <c r="K25" s="37">
        <v>3.64</v>
      </c>
      <c r="L25" s="37">
        <v>5.1100000000000003</v>
      </c>
      <c r="M25" s="37">
        <v>4.17</v>
      </c>
      <c r="N25" s="37">
        <v>4.4800000000000004</v>
      </c>
      <c r="O25" s="37">
        <v>2.14</v>
      </c>
      <c r="P25" s="37">
        <v>5.09</v>
      </c>
      <c r="Q25" s="37">
        <v>6.64</v>
      </c>
      <c r="R25" s="37">
        <v>8.98</v>
      </c>
      <c r="S25" s="37">
        <v>2.63</v>
      </c>
      <c r="T25" s="37">
        <v>3.75</v>
      </c>
      <c r="U25" s="37">
        <v>3.99</v>
      </c>
      <c r="V25" s="37">
        <v>2.09</v>
      </c>
      <c r="W25" s="37">
        <v>2.15</v>
      </c>
      <c r="X25" s="37">
        <v>1.87</v>
      </c>
      <c r="Y25" s="37">
        <v>2.1</v>
      </c>
      <c r="Z25" s="37">
        <v>2.68</v>
      </c>
      <c r="AA25" s="37">
        <v>1.92</v>
      </c>
      <c r="AB25" s="37">
        <v>1.55</v>
      </c>
      <c r="AC25" s="37">
        <v>1.59</v>
      </c>
      <c r="AD25" s="37">
        <v>1.99</v>
      </c>
      <c r="AE25" s="37">
        <v>1.78</v>
      </c>
      <c r="AF25" s="37">
        <v>1.03</v>
      </c>
      <c r="AG25" s="37">
        <v>2</v>
      </c>
      <c r="AH25" s="37">
        <v>1</v>
      </c>
      <c r="AI25" s="37">
        <v>0.95</v>
      </c>
      <c r="AJ25" s="37">
        <v>2.09</v>
      </c>
      <c r="AK25" s="37">
        <v>1.25</v>
      </c>
      <c r="AL25" s="37">
        <v>0.98</v>
      </c>
      <c r="AM25" s="37">
        <v>0.89</v>
      </c>
      <c r="AN25" s="37">
        <v>1.54</v>
      </c>
      <c r="AO25" s="37">
        <v>0.83</v>
      </c>
      <c r="AP25" s="37">
        <v>1.17</v>
      </c>
      <c r="AQ25" s="37">
        <v>0.89</v>
      </c>
      <c r="AR25" s="37">
        <v>1.02</v>
      </c>
      <c r="AS25" s="37">
        <v>1.05</v>
      </c>
      <c r="AT25" s="37">
        <v>1.1100000000000001</v>
      </c>
      <c r="AU25" s="37">
        <v>0.87</v>
      </c>
      <c r="AV25" s="37">
        <v>0.92</v>
      </c>
      <c r="AW25" s="37">
        <v>0.98</v>
      </c>
      <c r="AX25" s="37">
        <v>1.21</v>
      </c>
      <c r="AY25" s="37" t="s">
        <v>54</v>
      </c>
    </row>
    <row r="26" spans="1:51" x14ac:dyDescent="0.2">
      <c r="A26" s="30" t="s">
        <v>70</v>
      </c>
      <c r="F26" s="37">
        <v>10.62</v>
      </c>
      <c r="G26" s="37">
        <v>12.26</v>
      </c>
      <c r="H26" s="37">
        <v>13.46</v>
      </c>
      <c r="I26" s="37">
        <v>11.21</v>
      </c>
      <c r="J26" s="37">
        <v>11.76</v>
      </c>
      <c r="K26" s="37">
        <v>12.17</v>
      </c>
      <c r="L26" s="37">
        <v>13.62</v>
      </c>
      <c r="M26" s="37">
        <v>13.21</v>
      </c>
      <c r="N26" s="37">
        <v>13.12</v>
      </c>
      <c r="O26" s="37">
        <v>12.65</v>
      </c>
      <c r="P26" s="37">
        <v>14.77</v>
      </c>
      <c r="Q26" s="37">
        <v>16.05</v>
      </c>
      <c r="R26" s="37">
        <v>17.89</v>
      </c>
      <c r="S26" s="37">
        <v>9.34</v>
      </c>
      <c r="T26" s="37">
        <v>11.28</v>
      </c>
      <c r="U26" s="37">
        <v>11.79</v>
      </c>
      <c r="V26" s="37">
        <v>11.7</v>
      </c>
      <c r="W26" s="37">
        <v>11.5</v>
      </c>
      <c r="X26" s="37">
        <v>11.07</v>
      </c>
      <c r="Y26" s="37">
        <v>10.63</v>
      </c>
      <c r="Z26" s="37">
        <v>10.53</v>
      </c>
      <c r="AA26" s="37">
        <v>9.5399999999999991</v>
      </c>
      <c r="AB26" s="37">
        <v>8.84</v>
      </c>
      <c r="AC26" s="37">
        <v>8.66</v>
      </c>
      <c r="AD26" s="37">
        <v>8.2100000000000009</v>
      </c>
      <c r="AE26" s="37">
        <v>7.79</v>
      </c>
      <c r="AF26" s="37">
        <v>6.77</v>
      </c>
      <c r="AG26" s="37">
        <v>7.25</v>
      </c>
      <c r="AH26" s="37">
        <v>5.71</v>
      </c>
      <c r="AI26" s="37">
        <v>5.25</v>
      </c>
      <c r="AJ26" s="37">
        <v>5.78</v>
      </c>
      <c r="AK26" s="37">
        <v>4.76</v>
      </c>
      <c r="AL26" s="37">
        <v>4.2</v>
      </c>
      <c r="AM26" s="37">
        <v>4.0199999999999996</v>
      </c>
      <c r="AN26" s="37">
        <v>4.62</v>
      </c>
      <c r="AO26" s="37">
        <v>3.76</v>
      </c>
      <c r="AP26" s="37">
        <v>3.98</v>
      </c>
      <c r="AQ26" s="37">
        <v>3.66</v>
      </c>
      <c r="AR26" s="37">
        <v>3.73</v>
      </c>
      <c r="AS26" s="37">
        <v>3.79</v>
      </c>
      <c r="AT26" s="37">
        <v>3.75</v>
      </c>
      <c r="AU26" s="37">
        <v>3.47</v>
      </c>
      <c r="AV26" s="37">
        <v>3.65</v>
      </c>
      <c r="AW26" s="37">
        <v>3.81</v>
      </c>
      <c r="AX26" s="37">
        <v>3.75</v>
      </c>
      <c r="AY26" s="37" t="s">
        <v>54</v>
      </c>
    </row>
    <row r="27" spans="1:51" x14ac:dyDescent="0.2">
      <c r="A27" s="30" t="s">
        <v>71</v>
      </c>
      <c r="F27" s="37">
        <v>89.38</v>
      </c>
      <c r="G27" s="37">
        <v>87.74</v>
      </c>
      <c r="H27" s="37">
        <v>86.54</v>
      </c>
      <c r="I27" s="37">
        <v>88.79</v>
      </c>
      <c r="J27" s="37">
        <v>88.24</v>
      </c>
      <c r="K27" s="37">
        <v>87.83</v>
      </c>
      <c r="L27" s="37">
        <v>86.38</v>
      </c>
      <c r="M27" s="37">
        <v>86.79</v>
      </c>
      <c r="N27" s="37">
        <v>86.88</v>
      </c>
      <c r="O27" s="37">
        <v>87.35</v>
      </c>
      <c r="P27" s="37">
        <v>85.23</v>
      </c>
      <c r="Q27" s="37">
        <v>83.95</v>
      </c>
      <c r="R27" s="37">
        <v>82.11</v>
      </c>
      <c r="S27" s="37">
        <v>90.66</v>
      </c>
      <c r="T27" s="37">
        <v>88.72</v>
      </c>
      <c r="U27" s="37">
        <v>88.21</v>
      </c>
      <c r="V27" s="37">
        <v>81.92</v>
      </c>
      <c r="W27" s="37">
        <v>85.09</v>
      </c>
      <c r="X27" s="37">
        <v>87.13</v>
      </c>
      <c r="Y27" s="37">
        <v>88.66</v>
      </c>
      <c r="Z27" s="37">
        <v>88.97</v>
      </c>
      <c r="AA27" s="37">
        <v>90.01</v>
      </c>
      <c r="AB27" s="37">
        <v>90.77</v>
      </c>
      <c r="AC27" s="37">
        <v>91.08</v>
      </c>
      <c r="AD27" s="37">
        <v>91.58</v>
      </c>
      <c r="AE27" s="37">
        <v>92.01</v>
      </c>
      <c r="AF27" s="37">
        <v>93.05</v>
      </c>
      <c r="AG27" s="37">
        <v>92.58</v>
      </c>
      <c r="AH27" s="37">
        <v>94.13</v>
      </c>
      <c r="AI27" s="37">
        <v>94.6</v>
      </c>
      <c r="AJ27" s="37">
        <v>94.1</v>
      </c>
      <c r="AK27" s="37">
        <v>95.14</v>
      </c>
      <c r="AL27" s="37">
        <v>95.71</v>
      </c>
      <c r="AM27" s="37">
        <v>95.89</v>
      </c>
      <c r="AN27" s="37">
        <v>95.33</v>
      </c>
      <c r="AO27" s="37">
        <v>96.24</v>
      </c>
      <c r="AP27" s="37">
        <v>96.02</v>
      </c>
      <c r="AQ27" s="37">
        <v>96.34</v>
      </c>
      <c r="AR27" s="37">
        <v>96.27</v>
      </c>
      <c r="AS27" s="37">
        <v>96.21</v>
      </c>
      <c r="AT27" s="37">
        <v>96.25</v>
      </c>
      <c r="AU27" s="37">
        <v>96.11</v>
      </c>
      <c r="AV27" s="37">
        <v>95.88</v>
      </c>
      <c r="AW27" s="37">
        <v>95.64</v>
      </c>
      <c r="AX27" s="37">
        <v>95.71</v>
      </c>
      <c r="AY27" s="37" t="s">
        <v>54</v>
      </c>
    </row>
    <row r="28" spans="1:51" ht="12.75" customHeight="1" x14ac:dyDescent="0.2"/>
    <row r="29" spans="1:51" x14ac:dyDescent="0.2">
      <c r="A29" s="30" t="s">
        <v>72</v>
      </c>
      <c r="F29" s="37">
        <v>18.75</v>
      </c>
      <c r="G29" s="37">
        <v>17.93</v>
      </c>
      <c r="H29" s="37">
        <v>17.25</v>
      </c>
      <c r="I29" s="37">
        <v>16.54</v>
      </c>
      <c r="J29" s="37">
        <v>17.64</v>
      </c>
      <c r="K29" s="37">
        <v>16.62</v>
      </c>
      <c r="L29" s="37">
        <v>15.89</v>
      </c>
      <c r="M29" s="37">
        <v>15.55</v>
      </c>
      <c r="N29" s="37">
        <v>15.83</v>
      </c>
      <c r="O29" s="37">
        <v>14.56</v>
      </c>
      <c r="P29" s="37">
        <v>14.32</v>
      </c>
      <c r="Q29" s="37">
        <v>15.5</v>
      </c>
      <c r="R29" s="37">
        <v>16.989999999999998</v>
      </c>
      <c r="S29" s="37">
        <v>14.13</v>
      </c>
      <c r="T29" s="37">
        <v>12.21</v>
      </c>
      <c r="U29" s="37">
        <v>11.38</v>
      </c>
      <c r="V29" s="37">
        <v>7.49</v>
      </c>
      <c r="W29" s="37">
        <v>7.46</v>
      </c>
      <c r="X29" s="37">
        <v>7.93</v>
      </c>
      <c r="Y29" s="37">
        <v>9.27</v>
      </c>
      <c r="Z29" s="37">
        <v>10.119999999999999</v>
      </c>
      <c r="AA29" s="37">
        <v>10.25</v>
      </c>
      <c r="AB29" s="37">
        <v>12.87</v>
      </c>
      <c r="AC29" s="37">
        <v>14.02</v>
      </c>
      <c r="AD29" s="37">
        <v>15.7</v>
      </c>
      <c r="AE29" s="37">
        <v>14.27</v>
      </c>
      <c r="AF29" s="37">
        <v>16.34</v>
      </c>
      <c r="AG29" s="37">
        <v>18.16</v>
      </c>
      <c r="AH29" s="37">
        <v>18.28</v>
      </c>
      <c r="AI29" s="37">
        <v>18.46</v>
      </c>
      <c r="AJ29" s="37">
        <v>19.309999999999999</v>
      </c>
      <c r="AK29" s="37">
        <v>18.309999999999999</v>
      </c>
      <c r="AL29" s="37">
        <v>20.54</v>
      </c>
      <c r="AM29" s="37">
        <v>19.07</v>
      </c>
      <c r="AN29" s="37">
        <v>19.440000000000001</v>
      </c>
      <c r="AO29" s="37">
        <v>20.059999999999999</v>
      </c>
      <c r="AP29" s="37">
        <v>20.69</v>
      </c>
      <c r="AQ29" s="37">
        <v>19.8</v>
      </c>
      <c r="AR29" s="37">
        <v>20.21</v>
      </c>
      <c r="AS29" s="37">
        <v>20.2</v>
      </c>
      <c r="AT29" s="37">
        <v>20.91</v>
      </c>
      <c r="AU29" s="37">
        <v>20.170000000000002</v>
      </c>
      <c r="AV29" s="37">
        <v>20.059999999999999</v>
      </c>
      <c r="AW29" s="37">
        <v>19.78</v>
      </c>
      <c r="AX29" s="37">
        <v>21.11</v>
      </c>
      <c r="AY29" s="37" t="s">
        <v>54</v>
      </c>
    </row>
    <row r="30" spans="1:51" x14ac:dyDescent="0.2">
      <c r="A30" s="30" t="s">
        <v>73</v>
      </c>
      <c r="F30" s="37">
        <v>6.46</v>
      </c>
      <c r="G30" s="37">
        <v>7.24</v>
      </c>
      <c r="H30" s="37">
        <v>10.27</v>
      </c>
      <c r="I30" s="37">
        <v>9.42</v>
      </c>
      <c r="J30" s="37">
        <v>8.67</v>
      </c>
      <c r="K30" s="37">
        <v>8.85</v>
      </c>
      <c r="L30" s="37">
        <v>8.9700000000000006</v>
      </c>
      <c r="M30" s="37">
        <v>9.43</v>
      </c>
      <c r="N30" s="37">
        <v>9.0500000000000007</v>
      </c>
      <c r="O30" s="37">
        <v>10.74</v>
      </c>
      <c r="P30" s="37">
        <v>10.199999999999999</v>
      </c>
      <c r="Q30" s="37">
        <v>10.07</v>
      </c>
      <c r="R30" s="37">
        <v>9.7899999999999991</v>
      </c>
      <c r="S30" s="37">
        <v>6.89</v>
      </c>
      <c r="T30" s="37">
        <v>7.82</v>
      </c>
      <c r="U30" s="37">
        <v>8.1199999999999992</v>
      </c>
      <c r="V30" s="37">
        <v>9.82</v>
      </c>
      <c r="W30" s="37">
        <v>9.5500000000000007</v>
      </c>
      <c r="X30" s="37">
        <v>9.3699999999999992</v>
      </c>
      <c r="Y30" s="37">
        <v>8.7100000000000009</v>
      </c>
      <c r="Z30" s="37">
        <v>8.06</v>
      </c>
      <c r="AA30" s="37">
        <v>7.76</v>
      </c>
      <c r="AB30" s="37">
        <v>7.4</v>
      </c>
      <c r="AC30" s="37">
        <v>7.18</v>
      </c>
      <c r="AD30" s="37">
        <v>6.35</v>
      </c>
      <c r="AE30" s="37">
        <v>6.12</v>
      </c>
      <c r="AF30" s="37">
        <v>5.8</v>
      </c>
      <c r="AG30" s="37">
        <v>5.36</v>
      </c>
      <c r="AH30" s="37">
        <v>4.76</v>
      </c>
      <c r="AI30" s="37">
        <v>4.3499999999999996</v>
      </c>
      <c r="AJ30" s="37">
        <v>3.76</v>
      </c>
      <c r="AK30" s="37">
        <v>3.55</v>
      </c>
      <c r="AL30" s="37">
        <v>3.24</v>
      </c>
      <c r="AM30" s="37">
        <v>3.16</v>
      </c>
      <c r="AN30" s="37">
        <v>3.13</v>
      </c>
      <c r="AO30" s="37">
        <v>2.95</v>
      </c>
      <c r="AP30" s="37">
        <v>2.84</v>
      </c>
      <c r="AQ30" s="37">
        <v>2.79</v>
      </c>
      <c r="AR30" s="37">
        <v>2.73</v>
      </c>
      <c r="AS30" s="37">
        <v>2.77</v>
      </c>
      <c r="AT30" s="37">
        <v>2.67</v>
      </c>
      <c r="AU30" s="37">
        <v>2.63</v>
      </c>
      <c r="AV30" s="37">
        <v>2.76</v>
      </c>
      <c r="AW30" s="37">
        <v>2.86</v>
      </c>
      <c r="AX30" s="37">
        <v>2.57</v>
      </c>
      <c r="AY30" s="37" t="s">
        <v>54</v>
      </c>
    </row>
    <row r="31" spans="1:51" x14ac:dyDescent="0.2">
      <c r="A31" s="30" t="s">
        <v>74</v>
      </c>
      <c r="F31" s="37">
        <v>14.56</v>
      </c>
      <c r="G31" s="37">
        <v>14.99</v>
      </c>
      <c r="H31" s="37">
        <v>15.02</v>
      </c>
      <c r="I31" s="37">
        <v>14.85</v>
      </c>
      <c r="J31" s="37">
        <v>15.74</v>
      </c>
      <c r="K31" s="37">
        <v>16.3</v>
      </c>
      <c r="L31" s="37">
        <v>16.13</v>
      </c>
      <c r="M31" s="37">
        <v>16.53</v>
      </c>
      <c r="N31" s="37">
        <v>16.13</v>
      </c>
      <c r="O31" s="37">
        <v>16.36</v>
      </c>
      <c r="P31" s="37">
        <v>15.77</v>
      </c>
      <c r="Q31" s="37">
        <v>15.31</v>
      </c>
      <c r="R31" s="37">
        <v>15.3</v>
      </c>
      <c r="S31" s="37">
        <v>19.47</v>
      </c>
      <c r="T31" s="37">
        <v>18.829999999999998</v>
      </c>
      <c r="U31" s="37">
        <v>17.989999999999998</v>
      </c>
      <c r="V31" s="37">
        <v>28.19</v>
      </c>
      <c r="W31" s="37">
        <v>24.71</v>
      </c>
      <c r="X31" s="37">
        <v>22.87</v>
      </c>
      <c r="Y31" s="37">
        <v>20.32</v>
      </c>
      <c r="Z31" s="37">
        <v>18.97</v>
      </c>
      <c r="AA31" s="37">
        <v>17.809999999999999</v>
      </c>
      <c r="AB31" s="37">
        <v>17</v>
      </c>
      <c r="AC31" s="37">
        <v>15.95</v>
      </c>
      <c r="AD31" s="37">
        <v>14.36</v>
      </c>
      <c r="AE31" s="37">
        <v>13.81</v>
      </c>
      <c r="AF31" s="37">
        <v>13.12</v>
      </c>
      <c r="AG31" s="37">
        <v>12.05</v>
      </c>
      <c r="AH31" s="37">
        <v>10.88</v>
      </c>
      <c r="AI31" s="37">
        <v>9.7799999999999994</v>
      </c>
      <c r="AJ31" s="37">
        <v>8.89</v>
      </c>
      <c r="AK31" s="37">
        <v>8.4</v>
      </c>
      <c r="AL31" s="37">
        <v>7.73</v>
      </c>
      <c r="AM31" s="37">
        <v>7.5</v>
      </c>
      <c r="AN31" s="37">
        <v>7.16</v>
      </c>
      <c r="AO31" s="37">
        <v>6.68</v>
      </c>
      <c r="AP31" s="37">
        <v>6.32</v>
      </c>
      <c r="AQ31" s="37">
        <v>6.07</v>
      </c>
      <c r="AR31" s="37">
        <v>5.87</v>
      </c>
      <c r="AS31" s="37">
        <v>5.55</v>
      </c>
      <c r="AT31" s="37">
        <v>5.17</v>
      </c>
      <c r="AU31" s="37">
        <v>4.91</v>
      </c>
      <c r="AV31" s="37">
        <v>4.67</v>
      </c>
      <c r="AW31" s="37">
        <v>4.43</v>
      </c>
      <c r="AX31" s="37">
        <v>4.22</v>
      </c>
      <c r="AY31" s="37" t="s">
        <v>54</v>
      </c>
    </row>
    <row r="32" spans="1:51" x14ac:dyDescent="0.2">
      <c r="A32" s="30" t="s">
        <v>75</v>
      </c>
      <c r="F32" s="37">
        <v>93.54</v>
      </c>
      <c r="G32" s="37">
        <v>92.76</v>
      </c>
      <c r="H32" s="37">
        <v>89.73</v>
      </c>
      <c r="I32" s="37">
        <v>90.58</v>
      </c>
      <c r="J32" s="37">
        <v>91.33</v>
      </c>
      <c r="K32" s="37">
        <v>91.15</v>
      </c>
      <c r="L32" s="37">
        <v>91.03</v>
      </c>
      <c r="M32" s="37">
        <v>90.57</v>
      </c>
      <c r="N32" s="37">
        <v>90.95</v>
      </c>
      <c r="O32" s="37">
        <v>89.26</v>
      </c>
      <c r="P32" s="37">
        <v>89.8</v>
      </c>
      <c r="Q32" s="37">
        <v>89.93</v>
      </c>
      <c r="R32" s="37">
        <v>90.21</v>
      </c>
      <c r="S32" s="37">
        <v>93.11</v>
      </c>
      <c r="T32" s="37">
        <v>92.18</v>
      </c>
      <c r="U32" s="37">
        <v>91.88</v>
      </c>
      <c r="V32" s="37">
        <v>83.67</v>
      </c>
      <c r="W32" s="37">
        <v>86.96</v>
      </c>
      <c r="X32" s="37">
        <v>88.79</v>
      </c>
      <c r="Y32" s="37">
        <v>90.56</v>
      </c>
      <c r="Z32" s="37">
        <v>91.43</v>
      </c>
      <c r="AA32" s="37">
        <v>91.78</v>
      </c>
      <c r="AB32" s="37">
        <v>92.19</v>
      </c>
      <c r="AC32" s="37">
        <v>92.55</v>
      </c>
      <c r="AD32" s="37">
        <v>93.44</v>
      </c>
      <c r="AE32" s="37">
        <v>93.68</v>
      </c>
      <c r="AF32" s="37">
        <v>94.02</v>
      </c>
      <c r="AG32" s="37">
        <v>94.47</v>
      </c>
      <c r="AH32" s="37">
        <v>95.08</v>
      </c>
      <c r="AI32" s="37">
        <v>95.5</v>
      </c>
      <c r="AJ32" s="37">
        <v>96.11</v>
      </c>
      <c r="AK32" s="37">
        <v>96.34</v>
      </c>
      <c r="AL32" s="37">
        <v>96.66</v>
      </c>
      <c r="AM32" s="37">
        <v>96.75</v>
      </c>
      <c r="AN32" s="37">
        <v>96.83</v>
      </c>
      <c r="AO32" s="37">
        <v>97.04</v>
      </c>
      <c r="AP32" s="37">
        <v>97.16</v>
      </c>
      <c r="AQ32" s="37">
        <v>97.21</v>
      </c>
      <c r="AR32" s="37">
        <v>97.27</v>
      </c>
      <c r="AS32" s="37">
        <v>97.23</v>
      </c>
      <c r="AT32" s="37">
        <v>97.33</v>
      </c>
      <c r="AU32" s="37">
        <v>96.96</v>
      </c>
      <c r="AV32" s="37">
        <v>96.77</v>
      </c>
      <c r="AW32" s="37">
        <v>96.58</v>
      </c>
      <c r="AX32" s="37">
        <v>96.89</v>
      </c>
      <c r="AY32" s="37" t="s">
        <v>54</v>
      </c>
    </row>
    <row r="33" spans="1:51" ht="12.75" customHeight="1" x14ac:dyDescent="0.2"/>
    <row r="34" spans="1:51" ht="12.75" customHeight="1" x14ac:dyDescent="0.2"/>
    <row r="35" spans="1:51" x14ac:dyDescent="0.2">
      <c r="A35" s="28" t="s">
        <v>110</v>
      </c>
    </row>
    <row r="36" spans="1:51" x14ac:dyDescent="0.2">
      <c r="A36" s="30" t="s">
        <v>77</v>
      </c>
      <c r="F36" s="36">
        <v>45185710</v>
      </c>
      <c r="G36" s="36">
        <v>46772482</v>
      </c>
      <c r="H36" s="36">
        <v>51600866</v>
      </c>
      <c r="I36" s="36">
        <v>52908392</v>
      </c>
      <c r="J36" s="36">
        <v>51566093</v>
      </c>
      <c r="K36" s="36">
        <v>51841961</v>
      </c>
      <c r="L36" s="36">
        <v>52743339</v>
      </c>
      <c r="M36" s="36">
        <v>53248033</v>
      </c>
      <c r="N36" s="36">
        <v>52512700</v>
      </c>
      <c r="O36" s="36">
        <v>65337147</v>
      </c>
      <c r="P36" s="36">
        <v>67357380</v>
      </c>
      <c r="Q36" s="36">
        <v>68790260</v>
      </c>
      <c r="R36" s="36">
        <v>72300257</v>
      </c>
      <c r="S36" s="36">
        <v>73340171</v>
      </c>
      <c r="T36" s="36">
        <v>75342755</v>
      </c>
      <c r="U36" s="36">
        <v>77146593</v>
      </c>
      <c r="V36" s="36">
        <v>179903595</v>
      </c>
      <c r="W36" s="36">
        <v>175475742</v>
      </c>
      <c r="X36" s="36">
        <v>169708016</v>
      </c>
      <c r="Y36" s="36">
        <v>164166602</v>
      </c>
      <c r="Z36" s="36">
        <v>160139214</v>
      </c>
      <c r="AA36" s="36">
        <v>159999293</v>
      </c>
      <c r="AB36" s="36">
        <v>157176316</v>
      </c>
      <c r="AC36" s="36">
        <v>153461410</v>
      </c>
      <c r="AD36" s="36">
        <v>154199719</v>
      </c>
      <c r="AE36" s="36">
        <v>152473807</v>
      </c>
      <c r="AF36" s="36">
        <v>153134017</v>
      </c>
      <c r="AG36" s="36">
        <v>157112705</v>
      </c>
      <c r="AH36" s="36">
        <v>162161084</v>
      </c>
      <c r="AI36" s="36">
        <v>178890956</v>
      </c>
      <c r="AJ36" s="36">
        <v>183871178</v>
      </c>
      <c r="AK36" s="36">
        <v>184871518</v>
      </c>
      <c r="AL36" s="36">
        <v>189707748</v>
      </c>
      <c r="AM36" s="36">
        <v>189902210</v>
      </c>
      <c r="AN36" s="36">
        <v>193710914</v>
      </c>
      <c r="AO36" s="36">
        <v>195543068</v>
      </c>
      <c r="AP36" s="36">
        <v>198139875</v>
      </c>
      <c r="AQ36" s="36">
        <v>200473439</v>
      </c>
      <c r="AR36" s="36">
        <v>203339190</v>
      </c>
      <c r="AS36" s="36">
        <v>203149582</v>
      </c>
      <c r="AT36" s="36">
        <v>207210017</v>
      </c>
      <c r="AU36" s="36">
        <v>207322629</v>
      </c>
      <c r="AV36" s="36">
        <v>207746612</v>
      </c>
      <c r="AW36" s="36">
        <v>207031775</v>
      </c>
      <c r="AX36" s="36">
        <v>208224430</v>
      </c>
      <c r="AY36" s="36" t="s">
        <v>54</v>
      </c>
    </row>
    <row r="37" spans="1:51" x14ac:dyDescent="0.2">
      <c r="A37" s="30" t="s">
        <v>78</v>
      </c>
      <c r="F37" s="37">
        <v>10.050000000000001</v>
      </c>
      <c r="G37" s="37">
        <v>14.05</v>
      </c>
      <c r="H37" s="37">
        <v>41.29</v>
      </c>
      <c r="I37" s="37">
        <v>10.14</v>
      </c>
      <c r="J37" s="37">
        <v>-10.15</v>
      </c>
      <c r="K37" s="37">
        <v>2.14</v>
      </c>
      <c r="L37" s="37">
        <v>6.95</v>
      </c>
      <c r="M37" s="37">
        <v>3.83</v>
      </c>
      <c r="N37" s="37">
        <v>-5.52</v>
      </c>
      <c r="O37" s="37">
        <v>97.69</v>
      </c>
      <c r="P37" s="37">
        <v>12.37</v>
      </c>
      <c r="Q37" s="37">
        <v>8.51</v>
      </c>
      <c r="R37" s="37">
        <v>20.41</v>
      </c>
      <c r="S37" s="37">
        <v>5.75</v>
      </c>
      <c r="T37" s="37">
        <v>10.92</v>
      </c>
      <c r="U37" s="37">
        <v>9.58</v>
      </c>
      <c r="V37" s="37">
        <v>532.79</v>
      </c>
      <c r="W37" s="37">
        <v>-9.84</v>
      </c>
      <c r="X37" s="37">
        <v>-13.15</v>
      </c>
      <c r="Y37" s="37">
        <v>-13.06</v>
      </c>
      <c r="Z37" s="37">
        <v>-9.81</v>
      </c>
      <c r="AA37" s="37">
        <v>-0.35</v>
      </c>
      <c r="AB37" s="37">
        <v>-7.06</v>
      </c>
      <c r="AC37" s="37">
        <v>-9.4499999999999993</v>
      </c>
      <c r="AD37" s="37">
        <v>1.92</v>
      </c>
      <c r="AE37" s="37">
        <v>-4.4800000000000004</v>
      </c>
      <c r="AF37" s="37">
        <v>1.73</v>
      </c>
      <c r="AG37" s="37">
        <v>10.39</v>
      </c>
      <c r="AH37" s="37">
        <v>12.85</v>
      </c>
      <c r="AI37" s="37">
        <v>41.27</v>
      </c>
      <c r="AJ37" s="37">
        <v>11.14</v>
      </c>
      <c r="AK37" s="37">
        <v>2.1800000000000002</v>
      </c>
      <c r="AL37" s="37">
        <v>10.46</v>
      </c>
      <c r="AM37" s="37">
        <v>0.41</v>
      </c>
      <c r="AN37" s="37">
        <v>8.02</v>
      </c>
      <c r="AO37" s="37">
        <v>3.78</v>
      </c>
      <c r="AP37" s="37">
        <v>5.31</v>
      </c>
      <c r="AQ37" s="37">
        <v>4.71</v>
      </c>
      <c r="AR37" s="37">
        <v>5.72</v>
      </c>
      <c r="AS37" s="37">
        <v>-0.37</v>
      </c>
      <c r="AT37" s="37">
        <v>7.99</v>
      </c>
      <c r="AU37" s="37">
        <v>0.22</v>
      </c>
      <c r="AV37" s="37">
        <v>0.82</v>
      </c>
      <c r="AW37" s="37">
        <v>-1.38</v>
      </c>
      <c r="AX37" s="37">
        <v>2.2999999999999998</v>
      </c>
      <c r="AY37" s="37" t="s">
        <v>54</v>
      </c>
    </row>
    <row r="38" spans="1:51" ht="12.75" customHeight="1" x14ac:dyDescent="0.2"/>
    <row r="39" spans="1:51" x14ac:dyDescent="0.2">
      <c r="B39" s="30" t="s">
        <v>79</v>
      </c>
      <c r="F39" s="37">
        <v>2.0299999999999998</v>
      </c>
      <c r="G39" s="37">
        <v>1.92</v>
      </c>
      <c r="H39" s="37">
        <v>2.4700000000000002</v>
      </c>
      <c r="I39" s="37">
        <v>2.71</v>
      </c>
      <c r="J39" s="37">
        <v>3.12</v>
      </c>
      <c r="K39" s="37">
        <v>3.36</v>
      </c>
      <c r="L39" s="37">
        <v>3.55</v>
      </c>
      <c r="M39" s="37">
        <v>3.77</v>
      </c>
      <c r="N39" s="37">
        <v>3.96</v>
      </c>
      <c r="O39" s="37">
        <v>6.79</v>
      </c>
      <c r="P39" s="37">
        <v>6.73</v>
      </c>
      <c r="Q39" s="37">
        <v>6.8</v>
      </c>
      <c r="R39" s="37">
        <v>6.86</v>
      </c>
      <c r="S39" s="37">
        <v>6.92</v>
      </c>
      <c r="T39" s="37">
        <v>6.46</v>
      </c>
      <c r="U39" s="37">
        <v>6.41</v>
      </c>
      <c r="V39" s="37">
        <v>6.73</v>
      </c>
      <c r="W39" s="37">
        <v>6.69</v>
      </c>
      <c r="X39" s="37">
        <v>6.75</v>
      </c>
      <c r="Y39" s="37">
        <v>6.6</v>
      </c>
      <c r="Z39" s="37">
        <v>5.96</v>
      </c>
      <c r="AA39" s="37">
        <v>4.97</v>
      </c>
      <c r="AB39" s="37">
        <v>4.08</v>
      </c>
      <c r="AC39" s="37">
        <v>3.9</v>
      </c>
      <c r="AD39" s="37">
        <v>3.37</v>
      </c>
      <c r="AE39" s="37">
        <v>3.17</v>
      </c>
      <c r="AF39" s="37">
        <v>3.36</v>
      </c>
      <c r="AG39" s="37">
        <v>3.31</v>
      </c>
      <c r="AH39" s="37">
        <v>3.23</v>
      </c>
      <c r="AI39" s="37">
        <v>3.89</v>
      </c>
      <c r="AJ39" s="37">
        <v>3.66</v>
      </c>
      <c r="AK39" s="37">
        <v>3.74</v>
      </c>
      <c r="AL39" s="37">
        <v>3.35</v>
      </c>
      <c r="AM39" s="37">
        <v>3.51</v>
      </c>
      <c r="AN39" s="37">
        <v>3.58</v>
      </c>
      <c r="AO39" s="37">
        <v>3.75</v>
      </c>
      <c r="AP39" s="37">
        <v>3.93</v>
      </c>
      <c r="AQ39" s="37">
        <v>3.94</v>
      </c>
      <c r="AR39" s="37">
        <v>3.91</v>
      </c>
      <c r="AS39" s="37">
        <v>3.93</v>
      </c>
      <c r="AT39" s="37">
        <v>4.03</v>
      </c>
      <c r="AU39" s="37">
        <v>3.99</v>
      </c>
      <c r="AV39" s="37">
        <v>3.96</v>
      </c>
      <c r="AW39" s="37">
        <v>4.08</v>
      </c>
      <c r="AX39" s="37">
        <v>3.79</v>
      </c>
      <c r="AY39" s="37" t="s">
        <v>54</v>
      </c>
    </row>
    <row r="40" spans="1:51" x14ac:dyDescent="0.2">
      <c r="B40" s="30" t="s">
        <v>80</v>
      </c>
      <c r="F40" s="37">
        <v>0.02</v>
      </c>
      <c r="G40" s="37">
        <v>0.02</v>
      </c>
      <c r="H40" s="37">
        <v>0.01</v>
      </c>
      <c r="I40" s="37">
        <v>0.01</v>
      </c>
      <c r="J40" s="37">
        <v>0.03</v>
      </c>
      <c r="K40" s="37">
        <v>0.01</v>
      </c>
      <c r="L40" s="37">
        <v>0.01</v>
      </c>
      <c r="M40" s="37">
        <v>0.01</v>
      </c>
      <c r="N40" s="37">
        <v>0.01</v>
      </c>
      <c r="O40" s="37">
        <v>0.16</v>
      </c>
      <c r="P40" s="37">
        <v>0.15</v>
      </c>
      <c r="Q40" s="37">
        <v>0.15</v>
      </c>
      <c r="R40" s="37">
        <v>0.14000000000000001</v>
      </c>
      <c r="S40" s="37">
        <v>0.13</v>
      </c>
      <c r="T40" s="37">
        <v>0.21</v>
      </c>
      <c r="U40" s="37">
        <v>0.21</v>
      </c>
      <c r="V40" s="37">
        <v>0.21</v>
      </c>
      <c r="W40" s="37">
        <v>0.2</v>
      </c>
      <c r="X40" s="37">
        <v>0.21</v>
      </c>
      <c r="Y40" s="37">
        <v>0.21</v>
      </c>
      <c r="Z40" s="37">
        <v>0.2</v>
      </c>
      <c r="AA40" s="37">
        <v>0.18</v>
      </c>
      <c r="AB40" s="37">
        <v>0.17</v>
      </c>
      <c r="AC40" s="37">
        <v>0.16</v>
      </c>
      <c r="AD40" s="37">
        <v>0.13</v>
      </c>
      <c r="AE40" s="37">
        <v>0.13</v>
      </c>
      <c r="AF40" s="37">
        <v>0.12</v>
      </c>
      <c r="AG40" s="37">
        <v>0.11</v>
      </c>
      <c r="AH40" s="37">
        <v>0.11</v>
      </c>
      <c r="AI40" s="37">
        <v>0.11</v>
      </c>
      <c r="AJ40" s="37">
        <v>0.1</v>
      </c>
      <c r="AK40" s="37">
        <v>0.1</v>
      </c>
      <c r="AL40" s="37">
        <v>0.09</v>
      </c>
      <c r="AM40" s="37">
        <v>0.09</v>
      </c>
      <c r="AN40" s="37">
        <v>0.09</v>
      </c>
      <c r="AO40" s="37">
        <v>0.09</v>
      </c>
      <c r="AP40" s="37">
        <v>0.08</v>
      </c>
      <c r="AQ40" s="37">
        <v>0.08</v>
      </c>
      <c r="AR40" s="37">
        <v>0.08</v>
      </c>
      <c r="AS40" s="37">
        <v>0.08</v>
      </c>
      <c r="AT40" s="37">
        <v>0.08</v>
      </c>
      <c r="AU40" s="37">
        <v>0.08</v>
      </c>
      <c r="AV40" s="37">
        <v>0.09</v>
      </c>
      <c r="AW40" s="37">
        <v>0.09</v>
      </c>
      <c r="AX40" s="37">
        <v>0.09</v>
      </c>
      <c r="AY40" s="37" t="s">
        <v>54</v>
      </c>
    </row>
    <row r="41" spans="1:51" x14ac:dyDescent="0.2">
      <c r="C41" s="30" t="s">
        <v>81</v>
      </c>
      <c r="F41" s="37">
        <v>11.37</v>
      </c>
      <c r="G41" s="37">
        <v>11.31</v>
      </c>
      <c r="H41" s="37">
        <v>11.37</v>
      </c>
      <c r="I41" s="37">
        <v>11.65</v>
      </c>
      <c r="J41" s="37">
        <v>12.1</v>
      </c>
      <c r="K41" s="37">
        <v>11.96</v>
      </c>
      <c r="L41" s="37">
        <v>11.76</v>
      </c>
      <c r="M41" s="37">
        <v>11.61</v>
      </c>
      <c r="N41" s="37">
        <v>11.66</v>
      </c>
      <c r="O41" s="37">
        <v>10.039999999999999</v>
      </c>
      <c r="P41" s="37">
        <v>9.85</v>
      </c>
      <c r="Q41" s="37">
        <v>9.7200000000000006</v>
      </c>
      <c r="R41" s="37">
        <v>9.42</v>
      </c>
      <c r="S41" s="37">
        <v>9.4</v>
      </c>
      <c r="T41" s="37">
        <v>9.65</v>
      </c>
      <c r="U41" s="37">
        <v>9.8800000000000008</v>
      </c>
      <c r="V41" s="37">
        <v>13.34</v>
      </c>
      <c r="W41" s="37">
        <v>13.71</v>
      </c>
      <c r="X41" s="37">
        <v>14.34</v>
      </c>
      <c r="Y41" s="37">
        <v>14.78</v>
      </c>
      <c r="Z41" s="37">
        <v>15.13</v>
      </c>
      <c r="AA41" s="37">
        <v>15.02</v>
      </c>
      <c r="AB41" s="37">
        <v>15.3</v>
      </c>
      <c r="AC41" s="37">
        <v>15.5</v>
      </c>
      <c r="AD41" s="37">
        <v>15.22</v>
      </c>
      <c r="AE41" s="37">
        <v>15.11</v>
      </c>
      <c r="AF41" s="37">
        <v>14.92</v>
      </c>
      <c r="AG41" s="37">
        <v>14.43</v>
      </c>
      <c r="AH41" s="37">
        <v>13.87</v>
      </c>
      <c r="AI41" s="37">
        <v>13.79</v>
      </c>
      <c r="AJ41" s="37">
        <v>13.25</v>
      </c>
      <c r="AK41" s="37">
        <v>12.99</v>
      </c>
      <c r="AL41" s="37">
        <v>12.43</v>
      </c>
      <c r="AM41" s="37">
        <v>12.12</v>
      </c>
      <c r="AN41" s="37">
        <v>11.69</v>
      </c>
      <c r="AO41" s="37">
        <v>11.28</v>
      </c>
      <c r="AP41" s="37">
        <v>10.95</v>
      </c>
      <c r="AQ41" s="37">
        <v>10.62</v>
      </c>
      <c r="AR41" s="37">
        <v>10.31</v>
      </c>
      <c r="AS41" s="37">
        <v>10.17</v>
      </c>
      <c r="AT41" s="37">
        <v>9.83</v>
      </c>
      <c r="AU41" s="37">
        <v>9.61</v>
      </c>
      <c r="AV41" s="37">
        <v>9.43</v>
      </c>
      <c r="AW41" s="37">
        <v>9.33</v>
      </c>
      <c r="AX41" s="37">
        <v>9.0399999999999991</v>
      </c>
      <c r="AY41" s="37" t="s">
        <v>54</v>
      </c>
    </row>
    <row r="42" spans="1:51" x14ac:dyDescent="0.2">
      <c r="E42" s="30" t="s">
        <v>82</v>
      </c>
      <c r="F42" s="37">
        <v>18.79</v>
      </c>
      <c r="G42" s="37">
        <v>18.809999999999999</v>
      </c>
      <c r="H42" s="37">
        <v>19.940000000000001</v>
      </c>
      <c r="I42" s="37">
        <v>20.59</v>
      </c>
      <c r="J42" s="37">
        <v>21.55</v>
      </c>
      <c r="K42" s="37">
        <v>21.27</v>
      </c>
      <c r="L42" s="37">
        <v>20.88</v>
      </c>
      <c r="M42" s="37">
        <v>20.43</v>
      </c>
      <c r="N42" s="37">
        <v>19.12</v>
      </c>
      <c r="O42" s="37">
        <v>18.95</v>
      </c>
      <c r="P42" s="37">
        <v>20.5</v>
      </c>
      <c r="Q42" s="37">
        <v>19.260000000000002</v>
      </c>
      <c r="R42" s="37">
        <v>18.23</v>
      </c>
      <c r="S42" s="37">
        <v>17.52</v>
      </c>
      <c r="T42" s="37">
        <v>17.27</v>
      </c>
      <c r="U42" s="37">
        <v>16.260000000000002</v>
      </c>
      <c r="V42" s="37">
        <v>14.92</v>
      </c>
      <c r="W42" s="37">
        <v>15.78</v>
      </c>
      <c r="X42" s="37">
        <v>16.239999999999998</v>
      </c>
      <c r="Y42" s="37">
        <v>15.43</v>
      </c>
      <c r="Z42" s="37">
        <v>14.88</v>
      </c>
      <c r="AA42" s="37">
        <v>15</v>
      </c>
      <c r="AB42" s="37">
        <v>14.69</v>
      </c>
      <c r="AC42" s="37">
        <v>14.35</v>
      </c>
      <c r="AD42" s="37">
        <v>14.04</v>
      </c>
      <c r="AE42" s="37">
        <v>13.98</v>
      </c>
      <c r="AF42" s="37">
        <v>13.58</v>
      </c>
      <c r="AG42" s="37">
        <v>12.88</v>
      </c>
      <c r="AH42" s="37">
        <v>13.28</v>
      </c>
      <c r="AI42" s="37">
        <v>13.32</v>
      </c>
      <c r="AJ42" s="37">
        <v>13.21</v>
      </c>
      <c r="AK42" s="37">
        <v>12.86</v>
      </c>
      <c r="AL42" s="37">
        <v>13.18</v>
      </c>
      <c r="AM42" s="37">
        <v>13.88</v>
      </c>
      <c r="AN42" s="37">
        <v>13.96</v>
      </c>
      <c r="AO42" s="37">
        <v>14.23</v>
      </c>
      <c r="AP42" s="37">
        <v>13.9</v>
      </c>
      <c r="AQ42" s="37">
        <v>13.46</v>
      </c>
      <c r="AR42" s="37">
        <v>13.24</v>
      </c>
      <c r="AS42" s="37">
        <v>13.11</v>
      </c>
      <c r="AT42" s="37">
        <v>12.91</v>
      </c>
      <c r="AU42" s="37">
        <v>12.88</v>
      </c>
      <c r="AV42" s="37">
        <v>12.89</v>
      </c>
      <c r="AW42" s="37">
        <v>12.73</v>
      </c>
      <c r="AX42" s="37">
        <v>12.46</v>
      </c>
      <c r="AY42" s="37" t="s">
        <v>54</v>
      </c>
    </row>
    <row r="43" spans="1:51" x14ac:dyDescent="0.2">
      <c r="E43" s="30" t="s">
        <v>83</v>
      </c>
      <c r="F43" s="37">
        <v>9.01</v>
      </c>
      <c r="G43" s="37">
        <v>8.74</v>
      </c>
      <c r="H43" s="37">
        <v>7.94</v>
      </c>
      <c r="I43" s="37">
        <v>7.62</v>
      </c>
      <c r="J43" s="37">
        <v>7.75</v>
      </c>
      <c r="K43" s="37">
        <v>8.0500000000000007</v>
      </c>
      <c r="L43" s="37">
        <v>8.07</v>
      </c>
      <c r="M43" s="37">
        <v>8.1300000000000008</v>
      </c>
      <c r="N43" s="37">
        <v>8.09</v>
      </c>
      <c r="O43" s="37">
        <v>6.86</v>
      </c>
      <c r="P43" s="37">
        <v>6.62</v>
      </c>
      <c r="Q43" s="37">
        <v>6.64</v>
      </c>
      <c r="R43" s="37">
        <v>6.26</v>
      </c>
      <c r="S43" s="37">
        <v>6.01</v>
      </c>
      <c r="T43" s="37">
        <v>5.85</v>
      </c>
      <c r="U43" s="37">
        <v>5.67</v>
      </c>
      <c r="V43" s="37">
        <v>5.76</v>
      </c>
      <c r="W43" s="37">
        <v>5.0999999999999996</v>
      </c>
      <c r="X43" s="37">
        <v>4.9400000000000004</v>
      </c>
      <c r="Y43" s="37">
        <v>4.96</v>
      </c>
      <c r="Z43" s="37">
        <v>5.23</v>
      </c>
      <c r="AA43" s="37">
        <v>4.8</v>
      </c>
      <c r="AB43" s="37">
        <v>4.9400000000000004</v>
      </c>
      <c r="AC43" s="37">
        <v>4.75</v>
      </c>
      <c r="AD43" s="37">
        <v>4.67</v>
      </c>
      <c r="AE43" s="37">
        <v>4.66</v>
      </c>
      <c r="AF43" s="37">
        <v>4.4000000000000004</v>
      </c>
      <c r="AG43" s="37">
        <v>4.1900000000000004</v>
      </c>
      <c r="AH43" s="37">
        <v>3.26</v>
      </c>
      <c r="AI43" s="37">
        <v>2.92</v>
      </c>
      <c r="AJ43" s="37">
        <v>2.84</v>
      </c>
      <c r="AK43" s="37">
        <v>2.73</v>
      </c>
      <c r="AL43" s="37">
        <v>2.57</v>
      </c>
      <c r="AM43" s="37">
        <v>2.14</v>
      </c>
      <c r="AN43" s="37">
        <v>2.0099999999999998</v>
      </c>
      <c r="AO43" s="37">
        <v>1.92</v>
      </c>
      <c r="AP43" s="37">
        <v>1.85</v>
      </c>
      <c r="AQ43" s="37">
        <v>1.75</v>
      </c>
      <c r="AR43" s="37">
        <v>1.67</v>
      </c>
      <c r="AS43" s="37">
        <v>1.62</v>
      </c>
      <c r="AT43" s="37">
        <v>1.54</v>
      </c>
      <c r="AU43" s="37">
        <v>1.48</v>
      </c>
      <c r="AV43" s="37">
        <v>1.41</v>
      </c>
      <c r="AW43" s="37">
        <v>1.38</v>
      </c>
      <c r="AX43" s="37">
        <v>1.29</v>
      </c>
      <c r="AY43" s="37" t="s">
        <v>54</v>
      </c>
    </row>
    <row r="44" spans="1:51" x14ac:dyDescent="0.2">
      <c r="D44" s="30" t="s">
        <v>84</v>
      </c>
      <c r="F44" s="37">
        <v>27.8</v>
      </c>
      <c r="G44" s="37">
        <v>27.55</v>
      </c>
      <c r="H44" s="37">
        <v>27.88</v>
      </c>
      <c r="I44" s="37">
        <v>28.2</v>
      </c>
      <c r="J44" s="37">
        <v>29.31</v>
      </c>
      <c r="K44" s="37">
        <v>29.32</v>
      </c>
      <c r="L44" s="37">
        <v>28.95</v>
      </c>
      <c r="M44" s="37">
        <v>28.55</v>
      </c>
      <c r="N44" s="37">
        <v>27.22</v>
      </c>
      <c r="O44" s="37">
        <v>25.81</v>
      </c>
      <c r="P44" s="37">
        <v>27.12</v>
      </c>
      <c r="Q44" s="37">
        <v>25.91</v>
      </c>
      <c r="R44" s="37">
        <v>24.48</v>
      </c>
      <c r="S44" s="37">
        <v>23.53</v>
      </c>
      <c r="T44" s="37">
        <v>23.12</v>
      </c>
      <c r="U44" s="37">
        <v>21.93</v>
      </c>
      <c r="V44" s="37">
        <v>20.68</v>
      </c>
      <c r="W44" s="37">
        <v>20.89</v>
      </c>
      <c r="X44" s="37">
        <v>21.18</v>
      </c>
      <c r="Y44" s="37">
        <v>20.39</v>
      </c>
      <c r="Z44" s="37">
        <v>20.12</v>
      </c>
      <c r="AA44" s="37">
        <v>19.8</v>
      </c>
      <c r="AB44" s="37">
        <v>19.63</v>
      </c>
      <c r="AC44" s="37">
        <v>19.100000000000001</v>
      </c>
      <c r="AD44" s="37">
        <v>18.71</v>
      </c>
      <c r="AE44" s="37">
        <v>18.64</v>
      </c>
      <c r="AF44" s="37">
        <v>17.98</v>
      </c>
      <c r="AG44" s="37">
        <v>17.07</v>
      </c>
      <c r="AH44" s="37">
        <v>16.54</v>
      </c>
      <c r="AI44" s="37">
        <v>16.23</v>
      </c>
      <c r="AJ44" s="37">
        <v>16.05</v>
      </c>
      <c r="AK44" s="37">
        <v>15.59</v>
      </c>
      <c r="AL44" s="37">
        <v>15.75</v>
      </c>
      <c r="AM44" s="37">
        <v>16.010000000000002</v>
      </c>
      <c r="AN44" s="37">
        <v>15.97</v>
      </c>
      <c r="AO44" s="37">
        <v>16.149999999999999</v>
      </c>
      <c r="AP44" s="37">
        <v>15.75</v>
      </c>
      <c r="AQ44" s="37">
        <v>15.21</v>
      </c>
      <c r="AR44" s="37">
        <v>14.91</v>
      </c>
      <c r="AS44" s="37">
        <v>14.73</v>
      </c>
      <c r="AT44" s="37">
        <v>14.45</v>
      </c>
      <c r="AU44" s="37">
        <v>14.36</v>
      </c>
      <c r="AV44" s="37">
        <v>14.3</v>
      </c>
      <c r="AW44" s="37">
        <v>14.1</v>
      </c>
      <c r="AX44" s="37">
        <v>13.75</v>
      </c>
      <c r="AY44" s="37" t="s">
        <v>54</v>
      </c>
    </row>
    <row r="45" spans="1:51" x14ac:dyDescent="0.2">
      <c r="B45" s="30" t="s">
        <v>85</v>
      </c>
      <c r="F45" s="37">
        <v>39.159999999999997</v>
      </c>
      <c r="G45" s="37">
        <v>38.86</v>
      </c>
      <c r="H45" s="37">
        <v>39.25</v>
      </c>
      <c r="I45" s="37">
        <v>39.85</v>
      </c>
      <c r="J45" s="37">
        <v>41.4</v>
      </c>
      <c r="K45" s="37">
        <v>41.28</v>
      </c>
      <c r="L45" s="37">
        <v>40.71</v>
      </c>
      <c r="M45" s="37">
        <v>40.159999999999997</v>
      </c>
      <c r="N45" s="37">
        <v>38.880000000000003</v>
      </c>
      <c r="O45" s="37">
        <v>35.85</v>
      </c>
      <c r="P45" s="37">
        <v>36.97</v>
      </c>
      <c r="Q45" s="37">
        <v>35.619999999999997</v>
      </c>
      <c r="R45" s="37">
        <v>33.909999999999997</v>
      </c>
      <c r="S45" s="37">
        <v>32.94</v>
      </c>
      <c r="T45" s="37">
        <v>32.78</v>
      </c>
      <c r="U45" s="37">
        <v>31.81</v>
      </c>
      <c r="V45" s="37">
        <v>34.020000000000003</v>
      </c>
      <c r="W45" s="37">
        <v>34.6</v>
      </c>
      <c r="X45" s="37">
        <v>35.520000000000003</v>
      </c>
      <c r="Y45" s="37">
        <v>35.159999999999997</v>
      </c>
      <c r="Z45" s="37">
        <v>35.25</v>
      </c>
      <c r="AA45" s="37">
        <v>34.82</v>
      </c>
      <c r="AB45" s="37">
        <v>34.93</v>
      </c>
      <c r="AC45" s="37">
        <v>34.6</v>
      </c>
      <c r="AD45" s="37">
        <v>33.93</v>
      </c>
      <c r="AE45" s="37">
        <v>33.74</v>
      </c>
      <c r="AF45" s="37">
        <v>32.9</v>
      </c>
      <c r="AG45" s="37">
        <v>31.5</v>
      </c>
      <c r="AH45" s="37">
        <v>30.41</v>
      </c>
      <c r="AI45" s="37">
        <v>30.02</v>
      </c>
      <c r="AJ45" s="37">
        <v>29.3</v>
      </c>
      <c r="AK45" s="37">
        <v>28.57</v>
      </c>
      <c r="AL45" s="37">
        <v>28.18</v>
      </c>
      <c r="AM45" s="37">
        <v>28.14</v>
      </c>
      <c r="AN45" s="37">
        <v>27.66</v>
      </c>
      <c r="AO45" s="37">
        <v>27.43</v>
      </c>
      <c r="AP45" s="37">
        <v>26.7</v>
      </c>
      <c r="AQ45" s="37">
        <v>25.83</v>
      </c>
      <c r="AR45" s="37">
        <v>25.22</v>
      </c>
      <c r="AS45" s="37">
        <v>24.9</v>
      </c>
      <c r="AT45" s="37">
        <v>24.28</v>
      </c>
      <c r="AU45" s="37">
        <v>23.97</v>
      </c>
      <c r="AV45" s="37">
        <v>23.73</v>
      </c>
      <c r="AW45" s="37">
        <v>23.43</v>
      </c>
      <c r="AX45" s="37">
        <v>22.79</v>
      </c>
      <c r="AY45" s="37" t="s">
        <v>54</v>
      </c>
    </row>
    <row r="46" spans="1:51" x14ac:dyDescent="0.2">
      <c r="B46" s="30" t="s">
        <v>86</v>
      </c>
      <c r="F46" s="37">
        <v>0.86</v>
      </c>
      <c r="G46" s="37">
        <v>1.02</v>
      </c>
      <c r="H46" s="37">
        <v>1.2</v>
      </c>
      <c r="I46" s="37">
        <v>1.08</v>
      </c>
      <c r="J46" s="37">
        <v>1.02</v>
      </c>
      <c r="K46" s="37">
        <v>1.1000000000000001</v>
      </c>
      <c r="L46" s="37">
        <v>0.87</v>
      </c>
      <c r="M46" s="37">
        <v>0.86</v>
      </c>
      <c r="N46" s="37">
        <v>0.86</v>
      </c>
      <c r="O46" s="37">
        <v>1.08</v>
      </c>
      <c r="P46" s="37">
        <v>1.04</v>
      </c>
      <c r="Q46" s="37">
        <v>0.9</v>
      </c>
      <c r="R46" s="37">
        <v>1.0900000000000001</v>
      </c>
      <c r="S46" s="37">
        <v>1.3</v>
      </c>
      <c r="T46" s="37">
        <v>1.32</v>
      </c>
      <c r="U46" s="37">
        <v>1.02</v>
      </c>
      <c r="V46" s="37">
        <v>1.71</v>
      </c>
      <c r="W46" s="37">
        <v>2</v>
      </c>
      <c r="X46" s="37">
        <v>1.63</v>
      </c>
      <c r="Y46" s="37">
        <v>1.8</v>
      </c>
      <c r="Z46" s="37">
        <v>1.75</v>
      </c>
      <c r="AA46" s="37">
        <v>1.67</v>
      </c>
      <c r="AB46" s="37">
        <v>1.74</v>
      </c>
      <c r="AC46" s="37">
        <v>2.0299999999999998</v>
      </c>
      <c r="AD46" s="37">
        <v>2.14</v>
      </c>
      <c r="AE46" s="37">
        <v>1.98</v>
      </c>
      <c r="AF46" s="37">
        <v>2</v>
      </c>
      <c r="AG46" s="37">
        <v>1.81</v>
      </c>
      <c r="AH46" s="37">
        <v>1.76</v>
      </c>
      <c r="AI46" s="37">
        <v>1.61</v>
      </c>
      <c r="AJ46" s="37">
        <v>1.5</v>
      </c>
      <c r="AK46" s="37">
        <v>1.56</v>
      </c>
      <c r="AL46" s="37">
        <v>1.62</v>
      </c>
      <c r="AM46" s="37">
        <v>1.28</v>
      </c>
      <c r="AN46" s="37">
        <v>1.39</v>
      </c>
      <c r="AO46" s="37">
        <v>1.23</v>
      </c>
      <c r="AP46" s="37">
        <v>1.34</v>
      </c>
      <c r="AQ46" s="37">
        <v>1.49</v>
      </c>
      <c r="AR46" s="37">
        <v>1.64</v>
      </c>
      <c r="AS46" s="37">
        <v>1.62</v>
      </c>
      <c r="AT46" s="37">
        <v>1.57</v>
      </c>
      <c r="AU46" s="37">
        <v>1.64</v>
      </c>
      <c r="AV46" s="37">
        <v>1.54</v>
      </c>
      <c r="AW46" s="37">
        <v>1.75</v>
      </c>
      <c r="AX46" s="37">
        <v>2.09</v>
      </c>
      <c r="AY46" s="37" t="s">
        <v>54</v>
      </c>
    </row>
    <row r="47" spans="1:51" x14ac:dyDescent="0.2">
      <c r="B47" s="30" t="s">
        <v>87</v>
      </c>
      <c r="F47" s="37">
        <v>6.45</v>
      </c>
      <c r="G47" s="37">
        <v>6.21</v>
      </c>
      <c r="H47" s="37">
        <v>7.07</v>
      </c>
      <c r="I47" s="37">
        <v>6.77</v>
      </c>
      <c r="J47" s="37">
        <v>6.94</v>
      </c>
      <c r="K47" s="37">
        <v>6.76</v>
      </c>
      <c r="L47" s="37">
        <v>6.71</v>
      </c>
      <c r="M47" s="37">
        <v>6.79</v>
      </c>
      <c r="N47" s="37">
        <v>7.53</v>
      </c>
      <c r="O47" s="37">
        <v>11.45</v>
      </c>
      <c r="P47" s="37">
        <v>11.31</v>
      </c>
      <c r="Q47" s="37">
        <v>11.79</v>
      </c>
      <c r="R47" s="37">
        <v>13.19</v>
      </c>
      <c r="S47" s="37">
        <v>13.25</v>
      </c>
      <c r="T47" s="37">
        <v>13.28</v>
      </c>
      <c r="U47" s="37">
        <v>12.75</v>
      </c>
      <c r="V47" s="37">
        <v>12.72</v>
      </c>
      <c r="W47" s="37">
        <v>12.55</v>
      </c>
      <c r="X47" s="37">
        <v>13.1</v>
      </c>
      <c r="Y47" s="37">
        <v>13.22</v>
      </c>
      <c r="Z47" s="37">
        <v>13.29</v>
      </c>
      <c r="AA47" s="37">
        <v>13.58</v>
      </c>
      <c r="AB47" s="37">
        <v>13.34</v>
      </c>
      <c r="AC47" s="37">
        <v>13.24</v>
      </c>
      <c r="AD47" s="37">
        <v>12.65</v>
      </c>
      <c r="AE47" s="37">
        <v>12.36</v>
      </c>
      <c r="AF47" s="37">
        <v>11.74</v>
      </c>
      <c r="AG47" s="37">
        <v>11.86</v>
      </c>
      <c r="AH47" s="37">
        <v>11.52</v>
      </c>
      <c r="AI47" s="37">
        <v>12.1</v>
      </c>
      <c r="AJ47" s="37">
        <v>11.7</v>
      </c>
      <c r="AK47" s="37">
        <v>11.56</v>
      </c>
      <c r="AL47" s="37">
        <v>11.43</v>
      </c>
      <c r="AM47" s="37">
        <v>11.33</v>
      </c>
      <c r="AN47" s="37">
        <v>10.92</v>
      </c>
      <c r="AO47" s="37">
        <v>11.07</v>
      </c>
      <c r="AP47" s="37">
        <v>11.13</v>
      </c>
      <c r="AQ47" s="37">
        <v>11</v>
      </c>
      <c r="AR47" s="37">
        <v>10.93</v>
      </c>
      <c r="AS47" s="37">
        <v>10.85</v>
      </c>
      <c r="AT47" s="37">
        <v>10.58</v>
      </c>
      <c r="AU47" s="37">
        <v>10.64</v>
      </c>
      <c r="AV47" s="37">
        <v>10.72</v>
      </c>
      <c r="AW47" s="37">
        <v>11</v>
      </c>
      <c r="AX47" s="37">
        <v>11.14</v>
      </c>
      <c r="AY47" s="37" t="s">
        <v>54</v>
      </c>
    </row>
    <row r="48" spans="1:51" x14ac:dyDescent="0.2">
      <c r="B48" s="30" t="s">
        <v>88</v>
      </c>
      <c r="F48" s="37">
        <v>0</v>
      </c>
      <c r="G48" s="37">
        <v>0</v>
      </c>
      <c r="H48" s="37">
        <v>0</v>
      </c>
      <c r="I48" s="37">
        <v>0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0</v>
      </c>
      <c r="P48" s="37">
        <v>0</v>
      </c>
      <c r="Q48" s="37">
        <v>0</v>
      </c>
      <c r="R48" s="37">
        <v>0</v>
      </c>
      <c r="S48" s="37">
        <v>0</v>
      </c>
      <c r="T48" s="37">
        <v>0</v>
      </c>
      <c r="U48" s="37">
        <v>0</v>
      </c>
      <c r="V48" s="37">
        <v>0.02</v>
      </c>
      <c r="W48" s="37">
        <v>0.02</v>
      </c>
      <c r="X48" s="37">
        <v>0.02</v>
      </c>
      <c r="Y48" s="37">
        <v>0.02</v>
      </c>
      <c r="Z48" s="37">
        <v>0.02</v>
      </c>
      <c r="AA48" s="37">
        <v>0.02</v>
      </c>
      <c r="AB48" s="37">
        <v>0.02</v>
      </c>
      <c r="AC48" s="37">
        <v>0.02</v>
      </c>
      <c r="AD48" s="37">
        <v>0.02</v>
      </c>
      <c r="AE48" s="37">
        <v>0.01</v>
      </c>
      <c r="AF48" s="37">
        <v>0.01</v>
      </c>
      <c r="AG48" s="37">
        <v>0.01</v>
      </c>
      <c r="AH48" s="37">
        <v>0.01</v>
      </c>
      <c r="AI48" s="37">
        <v>0</v>
      </c>
      <c r="AJ48" s="37">
        <v>0</v>
      </c>
      <c r="AK48" s="37">
        <v>0</v>
      </c>
      <c r="AL48" s="37">
        <v>0</v>
      </c>
      <c r="AM48" s="37">
        <v>0</v>
      </c>
      <c r="AN48" s="37">
        <v>0</v>
      </c>
      <c r="AO48" s="37">
        <v>0</v>
      </c>
      <c r="AP48" s="37">
        <v>0</v>
      </c>
      <c r="AQ48" s="37">
        <v>0</v>
      </c>
      <c r="AR48" s="37">
        <v>0.01</v>
      </c>
      <c r="AS48" s="37">
        <v>0.01</v>
      </c>
      <c r="AT48" s="37">
        <v>0.01</v>
      </c>
      <c r="AU48" s="37">
        <v>0.01</v>
      </c>
      <c r="AV48" s="37">
        <v>0.01</v>
      </c>
      <c r="AW48" s="37">
        <v>0.01</v>
      </c>
      <c r="AX48" s="37">
        <v>0.02</v>
      </c>
      <c r="AY48" s="37" t="s">
        <v>54</v>
      </c>
    </row>
    <row r="49" spans="1:54" x14ac:dyDescent="0.2">
      <c r="A49" s="30" t="s">
        <v>89</v>
      </c>
      <c r="F49" s="37">
        <v>48.52</v>
      </c>
      <c r="G49" s="37">
        <v>48.03</v>
      </c>
      <c r="H49" s="37">
        <v>50.01</v>
      </c>
      <c r="I49" s="37">
        <v>50.43</v>
      </c>
      <c r="J49" s="37">
        <v>52.52</v>
      </c>
      <c r="K49" s="37">
        <v>52.51</v>
      </c>
      <c r="L49" s="37">
        <v>51.85</v>
      </c>
      <c r="M49" s="37">
        <v>51.59</v>
      </c>
      <c r="N49" s="37">
        <v>51.25</v>
      </c>
      <c r="O49" s="37">
        <v>55.33</v>
      </c>
      <c r="P49" s="37">
        <v>56.19</v>
      </c>
      <c r="Q49" s="37">
        <v>55.27</v>
      </c>
      <c r="R49" s="37">
        <v>55.19</v>
      </c>
      <c r="S49" s="37">
        <v>54.53</v>
      </c>
      <c r="T49" s="37">
        <v>54.05</v>
      </c>
      <c r="U49" s="37">
        <v>52.18</v>
      </c>
      <c r="V49" s="37">
        <v>55.41</v>
      </c>
      <c r="W49" s="37">
        <v>56.05</v>
      </c>
      <c r="X49" s="37">
        <v>57.23</v>
      </c>
      <c r="Y49" s="37">
        <v>57.01</v>
      </c>
      <c r="Z49" s="37">
        <v>56.46</v>
      </c>
      <c r="AA49" s="37">
        <v>55.25</v>
      </c>
      <c r="AB49" s="37">
        <v>54.27</v>
      </c>
      <c r="AC49" s="37">
        <v>53.95</v>
      </c>
      <c r="AD49" s="37">
        <v>52.25</v>
      </c>
      <c r="AE49" s="37">
        <v>51.4</v>
      </c>
      <c r="AF49" s="37">
        <v>50.13</v>
      </c>
      <c r="AG49" s="37">
        <v>48.61</v>
      </c>
      <c r="AH49" s="37">
        <v>47.05</v>
      </c>
      <c r="AI49" s="37">
        <v>47.74</v>
      </c>
      <c r="AJ49" s="37">
        <v>46.27</v>
      </c>
      <c r="AK49" s="37">
        <v>45.53</v>
      </c>
      <c r="AL49" s="37">
        <v>44.68</v>
      </c>
      <c r="AM49" s="37">
        <v>44.36</v>
      </c>
      <c r="AN49" s="37">
        <v>43.65</v>
      </c>
      <c r="AO49" s="37">
        <v>43.57</v>
      </c>
      <c r="AP49" s="37">
        <v>43.18</v>
      </c>
      <c r="AQ49" s="37">
        <v>42.35</v>
      </c>
      <c r="AR49" s="37">
        <v>41.78</v>
      </c>
      <c r="AS49" s="37">
        <v>41.4</v>
      </c>
      <c r="AT49" s="37">
        <v>40.54</v>
      </c>
      <c r="AU49" s="37">
        <v>40.33</v>
      </c>
      <c r="AV49" s="37">
        <v>40.049999999999997</v>
      </c>
      <c r="AW49" s="37">
        <v>40.369999999999997</v>
      </c>
      <c r="AX49" s="37">
        <v>39.92</v>
      </c>
      <c r="AY49" s="37" t="s">
        <v>54</v>
      </c>
    </row>
    <row r="50" spans="1:54" x14ac:dyDescent="0.2">
      <c r="A50" s="30" t="s">
        <v>90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0.02</v>
      </c>
      <c r="P50" s="37">
        <v>0.03</v>
      </c>
      <c r="Q50" s="37">
        <v>0.01</v>
      </c>
      <c r="R50" s="37">
        <v>0.01</v>
      </c>
      <c r="S50" s="37">
        <v>0.01</v>
      </c>
      <c r="T50" s="37">
        <v>0.02</v>
      </c>
      <c r="U50" s="37">
        <v>0.02</v>
      </c>
      <c r="V50" s="37">
        <v>0.13</v>
      </c>
      <c r="W50" s="37">
        <v>0.12</v>
      </c>
      <c r="X50" s="37">
        <v>0.13</v>
      </c>
      <c r="Y50" s="37">
        <v>0.12</v>
      </c>
      <c r="Z50" s="37">
        <v>0.09</v>
      </c>
      <c r="AA50" s="37">
        <v>7.0000000000000007E-2</v>
      </c>
      <c r="AB50" s="37">
        <v>0.06</v>
      </c>
      <c r="AC50" s="37">
        <v>0.06</v>
      </c>
      <c r="AD50" s="37">
        <v>0.06</v>
      </c>
      <c r="AE50" s="37">
        <v>0.04</v>
      </c>
      <c r="AF50" s="37">
        <v>0.05</v>
      </c>
      <c r="AG50" s="37">
        <v>0.05</v>
      </c>
      <c r="AH50" s="37">
        <v>0.05</v>
      </c>
      <c r="AI50" s="37">
        <v>0.04</v>
      </c>
      <c r="AJ50" s="37">
        <v>0.05</v>
      </c>
      <c r="AK50" s="37">
        <v>0.05</v>
      </c>
      <c r="AL50" s="37">
        <v>0.06</v>
      </c>
      <c r="AM50" s="37">
        <v>0.04</v>
      </c>
      <c r="AN50" s="37">
        <v>0.05</v>
      </c>
      <c r="AO50" s="37">
        <v>0.05</v>
      </c>
      <c r="AP50" s="37">
        <v>0.06</v>
      </c>
      <c r="AQ50" s="37">
        <v>0.05</v>
      </c>
      <c r="AR50" s="37">
        <v>0.05</v>
      </c>
      <c r="AS50" s="37">
        <v>0.05</v>
      </c>
      <c r="AT50" s="37">
        <v>0.06</v>
      </c>
      <c r="AU50" s="37">
        <v>0.05</v>
      </c>
      <c r="AV50" s="37">
        <v>0.05</v>
      </c>
      <c r="AW50" s="37">
        <v>0.06</v>
      </c>
      <c r="AX50" s="37">
        <v>0.06</v>
      </c>
      <c r="AY50" s="37" t="s">
        <v>54</v>
      </c>
    </row>
    <row r="51" spans="1:54" x14ac:dyDescent="0.2">
      <c r="A51" s="30" t="s">
        <v>91</v>
      </c>
      <c r="F51" s="37">
        <v>32.1</v>
      </c>
      <c r="G51" s="37">
        <v>32.369999999999997</v>
      </c>
      <c r="H51" s="37">
        <v>31.43</v>
      </c>
      <c r="I51" s="37">
        <v>30.2</v>
      </c>
      <c r="J51" s="37">
        <v>28.86</v>
      </c>
      <c r="K51" s="37">
        <v>29.93</v>
      </c>
      <c r="L51" s="37">
        <v>31.6</v>
      </c>
      <c r="M51" s="37">
        <v>31.75</v>
      </c>
      <c r="N51" s="37">
        <v>32</v>
      </c>
      <c r="O51" s="37">
        <v>29.22</v>
      </c>
      <c r="P51" s="37">
        <v>28.89</v>
      </c>
      <c r="Q51" s="37">
        <v>29.27</v>
      </c>
      <c r="R51" s="37">
        <v>29.56</v>
      </c>
      <c r="S51" s="37">
        <v>30.05</v>
      </c>
      <c r="T51" s="37">
        <v>30.35</v>
      </c>
      <c r="U51" s="37">
        <v>31.69</v>
      </c>
      <c r="V51" s="37">
        <v>29.55</v>
      </c>
      <c r="W51" s="37">
        <v>28.45</v>
      </c>
      <c r="X51" s="37">
        <v>26.96</v>
      </c>
      <c r="Y51" s="37">
        <v>26.01</v>
      </c>
      <c r="Z51" s="37">
        <v>25.93</v>
      </c>
      <c r="AA51" s="37">
        <v>25.99</v>
      </c>
      <c r="AB51" s="37">
        <v>25.9</v>
      </c>
      <c r="AC51" s="37">
        <v>26.88</v>
      </c>
      <c r="AD51" s="37">
        <v>26.7</v>
      </c>
      <c r="AE51" s="37">
        <v>27.25</v>
      </c>
      <c r="AF51" s="37">
        <v>28.15</v>
      </c>
      <c r="AG51" s="37">
        <v>28.11</v>
      </c>
      <c r="AH51" s="37">
        <v>28.87</v>
      </c>
      <c r="AI51" s="37">
        <v>28.83</v>
      </c>
      <c r="AJ51" s="37">
        <v>29.32</v>
      </c>
      <c r="AK51" s="37">
        <v>29.15</v>
      </c>
      <c r="AL51" s="37">
        <v>29.19</v>
      </c>
      <c r="AM51" s="37">
        <v>29.53</v>
      </c>
      <c r="AN51" s="37">
        <v>29.88</v>
      </c>
      <c r="AO51" s="37">
        <v>29.36</v>
      </c>
      <c r="AP51" s="37">
        <v>29.64</v>
      </c>
      <c r="AQ51" s="37">
        <v>30.51</v>
      </c>
      <c r="AR51" s="37">
        <v>31.05</v>
      </c>
      <c r="AS51" s="37">
        <v>30.96</v>
      </c>
      <c r="AT51" s="37">
        <v>31.57</v>
      </c>
      <c r="AU51" s="37">
        <v>32.49</v>
      </c>
      <c r="AV51" s="37">
        <v>32.21</v>
      </c>
      <c r="AW51" s="37">
        <v>32</v>
      </c>
      <c r="AX51" s="37">
        <v>32</v>
      </c>
      <c r="AY51" s="37" t="s">
        <v>54</v>
      </c>
    </row>
    <row r="52" spans="1:54" x14ac:dyDescent="0.2">
      <c r="A52" s="30" t="s">
        <v>92</v>
      </c>
      <c r="F52" s="37">
        <v>8.56</v>
      </c>
      <c r="G52" s="37">
        <v>8.93</v>
      </c>
      <c r="H52" s="37">
        <v>8.6199999999999992</v>
      </c>
      <c r="I52" s="37">
        <v>9.06</v>
      </c>
      <c r="J52" s="37">
        <v>8.1999999999999993</v>
      </c>
      <c r="K52" s="37">
        <v>7.3</v>
      </c>
      <c r="L52" s="37">
        <v>7.14</v>
      </c>
      <c r="M52" s="37">
        <v>7.29</v>
      </c>
      <c r="N52" s="37">
        <v>7.56</v>
      </c>
      <c r="O52" s="37">
        <v>7.95</v>
      </c>
      <c r="P52" s="37">
        <v>7.64</v>
      </c>
      <c r="Q52" s="37">
        <v>7.62</v>
      </c>
      <c r="R52" s="37">
        <v>7.37</v>
      </c>
      <c r="S52" s="37">
        <v>7.7</v>
      </c>
      <c r="T52" s="37">
        <v>7.79</v>
      </c>
      <c r="U52" s="37">
        <v>8.3699999999999992</v>
      </c>
      <c r="V52" s="37">
        <v>7.67</v>
      </c>
      <c r="W52" s="37">
        <v>8.27</v>
      </c>
      <c r="X52" s="37">
        <v>8.7200000000000006</v>
      </c>
      <c r="Y52" s="37">
        <v>9.7899999999999991</v>
      </c>
      <c r="Z52" s="37">
        <v>10.74</v>
      </c>
      <c r="AA52" s="37">
        <v>12.08</v>
      </c>
      <c r="AB52" s="37">
        <v>12.64</v>
      </c>
      <c r="AC52" s="37">
        <v>12.86</v>
      </c>
      <c r="AD52" s="37">
        <v>13.12</v>
      </c>
      <c r="AE52" s="37">
        <v>12.98</v>
      </c>
      <c r="AF52" s="37">
        <v>13.16</v>
      </c>
      <c r="AG52" s="37">
        <v>13.52</v>
      </c>
      <c r="AH52" s="37">
        <v>13.88</v>
      </c>
      <c r="AI52" s="37">
        <v>12.82</v>
      </c>
      <c r="AJ52" s="37">
        <v>13.03</v>
      </c>
      <c r="AK52" s="37">
        <v>13.33</v>
      </c>
      <c r="AL52" s="37">
        <v>13.16</v>
      </c>
      <c r="AM52" s="37">
        <v>12.9</v>
      </c>
      <c r="AN52" s="37">
        <v>12.69</v>
      </c>
      <c r="AO52" s="37">
        <v>13.17</v>
      </c>
      <c r="AP52" s="37">
        <v>13.25</v>
      </c>
      <c r="AQ52" s="37">
        <v>13.04</v>
      </c>
      <c r="AR52" s="37">
        <v>12.86</v>
      </c>
      <c r="AS52" s="37">
        <v>13.05</v>
      </c>
      <c r="AT52" s="37">
        <v>12.77</v>
      </c>
      <c r="AU52" s="37">
        <v>12.34</v>
      </c>
      <c r="AV52" s="37">
        <v>12.25</v>
      </c>
      <c r="AW52" s="37">
        <v>12.35</v>
      </c>
      <c r="AX52" s="37">
        <v>12.41</v>
      </c>
      <c r="AY52" s="37" t="s">
        <v>54</v>
      </c>
    </row>
    <row r="53" spans="1:54" x14ac:dyDescent="0.2">
      <c r="A53" s="30" t="s">
        <v>93</v>
      </c>
      <c r="F53" s="37">
        <v>5.07</v>
      </c>
      <c r="G53" s="37">
        <v>5.27</v>
      </c>
      <c r="H53" s="37">
        <v>5.14</v>
      </c>
      <c r="I53" s="37">
        <v>5.55</v>
      </c>
      <c r="J53" s="37">
        <v>5.81</v>
      </c>
      <c r="K53" s="37">
        <v>5.7</v>
      </c>
      <c r="L53" s="37">
        <v>4.87</v>
      </c>
      <c r="M53" s="37">
        <v>4.8</v>
      </c>
      <c r="N53" s="37">
        <v>4.55</v>
      </c>
      <c r="O53" s="37">
        <v>4.08</v>
      </c>
      <c r="P53" s="37">
        <v>3.89</v>
      </c>
      <c r="Q53" s="37">
        <v>4.5999999999999996</v>
      </c>
      <c r="R53" s="37">
        <v>4.84</v>
      </c>
      <c r="S53" s="37">
        <v>4.76</v>
      </c>
      <c r="T53" s="37">
        <v>4.66</v>
      </c>
      <c r="U53" s="37">
        <v>4.8099999999999996</v>
      </c>
      <c r="V53" s="37">
        <v>3.82</v>
      </c>
      <c r="W53" s="37">
        <v>3.7</v>
      </c>
      <c r="X53" s="37">
        <v>3.6</v>
      </c>
      <c r="Y53" s="37">
        <v>3.52</v>
      </c>
      <c r="Z53" s="37">
        <v>3.22</v>
      </c>
      <c r="AA53" s="37">
        <v>3.12</v>
      </c>
      <c r="AB53" s="37">
        <v>3.25</v>
      </c>
      <c r="AC53" s="37">
        <v>3.21</v>
      </c>
      <c r="AD53" s="37">
        <v>4.04</v>
      </c>
      <c r="AE53" s="37">
        <v>4.3600000000000003</v>
      </c>
      <c r="AF53" s="37">
        <v>4.55</v>
      </c>
      <c r="AG53" s="37">
        <v>5.8</v>
      </c>
      <c r="AH53" s="37">
        <v>6.22</v>
      </c>
      <c r="AI53" s="37">
        <v>6.91</v>
      </c>
      <c r="AJ53" s="37">
        <v>7.69</v>
      </c>
      <c r="AK53" s="37">
        <v>8.17</v>
      </c>
      <c r="AL53" s="37">
        <v>9.0299999999999994</v>
      </c>
      <c r="AM53" s="37">
        <v>9.34</v>
      </c>
      <c r="AN53" s="37">
        <v>9.8800000000000008</v>
      </c>
      <c r="AO53" s="37">
        <v>10.06</v>
      </c>
      <c r="AP53" s="37">
        <v>10</v>
      </c>
      <c r="AQ53" s="37">
        <v>10.28</v>
      </c>
      <c r="AR53" s="37">
        <v>10.45</v>
      </c>
      <c r="AS53" s="37">
        <v>10.69</v>
      </c>
      <c r="AT53" s="37">
        <v>11.26</v>
      </c>
      <c r="AU53" s="37">
        <v>11.11</v>
      </c>
      <c r="AV53" s="37">
        <v>11.59</v>
      </c>
      <c r="AW53" s="37">
        <v>11.53</v>
      </c>
      <c r="AX53" s="37">
        <v>12.01</v>
      </c>
      <c r="AY53" s="37" t="s">
        <v>54</v>
      </c>
    </row>
    <row r="54" spans="1:54" x14ac:dyDescent="0.2">
      <c r="A54" s="30" t="s">
        <v>94</v>
      </c>
      <c r="F54" s="37">
        <v>5.84</v>
      </c>
      <c r="G54" s="37">
        <v>5.49</v>
      </c>
      <c r="H54" s="37">
        <v>4.88</v>
      </c>
      <c r="I54" s="37">
        <v>4.84</v>
      </c>
      <c r="J54" s="37">
        <v>4.68</v>
      </c>
      <c r="K54" s="37">
        <v>4.63</v>
      </c>
      <c r="L54" s="37">
        <v>4.5999999999999996</v>
      </c>
      <c r="M54" s="37">
        <v>4.6399999999999997</v>
      </c>
      <c r="N54" s="37">
        <v>4.72</v>
      </c>
      <c r="O54" s="37">
        <v>3.45</v>
      </c>
      <c r="P54" s="37">
        <v>3.4</v>
      </c>
      <c r="Q54" s="37">
        <v>3.28</v>
      </c>
      <c r="R54" s="37">
        <v>3.07</v>
      </c>
      <c r="S54" s="37">
        <v>3</v>
      </c>
      <c r="T54" s="37">
        <v>3.17</v>
      </c>
      <c r="U54" s="37">
        <v>3</v>
      </c>
      <c r="V54" s="37">
        <v>3.46</v>
      </c>
      <c r="W54" s="37">
        <v>3.44</v>
      </c>
      <c r="X54" s="37">
        <v>3.39</v>
      </c>
      <c r="Y54" s="37">
        <v>3.6</v>
      </c>
      <c r="Z54" s="37">
        <v>3.61</v>
      </c>
      <c r="AA54" s="37">
        <v>3.54</v>
      </c>
      <c r="AB54" s="37">
        <v>3.93</v>
      </c>
      <c r="AC54" s="37">
        <v>3.09</v>
      </c>
      <c r="AD54" s="37">
        <v>3.87</v>
      </c>
      <c r="AE54" s="37">
        <v>3.98</v>
      </c>
      <c r="AF54" s="37">
        <v>3.97</v>
      </c>
      <c r="AG54" s="37">
        <v>3.91</v>
      </c>
      <c r="AH54" s="37">
        <v>3.92</v>
      </c>
      <c r="AI54" s="37">
        <v>3.65</v>
      </c>
      <c r="AJ54" s="37">
        <v>3.64</v>
      </c>
      <c r="AK54" s="37">
        <v>3.76</v>
      </c>
      <c r="AL54" s="37">
        <v>3.89</v>
      </c>
      <c r="AM54" s="37">
        <v>3.83</v>
      </c>
      <c r="AN54" s="37">
        <v>3.85</v>
      </c>
      <c r="AO54" s="37">
        <v>3.79</v>
      </c>
      <c r="AP54" s="37">
        <v>3.87</v>
      </c>
      <c r="AQ54" s="37">
        <v>3.78</v>
      </c>
      <c r="AR54" s="37">
        <v>3.8</v>
      </c>
      <c r="AS54" s="37">
        <v>3.85</v>
      </c>
      <c r="AT54" s="37">
        <v>3.8</v>
      </c>
      <c r="AU54" s="37">
        <v>3.68</v>
      </c>
      <c r="AV54" s="37">
        <v>3.84</v>
      </c>
      <c r="AW54" s="37">
        <v>3.7</v>
      </c>
      <c r="AX54" s="37">
        <v>3.59</v>
      </c>
      <c r="AY54" s="37" t="s">
        <v>54</v>
      </c>
    </row>
    <row r="55" spans="1:54" x14ac:dyDescent="0.2">
      <c r="A55" s="30" t="s">
        <v>95</v>
      </c>
      <c r="F55" s="37">
        <v>0.1</v>
      </c>
      <c r="G55" s="37">
        <v>0.09</v>
      </c>
      <c r="H55" s="37">
        <v>0.08</v>
      </c>
      <c r="I55" s="37">
        <v>0.08</v>
      </c>
      <c r="J55" s="37">
        <v>0.08</v>
      </c>
      <c r="K55" s="37">
        <v>7.0000000000000007E-2</v>
      </c>
      <c r="L55" s="37">
        <v>7.0000000000000007E-2</v>
      </c>
      <c r="M55" s="37">
        <v>7.0000000000000007E-2</v>
      </c>
      <c r="N55" s="37">
        <v>7.0000000000000007E-2</v>
      </c>
      <c r="O55" s="37">
        <v>0.05</v>
      </c>
      <c r="P55" s="37">
        <v>0.05</v>
      </c>
      <c r="Q55" s="37">
        <v>0.05</v>
      </c>
      <c r="R55" s="37">
        <v>0.05</v>
      </c>
      <c r="S55" s="37">
        <v>0.05</v>
      </c>
      <c r="T55" s="37">
        <v>0.04</v>
      </c>
      <c r="U55" s="37">
        <v>7.0000000000000007E-2</v>
      </c>
      <c r="V55" s="37">
        <v>0.03</v>
      </c>
      <c r="W55" s="37">
        <v>0.03</v>
      </c>
      <c r="X55" s="37">
        <v>0.04</v>
      </c>
      <c r="Y55" s="37">
        <v>0.04</v>
      </c>
      <c r="Z55" s="37">
        <v>0.05</v>
      </c>
      <c r="AA55" s="37">
        <v>0.05</v>
      </c>
      <c r="AB55" s="37">
        <v>0.04</v>
      </c>
      <c r="AC55" s="37">
        <v>0.04</v>
      </c>
      <c r="AD55" s="37">
        <v>0.04</v>
      </c>
      <c r="AE55" s="37">
        <v>0.01</v>
      </c>
      <c r="AF55" s="37">
        <v>0.01</v>
      </c>
      <c r="AG55" s="37">
        <v>0</v>
      </c>
      <c r="AH55" s="37">
        <v>0</v>
      </c>
      <c r="AI55" s="37">
        <v>0</v>
      </c>
      <c r="AJ55" s="37">
        <v>0</v>
      </c>
      <c r="AK55" s="37">
        <v>0</v>
      </c>
      <c r="AL55" s="37">
        <v>0</v>
      </c>
      <c r="AM55" s="37">
        <v>0</v>
      </c>
      <c r="AN55" s="37">
        <v>0</v>
      </c>
      <c r="AO55" s="37">
        <v>0</v>
      </c>
      <c r="AP55" s="37">
        <v>0</v>
      </c>
      <c r="AQ55" s="37">
        <v>0</v>
      </c>
      <c r="AR55" s="37">
        <v>0</v>
      </c>
      <c r="AS55" s="37">
        <v>0</v>
      </c>
      <c r="AT55" s="37">
        <v>0</v>
      </c>
      <c r="AU55" s="37">
        <v>0</v>
      </c>
      <c r="AV55" s="37">
        <v>0</v>
      </c>
      <c r="AW55" s="37">
        <v>0</v>
      </c>
      <c r="AX55" s="37">
        <v>0</v>
      </c>
      <c r="AY55" s="37" t="s">
        <v>54</v>
      </c>
    </row>
    <row r="60" spans="1:54" x14ac:dyDescent="0.2">
      <c r="E60" s="16" t="s">
        <v>96</v>
      </c>
      <c r="F60" s="11">
        <f>F22</f>
        <v>57.56</v>
      </c>
      <c r="G60" s="12">
        <f>IFERROR((G22-F22)/F22,"0")</f>
        <v>-1.6678248783877705E-2</v>
      </c>
      <c r="H60" s="12">
        <f t="shared" ref="H60:AX60" si="4">IFERROR((H22-G22)/G22,"0")</f>
        <v>-2.0848056537102467E-2</v>
      </c>
      <c r="I60" s="12">
        <f t="shared" si="4"/>
        <v>4.6734031035727104E-2</v>
      </c>
      <c r="J60" s="12">
        <f t="shared" si="4"/>
        <v>-3.4821582485778248E-2</v>
      </c>
      <c r="K60" s="12">
        <f t="shared" si="4"/>
        <v>1.9646365422396755E-3</v>
      </c>
      <c r="L60" s="12">
        <f t="shared" si="4"/>
        <v>-1.9607843137254802E-3</v>
      </c>
      <c r="M60" s="12">
        <f t="shared" si="4"/>
        <v>8.9301661010889727E-4</v>
      </c>
      <c r="N60" s="12">
        <f t="shared" si="4"/>
        <v>5.3533190578159218E-3</v>
      </c>
      <c r="O60" s="12">
        <f t="shared" si="4"/>
        <v>1.3312034078807241E-2</v>
      </c>
      <c r="P60" s="12">
        <f t="shared" si="4"/>
        <v>-7.3568050446663454E-3</v>
      </c>
      <c r="Q60" s="12">
        <f t="shared" si="4"/>
        <v>-2.6116110817010832E-2</v>
      </c>
      <c r="R60" s="12">
        <f t="shared" si="4"/>
        <v>-4.4935676753034913E-2</v>
      </c>
      <c r="S60" s="12">
        <f t="shared" si="4"/>
        <v>9.9411876304306618E-2</v>
      </c>
      <c r="T60" s="12">
        <f t="shared" si="4"/>
        <v>1.535806729939604E-2</v>
      </c>
      <c r="U60" s="12">
        <f t="shared" si="4"/>
        <v>2.0054384772263761E-2</v>
      </c>
      <c r="V60" s="12">
        <f t="shared" si="4"/>
        <v>-0.11079640119960023</v>
      </c>
      <c r="W60" s="12">
        <f t="shared" si="4"/>
        <v>6.8577852726250776E-2</v>
      </c>
      <c r="X60" s="12">
        <f t="shared" si="4"/>
        <v>2.9458179905312989E-2</v>
      </c>
      <c r="Y60" s="12">
        <f t="shared" si="4"/>
        <v>2.8955884857775435E-2</v>
      </c>
      <c r="Z60" s="12">
        <f t="shared" si="4"/>
        <v>1.2415163052474757E-2</v>
      </c>
      <c r="AA60" s="12">
        <f t="shared" si="4"/>
        <v>2.926749509483333E-2</v>
      </c>
      <c r="AB60" s="12">
        <f t="shared" si="4"/>
        <v>-1.9062748212867398E-2</v>
      </c>
      <c r="AC60" s="12">
        <f t="shared" si="4"/>
        <v>1.4574898785425653E-3</v>
      </c>
      <c r="AD60" s="12">
        <f t="shared" si="4"/>
        <v>7.7619663648123682E-3</v>
      </c>
      <c r="AE60" s="12">
        <f t="shared" si="4"/>
        <v>3.7066752246469756E-2</v>
      </c>
      <c r="AF60" s="12">
        <f t="shared" si="4"/>
        <v>-8.664706792511254E-3</v>
      </c>
      <c r="AG60" s="12">
        <f t="shared" si="4"/>
        <v>-1.4515373809895314E-2</v>
      </c>
      <c r="AH60" s="12">
        <f t="shared" si="4"/>
        <v>3.6110231232182467E-2</v>
      </c>
      <c r="AI60" s="12">
        <f t="shared" si="4"/>
        <v>2.0635891164781324E-2</v>
      </c>
      <c r="AJ60" s="12">
        <f t="shared" si="4"/>
        <v>-2.3962857570764802E-3</v>
      </c>
      <c r="AK60" s="12">
        <f t="shared" si="4"/>
        <v>3.3928839513586627E-2</v>
      </c>
      <c r="AL60" s="12">
        <f t="shared" si="4"/>
        <v>-1.5246115870480781E-2</v>
      </c>
      <c r="AM60" s="12">
        <f t="shared" si="4"/>
        <v>2.6835741669124263E-2</v>
      </c>
      <c r="AN60" s="12">
        <f t="shared" si="4"/>
        <v>-6.4618035611717813E-3</v>
      </c>
      <c r="AO60" s="12">
        <f t="shared" si="4"/>
        <v>7.8045960398902478E-3</v>
      </c>
      <c r="AP60" s="12">
        <f t="shared" si="4"/>
        <v>-5.7364118743726614E-3</v>
      </c>
      <c r="AQ60" s="12">
        <f t="shared" si="4"/>
        <v>1.976056541179871E-2</v>
      </c>
      <c r="AR60" s="12">
        <f t="shared" si="4"/>
        <v>-3.3946251768035233E-3</v>
      </c>
      <c r="AS60" s="12">
        <f t="shared" si="4"/>
        <v>3.8319613965371877E-3</v>
      </c>
      <c r="AT60" s="12">
        <f t="shared" si="4"/>
        <v>-3.8173335218437752E-3</v>
      </c>
      <c r="AU60" s="12">
        <f t="shared" si="4"/>
        <v>1.7172864036332787E-2</v>
      </c>
      <c r="AV60" s="12">
        <f t="shared" si="4"/>
        <v>2.5115110925072221E-3</v>
      </c>
      <c r="AW60" s="12">
        <f t="shared" si="4"/>
        <v>5.010438413361162E-3</v>
      </c>
      <c r="AX60" s="12">
        <f t="shared" si="4"/>
        <v>-1.3571527489267274E-2</v>
      </c>
      <c r="AY60" s="12"/>
      <c r="AZ60" s="12"/>
      <c r="BA60" s="12"/>
      <c r="BB60" s="12"/>
    </row>
    <row r="61" spans="1:54" x14ac:dyDescent="0.2">
      <c r="E61" s="16"/>
      <c r="F61" s="13"/>
      <c r="G61" s="13"/>
      <c r="H61" s="12">
        <f>IFERROR((H22-F22)/F22,"0")</f>
        <v>-3.717859624739403E-2</v>
      </c>
      <c r="I61" s="12">
        <f t="shared" ref="I61:AX61" si="5">IFERROR((I22-G22)/G22,"0")</f>
        <v>2.4911660777385099E-2</v>
      </c>
      <c r="J61" s="12">
        <f t="shared" si="5"/>
        <v>1.0285095633345367E-2</v>
      </c>
      <c r="K61" s="12">
        <f t="shared" si="5"/>
        <v>-3.2925357696948744E-2</v>
      </c>
      <c r="L61" s="12">
        <f t="shared" si="5"/>
        <v>0</v>
      </c>
      <c r="M61" s="12">
        <f t="shared" si="5"/>
        <v>-1.0695187165775807E-3</v>
      </c>
      <c r="N61" s="12">
        <f t="shared" si="5"/>
        <v>6.2511162707626616E-3</v>
      </c>
      <c r="O61" s="12">
        <f t="shared" si="5"/>
        <v>1.8736616702355536E-2</v>
      </c>
      <c r="P61" s="12">
        <f t="shared" si="5"/>
        <v>5.8572949946751555E-3</v>
      </c>
      <c r="Q61" s="12">
        <f t="shared" si="5"/>
        <v>-3.328078472587153E-2</v>
      </c>
      <c r="R61" s="12">
        <f t="shared" si="5"/>
        <v>-6.9878242456326109E-2</v>
      </c>
      <c r="S61" s="12">
        <f t="shared" si="5"/>
        <v>5.0009059612248691E-2</v>
      </c>
      <c r="T61" s="12">
        <f t="shared" si="5"/>
        <v>0.11629671789034343</v>
      </c>
      <c r="U61" s="12">
        <f t="shared" si="5"/>
        <v>3.5720448662640208E-2</v>
      </c>
      <c r="V61" s="12">
        <f t="shared" si="5"/>
        <v>-9.2963970088375356E-2</v>
      </c>
      <c r="W61" s="12">
        <f t="shared" si="5"/>
        <v>-4.9816727757414227E-2</v>
      </c>
      <c r="X61" s="12">
        <f t="shared" si="5"/>
        <v>0.10005621135469371</v>
      </c>
      <c r="Y61" s="12">
        <f t="shared" si="5"/>
        <v>5.9267052428546296E-2</v>
      </c>
      <c r="Z61" s="12">
        <f t="shared" si="5"/>
        <v>4.1730539942088155E-2</v>
      </c>
      <c r="AA61" s="12">
        <f t="shared" si="5"/>
        <v>4.2046018871047947E-2</v>
      </c>
      <c r="AB61" s="12">
        <f t="shared" si="5"/>
        <v>9.6468279921517897E-3</v>
      </c>
      <c r="AC61" s="12">
        <f t="shared" si="5"/>
        <v>-1.7633042096902293E-2</v>
      </c>
      <c r="AD61" s="12">
        <f t="shared" si="5"/>
        <v>9.2307692307692351E-3</v>
      </c>
      <c r="AE61" s="12">
        <f t="shared" si="5"/>
        <v>4.5116429495472052E-2</v>
      </c>
      <c r="AF61" s="12">
        <f t="shared" si="5"/>
        <v>2.8080872913992184E-2</v>
      </c>
      <c r="AG61" s="12">
        <f t="shared" si="5"/>
        <v>-2.3054309144360127E-2</v>
      </c>
      <c r="AH61" s="12">
        <f t="shared" si="5"/>
        <v>2.1070703917590271E-2</v>
      </c>
      <c r="AI61" s="12">
        <f t="shared" si="5"/>
        <v>5.7491289198606202E-2</v>
      </c>
      <c r="AJ61" s="12">
        <f t="shared" si="5"/>
        <v>1.8190155915622098E-2</v>
      </c>
      <c r="AK61" s="12">
        <f t="shared" si="5"/>
        <v>3.1451250561629604E-2</v>
      </c>
      <c r="AL61" s="12">
        <f t="shared" si="5"/>
        <v>1.8165440624530758E-2</v>
      </c>
      <c r="AM61" s="12">
        <f t="shared" si="5"/>
        <v>1.1180484971685726E-2</v>
      </c>
      <c r="AN61" s="12">
        <f t="shared" si="5"/>
        <v>2.0200530816868248E-2</v>
      </c>
      <c r="AO61" s="12">
        <f t="shared" si="5"/>
        <v>1.2923607122343971E-3</v>
      </c>
      <c r="AP61" s="12">
        <f t="shared" si="5"/>
        <v>2.0234137881196788E-3</v>
      </c>
      <c r="AQ61" s="12">
        <f t="shared" si="5"/>
        <v>1.391079879535349E-2</v>
      </c>
      <c r="AR61" s="12">
        <f t="shared" si="5"/>
        <v>1.6298860522140423E-2</v>
      </c>
      <c r="AS61" s="12">
        <f t="shared" si="5"/>
        <v>4.2432814710044041E-4</v>
      </c>
      <c r="AT61" s="12">
        <f t="shared" si="5"/>
        <v>0</v>
      </c>
      <c r="AU61" s="12">
        <f t="shared" si="5"/>
        <v>1.3289975964937051E-2</v>
      </c>
      <c r="AV61" s="12">
        <f t="shared" si="5"/>
        <v>1.9727504967357375E-2</v>
      </c>
      <c r="AW61" s="12">
        <f t="shared" si="5"/>
        <v>7.5345332775218644E-3</v>
      </c>
      <c r="AX61" s="12">
        <f t="shared" si="5"/>
        <v>-8.6290883785663242E-3</v>
      </c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>
        <f>IFERROR((I22-F22)/F22,"0")</f>
        <v>7.8179291174425933E-3</v>
      </c>
      <c r="J62" s="12">
        <f>IFERROR((J22-G22)/G22,"0")</f>
        <v>-1.077738515901059E-2</v>
      </c>
      <c r="K62" s="12">
        <f t="shared" ref="K62:AX62" si="6">IFERROR((K22-H22)/H22,"0")</f>
        <v>1.2269938650306744E-2</v>
      </c>
      <c r="L62" s="12">
        <f t="shared" si="6"/>
        <v>-3.4821582485778248E-2</v>
      </c>
      <c r="M62" s="12">
        <f t="shared" si="6"/>
        <v>8.9301661010889727E-4</v>
      </c>
      <c r="N62" s="12">
        <f t="shared" si="6"/>
        <v>4.2780748663101961E-3</v>
      </c>
      <c r="O62" s="12">
        <f t="shared" si="6"/>
        <v>1.964636542239688E-2</v>
      </c>
      <c r="P62" s="12">
        <f t="shared" si="6"/>
        <v>1.1241970021413321E-2</v>
      </c>
      <c r="Q62" s="12">
        <f t="shared" si="6"/>
        <v>-2.0411785587504536E-2</v>
      </c>
      <c r="R62" s="12">
        <f t="shared" si="6"/>
        <v>-7.6720966894377338E-2</v>
      </c>
      <c r="S62" s="12">
        <f t="shared" si="6"/>
        <v>2.2586906652549869E-2</v>
      </c>
      <c r="T62" s="12">
        <f t="shared" si="6"/>
        <v>6.6135169414749159E-2</v>
      </c>
      <c r="U62" s="12">
        <f t="shared" si="6"/>
        <v>0.13868336179093155</v>
      </c>
      <c r="V62" s="12">
        <f t="shared" si="6"/>
        <v>-7.9033649698015615E-2</v>
      </c>
      <c r="W62" s="12">
        <f t="shared" si="6"/>
        <v>-3.0761386811692763E-2</v>
      </c>
      <c r="X62" s="12">
        <f t="shared" si="6"/>
        <v>-2.1826057980673146E-2</v>
      </c>
      <c r="Y62" s="12">
        <f t="shared" si="6"/>
        <v>0.1319093123477609</v>
      </c>
      <c r="Z62" s="12">
        <f t="shared" si="6"/>
        <v>7.2418025600561028E-2</v>
      </c>
      <c r="AA62" s="12">
        <f t="shared" si="6"/>
        <v>7.2219383409981297E-2</v>
      </c>
      <c r="AB62" s="12">
        <f t="shared" si="6"/>
        <v>2.2181757987088289E-2</v>
      </c>
      <c r="AC62" s="12">
        <f t="shared" si="6"/>
        <v>1.1118378024852956E-2</v>
      </c>
      <c r="AD62" s="12">
        <f t="shared" si="6"/>
        <v>-1.0007942811755401E-2</v>
      </c>
      <c r="AE62" s="12">
        <f t="shared" si="6"/>
        <v>4.663967611336025E-2</v>
      </c>
      <c r="AF62" s="12">
        <f t="shared" si="6"/>
        <v>3.6060802069857532E-2</v>
      </c>
      <c r="AG62" s="12">
        <f t="shared" si="6"/>
        <v>1.315789473684211E-2</v>
      </c>
      <c r="AH62" s="12">
        <f t="shared" si="6"/>
        <v>1.222342565372128E-2</v>
      </c>
      <c r="AI62" s="12">
        <f t="shared" si="6"/>
        <v>4.214140783518032E-2</v>
      </c>
      <c r="AJ62" s="12">
        <f t="shared" si="6"/>
        <v>5.4957237884067131E-2</v>
      </c>
      <c r="AK62" s="12">
        <f t="shared" si="6"/>
        <v>5.2736166309996987E-2</v>
      </c>
      <c r="AL62" s="12">
        <f t="shared" si="6"/>
        <v>1.5725625280814694E-2</v>
      </c>
      <c r="AM62" s="12">
        <f t="shared" si="6"/>
        <v>4.5488665365560746E-2</v>
      </c>
      <c r="AN62" s="12">
        <f t="shared" si="6"/>
        <v>4.6464353129082791E-3</v>
      </c>
      <c r="AO62" s="12">
        <f t="shared" si="6"/>
        <v>2.816278383957551E-2</v>
      </c>
      <c r="AP62" s="12">
        <f t="shared" si="6"/>
        <v>-4.4514646754738986E-3</v>
      </c>
      <c r="AQ62" s="12">
        <f t="shared" si="6"/>
        <v>2.1823963000433662E-2</v>
      </c>
      <c r="AR62" s="12">
        <f t="shared" si="6"/>
        <v>1.0468951670729811E-2</v>
      </c>
      <c r="AS62" s="12">
        <f t="shared" si="6"/>
        <v>2.0193278523005995E-2</v>
      </c>
      <c r="AT62" s="12">
        <f t="shared" si="6"/>
        <v>-3.3946251768035233E-3</v>
      </c>
      <c r="AU62" s="12">
        <f t="shared" si="6"/>
        <v>1.7172864036332787E-2</v>
      </c>
      <c r="AV62" s="12">
        <f t="shared" si="6"/>
        <v>1.5834864979499368E-2</v>
      </c>
      <c r="AW62" s="12">
        <f t="shared" si="6"/>
        <v>2.4836786829406758E-2</v>
      </c>
      <c r="AX62" s="12">
        <f t="shared" si="6"/>
        <v>-6.1392493372400964E-3</v>
      </c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-2.7275886031966647E-2</v>
      </c>
      <c r="K63" s="12">
        <f t="shared" ref="K63:AX63" si="7">IFERROR((K22-G22)/G22,"0")</f>
        <v>-8.8339222614840993E-3</v>
      </c>
      <c r="L63" s="12">
        <f t="shared" si="7"/>
        <v>1.0285095633345367E-2</v>
      </c>
      <c r="M63" s="12">
        <f t="shared" si="7"/>
        <v>-3.3959662127219424E-2</v>
      </c>
      <c r="N63" s="12">
        <f t="shared" si="7"/>
        <v>6.2511162707626616E-3</v>
      </c>
      <c r="O63" s="12">
        <f t="shared" si="7"/>
        <v>1.7647058823529446E-2</v>
      </c>
      <c r="P63" s="12">
        <f t="shared" si="7"/>
        <v>1.2145025897481688E-2</v>
      </c>
      <c r="Q63" s="12">
        <f t="shared" si="7"/>
        <v>-1.5167737330478255E-2</v>
      </c>
      <c r="R63" s="12">
        <f t="shared" si="7"/>
        <v>-6.4430244941427087E-2</v>
      </c>
      <c r="S63" s="12">
        <f t="shared" si="7"/>
        <v>1.5063934139078637E-2</v>
      </c>
      <c r="T63" s="12">
        <f t="shared" si="7"/>
        <v>3.8291865184400947E-2</v>
      </c>
      <c r="U63" s="12">
        <f t="shared" si="7"/>
        <v>8.7515854321435146E-2</v>
      </c>
      <c r="V63" s="12">
        <f t="shared" si="7"/>
        <v>1.2521343198633971E-2</v>
      </c>
      <c r="W63" s="12">
        <f t="shared" si="7"/>
        <v>-1.5875754961173456E-2</v>
      </c>
      <c r="X63" s="12">
        <f t="shared" si="7"/>
        <v>-2.209381373215543E-3</v>
      </c>
      <c r="Y63" s="12">
        <f t="shared" si="7"/>
        <v>6.4978340553147858E-3</v>
      </c>
      <c r="Z63" s="12">
        <f t="shared" si="7"/>
        <v>0.14596215102117294</v>
      </c>
      <c r="AA63" s="12">
        <f t="shared" si="7"/>
        <v>0.10380501490443629</v>
      </c>
      <c r="AB63" s="12">
        <f t="shared" si="7"/>
        <v>5.1779935275080888E-2</v>
      </c>
      <c r="AC63" s="12">
        <f t="shared" si="7"/>
        <v>2.3671577553385316E-2</v>
      </c>
      <c r="AD63" s="12">
        <f t="shared" si="7"/>
        <v>1.8966644865925503E-2</v>
      </c>
      <c r="AE63" s="12">
        <f t="shared" si="7"/>
        <v>2.6687847498014179E-2</v>
      </c>
      <c r="AF63" s="12">
        <f t="shared" si="7"/>
        <v>3.7570850202429042E-2</v>
      </c>
      <c r="AG63" s="12">
        <f t="shared" si="7"/>
        <v>2.1021992238033589E-2</v>
      </c>
      <c r="AH63" s="12">
        <f t="shared" si="7"/>
        <v>4.9743260590500667E-2</v>
      </c>
      <c r="AI63" s="12">
        <f t="shared" si="7"/>
        <v>3.3111558099953593E-2</v>
      </c>
      <c r="AJ63" s="12">
        <f t="shared" si="7"/>
        <v>3.9644139222725243E-2</v>
      </c>
      <c r="AK63" s="12">
        <f t="shared" si="7"/>
        <v>9.0750712701932273E-2</v>
      </c>
      <c r="AL63" s="12">
        <f t="shared" si="7"/>
        <v>3.6686028737389048E-2</v>
      </c>
      <c r="AM63" s="12">
        <f t="shared" si="7"/>
        <v>4.2983375767560353E-2</v>
      </c>
      <c r="AN63" s="12">
        <f t="shared" si="7"/>
        <v>3.873292298453683E-2</v>
      </c>
      <c r="AO63" s="12">
        <f t="shared" si="7"/>
        <v>1.2487294903441257E-2</v>
      </c>
      <c r="AP63" s="12">
        <f t="shared" si="7"/>
        <v>2.2264818637570117E-2</v>
      </c>
      <c r="AQ63" s="12">
        <f t="shared" si="7"/>
        <v>1.5221137277426799E-2</v>
      </c>
      <c r="AR63" s="12">
        <f t="shared" si="7"/>
        <v>1.8355253649371239E-2</v>
      </c>
      <c r="AS63" s="12">
        <f t="shared" si="7"/>
        <v>1.4341029685931449E-2</v>
      </c>
      <c r="AT63" s="12">
        <f t="shared" si="7"/>
        <v>1.6298860522140423E-2</v>
      </c>
      <c r="AU63" s="12">
        <f t="shared" si="7"/>
        <v>1.3719943422913704E-2</v>
      </c>
      <c r="AV63" s="12">
        <f t="shared" si="7"/>
        <v>1.9727504967357375E-2</v>
      </c>
      <c r="AW63" s="12">
        <f t="shared" si="7"/>
        <v>2.0924643008624202E-2</v>
      </c>
      <c r="AX63" s="12">
        <f t="shared" si="7"/>
        <v>1.0928186204939119E-2</v>
      </c>
      <c r="AY63" s="12"/>
      <c r="AZ63" s="12"/>
      <c r="BA63" s="12"/>
      <c r="BB63" s="12"/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8" customHeight="1" x14ac:dyDescent="0.2">
      <c r="A1" s="1" t="s">
        <v>241</v>
      </c>
      <c r="E1" s="3" t="s">
        <v>1</v>
      </c>
    </row>
    <row r="2" spans="1:54" ht="15.75" customHeight="1" x14ac:dyDescent="0.2">
      <c r="A2" s="5" t="s">
        <v>2</v>
      </c>
    </row>
    <row r="3" spans="1:54" x14ac:dyDescent="0.2">
      <c r="A3" s="2" t="s">
        <v>242</v>
      </c>
    </row>
    <row r="4" spans="1:54" ht="12.75" customHeight="1" x14ac:dyDescent="0.2"/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 t="s">
        <v>54</v>
      </c>
      <c r="G6" s="8" t="s">
        <v>54</v>
      </c>
      <c r="H6" s="8" t="s">
        <v>54</v>
      </c>
      <c r="I6" s="8" t="s">
        <v>54</v>
      </c>
      <c r="J6" s="8" t="s">
        <v>54</v>
      </c>
      <c r="K6" s="8" t="s">
        <v>54</v>
      </c>
      <c r="L6" s="8" t="s">
        <v>54</v>
      </c>
      <c r="M6" s="8" t="s">
        <v>54</v>
      </c>
      <c r="N6" s="8" t="s">
        <v>54</v>
      </c>
      <c r="O6" s="8" t="s">
        <v>54</v>
      </c>
      <c r="P6" s="8" t="s">
        <v>54</v>
      </c>
      <c r="Q6" s="8" t="s">
        <v>54</v>
      </c>
      <c r="R6" s="8" t="s">
        <v>54</v>
      </c>
      <c r="S6" s="8" t="s">
        <v>54</v>
      </c>
      <c r="T6" s="8" t="s">
        <v>54</v>
      </c>
      <c r="U6" s="8" t="s">
        <v>54</v>
      </c>
      <c r="V6" s="8" t="s">
        <v>54</v>
      </c>
      <c r="W6" s="8" t="s">
        <v>54</v>
      </c>
      <c r="X6" s="8" t="s">
        <v>54</v>
      </c>
      <c r="Y6" s="8" t="s">
        <v>54</v>
      </c>
      <c r="Z6" s="8" t="s">
        <v>54</v>
      </c>
      <c r="AA6" s="8" t="s">
        <v>54</v>
      </c>
      <c r="AB6" s="8" t="s">
        <v>54</v>
      </c>
      <c r="AC6" s="8" t="s">
        <v>54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 t="s">
        <v>54</v>
      </c>
      <c r="AJ6" s="8" t="s">
        <v>54</v>
      </c>
      <c r="AK6" s="8" t="s">
        <v>54</v>
      </c>
      <c r="AL6" s="8" t="s">
        <v>54</v>
      </c>
      <c r="AM6" s="8" t="s">
        <v>54</v>
      </c>
      <c r="AN6" s="8" t="s">
        <v>54</v>
      </c>
      <c r="AO6" s="8" t="s">
        <v>54</v>
      </c>
      <c r="AP6" s="8" t="s">
        <v>54</v>
      </c>
      <c r="AQ6" s="8" t="s">
        <v>54</v>
      </c>
      <c r="AR6" s="8" t="s">
        <v>54</v>
      </c>
      <c r="AS6" s="8" t="s">
        <v>54</v>
      </c>
      <c r="AT6" s="8" t="s">
        <v>54</v>
      </c>
      <c r="AU6" s="8" t="s">
        <v>54</v>
      </c>
      <c r="AV6" s="8" t="s">
        <v>54</v>
      </c>
      <c r="AW6" s="8" t="s">
        <v>54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 t="s">
        <v>54</v>
      </c>
      <c r="S7" s="9" t="s">
        <v>54</v>
      </c>
      <c r="T7" s="9" t="s">
        <v>54</v>
      </c>
      <c r="U7" s="9" t="s">
        <v>54</v>
      </c>
      <c r="V7" s="9" t="s">
        <v>54</v>
      </c>
      <c r="W7" s="9" t="s">
        <v>54</v>
      </c>
      <c r="X7" s="9" t="s">
        <v>54</v>
      </c>
      <c r="Y7" s="9" t="s">
        <v>54</v>
      </c>
      <c r="Z7" s="9" t="s">
        <v>54</v>
      </c>
      <c r="AA7" s="9" t="s">
        <v>54</v>
      </c>
      <c r="AB7" s="9" t="s">
        <v>54</v>
      </c>
      <c r="AC7" s="9" t="s">
        <v>54</v>
      </c>
      <c r="AD7" s="9">
        <v>40695</v>
      </c>
      <c r="AE7" s="9">
        <v>40700</v>
      </c>
      <c r="AF7" s="9">
        <v>40771</v>
      </c>
      <c r="AG7" s="9">
        <v>40863</v>
      </c>
      <c r="AH7" s="9">
        <v>40960</v>
      </c>
      <c r="AI7" s="9" t="s">
        <v>54</v>
      </c>
      <c r="AJ7" s="9" t="s">
        <v>54</v>
      </c>
      <c r="AK7" s="9" t="s">
        <v>54</v>
      </c>
      <c r="AL7" s="9" t="s">
        <v>54</v>
      </c>
      <c r="AM7" s="9" t="s">
        <v>54</v>
      </c>
      <c r="AN7" s="9" t="s">
        <v>54</v>
      </c>
      <c r="AO7" s="9" t="s">
        <v>54</v>
      </c>
      <c r="AP7" s="9" t="s">
        <v>54</v>
      </c>
      <c r="AQ7" s="9" t="s">
        <v>54</v>
      </c>
      <c r="AR7" s="9" t="s">
        <v>54</v>
      </c>
      <c r="AS7" s="9" t="s">
        <v>54</v>
      </c>
      <c r="AT7" s="9" t="s">
        <v>54</v>
      </c>
      <c r="AU7" s="9" t="s">
        <v>54</v>
      </c>
      <c r="AV7" s="9" t="s">
        <v>54</v>
      </c>
      <c r="AW7" s="9" t="s">
        <v>54</v>
      </c>
      <c r="AX7" s="9">
        <v>42754</v>
      </c>
      <c r="AY7" s="9">
        <v>42754</v>
      </c>
      <c r="AZ7" s="9">
        <v>42754</v>
      </c>
      <c r="BA7" s="9">
        <v>42754</v>
      </c>
      <c r="BB7" s="9">
        <v>42782</v>
      </c>
    </row>
    <row r="8" spans="1:54" x14ac:dyDescent="0.2">
      <c r="A8" s="7" t="s">
        <v>56</v>
      </c>
      <c r="F8" s="10" t="s">
        <v>54</v>
      </c>
      <c r="G8" s="10" t="s">
        <v>54</v>
      </c>
      <c r="H8" s="10" t="s">
        <v>54</v>
      </c>
      <c r="I8" s="10" t="s">
        <v>54</v>
      </c>
      <c r="J8" s="10" t="s">
        <v>54</v>
      </c>
      <c r="K8" s="10" t="s">
        <v>54</v>
      </c>
      <c r="L8" s="10" t="s">
        <v>54</v>
      </c>
      <c r="M8" s="10" t="s">
        <v>54</v>
      </c>
      <c r="N8" s="10" t="s">
        <v>54</v>
      </c>
      <c r="O8" s="10" t="s">
        <v>54</v>
      </c>
      <c r="P8" s="10" t="s">
        <v>54</v>
      </c>
      <c r="Q8" s="10" t="s">
        <v>54</v>
      </c>
      <c r="R8" s="10" t="s">
        <v>54</v>
      </c>
      <c r="S8" s="10" t="s">
        <v>54</v>
      </c>
      <c r="T8" s="10" t="s">
        <v>54</v>
      </c>
      <c r="U8" s="10" t="s">
        <v>54</v>
      </c>
      <c r="V8" s="10" t="s">
        <v>54</v>
      </c>
      <c r="W8" s="10" t="s">
        <v>54</v>
      </c>
      <c r="X8" s="10" t="s">
        <v>54</v>
      </c>
      <c r="Y8" s="10" t="s">
        <v>54</v>
      </c>
      <c r="Z8" s="10" t="s">
        <v>54</v>
      </c>
      <c r="AA8" s="10" t="s">
        <v>54</v>
      </c>
      <c r="AB8" s="10" t="s">
        <v>54</v>
      </c>
      <c r="AC8" s="10" t="s">
        <v>54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54</v>
      </c>
      <c r="AJ8" s="10" t="s">
        <v>54</v>
      </c>
      <c r="AK8" s="10" t="s">
        <v>54</v>
      </c>
      <c r="AL8" s="10" t="s">
        <v>54</v>
      </c>
      <c r="AM8" s="10" t="s">
        <v>54</v>
      </c>
      <c r="AN8" s="10" t="s">
        <v>54</v>
      </c>
      <c r="AO8" s="10" t="s">
        <v>54</v>
      </c>
      <c r="AP8" s="10" t="s">
        <v>54</v>
      </c>
      <c r="AQ8" s="10" t="s">
        <v>54</v>
      </c>
      <c r="AR8" s="10" t="s">
        <v>54</v>
      </c>
      <c r="AS8" s="10" t="s">
        <v>54</v>
      </c>
      <c r="AT8" s="10" t="s">
        <v>54</v>
      </c>
      <c r="AU8" s="10" t="s">
        <v>54</v>
      </c>
      <c r="AV8" s="10" t="s">
        <v>54</v>
      </c>
      <c r="AW8" s="10" t="s">
        <v>54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x14ac:dyDescent="0.2">
      <c r="A10" s="6" t="s">
        <v>58</v>
      </c>
      <c r="F10" s="11" t="str">
        <f>F15</f>
        <v>NA</v>
      </c>
      <c r="G10" s="12" t="str">
        <f>IFERROR((G15-F15)/F15,"0")</f>
        <v>0</v>
      </c>
      <c r="H10" s="12" t="str">
        <f t="shared" ref="H10:BB10" si="0">IFERROR((H15-G15)/G15,"0")</f>
        <v>0</v>
      </c>
      <c r="I10" s="12" t="str">
        <f t="shared" si="0"/>
        <v>0</v>
      </c>
      <c r="J10" s="12" t="str">
        <f t="shared" si="0"/>
        <v>0</v>
      </c>
      <c r="K10" s="12" t="str">
        <f t="shared" si="0"/>
        <v>0</v>
      </c>
      <c r="L10" s="12" t="str">
        <f t="shared" si="0"/>
        <v>0</v>
      </c>
      <c r="M10" s="12" t="str">
        <f t="shared" si="0"/>
        <v>0</v>
      </c>
      <c r="N10" s="12" t="str">
        <f t="shared" si="0"/>
        <v>0</v>
      </c>
      <c r="O10" s="12" t="str">
        <f t="shared" si="0"/>
        <v>0</v>
      </c>
      <c r="P10" s="12" t="str">
        <f t="shared" si="0"/>
        <v>0</v>
      </c>
      <c r="Q10" s="12" t="str">
        <f t="shared" si="0"/>
        <v>0</v>
      </c>
      <c r="R10" s="12" t="str">
        <f t="shared" si="0"/>
        <v>0</v>
      </c>
      <c r="S10" s="12" t="str">
        <f t="shared" si="0"/>
        <v>0</v>
      </c>
      <c r="T10" s="12" t="str">
        <f t="shared" si="0"/>
        <v>0</v>
      </c>
      <c r="U10" s="12" t="str">
        <f t="shared" si="0"/>
        <v>0</v>
      </c>
      <c r="V10" s="12" t="str">
        <f t="shared" si="0"/>
        <v>0</v>
      </c>
      <c r="W10" s="12" t="str">
        <f t="shared" si="0"/>
        <v>0</v>
      </c>
      <c r="X10" s="12" t="str">
        <f t="shared" si="0"/>
        <v>0</v>
      </c>
      <c r="Y10" s="12" t="str">
        <f t="shared" si="0"/>
        <v>0</v>
      </c>
      <c r="Z10" s="12" t="str">
        <f t="shared" si="0"/>
        <v>0</v>
      </c>
      <c r="AA10" s="12" t="str">
        <f t="shared" si="0"/>
        <v>0</v>
      </c>
      <c r="AB10" s="12" t="str">
        <f t="shared" si="0"/>
        <v>0</v>
      </c>
      <c r="AC10" s="12" t="str">
        <f t="shared" si="0"/>
        <v>0</v>
      </c>
      <c r="AD10" s="12" t="str">
        <f t="shared" si="0"/>
        <v>0</v>
      </c>
      <c r="AE10" s="12">
        <f t="shared" si="0"/>
        <v>-7.8323259226624562E-3</v>
      </c>
      <c r="AF10" s="12">
        <f t="shared" si="0"/>
        <v>-9.9925824092648684E-3</v>
      </c>
      <c r="AG10" s="12">
        <f t="shared" si="0"/>
        <v>3.3806350307983228E-2</v>
      </c>
      <c r="AH10" s="12">
        <f t="shared" si="0"/>
        <v>-3.3231949987665273E-2</v>
      </c>
      <c r="AI10" s="12" t="str">
        <f t="shared" si="0"/>
        <v>0</v>
      </c>
      <c r="AJ10" s="12" t="str">
        <f t="shared" si="0"/>
        <v>0</v>
      </c>
      <c r="AK10" s="12" t="str">
        <f t="shared" si="0"/>
        <v>0</v>
      </c>
      <c r="AL10" s="12" t="str">
        <f t="shared" si="0"/>
        <v>0</v>
      </c>
      <c r="AM10" s="12" t="str">
        <f t="shared" si="0"/>
        <v>0</v>
      </c>
      <c r="AN10" s="12" t="str">
        <f t="shared" si="0"/>
        <v>0</v>
      </c>
      <c r="AO10" s="12" t="str">
        <f t="shared" si="0"/>
        <v>0</v>
      </c>
      <c r="AP10" s="12" t="str">
        <f t="shared" si="0"/>
        <v>0</v>
      </c>
      <c r="AQ10" s="12" t="str">
        <f t="shared" si="0"/>
        <v>0</v>
      </c>
      <c r="AR10" s="12" t="str">
        <f t="shared" si="0"/>
        <v>0</v>
      </c>
      <c r="AS10" s="12" t="str">
        <f t="shared" si="0"/>
        <v>0</v>
      </c>
      <c r="AT10" s="12" t="str">
        <f t="shared" si="0"/>
        <v>0</v>
      </c>
      <c r="AU10" s="12" t="str">
        <f t="shared" si="0"/>
        <v>0</v>
      </c>
      <c r="AV10" s="12" t="str">
        <f t="shared" si="0"/>
        <v>0</v>
      </c>
      <c r="AW10" s="12" t="str">
        <f t="shared" si="0"/>
        <v>0</v>
      </c>
      <c r="AX10" s="12" t="str">
        <f t="shared" si="0"/>
        <v>0</v>
      </c>
      <c r="AY10" s="12">
        <f t="shared" si="0"/>
        <v>0.17958393240231768</v>
      </c>
      <c r="AZ10" s="12">
        <f t="shared" si="0"/>
        <v>4.0401256552726347E-2</v>
      </c>
      <c r="BA10" s="12">
        <f t="shared" si="0"/>
        <v>0.1696953589022285</v>
      </c>
      <c r="BB10" s="12">
        <f t="shared" si="0"/>
        <v>9.6286087486819241E-3</v>
      </c>
    </row>
    <row r="11" spans="1:54" ht="12.75" customHeight="1" x14ac:dyDescent="0.2">
      <c r="F11" s="13"/>
      <c r="G11" s="13"/>
      <c r="H11" s="12" t="str">
        <f>IFERROR((H15-F15)/F15,"0")</f>
        <v>0</v>
      </c>
      <c r="I11" s="12" t="str">
        <f t="shared" ref="I11:BB11" si="1">IFERROR((I15-G15)/G15,"0")</f>
        <v>0</v>
      </c>
      <c r="J11" s="12" t="str">
        <f t="shared" si="1"/>
        <v>0</v>
      </c>
      <c r="K11" s="12" t="str">
        <f t="shared" si="1"/>
        <v>0</v>
      </c>
      <c r="L11" s="12" t="str">
        <f t="shared" si="1"/>
        <v>0</v>
      </c>
      <c r="M11" s="12" t="str">
        <f t="shared" si="1"/>
        <v>0</v>
      </c>
      <c r="N11" s="12" t="str">
        <f t="shared" si="1"/>
        <v>0</v>
      </c>
      <c r="O11" s="12" t="str">
        <f t="shared" si="1"/>
        <v>0</v>
      </c>
      <c r="P11" s="12" t="str">
        <f t="shared" si="1"/>
        <v>0</v>
      </c>
      <c r="Q11" s="12" t="str">
        <f t="shared" si="1"/>
        <v>0</v>
      </c>
      <c r="R11" s="12" t="str">
        <f t="shared" si="1"/>
        <v>0</v>
      </c>
      <c r="S11" s="12" t="str">
        <f t="shared" si="1"/>
        <v>0</v>
      </c>
      <c r="T11" s="12" t="str">
        <f t="shared" si="1"/>
        <v>0</v>
      </c>
      <c r="U11" s="12" t="str">
        <f t="shared" si="1"/>
        <v>0</v>
      </c>
      <c r="V11" s="12" t="str">
        <f t="shared" si="1"/>
        <v>0</v>
      </c>
      <c r="W11" s="12" t="str">
        <f t="shared" si="1"/>
        <v>0</v>
      </c>
      <c r="X11" s="12" t="str">
        <f t="shared" si="1"/>
        <v>0</v>
      </c>
      <c r="Y11" s="12" t="str">
        <f t="shared" si="1"/>
        <v>0</v>
      </c>
      <c r="Z11" s="12" t="str">
        <f t="shared" si="1"/>
        <v>0</v>
      </c>
      <c r="AA11" s="12" t="str">
        <f t="shared" si="1"/>
        <v>0</v>
      </c>
      <c r="AB11" s="12" t="str">
        <f t="shared" si="1"/>
        <v>0</v>
      </c>
      <c r="AC11" s="12" t="str">
        <f t="shared" si="1"/>
        <v>0</v>
      </c>
      <c r="AD11" s="12" t="str">
        <f t="shared" si="1"/>
        <v>0</v>
      </c>
      <c r="AE11" s="12" t="str">
        <f t="shared" si="1"/>
        <v>0</v>
      </c>
      <c r="AF11" s="12">
        <f t="shared" si="1"/>
        <v>-1.7746643169688898E-2</v>
      </c>
      <c r="AG11" s="12">
        <f t="shared" si="1"/>
        <v>2.3475955157309363E-2</v>
      </c>
      <c r="AH11" s="12">
        <f t="shared" si="1"/>
        <v>-5.4905062238243512E-4</v>
      </c>
      <c r="AI11" s="12" t="str">
        <f t="shared" si="1"/>
        <v>0</v>
      </c>
      <c r="AJ11" s="12" t="str">
        <f t="shared" si="1"/>
        <v>0</v>
      </c>
      <c r="AK11" s="12" t="str">
        <f t="shared" si="1"/>
        <v>0</v>
      </c>
      <c r="AL11" s="12" t="str">
        <f t="shared" si="1"/>
        <v>0</v>
      </c>
      <c r="AM11" s="12" t="str">
        <f t="shared" si="1"/>
        <v>0</v>
      </c>
      <c r="AN11" s="12" t="str">
        <f t="shared" si="1"/>
        <v>0</v>
      </c>
      <c r="AO11" s="12" t="str">
        <f t="shared" si="1"/>
        <v>0</v>
      </c>
      <c r="AP11" s="12" t="str">
        <f t="shared" si="1"/>
        <v>0</v>
      </c>
      <c r="AQ11" s="12" t="str">
        <f t="shared" si="1"/>
        <v>0</v>
      </c>
      <c r="AR11" s="12" t="str">
        <f t="shared" si="1"/>
        <v>0</v>
      </c>
      <c r="AS11" s="12" t="str">
        <f t="shared" si="1"/>
        <v>0</v>
      </c>
      <c r="AT11" s="12" t="str">
        <f t="shared" si="1"/>
        <v>0</v>
      </c>
      <c r="AU11" s="12" t="str">
        <f t="shared" si="1"/>
        <v>0</v>
      </c>
      <c r="AV11" s="12" t="str">
        <f t="shared" si="1"/>
        <v>0</v>
      </c>
      <c r="AW11" s="12" t="str">
        <f t="shared" si="1"/>
        <v>0</v>
      </c>
      <c r="AX11" s="12" t="str">
        <f t="shared" si="1"/>
        <v>0</v>
      </c>
      <c r="AY11" s="12" t="str">
        <f t="shared" si="1"/>
        <v>0</v>
      </c>
      <c r="AZ11" s="12">
        <f t="shared" si="1"/>
        <v>0.22724060548077754</v>
      </c>
      <c r="BA11" s="12">
        <f t="shared" si="1"/>
        <v>0.21695252118577074</v>
      </c>
      <c r="BB11" s="12">
        <f t="shared" si="1"/>
        <v>0.18095789786824715</v>
      </c>
    </row>
    <row r="12" spans="1:54" ht="12.75" customHeight="1" x14ac:dyDescent="0.2">
      <c r="F12" s="13"/>
      <c r="G12" s="13"/>
      <c r="H12" s="13"/>
      <c r="I12" s="12" t="str">
        <f>IFERROR((I15-F15)/F15,"0")</f>
        <v>0</v>
      </c>
      <c r="J12" s="12" t="str">
        <f>IFERROR((J15-G15)/G15,"0")</f>
        <v>0</v>
      </c>
      <c r="K12" s="12" t="str">
        <f t="shared" ref="K12:BB12" si="2">IFERROR((K15-H15)/H15,"0")</f>
        <v>0</v>
      </c>
      <c r="L12" s="12" t="str">
        <f t="shared" si="2"/>
        <v>0</v>
      </c>
      <c r="M12" s="12" t="str">
        <f t="shared" si="2"/>
        <v>0</v>
      </c>
      <c r="N12" s="12" t="str">
        <f t="shared" si="2"/>
        <v>0</v>
      </c>
      <c r="O12" s="12" t="str">
        <f t="shared" si="2"/>
        <v>0</v>
      </c>
      <c r="P12" s="12" t="str">
        <f t="shared" si="2"/>
        <v>0</v>
      </c>
      <c r="Q12" s="12" t="str">
        <f t="shared" si="2"/>
        <v>0</v>
      </c>
      <c r="R12" s="12" t="str">
        <f t="shared" si="2"/>
        <v>0</v>
      </c>
      <c r="S12" s="12" t="str">
        <f t="shared" si="2"/>
        <v>0</v>
      </c>
      <c r="T12" s="12" t="str">
        <f t="shared" si="2"/>
        <v>0</v>
      </c>
      <c r="U12" s="12" t="str">
        <f t="shared" si="2"/>
        <v>0</v>
      </c>
      <c r="V12" s="12" t="str">
        <f t="shared" si="2"/>
        <v>0</v>
      </c>
      <c r="W12" s="12" t="str">
        <f t="shared" si="2"/>
        <v>0</v>
      </c>
      <c r="X12" s="12" t="str">
        <f t="shared" si="2"/>
        <v>0</v>
      </c>
      <c r="Y12" s="12" t="str">
        <f t="shared" si="2"/>
        <v>0</v>
      </c>
      <c r="Z12" s="12" t="str">
        <f t="shared" si="2"/>
        <v>0</v>
      </c>
      <c r="AA12" s="12" t="str">
        <f t="shared" si="2"/>
        <v>0</v>
      </c>
      <c r="AB12" s="12" t="str">
        <f t="shared" si="2"/>
        <v>0</v>
      </c>
      <c r="AC12" s="12" t="str">
        <f t="shared" si="2"/>
        <v>0</v>
      </c>
      <c r="AD12" s="12" t="str">
        <f t="shared" si="2"/>
        <v>0</v>
      </c>
      <c r="AE12" s="12" t="str">
        <f t="shared" si="2"/>
        <v>0</v>
      </c>
      <c r="AF12" s="12" t="str">
        <f t="shared" si="2"/>
        <v>0</v>
      </c>
      <c r="AG12" s="12">
        <f t="shared" si="2"/>
        <v>1.5459757902509051E-2</v>
      </c>
      <c r="AH12" s="12">
        <f t="shared" si="2"/>
        <v>-1.0536146598056288E-2</v>
      </c>
      <c r="AI12" s="12" t="str">
        <f t="shared" si="2"/>
        <v>0</v>
      </c>
      <c r="AJ12" s="12" t="str">
        <f t="shared" si="2"/>
        <v>0</v>
      </c>
      <c r="AK12" s="12" t="str">
        <f t="shared" si="2"/>
        <v>0</v>
      </c>
      <c r="AL12" s="12" t="str">
        <f t="shared" si="2"/>
        <v>0</v>
      </c>
      <c r="AM12" s="12" t="str">
        <f t="shared" si="2"/>
        <v>0</v>
      </c>
      <c r="AN12" s="12" t="str">
        <f t="shared" si="2"/>
        <v>0</v>
      </c>
      <c r="AO12" s="12" t="str">
        <f t="shared" si="2"/>
        <v>0</v>
      </c>
      <c r="AP12" s="12" t="str">
        <f t="shared" si="2"/>
        <v>0</v>
      </c>
      <c r="AQ12" s="12" t="str">
        <f t="shared" si="2"/>
        <v>0</v>
      </c>
      <c r="AR12" s="12" t="str">
        <f t="shared" si="2"/>
        <v>0</v>
      </c>
      <c r="AS12" s="12" t="str">
        <f t="shared" si="2"/>
        <v>0</v>
      </c>
      <c r="AT12" s="12" t="str">
        <f t="shared" si="2"/>
        <v>0</v>
      </c>
      <c r="AU12" s="12" t="str">
        <f t="shared" si="2"/>
        <v>0</v>
      </c>
      <c r="AV12" s="12" t="str">
        <f t="shared" si="2"/>
        <v>0</v>
      </c>
      <c r="AW12" s="12" t="str">
        <f t="shared" si="2"/>
        <v>0</v>
      </c>
      <c r="AX12" s="12" t="str">
        <f t="shared" si="2"/>
        <v>0</v>
      </c>
      <c r="AY12" s="12" t="str">
        <f t="shared" si="2"/>
        <v>0</v>
      </c>
      <c r="AZ12" s="12" t="str">
        <f t="shared" si="2"/>
        <v>0</v>
      </c>
      <c r="BA12" s="12">
        <f t="shared" si="2"/>
        <v>0.43549764048722628</v>
      </c>
      <c r="BB12" s="12">
        <f t="shared" si="2"/>
        <v>0.22867008087799059</v>
      </c>
    </row>
    <row r="13" spans="1:54" ht="12.75" customHeight="1" x14ac:dyDescent="0.2">
      <c r="F13" s="13"/>
      <c r="G13" s="13"/>
      <c r="H13" s="13"/>
      <c r="I13" s="13"/>
      <c r="J13" s="12" t="str">
        <f>IFERROR((J15-F15)/F15,"0")</f>
        <v>0</v>
      </c>
      <c r="K13" s="12" t="str">
        <f t="shared" ref="K13:BB13" si="3">IFERROR((K15-G15)/G15,"0")</f>
        <v>0</v>
      </c>
      <c r="L13" s="12" t="str">
        <f t="shared" si="3"/>
        <v>0</v>
      </c>
      <c r="M13" s="12" t="str">
        <f t="shared" si="3"/>
        <v>0</v>
      </c>
      <c r="N13" s="12" t="str">
        <f t="shared" si="3"/>
        <v>0</v>
      </c>
      <c r="O13" s="12" t="str">
        <f t="shared" si="3"/>
        <v>0</v>
      </c>
      <c r="P13" s="12" t="str">
        <f t="shared" si="3"/>
        <v>0</v>
      </c>
      <c r="Q13" s="12" t="str">
        <f t="shared" si="3"/>
        <v>0</v>
      </c>
      <c r="R13" s="12" t="str">
        <f t="shared" si="3"/>
        <v>0</v>
      </c>
      <c r="S13" s="12" t="str">
        <f t="shared" si="3"/>
        <v>0</v>
      </c>
      <c r="T13" s="12" t="str">
        <f t="shared" si="3"/>
        <v>0</v>
      </c>
      <c r="U13" s="12" t="str">
        <f t="shared" si="3"/>
        <v>0</v>
      </c>
      <c r="V13" s="12" t="str">
        <f t="shared" si="3"/>
        <v>0</v>
      </c>
      <c r="W13" s="12" t="str">
        <f t="shared" si="3"/>
        <v>0</v>
      </c>
      <c r="X13" s="12" t="str">
        <f t="shared" si="3"/>
        <v>0</v>
      </c>
      <c r="Y13" s="12" t="str">
        <f t="shared" si="3"/>
        <v>0</v>
      </c>
      <c r="Z13" s="12" t="str">
        <f t="shared" si="3"/>
        <v>0</v>
      </c>
      <c r="AA13" s="12" t="str">
        <f t="shared" si="3"/>
        <v>0</v>
      </c>
      <c r="AB13" s="12" t="str">
        <f t="shared" si="3"/>
        <v>0</v>
      </c>
      <c r="AC13" s="12" t="str">
        <f t="shared" si="3"/>
        <v>0</v>
      </c>
      <c r="AD13" s="12" t="str">
        <f t="shared" si="3"/>
        <v>0</v>
      </c>
      <c r="AE13" s="12" t="str">
        <f t="shared" si="3"/>
        <v>0</v>
      </c>
      <c r="AF13" s="12" t="str">
        <f t="shared" si="3"/>
        <v>0</v>
      </c>
      <c r="AG13" s="12" t="str">
        <f t="shared" si="3"/>
        <v>0</v>
      </c>
      <c r="AH13" s="12">
        <f t="shared" si="3"/>
        <v>-1.8285949986593816E-2</v>
      </c>
      <c r="AI13" s="12" t="str">
        <f t="shared" si="3"/>
        <v>0</v>
      </c>
      <c r="AJ13" s="12" t="str">
        <f t="shared" si="3"/>
        <v>0</v>
      </c>
      <c r="AK13" s="12" t="str">
        <f t="shared" si="3"/>
        <v>0</v>
      </c>
      <c r="AL13" s="12" t="str">
        <f t="shared" si="3"/>
        <v>0</v>
      </c>
      <c r="AM13" s="12" t="str">
        <f t="shared" si="3"/>
        <v>0</v>
      </c>
      <c r="AN13" s="12" t="str">
        <f t="shared" si="3"/>
        <v>0</v>
      </c>
      <c r="AO13" s="12" t="str">
        <f t="shared" si="3"/>
        <v>0</v>
      </c>
      <c r="AP13" s="12" t="str">
        <f t="shared" si="3"/>
        <v>0</v>
      </c>
      <c r="AQ13" s="12" t="str">
        <f t="shared" si="3"/>
        <v>0</v>
      </c>
      <c r="AR13" s="12" t="str">
        <f t="shared" si="3"/>
        <v>0</v>
      </c>
      <c r="AS13" s="12" t="str">
        <f t="shared" si="3"/>
        <v>0</v>
      </c>
      <c r="AT13" s="12" t="str">
        <f t="shared" si="3"/>
        <v>0</v>
      </c>
      <c r="AU13" s="12" t="str">
        <f t="shared" si="3"/>
        <v>0</v>
      </c>
      <c r="AV13" s="12" t="str">
        <f t="shared" si="3"/>
        <v>0</v>
      </c>
      <c r="AW13" s="12" t="str">
        <f t="shared" si="3"/>
        <v>0</v>
      </c>
      <c r="AX13" s="12" t="str">
        <f t="shared" si="3"/>
        <v>0</v>
      </c>
      <c r="AY13" s="12" t="str">
        <f t="shared" si="3"/>
        <v>0</v>
      </c>
      <c r="AZ13" s="12" t="str">
        <f t="shared" si="3"/>
        <v>0</v>
      </c>
      <c r="BA13" s="12" t="str">
        <f t="shared" si="3"/>
        <v>0</v>
      </c>
      <c r="BB13" s="12">
        <f t="shared" si="3"/>
        <v>0.44931948562713386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 t="s">
        <v>54</v>
      </c>
      <c r="G15" s="14" t="s">
        <v>54</v>
      </c>
      <c r="H15" s="14" t="s">
        <v>54</v>
      </c>
      <c r="I15" s="14" t="s">
        <v>54</v>
      </c>
      <c r="J15" s="14" t="s">
        <v>54</v>
      </c>
      <c r="K15" s="14" t="s">
        <v>54</v>
      </c>
      <c r="L15" s="14" t="s">
        <v>54</v>
      </c>
      <c r="M15" s="14" t="s">
        <v>54</v>
      </c>
      <c r="N15" s="14" t="s">
        <v>54</v>
      </c>
      <c r="O15" s="14" t="s">
        <v>54</v>
      </c>
      <c r="P15" s="14" t="s">
        <v>54</v>
      </c>
      <c r="Q15" s="14" t="s">
        <v>54</v>
      </c>
      <c r="R15" s="14" t="s">
        <v>54</v>
      </c>
      <c r="S15" s="14" t="s">
        <v>54</v>
      </c>
      <c r="T15" s="14" t="s">
        <v>54</v>
      </c>
      <c r="U15" s="14" t="s">
        <v>54</v>
      </c>
      <c r="V15" s="14" t="s">
        <v>54</v>
      </c>
      <c r="W15" s="14" t="s">
        <v>54</v>
      </c>
      <c r="X15" s="14" t="s">
        <v>54</v>
      </c>
      <c r="Y15" s="14" t="s">
        <v>54</v>
      </c>
      <c r="Z15" s="14" t="s">
        <v>54</v>
      </c>
      <c r="AA15" s="14" t="s">
        <v>54</v>
      </c>
      <c r="AB15" s="14" t="s">
        <v>54</v>
      </c>
      <c r="AC15" s="14" t="s">
        <v>54</v>
      </c>
      <c r="AD15" s="14">
        <v>21572136</v>
      </c>
      <c r="AE15" s="14">
        <v>21403176</v>
      </c>
      <c r="AF15" s="14">
        <v>21189303</v>
      </c>
      <c r="AG15" s="14">
        <v>21905636</v>
      </c>
      <c r="AH15" s="14">
        <v>21177669</v>
      </c>
      <c r="AI15" s="14" t="s">
        <v>54</v>
      </c>
      <c r="AJ15" s="14" t="s">
        <v>54</v>
      </c>
      <c r="AK15" s="14" t="s">
        <v>54</v>
      </c>
      <c r="AL15" s="14" t="s">
        <v>54</v>
      </c>
      <c r="AM15" s="14" t="s">
        <v>54</v>
      </c>
      <c r="AN15" s="14" t="s">
        <v>54</v>
      </c>
      <c r="AO15" s="14" t="s">
        <v>54</v>
      </c>
      <c r="AP15" s="14" t="s">
        <v>54</v>
      </c>
      <c r="AQ15" s="14" t="s">
        <v>54</v>
      </c>
      <c r="AR15" s="14" t="s">
        <v>54</v>
      </c>
      <c r="AS15" s="14" t="s">
        <v>54</v>
      </c>
      <c r="AT15" s="14" t="s">
        <v>54</v>
      </c>
      <c r="AU15" s="14" t="s">
        <v>54</v>
      </c>
      <c r="AV15" s="14" t="s">
        <v>54</v>
      </c>
      <c r="AW15" s="14" t="s">
        <v>54</v>
      </c>
      <c r="AX15" s="14">
        <v>30483412</v>
      </c>
      <c r="AY15" s="14">
        <v>35957743</v>
      </c>
      <c r="AZ15" s="14">
        <v>37410481</v>
      </c>
      <c r="BA15" s="14">
        <v>43758866</v>
      </c>
      <c r="BB15" s="14">
        <v>44180203</v>
      </c>
    </row>
    <row r="16" spans="1:54" x14ac:dyDescent="0.2">
      <c r="A16" s="7" t="s">
        <v>61</v>
      </c>
      <c r="F16" s="15" t="s">
        <v>54</v>
      </c>
      <c r="G16" s="15" t="s">
        <v>54</v>
      </c>
      <c r="H16" s="15" t="s">
        <v>54</v>
      </c>
      <c r="I16" s="15" t="s">
        <v>54</v>
      </c>
      <c r="J16" s="15" t="s">
        <v>54</v>
      </c>
      <c r="K16" s="15" t="s">
        <v>54</v>
      </c>
      <c r="L16" s="15" t="s">
        <v>54</v>
      </c>
      <c r="M16" s="15" t="s">
        <v>54</v>
      </c>
      <c r="N16" s="15" t="s">
        <v>54</v>
      </c>
      <c r="O16" s="15" t="s">
        <v>54</v>
      </c>
      <c r="P16" s="15" t="s">
        <v>54</v>
      </c>
      <c r="Q16" s="15" t="s">
        <v>54</v>
      </c>
      <c r="R16" s="15" t="s">
        <v>54</v>
      </c>
      <c r="S16" s="15" t="s">
        <v>54</v>
      </c>
      <c r="T16" s="15" t="s">
        <v>54</v>
      </c>
      <c r="U16" s="15" t="s">
        <v>54</v>
      </c>
      <c r="V16" s="15" t="s">
        <v>54</v>
      </c>
      <c r="W16" s="15" t="s">
        <v>54</v>
      </c>
      <c r="X16" s="15" t="s">
        <v>54</v>
      </c>
      <c r="Y16" s="15" t="s">
        <v>54</v>
      </c>
      <c r="Z16" s="15" t="s">
        <v>54</v>
      </c>
      <c r="AA16" s="15" t="s">
        <v>54</v>
      </c>
      <c r="AB16" s="15" t="s">
        <v>54</v>
      </c>
      <c r="AC16" s="15" t="s">
        <v>54</v>
      </c>
      <c r="AD16" s="15" t="s">
        <v>54</v>
      </c>
      <c r="AE16" s="15">
        <v>-3.13</v>
      </c>
      <c r="AF16" s="15">
        <v>-4</v>
      </c>
      <c r="AG16" s="15">
        <v>13.52</v>
      </c>
      <c r="AH16" s="15">
        <v>-13.29</v>
      </c>
      <c r="AI16" s="15" t="s">
        <v>54</v>
      </c>
      <c r="AJ16" s="15" t="s">
        <v>54</v>
      </c>
      <c r="AK16" s="15" t="s">
        <v>54</v>
      </c>
      <c r="AL16" s="15" t="s">
        <v>54</v>
      </c>
      <c r="AM16" s="15" t="s">
        <v>54</v>
      </c>
      <c r="AN16" s="15" t="s">
        <v>54</v>
      </c>
      <c r="AO16" s="15" t="s">
        <v>54</v>
      </c>
      <c r="AP16" s="15" t="s">
        <v>54</v>
      </c>
      <c r="AQ16" s="15" t="s">
        <v>54</v>
      </c>
      <c r="AR16" s="15" t="s">
        <v>54</v>
      </c>
      <c r="AS16" s="15" t="s">
        <v>54</v>
      </c>
      <c r="AT16" s="15" t="s">
        <v>54</v>
      </c>
      <c r="AU16" s="15" t="s">
        <v>54</v>
      </c>
      <c r="AV16" s="15" t="s">
        <v>54</v>
      </c>
      <c r="AW16" s="15" t="s">
        <v>54</v>
      </c>
      <c r="AX16" s="15" t="s">
        <v>54</v>
      </c>
      <c r="AY16" s="15">
        <v>71.83</v>
      </c>
      <c r="AZ16" s="15">
        <v>16.16</v>
      </c>
      <c r="BA16" s="15">
        <v>67.88</v>
      </c>
      <c r="BB16" s="15">
        <v>3.85</v>
      </c>
    </row>
    <row r="17" spans="1:54" x14ac:dyDescent="0.2">
      <c r="A17" s="7" t="s">
        <v>62</v>
      </c>
      <c r="F17" s="15" t="s">
        <v>54</v>
      </c>
      <c r="G17" s="15" t="s">
        <v>54</v>
      </c>
      <c r="H17" s="15" t="s">
        <v>54</v>
      </c>
      <c r="I17" s="15" t="s">
        <v>54</v>
      </c>
      <c r="J17" s="15" t="s">
        <v>54</v>
      </c>
      <c r="K17" s="15" t="s">
        <v>54</v>
      </c>
      <c r="L17" s="15" t="s">
        <v>54</v>
      </c>
      <c r="M17" s="15" t="s">
        <v>54</v>
      </c>
      <c r="N17" s="15" t="s">
        <v>54</v>
      </c>
      <c r="O17" s="15" t="s">
        <v>54</v>
      </c>
      <c r="P17" s="15" t="s">
        <v>54</v>
      </c>
      <c r="Q17" s="15" t="s">
        <v>54</v>
      </c>
      <c r="R17" s="15" t="s">
        <v>54</v>
      </c>
      <c r="S17" s="15" t="s">
        <v>54</v>
      </c>
      <c r="T17" s="15" t="s">
        <v>54</v>
      </c>
      <c r="U17" s="15" t="s">
        <v>54</v>
      </c>
      <c r="V17" s="15" t="s">
        <v>54</v>
      </c>
      <c r="W17" s="15" t="s">
        <v>54</v>
      </c>
      <c r="X17" s="15" t="s">
        <v>54</v>
      </c>
      <c r="Y17" s="15" t="s">
        <v>54</v>
      </c>
      <c r="Z17" s="15" t="s">
        <v>54</v>
      </c>
      <c r="AA17" s="15" t="s">
        <v>54</v>
      </c>
      <c r="AB17" s="15" t="s">
        <v>54</v>
      </c>
      <c r="AC17" s="15" t="s">
        <v>54</v>
      </c>
      <c r="AD17" s="15">
        <v>2.4500000000000002</v>
      </c>
      <c r="AE17" s="15">
        <v>2.12</v>
      </c>
      <c r="AF17" s="15">
        <v>2.09</v>
      </c>
      <c r="AG17" s="15">
        <v>2.15</v>
      </c>
      <c r="AH17" s="15">
        <v>2.5299999999999998</v>
      </c>
      <c r="AI17" s="15" t="s">
        <v>54</v>
      </c>
      <c r="AJ17" s="15" t="s">
        <v>54</v>
      </c>
      <c r="AK17" s="15" t="s">
        <v>54</v>
      </c>
      <c r="AL17" s="15" t="s">
        <v>54</v>
      </c>
      <c r="AM17" s="15" t="s">
        <v>54</v>
      </c>
      <c r="AN17" s="15" t="s">
        <v>54</v>
      </c>
      <c r="AO17" s="15" t="s">
        <v>54</v>
      </c>
      <c r="AP17" s="15" t="s">
        <v>54</v>
      </c>
      <c r="AQ17" s="15" t="s">
        <v>54</v>
      </c>
      <c r="AR17" s="15" t="s">
        <v>54</v>
      </c>
      <c r="AS17" s="15" t="s">
        <v>54</v>
      </c>
      <c r="AT17" s="15" t="s">
        <v>54</v>
      </c>
      <c r="AU17" s="15" t="s">
        <v>54</v>
      </c>
      <c r="AV17" s="15" t="s">
        <v>54</v>
      </c>
      <c r="AW17" s="15" t="s">
        <v>54</v>
      </c>
      <c r="AX17" s="15">
        <v>11.13</v>
      </c>
      <c r="AY17" s="15">
        <v>9.58</v>
      </c>
      <c r="AZ17" s="15">
        <v>10.15</v>
      </c>
      <c r="BA17" s="15">
        <v>8.51</v>
      </c>
      <c r="BB17" s="15">
        <v>54.91</v>
      </c>
    </row>
    <row r="18" spans="1:54" ht="12.75" customHeight="1" x14ac:dyDescent="0.2"/>
    <row r="19" spans="1:54" x14ac:dyDescent="0.2">
      <c r="B19" s="7" t="s">
        <v>63</v>
      </c>
      <c r="F19" s="15" t="s">
        <v>54</v>
      </c>
      <c r="G19" s="15" t="s">
        <v>54</v>
      </c>
      <c r="H19" s="15" t="s">
        <v>54</v>
      </c>
      <c r="I19" s="15" t="s">
        <v>54</v>
      </c>
      <c r="J19" s="15" t="s">
        <v>54</v>
      </c>
      <c r="K19" s="15" t="s">
        <v>54</v>
      </c>
      <c r="L19" s="15" t="s">
        <v>54</v>
      </c>
      <c r="M19" s="15" t="s">
        <v>54</v>
      </c>
      <c r="N19" s="15" t="s">
        <v>54</v>
      </c>
      <c r="O19" s="15" t="s">
        <v>54</v>
      </c>
      <c r="P19" s="15" t="s">
        <v>54</v>
      </c>
      <c r="Q19" s="15" t="s">
        <v>54</v>
      </c>
      <c r="R19" s="15" t="s">
        <v>54</v>
      </c>
      <c r="S19" s="15" t="s">
        <v>54</v>
      </c>
      <c r="T19" s="15" t="s">
        <v>54</v>
      </c>
      <c r="U19" s="15" t="s">
        <v>54</v>
      </c>
      <c r="V19" s="15" t="s">
        <v>54</v>
      </c>
      <c r="W19" s="15" t="s">
        <v>54</v>
      </c>
      <c r="X19" s="15" t="s">
        <v>54</v>
      </c>
      <c r="Y19" s="15" t="s">
        <v>54</v>
      </c>
      <c r="Z19" s="15" t="s">
        <v>54</v>
      </c>
      <c r="AA19" s="15" t="s">
        <v>54</v>
      </c>
      <c r="AB19" s="15" t="s">
        <v>54</v>
      </c>
      <c r="AC19" s="15" t="s">
        <v>54</v>
      </c>
      <c r="AD19" s="15">
        <v>2.4500000000000002</v>
      </c>
      <c r="AE19" s="15">
        <v>2.12</v>
      </c>
      <c r="AF19" s="15">
        <v>1.94</v>
      </c>
      <c r="AG19" s="15">
        <v>2.15</v>
      </c>
      <c r="AH19" s="15">
        <v>2.5299999999999998</v>
      </c>
      <c r="AI19" s="15" t="s">
        <v>54</v>
      </c>
      <c r="AJ19" s="15" t="s">
        <v>54</v>
      </c>
      <c r="AK19" s="15" t="s">
        <v>54</v>
      </c>
      <c r="AL19" s="15" t="s">
        <v>54</v>
      </c>
      <c r="AM19" s="15" t="s">
        <v>54</v>
      </c>
      <c r="AN19" s="15" t="s">
        <v>54</v>
      </c>
      <c r="AO19" s="15" t="s">
        <v>54</v>
      </c>
      <c r="AP19" s="15" t="s">
        <v>54</v>
      </c>
      <c r="AQ19" s="15" t="s">
        <v>54</v>
      </c>
      <c r="AR19" s="15" t="s">
        <v>54</v>
      </c>
      <c r="AS19" s="15" t="s">
        <v>54</v>
      </c>
      <c r="AT19" s="15" t="s">
        <v>54</v>
      </c>
      <c r="AU19" s="15" t="s">
        <v>54</v>
      </c>
      <c r="AV19" s="15" t="s">
        <v>54</v>
      </c>
      <c r="AW19" s="15" t="s">
        <v>54</v>
      </c>
      <c r="AX19" s="15">
        <v>11.13</v>
      </c>
      <c r="AY19" s="15">
        <v>9.58</v>
      </c>
      <c r="AZ19" s="15">
        <v>10.15</v>
      </c>
      <c r="BA19" s="15">
        <v>8.51</v>
      </c>
      <c r="BB19" s="15">
        <v>54.91</v>
      </c>
    </row>
    <row r="20" spans="1:54" x14ac:dyDescent="0.2">
      <c r="B20" s="7" t="s">
        <v>64</v>
      </c>
      <c r="F20" s="15" t="s">
        <v>54</v>
      </c>
      <c r="G20" s="15" t="s">
        <v>54</v>
      </c>
      <c r="H20" s="15" t="s">
        <v>54</v>
      </c>
      <c r="I20" s="15" t="s">
        <v>54</v>
      </c>
      <c r="J20" s="15" t="s">
        <v>54</v>
      </c>
      <c r="K20" s="15" t="s">
        <v>54</v>
      </c>
      <c r="L20" s="15" t="s">
        <v>54</v>
      </c>
      <c r="M20" s="15" t="s">
        <v>54</v>
      </c>
      <c r="N20" s="15" t="s">
        <v>54</v>
      </c>
      <c r="O20" s="15" t="s">
        <v>54</v>
      </c>
      <c r="P20" s="15" t="s">
        <v>54</v>
      </c>
      <c r="Q20" s="15" t="s">
        <v>54</v>
      </c>
      <c r="R20" s="15" t="s">
        <v>54</v>
      </c>
      <c r="S20" s="15" t="s">
        <v>54</v>
      </c>
      <c r="T20" s="15" t="s">
        <v>54</v>
      </c>
      <c r="U20" s="15" t="s">
        <v>54</v>
      </c>
      <c r="V20" s="15" t="s">
        <v>54</v>
      </c>
      <c r="W20" s="15" t="s">
        <v>54</v>
      </c>
      <c r="X20" s="15" t="s">
        <v>54</v>
      </c>
      <c r="Y20" s="15" t="s">
        <v>54</v>
      </c>
      <c r="Z20" s="15" t="s">
        <v>54</v>
      </c>
      <c r="AA20" s="15" t="s">
        <v>54</v>
      </c>
      <c r="AB20" s="15" t="s">
        <v>54</v>
      </c>
      <c r="AC20" s="15" t="s">
        <v>54</v>
      </c>
      <c r="AD20" s="15">
        <v>1.56</v>
      </c>
      <c r="AE20" s="15">
        <v>1.45</v>
      </c>
      <c r="AF20" s="15">
        <v>1.5</v>
      </c>
      <c r="AG20" s="15">
        <v>1.76</v>
      </c>
      <c r="AH20" s="15">
        <v>1.96</v>
      </c>
      <c r="AI20" s="15" t="s">
        <v>54</v>
      </c>
      <c r="AJ20" s="15" t="s">
        <v>54</v>
      </c>
      <c r="AK20" s="15" t="s">
        <v>54</v>
      </c>
      <c r="AL20" s="15" t="s">
        <v>54</v>
      </c>
      <c r="AM20" s="15" t="s">
        <v>54</v>
      </c>
      <c r="AN20" s="15" t="s">
        <v>54</v>
      </c>
      <c r="AO20" s="15" t="s">
        <v>54</v>
      </c>
      <c r="AP20" s="15" t="s">
        <v>54</v>
      </c>
      <c r="AQ20" s="15" t="s">
        <v>54</v>
      </c>
      <c r="AR20" s="15" t="s">
        <v>54</v>
      </c>
      <c r="AS20" s="15" t="s">
        <v>54</v>
      </c>
      <c r="AT20" s="15" t="s">
        <v>54</v>
      </c>
      <c r="AU20" s="15" t="s">
        <v>54</v>
      </c>
      <c r="AV20" s="15" t="s">
        <v>54</v>
      </c>
      <c r="AW20" s="15" t="s">
        <v>54</v>
      </c>
      <c r="AX20" s="15">
        <v>0.63</v>
      </c>
      <c r="AY20" s="15">
        <v>0.53</v>
      </c>
      <c r="AZ20" s="15">
        <v>0.64</v>
      </c>
      <c r="BA20" s="15">
        <v>0.74</v>
      </c>
      <c r="BB20" s="15">
        <v>1.34</v>
      </c>
    </row>
    <row r="21" spans="1:54" x14ac:dyDescent="0.2">
      <c r="A21" s="7" t="s">
        <v>65</v>
      </c>
      <c r="F21" s="15" t="s">
        <v>54</v>
      </c>
      <c r="G21" s="15" t="s">
        <v>54</v>
      </c>
      <c r="H21" s="15" t="s">
        <v>54</v>
      </c>
      <c r="I21" s="15" t="s">
        <v>54</v>
      </c>
      <c r="J21" s="15" t="s">
        <v>54</v>
      </c>
      <c r="K21" s="15" t="s">
        <v>54</v>
      </c>
      <c r="L21" s="15" t="s">
        <v>54</v>
      </c>
      <c r="M21" s="15" t="s">
        <v>54</v>
      </c>
      <c r="N21" s="15" t="s">
        <v>54</v>
      </c>
      <c r="O21" s="15" t="s">
        <v>54</v>
      </c>
      <c r="P21" s="15" t="s">
        <v>54</v>
      </c>
      <c r="Q21" s="15" t="s">
        <v>54</v>
      </c>
      <c r="R21" s="15" t="s">
        <v>54</v>
      </c>
      <c r="S21" s="15" t="s">
        <v>54</v>
      </c>
      <c r="T21" s="15" t="s">
        <v>54</v>
      </c>
      <c r="U21" s="15" t="s">
        <v>54</v>
      </c>
      <c r="V21" s="15" t="s">
        <v>54</v>
      </c>
      <c r="W21" s="15" t="s">
        <v>54</v>
      </c>
      <c r="X21" s="15" t="s">
        <v>54</v>
      </c>
      <c r="Y21" s="15" t="s">
        <v>54</v>
      </c>
      <c r="Z21" s="15" t="s">
        <v>54</v>
      </c>
      <c r="AA21" s="15" t="s">
        <v>54</v>
      </c>
      <c r="AB21" s="15" t="s">
        <v>54</v>
      </c>
      <c r="AC21" s="15" t="s">
        <v>54</v>
      </c>
      <c r="AD21" s="15">
        <v>4.01</v>
      </c>
      <c r="AE21" s="15">
        <v>3.57</v>
      </c>
      <c r="AF21" s="15">
        <v>3.44</v>
      </c>
      <c r="AG21" s="15">
        <v>3.91</v>
      </c>
      <c r="AH21" s="15">
        <v>4.49</v>
      </c>
      <c r="AI21" s="15" t="s">
        <v>54</v>
      </c>
      <c r="AJ21" s="15" t="s">
        <v>54</v>
      </c>
      <c r="AK21" s="15" t="s">
        <v>54</v>
      </c>
      <c r="AL21" s="15" t="s">
        <v>54</v>
      </c>
      <c r="AM21" s="15" t="s">
        <v>54</v>
      </c>
      <c r="AN21" s="15" t="s">
        <v>54</v>
      </c>
      <c r="AO21" s="15" t="s">
        <v>54</v>
      </c>
      <c r="AP21" s="15" t="s">
        <v>54</v>
      </c>
      <c r="AQ21" s="15" t="s">
        <v>54</v>
      </c>
      <c r="AR21" s="15" t="s">
        <v>54</v>
      </c>
      <c r="AS21" s="15" t="s">
        <v>54</v>
      </c>
      <c r="AT21" s="15" t="s">
        <v>54</v>
      </c>
      <c r="AU21" s="15" t="s">
        <v>54</v>
      </c>
      <c r="AV21" s="15" t="s">
        <v>54</v>
      </c>
      <c r="AW21" s="15" t="s">
        <v>54</v>
      </c>
      <c r="AX21" s="15">
        <v>11.77</v>
      </c>
      <c r="AY21" s="15">
        <v>10.11</v>
      </c>
      <c r="AZ21" s="15">
        <v>10.79</v>
      </c>
      <c r="BA21" s="15">
        <v>9.24</v>
      </c>
      <c r="BB21" s="15">
        <v>56.24</v>
      </c>
    </row>
    <row r="22" spans="1:54" x14ac:dyDescent="0.2">
      <c r="A22" s="7" t="s">
        <v>66</v>
      </c>
      <c r="F22" s="15" t="s">
        <v>54</v>
      </c>
      <c r="G22" s="15" t="s">
        <v>54</v>
      </c>
      <c r="H22" s="15" t="s">
        <v>54</v>
      </c>
      <c r="I22" s="15" t="s">
        <v>54</v>
      </c>
      <c r="J22" s="15" t="s">
        <v>54</v>
      </c>
      <c r="K22" s="15" t="s">
        <v>54</v>
      </c>
      <c r="L22" s="15" t="s">
        <v>54</v>
      </c>
      <c r="M22" s="15" t="s">
        <v>54</v>
      </c>
      <c r="N22" s="15" t="s">
        <v>54</v>
      </c>
      <c r="O22" s="15" t="s">
        <v>54</v>
      </c>
      <c r="P22" s="15" t="s">
        <v>54</v>
      </c>
      <c r="Q22" s="15" t="s">
        <v>54</v>
      </c>
      <c r="R22" s="15" t="s">
        <v>54</v>
      </c>
      <c r="S22" s="15" t="s">
        <v>54</v>
      </c>
      <c r="T22" s="15" t="s">
        <v>54</v>
      </c>
      <c r="U22" s="15" t="s">
        <v>54</v>
      </c>
      <c r="V22" s="15" t="s">
        <v>54</v>
      </c>
      <c r="W22" s="15" t="s">
        <v>54</v>
      </c>
      <c r="X22" s="15" t="s">
        <v>54</v>
      </c>
      <c r="Y22" s="15" t="s">
        <v>54</v>
      </c>
      <c r="Z22" s="15" t="s">
        <v>54</v>
      </c>
      <c r="AA22" s="15" t="s">
        <v>54</v>
      </c>
      <c r="AB22" s="15" t="s">
        <v>54</v>
      </c>
      <c r="AC22" s="15" t="s">
        <v>54</v>
      </c>
      <c r="AD22" s="15">
        <v>61.34</v>
      </c>
      <c r="AE22" s="15">
        <v>67.5</v>
      </c>
      <c r="AF22" s="15">
        <v>70.75</v>
      </c>
      <c r="AG22" s="15">
        <v>72.48</v>
      </c>
      <c r="AH22" s="15">
        <v>73.17</v>
      </c>
      <c r="AI22" s="15" t="s">
        <v>54</v>
      </c>
      <c r="AJ22" s="15" t="s">
        <v>54</v>
      </c>
      <c r="AK22" s="15" t="s">
        <v>54</v>
      </c>
      <c r="AL22" s="15" t="s">
        <v>54</v>
      </c>
      <c r="AM22" s="15" t="s">
        <v>54</v>
      </c>
      <c r="AN22" s="15" t="s">
        <v>54</v>
      </c>
      <c r="AO22" s="15" t="s">
        <v>54</v>
      </c>
      <c r="AP22" s="15" t="s">
        <v>54</v>
      </c>
      <c r="AQ22" s="15" t="s">
        <v>54</v>
      </c>
      <c r="AR22" s="15" t="s">
        <v>54</v>
      </c>
      <c r="AS22" s="15" t="s">
        <v>54</v>
      </c>
      <c r="AT22" s="15" t="s">
        <v>54</v>
      </c>
      <c r="AU22" s="15" t="s">
        <v>54</v>
      </c>
      <c r="AV22" s="15" t="s">
        <v>54</v>
      </c>
      <c r="AW22" s="15" t="s">
        <v>54</v>
      </c>
      <c r="AX22" s="15">
        <v>86.45</v>
      </c>
      <c r="AY22" s="15">
        <v>88.21</v>
      </c>
      <c r="AZ22" s="15">
        <v>87.65</v>
      </c>
      <c r="BA22" s="15">
        <v>89.26</v>
      </c>
      <c r="BB22" s="15">
        <v>42.36</v>
      </c>
    </row>
    <row r="23" spans="1:54" x14ac:dyDescent="0.2">
      <c r="A23" s="7" t="s">
        <v>67</v>
      </c>
      <c r="F23" s="15" t="s">
        <v>54</v>
      </c>
      <c r="G23" s="15" t="s">
        <v>54</v>
      </c>
      <c r="H23" s="15" t="s">
        <v>54</v>
      </c>
      <c r="I23" s="15" t="s">
        <v>54</v>
      </c>
      <c r="J23" s="15" t="s">
        <v>54</v>
      </c>
      <c r="K23" s="15" t="s">
        <v>54</v>
      </c>
      <c r="L23" s="15" t="s">
        <v>54</v>
      </c>
      <c r="M23" s="15" t="s">
        <v>54</v>
      </c>
      <c r="N23" s="15" t="s">
        <v>54</v>
      </c>
      <c r="O23" s="15" t="s">
        <v>54</v>
      </c>
      <c r="P23" s="15" t="s">
        <v>54</v>
      </c>
      <c r="Q23" s="15" t="s">
        <v>54</v>
      </c>
      <c r="R23" s="15" t="s">
        <v>54</v>
      </c>
      <c r="S23" s="15" t="s">
        <v>54</v>
      </c>
      <c r="T23" s="15" t="s">
        <v>54</v>
      </c>
      <c r="U23" s="15" t="s">
        <v>54</v>
      </c>
      <c r="V23" s="15" t="s">
        <v>54</v>
      </c>
      <c r="W23" s="15" t="s">
        <v>54</v>
      </c>
      <c r="X23" s="15" t="s">
        <v>54</v>
      </c>
      <c r="Y23" s="15" t="s">
        <v>54</v>
      </c>
      <c r="Z23" s="15" t="s">
        <v>54</v>
      </c>
      <c r="AA23" s="15" t="s">
        <v>54</v>
      </c>
      <c r="AB23" s="15" t="s">
        <v>54</v>
      </c>
      <c r="AC23" s="15" t="s">
        <v>54</v>
      </c>
      <c r="AD23" s="15">
        <v>12.13</v>
      </c>
      <c r="AE23" s="15">
        <v>12.02</v>
      </c>
      <c r="AF23" s="15">
        <v>11.71</v>
      </c>
      <c r="AG23" s="15">
        <v>10.96</v>
      </c>
      <c r="AH23" s="15">
        <v>10.74</v>
      </c>
      <c r="AI23" s="15" t="s">
        <v>54</v>
      </c>
      <c r="AJ23" s="15" t="s">
        <v>54</v>
      </c>
      <c r="AK23" s="15" t="s">
        <v>54</v>
      </c>
      <c r="AL23" s="15" t="s">
        <v>54</v>
      </c>
      <c r="AM23" s="15" t="s">
        <v>54</v>
      </c>
      <c r="AN23" s="15" t="s">
        <v>54</v>
      </c>
      <c r="AO23" s="15" t="s">
        <v>54</v>
      </c>
      <c r="AP23" s="15" t="s">
        <v>54</v>
      </c>
      <c r="AQ23" s="15" t="s">
        <v>54</v>
      </c>
      <c r="AR23" s="15" t="s">
        <v>54</v>
      </c>
      <c r="AS23" s="15" t="s">
        <v>54</v>
      </c>
      <c r="AT23" s="15" t="s">
        <v>54</v>
      </c>
      <c r="AU23" s="15" t="s">
        <v>54</v>
      </c>
      <c r="AV23" s="15" t="s">
        <v>54</v>
      </c>
      <c r="AW23" s="15" t="s">
        <v>54</v>
      </c>
      <c r="AX23" s="15">
        <v>0.46</v>
      </c>
      <c r="AY23" s="15">
        <v>0.38</v>
      </c>
      <c r="AZ23" s="15">
        <v>0.36</v>
      </c>
      <c r="BA23" s="15">
        <v>0.23</v>
      </c>
      <c r="BB23" s="15">
        <v>0.31</v>
      </c>
    </row>
    <row r="24" spans="1:54" x14ac:dyDescent="0.2">
      <c r="A24" s="7" t="s">
        <v>68</v>
      </c>
      <c r="F24" s="15" t="s">
        <v>54</v>
      </c>
      <c r="G24" s="15" t="s">
        <v>54</v>
      </c>
      <c r="H24" s="15" t="s">
        <v>54</v>
      </c>
      <c r="I24" s="15" t="s">
        <v>54</v>
      </c>
      <c r="J24" s="15" t="s">
        <v>54</v>
      </c>
      <c r="K24" s="15" t="s">
        <v>54</v>
      </c>
      <c r="L24" s="15" t="s">
        <v>54</v>
      </c>
      <c r="M24" s="15" t="s">
        <v>54</v>
      </c>
      <c r="N24" s="15" t="s">
        <v>54</v>
      </c>
      <c r="O24" s="15" t="s">
        <v>54</v>
      </c>
      <c r="P24" s="15" t="s">
        <v>54</v>
      </c>
      <c r="Q24" s="15" t="s">
        <v>54</v>
      </c>
      <c r="R24" s="15" t="s">
        <v>54</v>
      </c>
      <c r="S24" s="15" t="s">
        <v>54</v>
      </c>
      <c r="T24" s="15" t="s">
        <v>54</v>
      </c>
      <c r="U24" s="15" t="s">
        <v>54</v>
      </c>
      <c r="V24" s="15" t="s">
        <v>54</v>
      </c>
      <c r="W24" s="15" t="s">
        <v>54</v>
      </c>
      <c r="X24" s="15" t="s">
        <v>54</v>
      </c>
      <c r="Y24" s="15" t="s">
        <v>54</v>
      </c>
      <c r="Z24" s="15" t="s">
        <v>54</v>
      </c>
      <c r="AA24" s="15" t="s">
        <v>54</v>
      </c>
      <c r="AB24" s="15" t="s">
        <v>54</v>
      </c>
      <c r="AC24" s="15" t="s">
        <v>54</v>
      </c>
      <c r="AD24" s="15">
        <v>10.55</v>
      </c>
      <c r="AE24" s="15">
        <v>10.25</v>
      </c>
      <c r="AF24" s="15">
        <v>9.8699999999999992</v>
      </c>
      <c r="AG24" s="15">
        <v>9.3800000000000008</v>
      </c>
      <c r="AH24" s="15">
        <v>9.18</v>
      </c>
      <c r="AI24" s="15" t="s">
        <v>54</v>
      </c>
      <c r="AJ24" s="15" t="s">
        <v>54</v>
      </c>
      <c r="AK24" s="15" t="s">
        <v>54</v>
      </c>
      <c r="AL24" s="15" t="s">
        <v>54</v>
      </c>
      <c r="AM24" s="15" t="s">
        <v>54</v>
      </c>
      <c r="AN24" s="15" t="s">
        <v>54</v>
      </c>
      <c r="AO24" s="15" t="s">
        <v>54</v>
      </c>
      <c r="AP24" s="15" t="s">
        <v>54</v>
      </c>
      <c r="AQ24" s="15" t="s">
        <v>54</v>
      </c>
      <c r="AR24" s="15" t="s">
        <v>54</v>
      </c>
      <c r="AS24" s="15" t="s">
        <v>54</v>
      </c>
      <c r="AT24" s="15" t="s">
        <v>54</v>
      </c>
      <c r="AU24" s="15" t="s">
        <v>54</v>
      </c>
      <c r="AV24" s="15" t="s">
        <v>54</v>
      </c>
      <c r="AW24" s="15" t="s">
        <v>54</v>
      </c>
      <c r="AX24" s="15">
        <v>1.32</v>
      </c>
      <c r="AY24" s="15">
        <v>1.3</v>
      </c>
      <c r="AZ24" s="15">
        <v>1.2</v>
      </c>
      <c r="BA24" s="15">
        <v>1.26</v>
      </c>
      <c r="BB24" s="15">
        <v>1.0900000000000001</v>
      </c>
    </row>
    <row r="25" spans="1:54" x14ac:dyDescent="0.2">
      <c r="A25" s="7" t="s">
        <v>69</v>
      </c>
      <c r="F25" s="15" t="s">
        <v>54</v>
      </c>
      <c r="G25" s="15" t="s">
        <v>54</v>
      </c>
      <c r="H25" s="15" t="s">
        <v>54</v>
      </c>
      <c r="I25" s="15" t="s">
        <v>54</v>
      </c>
      <c r="J25" s="15" t="s">
        <v>54</v>
      </c>
      <c r="K25" s="15" t="s">
        <v>54</v>
      </c>
      <c r="L25" s="15" t="s">
        <v>54</v>
      </c>
      <c r="M25" s="15" t="s">
        <v>54</v>
      </c>
      <c r="N25" s="15" t="s">
        <v>54</v>
      </c>
      <c r="O25" s="15" t="s">
        <v>54</v>
      </c>
      <c r="P25" s="15" t="s">
        <v>54</v>
      </c>
      <c r="Q25" s="15" t="s">
        <v>54</v>
      </c>
      <c r="R25" s="15" t="s">
        <v>54</v>
      </c>
      <c r="S25" s="15" t="s">
        <v>54</v>
      </c>
      <c r="T25" s="15" t="s">
        <v>54</v>
      </c>
      <c r="U25" s="15" t="s">
        <v>54</v>
      </c>
      <c r="V25" s="15" t="s">
        <v>54</v>
      </c>
      <c r="W25" s="15" t="s">
        <v>54</v>
      </c>
      <c r="X25" s="15" t="s">
        <v>54</v>
      </c>
      <c r="Y25" s="15" t="s">
        <v>54</v>
      </c>
      <c r="Z25" s="15" t="s">
        <v>54</v>
      </c>
      <c r="AA25" s="15" t="s">
        <v>54</v>
      </c>
      <c r="AB25" s="15" t="s">
        <v>54</v>
      </c>
      <c r="AC25" s="15" t="s">
        <v>54</v>
      </c>
      <c r="AD25" s="15">
        <v>11.96</v>
      </c>
      <c r="AE25" s="15">
        <v>6.66</v>
      </c>
      <c r="AF25" s="15">
        <v>4.2300000000000004</v>
      </c>
      <c r="AG25" s="15">
        <v>3.28</v>
      </c>
      <c r="AH25" s="15">
        <v>2.42</v>
      </c>
      <c r="AI25" s="15" t="s">
        <v>54</v>
      </c>
      <c r="AJ25" s="15" t="s">
        <v>54</v>
      </c>
      <c r="AK25" s="15" t="s">
        <v>54</v>
      </c>
      <c r="AL25" s="15" t="s">
        <v>54</v>
      </c>
      <c r="AM25" s="15" t="s">
        <v>54</v>
      </c>
      <c r="AN25" s="15" t="s">
        <v>54</v>
      </c>
      <c r="AO25" s="15" t="s">
        <v>54</v>
      </c>
      <c r="AP25" s="15" t="s">
        <v>54</v>
      </c>
      <c r="AQ25" s="15" t="s">
        <v>54</v>
      </c>
      <c r="AR25" s="15" t="s">
        <v>54</v>
      </c>
      <c r="AS25" s="15" t="s">
        <v>54</v>
      </c>
      <c r="AT25" s="15" t="s">
        <v>54</v>
      </c>
      <c r="AU25" s="15" t="s">
        <v>54</v>
      </c>
      <c r="AV25" s="15" t="s">
        <v>54</v>
      </c>
      <c r="AW25" s="15" t="s">
        <v>54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</row>
    <row r="26" spans="1:54" x14ac:dyDescent="0.2">
      <c r="A26" s="7" t="s">
        <v>70</v>
      </c>
      <c r="F26" s="15" t="s">
        <v>54</v>
      </c>
      <c r="G26" s="15" t="s">
        <v>54</v>
      </c>
      <c r="H26" s="15" t="s">
        <v>54</v>
      </c>
      <c r="I26" s="15" t="s">
        <v>54</v>
      </c>
      <c r="J26" s="15" t="s">
        <v>54</v>
      </c>
      <c r="K26" s="15" t="s">
        <v>54</v>
      </c>
      <c r="L26" s="15" t="s">
        <v>54</v>
      </c>
      <c r="M26" s="15" t="s">
        <v>54</v>
      </c>
      <c r="N26" s="15" t="s">
        <v>54</v>
      </c>
      <c r="O26" s="15" t="s">
        <v>54</v>
      </c>
      <c r="P26" s="15" t="s">
        <v>54</v>
      </c>
      <c r="Q26" s="15" t="s">
        <v>54</v>
      </c>
      <c r="R26" s="15" t="s">
        <v>54</v>
      </c>
      <c r="S26" s="15" t="s">
        <v>54</v>
      </c>
      <c r="T26" s="15" t="s">
        <v>54</v>
      </c>
      <c r="U26" s="15" t="s">
        <v>54</v>
      </c>
      <c r="V26" s="15" t="s">
        <v>54</v>
      </c>
      <c r="W26" s="15" t="s">
        <v>54</v>
      </c>
      <c r="X26" s="15" t="s">
        <v>54</v>
      </c>
      <c r="Y26" s="15" t="s">
        <v>54</v>
      </c>
      <c r="Z26" s="15" t="s">
        <v>54</v>
      </c>
      <c r="AA26" s="15" t="s">
        <v>54</v>
      </c>
      <c r="AB26" s="15" t="s">
        <v>54</v>
      </c>
      <c r="AC26" s="15" t="s">
        <v>54</v>
      </c>
      <c r="AD26" s="15">
        <v>22.52</v>
      </c>
      <c r="AE26" s="15">
        <v>16.920000000000002</v>
      </c>
      <c r="AF26" s="15">
        <v>14.1</v>
      </c>
      <c r="AG26" s="15">
        <v>12.66</v>
      </c>
      <c r="AH26" s="15">
        <v>11.6</v>
      </c>
      <c r="AI26" s="15" t="s">
        <v>54</v>
      </c>
      <c r="AJ26" s="15" t="s">
        <v>54</v>
      </c>
      <c r="AK26" s="15" t="s">
        <v>54</v>
      </c>
      <c r="AL26" s="15" t="s">
        <v>54</v>
      </c>
      <c r="AM26" s="15" t="s">
        <v>54</v>
      </c>
      <c r="AN26" s="15" t="s">
        <v>54</v>
      </c>
      <c r="AO26" s="15" t="s">
        <v>54</v>
      </c>
      <c r="AP26" s="15" t="s">
        <v>54</v>
      </c>
      <c r="AQ26" s="15" t="s">
        <v>54</v>
      </c>
      <c r="AR26" s="15" t="s">
        <v>54</v>
      </c>
      <c r="AS26" s="15" t="s">
        <v>54</v>
      </c>
      <c r="AT26" s="15" t="s">
        <v>54</v>
      </c>
      <c r="AU26" s="15" t="s">
        <v>54</v>
      </c>
      <c r="AV26" s="15" t="s">
        <v>54</v>
      </c>
      <c r="AW26" s="15" t="s">
        <v>54</v>
      </c>
      <c r="AX26" s="15">
        <v>1.32</v>
      </c>
      <c r="AY26" s="15">
        <v>1.3</v>
      </c>
      <c r="AZ26" s="15">
        <v>1.2</v>
      </c>
      <c r="BA26" s="15">
        <v>1.26</v>
      </c>
      <c r="BB26" s="15">
        <v>1.0900000000000001</v>
      </c>
    </row>
    <row r="27" spans="1:54" x14ac:dyDescent="0.2">
      <c r="A27" s="7" t="s">
        <v>71</v>
      </c>
      <c r="F27" s="15" t="s">
        <v>54</v>
      </c>
      <c r="G27" s="15" t="s">
        <v>54</v>
      </c>
      <c r="H27" s="15" t="s">
        <v>54</v>
      </c>
      <c r="I27" s="15" t="s">
        <v>54</v>
      </c>
      <c r="J27" s="15" t="s">
        <v>54</v>
      </c>
      <c r="K27" s="15" t="s">
        <v>54</v>
      </c>
      <c r="L27" s="15" t="s">
        <v>54</v>
      </c>
      <c r="M27" s="15" t="s">
        <v>54</v>
      </c>
      <c r="N27" s="15" t="s">
        <v>54</v>
      </c>
      <c r="O27" s="15" t="s">
        <v>54</v>
      </c>
      <c r="P27" s="15" t="s">
        <v>54</v>
      </c>
      <c r="Q27" s="15" t="s">
        <v>54</v>
      </c>
      <c r="R27" s="15" t="s">
        <v>54</v>
      </c>
      <c r="S27" s="15" t="s">
        <v>54</v>
      </c>
      <c r="T27" s="15" t="s">
        <v>54</v>
      </c>
      <c r="U27" s="15" t="s">
        <v>54</v>
      </c>
      <c r="V27" s="15" t="s">
        <v>54</v>
      </c>
      <c r="W27" s="15" t="s">
        <v>54</v>
      </c>
      <c r="X27" s="15" t="s">
        <v>54</v>
      </c>
      <c r="Y27" s="15" t="s">
        <v>54</v>
      </c>
      <c r="Z27" s="15" t="s">
        <v>54</v>
      </c>
      <c r="AA27" s="15" t="s">
        <v>54</v>
      </c>
      <c r="AB27" s="15" t="s">
        <v>54</v>
      </c>
      <c r="AC27" s="15" t="s">
        <v>54</v>
      </c>
      <c r="AD27" s="15">
        <v>77.17</v>
      </c>
      <c r="AE27" s="15">
        <v>82.67</v>
      </c>
      <c r="AF27" s="15">
        <v>85.53</v>
      </c>
      <c r="AG27" s="15">
        <v>87.08</v>
      </c>
      <c r="AH27" s="15">
        <v>88.26</v>
      </c>
      <c r="AI27" s="15" t="s">
        <v>54</v>
      </c>
      <c r="AJ27" s="15" t="s">
        <v>54</v>
      </c>
      <c r="AK27" s="15" t="s">
        <v>54</v>
      </c>
      <c r="AL27" s="15" t="s">
        <v>54</v>
      </c>
      <c r="AM27" s="15" t="s">
        <v>54</v>
      </c>
      <c r="AN27" s="15" t="s">
        <v>54</v>
      </c>
      <c r="AO27" s="15" t="s">
        <v>54</v>
      </c>
      <c r="AP27" s="15" t="s">
        <v>54</v>
      </c>
      <c r="AQ27" s="15" t="s">
        <v>54</v>
      </c>
      <c r="AR27" s="15" t="s">
        <v>54</v>
      </c>
      <c r="AS27" s="15" t="s">
        <v>54</v>
      </c>
      <c r="AT27" s="15" t="s">
        <v>54</v>
      </c>
      <c r="AU27" s="15" t="s">
        <v>54</v>
      </c>
      <c r="AV27" s="15" t="s">
        <v>54</v>
      </c>
      <c r="AW27" s="15" t="s">
        <v>54</v>
      </c>
      <c r="AX27" s="15">
        <v>98.68</v>
      </c>
      <c r="AY27" s="15">
        <v>98.7</v>
      </c>
      <c r="AZ27" s="15">
        <v>98.8</v>
      </c>
      <c r="BA27" s="15">
        <v>98.74</v>
      </c>
      <c r="BB27" s="15">
        <v>98.91</v>
      </c>
    </row>
    <row r="28" spans="1:54" ht="12.75" customHeight="1" x14ac:dyDescent="0.2"/>
    <row r="29" spans="1:54" x14ac:dyDescent="0.2">
      <c r="A29" s="7" t="s">
        <v>72</v>
      </c>
      <c r="F29" s="15" t="s">
        <v>54</v>
      </c>
      <c r="G29" s="15" t="s">
        <v>54</v>
      </c>
      <c r="H29" s="15" t="s">
        <v>54</v>
      </c>
      <c r="I29" s="15" t="s">
        <v>54</v>
      </c>
      <c r="J29" s="15" t="s">
        <v>54</v>
      </c>
      <c r="K29" s="15" t="s">
        <v>54</v>
      </c>
      <c r="L29" s="15" t="s">
        <v>54</v>
      </c>
      <c r="M29" s="15" t="s">
        <v>54</v>
      </c>
      <c r="N29" s="15" t="s">
        <v>54</v>
      </c>
      <c r="O29" s="15" t="s">
        <v>54</v>
      </c>
      <c r="P29" s="15" t="s">
        <v>54</v>
      </c>
      <c r="Q29" s="15" t="s">
        <v>54</v>
      </c>
      <c r="R29" s="15" t="s">
        <v>54</v>
      </c>
      <c r="S29" s="15" t="s">
        <v>54</v>
      </c>
      <c r="T29" s="15" t="s">
        <v>54</v>
      </c>
      <c r="U29" s="15" t="s">
        <v>54</v>
      </c>
      <c r="V29" s="15" t="s">
        <v>54</v>
      </c>
      <c r="W29" s="15" t="s">
        <v>54</v>
      </c>
      <c r="X29" s="15" t="s">
        <v>54</v>
      </c>
      <c r="Y29" s="15" t="s">
        <v>54</v>
      </c>
      <c r="Z29" s="15" t="s">
        <v>54</v>
      </c>
      <c r="AA29" s="15" t="s">
        <v>54</v>
      </c>
      <c r="AB29" s="15" t="s">
        <v>54</v>
      </c>
      <c r="AC29" s="15" t="s">
        <v>54</v>
      </c>
      <c r="AD29" s="15">
        <v>4.5599999999999996</v>
      </c>
      <c r="AE29" s="15">
        <v>3.82</v>
      </c>
      <c r="AF29" s="15">
        <v>3.59</v>
      </c>
      <c r="AG29" s="15">
        <v>4.04</v>
      </c>
      <c r="AH29" s="15">
        <v>4.5999999999999996</v>
      </c>
      <c r="AI29" s="15" t="s">
        <v>54</v>
      </c>
      <c r="AJ29" s="15" t="s">
        <v>54</v>
      </c>
      <c r="AK29" s="15" t="s">
        <v>54</v>
      </c>
      <c r="AL29" s="15" t="s">
        <v>54</v>
      </c>
      <c r="AM29" s="15" t="s">
        <v>54</v>
      </c>
      <c r="AN29" s="15" t="s">
        <v>54</v>
      </c>
      <c r="AO29" s="15" t="s">
        <v>54</v>
      </c>
      <c r="AP29" s="15" t="s">
        <v>54</v>
      </c>
      <c r="AQ29" s="15" t="s">
        <v>54</v>
      </c>
      <c r="AR29" s="15" t="s">
        <v>54</v>
      </c>
      <c r="AS29" s="15" t="s">
        <v>54</v>
      </c>
      <c r="AT29" s="15" t="s">
        <v>54</v>
      </c>
      <c r="AU29" s="15" t="s">
        <v>54</v>
      </c>
      <c r="AV29" s="15" t="s">
        <v>54</v>
      </c>
      <c r="AW29" s="15" t="s">
        <v>54</v>
      </c>
      <c r="AX29" s="15">
        <v>11.77</v>
      </c>
      <c r="AY29" s="15">
        <v>10.11</v>
      </c>
      <c r="AZ29" s="15">
        <v>10.79</v>
      </c>
      <c r="BA29" s="15">
        <v>9.24</v>
      </c>
      <c r="BB29" s="15">
        <v>56.24</v>
      </c>
    </row>
    <row r="30" spans="1:54" x14ac:dyDescent="0.2">
      <c r="A30" s="7" t="s">
        <v>73</v>
      </c>
      <c r="F30" s="15" t="s">
        <v>54</v>
      </c>
      <c r="G30" s="15" t="s">
        <v>54</v>
      </c>
      <c r="H30" s="15" t="s">
        <v>54</v>
      </c>
      <c r="I30" s="15" t="s">
        <v>54</v>
      </c>
      <c r="J30" s="15" t="s">
        <v>54</v>
      </c>
      <c r="K30" s="15" t="s">
        <v>54</v>
      </c>
      <c r="L30" s="15" t="s">
        <v>54</v>
      </c>
      <c r="M30" s="15" t="s">
        <v>54</v>
      </c>
      <c r="N30" s="15" t="s">
        <v>54</v>
      </c>
      <c r="O30" s="15" t="s">
        <v>54</v>
      </c>
      <c r="P30" s="15" t="s">
        <v>54</v>
      </c>
      <c r="Q30" s="15" t="s">
        <v>54</v>
      </c>
      <c r="R30" s="15" t="s">
        <v>54</v>
      </c>
      <c r="S30" s="15" t="s">
        <v>54</v>
      </c>
      <c r="T30" s="15" t="s">
        <v>54</v>
      </c>
      <c r="U30" s="15" t="s">
        <v>54</v>
      </c>
      <c r="V30" s="15" t="s">
        <v>54</v>
      </c>
      <c r="W30" s="15" t="s">
        <v>54</v>
      </c>
      <c r="X30" s="15" t="s">
        <v>54</v>
      </c>
      <c r="Y30" s="15" t="s">
        <v>54</v>
      </c>
      <c r="Z30" s="15" t="s">
        <v>54</v>
      </c>
      <c r="AA30" s="15" t="s">
        <v>54</v>
      </c>
      <c r="AB30" s="15" t="s">
        <v>54</v>
      </c>
      <c r="AC30" s="15" t="s">
        <v>54</v>
      </c>
      <c r="AD30" s="15">
        <v>11.99</v>
      </c>
      <c r="AE30" s="15">
        <v>10.98</v>
      </c>
      <c r="AF30" s="15">
        <v>10.3</v>
      </c>
      <c r="AG30" s="15">
        <v>9.6999999999999993</v>
      </c>
      <c r="AH30" s="15">
        <v>9.4</v>
      </c>
      <c r="AI30" s="15" t="s">
        <v>54</v>
      </c>
      <c r="AJ30" s="15" t="s">
        <v>54</v>
      </c>
      <c r="AK30" s="15" t="s">
        <v>54</v>
      </c>
      <c r="AL30" s="15" t="s">
        <v>54</v>
      </c>
      <c r="AM30" s="15" t="s">
        <v>54</v>
      </c>
      <c r="AN30" s="15" t="s">
        <v>54</v>
      </c>
      <c r="AO30" s="15" t="s">
        <v>54</v>
      </c>
      <c r="AP30" s="15" t="s">
        <v>54</v>
      </c>
      <c r="AQ30" s="15" t="s">
        <v>54</v>
      </c>
      <c r="AR30" s="15" t="s">
        <v>54</v>
      </c>
      <c r="AS30" s="15" t="s">
        <v>54</v>
      </c>
      <c r="AT30" s="15" t="s">
        <v>54</v>
      </c>
      <c r="AU30" s="15" t="s">
        <v>54</v>
      </c>
      <c r="AV30" s="15" t="s">
        <v>54</v>
      </c>
      <c r="AW30" s="15" t="s">
        <v>54</v>
      </c>
      <c r="AX30" s="15">
        <v>1.32</v>
      </c>
      <c r="AY30" s="15">
        <v>1.3</v>
      </c>
      <c r="AZ30" s="15">
        <v>1.2</v>
      </c>
      <c r="BA30" s="15">
        <v>1.26</v>
      </c>
      <c r="BB30" s="15">
        <v>1.0900000000000001</v>
      </c>
    </row>
    <row r="31" spans="1:54" x14ac:dyDescent="0.2">
      <c r="A31" s="7" t="s">
        <v>74</v>
      </c>
      <c r="F31" s="15" t="s">
        <v>54</v>
      </c>
      <c r="G31" s="15" t="s">
        <v>54</v>
      </c>
      <c r="H31" s="15" t="s">
        <v>54</v>
      </c>
      <c r="I31" s="15" t="s">
        <v>54</v>
      </c>
      <c r="J31" s="15" t="s">
        <v>54</v>
      </c>
      <c r="K31" s="15" t="s">
        <v>54</v>
      </c>
      <c r="L31" s="15" t="s">
        <v>54</v>
      </c>
      <c r="M31" s="15" t="s">
        <v>54</v>
      </c>
      <c r="N31" s="15" t="s">
        <v>54</v>
      </c>
      <c r="O31" s="15" t="s">
        <v>54</v>
      </c>
      <c r="P31" s="15" t="s">
        <v>54</v>
      </c>
      <c r="Q31" s="15" t="s">
        <v>54</v>
      </c>
      <c r="R31" s="15" t="s">
        <v>54</v>
      </c>
      <c r="S31" s="15" t="s">
        <v>54</v>
      </c>
      <c r="T31" s="15" t="s">
        <v>54</v>
      </c>
      <c r="U31" s="15" t="s">
        <v>54</v>
      </c>
      <c r="V31" s="15" t="s">
        <v>54</v>
      </c>
      <c r="W31" s="15" t="s">
        <v>54</v>
      </c>
      <c r="X31" s="15" t="s">
        <v>54</v>
      </c>
      <c r="Y31" s="15" t="s">
        <v>54</v>
      </c>
      <c r="Z31" s="15" t="s">
        <v>54</v>
      </c>
      <c r="AA31" s="15" t="s">
        <v>54</v>
      </c>
      <c r="AB31" s="15" t="s">
        <v>54</v>
      </c>
      <c r="AC31" s="15" t="s">
        <v>54</v>
      </c>
      <c r="AD31" s="15">
        <v>13.77</v>
      </c>
      <c r="AE31" s="15">
        <v>12.88</v>
      </c>
      <c r="AF31" s="15">
        <v>12.23</v>
      </c>
      <c r="AG31" s="15">
        <v>11.33</v>
      </c>
      <c r="AH31" s="15">
        <v>11.01</v>
      </c>
      <c r="AI31" s="15" t="s">
        <v>54</v>
      </c>
      <c r="AJ31" s="15" t="s">
        <v>54</v>
      </c>
      <c r="AK31" s="15" t="s">
        <v>54</v>
      </c>
      <c r="AL31" s="15" t="s">
        <v>54</v>
      </c>
      <c r="AM31" s="15" t="s">
        <v>54</v>
      </c>
      <c r="AN31" s="15" t="s">
        <v>54</v>
      </c>
      <c r="AO31" s="15" t="s">
        <v>54</v>
      </c>
      <c r="AP31" s="15" t="s">
        <v>54</v>
      </c>
      <c r="AQ31" s="15" t="s">
        <v>54</v>
      </c>
      <c r="AR31" s="15" t="s">
        <v>54</v>
      </c>
      <c r="AS31" s="15" t="s">
        <v>54</v>
      </c>
      <c r="AT31" s="15" t="s">
        <v>54</v>
      </c>
      <c r="AU31" s="15" t="s">
        <v>54</v>
      </c>
      <c r="AV31" s="15" t="s">
        <v>54</v>
      </c>
      <c r="AW31" s="15" t="s">
        <v>54</v>
      </c>
      <c r="AX31" s="15">
        <v>0.46</v>
      </c>
      <c r="AY31" s="15">
        <v>0.38</v>
      </c>
      <c r="AZ31" s="15">
        <v>0.36</v>
      </c>
      <c r="BA31" s="15">
        <v>0.23</v>
      </c>
      <c r="BB31" s="15">
        <v>0.31</v>
      </c>
    </row>
    <row r="32" spans="1:54" x14ac:dyDescent="0.2">
      <c r="A32" s="7" t="s">
        <v>75</v>
      </c>
      <c r="F32" s="15" t="s">
        <v>54</v>
      </c>
      <c r="G32" s="15" t="s">
        <v>54</v>
      </c>
      <c r="H32" s="15" t="s">
        <v>54</v>
      </c>
      <c r="I32" s="15" t="s">
        <v>54</v>
      </c>
      <c r="J32" s="15" t="s">
        <v>54</v>
      </c>
      <c r="K32" s="15" t="s">
        <v>54</v>
      </c>
      <c r="L32" s="15" t="s">
        <v>54</v>
      </c>
      <c r="M32" s="15" t="s">
        <v>54</v>
      </c>
      <c r="N32" s="15" t="s">
        <v>54</v>
      </c>
      <c r="O32" s="15" t="s">
        <v>54</v>
      </c>
      <c r="P32" s="15" t="s">
        <v>54</v>
      </c>
      <c r="Q32" s="15" t="s">
        <v>54</v>
      </c>
      <c r="R32" s="15" t="s">
        <v>54</v>
      </c>
      <c r="S32" s="15" t="s">
        <v>54</v>
      </c>
      <c r="T32" s="15" t="s">
        <v>54</v>
      </c>
      <c r="U32" s="15" t="s">
        <v>54</v>
      </c>
      <c r="V32" s="15" t="s">
        <v>54</v>
      </c>
      <c r="W32" s="15" t="s">
        <v>54</v>
      </c>
      <c r="X32" s="15" t="s">
        <v>54</v>
      </c>
      <c r="Y32" s="15" t="s">
        <v>54</v>
      </c>
      <c r="Z32" s="15" t="s">
        <v>54</v>
      </c>
      <c r="AA32" s="15" t="s">
        <v>54</v>
      </c>
      <c r="AB32" s="15" t="s">
        <v>54</v>
      </c>
      <c r="AC32" s="15" t="s">
        <v>54</v>
      </c>
      <c r="AD32" s="15">
        <v>87.66</v>
      </c>
      <c r="AE32" s="15">
        <v>88.57</v>
      </c>
      <c r="AF32" s="15">
        <v>89.31</v>
      </c>
      <c r="AG32" s="15">
        <v>90.03</v>
      </c>
      <c r="AH32" s="15">
        <v>90.46</v>
      </c>
      <c r="AI32" s="15" t="s">
        <v>54</v>
      </c>
      <c r="AJ32" s="15" t="s">
        <v>54</v>
      </c>
      <c r="AK32" s="15" t="s">
        <v>54</v>
      </c>
      <c r="AL32" s="15" t="s">
        <v>54</v>
      </c>
      <c r="AM32" s="15" t="s">
        <v>54</v>
      </c>
      <c r="AN32" s="15" t="s">
        <v>54</v>
      </c>
      <c r="AO32" s="15" t="s">
        <v>54</v>
      </c>
      <c r="AP32" s="15" t="s">
        <v>54</v>
      </c>
      <c r="AQ32" s="15" t="s">
        <v>54</v>
      </c>
      <c r="AR32" s="15" t="s">
        <v>54</v>
      </c>
      <c r="AS32" s="15" t="s">
        <v>54</v>
      </c>
      <c r="AT32" s="15" t="s">
        <v>54</v>
      </c>
      <c r="AU32" s="15" t="s">
        <v>54</v>
      </c>
      <c r="AV32" s="15" t="s">
        <v>54</v>
      </c>
      <c r="AW32" s="15" t="s">
        <v>54</v>
      </c>
      <c r="AX32" s="15">
        <v>98.68</v>
      </c>
      <c r="AY32" s="15">
        <v>98.7</v>
      </c>
      <c r="AZ32" s="15">
        <v>98.8</v>
      </c>
      <c r="BA32" s="15">
        <v>98.74</v>
      </c>
      <c r="BB32" s="15">
        <v>98.91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 t="s">
        <v>54</v>
      </c>
      <c r="G36" s="14" t="s">
        <v>54</v>
      </c>
      <c r="H36" s="14" t="s">
        <v>54</v>
      </c>
      <c r="I36" s="14" t="s">
        <v>54</v>
      </c>
      <c r="J36" s="14" t="s">
        <v>54</v>
      </c>
      <c r="K36" s="14" t="s">
        <v>54</v>
      </c>
      <c r="L36" s="14" t="s">
        <v>54</v>
      </c>
      <c r="M36" s="14" t="s">
        <v>54</v>
      </c>
      <c r="N36" s="14" t="s">
        <v>54</v>
      </c>
      <c r="O36" s="14" t="s">
        <v>54</v>
      </c>
      <c r="P36" s="14" t="s">
        <v>54</v>
      </c>
      <c r="Q36" s="14" t="s">
        <v>54</v>
      </c>
      <c r="R36" s="14" t="s">
        <v>54</v>
      </c>
      <c r="S36" s="14" t="s">
        <v>54</v>
      </c>
      <c r="T36" s="14" t="s">
        <v>54</v>
      </c>
      <c r="U36" s="14" t="s">
        <v>54</v>
      </c>
      <c r="V36" s="14" t="s">
        <v>54</v>
      </c>
      <c r="W36" s="14" t="s">
        <v>54</v>
      </c>
      <c r="X36" s="14" t="s">
        <v>54</v>
      </c>
      <c r="Y36" s="14" t="s">
        <v>54</v>
      </c>
      <c r="Z36" s="14" t="s">
        <v>54</v>
      </c>
      <c r="AA36" s="14" t="s">
        <v>54</v>
      </c>
      <c r="AB36" s="14" t="s">
        <v>54</v>
      </c>
      <c r="AC36" s="14" t="s">
        <v>54</v>
      </c>
      <c r="AD36" s="14">
        <v>21112681</v>
      </c>
      <c r="AE36" s="14">
        <v>21082496</v>
      </c>
      <c r="AF36" s="14">
        <v>19829358</v>
      </c>
      <c r="AG36" s="14">
        <v>19239815</v>
      </c>
      <c r="AH36" s="14">
        <v>18824944</v>
      </c>
      <c r="AI36" s="14" t="s">
        <v>54</v>
      </c>
      <c r="AJ36" s="14" t="s">
        <v>54</v>
      </c>
      <c r="AK36" s="14" t="s">
        <v>54</v>
      </c>
      <c r="AL36" s="14" t="s">
        <v>54</v>
      </c>
      <c r="AM36" s="14" t="s">
        <v>54</v>
      </c>
      <c r="AN36" s="14" t="s">
        <v>54</v>
      </c>
      <c r="AO36" s="14" t="s">
        <v>54</v>
      </c>
      <c r="AP36" s="14" t="s">
        <v>54</v>
      </c>
      <c r="AQ36" s="14" t="s">
        <v>54</v>
      </c>
      <c r="AR36" s="14" t="s">
        <v>54</v>
      </c>
      <c r="AS36" s="14" t="s">
        <v>54</v>
      </c>
      <c r="AT36" s="14" t="s">
        <v>54</v>
      </c>
      <c r="AU36" s="14" t="s">
        <v>54</v>
      </c>
      <c r="AV36" s="14" t="s">
        <v>54</v>
      </c>
      <c r="AW36" s="14" t="s">
        <v>54</v>
      </c>
      <c r="AX36" s="14">
        <v>25831495</v>
      </c>
      <c r="AY36" s="14">
        <v>26336287</v>
      </c>
      <c r="AZ36" s="14">
        <v>31000426</v>
      </c>
      <c r="BA36" s="14">
        <v>34826132</v>
      </c>
      <c r="BB36" s="14">
        <v>34955287</v>
      </c>
    </row>
    <row r="37" spans="1:54" x14ac:dyDescent="0.2">
      <c r="A37" s="7" t="s">
        <v>78</v>
      </c>
      <c r="F37" s="15" t="s">
        <v>54</v>
      </c>
      <c r="G37" s="15" t="s">
        <v>54</v>
      </c>
      <c r="H37" s="15" t="s">
        <v>54</v>
      </c>
      <c r="I37" s="15" t="s">
        <v>54</v>
      </c>
      <c r="J37" s="15" t="s">
        <v>54</v>
      </c>
      <c r="K37" s="15" t="s">
        <v>54</v>
      </c>
      <c r="L37" s="15" t="s">
        <v>54</v>
      </c>
      <c r="M37" s="15" t="s">
        <v>54</v>
      </c>
      <c r="N37" s="15" t="s">
        <v>54</v>
      </c>
      <c r="O37" s="15" t="s">
        <v>54</v>
      </c>
      <c r="P37" s="15" t="s">
        <v>54</v>
      </c>
      <c r="Q37" s="15" t="s">
        <v>54</v>
      </c>
      <c r="R37" s="15" t="s">
        <v>54</v>
      </c>
      <c r="S37" s="15" t="s">
        <v>54</v>
      </c>
      <c r="T37" s="15" t="s">
        <v>54</v>
      </c>
      <c r="U37" s="15" t="s">
        <v>54</v>
      </c>
      <c r="V37" s="15" t="s">
        <v>54</v>
      </c>
      <c r="W37" s="15" t="s">
        <v>54</v>
      </c>
      <c r="X37" s="15" t="s">
        <v>54</v>
      </c>
      <c r="Y37" s="15" t="s">
        <v>54</v>
      </c>
      <c r="Z37" s="15" t="s">
        <v>54</v>
      </c>
      <c r="AA37" s="15" t="s">
        <v>54</v>
      </c>
      <c r="AB37" s="15" t="s">
        <v>54</v>
      </c>
      <c r="AC37" s="15" t="s">
        <v>54</v>
      </c>
      <c r="AD37" s="15" t="s">
        <v>54</v>
      </c>
      <c r="AE37" s="15">
        <v>-0.56999999999999995</v>
      </c>
      <c r="AF37" s="15">
        <v>-23.78</v>
      </c>
      <c r="AG37" s="15">
        <v>-11.89</v>
      </c>
      <c r="AH37" s="15">
        <v>-8.6300000000000008</v>
      </c>
      <c r="AI37" s="15" t="s">
        <v>54</v>
      </c>
      <c r="AJ37" s="15" t="s">
        <v>54</v>
      </c>
      <c r="AK37" s="15" t="s">
        <v>54</v>
      </c>
      <c r="AL37" s="15" t="s">
        <v>54</v>
      </c>
      <c r="AM37" s="15" t="s">
        <v>54</v>
      </c>
      <c r="AN37" s="15" t="s">
        <v>54</v>
      </c>
      <c r="AO37" s="15" t="s">
        <v>54</v>
      </c>
      <c r="AP37" s="15" t="s">
        <v>54</v>
      </c>
      <c r="AQ37" s="15" t="s">
        <v>54</v>
      </c>
      <c r="AR37" s="15" t="s">
        <v>54</v>
      </c>
      <c r="AS37" s="15" t="s">
        <v>54</v>
      </c>
      <c r="AT37" s="15" t="s">
        <v>54</v>
      </c>
      <c r="AU37" s="15" t="s">
        <v>54</v>
      </c>
      <c r="AV37" s="15" t="s">
        <v>54</v>
      </c>
      <c r="AW37" s="15" t="s">
        <v>54</v>
      </c>
      <c r="AX37" s="15" t="s">
        <v>54</v>
      </c>
      <c r="AY37" s="15">
        <v>7.82</v>
      </c>
      <c r="AZ37" s="15">
        <v>70.84</v>
      </c>
      <c r="BA37" s="15">
        <v>49.36</v>
      </c>
      <c r="BB37" s="15">
        <v>1.48</v>
      </c>
    </row>
    <row r="38" spans="1:54" ht="12.75" customHeight="1" x14ac:dyDescent="0.2"/>
    <row r="39" spans="1:54" x14ac:dyDescent="0.2">
      <c r="B39" s="7" t="s">
        <v>79</v>
      </c>
      <c r="F39" s="15" t="s">
        <v>54</v>
      </c>
      <c r="G39" s="15" t="s">
        <v>54</v>
      </c>
      <c r="H39" s="15" t="s">
        <v>54</v>
      </c>
      <c r="I39" s="15" t="s">
        <v>54</v>
      </c>
      <c r="J39" s="15" t="s">
        <v>54</v>
      </c>
      <c r="K39" s="15" t="s">
        <v>54</v>
      </c>
      <c r="L39" s="15" t="s">
        <v>54</v>
      </c>
      <c r="M39" s="15" t="s">
        <v>54</v>
      </c>
      <c r="N39" s="15" t="s">
        <v>54</v>
      </c>
      <c r="O39" s="15" t="s">
        <v>54</v>
      </c>
      <c r="P39" s="15" t="s">
        <v>54</v>
      </c>
      <c r="Q39" s="15" t="s">
        <v>54</v>
      </c>
      <c r="R39" s="15" t="s">
        <v>54</v>
      </c>
      <c r="S39" s="15" t="s">
        <v>54</v>
      </c>
      <c r="T39" s="15" t="s">
        <v>54</v>
      </c>
      <c r="U39" s="15" t="s">
        <v>54</v>
      </c>
      <c r="V39" s="15" t="s">
        <v>54</v>
      </c>
      <c r="W39" s="15" t="s">
        <v>54</v>
      </c>
      <c r="X39" s="15" t="s">
        <v>54</v>
      </c>
      <c r="Y39" s="15" t="s">
        <v>54</v>
      </c>
      <c r="Z39" s="15" t="s">
        <v>54</v>
      </c>
      <c r="AA39" s="15" t="s">
        <v>54</v>
      </c>
      <c r="AB39" s="15" t="s">
        <v>54</v>
      </c>
      <c r="AC39" s="15" t="s">
        <v>54</v>
      </c>
      <c r="AD39" s="15">
        <v>13.47</v>
      </c>
      <c r="AE39" s="15">
        <v>12.63</v>
      </c>
      <c r="AF39" s="15">
        <v>12.45</v>
      </c>
      <c r="AG39" s="15">
        <v>11.37</v>
      </c>
      <c r="AH39" s="15">
        <v>10.25</v>
      </c>
      <c r="AI39" s="15" t="s">
        <v>54</v>
      </c>
      <c r="AJ39" s="15" t="s">
        <v>54</v>
      </c>
      <c r="AK39" s="15" t="s">
        <v>54</v>
      </c>
      <c r="AL39" s="15" t="s">
        <v>54</v>
      </c>
      <c r="AM39" s="15" t="s">
        <v>54</v>
      </c>
      <c r="AN39" s="15" t="s">
        <v>54</v>
      </c>
      <c r="AO39" s="15" t="s">
        <v>54</v>
      </c>
      <c r="AP39" s="15" t="s">
        <v>54</v>
      </c>
      <c r="AQ39" s="15" t="s">
        <v>54</v>
      </c>
      <c r="AR39" s="15" t="s">
        <v>54</v>
      </c>
      <c r="AS39" s="15" t="s">
        <v>54</v>
      </c>
      <c r="AT39" s="15" t="s">
        <v>54</v>
      </c>
      <c r="AU39" s="15" t="s">
        <v>54</v>
      </c>
      <c r="AV39" s="15" t="s">
        <v>54</v>
      </c>
      <c r="AW39" s="15" t="s">
        <v>54</v>
      </c>
      <c r="AX39" s="15">
        <v>3.38</v>
      </c>
      <c r="AY39" s="15">
        <v>3.78</v>
      </c>
      <c r="AZ39" s="15">
        <v>3.59</v>
      </c>
      <c r="BA39" s="15">
        <v>3.39</v>
      </c>
      <c r="BB39" s="15">
        <v>3.62</v>
      </c>
    </row>
    <row r="40" spans="1:54" x14ac:dyDescent="0.2">
      <c r="B40" s="7" t="s">
        <v>80</v>
      </c>
      <c r="F40" s="15" t="s">
        <v>54</v>
      </c>
      <c r="G40" s="15" t="s">
        <v>54</v>
      </c>
      <c r="H40" s="15" t="s">
        <v>54</v>
      </c>
      <c r="I40" s="15" t="s">
        <v>54</v>
      </c>
      <c r="J40" s="15" t="s">
        <v>54</v>
      </c>
      <c r="K40" s="15" t="s">
        <v>54</v>
      </c>
      <c r="L40" s="15" t="s">
        <v>54</v>
      </c>
      <c r="M40" s="15" t="s">
        <v>54</v>
      </c>
      <c r="N40" s="15" t="s">
        <v>54</v>
      </c>
      <c r="O40" s="15" t="s">
        <v>54</v>
      </c>
      <c r="P40" s="15" t="s">
        <v>54</v>
      </c>
      <c r="Q40" s="15" t="s">
        <v>54</v>
      </c>
      <c r="R40" s="15" t="s">
        <v>54</v>
      </c>
      <c r="S40" s="15" t="s">
        <v>54</v>
      </c>
      <c r="T40" s="15" t="s">
        <v>54</v>
      </c>
      <c r="U40" s="15" t="s">
        <v>54</v>
      </c>
      <c r="V40" s="15" t="s">
        <v>54</v>
      </c>
      <c r="W40" s="15" t="s">
        <v>54</v>
      </c>
      <c r="X40" s="15" t="s">
        <v>54</v>
      </c>
      <c r="Y40" s="15" t="s">
        <v>54</v>
      </c>
      <c r="Z40" s="15" t="s">
        <v>54</v>
      </c>
      <c r="AA40" s="15" t="s">
        <v>54</v>
      </c>
      <c r="AB40" s="15" t="s">
        <v>54</v>
      </c>
      <c r="AC40" s="15" t="s">
        <v>54</v>
      </c>
      <c r="AD40" s="15">
        <v>0.19</v>
      </c>
      <c r="AE40" s="15">
        <v>0.19</v>
      </c>
      <c r="AF40" s="15">
        <v>0.19</v>
      </c>
      <c r="AG40" s="15">
        <v>0.19</v>
      </c>
      <c r="AH40" s="15">
        <v>0.22</v>
      </c>
      <c r="AI40" s="15" t="s">
        <v>54</v>
      </c>
      <c r="AJ40" s="15" t="s">
        <v>54</v>
      </c>
      <c r="AK40" s="15" t="s">
        <v>54</v>
      </c>
      <c r="AL40" s="15" t="s">
        <v>54</v>
      </c>
      <c r="AM40" s="15" t="s">
        <v>54</v>
      </c>
      <c r="AN40" s="15" t="s">
        <v>54</v>
      </c>
      <c r="AO40" s="15" t="s">
        <v>54</v>
      </c>
      <c r="AP40" s="15" t="s">
        <v>54</v>
      </c>
      <c r="AQ40" s="15" t="s">
        <v>54</v>
      </c>
      <c r="AR40" s="15" t="s">
        <v>54</v>
      </c>
      <c r="AS40" s="15" t="s">
        <v>54</v>
      </c>
      <c r="AT40" s="15" t="s">
        <v>54</v>
      </c>
      <c r="AU40" s="15" t="s">
        <v>54</v>
      </c>
      <c r="AV40" s="15" t="s">
        <v>54</v>
      </c>
      <c r="AW40" s="15" t="s">
        <v>54</v>
      </c>
      <c r="AX40" s="15">
        <v>0.01</v>
      </c>
      <c r="AY40" s="15">
        <v>0.01</v>
      </c>
      <c r="AZ40" s="15">
        <v>0.01</v>
      </c>
      <c r="BA40" s="15">
        <v>0.01</v>
      </c>
      <c r="BB40" s="15">
        <v>0.01</v>
      </c>
    </row>
    <row r="41" spans="1:54" x14ac:dyDescent="0.2">
      <c r="C41" s="7" t="s">
        <v>81</v>
      </c>
      <c r="F41" s="15" t="s">
        <v>54</v>
      </c>
      <c r="G41" s="15" t="s">
        <v>54</v>
      </c>
      <c r="H41" s="15" t="s">
        <v>54</v>
      </c>
      <c r="I41" s="15" t="s">
        <v>54</v>
      </c>
      <c r="J41" s="15" t="s">
        <v>54</v>
      </c>
      <c r="K41" s="15" t="s">
        <v>54</v>
      </c>
      <c r="L41" s="15" t="s">
        <v>54</v>
      </c>
      <c r="M41" s="15" t="s">
        <v>54</v>
      </c>
      <c r="N41" s="15" t="s">
        <v>54</v>
      </c>
      <c r="O41" s="15" t="s">
        <v>54</v>
      </c>
      <c r="P41" s="15" t="s">
        <v>54</v>
      </c>
      <c r="Q41" s="15" t="s">
        <v>54</v>
      </c>
      <c r="R41" s="15" t="s">
        <v>54</v>
      </c>
      <c r="S41" s="15" t="s">
        <v>54</v>
      </c>
      <c r="T41" s="15" t="s">
        <v>54</v>
      </c>
      <c r="U41" s="15" t="s">
        <v>54</v>
      </c>
      <c r="V41" s="15" t="s">
        <v>54</v>
      </c>
      <c r="W41" s="15" t="s">
        <v>54</v>
      </c>
      <c r="X41" s="15" t="s">
        <v>54</v>
      </c>
      <c r="Y41" s="15" t="s">
        <v>54</v>
      </c>
      <c r="Z41" s="15" t="s">
        <v>54</v>
      </c>
      <c r="AA41" s="15" t="s">
        <v>54</v>
      </c>
      <c r="AB41" s="15" t="s">
        <v>54</v>
      </c>
      <c r="AC41" s="15" t="s">
        <v>54</v>
      </c>
      <c r="AD41" s="15">
        <v>15.58</v>
      </c>
      <c r="AE41" s="15">
        <v>15.48</v>
      </c>
      <c r="AF41" s="15">
        <v>16.440000000000001</v>
      </c>
      <c r="AG41" s="15">
        <v>16.91</v>
      </c>
      <c r="AH41" s="15">
        <v>17.260000000000002</v>
      </c>
      <c r="AI41" s="15" t="s">
        <v>54</v>
      </c>
      <c r="AJ41" s="15" t="s">
        <v>54</v>
      </c>
      <c r="AK41" s="15" t="s">
        <v>54</v>
      </c>
      <c r="AL41" s="15" t="s">
        <v>54</v>
      </c>
      <c r="AM41" s="15" t="s">
        <v>54</v>
      </c>
      <c r="AN41" s="15" t="s">
        <v>54</v>
      </c>
      <c r="AO41" s="15" t="s">
        <v>54</v>
      </c>
      <c r="AP41" s="15" t="s">
        <v>54</v>
      </c>
      <c r="AQ41" s="15" t="s">
        <v>54</v>
      </c>
      <c r="AR41" s="15" t="s">
        <v>54</v>
      </c>
      <c r="AS41" s="15" t="s">
        <v>54</v>
      </c>
      <c r="AT41" s="15" t="s">
        <v>54</v>
      </c>
      <c r="AU41" s="15" t="s">
        <v>54</v>
      </c>
      <c r="AV41" s="15" t="s">
        <v>54</v>
      </c>
      <c r="AW41" s="15" t="s">
        <v>54</v>
      </c>
      <c r="AX41" s="15">
        <v>3.55</v>
      </c>
      <c r="AY41" s="15">
        <v>3.36</v>
      </c>
      <c r="AZ41" s="15">
        <v>2.9</v>
      </c>
      <c r="BA41" s="15">
        <v>2.76</v>
      </c>
      <c r="BB41" s="15">
        <v>2.84</v>
      </c>
    </row>
    <row r="42" spans="1:54" x14ac:dyDescent="0.2">
      <c r="E42" s="7" t="s">
        <v>82</v>
      </c>
      <c r="F42" s="15" t="s">
        <v>54</v>
      </c>
      <c r="G42" s="15" t="s">
        <v>54</v>
      </c>
      <c r="H42" s="15" t="s">
        <v>54</v>
      </c>
      <c r="I42" s="15" t="s">
        <v>54</v>
      </c>
      <c r="J42" s="15" t="s">
        <v>54</v>
      </c>
      <c r="K42" s="15" t="s">
        <v>54</v>
      </c>
      <c r="L42" s="15" t="s">
        <v>54</v>
      </c>
      <c r="M42" s="15" t="s">
        <v>54</v>
      </c>
      <c r="N42" s="15" t="s">
        <v>54</v>
      </c>
      <c r="O42" s="15" t="s">
        <v>54</v>
      </c>
      <c r="P42" s="15" t="s">
        <v>54</v>
      </c>
      <c r="Q42" s="15" t="s">
        <v>54</v>
      </c>
      <c r="R42" s="15" t="s">
        <v>54</v>
      </c>
      <c r="S42" s="15" t="s">
        <v>54</v>
      </c>
      <c r="T42" s="15" t="s">
        <v>54</v>
      </c>
      <c r="U42" s="15" t="s">
        <v>54</v>
      </c>
      <c r="V42" s="15" t="s">
        <v>54</v>
      </c>
      <c r="W42" s="15" t="s">
        <v>54</v>
      </c>
      <c r="X42" s="15" t="s">
        <v>54</v>
      </c>
      <c r="Y42" s="15" t="s">
        <v>54</v>
      </c>
      <c r="Z42" s="15" t="s">
        <v>54</v>
      </c>
      <c r="AA42" s="15" t="s">
        <v>54</v>
      </c>
      <c r="AB42" s="15" t="s">
        <v>54</v>
      </c>
      <c r="AC42" s="15" t="s">
        <v>54</v>
      </c>
      <c r="AD42" s="15">
        <v>12.54</v>
      </c>
      <c r="AE42" s="15">
        <v>11.97</v>
      </c>
      <c r="AF42" s="15">
        <v>12.67</v>
      </c>
      <c r="AG42" s="15">
        <v>13.24</v>
      </c>
      <c r="AH42" s="15">
        <v>13.4</v>
      </c>
      <c r="AI42" s="15" t="s">
        <v>54</v>
      </c>
      <c r="AJ42" s="15" t="s">
        <v>54</v>
      </c>
      <c r="AK42" s="15" t="s">
        <v>54</v>
      </c>
      <c r="AL42" s="15" t="s">
        <v>54</v>
      </c>
      <c r="AM42" s="15" t="s">
        <v>54</v>
      </c>
      <c r="AN42" s="15" t="s">
        <v>54</v>
      </c>
      <c r="AO42" s="15" t="s">
        <v>54</v>
      </c>
      <c r="AP42" s="15" t="s">
        <v>54</v>
      </c>
      <c r="AQ42" s="15" t="s">
        <v>54</v>
      </c>
      <c r="AR42" s="15" t="s">
        <v>54</v>
      </c>
      <c r="AS42" s="15" t="s">
        <v>54</v>
      </c>
      <c r="AT42" s="15" t="s">
        <v>54</v>
      </c>
      <c r="AU42" s="15" t="s">
        <v>54</v>
      </c>
      <c r="AV42" s="15" t="s">
        <v>54</v>
      </c>
      <c r="AW42" s="15" t="s">
        <v>54</v>
      </c>
      <c r="AX42" s="15">
        <v>23.51</v>
      </c>
      <c r="AY42" s="15">
        <v>23.45</v>
      </c>
      <c r="AZ42" s="15">
        <v>20.83</v>
      </c>
      <c r="BA42" s="15">
        <v>21.47</v>
      </c>
      <c r="BB42" s="15">
        <v>22.61</v>
      </c>
    </row>
    <row r="43" spans="1:54" x14ac:dyDescent="0.2">
      <c r="E43" s="7" t="s">
        <v>83</v>
      </c>
      <c r="F43" s="15" t="s">
        <v>54</v>
      </c>
      <c r="G43" s="15" t="s">
        <v>54</v>
      </c>
      <c r="H43" s="15" t="s">
        <v>54</v>
      </c>
      <c r="I43" s="15" t="s">
        <v>54</v>
      </c>
      <c r="J43" s="15" t="s">
        <v>54</v>
      </c>
      <c r="K43" s="15" t="s">
        <v>54</v>
      </c>
      <c r="L43" s="15" t="s">
        <v>54</v>
      </c>
      <c r="M43" s="15" t="s">
        <v>54</v>
      </c>
      <c r="N43" s="15" t="s">
        <v>54</v>
      </c>
      <c r="O43" s="15" t="s">
        <v>54</v>
      </c>
      <c r="P43" s="15" t="s">
        <v>54</v>
      </c>
      <c r="Q43" s="15" t="s">
        <v>54</v>
      </c>
      <c r="R43" s="15" t="s">
        <v>54</v>
      </c>
      <c r="S43" s="15" t="s">
        <v>54</v>
      </c>
      <c r="T43" s="15" t="s">
        <v>54</v>
      </c>
      <c r="U43" s="15" t="s">
        <v>54</v>
      </c>
      <c r="V43" s="15" t="s">
        <v>54</v>
      </c>
      <c r="W43" s="15" t="s">
        <v>54</v>
      </c>
      <c r="X43" s="15" t="s">
        <v>54</v>
      </c>
      <c r="Y43" s="15" t="s">
        <v>54</v>
      </c>
      <c r="Z43" s="15" t="s">
        <v>54</v>
      </c>
      <c r="AA43" s="15" t="s">
        <v>54</v>
      </c>
      <c r="AB43" s="15" t="s">
        <v>54</v>
      </c>
      <c r="AC43" s="15" t="s">
        <v>54</v>
      </c>
      <c r="AD43" s="15">
        <v>3</v>
      </c>
      <c r="AE43" s="15">
        <v>2.83</v>
      </c>
      <c r="AF43" s="15">
        <v>2.91</v>
      </c>
      <c r="AG43" s="15">
        <v>2.78</v>
      </c>
      <c r="AH43" s="15">
        <v>2.64</v>
      </c>
      <c r="AI43" s="15" t="s">
        <v>54</v>
      </c>
      <c r="AJ43" s="15" t="s">
        <v>54</v>
      </c>
      <c r="AK43" s="15" t="s">
        <v>54</v>
      </c>
      <c r="AL43" s="15" t="s">
        <v>54</v>
      </c>
      <c r="AM43" s="15" t="s">
        <v>54</v>
      </c>
      <c r="AN43" s="15" t="s">
        <v>54</v>
      </c>
      <c r="AO43" s="15" t="s">
        <v>54</v>
      </c>
      <c r="AP43" s="15" t="s">
        <v>54</v>
      </c>
      <c r="AQ43" s="15" t="s">
        <v>54</v>
      </c>
      <c r="AR43" s="15" t="s">
        <v>54</v>
      </c>
      <c r="AS43" s="15" t="s">
        <v>54</v>
      </c>
      <c r="AT43" s="15" t="s">
        <v>54</v>
      </c>
      <c r="AU43" s="15" t="s">
        <v>54</v>
      </c>
      <c r="AV43" s="15" t="s">
        <v>54</v>
      </c>
      <c r="AW43" s="15" t="s">
        <v>54</v>
      </c>
      <c r="AX43" s="15">
        <v>0.1</v>
      </c>
      <c r="AY43" s="15">
        <v>0.09</v>
      </c>
      <c r="AZ43" s="15">
        <v>7.0000000000000007E-2</v>
      </c>
      <c r="BA43" s="15">
        <v>7.0000000000000007E-2</v>
      </c>
      <c r="BB43" s="15">
        <v>7.0000000000000007E-2</v>
      </c>
    </row>
    <row r="44" spans="1:54" x14ac:dyDescent="0.2">
      <c r="D44" s="7" t="s">
        <v>84</v>
      </c>
      <c r="F44" s="15" t="s">
        <v>54</v>
      </c>
      <c r="G44" s="15" t="s">
        <v>54</v>
      </c>
      <c r="H44" s="15" t="s">
        <v>54</v>
      </c>
      <c r="I44" s="15" t="s">
        <v>54</v>
      </c>
      <c r="J44" s="15" t="s">
        <v>54</v>
      </c>
      <c r="K44" s="15" t="s">
        <v>54</v>
      </c>
      <c r="L44" s="15" t="s">
        <v>54</v>
      </c>
      <c r="M44" s="15" t="s">
        <v>54</v>
      </c>
      <c r="N44" s="15" t="s">
        <v>54</v>
      </c>
      <c r="O44" s="15" t="s">
        <v>54</v>
      </c>
      <c r="P44" s="15" t="s">
        <v>54</v>
      </c>
      <c r="Q44" s="15" t="s">
        <v>54</v>
      </c>
      <c r="R44" s="15" t="s">
        <v>54</v>
      </c>
      <c r="S44" s="15" t="s">
        <v>54</v>
      </c>
      <c r="T44" s="15" t="s">
        <v>54</v>
      </c>
      <c r="U44" s="15" t="s">
        <v>54</v>
      </c>
      <c r="V44" s="15" t="s">
        <v>54</v>
      </c>
      <c r="W44" s="15" t="s">
        <v>54</v>
      </c>
      <c r="X44" s="15" t="s">
        <v>54</v>
      </c>
      <c r="Y44" s="15" t="s">
        <v>54</v>
      </c>
      <c r="Z44" s="15" t="s">
        <v>54</v>
      </c>
      <c r="AA44" s="15" t="s">
        <v>54</v>
      </c>
      <c r="AB44" s="15" t="s">
        <v>54</v>
      </c>
      <c r="AC44" s="15" t="s">
        <v>54</v>
      </c>
      <c r="AD44" s="15">
        <v>15.53</v>
      </c>
      <c r="AE44" s="15">
        <v>14.8</v>
      </c>
      <c r="AF44" s="15">
        <v>15.58</v>
      </c>
      <c r="AG44" s="15">
        <v>16.02</v>
      </c>
      <c r="AH44" s="15">
        <v>16.04</v>
      </c>
      <c r="AI44" s="15" t="s">
        <v>54</v>
      </c>
      <c r="AJ44" s="15" t="s">
        <v>54</v>
      </c>
      <c r="AK44" s="15" t="s">
        <v>54</v>
      </c>
      <c r="AL44" s="15" t="s">
        <v>54</v>
      </c>
      <c r="AM44" s="15" t="s">
        <v>54</v>
      </c>
      <c r="AN44" s="15" t="s">
        <v>54</v>
      </c>
      <c r="AO44" s="15" t="s">
        <v>54</v>
      </c>
      <c r="AP44" s="15" t="s">
        <v>54</v>
      </c>
      <c r="AQ44" s="15" t="s">
        <v>54</v>
      </c>
      <c r="AR44" s="15" t="s">
        <v>54</v>
      </c>
      <c r="AS44" s="15" t="s">
        <v>54</v>
      </c>
      <c r="AT44" s="15" t="s">
        <v>54</v>
      </c>
      <c r="AU44" s="15" t="s">
        <v>54</v>
      </c>
      <c r="AV44" s="15" t="s">
        <v>54</v>
      </c>
      <c r="AW44" s="15" t="s">
        <v>54</v>
      </c>
      <c r="AX44" s="15">
        <v>23.6</v>
      </c>
      <c r="AY44" s="15">
        <v>23.54</v>
      </c>
      <c r="AZ44" s="15">
        <v>20.9</v>
      </c>
      <c r="BA44" s="15">
        <v>21.54</v>
      </c>
      <c r="BB44" s="15">
        <v>22.68</v>
      </c>
    </row>
    <row r="45" spans="1:54" x14ac:dyDescent="0.2">
      <c r="B45" s="7" t="s">
        <v>85</v>
      </c>
      <c r="F45" s="15" t="s">
        <v>54</v>
      </c>
      <c r="G45" s="15" t="s">
        <v>54</v>
      </c>
      <c r="H45" s="15" t="s">
        <v>54</v>
      </c>
      <c r="I45" s="15" t="s">
        <v>54</v>
      </c>
      <c r="J45" s="15" t="s">
        <v>54</v>
      </c>
      <c r="K45" s="15" t="s">
        <v>54</v>
      </c>
      <c r="L45" s="15" t="s">
        <v>54</v>
      </c>
      <c r="M45" s="15" t="s">
        <v>54</v>
      </c>
      <c r="N45" s="15" t="s">
        <v>54</v>
      </c>
      <c r="O45" s="15" t="s">
        <v>54</v>
      </c>
      <c r="P45" s="15" t="s">
        <v>54</v>
      </c>
      <c r="Q45" s="15" t="s">
        <v>54</v>
      </c>
      <c r="R45" s="15" t="s">
        <v>54</v>
      </c>
      <c r="S45" s="15" t="s">
        <v>54</v>
      </c>
      <c r="T45" s="15" t="s">
        <v>54</v>
      </c>
      <c r="U45" s="15" t="s">
        <v>54</v>
      </c>
      <c r="V45" s="15" t="s">
        <v>54</v>
      </c>
      <c r="W45" s="15" t="s">
        <v>54</v>
      </c>
      <c r="X45" s="15" t="s">
        <v>54</v>
      </c>
      <c r="Y45" s="15" t="s">
        <v>54</v>
      </c>
      <c r="Z45" s="15" t="s">
        <v>54</v>
      </c>
      <c r="AA45" s="15" t="s">
        <v>54</v>
      </c>
      <c r="AB45" s="15" t="s">
        <v>54</v>
      </c>
      <c r="AC45" s="15" t="s">
        <v>54</v>
      </c>
      <c r="AD45" s="15">
        <v>31.11</v>
      </c>
      <c r="AE45" s="15">
        <v>30.28</v>
      </c>
      <c r="AF45" s="15">
        <v>32.020000000000003</v>
      </c>
      <c r="AG45" s="15">
        <v>32.93</v>
      </c>
      <c r="AH45" s="15">
        <v>33.299999999999997</v>
      </c>
      <c r="AI45" s="15" t="s">
        <v>54</v>
      </c>
      <c r="AJ45" s="15" t="s">
        <v>54</v>
      </c>
      <c r="AK45" s="15" t="s">
        <v>54</v>
      </c>
      <c r="AL45" s="15" t="s">
        <v>54</v>
      </c>
      <c r="AM45" s="15" t="s">
        <v>54</v>
      </c>
      <c r="AN45" s="15" t="s">
        <v>54</v>
      </c>
      <c r="AO45" s="15" t="s">
        <v>54</v>
      </c>
      <c r="AP45" s="15" t="s">
        <v>54</v>
      </c>
      <c r="AQ45" s="15" t="s">
        <v>54</v>
      </c>
      <c r="AR45" s="15" t="s">
        <v>54</v>
      </c>
      <c r="AS45" s="15" t="s">
        <v>54</v>
      </c>
      <c r="AT45" s="15" t="s">
        <v>54</v>
      </c>
      <c r="AU45" s="15" t="s">
        <v>54</v>
      </c>
      <c r="AV45" s="15" t="s">
        <v>54</v>
      </c>
      <c r="AW45" s="15" t="s">
        <v>54</v>
      </c>
      <c r="AX45" s="15">
        <v>27.15</v>
      </c>
      <c r="AY45" s="15">
        <v>26.9</v>
      </c>
      <c r="AZ45" s="15">
        <v>23.8</v>
      </c>
      <c r="BA45" s="15">
        <v>24.3</v>
      </c>
      <c r="BB45" s="15">
        <v>25.52</v>
      </c>
    </row>
    <row r="46" spans="1:54" x14ac:dyDescent="0.2">
      <c r="B46" s="7" t="s">
        <v>86</v>
      </c>
      <c r="F46" s="15" t="s">
        <v>54</v>
      </c>
      <c r="G46" s="15" t="s">
        <v>54</v>
      </c>
      <c r="H46" s="15" t="s">
        <v>54</v>
      </c>
      <c r="I46" s="15" t="s">
        <v>54</v>
      </c>
      <c r="J46" s="15" t="s">
        <v>54</v>
      </c>
      <c r="K46" s="15" t="s">
        <v>54</v>
      </c>
      <c r="L46" s="15" t="s">
        <v>54</v>
      </c>
      <c r="M46" s="15" t="s">
        <v>54</v>
      </c>
      <c r="N46" s="15" t="s">
        <v>54</v>
      </c>
      <c r="O46" s="15" t="s">
        <v>54</v>
      </c>
      <c r="P46" s="15" t="s">
        <v>54</v>
      </c>
      <c r="Q46" s="15" t="s">
        <v>54</v>
      </c>
      <c r="R46" s="15" t="s">
        <v>54</v>
      </c>
      <c r="S46" s="15" t="s">
        <v>54</v>
      </c>
      <c r="T46" s="15" t="s">
        <v>54</v>
      </c>
      <c r="U46" s="15" t="s">
        <v>54</v>
      </c>
      <c r="V46" s="15" t="s">
        <v>54</v>
      </c>
      <c r="W46" s="15" t="s">
        <v>54</v>
      </c>
      <c r="X46" s="15" t="s">
        <v>54</v>
      </c>
      <c r="Y46" s="15" t="s">
        <v>54</v>
      </c>
      <c r="Z46" s="15" t="s">
        <v>54</v>
      </c>
      <c r="AA46" s="15" t="s">
        <v>54</v>
      </c>
      <c r="AB46" s="15" t="s">
        <v>54</v>
      </c>
      <c r="AC46" s="15" t="s">
        <v>54</v>
      </c>
      <c r="AD46" s="15">
        <v>2.2000000000000002</v>
      </c>
      <c r="AE46" s="15">
        <v>2.08</v>
      </c>
      <c r="AF46" s="15">
        <v>2.19</v>
      </c>
      <c r="AG46" s="15">
        <v>2.2000000000000002</v>
      </c>
      <c r="AH46" s="15">
        <v>2.41</v>
      </c>
      <c r="AI46" s="15" t="s">
        <v>54</v>
      </c>
      <c r="AJ46" s="15" t="s">
        <v>54</v>
      </c>
      <c r="AK46" s="15" t="s">
        <v>54</v>
      </c>
      <c r="AL46" s="15" t="s">
        <v>54</v>
      </c>
      <c r="AM46" s="15" t="s">
        <v>54</v>
      </c>
      <c r="AN46" s="15" t="s">
        <v>54</v>
      </c>
      <c r="AO46" s="15" t="s">
        <v>54</v>
      </c>
      <c r="AP46" s="15" t="s">
        <v>54</v>
      </c>
      <c r="AQ46" s="15" t="s">
        <v>54</v>
      </c>
      <c r="AR46" s="15" t="s">
        <v>54</v>
      </c>
      <c r="AS46" s="15" t="s">
        <v>54</v>
      </c>
      <c r="AT46" s="15" t="s">
        <v>54</v>
      </c>
      <c r="AU46" s="15" t="s">
        <v>54</v>
      </c>
      <c r="AV46" s="15" t="s">
        <v>54</v>
      </c>
      <c r="AW46" s="15" t="s">
        <v>54</v>
      </c>
      <c r="AX46" s="15">
        <v>2.77</v>
      </c>
      <c r="AY46" s="15">
        <v>3.2</v>
      </c>
      <c r="AZ46" s="15">
        <v>2.72</v>
      </c>
      <c r="BA46" s="15">
        <v>2.36</v>
      </c>
      <c r="BB46" s="15">
        <v>2.27</v>
      </c>
    </row>
    <row r="47" spans="1:54" x14ac:dyDescent="0.2">
      <c r="B47" s="7" t="s">
        <v>87</v>
      </c>
      <c r="F47" s="15" t="s">
        <v>54</v>
      </c>
      <c r="G47" s="15" t="s">
        <v>54</v>
      </c>
      <c r="H47" s="15" t="s">
        <v>54</v>
      </c>
      <c r="I47" s="15" t="s">
        <v>54</v>
      </c>
      <c r="J47" s="15" t="s">
        <v>54</v>
      </c>
      <c r="K47" s="15" t="s">
        <v>54</v>
      </c>
      <c r="L47" s="15" t="s">
        <v>54</v>
      </c>
      <c r="M47" s="15" t="s">
        <v>54</v>
      </c>
      <c r="N47" s="15" t="s">
        <v>54</v>
      </c>
      <c r="O47" s="15" t="s">
        <v>54</v>
      </c>
      <c r="P47" s="15" t="s">
        <v>54</v>
      </c>
      <c r="Q47" s="15" t="s">
        <v>54</v>
      </c>
      <c r="R47" s="15" t="s">
        <v>54</v>
      </c>
      <c r="S47" s="15" t="s">
        <v>54</v>
      </c>
      <c r="T47" s="15" t="s">
        <v>54</v>
      </c>
      <c r="U47" s="15" t="s">
        <v>54</v>
      </c>
      <c r="V47" s="15" t="s">
        <v>54</v>
      </c>
      <c r="W47" s="15" t="s">
        <v>54</v>
      </c>
      <c r="X47" s="15" t="s">
        <v>54</v>
      </c>
      <c r="Y47" s="15" t="s">
        <v>54</v>
      </c>
      <c r="Z47" s="15" t="s">
        <v>54</v>
      </c>
      <c r="AA47" s="15" t="s">
        <v>54</v>
      </c>
      <c r="AB47" s="15" t="s">
        <v>54</v>
      </c>
      <c r="AC47" s="15" t="s">
        <v>54</v>
      </c>
      <c r="AD47" s="15">
        <v>24</v>
      </c>
      <c r="AE47" s="15">
        <v>23.78</v>
      </c>
      <c r="AF47" s="15">
        <v>22.51</v>
      </c>
      <c r="AG47" s="15">
        <v>23.36</v>
      </c>
      <c r="AH47" s="15">
        <v>23.79</v>
      </c>
      <c r="AI47" s="15" t="s">
        <v>54</v>
      </c>
      <c r="AJ47" s="15" t="s">
        <v>54</v>
      </c>
      <c r="AK47" s="15" t="s">
        <v>54</v>
      </c>
      <c r="AL47" s="15" t="s">
        <v>54</v>
      </c>
      <c r="AM47" s="15" t="s">
        <v>54</v>
      </c>
      <c r="AN47" s="15" t="s">
        <v>54</v>
      </c>
      <c r="AO47" s="15" t="s">
        <v>54</v>
      </c>
      <c r="AP47" s="15" t="s">
        <v>54</v>
      </c>
      <c r="AQ47" s="15" t="s">
        <v>54</v>
      </c>
      <c r="AR47" s="15" t="s">
        <v>54</v>
      </c>
      <c r="AS47" s="15" t="s">
        <v>54</v>
      </c>
      <c r="AT47" s="15" t="s">
        <v>54</v>
      </c>
      <c r="AU47" s="15" t="s">
        <v>54</v>
      </c>
      <c r="AV47" s="15" t="s">
        <v>54</v>
      </c>
      <c r="AW47" s="15" t="s">
        <v>54</v>
      </c>
      <c r="AX47" s="15">
        <v>14.78</v>
      </c>
      <c r="AY47" s="15">
        <v>14.75</v>
      </c>
      <c r="AZ47" s="15">
        <v>12.89</v>
      </c>
      <c r="BA47" s="15">
        <v>11.95</v>
      </c>
      <c r="BB47" s="15">
        <v>12.04</v>
      </c>
    </row>
    <row r="48" spans="1:54" x14ac:dyDescent="0.2">
      <c r="B48" s="7" t="s">
        <v>88</v>
      </c>
      <c r="F48" s="15" t="s">
        <v>54</v>
      </c>
      <c r="G48" s="15" t="s">
        <v>54</v>
      </c>
      <c r="H48" s="15" t="s">
        <v>54</v>
      </c>
      <c r="I48" s="15" t="s">
        <v>54</v>
      </c>
      <c r="J48" s="15" t="s">
        <v>54</v>
      </c>
      <c r="K48" s="15" t="s">
        <v>54</v>
      </c>
      <c r="L48" s="15" t="s">
        <v>54</v>
      </c>
      <c r="M48" s="15" t="s">
        <v>54</v>
      </c>
      <c r="N48" s="15" t="s">
        <v>54</v>
      </c>
      <c r="O48" s="15" t="s">
        <v>54</v>
      </c>
      <c r="P48" s="15" t="s">
        <v>54</v>
      </c>
      <c r="Q48" s="15" t="s">
        <v>54</v>
      </c>
      <c r="R48" s="15" t="s">
        <v>54</v>
      </c>
      <c r="S48" s="15" t="s">
        <v>54</v>
      </c>
      <c r="T48" s="15" t="s">
        <v>54</v>
      </c>
      <c r="U48" s="15" t="s">
        <v>54</v>
      </c>
      <c r="V48" s="15" t="s">
        <v>54</v>
      </c>
      <c r="W48" s="15" t="s">
        <v>54</v>
      </c>
      <c r="X48" s="15" t="s">
        <v>54</v>
      </c>
      <c r="Y48" s="15" t="s">
        <v>54</v>
      </c>
      <c r="Z48" s="15" t="s">
        <v>54</v>
      </c>
      <c r="AA48" s="15" t="s">
        <v>54</v>
      </c>
      <c r="AB48" s="15" t="s">
        <v>54</v>
      </c>
      <c r="AC48" s="15" t="s">
        <v>54</v>
      </c>
      <c r="AD48" s="15">
        <v>0</v>
      </c>
      <c r="AE48" s="15">
        <v>0.02</v>
      </c>
      <c r="AF48" s="15">
        <v>0</v>
      </c>
      <c r="AG48" s="15">
        <v>0</v>
      </c>
      <c r="AH48" s="15">
        <v>0</v>
      </c>
      <c r="AI48" s="15" t="s">
        <v>54</v>
      </c>
      <c r="AJ48" s="15" t="s">
        <v>54</v>
      </c>
      <c r="AK48" s="15" t="s">
        <v>54</v>
      </c>
      <c r="AL48" s="15" t="s">
        <v>54</v>
      </c>
      <c r="AM48" s="15" t="s">
        <v>54</v>
      </c>
      <c r="AN48" s="15" t="s">
        <v>54</v>
      </c>
      <c r="AO48" s="15" t="s">
        <v>54</v>
      </c>
      <c r="AP48" s="15" t="s">
        <v>54</v>
      </c>
      <c r="AQ48" s="15" t="s">
        <v>54</v>
      </c>
      <c r="AR48" s="15" t="s">
        <v>54</v>
      </c>
      <c r="AS48" s="15" t="s">
        <v>54</v>
      </c>
      <c r="AT48" s="15" t="s">
        <v>54</v>
      </c>
      <c r="AU48" s="15" t="s">
        <v>54</v>
      </c>
      <c r="AV48" s="15" t="s">
        <v>54</v>
      </c>
      <c r="AW48" s="15" t="s">
        <v>54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</row>
    <row r="49" spans="1:54" x14ac:dyDescent="0.2">
      <c r="A49" s="7" t="s">
        <v>89</v>
      </c>
      <c r="F49" s="15" t="s">
        <v>54</v>
      </c>
      <c r="G49" s="15" t="s">
        <v>54</v>
      </c>
      <c r="H49" s="15" t="s">
        <v>54</v>
      </c>
      <c r="I49" s="15" t="s">
        <v>54</v>
      </c>
      <c r="J49" s="15" t="s">
        <v>54</v>
      </c>
      <c r="K49" s="15" t="s">
        <v>54</v>
      </c>
      <c r="L49" s="15" t="s">
        <v>54</v>
      </c>
      <c r="M49" s="15" t="s">
        <v>54</v>
      </c>
      <c r="N49" s="15" t="s">
        <v>54</v>
      </c>
      <c r="O49" s="15" t="s">
        <v>54</v>
      </c>
      <c r="P49" s="15" t="s">
        <v>54</v>
      </c>
      <c r="Q49" s="15" t="s">
        <v>54</v>
      </c>
      <c r="R49" s="15" t="s">
        <v>54</v>
      </c>
      <c r="S49" s="15" t="s">
        <v>54</v>
      </c>
      <c r="T49" s="15" t="s">
        <v>54</v>
      </c>
      <c r="U49" s="15" t="s">
        <v>54</v>
      </c>
      <c r="V49" s="15" t="s">
        <v>54</v>
      </c>
      <c r="W49" s="15" t="s">
        <v>54</v>
      </c>
      <c r="X49" s="15" t="s">
        <v>54</v>
      </c>
      <c r="Y49" s="15" t="s">
        <v>54</v>
      </c>
      <c r="Z49" s="15" t="s">
        <v>54</v>
      </c>
      <c r="AA49" s="15" t="s">
        <v>54</v>
      </c>
      <c r="AB49" s="15" t="s">
        <v>54</v>
      </c>
      <c r="AC49" s="15" t="s">
        <v>54</v>
      </c>
      <c r="AD49" s="15">
        <v>70.97</v>
      </c>
      <c r="AE49" s="15">
        <v>68.98</v>
      </c>
      <c r="AF49" s="15">
        <v>69.36</v>
      </c>
      <c r="AG49" s="15">
        <v>70.05</v>
      </c>
      <c r="AH49" s="15">
        <v>69.97</v>
      </c>
      <c r="AI49" s="15" t="s">
        <v>54</v>
      </c>
      <c r="AJ49" s="15" t="s">
        <v>54</v>
      </c>
      <c r="AK49" s="15" t="s">
        <v>54</v>
      </c>
      <c r="AL49" s="15" t="s">
        <v>54</v>
      </c>
      <c r="AM49" s="15" t="s">
        <v>54</v>
      </c>
      <c r="AN49" s="15" t="s">
        <v>54</v>
      </c>
      <c r="AO49" s="15" t="s">
        <v>54</v>
      </c>
      <c r="AP49" s="15" t="s">
        <v>54</v>
      </c>
      <c r="AQ49" s="15" t="s">
        <v>54</v>
      </c>
      <c r="AR49" s="15" t="s">
        <v>54</v>
      </c>
      <c r="AS49" s="15" t="s">
        <v>54</v>
      </c>
      <c r="AT49" s="15" t="s">
        <v>54</v>
      </c>
      <c r="AU49" s="15" t="s">
        <v>54</v>
      </c>
      <c r="AV49" s="15" t="s">
        <v>54</v>
      </c>
      <c r="AW49" s="15" t="s">
        <v>54</v>
      </c>
      <c r="AX49" s="15">
        <v>48.1</v>
      </c>
      <c r="AY49" s="15">
        <v>48.63</v>
      </c>
      <c r="AZ49" s="15">
        <v>43.01</v>
      </c>
      <c r="BA49" s="15">
        <v>42.01</v>
      </c>
      <c r="BB49" s="15">
        <v>43.46</v>
      </c>
    </row>
    <row r="50" spans="1:54" x14ac:dyDescent="0.2">
      <c r="A50" s="7" t="s">
        <v>90</v>
      </c>
      <c r="F50" s="15" t="s">
        <v>54</v>
      </c>
      <c r="G50" s="15" t="s">
        <v>54</v>
      </c>
      <c r="H50" s="15" t="s">
        <v>54</v>
      </c>
      <c r="I50" s="15" t="s">
        <v>54</v>
      </c>
      <c r="J50" s="15" t="s">
        <v>54</v>
      </c>
      <c r="K50" s="15" t="s">
        <v>54</v>
      </c>
      <c r="L50" s="15" t="s">
        <v>54</v>
      </c>
      <c r="M50" s="15" t="s">
        <v>54</v>
      </c>
      <c r="N50" s="15" t="s">
        <v>54</v>
      </c>
      <c r="O50" s="15" t="s">
        <v>54</v>
      </c>
      <c r="P50" s="15" t="s">
        <v>54</v>
      </c>
      <c r="Q50" s="15" t="s">
        <v>54</v>
      </c>
      <c r="R50" s="15" t="s">
        <v>54</v>
      </c>
      <c r="S50" s="15" t="s">
        <v>54</v>
      </c>
      <c r="T50" s="15" t="s">
        <v>54</v>
      </c>
      <c r="U50" s="15" t="s">
        <v>54</v>
      </c>
      <c r="V50" s="15" t="s">
        <v>54</v>
      </c>
      <c r="W50" s="15" t="s">
        <v>54</v>
      </c>
      <c r="X50" s="15" t="s">
        <v>54</v>
      </c>
      <c r="Y50" s="15" t="s">
        <v>54</v>
      </c>
      <c r="Z50" s="15" t="s">
        <v>54</v>
      </c>
      <c r="AA50" s="15" t="s">
        <v>54</v>
      </c>
      <c r="AB50" s="15" t="s">
        <v>54</v>
      </c>
      <c r="AC50" s="15" t="s">
        <v>54</v>
      </c>
      <c r="AD50" s="15">
        <v>0.05</v>
      </c>
      <c r="AE50" s="15">
        <v>0.06</v>
      </c>
      <c r="AF50" s="15">
        <v>0.11</v>
      </c>
      <c r="AG50" s="15">
        <v>0.13</v>
      </c>
      <c r="AH50" s="15">
        <v>0.09</v>
      </c>
      <c r="AI50" s="15" t="s">
        <v>54</v>
      </c>
      <c r="AJ50" s="15" t="s">
        <v>54</v>
      </c>
      <c r="AK50" s="15" t="s">
        <v>54</v>
      </c>
      <c r="AL50" s="15" t="s">
        <v>54</v>
      </c>
      <c r="AM50" s="15" t="s">
        <v>54</v>
      </c>
      <c r="AN50" s="15" t="s">
        <v>54</v>
      </c>
      <c r="AO50" s="15" t="s">
        <v>54</v>
      </c>
      <c r="AP50" s="15" t="s">
        <v>54</v>
      </c>
      <c r="AQ50" s="15" t="s">
        <v>54</v>
      </c>
      <c r="AR50" s="15" t="s">
        <v>54</v>
      </c>
      <c r="AS50" s="15" t="s">
        <v>54</v>
      </c>
      <c r="AT50" s="15" t="s">
        <v>54</v>
      </c>
      <c r="AU50" s="15" t="s">
        <v>54</v>
      </c>
      <c r="AV50" s="15" t="s">
        <v>54</v>
      </c>
      <c r="AW50" s="15" t="s">
        <v>54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</row>
    <row r="51" spans="1:54" x14ac:dyDescent="0.2">
      <c r="A51" s="7" t="s">
        <v>91</v>
      </c>
      <c r="F51" s="15" t="s">
        <v>54</v>
      </c>
      <c r="G51" s="15" t="s">
        <v>54</v>
      </c>
      <c r="H51" s="15" t="s">
        <v>54</v>
      </c>
      <c r="I51" s="15" t="s">
        <v>54</v>
      </c>
      <c r="J51" s="15" t="s">
        <v>54</v>
      </c>
      <c r="K51" s="15" t="s">
        <v>54</v>
      </c>
      <c r="L51" s="15" t="s">
        <v>54</v>
      </c>
      <c r="M51" s="15" t="s">
        <v>54</v>
      </c>
      <c r="N51" s="15" t="s">
        <v>54</v>
      </c>
      <c r="O51" s="15" t="s">
        <v>54</v>
      </c>
      <c r="P51" s="15" t="s">
        <v>54</v>
      </c>
      <c r="Q51" s="15" t="s">
        <v>54</v>
      </c>
      <c r="R51" s="15" t="s">
        <v>54</v>
      </c>
      <c r="S51" s="15" t="s">
        <v>54</v>
      </c>
      <c r="T51" s="15" t="s">
        <v>54</v>
      </c>
      <c r="U51" s="15" t="s">
        <v>54</v>
      </c>
      <c r="V51" s="15" t="s">
        <v>54</v>
      </c>
      <c r="W51" s="15" t="s">
        <v>54</v>
      </c>
      <c r="X51" s="15" t="s">
        <v>54</v>
      </c>
      <c r="Y51" s="15" t="s">
        <v>54</v>
      </c>
      <c r="Z51" s="15" t="s">
        <v>54</v>
      </c>
      <c r="AA51" s="15" t="s">
        <v>54</v>
      </c>
      <c r="AB51" s="15" t="s">
        <v>54</v>
      </c>
      <c r="AC51" s="15" t="s">
        <v>54</v>
      </c>
      <c r="AD51" s="15">
        <v>12.63</v>
      </c>
      <c r="AE51" s="15">
        <v>15.09</v>
      </c>
      <c r="AF51" s="15">
        <v>13.55</v>
      </c>
      <c r="AG51" s="15">
        <v>13.35</v>
      </c>
      <c r="AH51" s="15">
        <v>13.25</v>
      </c>
      <c r="AI51" s="15" t="s">
        <v>54</v>
      </c>
      <c r="AJ51" s="15" t="s">
        <v>54</v>
      </c>
      <c r="AK51" s="15" t="s">
        <v>54</v>
      </c>
      <c r="AL51" s="15" t="s">
        <v>54</v>
      </c>
      <c r="AM51" s="15" t="s">
        <v>54</v>
      </c>
      <c r="AN51" s="15" t="s">
        <v>54</v>
      </c>
      <c r="AO51" s="15" t="s">
        <v>54</v>
      </c>
      <c r="AP51" s="15" t="s">
        <v>54</v>
      </c>
      <c r="AQ51" s="15" t="s">
        <v>54</v>
      </c>
      <c r="AR51" s="15" t="s">
        <v>54</v>
      </c>
      <c r="AS51" s="15" t="s">
        <v>54</v>
      </c>
      <c r="AT51" s="15" t="s">
        <v>54</v>
      </c>
      <c r="AU51" s="15" t="s">
        <v>54</v>
      </c>
      <c r="AV51" s="15" t="s">
        <v>54</v>
      </c>
      <c r="AW51" s="15" t="s">
        <v>54</v>
      </c>
      <c r="AX51" s="15">
        <v>28.28</v>
      </c>
      <c r="AY51" s="15">
        <v>28.71</v>
      </c>
      <c r="AZ51" s="15">
        <v>25.98</v>
      </c>
      <c r="BA51" s="15">
        <v>23.2</v>
      </c>
      <c r="BB51" s="15">
        <v>24.06</v>
      </c>
    </row>
    <row r="52" spans="1:54" x14ac:dyDescent="0.2">
      <c r="A52" s="7" t="s">
        <v>92</v>
      </c>
      <c r="F52" s="15" t="s">
        <v>54</v>
      </c>
      <c r="G52" s="15" t="s">
        <v>54</v>
      </c>
      <c r="H52" s="15" t="s">
        <v>54</v>
      </c>
      <c r="I52" s="15" t="s">
        <v>54</v>
      </c>
      <c r="J52" s="15" t="s">
        <v>54</v>
      </c>
      <c r="K52" s="15" t="s">
        <v>54</v>
      </c>
      <c r="L52" s="15" t="s">
        <v>54</v>
      </c>
      <c r="M52" s="15" t="s">
        <v>54</v>
      </c>
      <c r="N52" s="15" t="s">
        <v>54</v>
      </c>
      <c r="O52" s="15" t="s">
        <v>54</v>
      </c>
      <c r="P52" s="15" t="s">
        <v>54</v>
      </c>
      <c r="Q52" s="15" t="s">
        <v>54</v>
      </c>
      <c r="R52" s="15" t="s">
        <v>54</v>
      </c>
      <c r="S52" s="15" t="s">
        <v>54</v>
      </c>
      <c r="T52" s="15" t="s">
        <v>54</v>
      </c>
      <c r="U52" s="15" t="s">
        <v>54</v>
      </c>
      <c r="V52" s="15" t="s">
        <v>54</v>
      </c>
      <c r="W52" s="15" t="s">
        <v>54</v>
      </c>
      <c r="X52" s="15" t="s">
        <v>54</v>
      </c>
      <c r="Y52" s="15" t="s">
        <v>54</v>
      </c>
      <c r="Z52" s="15" t="s">
        <v>54</v>
      </c>
      <c r="AA52" s="15" t="s">
        <v>54</v>
      </c>
      <c r="AB52" s="15" t="s">
        <v>54</v>
      </c>
      <c r="AC52" s="15" t="s">
        <v>54</v>
      </c>
      <c r="AD52" s="15">
        <v>1.94</v>
      </c>
      <c r="AE52" s="15">
        <v>1.91</v>
      </c>
      <c r="AF52" s="15">
        <v>2.0299999999999998</v>
      </c>
      <c r="AG52" s="15">
        <v>1</v>
      </c>
      <c r="AH52" s="15">
        <v>1.03</v>
      </c>
      <c r="AI52" s="15" t="s">
        <v>54</v>
      </c>
      <c r="AJ52" s="15" t="s">
        <v>54</v>
      </c>
      <c r="AK52" s="15" t="s">
        <v>54</v>
      </c>
      <c r="AL52" s="15" t="s">
        <v>54</v>
      </c>
      <c r="AM52" s="15" t="s">
        <v>54</v>
      </c>
      <c r="AN52" s="15" t="s">
        <v>54</v>
      </c>
      <c r="AO52" s="15" t="s">
        <v>54</v>
      </c>
      <c r="AP52" s="15" t="s">
        <v>54</v>
      </c>
      <c r="AQ52" s="15" t="s">
        <v>54</v>
      </c>
      <c r="AR52" s="15" t="s">
        <v>54</v>
      </c>
      <c r="AS52" s="15" t="s">
        <v>54</v>
      </c>
      <c r="AT52" s="15" t="s">
        <v>54</v>
      </c>
      <c r="AU52" s="15" t="s">
        <v>54</v>
      </c>
      <c r="AV52" s="15" t="s">
        <v>54</v>
      </c>
      <c r="AW52" s="15" t="s">
        <v>54</v>
      </c>
      <c r="AX52" s="15">
        <v>4.99</v>
      </c>
      <c r="AY52" s="15">
        <v>4.88</v>
      </c>
      <c r="AZ52" s="15">
        <v>4.32</v>
      </c>
      <c r="BA52" s="15">
        <v>4.0999999999999996</v>
      </c>
      <c r="BB52" s="15">
        <v>4.2300000000000004</v>
      </c>
    </row>
    <row r="53" spans="1:54" x14ac:dyDescent="0.2">
      <c r="A53" s="7" t="s">
        <v>93</v>
      </c>
      <c r="F53" s="15" t="s">
        <v>54</v>
      </c>
      <c r="G53" s="15" t="s">
        <v>54</v>
      </c>
      <c r="H53" s="15" t="s">
        <v>54</v>
      </c>
      <c r="I53" s="15" t="s">
        <v>54</v>
      </c>
      <c r="J53" s="15" t="s">
        <v>54</v>
      </c>
      <c r="K53" s="15" t="s">
        <v>54</v>
      </c>
      <c r="L53" s="15" t="s">
        <v>54</v>
      </c>
      <c r="M53" s="15" t="s">
        <v>54</v>
      </c>
      <c r="N53" s="15" t="s">
        <v>54</v>
      </c>
      <c r="O53" s="15" t="s">
        <v>54</v>
      </c>
      <c r="P53" s="15" t="s">
        <v>54</v>
      </c>
      <c r="Q53" s="15" t="s">
        <v>54</v>
      </c>
      <c r="R53" s="15" t="s">
        <v>54</v>
      </c>
      <c r="S53" s="15" t="s">
        <v>54</v>
      </c>
      <c r="T53" s="15" t="s">
        <v>54</v>
      </c>
      <c r="U53" s="15" t="s">
        <v>54</v>
      </c>
      <c r="V53" s="15" t="s">
        <v>54</v>
      </c>
      <c r="W53" s="15" t="s">
        <v>54</v>
      </c>
      <c r="X53" s="15" t="s">
        <v>54</v>
      </c>
      <c r="Y53" s="15" t="s">
        <v>54</v>
      </c>
      <c r="Z53" s="15" t="s">
        <v>54</v>
      </c>
      <c r="AA53" s="15" t="s">
        <v>54</v>
      </c>
      <c r="AB53" s="15" t="s">
        <v>54</v>
      </c>
      <c r="AC53" s="15" t="s">
        <v>54</v>
      </c>
      <c r="AD53" s="15">
        <v>13.83</v>
      </c>
      <c r="AE53" s="15">
        <v>13.62</v>
      </c>
      <c r="AF53" s="15">
        <v>14.59</v>
      </c>
      <c r="AG53" s="15">
        <v>15.11</v>
      </c>
      <c r="AH53" s="15">
        <v>15.3</v>
      </c>
      <c r="AI53" s="15" t="s">
        <v>54</v>
      </c>
      <c r="AJ53" s="15" t="s">
        <v>54</v>
      </c>
      <c r="AK53" s="15" t="s">
        <v>54</v>
      </c>
      <c r="AL53" s="15" t="s">
        <v>54</v>
      </c>
      <c r="AM53" s="15" t="s">
        <v>54</v>
      </c>
      <c r="AN53" s="15" t="s">
        <v>54</v>
      </c>
      <c r="AO53" s="15" t="s">
        <v>54</v>
      </c>
      <c r="AP53" s="15" t="s">
        <v>54</v>
      </c>
      <c r="AQ53" s="15" t="s">
        <v>54</v>
      </c>
      <c r="AR53" s="15" t="s">
        <v>54</v>
      </c>
      <c r="AS53" s="15" t="s">
        <v>54</v>
      </c>
      <c r="AT53" s="15" t="s">
        <v>54</v>
      </c>
      <c r="AU53" s="15" t="s">
        <v>54</v>
      </c>
      <c r="AV53" s="15" t="s">
        <v>54</v>
      </c>
      <c r="AW53" s="15" t="s">
        <v>54</v>
      </c>
      <c r="AX53" s="15">
        <v>15.23</v>
      </c>
      <c r="AY53" s="15">
        <v>14.48</v>
      </c>
      <c r="AZ53" s="15">
        <v>23.7</v>
      </c>
      <c r="BA53" s="15">
        <v>27.73</v>
      </c>
      <c r="BB53" s="15">
        <v>25.05</v>
      </c>
    </row>
    <row r="54" spans="1:54" x14ac:dyDescent="0.2">
      <c r="A54" s="7" t="s">
        <v>94</v>
      </c>
      <c r="F54" s="15" t="s">
        <v>54</v>
      </c>
      <c r="G54" s="15" t="s">
        <v>54</v>
      </c>
      <c r="H54" s="15" t="s">
        <v>54</v>
      </c>
      <c r="I54" s="15" t="s">
        <v>54</v>
      </c>
      <c r="J54" s="15" t="s">
        <v>54</v>
      </c>
      <c r="K54" s="15" t="s">
        <v>54</v>
      </c>
      <c r="L54" s="15" t="s">
        <v>54</v>
      </c>
      <c r="M54" s="15" t="s">
        <v>54</v>
      </c>
      <c r="N54" s="15" t="s">
        <v>54</v>
      </c>
      <c r="O54" s="15" t="s">
        <v>54</v>
      </c>
      <c r="P54" s="15" t="s">
        <v>54</v>
      </c>
      <c r="Q54" s="15" t="s">
        <v>54</v>
      </c>
      <c r="R54" s="15" t="s">
        <v>54</v>
      </c>
      <c r="S54" s="15" t="s">
        <v>54</v>
      </c>
      <c r="T54" s="15" t="s">
        <v>54</v>
      </c>
      <c r="U54" s="15" t="s">
        <v>54</v>
      </c>
      <c r="V54" s="15" t="s">
        <v>54</v>
      </c>
      <c r="W54" s="15" t="s">
        <v>54</v>
      </c>
      <c r="X54" s="15" t="s">
        <v>54</v>
      </c>
      <c r="Y54" s="15" t="s">
        <v>54</v>
      </c>
      <c r="Z54" s="15" t="s">
        <v>54</v>
      </c>
      <c r="AA54" s="15" t="s">
        <v>54</v>
      </c>
      <c r="AB54" s="15" t="s">
        <v>54</v>
      </c>
      <c r="AC54" s="15" t="s">
        <v>54</v>
      </c>
      <c r="AD54" s="15">
        <v>0.56999999999999995</v>
      </c>
      <c r="AE54" s="15">
        <v>0.34</v>
      </c>
      <c r="AF54" s="15">
        <v>0.36</v>
      </c>
      <c r="AG54" s="15">
        <v>0.37</v>
      </c>
      <c r="AH54" s="15">
        <v>0.36</v>
      </c>
      <c r="AI54" s="15" t="s">
        <v>54</v>
      </c>
      <c r="AJ54" s="15" t="s">
        <v>54</v>
      </c>
      <c r="AK54" s="15" t="s">
        <v>54</v>
      </c>
      <c r="AL54" s="15" t="s">
        <v>54</v>
      </c>
      <c r="AM54" s="15" t="s">
        <v>54</v>
      </c>
      <c r="AN54" s="15" t="s">
        <v>54</v>
      </c>
      <c r="AO54" s="15" t="s">
        <v>54</v>
      </c>
      <c r="AP54" s="15" t="s">
        <v>54</v>
      </c>
      <c r="AQ54" s="15" t="s">
        <v>54</v>
      </c>
      <c r="AR54" s="15" t="s">
        <v>54</v>
      </c>
      <c r="AS54" s="15" t="s">
        <v>54</v>
      </c>
      <c r="AT54" s="15" t="s">
        <v>54</v>
      </c>
      <c r="AU54" s="15" t="s">
        <v>54</v>
      </c>
      <c r="AV54" s="15" t="s">
        <v>54</v>
      </c>
      <c r="AW54" s="15" t="s">
        <v>54</v>
      </c>
      <c r="AX54" s="15">
        <v>3.4</v>
      </c>
      <c r="AY54" s="15">
        <v>3.31</v>
      </c>
      <c r="AZ54" s="15">
        <v>2.99</v>
      </c>
      <c r="BA54" s="15">
        <v>2.95</v>
      </c>
      <c r="BB54" s="15">
        <v>3.2</v>
      </c>
    </row>
    <row r="55" spans="1:54" x14ac:dyDescent="0.2">
      <c r="A55" s="7" t="s">
        <v>95</v>
      </c>
      <c r="F55" s="15" t="s">
        <v>54</v>
      </c>
      <c r="G55" s="15" t="s">
        <v>54</v>
      </c>
      <c r="H55" s="15" t="s">
        <v>54</v>
      </c>
      <c r="I55" s="15" t="s">
        <v>54</v>
      </c>
      <c r="J55" s="15" t="s">
        <v>54</v>
      </c>
      <c r="K55" s="15" t="s">
        <v>54</v>
      </c>
      <c r="L55" s="15" t="s">
        <v>54</v>
      </c>
      <c r="M55" s="15" t="s">
        <v>54</v>
      </c>
      <c r="N55" s="15" t="s">
        <v>54</v>
      </c>
      <c r="O55" s="15" t="s">
        <v>54</v>
      </c>
      <c r="P55" s="15" t="s">
        <v>54</v>
      </c>
      <c r="Q55" s="15" t="s">
        <v>54</v>
      </c>
      <c r="R55" s="15" t="s">
        <v>54</v>
      </c>
      <c r="S55" s="15" t="s">
        <v>54</v>
      </c>
      <c r="T55" s="15" t="s">
        <v>54</v>
      </c>
      <c r="U55" s="15" t="s">
        <v>54</v>
      </c>
      <c r="V55" s="15" t="s">
        <v>54</v>
      </c>
      <c r="W55" s="15" t="s">
        <v>54</v>
      </c>
      <c r="X55" s="15" t="s">
        <v>54</v>
      </c>
      <c r="Y55" s="15" t="s">
        <v>54</v>
      </c>
      <c r="Z55" s="15" t="s">
        <v>54</v>
      </c>
      <c r="AA55" s="15" t="s">
        <v>54</v>
      </c>
      <c r="AB55" s="15" t="s">
        <v>54</v>
      </c>
      <c r="AC55" s="15" t="s">
        <v>54</v>
      </c>
      <c r="AD55" s="15">
        <v>0</v>
      </c>
      <c r="AE55" s="15">
        <v>0</v>
      </c>
      <c r="AF55" s="15">
        <v>0</v>
      </c>
      <c r="AG55" s="15">
        <v>0.01</v>
      </c>
      <c r="AH55" s="15">
        <v>0.01</v>
      </c>
      <c r="AI55" s="15" t="s">
        <v>54</v>
      </c>
      <c r="AJ55" s="15" t="s">
        <v>54</v>
      </c>
      <c r="AK55" s="15" t="s">
        <v>54</v>
      </c>
      <c r="AL55" s="15" t="s">
        <v>54</v>
      </c>
      <c r="AM55" s="15" t="s">
        <v>54</v>
      </c>
      <c r="AN55" s="15" t="s">
        <v>54</v>
      </c>
      <c r="AO55" s="15" t="s">
        <v>54</v>
      </c>
      <c r="AP55" s="15" t="s">
        <v>54</v>
      </c>
      <c r="AQ55" s="15" t="s">
        <v>54</v>
      </c>
      <c r="AR55" s="15" t="s">
        <v>54</v>
      </c>
      <c r="AS55" s="15" t="s">
        <v>54</v>
      </c>
      <c r="AT55" s="15" t="s">
        <v>54</v>
      </c>
      <c r="AU55" s="15" t="s">
        <v>54</v>
      </c>
      <c r="AV55" s="15" t="s">
        <v>54</v>
      </c>
      <c r="AW55" s="15" t="s">
        <v>54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</row>
    <row r="60" spans="1:54" x14ac:dyDescent="0.2">
      <c r="E60" s="16" t="s">
        <v>96</v>
      </c>
      <c r="F60" s="11" t="str">
        <f>F22</f>
        <v>NA</v>
      </c>
      <c r="G60" s="12" t="str">
        <f>IFERROR((G22-F22)/F22,"0")</f>
        <v>0</v>
      </c>
      <c r="H60" s="12" t="str">
        <f t="shared" ref="H60:BB60" si="4">IFERROR((H22-G22)/G22,"0")</f>
        <v>0</v>
      </c>
      <c r="I60" s="12" t="str">
        <f t="shared" si="4"/>
        <v>0</v>
      </c>
      <c r="J60" s="12" t="str">
        <f t="shared" si="4"/>
        <v>0</v>
      </c>
      <c r="K60" s="12" t="str">
        <f t="shared" si="4"/>
        <v>0</v>
      </c>
      <c r="L60" s="12" t="str">
        <f t="shared" si="4"/>
        <v>0</v>
      </c>
      <c r="M60" s="12" t="str">
        <f t="shared" si="4"/>
        <v>0</v>
      </c>
      <c r="N60" s="12" t="str">
        <f t="shared" si="4"/>
        <v>0</v>
      </c>
      <c r="O60" s="12" t="str">
        <f t="shared" si="4"/>
        <v>0</v>
      </c>
      <c r="P60" s="12" t="str">
        <f t="shared" si="4"/>
        <v>0</v>
      </c>
      <c r="Q60" s="12" t="str">
        <f t="shared" si="4"/>
        <v>0</v>
      </c>
      <c r="R60" s="12" t="str">
        <f t="shared" si="4"/>
        <v>0</v>
      </c>
      <c r="S60" s="12" t="str">
        <f t="shared" si="4"/>
        <v>0</v>
      </c>
      <c r="T60" s="12" t="str">
        <f t="shared" si="4"/>
        <v>0</v>
      </c>
      <c r="U60" s="12" t="str">
        <f t="shared" si="4"/>
        <v>0</v>
      </c>
      <c r="V60" s="12" t="str">
        <f t="shared" si="4"/>
        <v>0</v>
      </c>
      <c r="W60" s="12" t="str">
        <f t="shared" si="4"/>
        <v>0</v>
      </c>
      <c r="X60" s="12" t="str">
        <f t="shared" si="4"/>
        <v>0</v>
      </c>
      <c r="Y60" s="12" t="str">
        <f t="shared" si="4"/>
        <v>0</v>
      </c>
      <c r="Z60" s="12" t="str">
        <f t="shared" si="4"/>
        <v>0</v>
      </c>
      <c r="AA60" s="12" t="str">
        <f t="shared" si="4"/>
        <v>0</v>
      </c>
      <c r="AB60" s="12" t="str">
        <f t="shared" si="4"/>
        <v>0</v>
      </c>
      <c r="AC60" s="12" t="str">
        <f t="shared" si="4"/>
        <v>0</v>
      </c>
      <c r="AD60" s="12" t="str">
        <f t="shared" si="4"/>
        <v>0</v>
      </c>
      <c r="AE60" s="12">
        <f t="shared" si="4"/>
        <v>0.10042386697098135</v>
      </c>
      <c r="AF60" s="12">
        <f t="shared" si="4"/>
        <v>4.8148148148148148E-2</v>
      </c>
      <c r="AG60" s="12">
        <f t="shared" si="4"/>
        <v>2.4452296819788041E-2</v>
      </c>
      <c r="AH60" s="12">
        <f t="shared" si="4"/>
        <v>9.519867549668843E-3</v>
      </c>
      <c r="AI60" s="12" t="str">
        <f t="shared" si="4"/>
        <v>0</v>
      </c>
      <c r="AJ60" s="12" t="str">
        <f t="shared" si="4"/>
        <v>0</v>
      </c>
      <c r="AK60" s="12" t="str">
        <f t="shared" si="4"/>
        <v>0</v>
      </c>
      <c r="AL60" s="12" t="str">
        <f t="shared" si="4"/>
        <v>0</v>
      </c>
      <c r="AM60" s="12" t="str">
        <f t="shared" si="4"/>
        <v>0</v>
      </c>
      <c r="AN60" s="12" t="str">
        <f t="shared" si="4"/>
        <v>0</v>
      </c>
      <c r="AO60" s="12" t="str">
        <f t="shared" si="4"/>
        <v>0</v>
      </c>
      <c r="AP60" s="12" t="str">
        <f t="shared" si="4"/>
        <v>0</v>
      </c>
      <c r="AQ60" s="12" t="str">
        <f t="shared" si="4"/>
        <v>0</v>
      </c>
      <c r="AR60" s="12" t="str">
        <f t="shared" si="4"/>
        <v>0</v>
      </c>
      <c r="AS60" s="12" t="str">
        <f t="shared" si="4"/>
        <v>0</v>
      </c>
      <c r="AT60" s="12" t="str">
        <f t="shared" si="4"/>
        <v>0</v>
      </c>
      <c r="AU60" s="12" t="str">
        <f t="shared" si="4"/>
        <v>0</v>
      </c>
      <c r="AV60" s="12" t="str">
        <f t="shared" si="4"/>
        <v>0</v>
      </c>
      <c r="AW60" s="12" t="str">
        <f t="shared" si="4"/>
        <v>0</v>
      </c>
      <c r="AX60" s="12" t="str">
        <f t="shared" si="4"/>
        <v>0</v>
      </c>
      <c r="AY60" s="12">
        <f t="shared" si="4"/>
        <v>2.0358588779641307E-2</v>
      </c>
      <c r="AZ60" s="12">
        <f t="shared" si="4"/>
        <v>-6.3484865661488279E-3</v>
      </c>
      <c r="BA60" s="12">
        <f t="shared" si="4"/>
        <v>1.8368511123787786E-2</v>
      </c>
      <c r="BB60" s="12">
        <f t="shared" si="4"/>
        <v>-0.52543132422137584</v>
      </c>
    </row>
    <row r="61" spans="1:54" x14ac:dyDescent="0.2">
      <c r="E61" s="16"/>
      <c r="F61" s="13"/>
      <c r="G61" s="13"/>
      <c r="H61" s="12" t="str">
        <f>IFERROR((H22-F22)/F22,"0")</f>
        <v>0</v>
      </c>
      <c r="I61" s="12" t="str">
        <f t="shared" ref="I61:BB61" si="5">IFERROR((I22-G22)/G22,"0")</f>
        <v>0</v>
      </c>
      <c r="J61" s="12" t="str">
        <f t="shared" si="5"/>
        <v>0</v>
      </c>
      <c r="K61" s="12" t="str">
        <f t="shared" si="5"/>
        <v>0</v>
      </c>
      <c r="L61" s="12" t="str">
        <f t="shared" si="5"/>
        <v>0</v>
      </c>
      <c r="M61" s="12" t="str">
        <f t="shared" si="5"/>
        <v>0</v>
      </c>
      <c r="N61" s="12" t="str">
        <f t="shared" si="5"/>
        <v>0</v>
      </c>
      <c r="O61" s="12" t="str">
        <f t="shared" si="5"/>
        <v>0</v>
      </c>
      <c r="P61" s="12" t="str">
        <f t="shared" si="5"/>
        <v>0</v>
      </c>
      <c r="Q61" s="12" t="str">
        <f t="shared" si="5"/>
        <v>0</v>
      </c>
      <c r="R61" s="12" t="str">
        <f t="shared" si="5"/>
        <v>0</v>
      </c>
      <c r="S61" s="12" t="str">
        <f t="shared" si="5"/>
        <v>0</v>
      </c>
      <c r="T61" s="12" t="str">
        <f t="shared" si="5"/>
        <v>0</v>
      </c>
      <c r="U61" s="12" t="str">
        <f t="shared" si="5"/>
        <v>0</v>
      </c>
      <c r="V61" s="12" t="str">
        <f t="shared" si="5"/>
        <v>0</v>
      </c>
      <c r="W61" s="12" t="str">
        <f t="shared" si="5"/>
        <v>0</v>
      </c>
      <c r="X61" s="12" t="str">
        <f t="shared" si="5"/>
        <v>0</v>
      </c>
      <c r="Y61" s="12" t="str">
        <f t="shared" si="5"/>
        <v>0</v>
      </c>
      <c r="Z61" s="12" t="str">
        <f t="shared" si="5"/>
        <v>0</v>
      </c>
      <c r="AA61" s="12" t="str">
        <f t="shared" si="5"/>
        <v>0</v>
      </c>
      <c r="AB61" s="12" t="str">
        <f t="shared" si="5"/>
        <v>0</v>
      </c>
      <c r="AC61" s="12" t="str">
        <f t="shared" si="5"/>
        <v>0</v>
      </c>
      <c r="AD61" s="12" t="str">
        <f t="shared" si="5"/>
        <v>0</v>
      </c>
      <c r="AE61" s="12" t="str">
        <f t="shared" si="5"/>
        <v>0</v>
      </c>
      <c r="AF61" s="12">
        <f t="shared" si="5"/>
        <v>0.15340723834365824</v>
      </c>
      <c r="AG61" s="12">
        <f t="shared" si="5"/>
        <v>7.3777777777777831E-2</v>
      </c>
      <c r="AH61" s="12">
        <f t="shared" si="5"/>
        <v>3.4204946996466458E-2</v>
      </c>
      <c r="AI61" s="12" t="str">
        <f t="shared" si="5"/>
        <v>0</v>
      </c>
      <c r="AJ61" s="12" t="str">
        <f t="shared" si="5"/>
        <v>0</v>
      </c>
      <c r="AK61" s="12" t="str">
        <f t="shared" si="5"/>
        <v>0</v>
      </c>
      <c r="AL61" s="12" t="str">
        <f t="shared" si="5"/>
        <v>0</v>
      </c>
      <c r="AM61" s="12" t="str">
        <f t="shared" si="5"/>
        <v>0</v>
      </c>
      <c r="AN61" s="12" t="str">
        <f t="shared" si="5"/>
        <v>0</v>
      </c>
      <c r="AO61" s="12" t="str">
        <f t="shared" si="5"/>
        <v>0</v>
      </c>
      <c r="AP61" s="12" t="str">
        <f t="shared" si="5"/>
        <v>0</v>
      </c>
      <c r="AQ61" s="12" t="str">
        <f t="shared" si="5"/>
        <v>0</v>
      </c>
      <c r="AR61" s="12" t="str">
        <f t="shared" si="5"/>
        <v>0</v>
      </c>
      <c r="AS61" s="12" t="str">
        <f t="shared" si="5"/>
        <v>0</v>
      </c>
      <c r="AT61" s="12" t="str">
        <f t="shared" si="5"/>
        <v>0</v>
      </c>
      <c r="AU61" s="12" t="str">
        <f t="shared" si="5"/>
        <v>0</v>
      </c>
      <c r="AV61" s="12" t="str">
        <f t="shared" si="5"/>
        <v>0</v>
      </c>
      <c r="AW61" s="12" t="str">
        <f t="shared" si="5"/>
        <v>0</v>
      </c>
      <c r="AX61" s="12" t="str">
        <f t="shared" si="5"/>
        <v>0</v>
      </c>
      <c r="AY61" s="12" t="str">
        <f t="shared" si="5"/>
        <v>0</v>
      </c>
      <c r="AZ61" s="12">
        <f t="shared" si="5"/>
        <v>1.3880855986119177E-2</v>
      </c>
      <c r="BA61" s="12">
        <f t="shared" si="5"/>
        <v>1.1903412311529435E-2</v>
      </c>
      <c r="BB61" s="12">
        <f t="shared" si="5"/>
        <v>-0.51671420422133485</v>
      </c>
    </row>
    <row r="62" spans="1:54" x14ac:dyDescent="0.2">
      <c r="E62" s="16"/>
      <c r="F62" s="13"/>
      <c r="G62" s="13"/>
      <c r="H62" s="13"/>
      <c r="I62" s="12" t="str">
        <f>IFERROR((I22-F22)/F22,"0")</f>
        <v>0</v>
      </c>
      <c r="J62" s="12" t="str">
        <f>IFERROR((J22-G22)/G22,"0")</f>
        <v>0</v>
      </c>
      <c r="K62" s="12" t="str">
        <f t="shared" ref="K62:BB62" si="6">IFERROR((K22-H22)/H22,"0")</f>
        <v>0</v>
      </c>
      <c r="L62" s="12" t="str">
        <f t="shared" si="6"/>
        <v>0</v>
      </c>
      <c r="M62" s="12" t="str">
        <f t="shared" si="6"/>
        <v>0</v>
      </c>
      <c r="N62" s="12" t="str">
        <f t="shared" si="6"/>
        <v>0</v>
      </c>
      <c r="O62" s="12" t="str">
        <f t="shared" si="6"/>
        <v>0</v>
      </c>
      <c r="P62" s="12" t="str">
        <f t="shared" si="6"/>
        <v>0</v>
      </c>
      <c r="Q62" s="12" t="str">
        <f t="shared" si="6"/>
        <v>0</v>
      </c>
      <c r="R62" s="12" t="str">
        <f t="shared" si="6"/>
        <v>0</v>
      </c>
      <c r="S62" s="12" t="str">
        <f t="shared" si="6"/>
        <v>0</v>
      </c>
      <c r="T62" s="12" t="str">
        <f t="shared" si="6"/>
        <v>0</v>
      </c>
      <c r="U62" s="12" t="str">
        <f t="shared" si="6"/>
        <v>0</v>
      </c>
      <c r="V62" s="12" t="str">
        <f t="shared" si="6"/>
        <v>0</v>
      </c>
      <c r="W62" s="12" t="str">
        <f t="shared" si="6"/>
        <v>0</v>
      </c>
      <c r="X62" s="12" t="str">
        <f t="shared" si="6"/>
        <v>0</v>
      </c>
      <c r="Y62" s="12" t="str">
        <f t="shared" si="6"/>
        <v>0</v>
      </c>
      <c r="Z62" s="12" t="str">
        <f t="shared" si="6"/>
        <v>0</v>
      </c>
      <c r="AA62" s="12" t="str">
        <f t="shared" si="6"/>
        <v>0</v>
      </c>
      <c r="AB62" s="12" t="str">
        <f t="shared" si="6"/>
        <v>0</v>
      </c>
      <c r="AC62" s="12" t="str">
        <f t="shared" si="6"/>
        <v>0</v>
      </c>
      <c r="AD62" s="12" t="str">
        <f t="shared" si="6"/>
        <v>0</v>
      </c>
      <c r="AE62" s="12" t="str">
        <f t="shared" si="6"/>
        <v>0</v>
      </c>
      <c r="AF62" s="12" t="str">
        <f t="shared" si="6"/>
        <v>0</v>
      </c>
      <c r="AG62" s="12">
        <f t="shared" si="6"/>
        <v>0.18161069448972939</v>
      </c>
      <c r="AH62" s="12">
        <f t="shared" si="6"/>
        <v>8.4000000000000019E-2</v>
      </c>
      <c r="AI62" s="12" t="str">
        <f t="shared" si="6"/>
        <v>0</v>
      </c>
      <c r="AJ62" s="12" t="str">
        <f t="shared" si="6"/>
        <v>0</v>
      </c>
      <c r="AK62" s="12" t="str">
        <f t="shared" si="6"/>
        <v>0</v>
      </c>
      <c r="AL62" s="12" t="str">
        <f t="shared" si="6"/>
        <v>0</v>
      </c>
      <c r="AM62" s="12" t="str">
        <f t="shared" si="6"/>
        <v>0</v>
      </c>
      <c r="AN62" s="12" t="str">
        <f t="shared" si="6"/>
        <v>0</v>
      </c>
      <c r="AO62" s="12" t="str">
        <f t="shared" si="6"/>
        <v>0</v>
      </c>
      <c r="AP62" s="12" t="str">
        <f t="shared" si="6"/>
        <v>0</v>
      </c>
      <c r="AQ62" s="12" t="str">
        <f t="shared" si="6"/>
        <v>0</v>
      </c>
      <c r="AR62" s="12" t="str">
        <f t="shared" si="6"/>
        <v>0</v>
      </c>
      <c r="AS62" s="12" t="str">
        <f t="shared" si="6"/>
        <v>0</v>
      </c>
      <c r="AT62" s="12" t="str">
        <f t="shared" si="6"/>
        <v>0</v>
      </c>
      <c r="AU62" s="12" t="str">
        <f t="shared" si="6"/>
        <v>0</v>
      </c>
      <c r="AV62" s="12" t="str">
        <f t="shared" si="6"/>
        <v>0</v>
      </c>
      <c r="AW62" s="12" t="str">
        <f t="shared" si="6"/>
        <v>0</v>
      </c>
      <c r="AX62" s="12" t="str">
        <f t="shared" si="6"/>
        <v>0</v>
      </c>
      <c r="AY62" s="12" t="str">
        <f t="shared" si="6"/>
        <v>0</v>
      </c>
      <c r="AZ62" s="12" t="str">
        <f t="shared" si="6"/>
        <v>0</v>
      </c>
      <c r="BA62" s="12">
        <f t="shared" si="6"/>
        <v>3.2504337767495686E-2</v>
      </c>
      <c r="BB62" s="12">
        <f t="shared" si="6"/>
        <v>-0.51978233760344628</v>
      </c>
    </row>
    <row r="63" spans="1:54" x14ac:dyDescent="0.2">
      <c r="E63" s="16"/>
      <c r="F63" s="13"/>
      <c r="G63" s="13"/>
      <c r="H63" s="13"/>
      <c r="I63" s="13"/>
      <c r="J63" s="12" t="str">
        <f>IFERROR((J22-F22)/F22,"0")</f>
        <v>0</v>
      </c>
      <c r="K63" s="12" t="str">
        <f t="shared" ref="K63:BB63" si="7">IFERROR((K22-G22)/G22,"0")</f>
        <v>0</v>
      </c>
      <c r="L63" s="12" t="str">
        <f t="shared" si="7"/>
        <v>0</v>
      </c>
      <c r="M63" s="12" t="str">
        <f t="shared" si="7"/>
        <v>0</v>
      </c>
      <c r="N63" s="12" t="str">
        <f t="shared" si="7"/>
        <v>0</v>
      </c>
      <c r="O63" s="12" t="str">
        <f t="shared" si="7"/>
        <v>0</v>
      </c>
      <c r="P63" s="12" t="str">
        <f t="shared" si="7"/>
        <v>0</v>
      </c>
      <c r="Q63" s="12" t="str">
        <f t="shared" si="7"/>
        <v>0</v>
      </c>
      <c r="R63" s="12" t="str">
        <f t="shared" si="7"/>
        <v>0</v>
      </c>
      <c r="S63" s="12" t="str">
        <f t="shared" si="7"/>
        <v>0</v>
      </c>
      <c r="T63" s="12" t="str">
        <f t="shared" si="7"/>
        <v>0</v>
      </c>
      <c r="U63" s="12" t="str">
        <f t="shared" si="7"/>
        <v>0</v>
      </c>
      <c r="V63" s="12" t="str">
        <f t="shared" si="7"/>
        <v>0</v>
      </c>
      <c r="W63" s="12" t="str">
        <f t="shared" si="7"/>
        <v>0</v>
      </c>
      <c r="X63" s="12" t="str">
        <f t="shared" si="7"/>
        <v>0</v>
      </c>
      <c r="Y63" s="12" t="str">
        <f t="shared" si="7"/>
        <v>0</v>
      </c>
      <c r="Z63" s="12" t="str">
        <f t="shared" si="7"/>
        <v>0</v>
      </c>
      <c r="AA63" s="12" t="str">
        <f t="shared" si="7"/>
        <v>0</v>
      </c>
      <c r="AB63" s="12" t="str">
        <f t="shared" si="7"/>
        <v>0</v>
      </c>
      <c r="AC63" s="12" t="str">
        <f t="shared" si="7"/>
        <v>0</v>
      </c>
      <c r="AD63" s="12" t="str">
        <f t="shared" si="7"/>
        <v>0</v>
      </c>
      <c r="AE63" s="12" t="str">
        <f t="shared" si="7"/>
        <v>0</v>
      </c>
      <c r="AF63" s="12" t="str">
        <f t="shared" si="7"/>
        <v>0</v>
      </c>
      <c r="AG63" s="12" t="str">
        <f t="shared" si="7"/>
        <v>0</v>
      </c>
      <c r="AH63" s="12">
        <f t="shared" si="7"/>
        <v>0.19285947179654381</v>
      </c>
      <c r="AI63" s="12" t="str">
        <f t="shared" si="7"/>
        <v>0</v>
      </c>
      <c r="AJ63" s="12" t="str">
        <f t="shared" si="7"/>
        <v>0</v>
      </c>
      <c r="AK63" s="12" t="str">
        <f t="shared" si="7"/>
        <v>0</v>
      </c>
      <c r="AL63" s="12" t="str">
        <f t="shared" si="7"/>
        <v>0</v>
      </c>
      <c r="AM63" s="12" t="str">
        <f t="shared" si="7"/>
        <v>0</v>
      </c>
      <c r="AN63" s="12" t="str">
        <f t="shared" si="7"/>
        <v>0</v>
      </c>
      <c r="AO63" s="12" t="str">
        <f t="shared" si="7"/>
        <v>0</v>
      </c>
      <c r="AP63" s="12" t="str">
        <f t="shared" si="7"/>
        <v>0</v>
      </c>
      <c r="AQ63" s="12" t="str">
        <f t="shared" si="7"/>
        <v>0</v>
      </c>
      <c r="AR63" s="12" t="str">
        <f t="shared" si="7"/>
        <v>0</v>
      </c>
      <c r="AS63" s="12" t="str">
        <f t="shared" si="7"/>
        <v>0</v>
      </c>
      <c r="AT63" s="12" t="str">
        <f t="shared" si="7"/>
        <v>0</v>
      </c>
      <c r="AU63" s="12" t="str">
        <f t="shared" si="7"/>
        <v>0</v>
      </c>
      <c r="AV63" s="12" t="str">
        <f t="shared" si="7"/>
        <v>0</v>
      </c>
      <c r="AW63" s="12" t="str">
        <f t="shared" si="7"/>
        <v>0</v>
      </c>
      <c r="AX63" s="12" t="str">
        <f t="shared" si="7"/>
        <v>0</v>
      </c>
      <c r="AY63" s="12" t="str">
        <f t="shared" si="7"/>
        <v>0</v>
      </c>
      <c r="AZ63" s="12" t="str">
        <f t="shared" si="7"/>
        <v>0</v>
      </c>
      <c r="BA63" s="12" t="str">
        <f t="shared" si="7"/>
        <v>0</v>
      </c>
      <c r="BB63" s="12">
        <f t="shared" si="7"/>
        <v>-0.51000578368999427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8" customHeight="1" x14ac:dyDescent="0.2">
      <c r="A1" s="1" t="s">
        <v>243</v>
      </c>
      <c r="E1" s="3" t="s">
        <v>1</v>
      </c>
    </row>
    <row r="2" spans="1:54" ht="15.75" customHeight="1" x14ac:dyDescent="0.2">
      <c r="A2" s="5" t="s">
        <v>2</v>
      </c>
    </row>
    <row r="3" spans="1:54" x14ac:dyDescent="0.2">
      <c r="A3" s="2" t="s">
        <v>244</v>
      </c>
    </row>
    <row r="4" spans="1:54" ht="12.75" customHeight="1" x14ac:dyDescent="0.2"/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>
        <v>38352</v>
      </c>
      <c r="G6" s="8">
        <v>38442</v>
      </c>
      <c r="H6" s="8">
        <v>38533</v>
      </c>
      <c r="I6" s="8">
        <v>38625</v>
      </c>
      <c r="J6" s="8">
        <v>38717</v>
      </c>
      <c r="K6" s="8">
        <v>38807</v>
      </c>
      <c r="L6" s="8">
        <v>38898</v>
      </c>
      <c r="M6" s="8">
        <v>38990</v>
      </c>
      <c r="N6" s="8">
        <v>39082</v>
      </c>
      <c r="O6" s="8">
        <v>39172</v>
      </c>
      <c r="P6" s="8">
        <v>39263</v>
      </c>
      <c r="Q6" s="8">
        <v>39355</v>
      </c>
      <c r="R6" s="8">
        <v>39447</v>
      </c>
      <c r="S6" s="8">
        <v>39538</v>
      </c>
      <c r="T6" s="8">
        <v>39629</v>
      </c>
      <c r="U6" s="8">
        <v>39721</v>
      </c>
      <c r="V6" s="8">
        <v>39813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>
        <v>40068</v>
      </c>
      <c r="S7" s="9">
        <v>40068</v>
      </c>
      <c r="T7" s="9">
        <v>40068</v>
      </c>
      <c r="U7" s="9">
        <v>40068</v>
      </c>
      <c r="V7" s="9">
        <v>40068</v>
      </c>
      <c r="W7" s="9">
        <v>40068</v>
      </c>
      <c r="X7" s="9">
        <v>40068</v>
      </c>
      <c r="Y7" s="9">
        <v>40129</v>
      </c>
      <c r="Z7" s="9">
        <v>40234</v>
      </c>
      <c r="AA7" s="9">
        <v>40316</v>
      </c>
      <c r="AB7" s="9">
        <v>40407</v>
      </c>
      <c r="AC7" s="9">
        <v>40499</v>
      </c>
      <c r="AD7" s="9">
        <v>40592</v>
      </c>
      <c r="AE7" s="9">
        <v>40681</v>
      </c>
      <c r="AF7" s="9">
        <v>40767</v>
      </c>
      <c r="AG7" s="9">
        <v>40864</v>
      </c>
      <c r="AH7" s="9">
        <v>40961</v>
      </c>
      <c r="AI7" s="9">
        <v>41454</v>
      </c>
      <c r="AJ7" s="9">
        <v>41454</v>
      </c>
      <c r="AK7" s="9">
        <v>41454</v>
      </c>
      <c r="AL7" s="9">
        <v>41454</v>
      </c>
      <c r="AM7" s="9">
        <v>41454</v>
      </c>
      <c r="AN7" s="9">
        <v>41502</v>
      </c>
      <c r="AO7" s="9">
        <v>41596</v>
      </c>
      <c r="AP7" s="9">
        <v>41691</v>
      </c>
      <c r="AQ7" s="9">
        <v>41778</v>
      </c>
      <c r="AR7" s="9">
        <v>41926</v>
      </c>
      <c r="AS7" s="9">
        <v>41960</v>
      </c>
      <c r="AT7" s="9">
        <v>42060</v>
      </c>
      <c r="AU7" s="9">
        <v>42153</v>
      </c>
      <c r="AV7" s="9">
        <v>42249</v>
      </c>
      <c r="AW7" s="9">
        <v>42321</v>
      </c>
      <c r="AX7" s="9">
        <v>42418</v>
      </c>
      <c r="AY7" s="9">
        <v>42499</v>
      </c>
      <c r="AZ7" s="9">
        <v>42590</v>
      </c>
      <c r="BA7" s="9">
        <v>42682</v>
      </c>
      <c r="BB7" s="9">
        <v>42782</v>
      </c>
    </row>
    <row r="8" spans="1:54" x14ac:dyDescent="0.2">
      <c r="A8" s="7" t="s">
        <v>56</v>
      </c>
      <c r="F8" s="10" t="s">
        <v>57</v>
      </c>
      <c r="G8" s="10" t="s">
        <v>57</v>
      </c>
      <c r="H8" s="10" t="s">
        <v>57</v>
      </c>
      <c r="I8" s="10" t="s">
        <v>57</v>
      </c>
      <c r="J8" s="10" t="s">
        <v>57</v>
      </c>
      <c r="K8" s="10" t="s">
        <v>57</v>
      </c>
      <c r="L8" s="10" t="s">
        <v>57</v>
      </c>
      <c r="M8" s="10" t="s">
        <v>57</v>
      </c>
      <c r="N8" s="10" t="s">
        <v>57</v>
      </c>
      <c r="O8" s="10" t="s">
        <v>57</v>
      </c>
      <c r="P8" s="10" t="s">
        <v>57</v>
      </c>
      <c r="Q8" s="10" t="s">
        <v>57</v>
      </c>
      <c r="R8" s="10" t="s">
        <v>57</v>
      </c>
      <c r="S8" s="10" t="s">
        <v>57</v>
      </c>
      <c r="T8" s="10" t="s">
        <v>57</v>
      </c>
      <c r="U8" s="10" t="s">
        <v>57</v>
      </c>
      <c r="V8" s="10" t="s">
        <v>57</v>
      </c>
      <c r="W8" s="10" t="s">
        <v>57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ht="12.75" customHeight="1" x14ac:dyDescent="0.2">
      <c r="E10" s="11"/>
      <c r="F10" s="11">
        <f>F15</f>
        <v>55128740</v>
      </c>
      <c r="G10" s="12">
        <f>IFERROR((G15-F15)/F15,"0")</f>
        <v>5.7843440644571233E-2</v>
      </c>
      <c r="H10" s="12">
        <f t="shared" ref="H10:BB10" si="0">IFERROR((H15-G15)/G15,"0")</f>
        <v>6.4123841498487516E-2</v>
      </c>
      <c r="I10" s="12">
        <f t="shared" si="0"/>
        <v>2.2510050941291621E-2</v>
      </c>
      <c r="J10" s="12">
        <f t="shared" si="0"/>
        <v>-6.0014421148210095E-2</v>
      </c>
      <c r="K10" s="12">
        <f t="shared" si="0"/>
        <v>3.6079376821951226E-2</v>
      </c>
      <c r="L10" s="12">
        <f t="shared" si="0"/>
        <v>2.8411760076938585E-2</v>
      </c>
      <c r="M10" s="12">
        <f t="shared" si="0"/>
        <v>-1.6686847255201578E-3</v>
      </c>
      <c r="N10" s="12">
        <f t="shared" si="0"/>
        <v>3.4547376704390814E-2</v>
      </c>
      <c r="O10" s="12">
        <f t="shared" si="0"/>
        <v>1.4503894176961376E-2</v>
      </c>
      <c r="P10" s="12">
        <f t="shared" si="0"/>
        <v>9.6645486959738888E-2</v>
      </c>
      <c r="Q10" s="12">
        <f t="shared" si="0"/>
        <v>0.27334085855068979</v>
      </c>
      <c r="R10" s="12">
        <f t="shared" si="0"/>
        <v>3.0142466978731804E-2</v>
      </c>
      <c r="S10" s="12">
        <f t="shared" si="0"/>
        <v>9.3074952332727667E-2</v>
      </c>
      <c r="T10" s="12">
        <f t="shared" si="0"/>
        <v>-7.1252480065523538E-2</v>
      </c>
      <c r="U10" s="12">
        <f t="shared" si="0"/>
        <v>0.55140428751800363</v>
      </c>
      <c r="V10" s="12">
        <f t="shared" si="0"/>
        <v>-0.25614478009363195</v>
      </c>
      <c r="W10" s="12">
        <f t="shared" si="0"/>
        <v>-0.25224648823787604</v>
      </c>
      <c r="X10" s="12">
        <f t="shared" si="0"/>
        <v>1.9789892381496144E-2</v>
      </c>
      <c r="Y10" s="12">
        <f t="shared" si="0"/>
        <v>7.2337780561699427E-2</v>
      </c>
      <c r="Z10" s="12">
        <f t="shared" si="0"/>
        <v>-1.8588590872724332E-2</v>
      </c>
      <c r="AA10" s="12">
        <f t="shared" si="0"/>
        <v>3.0407137325224082E-3</v>
      </c>
      <c r="AB10" s="12">
        <f t="shared" si="0"/>
        <v>5.9856821455620567E-2</v>
      </c>
      <c r="AC10" s="12">
        <f t="shared" si="0"/>
        <v>9.7040253803304111E-2</v>
      </c>
      <c r="AD10" s="12">
        <f t="shared" si="0"/>
        <v>-6.3689381247220539E-2</v>
      </c>
      <c r="AE10" s="12">
        <f t="shared" si="0"/>
        <v>9.2227462616038133E-2</v>
      </c>
      <c r="AF10" s="12">
        <f t="shared" si="0"/>
        <v>0.16752367926881034</v>
      </c>
      <c r="AG10" s="12">
        <f t="shared" si="0"/>
        <v>7.6462884103133053E-2</v>
      </c>
      <c r="AH10" s="12">
        <f t="shared" si="0"/>
        <v>0.16510652452246202</v>
      </c>
      <c r="AI10" s="12">
        <f t="shared" si="0"/>
        <v>-0.17226924709169716</v>
      </c>
      <c r="AJ10" s="12">
        <f t="shared" si="0"/>
        <v>0.1043052872746735</v>
      </c>
      <c r="AK10" s="12">
        <f t="shared" si="0"/>
        <v>1.7517665525975258E-2</v>
      </c>
      <c r="AL10" s="12">
        <f t="shared" si="0"/>
        <v>0.12230662237769049</v>
      </c>
      <c r="AM10" s="12">
        <f t="shared" si="0"/>
        <v>-5.7292354358898442E-2</v>
      </c>
      <c r="AN10" s="12">
        <f t="shared" si="0"/>
        <v>7.5884598929714941E-2</v>
      </c>
      <c r="AO10" s="12">
        <f t="shared" si="0"/>
        <v>-7.3993158902707648E-2</v>
      </c>
      <c r="AP10" s="12">
        <f t="shared" si="0"/>
        <v>0.18203164897784757</v>
      </c>
      <c r="AQ10" s="12">
        <f t="shared" si="0"/>
        <v>6.7924482008810641E-2</v>
      </c>
      <c r="AR10" s="12">
        <f t="shared" si="0"/>
        <v>0.12425567260272244</v>
      </c>
      <c r="AS10" s="12">
        <f t="shared" si="0"/>
        <v>-4.9657489574957567E-2</v>
      </c>
      <c r="AT10" s="12">
        <f t="shared" si="0"/>
        <v>5.1575102113504256E-3</v>
      </c>
      <c r="AU10" s="12">
        <f t="shared" si="0"/>
        <v>1.1058342364411637E-2</v>
      </c>
      <c r="AV10" s="12">
        <f t="shared" si="0"/>
        <v>9.1028509623164888E-2</v>
      </c>
      <c r="AW10" s="12">
        <f t="shared" si="0"/>
        <v>-0.19178276576265677</v>
      </c>
      <c r="AX10" s="12">
        <f t="shared" si="0"/>
        <v>2.8220958849931765E-2</v>
      </c>
      <c r="AY10" s="12">
        <f t="shared" si="0"/>
        <v>-3.188861405981723E-2</v>
      </c>
      <c r="AZ10" s="12">
        <f t="shared" si="0"/>
        <v>4.1039630233611804E-2</v>
      </c>
      <c r="BA10" s="12">
        <f t="shared" si="0"/>
        <v>2.9179103424264136E-2</v>
      </c>
      <c r="BB10" s="12">
        <f t="shared" si="0"/>
        <v>-5.8370854164870159E-2</v>
      </c>
    </row>
    <row r="11" spans="1:54" x14ac:dyDescent="0.2">
      <c r="A11" s="6" t="s">
        <v>58</v>
      </c>
      <c r="E11" s="13"/>
      <c r="F11" s="13"/>
      <c r="G11" s="13"/>
      <c r="H11" s="12">
        <f>IFERROR((H15-F15)/F15,"0")</f>
        <v>0.1256764257626784</v>
      </c>
      <c r="I11" s="12">
        <f t="shared" ref="I11:BB11" si="1">IFERROR((I15-G15)/G15,"0")</f>
        <v>8.8077323378461414E-2</v>
      </c>
      <c r="J11" s="12">
        <f t="shared" si="1"/>
        <v>-3.8855297884176812E-2</v>
      </c>
      <c r="K11" s="12">
        <f t="shared" si="1"/>
        <v>-2.6100327241616421E-2</v>
      </c>
      <c r="L11" s="12">
        <f t="shared" si="1"/>
        <v>6.5516215496880553E-2</v>
      </c>
      <c r="M11" s="12">
        <f t="shared" si="1"/>
        <v>2.6695665081352897E-2</v>
      </c>
      <c r="N11" s="12">
        <f t="shared" si="1"/>
        <v>3.2821043299057252E-2</v>
      </c>
      <c r="O11" s="12">
        <f t="shared" si="1"/>
        <v>4.9552342377164299E-2</v>
      </c>
      <c r="P11" s="12">
        <f t="shared" si="1"/>
        <v>0.11255111705224521</v>
      </c>
      <c r="Q11" s="12">
        <f t="shared" si="1"/>
        <v>0.39640350589105322</v>
      </c>
      <c r="R11" s="12">
        <f t="shared" si="1"/>
        <v>0.31172249333222396</v>
      </c>
      <c r="S11" s="12">
        <f t="shared" si="1"/>
        <v>0.12602292798869574</v>
      </c>
      <c r="T11" s="12">
        <f t="shared" si="1"/>
        <v>1.5190651081516895E-2</v>
      </c>
      <c r="U11" s="12">
        <f t="shared" si="1"/>
        <v>0.44086288444805938</v>
      </c>
      <c r="V11" s="12">
        <f t="shared" si="1"/>
        <v>0.1540201774553869</v>
      </c>
      <c r="W11" s="12">
        <f t="shared" si="1"/>
        <v>-0.44377964707242629</v>
      </c>
      <c r="X11" s="12">
        <f t="shared" si="1"/>
        <v>-0.23744852671221778</v>
      </c>
      <c r="Y11" s="12">
        <f t="shared" si="1"/>
        <v>9.355922983562788E-2</v>
      </c>
      <c r="Z11" s="12">
        <f t="shared" si="1"/>
        <v>5.2404532281472752E-2</v>
      </c>
      <c r="AA11" s="12">
        <f t="shared" si="1"/>
        <v>-1.5604399723736858E-2</v>
      </c>
      <c r="AB11" s="12">
        <f t="shared" si="1"/>
        <v>6.3079542647128214E-2</v>
      </c>
      <c r="AC11" s="12">
        <f t="shared" si="1"/>
        <v>0.16270559640483714</v>
      </c>
      <c r="AD11" s="12">
        <f t="shared" si="1"/>
        <v>2.7170438835277897E-2</v>
      </c>
      <c r="AE11" s="12">
        <f t="shared" si="1"/>
        <v>2.2664171340800968E-2</v>
      </c>
      <c r="AF11" s="12">
        <f t="shared" si="1"/>
        <v>0.27520142575191386</v>
      </c>
      <c r="AG11" s="12">
        <f t="shared" si="1"/>
        <v>0.25679590704440491</v>
      </c>
      <c r="AH11" s="12">
        <f t="shared" si="1"/>
        <v>0.25419392967482718</v>
      </c>
      <c r="AI11" s="12">
        <f t="shared" si="1"/>
        <v>-3.5605499238646525E-2</v>
      </c>
      <c r="AJ11" s="12">
        <f t="shared" si="1"/>
        <v>-8.593255312351486E-2</v>
      </c>
      <c r="AK11" s="12">
        <f t="shared" si="1"/>
        <v>0.12365013793571726</v>
      </c>
      <c r="AL11" s="12">
        <f t="shared" si="1"/>
        <v>0.14196681440608991</v>
      </c>
      <c r="AM11" s="12">
        <f t="shared" si="1"/>
        <v>5.8007033669089436E-2</v>
      </c>
      <c r="AN11" s="12">
        <f t="shared" si="1"/>
        <v>1.4244637238552394E-2</v>
      </c>
      <c r="AO11" s="12">
        <f t="shared" si="1"/>
        <v>-3.7235011598673322E-3</v>
      </c>
      <c r="AP11" s="12">
        <f t="shared" si="1"/>
        <v>9.4569393347000152E-2</v>
      </c>
      <c r="AQ11" s="12">
        <f t="shared" si="1"/>
        <v>0.26232053645268816</v>
      </c>
      <c r="AR11" s="12">
        <f t="shared" si="1"/>
        <v>0.20062015680972936</v>
      </c>
      <c r="AS11" s="12">
        <f t="shared" si="1"/>
        <v>6.8427958260865854E-2</v>
      </c>
      <c r="AT11" s="12">
        <f t="shared" si="1"/>
        <v>-4.4756088373160009E-2</v>
      </c>
      <c r="AU11" s="12">
        <f t="shared" si="1"/>
        <v>1.6272886089427126E-2</v>
      </c>
      <c r="AV11" s="12">
        <f t="shared" si="1"/>
        <v>0.10309347641191162</v>
      </c>
      <c r="AW11" s="12">
        <f t="shared" si="1"/>
        <v>-0.11821195547827504</v>
      </c>
      <c r="AX11" s="12">
        <f t="shared" si="1"/>
        <v>-0.16897410045343902</v>
      </c>
      <c r="AY11" s="12">
        <f t="shared" si="1"/>
        <v>-4.5675824750489244E-3</v>
      </c>
      <c r="AZ11" s="12">
        <f t="shared" si="1"/>
        <v>7.8423192441173187E-3</v>
      </c>
      <c r="BA11" s="12">
        <f t="shared" si="1"/>
        <v>7.1416233272956056E-2</v>
      </c>
      <c r="BB11" s="12">
        <f t="shared" si="1"/>
        <v>-3.0894959931245407E-2</v>
      </c>
    </row>
    <row r="12" spans="1:54" ht="12.75" customHeight="1" x14ac:dyDescent="0.2">
      <c r="E12" s="13"/>
      <c r="F12" s="13"/>
      <c r="G12" s="13"/>
      <c r="H12" s="13"/>
      <c r="I12" s="12">
        <f>IFERROR((I15-F15)/F15,"0")</f>
        <v>0.15101545945000738</v>
      </c>
      <c r="J12" s="12">
        <f>IFERROR((J15-G15)/G15,"0")</f>
        <v>2.2776992651409242E-2</v>
      </c>
      <c r="K12" s="12">
        <f t="shared" ref="K12:BB12" si="2">IFERROR((K15-H15)/H15,"0")</f>
        <v>-4.1777959961179639E-3</v>
      </c>
      <c r="L12" s="12">
        <f t="shared" si="2"/>
        <v>1.5698765998037761E-3</v>
      </c>
      <c r="M12" s="12">
        <f t="shared" si="2"/>
        <v>6.3738204863286851E-2</v>
      </c>
      <c r="N12" s="12">
        <f t="shared" si="2"/>
        <v>6.2165306983683465E-2</v>
      </c>
      <c r="O12" s="12">
        <f t="shared" si="2"/>
        <v>4.7800970414805619E-2</v>
      </c>
      <c r="P12" s="12">
        <f t="shared" si="2"/>
        <v>0.15098683959593992</v>
      </c>
      <c r="Q12" s="12">
        <f t="shared" si="2"/>
        <v>0.41665679456883492</v>
      </c>
      <c r="R12" s="12">
        <f t="shared" si="2"/>
        <v>0.4384945524563596</v>
      </c>
      <c r="S12" s="12">
        <f t="shared" si="2"/>
        <v>0.4338110018728874</v>
      </c>
      <c r="T12" s="12">
        <f t="shared" si="2"/>
        <v>4.5791001758858758E-2</v>
      </c>
      <c r="U12" s="12">
        <f t="shared" si="2"/>
        <v>0.57497112873605905</v>
      </c>
      <c r="V12" s="12">
        <f t="shared" si="2"/>
        <v>7.1793377766035005E-2</v>
      </c>
      <c r="W12" s="12">
        <f t="shared" si="2"/>
        <v>-0.13707735966338494</v>
      </c>
      <c r="X12" s="12">
        <f t="shared" si="2"/>
        <v>-0.43277210614759182</v>
      </c>
      <c r="Y12" s="12">
        <f t="shared" si="2"/>
        <v>-0.18228724557052559</v>
      </c>
      <c r="Z12" s="12">
        <f t="shared" si="2"/>
        <v>7.3231504717121879E-2</v>
      </c>
      <c r="AA12" s="12">
        <f t="shared" si="2"/>
        <v>5.5604593194949849E-2</v>
      </c>
      <c r="AB12" s="12">
        <f t="shared" si="2"/>
        <v>4.3318391963697855E-2</v>
      </c>
      <c r="AC12" s="12">
        <f t="shared" si="2"/>
        <v>0.166241051278706</v>
      </c>
      <c r="AD12" s="12">
        <f t="shared" si="2"/>
        <v>8.865359639713255E-2</v>
      </c>
      <c r="AE12" s="12">
        <f t="shared" si="2"/>
        <v>0.12190376208325797</v>
      </c>
      <c r="AF12" s="12">
        <f t="shared" si="2"/>
        <v>0.19398463598020102</v>
      </c>
      <c r="AG12" s="12">
        <f t="shared" si="2"/>
        <v>0.37270700457733247</v>
      </c>
      <c r="AH12" s="12">
        <f t="shared" si="2"/>
        <v>0.46430111129056179</v>
      </c>
      <c r="AI12" s="12">
        <f t="shared" si="2"/>
        <v>3.8134885702767712E-2</v>
      </c>
      <c r="AJ12" s="12">
        <f t="shared" si="2"/>
        <v>6.4985946209381779E-2</v>
      </c>
      <c r="AK12" s="12">
        <f t="shared" si="2"/>
        <v>-6.9920225320950435E-2</v>
      </c>
      <c r="AL12" s="12">
        <f t="shared" si="2"/>
        <v>0.26107999104086088</v>
      </c>
      <c r="AM12" s="12">
        <f t="shared" si="2"/>
        <v>7.6540847009033783E-2</v>
      </c>
      <c r="AN12" s="12">
        <f t="shared" si="2"/>
        <v>0.1382934730838857</v>
      </c>
      <c r="AO12" s="12">
        <f t="shared" si="2"/>
        <v>-6.080252737085888E-2</v>
      </c>
      <c r="AP12" s="12">
        <f t="shared" si="2"/>
        <v>0.17763035276187866</v>
      </c>
      <c r="AQ12" s="12">
        <f t="shared" si="2"/>
        <v>0.16891745241279324</v>
      </c>
      <c r="AR12" s="12">
        <f t="shared" si="2"/>
        <v>0.41917102374984633</v>
      </c>
      <c r="AS12" s="12">
        <f t="shared" si="2"/>
        <v>0.14100037388946632</v>
      </c>
      <c r="AT12" s="12">
        <f t="shared" si="2"/>
        <v>7.3938386365688558E-2</v>
      </c>
      <c r="AU12" s="12">
        <f t="shared" si="2"/>
        <v>-3.4192674156870641E-2</v>
      </c>
      <c r="AV12" s="12">
        <f t="shared" si="2"/>
        <v>0.1087826922805801</v>
      </c>
      <c r="AW12" s="12">
        <f t="shared" si="2"/>
        <v>-0.10846084138910876</v>
      </c>
      <c r="AX12" s="12">
        <f t="shared" si="2"/>
        <v>-9.3327051359465646E-2</v>
      </c>
      <c r="AY12" s="12">
        <f t="shared" si="2"/>
        <v>-0.19547436463779175</v>
      </c>
      <c r="AZ12" s="12">
        <f t="shared" si="2"/>
        <v>3.6284595862725345E-2</v>
      </c>
      <c r="BA12" s="12">
        <f t="shared" si="2"/>
        <v>3.725025451269165E-2</v>
      </c>
      <c r="BB12" s="12">
        <f t="shared" si="2"/>
        <v>8.8767525707058349E-3</v>
      </c>
    </row>
    <row r="13" spans="1:54" ht="12.75" customHeight="1" x14ac:dyDescent="0.2">
      <c r="E13" s="13"/>
      <c r="F13" s="13"/>
      <c r="G13" s="13"/>
      <c r="H13" s="13"/>
      <c r="I13" s="13"/>
      <c r="J13" s="12">
        <f>IFERROR((J15-F15)/F15,"0")</f>
        <v>8.1937932918474107E-2</v>
      </c>
      <c r="K13" s="12">
        <f t="shared" ref="K13:BB13" si="3">IFERROR((K15-G15)/G15,"0")</f>
        <v>5.9678149174101476E-2</v>
      </c>
      <c r="L13" s="12">
        <f t="shared" si="3"/>
        <v>2.4115265543328525E-2</v>
      </c>
      <c r="M13" s="12">
        <f t="shared" si="3"/>
        <v>-1.0142775481942581E-4</v>
      </c>
      <c r="N13" s="12">
        <f t="shared" si="3"/>
        <v>0.10048756934155129</v>
      </c>
      <c r="O13" s="12">
        <f t="shared" si="3"/>
        <v>7.7570840194614507E-2</v>
      </c>
      <c r="P13" s="12">
        <f t="shared" si="3"/>
        <v>0.14906620543743146</v>
      </c>
      <c r="Q13" s="12">
        <f t="shared" si="3"/>
        <v>0.46559857051163922</v>
      </c>
      <c r="R13" s="12">
        <f t="shared" si="3"/>
        <v>0.45935832521932207</v>
      </c>
      <c r="S13" s="12">
        <f t="shared" si="3"/>
        <v>0.57238236435712364</v>
      </c>
      <c r="T13" s="12">
        <f t="shared" si="3"/>
        <v>0.33164841204421114</v>
      </c>
      <c r="U13" s="12">
        <f t="shared" si="3"/>
        <v>0.62244464397644161</v>
      </c>
      <c r="V13" s="12">
        <f t="shared" si="3"/>
        <v>0.17155049531214189</v>
      </c>
      <c r="W13" s="12">
        <f t="shared" si="3"/>
        <v>-0.19856273789205856</v>
      </c>
      <c r="X13" s="12">
        <f t="shared" si="3"/>
        <v>-0.12000021347756684</v>
      </c>
      <c r="Y13" s="12">
        <f t="shared" si="3"/>
        <v>-0.39174009923362135</v>
      </c>
      <c r="Z13" s="12">
        <f t="shared" si="3"/>
        <v>-0.19748737341402359</v>
      </c>
      <c r="AA13" s="12">
        <f t="shared" si="3"/>
        <v>7.6494894491690918E-2</v>
      </c>
      <c r="AB13" s="12">
        <f t="shared" si="3"/>
        <v>0.11878972885755294</v>
      </c>
      <c r="AC13" s="12">
        <f t="shared" si="3"/>
        <v>0.14456227351751022</v>
      </c>
      <c r="AD13" s="12">
        <f t="shared" si="3"/>
        <v>9.1963880337657219E-2</v>
      </c>
      <c r="AE13" s="12">
        <f t="shared" si="3"/>
        <v>0.18905735526066456</v>
      </c>
      <c r="AF13" s="12">
        <f t="shared" si="3"/>
        <v>0.3098492080929654</v>
      </c>
      <c r="AG13" s="12">
        <f t="shared" si="3"/>
        <v>0.28528014482207664</v>
      </c>
      <c r="AH13" s="12">
        <f t="shared" si="3"/>
        <v>0.59934988729073524</v>
      </c>
      <c r="AI13" s="12">
        <f t="shared" si="3"/>
        <v>0.21204706133300127</v>
      </c>
      <c r="AJ13" s="12">
        <f t="shared" si="3"/>
        <v>0.14641784318585524</v>
      </c>
      <c r="AK13" s="12">
        <f t="shared" si="3"/>
        <v>8.3642013804942017E-2</v>
      </c>
      <c r="AL13" s="12">
        <f t="shared" si="3"/>
        <v>4.3834690461847549E-2</v>
      </c>
      <c r="AM13" s="12">
        <f t="shared" si="3"/>
        <v>0.18882974931923138</v>
      </c>
      <c r="AN13" s="12">
        <f t="shared" si="3"/>
        <v>0.15823371741576994</v>
      </c>
      <c r="AO13" s="12">
        <f t="shared" si="3"/>
        <v>5.4067543252074787E-2</v>
      </c>
      <c r="AP13" s="12">
        <f t="shared" si="3"/>
        <v>0.11016113728765053</v>
      </c>
      <c r="AQ13" s="12">
        <f t="shared" si="3"/>
        <v>0.25762028447108221</v>
      </c>
      <c r="AR13" s="12">
        <f t="shared" si="3"/>
        <v>0.31416207667940566</v>
      </c>
      <c r="AS13" s="12">
        <f t="shared" si="3"/>
        <v>0.34869855343290651</v>
      </c>
      <c r="AT13" s="12">
        <f t="shared" si="3"/>
        <v>0.14688509496895588</v>
      </c>
      <c r="AU13" s="12">
        <f t="shared" si="3"/>
        <v>8.5814364720404115E-2</v>
      </c>
      <c r="AV13" s="12">
        <f t="shared" si="3"/>
        <v>5.3723327297763808E-2</v>
      </c>
      <c r="AW13" s="12">
        <f t="shared" si="3"/>
        <v>-0.10386271907475432</v>
      </c>
      <c r="AX13" s="12">
        <f t="shared" si="3"/>
        <v>-8.3300751480848007E-2</v>
      </c>
      <c r="AY13" s="12">
        <f t="shared" si="3"/>
        <v>-0.12223959509714014</v>
      </c>
      <c r="AZ13" s="12">
        <f t="shared" si="3"/>
        <v>-0.16245693004906511</v>
      </c>
      <c r="BA13" s="12">
        <f t="shared" si="3"/>
        <v>6.6522451262375576E-2</v>
      </c>
      <c r="BB13" s="12">
        <f t="shared" si="3"/>
        <v>-2.3294928825943126E-2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>
        <v>55128740</v>
      </c>
      <c r="G15" s="14">
        <v>58317576</v>
      </c>
      <c r="H15" s="14">
        <v>62057123</v>
      </c>
      <c r="I15" s="14">
        <v>63454032</v>
      </c>
      <c r="J15" s="14">
        <v>59645875</v>
      </c>
      <c r="K15" s="14">
        <v>61797861</v>
      </c>
      <c r="L15" s="14">
        <v>63553647</v>
      </c>
      <c r="M15" s="14">
        <v>63447596</v>
      </c>
      <c r="N15" s="14">
        <v>65639544</v>
      </c>
      <c r="O15" s="14">
        <v>66591573</v>
      </c>
      <c r="P15" s="14">
        <v>73027348</v>
      </c>
      <c r="Q15" s="14">
        <v>92988706</v>
      </c>
      <c r="R15" s="14">
        <v>95791615</v>
      </c>
      <c r="S15" s="14">
        <v>104707415</v>
      </c>
      <c r="T15" s="14">
        <v>97246752</v>
      </c>
      <c r="U15" s="14">
        <v>150869028</v>
      </c>
      <c r="V15" s="14">
        <v>112224714</v>
      </c>
      <c r="W15" s="14">
        <v>83916424</v>
      </c>
      <c r="X15" s="14">
        <v>85577121</v>
      </c>
      <c r="Y15" s="14">
        <v>91767580</v>
      </c>
      <c r="Z15" s="14">
        <v>90061750</v>
      </c>
      <c r="AA15" s="14">
        <v>90335602</v>
      </c>
      <c r="AB15" s="14">
        <v>95742804</v>
      </c>
      <c r="AC15" s="14">
        <v>105033710</v>
      </c>
      <c r="AD15" s="14">
        <v>98344178</v>
      </c>
      <c r="AE15" s="14">
        <v>107414212</v>
      </c>
      <c r="AF15" s="14">
        <v>125408636</v>
      </c>
      <c r="AG15" s="14">
        <v>134997742</v>
      </c>
      <c r="AH15" s="14">
        <v>157286750</v>
      </c>
      <c r="AI15" s="14">
        <v>130191080</v>
      </c>
      <c r="AJ15" s="14">
        <v>143770698</v>
      </c>
      <c r="AK15" s="14">
        <v>146289225</v>
      </c>
      <c r="AL15" s="14">
        <v>164181366</v>
      </c>
      <c r="AM15" s="14">
        <v>154775029</v>
      </c>
      <c r="AN15" s="14">
        <v>166520070</v>
      </c>
      <c r="AO15" s="14">
        <v>154198724</v>
      </c>
      <c r="AP15" s="14">
        <v>182267772</v>
      </c>
      <c r="AQ15" s="14">
        <v>194648216</v>
      </c>
      <c r="AR15" s="14">
        <v>218834361</v>
      </c>
      <c r="AS15" s="14">
        <v>207967596</v>
      </c>
      <c r="AT15" s="14">
        <v>209040191</v>
      </c>
      <c r="AU15" s="14">
        <v>211351829</v>
      </c>
      <c r="AV15" s="14">
        <v>230590871</v>
      </c>
      <c r="AW15" s="14">
        <v>186367516</v>
      </c>
      <c r="AX15" s="14">
        <v>191626986</v>
      </c>
      <c r="AY15" s="14">
        <v>185516267</v>
      </c>
      <c r="AZ15" s="14">
        <v>193129786</v>
      </c>
      <c r="BA15" s="14">
        <v>198765140</v>
      </c>
      <c r="BB15" s="14">
        <v>187163049</v>
      </c>
    </row>
    <row r="16" spans="1:54" x14ac:dyDescent="0.2">
      <c r="A16" s="7" t="s">
        <v>61</v>
      </c>
      <c r="F16" s="15">
        <v>-19.34</v>
      </c>
      <c r="G16" s="15">
        <v>23.14</v>
      </c>
      <c r="H16" s="15">
        <v>25.65</v>
      </c>
      <c r="I16" s="15">
        <v>9</v>
      </c>
      <c r="J16" s="15">
        <v>-24.01</v>
      </c>
      <c r="K16" s="15">
        <v>14.43</v>
      </c>
      <c r="L16" s="15">
        <v>11.36</v>
      </c>
      <c r="M16" s="15">
        <v>-0.67</v>
      </c>
      <c r="N16" s="15">
        <v>13.82</v>
      </c>
      <c r="O16" s="15">
        <v>5.8</v>
      </c>
      <c r="P16" s="15">
        <v>38.659999999999997</v>
      </c>
      <c r="Q16" s="15">
        <v>109.34</v>
      </c>
      <c r="R16" s="15">
        <v>12.06</v>
      </c>
      <c r="S16" s="15">
        <v>37.229999999999997</v>
      </c>
      <c r="T16" s="15">
        <v>-28.5</v>
      </c>
      <c r="U16" s="15">
        <v>220.56</v>
      </c>
      <c r="V16" s="15" t="s">
        <v>111</v>
      </c>
      <c r="W16" s="15" t="s">
        <v>111</v>
      </c>
      <c r="X16" s="15">
        <v>7.92</v>
      </c>
      <c r="Y16" s="15">
        <v>28.94</v>
      </c>
      <c r="Z16" s="15">
        <v>-7.44</v>
      </c>
      <c r="AA16" s="15">
        <v>1.22</v>
      </c>
      <c r="AB16" s="15">
        <v>23.94</v>
      </c>
      <c r="AC16" s="15">
        <v>38.82</v>
      </c>
      <c r="AD16" s="15">
        <v>-25.48</v>
      </c>
      <c r="AE16" s="15">
        <v>36.89</v>
      </c>
      <c r="AF16" s="15">
        <v>67.010000000000005</v>
      </c>
      <c r="AG16" s="15">
        <v>30.59</v>
      </c>
      <c r="AH16" s="15">
        <v>66.040000000000006</v>
      </c>
      <c r="AI16" s="15">
        <v>-68.91</v>
      </c>
      <c r="AJ16" s="15">
        <v>41.72</v>
      </c>
      <c r="AK16" s="15">
        <v>7.01</v>
      </c>
      <c r="AL16" s="15">
        <v>48.92</v>
      </c>
      <c r="AM16" s="15">
        <v>-22.92</v>
      </c>
      <c r="AN16" s="15">
        <v>30.35</v>
      </c>
      <c r="AO16" s="15">
        <v>-29.6</v>
      </c>
      <c r="AP16" s="15">
        <v>72.81</v>
      </c>
      <c r="AQ16" s="15">
        <v>27.17</v>
      </c>
      <c r="AR16" s="15">
        <v>49.7</v>
      </c>
      <c r="AS16" s="15">
        <v>-19.86</v>
      </c>
      <c r="AT16" s="15">
        <v>2.06</v>
      </c>
      <c r="AU16" s="15">
        <v>4.42</v>
      </c>
      <c r="AV16" s="15">
        <v>36.409999999999997</v>
      </c>
      <c r="AW16" s="15">
        <v>-76.709999999999994</v>
      </c>
      <c r="AX16" s="15">
        <v>11.29</v>
      </c>
      <c r="AY16" s="15">
        <v>-12.76</v>
      </c>
      <c r="AZ16" s="15">
        <v>16.420000000000002</v>
      </c>
      <c r="BA16" s="15">
        <v>11.67</v>
      </c>
      <c r="BB16" s="15">
        <v>-23.35</v>
      </c>
    </row>
    <row r="17" spans="1:54" x14ac:dyDescent="0.2">
      <c r="A17" s="7" t="s">
        <v>62</v>
      </c>
      <c r="F17" s="15">
        <v>24.8</v>
      </c>
      <c r="G17" s="15">
        <v>17.66</v>
      </c>
      <c r="H17" s="15">
        <v>18.309999999999999</v>
      </c>
      <c r="I17" s="15">
        <v>15.42</v>
      </c>
      <c r="J17" s="15">
        <v>15.76</v>
      </c>
      <c r="K17" s="15">
        <v>17.54</v>
      </c>
      <c r="L17" s="15">
        <v>15.65</v>
      </c>
      <c r="M17" s="15">
        <v>12.68</v>
      </c>
      <c r="N17" s="15">
        <v>15.53</v>
      </c>
      <c r="O17" s="15">
        <v>15.45</v>
      </c>
      <c r="P17" s="15">
        <v>17.440000000000001</v>
      </c>
      <c r="Q17" s="15">
        <v>14.82</v>
      </c>
      <c r="R17" s="15">
        <v>15.7</v>
      </c>
      <c r="S17" s="15">
        <v>18.2</v>
      </c>
      <c r="T17" s="15">
        <v>15.32</v>
      </c>
      <c r="U17" s="15">
        <v>46.42</v>
      </c>
      <c r="V17" s="15">
        <v>29.21</v>
      </c>
      <c r="W17" s="15">
        <v>15.79</v>
      </c>
      <c r="X17" s="15">
        <v>16.989999999999998</v>
      </c>
      <c r="Y17" s="15">
        <v>14.79</v>
      </c>
      <c r="Z17" s="15">
        <v>13.29</v>
      </c>
      <c r="AA17" s="15">
        <v>15</v>
      </c>
      <c r="AB17" s="15">
        <v>12.22</v>
      </c>
      <c r="AC17" s="15">
        <v>16.48</v>
      </c>
      <c r="AD17" s="15">
        <v>17.760000000000002</v>
      </c>
      <c r="AE17" s="15">
        <v>22.03</v>
      </c>
      <c r="AF17" s="15">
        <v>22.38</v>
      </c>
      <c r="AG17" s="15">
        <v>26.99</v>
      </c>
      <c r="AH17" s="15">
        <v>37.659999999999997</v>
      </c>
      <c r="AI17" s="15">
        <v>28.58</v>
      </c>
      <c r="AJ17" s="15">
        <v>28.65</v>
      </c>
      <c r="AK17" s="15">
        <v>28</v>
      </c>
      <c r="AL17" s="15">
        <v>27.07</v>
      </c>
      <c r="AM17" s="15">
        <v>26.3</v>
      </c>
      <c r="AN17" s="15">
        <v>29.98</v>
      </c>
      <c r="AO17" s="15">
        <v>29.62</v>
      </c>
      <c r="AP17" s="15">
        <v>36</v>
      </c>
      <c r="AQ17" s="15">
        <v>37.4</v>
      </c>
      <c r="AR17" s="15">
        <v>33.409999999999997</v>
      </c>
      <c r="AS17" s="15">
        <v>31.8</v>
      </c>
      <c r="AT17" s="15">
        <v>33.72</v>
      </c>
      <c r="AU17" s="15">
        <v>34.4</v>
      </c>
      <c r="AV17" s="15">
        <v>36.049999999999997</v>
      </c>
      <c r="AW17" s="15">
        <v>31.35</v>
      </c>
      <c r="AX17" s="15">
        <v>34.340000000000003</v>
      </c>
      <c r="AY17" s="15">
        <v>29.24</v>
      </c>
      <c r="AZ17" s="15">
        <v>29.65</v>
      </c>
      <c r="BA17" s="15">
        <v>30.46</v>
      </c>
      <c r="BB17" s="15">
        <v>31.74</v>
      </c>
    </row>
    <row r="18" spans="1:54" ht="12.75" customHeight="1" x14ac:dyDescent="0.2"/>
    <row r="19" spans="1:54" x14ac:dyDescent="0.2">
      <c r="B19" s="7" t="s">
        <v>63</v>
      </c>
      <c r="F19" s="15">
        <v>2.93</v>
      </c>
      <c r="G19" s="15">
        <v>3.64</v>
      </c>
      <c r="H19" s="15">
        <v>4.22</v>
      </c>
      <c r="I19" s="15">
        <v>3.79</v>
      </c>
      <c r="J19" s="15">
        <v>2.42</v>
      </c>
      <c r="K19" s="15">
        <v>1.42</v>
      </c>
      <c r="L19" s="15">
        <v>1.06</v>
      </c>
      <c r="M19" s="15">
        <v>0.69</v>
      </c>
      <c r="N19" s="15">
        <v>0.69</v>
      </c>
      <c r="O19" s="15">
        <v>0.44</v>
      </c>
      <c r="P19" s="15">
        <v>1.22</v>
      </c>
      <c r="Q19" s="15">
        <v>0.96</v>
      </c>
      <c r="R19" s="15">
        <v>1.34</v>
      </c>
      <c r="S19" s="15">
        <v>1.88</v>
      </c>
      <c r="T19" s="15">
        <v>2.04</v>
      </c>
      <c r="U19" s="15">
        <v>3.38</v>
      </c>
      <c r="V19" s="15">
        <v>28.49</v>
      </c>
      <c r="W19" s="15">
        <v>15.09</v>
      </c>
      <c r="X19" s="15">
        <v>16.260000000000002</v>
      </c>
      <c r="Y19" s="15">
        <v>13.84</v>
      </c>
      <c r="Z19" s="15">
        <v>12.65</v>
      </c>
      <c r="AA19" s="15">
        <v>14.04</v>
      </c>
      <c r="AB19" s="15">
        <v>11.81</v>
      </c>
      <c r="AC19" s="15">
        <v>14.87</v>
      </c>
      <c r="AD19" s="15">
        <v>16.18</v>
      </c>
      <c r="AE19" s="15">
        <v>20.52</v>
      </c>
      <c r="AF19" s="15">
        <v>21.06</v>
      </c>
      <c r="AG19" s="15">
        <v>25.91</v>
      </c>
      <c r="AH19" s="15">
        <v>36.58</v>
      </c>
      <c r="AI19" s="15">
        <v>26.92</v>
      </c>
      <c r="AJ19" s="15">
        <v>27.26</v>
      </c>
      <c r="AK19" s="15">
        <v>26.01</v>
      </c>
      <c r="AL19" s="15">
        <v>25.93</v>
      </c>
      <c r="AM19" s="15">
        <v>25.39</v>
      </c>
      <c r="AN19" s="15">
        <v>29.19</v>
      </c>
      <c r="AO19" s="15">
        <v>28.35</v>
      </c>
      <c r="AP19" s="15">
        <v>34.99</v>
      </c>
      <c r="AQ19" s="15">
        <v>36.909999999999997</v>
      </c>
      <c r="AR19" s="15">
        <v>33.049999999999997</v>
      </c>
      <c r="AS19" s="15">
        <v>31.36</v>
      </c>
      <c r="AT19" s="15">
        <v>16.64</v>
      </c>
      <c r="AU19" s="15">
        <v>34.26</v>
      </c>
      <c r="AV19" s="15">
        <v>35.97</v>
      </c>
      <c r="AW19" s="15">
        <v>31.3</v>
      </c>
      <c r="AX19" s="15">
        <v>34.29</v>
      </c>
      <c r="AY19" s="15">
        <v>29.14</v>
      </c>
      <c r="AZ19" s="15">
        <v>10.38</v>
      </c>
      <c r="BA19" s="15">
        <v>11.92</v>
      </c>
      <c r="BB19" s="15">
        <v>10.74</v>
      </c>
    </row>
    <row r="20" spans="1:54" x14ac:dyDescent="0.2">
      <c r="B20" s="7" t="s">
        <v>64</v>
      </c>
      <c r="F20" s="15">
        <v>0.04</v>
      </c>
      <c r="G20" s="15">
        <v>0.02</v>
      </c>
      <c r="H20" s="15">
        <v>0.02</v>
      </c>
      <c r="I20" s="15">
        <v>0.01</v>
      </c>
      <c r="J20" s="15">
        <v>0.08</v>
      </c>
      <c r="K20" s="15">
        <v>0.01</v>
      </c>
      <c r="L20" s="15">
        <v>0.04</v>
      </c>
      <c r="M20" s="15">
        <v>0.01</v>
      </c>
      <c r="N20" s="15">
        <v>0.02</v>
      </c>
      <c r="O20" s="15">
        <v>0.01</v>
      </c>
      <c r="P20" s="15">
        <v>0.01</v>
      </c>
      <c r="Q20" s="15">
        <v>0.11</v>
      </c>
      <c r="R20" s="15">
        <v>0.17</v>
      </c>
      <c r="S20" s="15">
        <v>0.17</v>
      </c>
      <c r="T20" s="15">
        <v>0.17</v>
      </c>
      <c r="U20" s="15">
        <v>0.09</v>
      </c>
      <c r="V20" s="15">
        <v>0.15</v>
      </c>
      <c r="W20" s="15">
        <v>0.05</v>
      </c>
      <c r="X20" s="15">
        <v>0.06</v>
      </c>
      <c r="Y20" s="15">
        <v>0.14000000000000001</v>
      </c>
      <c r="Z20" s="15">
        <v>0.16</v>
      </c>
      <c r="AA20" s="15">
        <v>0.15</v>
      </c>
      <c r="AB20" s="15">
        <v>0.13</v>
      </c>
      <c r="AC20" s="15">
        <v>0.12</v>
      </c>
      <c r="AD20" s="15">
        <v>0.14000000000000001</v>
      </c>
      <c r="AE20" s="15">
        <v>0.11</v>
      </c>
      <c r="AF20" s="15">
        <v>0.09</v>
      </c>
      <c r="AG20" s="15">
        <v>0.1</v>
      </c>
      <c r="AH20" s="15">
        <v>0.32</v>
      </c>
      <c r="AI20" s="15">
        <v>0.64</v>
      </c>
      <c r="AJ20" s="15">
        <v>0.65</v>
      </c>
      <c r="AK20" s="15">
        <v>1.9</v>
      </c>
      <c r="AL20" s="15">
        <v>3.33</v>
      </c>
      <c r="AM20" s="15">
        <v>4.54</v>
      </c>
      <c r="AN20" s="15">
        <v>4.51</v>
      </c>
      <c r="AO20" s="15">
        <v>4.24</v>
      </c>
      <c r="AP20" s="15">
        <v>7.33</v>
      </c>
      <c r="AQ20" s="15">
        <v>7.85</v>
      </c>
      <c r="AR20" s="15">
        <v>7.96</v>
      </c>
      <c r="AS20" s="15">
        <v>7.94</v>
      </c>
      <c r="AT20" s="15">
        <v>5.84</v>
      </c>
      <c r="AU20" s="15">
        <v>5.91</v>
      </c>
      <c r="AV20" s="15">
        <v>6.69</v>
      </c>
      <c r="AW20" s="15">
        <v>4.0999999999999996</v>
      </c>
      <c r="AX20" s="15">
        <v>5.78</v>
      </c>
      <c r="AY20" s="15">
        <v>6.47</v>
      </c>
      <c r="AZ20" s="15">
        <v>6.62</v>
      </c>
      <c r="BA20" s="15">
        <v>7.37</v>
      </c>
      <c r="BB20" s="15">
        <v>7.91</v>
      </c>
    </row>
    <row r="21" spans="1:54" x14ac:dyDescent="0.2">
      <c r="A21" s="7" t="s">
        <v>65</v>
      </c>
      <c r="F21" s="15">
        <v>2.96</v>
      </c>
      <c r="G21" s="15">
        <v>3.66</v>
      </c>
      <c r="H21" s="15">
        <v>4.24</v>
      </c>
      <c r="I21" s="15">
        <v>3.8</v>
      </c>
      <c r="J21" s="15">
        <v>2.5</v>
      </c>
      <c r="K21" s="15">
        <v>1.43</v>
      </c>
      <c r="L21" s="15">
        <v>1.1000000000000001</v>
      </c>
      <c r="M21" s="15">
        <v>0.69</v>
      </c>
      <c r="N21" s="15">
        <v>0.71</v>
      </c>
      <c r="O21" s="15">
        <v>0.45</v>
      </c>
      <c r="P21" s="15">
        <v>1.23</v>
      </c>
      <c r="Q21" s="15">
        <v>1.07</v>
      </c>
      <c r="R21" s="15">
        <v>1.51</v>
      </c>
      <c r="S21" s="15">
        <v>2.0499999999999998</v>
      </c>
      <c r="T21" s="15">
        <v>2.21</v>
      </c>
      <c r="U21" s="15">
        <v>3.47</v>
      </c>
      <c r="V21" s="15">
        <v>28.65</v>
      </c>
      <c r="W21" s="15">
        <v>15.14</v>
      </c>
      <c r="X21" s="15">
        <v>16.309999999999999</v>
      </c>
      <c r="Y21" s="15">
        <v>13.98</v>
      </c>
      <c r="Z21" s="15">
        <v>12.82</v>
      </c>
      <c r="AA21" s="15">
        <v>14.18</v>
      </c>
      <c r="AB21" s="15">
        <v>11.94</v>
      </c>
      <c r="AC21" s="15">
        <v>14.99</v>
      </c>
      <c r="AD21" s="15">
        <v>16.309999999999999</v>
      </c>
      <c r="AE21" s="15">
        <v>20.63</v>
      </c>
      <c r="AF21" s="15">
        <v>21.14</v>
      </c>
      <c r="AG21" s="15">
        <v>26.01</v>
      </c>
      <c r="AH21" s="15">
        <v>36.9</v>
      </c>
      <c r="AI21" s="15">
        <v>27.56</v>
      </c>
      <c r="AJ21" s="15">
        <v>27.9</v>
      </c>
      <c r="AK21" s="15">
        <v>27.91</v>
      </c>
      <c r="AL21" s="15">
        <v>29.25</v>
      </c>
      <c r="AM21" s="15">
        <v>29.94</v>
      </c>
      <c r="AN21" s="15">
        <v>33.69</v>
      </c>
      <c r="AO21" s="15">
        <v>32.590000000000003</v>
      </c>
      <c r="AP21" s="15">
        <v>42.32</v>
      </c>
      <c r="AQ21" s="15">
        <v>44.77</v>
      </c>
      <c r="AR21" s="15">
        <v>41.01</v>
      </c>
      <c r="AS21" s="15">
        <v>39.299999999999997</v>
      </c>
      <c r="AT21" s="15">
        <v>22.48</v>
      </c>
      <c r="AU21" s="15">
        <v>40.17</v>
      </c>
      <c r="AV21" s="15">
        <v>42.66</v>
      </c>
      <c r="AW21" s="15">
        <v>35.39</v>
      </c>
      <c r="AX21" s="15">
        <v>40.06</v>
      </c>
      <c r="AY21" s="15">
        <v>35.61</v>
      </c>
      <c r="AZ21" s="15">
        <v>17.010000000000002</v>
      </c>
      <c r="BA21" s="15">
        <v>19.29</v>
      </c>
      <c r="BB21" s="15">
        <v>18.649999999999999</v>
      </c>
    </row>
    <row r="22" spans="1:54" x14ac:dyDescent="0.2">
      <c r="A22" s="7" t="s">
        <v>66</v>
      </c>
      <c r="F22" s="15">
        <v>0.99</v>
      </c>
      <c r="G22" s="15">
        <v>1.41</v>
      </c>
      <c r="H22" s="15">
        <v>0.98</v>
      </c>
      <c r="I22" s="15">
        <v>0.89</v>
      </c>
      <c r="J22" s="15">
        <v>1.05</v>
      </c>
      <c r="K22" s="15">
        <v>1.01</v>
      </c>
      <c r="L22" s="15">
        <v>0.97</v>
      </c>
      <c r="M22" s="15">
        <v>0.73</v>
      </c>
      <c r="N22" s="15">
        <v>1.1100000000000001</v>
      </c>
      <c r="O22" s="15">
        <v>1.0900000000000001</v>
      </c>
      <c r="P22" s="15">
        <v>1.1599999999999999</v>
      </c>
      <c r="Q22" s="15">
        <v>9.19</v>
      </c>
      <c r="R22" s="15">
        <v>10.3</v>
      </c>
      <c r="S22" s="15">
        <v>8.9</v>
      </c>
      <c r="T22" s="15">
        <v>7.55</v>
      </c>
      <c r="U22" s="15">
        <v>3.94</v>
      </c>
      <c r="V22" s="15">
        <v>2.0099999999999998</v>
      </c>
      <c r="W22" s="15">
        <v>1.95</v>
      </c>
      <c r="X22" s="15">
        <v>0.98</v>
      </c>
      <c r="Y22" s="15">
        <v>0.68</v>
      </c>
      <c r="Z22" s="15">
        <v>0.61</v>
      </c>
      <c r="AA22" s="15">
        <v>0.7</v>
      </c>
      <c r="AB22" s="15">
        <v>0.39</v>
      </c>
      <c r="AC22" s="15">
        <v>1.1399999999999999</v>
      </c>
      <c r="AD22" s="15">
        <v>1.56</v>
      </c>
      <c r="AE22" s="15">
        <v>1.44</v>
      </c>
      <c r="AF22" s="15">
        <v>1.1200000000000001</v>
      </c>
      <c r="AG22" s="15">
        <v>1.04</v>
      </c>
      <c r="AH22" s="15">
        <v>1.1399999999999999</v>
      </c>
      <c r="AI22" s="15">
        <v>1.35</v>
      </c>
      <c r="AJ22" s="15">
        <v>1.1599999999999999</v>
      </c>
      <c r="AK22" s="15">
        <v>1.54</v>
      </c>
      <c r="AL22" s="15">
        <v>0.96</v>
      </c>
      <c r="AM22" s="15">
        <v>0.52</v>
      </c>
      <c r="AN22" s="15">
        <v>0.44</v>
      </c>
      <c r="AO22" s="15">
        <v>0.54</v>
      </c>
      <c r="AP22" s="15">
        <v>0.56999999999999995</v>
      </c>
      <c r="AQ22" s="15">
        <v>0.5</v>
      </c>
      <c r="AR22" s="15">
        <v>0.36</v>
      </c>
      <c r="AS22" s="15">
        <v>0.38</v>
      </c>
      <c r="AT22" s="15">
        <v>0.25</v>
      </c>
      <c r="AU22" s="15">
        <v>0.03</v>
      </c>
      <c r="AV22" s="15">
        <v>0.03</v>
      </c>
      <c r="AW22" s="15">
        <v>0.03</v>
      </c>
      <c r="AX22" s="15">
        <v>0.03</v>
      </c>
      <c r="AY22" s="15">
        <v>0.04</v>
      </c>
      <c r="AZ22" s="15">
        <v>0.04</v>
      </c>
      <c r="BA22" s="15">
        <v>0.06</v>
      </c>
      <c r="BB22" s="15">
        <v>0.09</v>
      </c>
    </row>
    <row r="23" spans="1:54" x14ac:dyDescent="0.2">
      <c r="A23" s="7" t="s">
        <v>67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0</v>
      </c>
      <c r="AL23" s="15">
        <v>0</v>
      </c>
      <c r="AM23" s="15">
        <v>0</v>
      </c>
      <c r="AN23" s="15">
        <v>0</v>
      </c>
      <c r="AO23" s="15">
        <v>0</v>
      </c>
      <c r="AP23" s="15">
        <v>0</v>
      </c>
      <c r="AQ23" s="15">
        <v>0</v>
      </c>
      <c r="AR23" s="15">
        <v>0</v>
      </c>
      <c r="AS23" s="15">
        <v>0</v>
      </c>
      <c r="AT23" s="15">
        <v>0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  <c r="BB23" s="15">
        <v>0</v>
      </c>
    </row>
    <row r="24" spans="1:54" x14ac:dyDescent="0.2">
      <c r="A24" s="7" t="s">
        <v>68</v>
      </c>
      <c r="F24" s="15">
        <v>25.88</v>
      </c>
      <c r="G24" s="15">
        <v>17.170000000000002</v>
      </c>
      <c r="H24" s="15">
        <v>16.21</v>
      </c>
      <c r="I24" s="15">
        <v>13.99</v>
      </c>
      <c r="J24" s="15">
        <v>16</v>
      </c>
      <c r="K24" s="15">
        <v>18.52</v>
      </c>
      <c r="L24" s="15">
        <v>16.899999999999999</v>
      </c>
      <c r="M24" s="15">
        <v>14.41</v>
      </c>
      <c r="N24" s="15">
        <v>15.14</v>
      </c>
      <c r="O24" s="15">
        <v>14.84</v>
      </c>
      <c r="P24" s="15">
        <v>15.23</v>
      </c>
      <c r="Q24" s="15">
        <v>20.91</v>
      </c>
      <c r="R24" s="15">
        <v>18.27</v>
      </c>
      <c r="S24" s="15">
        <v>21.08</v>
      </c>
      <c r="T24" s="15">
        <v>14.96</v>
      </c>
      <c r="U24" s="15">
        <v>45.27</v>
      </c>
      <c r="V24" s="15">
        <v>2.38</v>
      </c>
      <c r="W24" s="15">
        <v>13.5</v>
      </c>
      <c r="X24" s="15">
        <v>6.71</v>
      </c>
      <c r="Y24" s="15">
        <v>5.61</v>
      </c>
      <c r="Z24" s="15">
        <v>6.42</v>
      </c>
      <c r="AA24" s="15">
        <v>8.9499999999999993</v>
      </c>
      <c r="AB24" s="15">
        <v>10.56</v>
      </c>
      <c r="AC24" s="15">
        <v>9.23</v>
      </c>
      <c r="AD24" s="15">
        <v>6.94</v>
      </c>
      <c r="AE24" s="15">
        <v>2.04</v>
      </c>
      <c r="AF24" s="15">
        <v>0.47</v>
      </c>
      <c r="AG24" s="15">
        <v>5.6</v>
      </c>
      <c r="AH24" s="15">
        <v>4.03</v>
      </c>
      <c r="AI24" s="15">
        <v>1.44</v>
      </c>
      <c r="AJ24" s="15">
        <v>7.13</v>
      </c>
      <c r="AK24" s="15">
        <v>5.67</v>
      </c>
      <c r="AL24" s="15">
        <v>8.35</v>
      </c>
      <c r="AM24" s="15">
        <v>3</v>
      </c>
      <c r="AN24" s="15">
        <v>0.09</v>
      </c>
      <c r="AO24" s="15">
        <v>0</v>
      </c>
      <c r="AP24" s="15">
        <v>0</v>
      </c>
      <c r="AQ24" s="15">
        <v>0</v>
      </c>
      <c r="AR24" s="15">
        <v>4.62</v>
      </c>
      <c r="AS24" s="15">
        <v>3.78</v>
      </c>
      <c r="AT24" s="15">
        <v>26.68</v>
      </c>
      <c r="AU24" s="15">
        <v>8.6199999999999992</v>
      </c>
      <c r="AV24" s="15">
        <v>7.53</v>
      </c>
      <c r="AW24" s="15">
        <v>12.19</v>
      </c>
      <c r="AX24" s="15">
        <v>9.82</v>
      </c>
      <c r="AY24" s="15">
        <v>10.29</v>
      </c>
      <c r="AZ24" s="15">
        <v>29.52</v>
      </c>
      <c r="BA24" s="15">
        <v>27.94</v>
      </c>
      <c r="BB24" s="15">
        <v>29.29</v>
      </c>
    </row>
    <row r="25" spans="1:54" x14ac:dyDescent="0.2">
      <c r="A25" s="7" t="s">
        <v>69</v>
      </c>
      <c r="F25" s="15">
        <v>70.17</v>
      </c>
      <c r="G25" s="15">
        <v>77.75</v>
      </c>
      <c r="H25" s="15">
        <v>78.569999999999993</v>
      </c>
      <c r="I25" s="15">
        <v>81.31</v>
      </c>
      <c r="J25" s="15">
        <v>80.45</v>
      </c>
      <c r="K25" s="15">
        <v>79.040000000000006</v>
      </c>
      <c r="L25" s="15">
        <v>81.03</v>
      </c>
      <c r="M25" s="15">
        <v>84.16</v>
      </c>
      <c r="N25" s="15">
        <v>83.04</v>
      </c>
      <c r="O25" s="15">
        <v>83.62</v>
      </c>
      <c r="P25" s="15">
        <v>82.39</v>
      </c>
      <c r="Q25" s="15">
        <v>68.83</v>
      </c>
      <c r="R25" s="15">
        <v>69.92</v>
      </c>
      <c r="S25" s="15">
        <v>67.97</v>
      </c>
      <c r="T25" s="15">
        <v>75.290000000000006</v>
      </c>
      <c r="U25" s="15">
        <v>47.32</v>
      </c>
      <c r="V25" s="15">
        <v>66.97</v>
      </c>
      <c r="W25" s="15">
        <v>69.41</v>
      </c>
      <c r="X25" s="15">
        <v>75.989999999999995</v>
      </c>
      <c r="Y25" s="15">
        <v>79.72</v>
      </c>
      <c r="Z25" s="15">
        <v>80.150000000000006</v>
      </c>
      <c r="AA25" s="15">
        <v>76.17</v>
      </c>
      <c r="AB25" s="15">
        <v>77.11</v>
      </c>
      <c r="AC25" s="15">
        <v>74.650000000000006</v>
      </c>
      <c r="AD25" s="15">
        <v>75.19</v>
      </c>
      <c r="AE25" s="15">
        <v>75.89</v>
      </c>
      <c r="AF25" s="15">
        <v>77.260000000000005</v>
      </c>
      <c r="AG25" s="15">
        <v>67.349999999999994</v>
      </c>
      <c r="AH25" s="15">
        <v>57.92</v>
      </c>
      <c r="AI25" s="15">
        <v>69.66</v>
      </c>
      <c r="AJ25" s="15">
        <v>63.8</v>
      </c>
      <c r="AK25" s="15">
        <v>64.87</v>
      </c>
      <c r="AL25" s="15">
        <v>61.44</v>
      </c>
      <c r="AM25" s="15">
        <v>66.55</v>
      </c>
      <c r="AN25" s="15">
        <v>65.78</v>
      </c>
      <c r="AO25" s="15">
        <v>66.87</v>
      </c>
      <c r="AP25" s="15">
        <v>57.11</v>
      </c>
      <c r="AQ25" s="15">
        <v>54.73</v>
      </c>
      <c r="AR25" s="15">
        <v>54.01</v>
      </c>
      <c r="AS25" s="15">
        <v>56.53</v>
      </c>
      <c r="AT25" s="15">
        <v>50.6</v>
      </c>
      <c r="AU25" s="15">
        <v>51.18</v>
      </c>
      <c r="AV25" s="15">
        <v>49.78</v>
      </c>
      <c r="AW25" s="15">
        <v>52.39</v>
      </c>
      <c r="AX25" s="15">
        <v>50.08</v>
      </c>
      <c r="AY25" s="15">
        <v>54.06</v>
      </c>
      <c r="AZ25" s="15">
        <v>53.44</v>
      </c>
      <c r="BA25" s="15">
        <v>52.71</v>
      </c>
      <c r="BB25" s="15">
        <v>51.97</v>
      </c>
    </row>
    <row r="26" spans="1:54" x14ac:dyDescent="0.2">
      <c r="A26" s="7" t="s">
        <v>70</v>
      </c>
      <c r="F26" s="15">
        <v>96.05</v>
      </c>
      <c r="G26" s="15">
        <v>94.92</v>
      </c>
      <c r="H26" s="15">
        <v>94.78</v>
      </c>
      <c r="I26" s="15">
        <v>95.31</v>
      </c>
      <c r="J26" s="15">
        <v>96.45</v>
      </c>
      <c r="K26" s="15">
        <v>97.56</v>
      </c>
      <c r="L26" s="15">
        <v>97.93</v>
      </c>
      <c r="M26" s="15">
        <v>98.57</v>
      </c>
      <c r="N26" s="15">
        <v>98.18</v>
      </c>
      <c r="O26" s="15">
        <v>98.46</v>
      </c>
      <c r="P26" s="15">
        <v>97.61</v>
      </c>
      <c r="Q26" s="15">
        <v>89.74</v>
      </c>
      <c r="R26" s="15">
        <v>88.19</v>
      </c>
      <c r="S26" s="15">
        <v>89.05</v>
      </c>
      <c r="T26" s="15">
        <v>90.25</v>
      </c>
      <c r="U26" s="15">
        <v>92.59</v>
      </c>
      <c r="V26" s="15">
        <v>69.34</v>
      </c>
      <c r="W26" s="15">
        <v>82.91</v>
      </c>
      <c r="X26" s="15">
        <v>82.71</v>
      </c>
      <c r="Y26" s="15">
        <v>85.33</v>
      </c>
      <c r="Z26" s="15">
        <v>86.57</v>
      </c>
      <c r="AA26" s="15">
        <v>85.12</v>
      </c>
      <c r="AB26" s="15">
        <v>87.67</v>
      </c>
      <c r="AC26" s="15">
        <v>83.88</v>
      </c>
      <c r="AD26" s="15">
        <v>82.13</v>
      </c>
      <c r="AE26" s="15">
        <v>77.930000000000007</v>
      </c>
      <c r="AF26" s="15">
        <v>77.73</v>
      </c>
      <c r="AG26" s="15">
        <v>72.95</v>
      </c>
      <c r="AH26" s="15">
        <v>61.95</v>
      </c>
      <c r="AI26" s="15">
        <v>71.09</v>
      </c>
      <c r="AJ26" s="15">
        <v>70.930000000000007</v>
      </c>
      <c r="AK26" s="15">
        <v>70.540000000000006</v>
      </c>
      <c r="AL26" s="15">
        <v>69.790000000000006</v>
      </c>
      <c r="AM26" s="15">
        <v>69.55</v>
      </c>
      <c r="AN26" s="15">
        <v>65.87</v>
      </c>
      <c r="AO26" s="15">
        <v>66.87</v>
      </c>
      <c r="AP26" s="15">
        <v>57.11</v>
      </c>
      <c r="AQ26" s="15">
        <v>54.73</v>
      </c>
      <c r="AR26" s="15">
        <v>58.63</v>
      </c>
      <c r="AS26" s="15">
        <v>60.31</v>
      </c>
      <c r="AT26" s="15">
        <v>77.27</v>
      </c>
      <c r="AU26" s="15">
        <v>59.8</v>
      </c>
      <c r="AV26" s="15">
        <v>57.31</v>
      </c>
      <c r="AW26" s="15">
        <v>64.569999999999993</v>
      </c>
      <c r="AX26" s="15">
        <v>59.9</v>
      </c>
      <c r="AY26" s="15">
        <v>64.349999999999994</v>
      </c>
      <c r="AZ26" s="15">
        <v>82.96</v>
      </c>
      <c r="BA26" s="15">
        <v>80.650000000000006</v>
      </c>
      <c r="BB26" s="15">
        <v>81.260000000000005</v>
      </c>
    </row>
    <row r="27" spans="1:54" x14ac:dyDescent="0.2">
      <c r="A27" s="7" t="s">
        <v>71</v>
      </c>
      <c r="F27" s="15">
        <v>3.95</v>
      </c>
      <c r="G27" s="15">
        <v>5.08</v>
      </c>
      <c r="H27" s="15">
        <v>5.22</v>
      </c>
      <c r="I27" s="15">
        <v>4.6900000000000004</v>
      </c>
      <c r="J27" s="15">
        <v>3.55</v>
      </c>
      <c r="K27" s="15">
        <v>2.44</v>
      </c>
      <c r="L27" s="15">
        <v>2.0699999999999998</v>
      </c>
      <c r="M27" s="15">
        <v>1.43</v>
      </c>
      <c r="N27" s="15">
        <v>1.82</v>
      </c>
      <c r="O27" s="15">
        <v>1.54</v>
      </c>
      <c r="P27" s="15">
        <v>2.39</v>
      </c>
      <c r="Q27" s="15">
        <v>10.26</v>
      </c>
      <c r="R27" s="15">
        <v>11.81</v>
      </c>
      <c r="S27" s="15">
        <v>10.95</v>
      </c>
      <c r="T27" s="15">
        <v>9.75</v>
      </c>
      <c r="U27" s="15">
        <v>7.41</v>
      </c>
      <c r="V27" s="15">
        <v>30.66</v>
      </c>
      <c r="W27" s="15">
        <v>17.09</v>
      </c>
      <c r="X27" s="15">
        <v>17.29</v>
      </c>
      <c r="Y27" s="15">
        <v>14.67</v>
      </c>
      <c r="Z27" s="15">
        <v>13.43</v>
      </c>
      <c r="AA27" s="15">
        <v>14.88</v>
      </c>
      <c r="AB27" s="15">
        <v>12.33</v>
      </c>
      <c r="AC27" s="15">
        <v>16.12</v>
      </c>
      <c r="AD27" s="15">
        <v>17.87</v>
      </c>
      <c r="AE27" s="15">
        <v>22.07</v>
      </c>
      <c r="AF27" s="15">
        <v>22.27</v>
      </c>
      <c r="AG27" s="15">
        <v>27.05</v>
      </c>
      <c r="AH27" s="15">
        <v>38.049999999999997</v>
      </c>
      <c r="AI27" s="15">
        <v>28.91</v>
      </c>
      <c r="AJ27" s="15">
        <v>29.07</v>
      </c>
      <c r="AK27" s="15">
        <v>29.46</v>
      </c>
      <c r="AL27" s="15">
        <v>30.21</v>
      </c>
      <c r="AM27" s="15">
        <v>30.45</v>
      </c>
      <c r="AN27" s="15">
        <v>34.130000000000003</v>
      </c>
      <c r="AO27" s="15">
        <v>33.130000000000003</v>
      </c>
      <c r="AP27" s="15">
        <v>42.89</v>
      </c>
      <c r="AQ27" s="15">
        <v>45.27</v>
      </c>
      <c r="AR27" s="15">
        <v>41.37</v>
      </c>
      <c r="AS27" s="15">
        <v>39.69</v>
      </c>
      <c r="AT27" s="15">
        <v>22.73</v>
      </c>
      <c r="AU27" s="15">
        <v>40.200000000000003</v>
      </c>
      <c r="AV27" s="15">
        <v>42.69</v>
      </c>
      <c r="AW27" s="15">
        <v>35.43</v>
      </c>
      <c r="AX27" s="15">
        <v>40.1</v>
      </c>
      <c r="AY27" s="15">
        <v>35.65</v>
      </c>
      <c r="AZ27" s="15">
        <v>17.04</v>
      </c>
      <c r="BA27" s="15">
        <v>19.350000000000001</v>
      </c>
      <c r="BB27" s="15">
        <v>18.739999999999998</v>
      </c>
    </row>
    <row r="28" spans="1:54" ht="12.75" customHeight="1" x14ac:dyDescent="0.2"/>
    <row r="29" spans="1:54" x14ac:dyDescent="0.2">
      <c r="A29" s="7" t="s">
        <v>72</v>
      </c>
      <c r="F29" s="15">
        <v>9.93</v>
      </c>
      <c r="G29" s="15">
        <v>16.46</v>
      </c>
      <c r="H29" s="15">
        <v>19.760000000000002</v>
      </c>
      <c r="I29" s="15">
        <v>20.34</v>
      </c>
      <c r="J29" s="15">
        <v>12.78</v>
      </c>
      <c r="K29" s="15">
        <v>6.81</v>
      </c>
      <c r="L29" s="15">
        <v>5.79</v>
      </c>
      <c r="M29" s="15">
        <v>4.38</v>
      </c>
      <c r="N29" s="15">
        <v>4.21</v>
      </c>
      <c r="O29" s="15">
        <v>2.74</v>
      </c>
      <c r="P29" s="15">
        <v>6.96</v>
      </c>
      <c r="Q29" s="15">
        <v>3.43</v>
      </c>
      <c r="R29" s="15">
        <v>5.0199999999999996</v>
      </c>
      <c r="S29" s="15">
        <v>6.41</v>
      </c>
      <c r="T29" s="15">
        <v>8.93</v>
      </c>
      <c r="U29" s="15">
        <v>6.58</v>
      </c>
      <c r="V29" s="15">
        <v>86.71</v>
      </c>
      <c r="W29" s="15">
        <v>49.48</v>
      </c>
      <c r="X29" s="15">
        <v>67.959999999999994</v>
      </c>
      <c r="Y29" s="15">
        <v>68.95</v>
      </c>
      <c r="Z29" s="15">
        <v>64.56</v>
      </c>
      <c r="AA29" s="15">
        <v>59.52</v>
      </c>
      <c r="AB29" s="15">
        <v>52.15</v>
      </c>
      <c r="AC29" s="15">
        <v>59.11</v>
      </c>
      <c r="AD29" s="15">
        <v>65.760000000000005</v>
      </c>
      <c r="AE29" s="15">
        <v>85.58</v>
      </c>
      <c r="AF29" s="15">
        <v>92.99</v>
      </c>
      <c r="AG29" s="15">
        <v>79.66</v>
      </c>
      <c r="AH29" s="15">
        <v>87.7</v>
      </c>
      <c r="AI29" s="15">
        <v>90.83</v>
      </c>
      <c r="AJ29" s="15">
        <v>77.09</v>
      </c>
      <c r="AK29" s="15">
        <v>79.45</v>
      </c>
      <c r="AL29" s="15">
        <v>75.86</v>
      </c>
      <c r="AM29" s="15">
        <v>89.49</v>
      </c>
      <c r="AN29" s="15">
        <v>98.46</v>
      </c>
      <c r="AO29" s="15">
        <v>98.37</v>
      </c>
      <c r="AP29" s="15">
        <v>98.66</v>
      </c>
      <c r="AQ29" s="15">
        <v>98.89</v>
      </c>
      <c r="AR29" s="15">
        <v>89.17</v>
      </c>
      <c r="AS29" s="15">
        <v>90.41</v>
      </c>
      <c r="AT29" s="15">
        <v>45.49</v>
      </c>
      <c r="AU29" s="15">
        <v>82.29</v>
      </c>
      <c r="AV29" s="15">
        <v>84.96</v>
      </c>
      <c r="AW29" s="15">
        <v>74.34</v>
      </c>
      <c r="AX29" s="15">
        <v>80.260000000000005</v>
      </c>
      <c r="AY29" s="15">
        <v>77.52</v>
      </c>
      <c r="AZ29" s="15">
        <v>36.53</v>
      </c>
      <c r="BA29" s="15">
        <v>40.79</v>
      </c>
      <c r="BB29" s="15">
        <v>38.83</v>
      </c>
    </row>
    <row r="30" spans="1:54" x14ac:dyDescent="0.2">
      <c r="A30" s="7" t="s">
        <v>73</v>
      </c>
      <c r="F30" s="15">
        <v>86.76</v>
      </c>
      <c r="G30" s="15">
        <v>77.180000000000007</v>
      </c>
      <c r="H30" s="15">
        <v>75.650000000000006</v>
      </c>
      <c r="I30" s="15">
        <v>74.89</v>
      </c>
      <c r="J30" s="15">
        <v>81.849999999999994</v>
      </c>
      <c r="K30" s="15">
        <v>88.36</v>
      </c>
      <c r="L30" s="15">
        <v>89.11</v>
      </c>
      <c r="M30" s="15">
        <v>90.99</v>
      </c>
      <c r="N30" s="15">
        <v>89.27</v>
      </c>
      <c r="O30" s="15">
        <v>90.58</v>
      </c>
      <c r="P30" s="15">
        <v>86.44</v>
      </c>
      <c r="Q30" s="15">
        <v>67.08</v>
      </c>
      <c r="R30" s="15">
        <v>60.75</v>
      </c>
      <c r="S30" s="15">
        <v>65.81</v>
      </c>
      <c r="T30" s="15">
        <v>60.53</v>
      </c>
      <c r="U30" s="15">
        <v>85.94</v>
      </c>
      <c r="V30" s="15">
        <v>7.2</v>
      </c>
      <c r="W30" s="15">
        <v>44.15</v>
      </c>
      <c r="X30" s="15">
        <v>27.96</v>
      </c>
      <c r="Y30" s="15">
        <v>27.68</v>
      </c>
      <c r="Z30" s="15">
        <v>32.35</v>
      </c>
      <c r="AA30" s="15">
        <v>37.54</v>
      </c>
      <c r="AB30" s="15">
        <v>46.13</v>
      </c>
      <c r="AC30" s="15">
        <v>36.409999999999997</v>
      </c>
      <c r="AD30" s="15">
        <v>27.96</v>
      </c>
      <c r="AE30" s="15">
        <v>8.4600000000000009</v>
      </c>
      <c r="AF30" s="15">
        <v>2.0699999999999998</v>
      </c>
      <c r="AG30" s="15">
        <v>17.149999999999999</v>
      </c>
      <c r="AH30" s="15">
        <v>9.58</v>
      </c>
      <c r="AI30" s="15">
        <v>4.7300000000000004</v>
      </c>
      <c r="AJ30" s="15">
        <v>19.7</v>
      </c>
      <c r="AK30" s="15">
        <v>16.149999999999999</v>
      </c>
      <c r="AL30" s="15">
        <v>21.65</v>
      </c>
      <c r="AM30" s="15">
        <v>8.9700000000000006</v>
      </c>
      <c r="AN30" s="15">
        <v>0.27</v>
      </c>
      <c r="AO30" s="15">
        <v>0</v>
      </c>
      <c r="AP30" s="15">
        <v>0</v>
      </c>
      <c r="AQ30" s="15">
        <v>0</v>
      </c>
      <c r="AR30" s="15">
        <v>10.050000000000001</v>
      </c>
      <c r="AS30" s="15">
        <v>8.7100000000000009</v>
      </c>
      <c r="AT30" s="15">
        <v>54</v>
      </c>
      <c r="AU30" s="15">
        <v>17.66</v>
      </c>
      <c r="AV30" s="15">
        <v>14.99</v>
      </c>
      <c r="AW30" s="15">
        <v>25.59</v>
      </c>
      <c r="AX30" s="15">
        <v>19.670000000000002</v>
      </c>
      <c r="AY30" s="15">
        <v>22.39</v>
      </c>
      <c r="AZ30" s="15">
        <v>63.39</v>
      </c>
      <c r="BA30" s="15">
        <v>59.08</v>
      </c>
      <c r="BB30" s="15">
        <v>60.98</v>
      </c>
    </row>
    <row r="31" spans="1:54" x14ac:dyDescent="0.2">
      <c r="A31" s="7" t="s">
        <v>74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0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</row>
    <row r="32" spans="1:54" x14ac:dyDescent="0.2">
      <c r="A32" s="7" t="s">
        <v>75</v>
      </c>
      <c r="F32" s="15">
        <v>13.24</v>
      </c>
      <c r="G32" s="15">
        <v>22.82</v>
      </c>
      <c r="H32" s="15">
        <v>24.35</v>
      </c>
      <c r="I32" s="15">
        <v>25.11</v>
      </c>
      <c r="J32" s="15">
        <v>18.149999999999999</v>
      </c>
      <c r="K32" s="15">
        <v>11.64</v>
      </c>
      <c r="L32" s="15">
        <v>10.89</v>
      </c>
      <c r="M32" s="15">
        <v>9.01</v>
      </c>
      <c r="N32" s="15">
        <v>10.73</v>
      </c>
      <c r="O32" s="15">
        <v>9.42</v>
      </c>
      <c r="P32" s="15">
        <v>13.56</v>
      </c>
      <c r="Q32" s="15">
        <v>32.92</v>
      </c>
      <c r="R32" s="15">
        <v>39.25</v>
      </c>
      <c r="S32" s="15">
        <v>34.19</v>
      </c>
      <c r="T32" s="15">
        <v>39.47</v>
      </c>
      <c r="U32" s="15">
        <v>14.06</v>
      </c>
      <c r="V32" s="15">
        <v>92.8</v>
      </c>
      <c r="W32" s="15">
        <v>55.85</v>
      </c>
      <c r="X32" s="15">
        <v>72.040000000000006</v>
      </c>
      <c r="Y32" s="15">
        <v>72.319999999999993</v>
      </c>
      <c r="Z32" s="15">
        <v>67.650000000000006</v>
      </c>
      <c r="AA32" s="15">
        <v>62.46</v>
      </c>
      <c r="AB32" s="15">
        <v>53.87</v>
      </c>
      <c r="AC32" s="15">
        <v>63.59</v>
      </c>
      <c r="AD32" s="15">
        <v>72.040000000000006</v>
      </c>
      <c r="AE32" s="15">
        <v>91.54</v>
      </c>
      <c r="AF32" s="15">
        <v>97.93</v>
      </c>
      <c r="AG32" s="15">
        <v>82.85</v>
      </c>
      <c r="AH32" s="15">
        <v>90.42</v>
      </c>
      <c r="AI32" s="15">
        <v>95.27</v>
      </c>
      <c r="AJ32" s="15">
        <v>80.3</v>
      </c>
      <c r="AK32" s="15">
        <v>83.85</v>
      </c>
      <c r="AL32" s="15">
        <v>78.349999999999994</v>
      </c>
      <c r="AM32" s="15">
        <v>91.03</v>
      </c>
      <c r="AN32" s="15">
        <v>99.73</v>
      </c>
      <c r="AO32" s="15">
        <v>100</v>
      </c>
      <c r="AP32" s="15">
        <v>100</v>
      </c>
      <c r="AQ32" s="15">
        <v>100</v>
      </c>
      <c r="AR32" s="15">
        <v>89.95</v>
      </c>
      <c r="AS32" s="15">
        <v>91.29</v>
      </c>
      <c r="AT32" s="15">
        <v>46</v>
      </c>
      <c r="AU32" s="15">
        <v>82.34</v>
      </c>
      <c r="AV32" s="15">
        <v>85.01</v>
      </c>
      <c r="AW32" s="15">
        <v>74.41</v>
      </c>
      <c r="AX32" s="15">
        <v>80.33</v>
      </c>
      <c r="AY32" s="15">
        <v>77.61</v>
      </c>
      <c r="AZ32" s="15">
        <v>36.61</v>
      </c>
      <c r="BA32" s="15">
        <v>40.92</v>
      </c>
      <c r="BB32" s="15">
        <v>39.020000000000003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>
        <v>4592450</v>
      </c>
      <c r="G36" s="14">
        <v>4814298</v>
      </c>
      <c r="H36" s="14">
        <v>6339377</v>
      </c>
      <c r="I36" s="14">
        <v>8161142</v>
      </c>
      <c r="J36" s="14">
        <v>6461449</v>
      </c>
      <c r="K36" s="14">
        <v>8942292</v>
      </c>
      <c r="L36" s="14">
        <v>8694709</v>
      </c>
      <c r="M36" s="14">
        <v>9213183</v>
      </c>
      <c r="N36" s="14">
        <v>8940935</v>
      </c>
      <c r="O36" s="14">
        <v>10152934</v>
      </c>
      <c r="P36" s="14">
        <v>12067912</v>
      </c>
      <c r="Q36" s="14">
        <v>11310451</v>
      </c>
      <c r="R36" s="14">
        <v>15804167</v>
      </c>
      <c r="S36" s="14">
        <v>14903760</v>
      </c>
      <c r="T36" s="14">
        <v>14684614</v>
      </c>
      <c r="U36" s="14">
        <v>17447771</v>
      </c>
      <c r="V36" s="14">
        <v>9131412</v>
      </c>
      <c r="W36" s="14">
        <v>7737689</v>
      </c>
      <c r="X36" s="14">
        <v>12662032</v>
      </c>
      <c r="Y36" s="14">
        <v>11458912</v>
      </c>
      <c r="Z36" s="14">
        <v>10807715</v>
      </c>
      <c r="AA36" s="14">
        <v>12317278</v>
      </c>
      <c r="AB36" s="14">
        <v>11768958</v>
      </c>
      <c r="AC36" s="14">
        <v>13766200</v>
      </c>
      <c r="AD36" s="14">
        <v>11956905</v>
      </c>
      <c r="AE36" s="14">
        <v>12725279</v>
      </c>
      <c r="AF36" s="14">
        <v>12932420</v>
      </c>
      <c r="AG36" s="14">
        <v>11740118</v>
      </c>
      <c r="AH36" s="14">
        <v>10053509</v>
      </c>
      <c r="AI36" s="14">
        <v>12275681</v>
      </c>
      <c r="AJ36" s="14">
        <v>12359702</v>
      </c>
      <c r="AK36" s="14">
        <v>14045838</v>
      </c>
      <c r="AL36" s="14">
        <v>12307043</v>
      </c>
      <c r="AM36" s="14">
        <v>13984796</v>
      </c>
      <c r="AN36" s="14">
        <v>16430214</v>
      </c>
      <c r="AO36" s="14">
        <v>15577398</v>
      </c>
      <c r="AP36" s="14">
        <v>13486182</v>
      </c>
      <c r="AQ36" s="14">
        <v>16113995</v>
      </c>
      <c r="AR36" s="14">
        <v>16798280</v>
      </c>
      <c r="AS36" s="14">
        <v>18397974</v>
      </c>
      <c r="AT36" s="14">
        <v>18198265</v>
      </c>
      <c r="AU36" s="14">
        <v>18319716</v>
      </c>
      <c r="AV36" s="14">
        <v>18589576</v>
      </c>
      <c r="AW36" s="14">
        <v>19066839</v>
      </c>
      <c r="AX36" s="14">
        <v>18798797</v>
      </c>
      <c r="AY36" s="14">
        <v>19186845</v>
      </c>
      <c r="AZ36" s="14">
        <v>19839408</v>
      </c>
      <c r="BA36" s="14">
        <v>21502724</v>
      </c>
      <c r="BB36" s="14">
        <v>19756887</v>
      </c>
    </row>
    <row r="37" spans="1:54" x14ac:dyDescent="0.2">
      <c r="A37" s="7" t="s">
        <v>78</v>
      </c>
      <c r="F37" s="15">
        <v>-66.58</v>
      </c>
      <c r="G37" s="15">
        <v>19.32</v>
      </c>
      <c r="H37" s="15">
        <v>126.71</v>
      </c>
      <c r="I37" s="15">
        <v>114.95</v>
      </c>
      <c r="J37" s="15">
        <v>-83.31</v>
      </c>
      <c r="K37" s="15">
        <v>153.58000000000001</v>
      </c>
      <c r="L37" s="15">
        <v>-11.07</v>
      </c>
      <c r="M37" s="15">
        <v>23.85</v>
      </c>
      <c r="N37" s="15">
        <v>-11.82</v>
      </c>
      <c r="O37" s="15">
        <v>54.22</v>
      </c>
      <c r="P37" s="15">
        <v>75.45</v>
      </c>
      <c r="Q37" s="15">
        <v>-25.11</v>
      </c>
      <c r="R37" s="15">
        <v>158.91999999999999</v>
      </c>
      <c r="S37" s="15">
        <v>-22.79</v>
      </c>
      <c r="T37" s="15">
        <v>-5.88</v>
      </c>
      <c r="U37" s="15">
        <v>75.27</v>
      </c>
      <c r="V37" s="15" t="s">
        <v>111</v>
      </c>
      <c r="W37" s="15">
        <v>-61.05</v>
      </c>
      <c r="X37" s="15">
        <v>254.56</v>
      </c>
      <c r="Y37" s="15">
        <v>-38.01</v>
      </c>
      <c r="Z37" s="15">
        <v>-22.73</v>
      </c>
      <c r="AA37" s="15">
        <v>55.87</v>
      </c>
      <c r="AB37" s="15">
        <v>-17.809999999999999</v>
      </c>
      <c r="AC37" s="15">
        <v>67.88</v>
      </c>
      <c r="AD37" s="15">
        <v>-52.57</v>
      </c>
      <c r="AE37" s="15">
        <v>25.7</v>
      </c>
      <c r="AF37" s="15">
        <v>6.51</v>
      </c>
      <c r="AG37" s="15">
        <v>-36.880000000000003</v>
      </c>
      <c r="AH37" s="15">
        <v>-57.46</v>
      </c>
      <c r="AI37" s="15">
        <v>88.41</v>
      </c>
      <c r="AJ37" s="15">
        <v>2.74</v>
      </c>
      <c r="AK37" s="15">
        <v>54.57</v>
      </c>
      <c r="AL37" s="15">
        <v>-49.52</v>
      </c>
      <c r="AM37" s="15">
        <v>54.53</v>
      </c>
      <c r="AN37" s="15">
        <v>69.95</v>
      </c>
      <c r="AO37" s="15">
        <v>-20.76</v>
      </c>
      <c r="AP37" s="15">
        <v>-53.7</v>
      </c>
      <c r="AQ37" s="15">
        <v>77.94</v>
      </c>
      <c r="AR37" s="15">
        <v>16.989999999999998</v>
      </c>
      <c r="AS37" s="15">
        <v>38.090000000000003</v>
      </c>
      <c r="AT37" s="15">
        <v>-4.34</v>
      </c>
      <c r="AU37" s="15">
        <v>2.67</v>
      </c>
      <c r="AV37" s="15">
        <v>5.89</v>
      </c>
      <c r="AW37" s="15">
        <v>10.27</v>
      </c>
      <c r="AX37" s="15">
        <v>-5.62</v>
      </c>
      <c r="AY37" s="15">
        <v>8.26</v>
      </c>
      <c r="AZ37" s="15">
        <v>13.6</v>
      </c>
      <c r="BA37" s="15">
        <v>33.54</v>
      </c>
      <c r="BB37" s="15">
        <v>-32.479999999999997</v>
      </c>
    </row>
    <row r="38" spans="1:54" ht="12.75" customHeight="1" x14ac:dyDescent="0.2"/>
    <row r="39" spans="1:54" x14ac:dyDescent="0.2">
      <c r="B39" s="7" t="s">
        <v>79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2.1800000000000002</v>
      </c>
      <c r="AD39" s="15">
        <v>3.99</v>
      </c>
      <c r="AE39" s="15">
        <v>3.45</v>
      </c>
      <c r="AF39" s="15">
        <v>3.45</v>
      </c>
      <c r="AG39" s="15">
        <v>3.58</v>
      </c>
      <c r="AH39" s="15">
        <v>3.66</v>
      </c>
      <c r="AI39" s="15">
        <v>3</v>
      </c>
      <c r="AJ39" s="15">
        <v>2.98</v>
      </c>
      <c r="AK39" s="15">
        <v>2.62</v>
      </c>
      <c r="AL39" s="15">
        <v>2.95</v>
      </c>
      <c r="AM39" s="15">
        <v>2.6</v>
      </c>
      <c r="AN39" s="15">
        <v>0.79</v>
      </c>
      <c r="AO39" s="15">
        <v>0.88</v>
      </c>
      <c r="AP39" s="15">
        <v>1.34</v>
      </c>
      <c r="AQ39" s="15">
        <v>1.27</v>
      </c>
      <c r="AR39" s="15">
        <v>1.39</v>
      </c>
      <c r="AS39" s="15">
        <v>1.45</v>
      </c>
      <c r="AT39" s="15">
        <v>0</v>
      </c>
      <c r="AU39" s="15">
        <v>0.04</v>
      </c>
      <c r="AV39" s="15">
        <v>0.03</v>
      </c>
      <c r="AW39" s="15">
        <v>0.12</v>
      </c>
      <c r="AX39" s="15">
        <v>0</v>
      </c>
      <c r="AY39" s="15">
        <v>0</v>
      </c>
      <c r="AZ39" s="15">
        <v>0</v>
      </c>
      <c r="BA39" s="15">
        <v>0</v>
      </c>
      <c r="BB39" s="15">
        <v>0</v>
      </c>
    </row>
    <row r="40" spans="1:54" x14ac:dyDescent="0.2">
      <c r="B40" s="7" t="s">
        <v>80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>
        <v>0</v>
      </c>
      <c r="AO40" s="15">
        <v>0</v>
      </c>
      <c r="AP40" s="15">
        <v>0</v>
      </c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0</v>
      </c>
    </row>
    <row r="41" spans="1:54" x14ac:dyDescent="0.2">
      <c r="C41" s="7" t="s">
        <v>81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  <c r="AN41" s="15">
        <v>0</v>
      </c>
      <c r="AO41" s="15">
        <v>0</v>
      </c>
      <c r="AP41" s="15">
        <v>0</v>
      </c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</row>
    <row r="42" spans="1:54" x14ac:dyDescent="0.2">
      <c r="E42" s="7" t="s">
        <v>82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</row>
    <row r="43" spans="1:54" x14ac:dyDescent="0.2">
      <c r="E43" s="7" t="s">
        <v>83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0</v>
      </c>
      <c r="AN43" s="15">
        <v>0</v>
      </c>
      <c r="AO43" s="15">
        <v>0</v>
      </c>
      <c r="AP43" s="15">
        <v>0</v>
      </c>
      <c r="AQ43" s="15">
        <v>0</v>
      </c>
      <c r="AR43" s="15">
        <v>0</v>
      </c>
      <c r="AS43" s="15">
        <v>0</v>
      </c>
      <c r="AT43" s="15">
        <v>0</v>
      </c>
      <c r="AU43" s="15">
        <v>0</v>
      </c>
      <c r="AV43" s="15">
        <v>0</v>
      </c>
      <c r="AW43" s="15">
        <v>0</v>
      </c>
      <c r="AX43" s="15">
        <v>0</v>
      </c>
      <c r="AY43" s="15">
        <v>0</v>
      </c>
      <c r="AZ43" s="15">
        <v>0</v>
      </c>
      <c r="BA43" s="15">
        <v>0</v>
      </c>
      <c r="BB43" s="15">
        <v>0</v>
      </c>
    </row>
    <row r="44" spans="1:54" x14ac:dyDescent="0.2">
      <c r="D44" s="7" t="s">
        <v>84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  <c r="BB44" s="15">
        <v>0</v>
      </c>
    </row>
    <row r="45" spans="1:54" x14ac:dyDescent="0.2">
      <c r="B45" s="7" t="s">
        <v>85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</row>
    <row r="46" spans="1:54" x14ac:dyDescent="0.2">
      <c r="B46" s="7" t="s">
        <v>86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0.3</v>
      </c>
      <c r="AD46" s="15">
        <v>0.23</v>
      </c>
      <c r="AE46" s="15">
        <v>0.18</v>
      </c>
      <c r="AF46" s="15">
        <v>0.14000000000000001</v>
      </c>
      <c r="AG46" s="15">
        <v>0.14000000000000001</v>
      </c>
      <c r="AH46" s="15">
        <v>0.16</v>
      </c>
      <c r="AI46" s="15">
        <v>0.13</v>
      </c>
      <c r="AJ46" s="15">
        <v>0.13</v>
      </c>
      <c r="AK46" s="15">
        <v>0.11</v>
      </c>
      <c r="AL46" s="15">
        <v>0.11</v>
      </c>
      <c r="AM46" s="15">
        <v>0.08</v>
      </c>
      <c r="AN46" s="15">
        <v>0</v>
      </c>
      <c r="AO46" s="15">
        <v>0</v>
      </c>
      <c r="AP46" s="15">
        <v>0</v>
      </c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  <c r="BB46" s="15">
        <v>0</v>
      </c>
    </row>
    <row r="47" spans="1:54" x14ac:dyDescent="0.2">
      <c r="B47" s="7" t="s">
        <v>87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8.76</v>
      </c>
      <c r="W47" s="15">
        <v>8.75</v>
      </c>
      <c r="X47" s="15">
        <v>5.19</v>
      </c>
      <c r="Y47" s="15">
        <v>5.17</v>
      </c>
      <c r="Z47" s="15">
        <v>5.55</v>
      </c>
      <c r="AA47" s="15">
        <v>4.84</v>
      </c>
      <c r="AB47" s="15">
        <v>5.22</v>
      </c>
      <c r="AC47" s="15">
        <v>1.89</v>
      </c>
      <c r="AD47" s="15">
        <v>2.16</v>
      </c>
      <c r="AE47" s="15">
        <v>1.84</v>
      </c>
      <c r="AF47" s="15">
        <v>1.53</v>
      </c>
      <c r="AG47" s="15">
        <v>1.41</v>
      </c>
      <c r="AH47" s="15">
        <v>0.76</v>
      </c>
      <c r="AI47" s="15">
        <v>0.62</v>
      </c>
      <c r="AJ47" s="15">
        <v>0.28000000000000003</v>
      </c>
      <c r="AK47" s="15">
        <v>0.25</v>
      </c>
      <c r="AL47" s="15">
        <v>0.28000000000000003</v>
      </c>
      <c r="AM47" s="15">
        <v>0.24</v>
      </c>
      <c r="AN47" s="15">
        <v>0.21</v>
      </c>
      <c r="AO47" s="15">
        <v>0.19</v>
      </c>
      <c r="AP47" s="15">
        <v>0.21</v>
      </c>
      <c r="AQ47" s="15">
        <v>0.18</v>
      </c>
      <c r="AR47" s="15">
        <v>0.17</v>
      </c>
      <c r="AS47" s="15">
        <v>0.15</v>
      </c>
      <c r="AT47" s="15">
        <v>0.16</v>
      </c>
      <c r="AU47" s="15">
        <v>0.15</v>
      </c>
      <c r="AV47" s="15">
        <v>0.15</v>
      </c>
      <c r="AW47" s="15">
        <v>0.15</v>
      </c>
      <c r="AX47" s="15">
        <v>0.15</v>
      </c>
      <c r="AY47" s="15">
        <v>0.14000000000000001</v>
      </c>
      <c r="AZ47" s="15">
        <v>0.14000000000000001</v>
      </c>
      <c r="BA47" s="15">
        <v>0.13</v>
      </c>
      <c r="BB47" s="15">
        <v>0.14000000000000001</v>
      </c>
    </row>
    <row r="48" spans="1:54" x14ac:dyDescent="0.2">
      <c r="B48" s="7" t="s">
        <v>88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</row>
    <row r="49" spans="1:54" x14ac:dyDescent="0.2">
      <c r="A49" s="7" t="s">
        <v>89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8.76</v>
      </c>
      <c r="W49" s="15">
        <v>8.75</v>
      </c>
      <c r="X49" s="15">
        <v>5.19</v>
      </c>
      <c r="Y49" s="15">
        <v>5.17</v>
      </c>
      <c r="Z49" s="15">
        <v>5.55</v>
      </c>
      <c r="AA49" s="15">
        <v>4.84</v>
      </c>
      <c r="AB49" s="15">
        <v>5.22</v>
      </c>
      <c r="AC49" s="15">
        <v>4.37</v>
      </c>
      <c r="AD49" s="15">
        <v>6.39</v>
      </c>
      <c r="AE49" s="15">
        <v>5.47</v>
      </c>
      <c r="AF49" s="15">
        <v>5.13</v>
      </c>
      <c r="AG49" s="15">
        <v>5.13</v>
      </c>
      <c r="AH49" s="15">
        <v>4.58</v>
      </c>
      <c r="AI49" s="15">
        <v>3.75</v>
      </c>
      <c r="AJ49" s="15">
        <v>3.39</v>
      </c>
      <c r="AK49" s="15">
        <v>2.98</v>
      </c>
      <c r="AL49" s="15">
        <v>3.34</v>
      </c>
      <c r="AM49" s="15">
        <v>2.92</v>
      </c>
      <c r="AN49" s="15">
        <v>1</v>
      </c>
      <c r="AO49" s="15">
        <v>1.06</v>
      </c>
      <c r="AP49" s="15">
        <v>1.55</v>
      </c>
      <c r="AQ49" s="15">
        <v>1.45</v>
      </c>
      <c r="AR49" s="15">
        <v>1.56</v>
      </c>
      <c r="AS49" s="15">
        <v>1.61</v>
      </c>
      <c r="AT49" s="15">
        <v>0.16</v>
      </c>
      <c r="AU49" s="15">
        <v>0.2</v>
      </c>
      <c r="AV49" s="15">
        <v>0.18</v>
      </c>
      <c r="AW49" s="15">
        <v>0.27</v>
      </c>
      <c r="AX49" s="15">
        <v>0.15</v>
      </c>
      <c r="AY49" s="15">
        <v>0.14000000000000001</v>
      </c>
      <c r="AZ49" s="15">
        <v>0.14000000000000001</v>
      </c>
      <c r="BA49" s="15">
        <v>0.13</v>
      </c>
      <c r="BB49" s="15">
        <v>0.14000000000000001</v>
      </c>
    </row>
    <row r="50" spans="1:54" x14ac:dyDescent="0.2">
      <c r="A50" s="7" t="s">
        <v>90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>
        <v>0</v>
      </c>
      <c r="AP50" s="15">
        <v>0</v>
      </c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</row>
    <row r="51" spans="1:54" x14ac:dyDescent="0.2">
      <c r="A51" s="7" t="s">
        <v>91</v>
      </c>
      <c r="F51" s="15">
        <v>2.4300000000000002</v>
      </c>
      <c r="G51" s="15">
        <v>1.82</v>
      </c>
      <c r="H51" s="15">
        <v>3.47</v>
      </c>
      <c r="I51" s="15">
        <v>2.0499999999999998</v>
      </c>
      <c r="J51" s="15">
        <v>0.56999999999999995</v>
      </c>
      <c r="K51" s="15">
        <v>0.24</v>
      </c>
      <c r="L51" s="15">
        <v>0.21</v>
      </c>
      <c r="M51" s="15">
        <v>0.14000000000000001</v>
      </c>
      <c r="N51" s="15">
        <v>0.31</v>
      </c>
      <c r="O51" s="15">
        <v>0.32</v>
      </c>
      <c r="P51" s="15">
        <v>0.3</v>
      </c>
      <c r="Q51" s="15">
        <v>0.43</v>
      </c>
      <c r="R51" s="15">
        <v>0.67</v>
      </c>
      <c r="S51" s="15">
        <v>1.53</v>
      </c>
      <c r="T51" s="15">
        <v>0.28999999999999998</v>
      </c>
      <c r="U51" s="15">
        <v>0.5</v>
      </c>
      <c r="V51" s="15">
        <v>0.95</v>
      </c>
      <c r="W51" s="15">
        <v>1.88</v>
      </c>
      <c r="X51" s="15">
        <v>0.84</v>
      </c>
      <c r="Y51" s="15">
        <v>0.85</v>
      </c>
      <c r="Z51" s="15">
        <v>0.99</v>
      </c>
      <c r="AA51" s="15">
        <v>0.73</v>
      </c>
      <c r="AB51" s="15">
        <v>0.61</v>
      </c>
      <c r="AC51" s="15">
        <v>0.38</v>
      </c>
      <c r="AD51" s="15">
        <v>0.2</v>
      </c>
      <c r="AE51" s="15">
        <v>0.23</v>
      </c>
      <c r="AF51" s="15">
        <v>0.19</v>
      </c>
      <c r="AG51" s="15">
        <v>0.21</v>
      </c>
      <c r="AH51" s="15">
        <v>0.28000000000000003</v>
      </c>
      <c r="AI51" s="15">
        <v>0.2</v>
      </c>
      <c r="AJ51" s="15">
        <v>0.19</v>
      </c>
      <c r="AK51" s="15">
        <v>0.35</v>
      </c>
      <c r="AL51" s="15">
        <v>0.39</v>
      </c>
      <c r="AM51" s="15">
        <v>0.7</v>
      </c>
      <c r="AN51" s="15">
        <v>0.59</v>
      </c>
      <c r="AO51" s="15">
        <v>2.92</v>
      </c>
      <c r="AP51" s="15">
        <v>5.93</v>
      </c>
      <c r="AQ51" s="15">
        <v>7.92</v>
      </c>
      <c r="AR51" s="15">
        <v>8.4499999999999993</v>
      </c>
      <c r="AS51" s="15">
        <v>9.59</v>
      </c>
      <c r="AT51" s="15">
        <v>11.53</v>
      </c>
      <c r="AU51" s="15">
        <v>14.25</v>
      </c>
      <c r="AV51" s="15">
        <v>14.26</v>
      </c>
      <c r="AW51" s="15">
        <v>15.69</v>
      </c>
      <c r="AX51" s="15">
        <v>16.989999999999998</v>
      </c>
      <c r="AY51" s="15">
        <v>17.440000000000001</v>
      </c>
      <c r="AZ51" s="15">
        <v>16.86</v>
      </c>
      <c r="BA51" s="15">
        <v>15.96</v>
      </c>
      <c r="BB51" s="15">
        <v>18.010000000000002</v>
      </c>
    </row>
    <row r="52" spans="1:54" x14ac:dyDescent="0.2">
      <c r="A52" s="7" t="s">
        <v>92</v>
      </c>
      <c r="F52" s="15">
        <v>1</v>
      </c>
      <c r="G52" s="15">
        <v>0.91</v>
      </c>
      <c r="H52" s="15">
        <v>0.81</v>
      </c>
      <c r="I52" s="15">
        <v>0.66</v>
      </c>
      <c r="J52" s="15">
        <v>0.78</v>
      </c>
      <c r="K52" s="15">
        <v>0.52</v>
      </c>
      <c r="L52" s="15">
        <v>0.56999999999999995</v>
      </c>
      <c r="M52" s="15">
        <v>0.57999999999999996</v>
      </c>
      <c r="N52" s="15">
        <v>0.66</v>
      </c>
      <c r="O52" s="15">
        <v>0.54</v>
      </c>
      <c r="P52" s="15">
        <v>0.47</v>
      </c>
      <c r="Q52" s="15">
        <v>0.88</v>
      </c>
      <c r="R52" s="15">
        <v>0.86</v>
      </c>
      <c r="S52" s="15">
        <v>0.8</v>
      </c>
      <c r="T52" s="15">
        <v>0.88</v>
      </c>
      <c r="U52" s="15">
        <v>0.72</v>
      </c>
      <c r="V52" s="15">
        <v>1.17</v>
      </c>
      <c r="W52" s="15">
        <v>1.34</v>
      </c>
      <c r="X52" s="15">
        <v>0.83</v>
      </c>
      <c r="Y52" s="15">
        <v>0.94</v>
      </c>
      <c r="Z52" s="15">
        <v>1.1000000000000001</v>
      </c>
      <c r="AA52" s="15">
        <v>0.94</v>
      </c>
      <c r="AB52" s="15">
        <v>0.99</v>
      </c>
      <c r="AC52" s="15">
        <v>0.9</v>
      </c>
      <c r="AD52" s="15">
        <v>1.07</v>
      </c>
      <c r="AE52" s="15">
        <v>1.01</v>
      </c>
      <c r="AF52" s="15">
        <v>0.98</v>
      </c>
      <c r="AG52" s="15">
        <v>1.17</v>
      </c>
      <c r="AH52" s="15">
        <v>1.46</v>
      </c>
      <c r="AI52" s="15">
        <v>1.18</v>
      </c>
      <c r="AJ52" s="15">
        <v>1.1599999999999999</v>
      </c>
      <c r="AK52" s="15">
        <v>1</v>
      </c>
      <c r="AL52" s="15">
        <v>1.07</v>
      </c>
      <c r="AM52" s="15">
        <v>0.92</v>
      </c>
      <c r="AN52" s="15">
        <v>0.76</v>
      </c>
      <c r="AO52" s="15">
        <v>0.77</v>
      </c>
      <c r="AP52" s="15">
        <v>0.91</v>
      </c>
      <c r="AQ52" s="15">
        <v>0.76</v>
      </c>
      <c r="AR52" s="15">
        <v>0.8</v>
      </c>
      <c r="AS52" s="15">
        <v>0.77</v>
      </c>
      <c r="AT52" s="15">
        <v>0.77</v>
      </c>
      <c r="AU52" s="15">
        <v>0.79</v>
      </c>
      <c r="AV52" s="15">
        <v>1.79</v>
      </c>
      <c r="AW52" s="15">
        <v>1.55</v>
      </c>
      <c r="AX52" s="15">
        <v>1.45</v>
      </c>
      <c r="AY52" s="15">
        <v>1.46</v>
      </c>
      <c r="AZ52" s="15">
        <v>1.48</v>
      </c>
      <c r="BA52" s="15">
        <v>1.38</v>
      </c>
      <c r="BB52" s="15">
        <v>1.42</v>
      </c>
    </row>
    <row r="53" spans="1:54" x14ac:dyDescent="0.2">
      <c r="A53" s="7" t="s">
        <v>93</v>
      </c>
      <c r="F53" s="15">
        <v>47.03</v>
      </c>
      <c r="G53" s="15">
        <v>49.98</v>
      </c>
      <c r="H53" s="15">
        <v>59.54</v>
      </c>
      <c r="I53" s="15">
        <v>68.739999999999995</v>
      </c>
      <c r="J53" s="15">
        <v>62.62</v>
      </c>
      <c r="K53" s="15">
        <v>73.12</v>
      </c>
      <c r="L53" s="15">
        <v>72.25</v>
      </c>
      <c r="M53" s="15">
        <v>73.88</v>
      </c>
      <c r="N53" s="15">
        <v>72.989999999999995</v>
      </c>
      <c r="O53" s="15">
        <v>79.72</v>
      </c>
      <c r="P53" s="15">
        <v>82.87</v>
      </c>
      <c r="Q53" s="15">
        <v>81.290000000000006</v>
      </c>
      <c r="R53" s="15">
        <v>85.95</v>
      </c>
      <c r="S53" s="15">
        <v>84.53</v>
      </c>
      <c r="T53" s="15">
        <v>85.58</v>
      </c>
      <c r="U53" s="15">
        <v>88.23</v>
      </c>
      <c r="V53" s="15">
        <v>68.959999999999994</v>
      </c>
      <c r="W53" s="15">
        <v>64.510000000000005</v>
      </c>
      <c r="X53" s="15">
        <v>80.59</v>
      </c>
      <c r="Y53" s="15">
        <v>79.25</v>
      </c>
      <c r="Z53" s="15">
        <v>77.91</v>
      </c>
      <c r="AA53" s="15">
        <v>81.44</v>
      </c>
      <c r="AB53" s="15">
        <v>81.72</v>
      </c>
      <c r="AC53" s="15">
        <v>84.51</v>
      </c>
      <c r="AD53" s="15">
        <v>81.09</v>
      </c>
      <c r="AE53" s="15">
        <v>82.61</v>
      </c>
      <c r="AF53" s="15">
        <v>84.33</v>
      </c>
      <c r="AG53" s="15">
        <v>83.66</v>
      </c>
      <c r="AH53" s="15">
        <v>82.17</v>
      </c>
      <c r="AI53" s="15">
        <v>85.52</v>
      </c>
      <c r="AJ53" s="15">
        <v>86.14</v>
      </c>
      <c r="AK53" s="15">
        <v>87.78</v>
      </c>
      <c r="AL53" s="15">
        <v>86.17</v>
      </c>
      <c r="AM53" s="15">
        <v>87.68</v>
      </c>
      <c r="AN53" s="15">
        <v>91.08</v>
      </c>
      <c r="AO53" s="15">
        <v>88.33</v>
      </c>
      <c r="AP53" s="15">
        <v>83.72</v>
      </c>
      <c r="AQ53" s="15">
        <v>83.2</v>
      </c>
      <c r="AR53" s="15">
        <v>82.89</v>
      </c>
      <c r="AS53" s="15">
        <v>82.3</v>
      </c>
      <c r="AT53" s="15">
        <v>82.09</v>
      </c>
      <c r="AU53" s="15">
        <v>79.67</v>
      </c>
      <c r="AV53" s="15">
        <v>78.739999999999995</v>
      </c>
      <c r="AW53" s="15">
        <v>77.72</v>
      </c>
      <c r="AX53" s="15">
        <v>76.58</v>
      </c>
      <c r="AY53" s="15">
        <v>76.31</v>
      </c>
      <c r="AZ53" s="15">
        <v>77.12</v>
      </c>
      <c r="BA53" s="15">
        <v>78.61</v>
      </c>
      <c r="BB53" s="15">
        <v>76.180000000000007</v>
      </c>
    </row>
    <row r="54" spans="1:54" x14ac:dyDescent="0.2">
      <c r="A54" s="7" t="s">
        <v>94</v>
      </c>
      <c r="F54" s="15">
        <v>49.57</v>
      </c>
      <c r="G54" s="15">
        <v>47.33</v>
      </c>
      <c r="H54" s="15">
        <v>36.200000000000003</v>
      </c>
      <c r="I54" s="15">
        <v>28.57</v>
      </c>
      <c r="J54" s="15">
        <v>36.06</v>
      </c>
      <c r="K54" s="15">
        <v>26.14</v>
      </c>
      <c r="L54" s="15">
        <v>26.99</v>
      </c>
      <c r="M54" s="15">
        <v>25.43</v>
      </c>
      <c r="N54" s="15">
        <v>26.05</v>
      </c>
      <c r="O54" s="15">
        <v>19.440000000000001</v>
      </c>
      <c r="P54" s="15">
        <v>16.37</v>
      </c>
      <c r="Q54" s="15">
        <v>17.420000000000002</v>
      </c>
      <c r="R54" s="15">
        <v>12.53</v>
      </c>
      <c r="S54" s="15">
        <v>13.15</v>
      </c>
      <c r="T54" s="15">
        <v>13.26</v>
      </c>
      <c r="U54" s="15">
        <v>10.56</v>
      </c>
      <c r="V54" s="15">
        <v>20.2</v>
      </c>
      <c r="W54" s="15">
        <v>23.59</v>
      </c>
      <c r="X54" s="15">
        <v>13.84</v>
      </c>
      <c r="Y54" s="15">
        <v>15.2</v>
      </c>
      <c r="Z54" s="15">
        <v>15.87</v>
      </c>
      <c r="AA54" s="15">
        <v>13.24</v>
      </c>
      <c r="AB54" s="15">
        <v>12.6</v>
      </c>
      <c r="AC54" s="15">
        <v>10.82</v>
      </c>
      <c r="AD54" s="15">
        <v>12.3</v>
      </c>
      <c r="AE54" s="15">
        <v>11.6</v>
      </c>
      <c r="AF54" s="15">
        <v>10.24</v>
      </c>
      <c r="AG54" s="15">
        <v>10.7</v>
      </c>
      <c r="AH54" s="15">
        <v>12.48</v>
      </c>
      <c r="AI54" s="15">
        <v>10.11</v>
      </c>
      <c r="AJ54" s="15">
        <v>9.6999999999999993</v>
      </c>
      <c r="AK54" s="15">
        <v>8.39</v>
      </c>
      <c r="AL54" s="15">
        <v>9.4600000000000009</v>
      </c>
      <c r="AM54" s="15">
        <v>8.1300000000000008</v>
      </c>
      <c r="AN54" s="15">
        <v>6.76</v>
      </c>
      <c r="AO54" s="15">
        <v>7.13</v>
      </c>
      <c r="AP54" s="15">
        <v>8.1199999999999992</v>
      </c>
      <c r="AQ54" s="15">
        <v>6.77</v>
      </c>
      <c r="AR54" s="15">
        <v>6.38</v>
      </c>
      <c r="AS54" s="15">
        <v>5.8</v>
      </c>
      <c r="AT54" s="15">
        <v>5.51</v>
      </c>
      <c r="AU54" s="15">
        <v>5.14</v>
      </c>
      <c r="AV54" s="15">
        <v>5.07</v>
      </c>
      <c r="AW54" s="15">
        <v>4.8099999999999996</v>
      </c>
      <c r="AX54" s="15">
        <v>4.87</v>
      </c>
      <c r="AY54" s="15">
        <v>4.68</v>
      </c>
      <c r="AZ54" s="15">
        <v>4.43</v>
      </c>
      <c r="BA54" s="15">
        <v>3.94</v>
      </c>
      <c r="BB54" s="15">
        <v>4.26</v>
      </c>
    </row>
    <row r="55" spans="1:54" x14ac:dyDescent="0.2">
      <c r="A55" s="7" t="s">
        <v>95</v>
      </c>
      <c r="F55" s="15">
        <v>0.03</v>
      </c>
      <c r="G55" s="15">
        <v>0.03</v>
      </c>
      <c r="H55" s="15">
        <v>0.02</v>
      </c>
      <c r="I55" s="15">
        <v>0.02</v>
      </c>
      <c r="J55" s="15">
        <v>0.03</v>
      </c>
      <c r="K55" s="15">
        <v>0.02</v>
      </c>
      <c r="L55" s="15">
        <v>0.02</v>
      </c>
      <c r="M55" s="15">
        <v>0.02</v>
      </c>
      <c r="N55" s="15">
        <v>0.02</v>
      </c>
      <c r="O55" s="15">
        <v>0.02</v>
      </c>
      <c r="P55" s="15">
        <v>0.01</v>
      </c>
      <c r="Q55" s="15">
        <v>0.01</v>
      </c>
      <c r="R55" s="15">
        <v>0.01</v>
      </c>
      <c r="S55" s="15">
        <v>0.01</v>
      </c>
      <c r="T55" s="15">
        <v>0.01</v>
      </c>
      <c r="U55" s="15">
        <v>0.02</v>
      </c>
      <c r="V55" s="15">
        <v>0.04</v>
      </c>
      <c r="W55" s="15">
        <v>7.0000000000000007E-2</v>
      </c>
      <c r="X55" s="15">
        <v>1.29</v>
      </c>
      <c r="Y55" s="15">
        <v>1.41</v>
      </c>
      <c r="Z55" s="15">
        <v>1.42</v>
      </c>
      <c r="AA55" s="15">
        <v>1.18</v>
      </c>
      <c r="AB55" s="15">
        <v>1.1399999999999999</v>
      </c>
      <c r="AC55" s="15">
        <v>0.97</v>
      </c>
      <c r="AD55" s="15">
        <v>1.04</v>
      </c>
      <c r="AE55" s="15">
        <v>0.91</v>
      </c>
      <c r="AF55" s="15">
        <v>0.87</v>
      </c>
      <c r="AG55" s="15">
        <v>0.88</v>
      </c>
      <c r="AH55" s="15">
        <v>0.96</v>
      </c>
      <c r="AI55" s="15">
        <v>0.75</v>
      </c>
      <c r="AJ55" s="15">
        <v>0.57999999999999996</v>
      </c>
      <c r="AK55" s="15">
        <v>0.5</v>
      </c>
      <c r="AL55" s="15">
        <v>0.43</v>
      </c>
      <c r="AM55" s="15">
        <v>0.36</v>
      </c>
      <c r="AN55" s="15">
        <v>0.2</v>
      </c>
      <c r="AO55" s="15">
        <v>0.21</v>
      </c>
      <c r="AP55" s="15">
        <v>0.23</v>
      </c>
      <c r="AQ55" s="15">
        <v>0.09</v>
      </c>
      <c r="AR55" s="15">
        <v>0.08</v>
      </c>
      <c r="AS55" s="15">
        <v>0.06</v>
      </c>
      <c r="AT55" s="15">
        <v>0.06</v>
      </c>
      <c r="AU55" s="15">
        <v>0.05</v>
      </c>
      <c r="AV55" s="15">
        <v>0.05</v>
      </c>
      <c r="AW55" s="15">
        <v>0.04</v>
      </c>
      <c r="AX55" s="15">
        <v>0.04</v>
      </c>
      <c r="AY55" s="15">
        <v>0.03</v>
      </c>
      <c r="AZ55" s="15">
        <v>0.02</v>
      </c>
      <c r="BA55" s="15">
        <v>0.02</v>
      </c>
      <c r="BB55" s="15">
        <v>0.02</v>
      </c>
    </row>
    <row r="60" spans="1:54" x14ac:dyDescent="0.2">
      <c r="E60" s="16" t="s">
        <v>96</v>
      </c>
      <c r="F60" s="11">
        <f>F22</f>
        <v>0.99</v>
      </c>
      <c r="G60" s="12">
        <f>IFERROR((G22-F22)/F22,"0")</f>
        <v>0.4242424242424242</v>
      </c>
      <c r="H60" s="12">
        <f t="shared" ref="H60:BB60" si="4">IFERROR((H22-G22)/G22,"0")</f>
        <v>-0.30496453900709219</v>
      </c>
      <c r="I60" s="12">
        <f t="shared" si="4"/>
        <v>-9.1836734693877514E-2</v>
      </c>
      <c r="J60" s="12">
        <f t="shared" si="4"/>
        <v>0.17977528089887643</v>
      </c>
      <c r="K60" s="12">
        <f t="shared" si="4"/>
        <v>-3.8095238095238126E-2</v>
      </c>
      <c r="L60" s="12">
        <f t="shared" si="4"/>
        <v>-3.9603960396039639E-2</v>
      </c>
      <c r="M60" s="12">
        <f t="shared" si="4"/>
        <v>-0.24742268041237114</v>
      </c>
      <c r="N60" s="12">
        <f t="shared" si="4"/>
        <v>0.52054794520547965</v>
      </c>
      <c r="O60" s="12">
        <f t="shared" si="4"/>
        <v>-1.8018018018018032E-2</v>
      </c>
      <c r="P60" s="12">
        <f t="shared" si="4"/>
        <v>6.4220183486238383E-2</v>
      </c>
      <c r="Q60" s="12">
        <f t="shared" si="4"/>
        <v>6.9224137931034484</v>
      </c>
      <c r="R60" s="12">
        <f t="shared" si="4"/>
        <v>0.12078346028291635</v>
      </c>
      <c r="S60" s="12">
        <f t="shared" si="4"/>
        <v>-0.1359223300970874</v>
      </c>
      <c r="T60" s="12">
        <f t="shared" si="4"/>
        <v>-0.15168539325842703</v>
      </c>
      <c r="U60" s="12">
        <f t="shared" si="4"/>
        <v>-0.4781456953642384</v>
      </c>
      <c r="V60" s="12">
        <f t="shared" si="4"/>
        <v>-0.48984771573604063</v>
      </c>
      <c r="W60" s="12">
        <f t="shared" si="4"/>
        <v>-2.9850746268656636E-2</v>
      </c>
      <c r="X60" s="12">
        <f t="shared" si="4"/>
        <v>-0.49743589743589745</v>
      </c>
      <c r="Y60" s="12">
        <f t="shared" si="4"/>
        <v>-0.30612244897959179</v>
      </c>
      <c r="Z60" s="12">
        <f t="shared" si="4"/>
        <v>-0.10294117647058831</v>
      </c>
      <c r="AA60" s="12">
        <f t="shared" si="4"/>
        <v>0.14754098360655732</v>
      </c>
      <c r="AB60" s="12">
        <f t="shared" si="4"/>
        <v>-0.44285714285714278</v>
      </c>
      <c r="AC60" s="12">
        <f t="shared" si="4"/>
        <v>1.9230769230769227</v>
      </c>
      <c r="AD60" s="12">
        <f t="shared" si="4"/>
        <v>0.36842105263157909</v>
      </c>
      <c r="AE60" s="12">
        <f t="shared" si="4"/>
        <v>-7.6923076923076983E-2</v>
      </c>
      <c r="AF60" s="12">
        <f t="shared" si="4"/>
        <v>-0.22222222222222213</v>
      </c>
      <c r="AG60" s="12">
        <f t="shared" si="4"/>
        <v>-7.142857142857148E-2</v>
      </c>
      <c r="AH60" s="12">
        <f t="shared" si="4"/>
        <v>9.615384615384602E-2</v>
      </c>
      <c r="AI60" s="12">
        <f t="shared" si="4"/>
        <v>0.18421052631578966</v>
      </c>
      <c r="AJ60" s="12">
        <f t="shared" si="4"/>
        <v>-0.14074074074074086</v>
      </c>
      <c r="AK60" s="12">
        <f t="shared" si="4"/>
        <v>0.32758620689655182</v>
      </c>
      <c r="AL60" s="12">
        <f t="shared" si="4"/>
        <v>-0.37662337662337664</v>
      </c>
      <c r="AM60" s="12">
        <f t="shared" si="4"/>
        <v>-0.45833333333333331</v>
      </c>
      <c r="AN60" s="12">
        <f t="shared" si="4"/>
        <v>-0.15384615384615388</v>
      </c>
      <c r="AO60" s="12">
        <f t="shared" si="4"/>
        <v>0.22727272727272735</v>
      </c>
      <c r="AP60" s="12">
        <f t="shared" si="4"/>
        <v>5.5555555555555393E-2</v>
      </c>
      <c r="AQ60" s="12">
        <f t="shared" si="4"/>
        <v>-0.12280701754385957</v>
      </c>
      <c r="AR60" s="12">
        <f t="shared" si="4"/>
        <v>-0.28000000000000003</v>
      </c>
      <c r="AS60" s="12">
        <f t="shared" si="4"/>
        <v>5.5555555555555608E-2</v>
      </c>
      <c r="AT60" s="12">
        <f t="shared" si="4"/>
        <v>-0.34210526315789475</v>
      </c>
      <c r="AU60" s="12">
        <f t="shared" si="4"/>
        <v>-0.88</v>
      </c>
      <c r="AV60" s="12">
        <f t="shared" si="4"/>
        <v>0</v>
      </c>
      <c r="AW60" s="12">
        <f t="shared" si="4"/>
        <v>0</v>
      </c>
      <c r="AX60" s="12">
        <f t="shared" si="4"/>
        <v>0</v>
      </c>
      <c r="AY60" s="12">
        <f t="shared" si="4"/>
        <v>0.33333333333333343</v>
      </c>
      <c r="AZ60" s="12">
        <f t="shared" si="4"/>
        <v>0</v>
      </c>
      <c r="BA60" s="12">
        <f t="shared" si="4"/>
        <v>0.49999999999999989</v>
      </c>
      <c r="BB60" s="12">
        <f t="shared" si="4"/>
        <v>0.5</v>
      </c>
    </row>
    <row r="61" spans="1:54" x14ac:dyDescent="0.2">
      <c r="E61" s="16"/>
      <c r="F61" s="13"/>
      <c r="G61" s="13"/>
      <c r="H61" s="12">
        <f>IFERROR((H22-F22)/F22,"0")</f>
        <v>-1.0101010101010111E-2</v>
      </c>
      <c r="I61" s="12">
        <f t="shared" ref="I61:BA61" si="5">IFERROR((I22-G22)/G22,"0")</f>
        <v>-0.36879432624113473</v>
      </c>
      <c r="J61" s="12">
        <f t="shared" si="5"/>
        <v>7.1428571428571494E-2</v>
      </c>
      <c r="K61" s="12">
        <f t="shared" si="5"/>
        <v>0.1348314606741573</v>
      </c>
      <c r="L61" s="12">
        <f t="shared" si="5"/>
        <v>-7.6190476190476253E-2</v>
      </c>
      <c r="M61" s="12">
        <f t="shared" si="5"/>
        <v>-0.27722772277227725</v>
      </c>
      <c r="N61" s="12">
        <f t="shared" si="5"/>
        <v>0.14432989690721662</v>
      </c>
      <c r="O61" s="12">
        <f t="shared" si="5"/>
        <v>0.49315068493150699</v>
      </c>
      <c r="P61" s="12">
        <f t="shared" si="5"/>
        <v>4.5045045045044883E-2</v>
      </c>
      <c r="Q61" s="12">
        <f t="shared" si="5"/>
        <v>7.4311926605504581</v>
      </c>
      <c r="R61" s="12">
        <f t="shared" si="5"/>
        <v>7.8793103448275872</v>
      </c>
      <c r="S61" s="12">
        <f t="shared" si="5"/>
        <v>-3.1556039173014055E-2</v>
      </c>
      <c r="T61" s="12">
        <f t="shared" si="5"/>
        <v>-0.26699029126213597</v>
      </c>
      <c r="U61" s="12">
        <f t="shared" si="5"/>
        <v>-0.55730337078651693</v>
      </c>
      <c r="V61" s="12">
        <f t="shared" si="5"/>
        <v>-0.73377483443708613</v>
      </c>
      <c r="W61" s="12">
        <f t="shared" si="5"/>
        <v>-0.50507614213197971</v>
      </c>
      <c r="X61" s="12">
        <f t="shared" si="5"/>
        <v>-0.51243781094527363</v>
      </c>
      <c r="Y61" s="12">
        <f t="shared" si="5"/>
        <v>-0.6512820512820513</v>
      </c>
      <c r="Z61" s="12">
        <f t="shared" si="5"/>
        <v>-0.37755102040816324</v>
      </c>
      <c r="AA61" s="12">
        <f t="shared" si="5"/>
        <v>2.9411764705882214E-2</v>
      </c>
      <c r="AB61" s="12">
        <f t="shared" si="5"/>
        <v>-0.36065573770491799</v>
      </c>
      <c r="AC61" s="12">
        <f t="shared" si="5"/>
        <v>0.62857142857142856</v>
      </c>
      <c r="AD61" s="12">
        <f t="shared" si="5"/>
        <v>2.9999999999999996</v>
      </c>
      <c r="AE61" s="12">
        <f t="shared" si="5"/>
        <v>0.26315789473684215</v>
      </c>
      <c r="AF61" s="12">
        <f t="shared" si="5"/>
        <v>-0.28205128205128199</v>
      </c>
      <c r="AG61" s="12">
        <f t="shared" si="5"/>
        <v>-0.27777777777777773</v>
      </c>
      <c r="AH61" s="12">
        <f t="shared" si="5"/>
        <v>1.7857142857142672E-2</v>
      </c>
      <c r="AI61" s="12">
        <f t="shared" si="5"/>
        <v>0.29807692307692313</v>
      </c>
      <c r="AJ61" s="12">
        <f t="shared" si="5"/>
        <v>1.7543859649122823E-2</v>
      </c>
      <c r="AK61" s="12">
        <f t="shared" si="5"/>
        <v>0.14074074074074069</v>
      </c>
      <c r="AL61" s="12">
        <f t="shared" si="5"/>
        <v>-0.17241379310344826</v>
      </c>
      <c r="AM61" s="12">
        <f t="shared" si="5"/>
        <v>-0.66233766233766234</v>
      </c>
      <c r="AN61" s="12">
        <f t="shared" si="5"/>
        <v>-0.54166666666666674</v>
      </c>
      <c r="AO61" s="12">
        <f t="shared" si="5"/>
        <v>3.8461538461538491E-2</v>
      </c>
      <c r="AP61" s="12">
        <f t="shared" si="5"/>
        <v>0.29545454545454536</v>
      </c>
      <c r="AQ61" s="12">
        <f t="shared" si="5"/>
        <v>-7.4074074074074139E-2</v>
      </c>
      <c r="AR61" s="12">
        <f t="shared" si="5"/>
        <v>-0.36842105263157893</v>
      </c>
      <c r="AS61" s="12">
        <f t="shared" si="5"/>
        <v>-0.24</v>
      </c>
      <c r="AT61" s="12">
        <f t="shared" si="5"/>
        <v>-0.30555555555555552</v>
      </c>
      <c r="AU61" s="12">
        <f t="shared" si="5"/>
        <v>-0.92105263157894735</v>
      </c>
      <c r="AV61" s="12">
        <f t="shared" si="5"/>
        <v>-0.88</v>
      </c>
      <c r="AW61" s="12">
        <f t="shared" si="5"/>
        <v>0</v>
      </c>
      <c r="AX61" s="12">
        <f t="shared" si="5"/>
        <v>0</v>
      </c>
      <c r="AY61" s="12">
        <f t="shared" si="5"/>
        <v>0.33333333333333343</v>
      </c>
      <c r="AZ61" s="12">
        <f t="shared" si="5"/>
        <v>0.33333333333333343</v>
      </c>
      <c r="BA61" s="12">
        <f t="shared" si="5"/>
        <v>0.49999999999999989</v>
      </c>
      <c r="BB61" s="12">
        <f>IFERROR((BB22-AZ22)/AZ22,"0")</f>
        <v>1.2499999999999998</v>
      </c>
    </row>
    <row r="62" spans="1:54" x14ac:dyDescent="0.2">
      <c r="E62" s="16"/>
      <c r="F62" s="13"/>
      <c r="G62" s="13"/>
      <c r="H62" s="13"/>
      <c r="I62" s="12">
        <f>IFERROR((I22-F22)/F22,"0")</f>
        <v>-0.10101010101010099</v>
      </c>
      <c r="J62" s="12">
        <f>IFERROR((J22-G22)/G22,"0")</f>
        <v>-0.25531914893617014</v>
      </c>
      <c r="K62" s="12">
        <f t="shared" ref="K62:BB62" si="6">IFERROR((K22-H22)/H22,"0")</f>
        <v>3.0612244897959211E-2</v>
      </c>
      <c r="L62" s="12">
        <f t="shared" si="6"/>
        <v>8.9887640449438158E-2</v>
      </c>
      <c r="M62" s="12">
        <f t="shared" si="6"/>
        <v>-0.30476190476190479</v>
      </c>
      <c r="N62" s="12">
        <f t="shared" si="6"/>
        <v>9.9009900990099098E-2</v>
      </c>
      <c r="O62" s="12">
        <f t="shared" si="6"/>
        <v>0.12371134020618568</v>
      </c>
      <c r="P62" s="12">
        <f t="shared" si="6"/>
        <v>0.58904109589041087</v>
      </c>
      <c r="Q62" s="12">
        <f t="shared" si="6"/>
        <v>7.2792792792792786</v>
      </c>
      <c r="R62" s="12">
        <f t="shared" si="6"/>
        <v>8.4495412844036704</v>
      </c>
      <c r="S62" s="12">
        <f t="shared" si="6"/>
        <v>6.6724137931034493</v>
      </c>
      <c r="T62" s="12">
        <f t="shared" si="6"/>
        <v>-0.17845484221980412</v>
      </c>
      <c r="U62" s="12">
        <f t="shared" si="6"/>
        <v>-0.61747572815533991</v>
      </c>
      <c r="V62" s="12">
        <f t="shared" si="6"/>
        <v>-0.77415730337078659</v>
      </c>
      <c r="W62" s="12">
        <f t="shared" si="6"/>
        <v>-0.74172185430463577</v>
      </c>
      <c r="X62" s="12">
        <f t="shared" si="6"/>
        <v>-0.75126903553299496</v>
      </c>
      <c r="Y62" s="12">
        <f t="shared" si="6"/>
        <v>-0.66169154228855709</v>
      </c>
      <c r="Z62" s="12">
        <f t="shared" si="6"/>
        <v>-0.68717948717948707</v>
      </c>
      <c r="AA62" s="12">
        <f t="shared" si="6"/>
        <v>-0.28571428571428575</v>
      </c>
      <c r="AB62" s="12">
        <f t="shared" si="6"/>
        <v>-0.42647058823529416</v>
      </c>
      <c r="AC62" s="12">
        <f t="shared" si="6"/>
        <v>0.8688524590163933</v>
      </c>
      <c r="AD62" s="12">
        <f t="shared" si="6"/>
        <v>1.2285714285714289</v>
      </c>
      <c r="AE62" s="12">
        <f t="shared" si="6"/>
        <v>2.6923076923076916</v>
      </c>
      <c r="AF62" s="12">
        <f t="shared" si="6"/>
        <v>-1.7543859649122629E-2</v>
      </c>
      <c r="AG62" s="12">
        <f t="shared" si="6"/>
        <v>-0.33333333333333331</v>
      </c>
      <c r="AH62" s="12">
        <f t="shared" si="6"/>
        <v>-0.20833333333333337</v>
      </c>
      <c r="AI62" s="12">
        <f t="shared" si="6"/>
        <v>0.20535714285714282</v>
      </c>
      <c r="AJ62" s="12">
        <f t="shared" si="6"/>
        <v>0.11538461538461527</v>
      </c>
      <c r="AK62" s="12">
        <f t="shared" si="6"/>
        <v>0.35087719298245629</v>
      </c>
      <c r="AL62" s="12">
        <f t="shared" si="6"/>
        <v>-0.28888888888888897</v>
      </c>
      <c r="AM62" s="12">
        <f t="shared" si="6"/>
        <v>-0.55172413793103448</v>
      </c>
      <c r="AN62" s="12">
        <f t="shared" si="6"/>
        <v>-0.7142857142857143</v>
      </c>
      <c r="AO62" s="12">
        <f t="shared" si="6"/>
        <v>-0.43749999999999994</v>
      </c>
      <c r="AP62" s="12">
        <f t="shared" si="6"/>
        <v>9.615384615384602E-2</v>
      </c>
      <c r="AQ62" s="12">
        <f t="shared" si="6"/>
        <v>0.13636363636363635</v>
      </c>
      <c r="AR62" s="12">
        <f t="shared" si="6"/>
        <v>-0.33333333333333343</v>
      </c>
      <c r="AS62" s="12">
        <f t="shared" si="6"/>
        <v>-0.33333333333333326</v>
      </c>
      <c r="AT62" s="12">
        <f t="shared" si="6"/>
        <v>-0.5</v>
      </c>
      <c r="AU62" s="12">
        <f t="shared" si="6"/>
        <v>-0.91666666666666663</v>
      </c>
      <c r="AV62" s="12">
        <f t="shared" si="6"/>
        <v>-0.92105263157894735</v>
      </c>
      <c r="AW62" s="12">
        <f t="shared" si="6"/>
        <v>-0.88</v>
      </c>
      <c r="AX62" s="12">
        <f t="shared" si="6"/>
        <v>0</v>
      </c>
      <c r="AY62" s="12">
        <f t="shared" si="6"/>
        <v>0.33333333333333343</v>
      </c>
      <c r="AZ62" s="12">
        <f t="shared" si="6"/>
        <v>0.33333333333333343</v>
      </c>
      <c r="BA62" s="12">
        <f t="shared" si="6"/>
        <v>1</v>
      </c>
      <c r="BB62" s="12">
        <f t="shared" si="6"/>
        <v>1.2499999999999998</v>
      </c>
    </row>
    <row r="63" spans="1:54" x14ac:dyDescent="0.2">
      <c r="E63" s="16"/>
      <c r="F63" s="13"/>
      <c r="G63" s="13"/>
      <c r="H63" s="13"/>
      <c r="I63" s="13"/>
      <c r="J63" s="12">
        <f>IFERROR((J22-F22)/F22,"0")</f>
        <v>6.0606060606060663E-2</v>
      </c>
      <c r="K63" s="12">
        <f t="shared" ref="K63:BB63" si="7">IFERROR((K22-G22)/G22,"0")</f>
        <v>-0.28368794326241131</v>
      </c>
      <c r="L63" s="12">
        <f t="shared" si="7"/>
        <v>-1.0204081632653071E-2</v>
      </c>
      <c r="M63" s="12">
        <f t="shared" si="7"/>
        <v>-0.17977528089887643</v>
      </c>
      <c r="N63" s="12">
        <f t="shared" si="7"/>
        <v>5.714285714285719E-2</v>
      </c>
      <c r="O63" s="12">
        <f t="shared" si="7"/>
        <v>7.9207920792079278E-2</v>
      </c>
      <c r="P63" s="12">
        <f t="shared" si="7"/>
        <v>0.19587628865979376</v>
      </c>
      <c r="Q63" s="12">
        <f t="shared" si="7"/>
        <v>11.58904109589041</v>
      </c>
      <c r="R63" s="12">
        <f t="shared" si="7"/>
        <v>8.2792792792792795</v>
      </c>
      <c r="S63" s="12">
        <f t="shared" si="7"/>
        <v>7.1651376146788994</v>
      </c>
      <c r="T63" s="12">
        <f t="shared" si="7"/>
        <v>5.5086206896551726</v>
      </c>
      <c r="U63" s="12">
        <f t="shared" si="7"/>
        <v>-0.57127312295973887</v>
      </c>
      <c r="V63" s="12">
        <f t="shared" si="7"/>
        <v>-0.80485436893203888</v>
      </c>
      <c r="W63" s="12">
        <f t="shared" si="7"/>
        <v>-0.7808988764044944</v>
      </c>
      <c r="X63" s="12">
        <f t="shared" si="7"/>
        <v>-0.87019867549668883</v>
      </c>
      <c r="Y63" s="12">
        <f t="shared" si="7"/>
        <v>-0.82741116751269028</v>
      </c>
      <c r="Z63" s="12">
        <f t="shared" si="7"/>
        <v>-0.69651741293532343</v>
      </c>
      <c r="AA63" s="12">
        <f t="shared" si="7"/>
        <v>-0.64102564102564108</v>
      </c>
      <c r="AB63" s="12">
        <f t="shared" si="7"/>
        <v>-0.60204081632653061</v>
      </c>
      <c r="AC63" s="12">
        <f t="shared" si="7"/>
        <v>0.67647058823529382</v>
      </c>
      <c r="AD63" s="12">
        <f t="shared" si="7"/>
        <v>1.557377049180328</v>
      </c>
      <c r="AE63" s="12">
        <f t="shared" si="7"/>
        <v>1.0571428571428572</v>
      </c>
      <c r="AF63" s="12">
        <f t="shared" si="7"/>
        <v>1.871794871794872</v>
      </c>
      <c r="AG63" s="12">
        <f t="shared" si="7"/>
        <v>-8.7719298245613919E-2</v>
      </c>
      <c r="AH63" s="12">
        <f t="shared" si="7"/>
        <v>-0.26923076923076933</v>
      </c>
      <c r="AI63" s="12">
        <f t="shared" si="7"/>
        <v>-6.2499999999999903E-2</v>
      </c>
      <c r="AJ63" s="12">
        <f t="shared" si="7"/>
        <v>3.5714285714285546E-2</v>
      </c>
      <c r="AK63" s="12">
        <f t="shared" si="7"/>
        <v>0.48076923076923073</v>
      </c>
      <c r="AL63" s="12">
        <f t="shared" si="7"/>
        <v>-0.15789473684210523</v>
      </c>
      <c r="AM63" s="12">
        <f t="shared" si="7"/>
        <v>-0.61481481481481481</v>
      </c>
      <c r="AN63" s="12">
        <f t="shared" si="7"/>
        <v>-0.62068965517241381</v>
      </c>
      <c r="AO63" s="12">
        <f t="shared" si="7"/>
        <v>-0.64935064935064934</v>
      </c>
      <c r="AP63" s="12">
        <f t="shared" si="7"/>
        <v>-0.40625000000000006</v>
      </c>
      <c r="AQ63" s="12">
        <f t="shared" si="7"/>
        <v>-3.8461538461538491E-2</v>
      </c>
      <c r="AR63" s="12">
        <f t="shared" si="7"/>
        <v>-0.18181818181818185</v>
      </c>
      <c r="AS63" s="12">
        <f t="shared" si="7"/>
        <v>-0.29629629629629634</v>
      </c>
      <c r="AT63" s="12">
        <f t="shared" si="7"/>
        <v>-0.56140350877192979</v>
      </c>
      <c r="AU63" s="12">
        <f t="shared" si="7"/>
        <v>-0.94</v>
      </c>
      <c r="AV63" s="12">
        <f t="shared" si="7"/>
        <v>-0.91666666666666663</v>
      </c>
      <c r="AW63" s="12">
        <f t="shared" si="7"/>
        <v>-0.92105263157894735</v>
      </c>
      <c r="AX63" s="12">
        <f t="shared" si="7"/>
        <v>-0.88</v>
      </c>
      <c r="AY63" s="12">
        <f t="shared" si="7"/>
        <v>0.33333333333333343</v>
      </c>
      <c r="AZ63" s="12">
        <f t="shared" si="7"/>
        <v>0.33333333333333343</v>
      </c>
      <c r="BA63" s="12">
        <f t="shared" si="7"/>
        <v>1</v>
      </c>
      <c r="BB63" s="12">
        <f t="shared" si="7"/>
        <v>2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8" customHeight="1" x14ac:dyDescent="0.2">
      <c r="A1" s="1" t="s">
        <v>245</v>
      </c>
      <c r="E1" s="3" t="s">
        <v>1</v>
      </c>
    </row>
    <row r="2" spans="1:54" ht="15.75" customHeight="1" x14ac:dyDescent="0.2">
      <c r="A2" s="5" t="s">
        <v>2</v>
      </c>
    </row>
    <row r="3" spans="1:54" x14ac:dyDescent="0.2">
      <c r="A3" s="2" t="s">
        <v>246</v>
      </c>
    </row>
    <row r="4" spans="1:54" ht="12.75" customHeight="1" x14ac:dyDescent="0.2"/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 t="s">
        <v>54</v>
      </c>
      <c r="G6" s="8" t="s">
        <v>54</v>
      </c>
      <c r="H6" s="8" t="s">
        <v>54</v>
      </c>
      <c r="I6" s="8" t="s">
        <v>54</v>
      </c>
      <c r="J6" s="8" t="s">
        <v>54</v>
      </c>
      <c r="K6" s="8" t="s">
        <v>54</v>
      </c>
      <c r="L6" s="8" t="s">
        <v>54</v>
      </c>
      <c r="M6" s="8" t="s">
        <v>54</v>
      </c>
      <c r="N6" s="8" t="s">
        <v>54</v>
      </c>
      <c r="O6" s="8" t="s">
        <v>54</v>
      </c>
      <c r="P6" s="8" t="s">
        <v>54</v>
      </c>
      <c r="Q6" s="8" t="s">
        <v>54</v>
      </c>
      <c r="R6" s="8" t="s">
        <v>54</v>
      </c>
      <c r="S6" s="8" t="s">
        <v>54</v>
      </c>
      <c r="T6" s="8" t="s">
        <v>54</v>
      </c>
      <c r="U6" s="8" t="s">
        <v>54</v>
      </c>
      <c r="V6" s="8" t="s">
        <v>54</v>
      </c>
      <c r="W6" s="8" t="s">
        <v>54</v>
      </c>
      <c r="X6" s="8" t="s">
        <v>54</v>
      </c>
      <c r="Y6" s="8" t="s">
        <v>54</v>
      </c>
      <c r="Z6" s="8" t="s">
        <v>54</v>
      </c>
      <c r="AA6" s="8" t="s">
        <v>54</v>
      </c>
      <c r="AB6" s="8" t="s">
        <v>54</v>
      </c>
      <c r="AC6" s="8" t="s">
        <v>54</v>
      </c>
      <c r="AD6" s="8" t="s">
        <v>54</v>
      </c>
      <c r="AE6" s="8" t="s">
        <v>54</v>
      </c>
      <c r="AF6" s="8" t="s">
        <v>54</v>
      </c>
      <c r="AG6" s="8" t="s">
        <v>54</v>
      </c>
      <c r="AH6" s="8" t="s">
        <v>54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 t="s">
        <v>54</v>
      </c>
      <c r="S7" s="9" t="s">
        <v>54</v>
      </c>
      <c r="T7" s="9" t="s">
        <v>54</v>
      </c>
      <c r="U7" s="9" t="s">
        <v>54</v>
      </c>
      <c r="V7" s="9" t="s">
        <v>54</v>
      </c>
      <c r="W7" s="9" t="s">
        <v>54</v>
      </c>
      <c r="X7" s="9" t="s">
        <v>54</v>
      </c>
      <c r="Y7" s="9" t="s">
        <v>54</v>
      </c>
      <c r="Z7" s="9" t="s">
        <v>54</v>
      </c>
      <c r="AA7" s="9" t="s">
        <v>54</v>
      </c>
      <c r="AB7" s="9" t="s">
        <v>54</v>
      </c>
      <c r="AC7" s="9" t="s">
        <v>54</v>
      </c>
      <c r="AD7" s="9" t="s">
        <v>54</v>
      </c>
      <c r="AE7" s="9" t="s">
        <v>54</v>
      </c>
      <c r="AF7" s="9" t="s">
        <v>54</v>
      </c>
      <c r="AG7" s="9" t="s">
        <v>54</v>
      </c>
      <c r="AH7" s="9" t="s">
        <v>54</v>
      </c>
      <c r="AI7" s="9">
        <v>41454</v>
      </c>
      <c r="AJ7" s="9">
        <v>41454</v>
      </c>
      <c r="AK7" s="9">
        <v>41454</v>
      </c>
      <c r="AL7" s="9">
        <v>41454</v>
      </c>
      <c r="AM7" s="9">
        <v>41454</v>
      </c>
      <c r="AN7" s="9">
        <v>41505</v>
      </c>
      <c r="AO7" s="9">
        <v>41596</v>
      </c>
      <c r="AP7" s="9">
        <v>41690</v>
      </c>
      <c r="AQ7" s="9">
        <v>41775</v>
      </c>
      <c r="AR7" s="9">
        <v>42004</v>
      </c>
      <c r="AS7" s="9">
        <v>42004</v>
      </c>
      <c r="AT7" s="9">
        <v>42727</v>
      </c>
      <c r="AU7" s="9">
        <v>42727</v>
      </c>
      <c r="AV7" s="9">
        <v>42727</v>
      </c>
      <c r="AW7" s="9">
        <v>42727</v>
      </c>
      <c r="AX7" s="9">
        <v>42727</v>
      </c>
      <c r="AY7" s="9">
        <v>42727</v>
      </c>
      <c r="AZ7" s="9">
        <v>42727</v>
      </c>
      <c r="BA7" s="9">
        <v>42706</v>
      </c>
      <c r="BB7" s="9">
        <v>42782</v>
      </c>
    </row>
    <row r="8" spans="1:54" x14ac:dyDescent="0.2">
      <c r="A8" s="7" t="s">
        <v>56</v>
      </c>
      <c r="F8" s="10" t="s">
        <v>54</v>
      </c>
      <c r="G8" s="10" t="s">
        <v>54</v>
      </c>
      <c r="H8" s="10" t="s">
        <v>54</v>
      </c>
      <c r="I8" s="10" t="s">
        <v>54</v>
      </c>
      <c r="J8" s="10" t="s">
        <v>54</v>
      </c>
      <c r="K8" s="10" t="s">
        <v>54</v>
      </c>
      <c r="L8" s="10" t="s">
        <v>54</v>
      </c>
      <c r="M8" s="10" t="s">
        <v>54</v>
      </c>
      <c r="N8" s="10" t="s">
        <v>54</v>
      </c>
      <c r="O8" s="10" t="s">
        <v>54</v>
      </c>
      <c r="P8" s="10" t="s">
        <v>54</v>
      </c>
      <c r="Q8" s="10" t="s">
        <v>54</v>
      </c>
      <c r="R8" s="10" t="s">
        <v>54</v>
      </c>
      <c r="S8" s="10" t="s">
        <v>54</v>
      </c>
      <c r="T8" s="10" t="s">
        <v>54</v>
      </c>
      <c r="U8" s="10" t="s">
        <v>54</v>
      </c>
      <c r="V8" s="10" t="s">
        <v>54</v>
      </c>
      <c r="W8" s="10" t="s">
        <v>54</v>
      </c>
      <c r="X8" s="10" t="s">
        <v>54</v>
      </c>
      <c r="Y8" s="10" t="s">
        <v>54</v>
      </c>
      <c r="Z8" s="10" t="s">
        <v>54</v>
      </c>
      <c r="AA8" s="10" t="s">
        <v>54</v>
      </c>
      <c r="AB8" s="10" t="s">
        <v>54</v>
      </c>
      <c r="AC8" s="10" t="s">
        <v>54</v>
      </c>
      <c r="AD8" s="10" t="s">
        <v>54</v>
      </c>
      <c r="AE8" s="10" t="s">
        <v>54</v>
      </c>
      <c r="AF8" s="10" t="s">
        <v>54</v>
      </c>
      <c r="AG8" s="10" t="s">
        <v>54</v>
      </c>
      <c r="AH8" s="10" t="s">
        <v>54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x14ac:dyDescent="0.2">
      <c r="A10" s="6" t="s">
        <v>58</v>
      </c>
      <c r="F10" s="11" t="str">
        <f>F15</f>
        <v>NA</v>
      </c>
      <c r="G10" s="12" t="str">
        <f>IFERROR((G15-F15)/F15,"0")</f>
        <v>0</v>
      </c>
      <c r="H10" s="12" t="str">
        <f t="shared" ref="H10:BB10" si="0">IFERROR((H15-G15)/G15,"0")</f>
        <v>0</v>
      </c>
      <c r="I10" s="12" t="str">
        <f t="shared" si="0"/>
        <v>0</v>
      </c>
      <c r="J10" s="12" t="str">
        <f t="shared" si="0"/>
        <v>0</v>
      </c>
      <c r="K10" s="12" t="str">
        <f t="shared" si="0"/>
        <v>0</v>
      </c>
      <c r="L10" s="12" t="str">
        <f t="shared" si="0"/>
        <v>0</v>
      </c>
      <c r="M10" s="12" t="str">
        <f t="shared" si="0"/>
        <v>0</v>
      </c>
      <c r="N10" s="12" t="str">
        <f t="shared" si="0"/>
        <v>0</v>
      </c>
      <c r="O10" s="12" t="str">
        <f t="shared" si="0"/>
        <v>0</v>
      </c>
      <c r="P10" s="12" t="str">
        <f t="shared" si="0"/>
        <v>0</v>
      </c>
      <c r="Q10" s="12" t="str">
        <f t="shared" si="0"/>
        <v>0</v>
      </c>
      <c r="R10" s="12" t="str">
        <f t="shared" si="0"/>
        <v>0</v>
      </c>
      <c r="S10" s="12" t="str">
        <f t="shared" si="0"/>
        <v>0</v>
      </c>
      <c r="T10" s="12" t="str">
        <f t="shared" si="0"/>
        <v>0</v>
      </c>
      <c r="U10" s="12" t="str">
        <f t="shared" si="0"/>
        <v>0</v>
      </c>
      <c r="V10" s="12" t="str">
        <f t="shared" si="0"/>
        <v>0</v>
      </c>
      <c r="W10" s="12" t="str">
        <f t="shared" si="0"/>
        <v>0</v>
      </c>
      <c r="X10" s="12" t="str">
        <f t="shared" si="0"/>
        <v>0</v>
      </c>
      <c r="Y10" s="12" t="str">
        <f t="shared" si="0"/>
        <v>0</v>
      </c>
      <c r="Z10" s="12" t="str">
        <f t="shared" si="0"/>
        <v>0</v>
      </c>
      <c r="AA10" s="12" t="str">
        <f t="shared" si="0"/>
        <v>0</v>
      </c>
      <c r="AB10" s="12" t="str">
        <f t="shared" si="0"/>
        <v>0</v>
      </c>
      <c r="AC10" s="12" t="str">
        <f t="shared" si="0"/>
        <v>0</v>
      </c>
      <c r="AD10" s="12" t="str">
        <f t="shared" si="0"/>
        <v>0</v>
      </c>
      <c r="AE10" s="12" t="str">
        <f t="shared" si="0"/>
        <v>0</v>
      </c>
      <c r="AF10" s="12" t="str">
        <f t="shared" si="0"/>
        <v>0</v>
      </c>
      <c r="AG10" s="12" t="str">
        <f t="shared" si="0"/>
        <v>0</v>
      </c>
      <c r="AH10" s="12" t="str">
        <f t="shared" si="0"/>
        <v>0</v>
      </c>
      <c r="AI10" s="12" t="str">
        <f t="shared" si="0"/>
        <v>0</v>
      </c>
      <c r="AJ10" s="12">
        <f t="shared" si="0"/>
        <v>-3.6790780721092507E-2</v>
      </c>
      <c r="AK10" s="12">
        <f t="shared" si="0"/>
        <v>3.0753337787142197E-2</v>
      </c>
      <c r="AL10" s="12">
        <f t="shared" si="0"/>
        <v>8.6104554216748768E-3</v>
      </c>
      <c r="AM10" s="12">
        <f t="shared" si="0"/>
        <v>8.9982602585782332E-4</v>
      </c>
      <c r="AN10" s="12">
        <f t="shared" si="0"/>
        <v>-2.0608270810830661E-2</v>
      </c>
      <c r="AO10" s="12">
        <f t="shared" si="0"/>
        <v>-8.8186743405035094E-3</v>
      </c>
      <c r="AP10" s="12">
        <f t="shared" si="0"/>
        <v>3.4021073973639301E-3</v>
      </c>
      <c r="AQ10" s="12">
        <f t="shared" si="0"/>
        <v>1.3604574791251775E-2</v>
      </c>
      <c r="AR10" s="12">
        <f t="shared" si="0"/>
        <v>-8.9083459110967395E-3</v>
      </c>
      <c r="AS10" s="12">
        <f t="shared" si="0"/>
        <v>3.3384464707087606E-2</v>
      </c>
      <c r="AT10" s="12">
        <f t="shared" si="0"/>
        <v>2.315122945301475E-2</v>
      </c>
      <c r="AU10" s="12">
        <f t="shared" si="0"/>
        <v>3.7478481289935327E-2</v>
      </c>
      <c r="AV10" s="12">
        <f t="shared" si="0"/>
        <v>3.7607101938791068E-3</v>
      </c>
      <c r="AW10" s="12">
        <f t="shared" si="0"/>
        <v>1.6568155853035938E-2</v>
      </c>
      <c r="AX10" s="12">
        <f t="shared" si="0"/>
        <v>1.0124104497780697E-2</v>
      </c>
      <c r="AY10" s="12">
        <f t="shared" si="0"/>
        <v>2.5465369498384748E-2</v>
      </c>
      <c r="AZ10" s="12">
        <f t="shared" si="0"/>
        <v>-1.4981986797863838E-2</v>
      </c>
      <c r="BA10" s="12">
        <f t="shared" si="0"/>
        <v>0.1968515892160824</v>
      </c>
      <c r="BB10" s="12">
        <f t="shared" si="0"/>
        <v>-5.9948292247684696E-3</v>
      </c>
    </row>
    <row r="11" spans="1:54" ht="12.75" customHeight="1" x14ac:dyDescent="0.2">
      <c r="F11" s="13"/>
      <c r="G11" s="13"/>
      <c r="H11" s="12" t="str">
        <f>IFERROR((H15-F15)/F15,"0")</f>
        <v>0</v>
      </c>
      <c r="I11" s="12" t="str">
        <f t="shared" ref="I11:BB11" si="1">IFERROR((I15-G15)/G15,"0")</f>
        <v>0</v>
      </c>
      <c r="J11" s="12" t="str">
        <f t="shared" si="1"/>
        <v>0</v>
      </c>
      <c r="K11" s="12" t="str">
        <f t="shared" si="1"/>
        <v>0</v>
      </c>
      <c r="L11" s="12" t="str">
        <f t="shared" si="1"/>
        <v>0</v>
      </c>
      <c r="M11" s="12" t="str">
        <f t="shared" si="1"/>
        <v>0</v>
      </c>
      <c r="N11" s="12" t="str">
        <f t="shared" si="1"/>
        <v>0</v>
      </c>
      <c r="O11" s="12" t="str">
        <f t="shared" si="1"/>
        <v>0</v>
      </c>
      <c r="P11" s="12" t="str">
        <f t="shared" si="1"/>
        <v>0</v>
      </c>
      <c r="Q11" s="12" t="str">
        <f t="shared" si="1"/>
        <v>0</v>
      </c>
      <c r="R11" s="12" t="str">
        <f t="shared" si="1"/>
        <v>0</v>
      </c>
      <c r="S11" s="12" t="str">
        <f t="shared" si="1"/>
        <v>0</v>
      </c>
      <c r="T11" s="12" t="str">
        <f t="shared" si="1"/>
        <v>0</v>
      </c>
      <c r="U11" s="12" t="str">
        <f t="shared" si="1"/>
        <v>0</v>
      </c>
      <c r="V11" s="12" t="str">
        <f t="shared" si="1"/>
        <v>0</v>
      </c>
      <c r="W11" s="12" t="str">
        <f t="shared" si="1"/>
        <v>0</v>
      </c>
      <c r="X11" s="12" t="str">
        <f t="shared" si="1"/>
        <v>0</v>
      </c>
      <c r="Y11" s="12" t="str">
        <f t="shared" si="1"/>
        <v>0</v>
      </c>
      <c r="Z11" s="12" t="str">
        <f t="shared" si="1"/>
        <v>0</v>
      </c>
      <c r="AA11" s="12" t="str">
        <f t="shared" si="1"/>
        <v>0</v>
      </c>
      <c r="AB11" s="12" t="str">
        <f t="shared" si="1"/>
        <v>0</v>
      </c>
      <c r="AC11" s="12" t="str">
        <f t="shared" si="1"/>
        <v>0</v>
      </c>
      <c r="AD11" s="12" t="str">
        <f t="shared" si="1"/>
        <v>0</v>
      </c>
      <c r="AE11" s="12" t="str">
        <f t="shared" si="1"/>
        <v>0</v>
      </c>
      <c r="AF11" s="12" t="str">
        <f t="shared" si="1"/>
        <v>0</v>
      </c>
      <c r="AG11" s="12" t="str">
        <f t="shared" si="1"/>
        <v>0</v>
      </c>
      <c r="AH11" s="12" t="str">
        <f t="shared" si="1"/>
        <v>0</v>
      </c>
      <c r="AI11" s="12" t="str">
        <f t="shared" si="1"/>
        <v>0</v>
      </c>
      <c r="AJ11" s="12" t="str">
        <f t="shared" si="1"/>
        <v>0</v>
      </c>
      <c r="AK11" s="12">
        <f t="shared" si="1"/>
        <v>-7.1688822409187473E-3</v>
      </c>
      <c r="AL11" s="12">
        <f t="shared" si="1"/>
        <v>3.962859345290097E-2</v>
      </c>
      <c r="AM11" s="12">
        <f t="shared" si="1"/>
        <v>9.5180293594156126E-3</v>
      </c>
      <c r="AN11" s="12">
        <f t="shared" si="1"/>
        <v>-1.9726988643396351E-2</v>
      </c>
      <c r="AO11" s="12">
        <f t="shared" si="1"/>
        <v>-2.9245207522332551E-2</v>
      </c>
      <c r="AP11" s="12">
        <f t="shared" si="1"/>
        <v>-5.4465690203483498E-3</v>
      </c>
      <c r="AQ11" s="12">
        <f t="shared" si="1"/>
        <v>1.7052966413151013E-2</v>
      </c>
      <c r="AR11" s="12">
        <f t="shared" si="1"/>
        <v>4.5750346219411795E-3</v>
      </c>
      <c r="AS11" s="12">
        <f t="shared" si="1"/>
        <v>2.417871843632333E-2</v>
      </c>
      <c r="AT11" s="12">
        <f t="shared" si="1"/>
        <v>5.7308585562702213E-2</v>
      </c>
      <c r="AU11" s="12">
        <f t="shared" si="1"/>
        <v>6.1497383662843887E-2</v>
      </c>
      <c r="AV11" s="12">
        <f t="shared" si="1"/>
        <v>4.1380137190452602E-2</v>
      </c>
      <c r="AW11" s="12">
        <f t="shared" si="1"/>
        <v>2.0391174079525336E-2</v>
      </c>
      <c r="AX11" s="12">
        <f t="shared" si="1"/>
        <v>2.6859998092008289E-2</v>
      </c>
      <c r="AY11" s="12">
        <f t="shared" si="1"/>
        <v>3.5847288058041687E-2</v>
      </c>
      <c r="AZ11" s="12">
        <f t="shared" si="1"/>
        <v>1.0101860870893384E-2</v>
      </c>
      <c r="BA11" s="12">
        <f t="shared" si="1"/>
        <v>0.17892037450744469</v>
      </c>
      <c r="BB11" s="12">
        <f t="shared" si="1"/>
        <v>0.18967666833133925</v>
      </c>
    </row>
    <row r="12" spans="1:54" ht="12.75" customHeight="1" x14ac:dyDescent="0.2">
      <c r="F12" s="13"/>
      <c r="G12" s="13"/>
      <c r="H12" s="13"/>
      <c r="I12" s="12" t="str">
        <f>IFERROR((I15-F15)/F15,"0")</f>
        <v>0</v>
      </c>
      <c r="J12" s="12" t="str">
        <f>IFERROR((J15-G15)/G15,"0")</f>
        <v>0</v>
      </c>
      <c r="K12" s="12" t="str">
        <f t="shared" ref="K12:BB12" si="2">IFERROR((K15-H15)/H15,"0")</f>
        <v>0</v>
      </c>
      <c r="L12" s="12" t="str">
        <f t="shared" si="2"/>
        <v>0</v>
      </c>
      <c r="M12" s="12" t="str">
        <f t="shared" si="2"/>
        <v>0</v>
      </c>
      <c r="N12" s="12" t="str">
        <f t="shared" si="2"/>
        <v>0</v>
      </c>
      <c r="O12" s="12" t="str">
        <f t="shared" si="2"/>
        <v>0</v>
      </c>
      <c r="P12" s="12" t="str">
        <f t="shared" si="2"/>
        <v>0</v>
      </c>
      <c r="Q12" s="12" t="str">
        <f t="shared" si="2"/>
        <v>0</v>
      </c>
      <c r="R12" s="12" t="str">
        <f t="shared" si="2"/>
        <v>0</v>
      </c>
      <c r="S12" s="12" t="str">
        <f t="shared" si="2"/>
        <v>0</v>
      </c>
      <c r="T12" s="12" t="str">
        <f t="shared" si="2"/>
        <v>0</v>
      </c>
      <c r="U12" s="12" t="str">
        <f t="shared" si="2"/>
        <v>0</v>
      </c>
      <c r="V12" s="12" t="str">
        <f t="shared" si="2"/>
        <v>0</v>
      </c>
      <c r="W12" s="12" t="str">
        <f t="shared" si="2"/>
        <v>0</v>
      </c>
      <c r="X12" s="12" t="str">
        <f t="shared" si="2"/>
        <v>0</v>
      </c>
      <c r="Y12" s="12" t="str">
        <f t="shared" si="2"/>
        <v>0</v>
      </c>
      <c r="Z12" s="12" t="str">
        <f t="shared" si="2"/>
        <v>0</v>
      </c>
      <c r="AA12" s="12" t="str">
        <f t="shared" si="2"/>
        <v>0</v>
      </c>
      <c r="AB12" s="12" t="str">
        <f t="shared" si="2"/>
        <v>0</v>
      </c>
      <c r="AC12" s="12" t="str">
        <f t="shared" si="2"/>
        <v>0</v>
      </c>
      <c r="AD12" s="12" t="str">
        <f t="shared" si="2"/>
        <v>0</v>
      </c>
      <c r="AE12" s="12" t="str">
        <f t="shared" si="2"/>
        <v>0</v>
      </c>
      <c r="AF12" s="12" t="str">
        <f t="shared" si="2"/>
        <v>0</v>
      </c>
      <c r="AG12" s="12" t="str">
        <f t="shared" si="2"/>
        <v>0</v>
      </c>
      <c r="AH12" s="12" t="str">
        <f t="shared" si="2"/>
        <v>0</v>
      </c>
      <c r="AI12" s="12" t="str">
        <f t="shared" si="2"/>
        <v>0</v>
      </c>
      <c r="AJ12" s="12" t="str">
        <f t="shared" si="2"/>
        <v>0</v>
      </c>
      <c r="AK12" s="12" t="str">
        <f t="shared" si="2"/>
        <v>0</v>
      </c>
      <c r="AL12" s="12">
        <f t="shared" si="2"/>
        <v>1.3798458397974627E-3</v>
      </c>
      <c r="AM12" s="12">
        <f t="shared" si="2"/>
        <v>4.0564078318515856E-2</v>
      </c>
      <c r="AN12" s="12">
        <f t="shared" si="2"/>
        <v>-1.1286391578039323E-2</v>
      </c>
      <c r="AO12" s="12">
        <f t="shared" si="2"/>
        <v>-2.8371697095334936E-2</v>
      </c>
      <c r="AP12" s="12">
        <f t="shared" si="2"/>
        <v>-2.5942595461817791E-2</v>
      </c>
      <c r="AQ12" s="12">
        <f t="shared" si="2"/>
        <v>8.0839075153103825E-3</v>
      </c>
      <c r="AR12" s="12">
        <f t="shared" si="2"/>
        <v>7.9927067784356116E-3</v>
      </c>
      <c r="AS12" s="12">
        <f t="shared" si="2"/>
        <v>3.8112234410898685E-2</v>
      </c>
      <c r="AT12" s="12">
        <f t="shared" si="2"/>
        <v>4.7889714947737236E-2</v>
      </c>
      <c r="AU12" s="12">
        <f t="shared" si="2"/>
        <v>9.6934905604401933E-2</v>
      </c>
      <c r="AV12" s="12">
        <f t="shared" si="2"/>
        <v>6.5489367694360742E-2</v>
      </c>
      <c r="AW12" s="12">
        <f t="shared" si="2"/>
        <v>5.8633885605679968E-2</v>
      </c>
      <c r="AX12" s="12">
        <f t="shared" si="2"/>
        <v>3.0721720954519586E-2</v>
      </c>
      <c r="AY12" s="12">
        <f t="shared" si="2"/>
        <v>5.3009367366531938E-2</v>
      </c>
      <c r="AZ12" s="12">
        <f t="shared" si="2"/>
        <v>2.0328237663753048E-2</v>
      </c>
      <c r="BA12" s="12">
        <f t="shared" si="2"/>
        <v>0.2089420174534509</v>
      </c>
      <c r="BB12" s="12">
        <f t="shared" si="2"/>
        <v>0.17185294819267249</v>
      </c>
    </row>
    <row r="13" spans="1:54" ht="12.75" customHeight="1" x14ac:dyDescent="0.2">
      <c r="F13" s="13"/>
      <c r="G13" s="13"/>
      <c r="H13" s="13"/>
      <c r="I13" s="13"/>
      <c r="J13" s="12" t="str">
        <f>IFERROR((J15-F15)/F15,"0")</f>
        <v>0</v>
      </c>
      <c r="K13" s="12" t="str">
        <f t="shared" ref="K13:BB13" si="3">IFERROR((K15-G15)/G15,"0")</f>
        <v>0</v>
      </c>
      <c r="L13" s="12" t="str">
        <f t="shared" si="3"/>
        <v>0</v>
      </c>
      <c r="M13" s="12" t="str">
        <f t="shared" si="3"/>
        <v>0</v>
      </c>
      <c r="N13" s="12" t="str">
        <f t="shared" si="3"/>
        <v>0</v>
      </c>
      <c r="O13" s="12" t="str">
        <f t="shared" si="3"/>
        <v>0</v>
      </c>
      <c r="P13" s="12" t="str">
        <f t="shared" si="3"/>
        <v>0</v>
      </c>
      <c r="Q13" s="12" t="str">
        <f t="shared" si="3"/>
        <v>0</v>
      </c>
      <c r="R13" s="12" t="str">
        <f t="shared" si="3"/>
        <v>0</v>
      </c>
      <c r="S13" s="12" t="str">
        <f t="shared" si="3"/>
        <v>0</v>
      </c>
      <c r="T13" s="12" t="str">
        <f t="shared" si="3"/>
        <v>0</v>
      </c>
      <c r="U13" s="12" t="str">
        <f t="shared" si="3"/>
        <v>0</v>
      </c>
      <c r="V13" s="12" t="str">
        <f t="shared" si="3"/>
        <v>0</v>
      </c>
      <c r="W13" s="12" t="str">
        <f t="shared" si="3"/>
        <v>0</v>
      </c>
      <c r="X13" s="12" t="str">
        <f t="shared" si="3"/>
        <v>0</v>
      </c>
      <c r="Y13" s="12" t="str">
        <f t="shared" si="3"/>
        <v>0</v>
      </c>
      <c r="Z13" s="12" t="str">
        <f t="shared" si="3"/>
        <v>0</v>
      </c>
      <c r="AA13" s="12" t="str">
        <f t="shared" si="3"/>
        <v>0</v>
      </c>
      <c r="AB13" s="12" t="str">
        <f t="shared" si="3"/>
        <v>0</v>
      </c>
      <c r="AC13" s="12" t="str">
        <f t="shared" si="3"/>
        <v>0</v>
      </c>
      <c r="AD13" s="12" t="str">
        <f t="shared" si="3"/>
        <v>0</v>
      </c>
      <c r="AE13" s="12" t="str">
        <f t="shared" si="3"/>
        <v>0</v>
      </c>
      <c r="AF13" s="12" t="str">
        <f t="shared" si="3"/>
        <v>0</v>
      </c>
      <c r="AG13" s="12" t="str">
        <f t="shared" si="3"/>
        <v>0</v>
      </c>
      <c r="AH13" s="12" t="str">
        <f t="shared" si="3"/>
        <v>0</v>
      </c>
      <c r="AI13" s="12" t="str">
        <f t="shared" si="3"/>
        <v>0</v>
      </c>
      <c r="AJ13" s="12" t="str">
        <f t="shared" si="3"/>
        <v>0</v>
      </c>
      <c r="AK13" s="12" t="str">
        <f t="shared" si="3"/>
        <v>0</v>
      </c>
      <c r="AL13" s="12" t="str">
        <f t="shared" si="3"/>
        <v>0</v>
      </c>
      <c r="AM13" s="12">
        <f t="shared" si="3"/>
        <v>2.2809134868536072E-3</v>
      </c>
      <c r="AN13" s="12">
        <f t="shared" si="3"/>
        <v>1.9119851996505472E-2</v>
      </c>
      <c r="AO13" s="12">
        <f t="shared" si="3"/>
        <v>-2.0005534906736702E-2</v>
      </c>
      <c r="AP13" s="12">
        <f t="shared" si="3"/>
        <v>-2.5066113258534813E-2</v>
      </c>
      <c r="AQ13" s="12">
        <f t="shared" si="3"/>
        <v>-1.2690958650805505E-2</v>
      </c>
      <c r="AR13" s="12">
        <f t="shared" si="3"/>
        <v>-8.964526402460561E-4</v>
      </c>
      <c r="AS13" s="12">
        <f t="shared" si="3"/>
        <v>4.1644003722882003E-2</v>
      </c>
      <c r="AT13" s="12">
        <f t="shared" si="3"/>
        <v>6.2145808947727234E-2</v>
      </c>
      <c r="AU13" s="12">
        <f t="shared" si="3"/>
        <v>8.7163030023321666E-2</v>
      </c>
      <c r="AV13" s="12">
        <f t="shared" si="3"/>
        <v>0.10106015988593021</v>
      </c>
      <c r="AW13" s="12">
        <f t="shared" si="3"/>
        <v>8.3142561598073636E-2</v>
      </c>
      <c r="AX13" s="12">
        <f t="shared" si="3"/>
        <v>6.935160568844348E-2</v>
      </c>
      <c r="AY13" s="12">
        <f t="shared" si="3"/>
        <v>5.696943042863744E-2</v>
      </c>
      <c r="AZ13" s="12">
        <f t="shared" si="3"/>
        <v>3.7233194926619605E-2</v>
      </c>
      <c r="BA13" s="12">
        <f t="shared" si="3"/>
        <v>0.22118147276990746</v>
      </c>
      <c r="BB13" s="12">
        <f t="shared" si="3"/>
        <v>0.20169461651617041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 t="s">
        <v>54</v>
      </c>
      <c r="G15" s="14" t="s">
        <v>54</v>
      </c>
      <c r="H15" s="14" t="s">
        <v>54</v>
      </c>
      <c r="I15" s="14" t="s">
        <v>54</v>
      </c>
      <c r="J15" s="14" t="s">
        <v>54</v>
      </c>
      <c r="K15" s="14" t="s">
        <v>54</v>
      </c>
      <c r="L15" s="14" t="s">
        <v>54</v>
      </c>
      <c r="M15" s="14" t="s">
        <v>54</v>
      </c>
      <c r="N15" s="14" t="s">
        <v>54</v>
      </c>
      <c r="O15" s="14" t="s">
        <v>54</v>
      </c>
      <c r="P15" s="14" t="s">
        <v>54</v>
      </c>
      <c r="Q15" s="14" t="s">
        <v>54</v>
      </c>
      <c r="R15" s="14" t="s">
        <v>54</v>
      </c>
      <c r="S15" s="14" t="s">
        <v>54</v>
      </c>
      <c r="T15" s="14" t="s">
        <v>54</v>
      </c>
      <c r="U15" s="14" t="s">
        <v>54</v>
      </c>
      <c r="V15" s="14" t="s">
        <v>54</v>
      </c>
      <c r="W15" s="14" t="s">
        <v>54</v>
      </c>
      <c r="X15" s="14" t="s">
        <v>54</v>
      </c>
      <c r="Y15" s="14" t="s">
        <v>54</v>
      </c>
      <c r="Z15" s="14" t="s">
        <v>54</v>
      </c>
      <c r="AA15" s="14" t="s">
        <v>54</v>
      </c>
      <c r="AB15" s="14" t="s">
        <v>54</v>
      </c>
      <c r="AC15" s="14" t="s">
        <v>54</v>
      </c>
      <c r="AD15" s="14" t="s">
        <v>54</v>
      </c>
      <c r="AE15" s="14" t="s">
        <v>54</v>
      </c>
      <c r="AF15" s="14" t="s">
        <v>54</v>
      </c>
      <c r="AG15" s="14" t="s">
        <v>54</v>
      </c>
      <c r="AH15" s="14" t="s">
        <v>54</v>
      </c>
      <c r="AI15" s="14">
        <v>50505642</v>
      </c>
      <c r="AJ15" s="14">
        <v>48647500</v>
      </c>
      <c r="AK15" s="14">
        <v>50143573</v>
      </c>
      <c r="AL15" s="14">
        <v>50575332</v>
      </c>
      <c r="AM15" s="14">
        <v>50620841</v>
      </c>
      <c r="AN15" s="14">
        <v>49577633</v>
      </c>
      <c r="AO15" s="14">
        <v>49140424</v>
      </c>
      <c r="AP15" s="14">
        <v>49307605</v>
      </c>
      <c r="AQ15" s="14">
        <v>49978414</v>
      </c>
      <c r="AR15" s="14">
        <v>49533189</v>
      </c>
      <c r="AS15" s="14">
        <v>51186828</v>
      </c>
      <c r="AT15" s="14">
        <v>52371866</v>
      </c>
      <c r="AU15" s="14">
        <v>54334684</v>
      </c>
      <c r="AV15" s="14">
        <v>54539021</v>
      </c>
      <c r="AW15" s="14">
        <v>55442632</v>
      </c>
      <c r="AX15" s="14">
        <v>56003939</v>
      </c>
      <c r="AY15" s="14">
        <v>57430100</v>
      </c>
      <c r="AZ15" s="14">
        <v>56569683</v>
      </c>
      <c r="BA15" s="14">
        <v>67705515</v>
      </c>
      <c r="BB15" s="14">
        <v>67299632</v>
      </c>
    </row>
    <row r="16" spans="1:54" x14ac:dyDescent="0.2">
      <c r="A16" s="7" t="s">
        <v>61</v>
      </c>
      <c r="F16" s="15" t="s">
        <v>54</v>
      </c>
      <c r="G16" s="15" t="s">
        <v>54</v>
      </c>
      <c r="H16" s="15" t="s">
        <v>54</v>
      </c>
      <c r="I16" s="15" t="s">
        <v>54</v>
      </c>
      <c r="J16" s="15" t="s">
        <v>54</v>
      </c>
      <c r="K16" s="15" t="s">
        <v>54</v>
      </c>
      <c r="L16" s="15" t="s">
        <v>54</v>
      </c>
      <c r="M16" s="15" t="s">
        <v>54</v>
      </c>
      <c r="N16" s="15" t="s">
        <v>54</v>
      </c>
      <c r="O16" s="15" t="s">
        <v>54</v>
      </c>
      <c r="P16" s="15" t="s">
        <v>54</v>
      </c>
      <c r="Q16" s="15" t="s">
        <v>54</v>
      </c>
      <c r="R16" s="15" t="s">
        <v>54</v>
      </c>
      <c r="S16" s="15" t="s">
        <v>54</v>
      </c>
      <c r="T16" s="15" t="s">
        <v>54</v>
      </c>
      <c r="U16" s="15" t="s">
        <v>54</v>
      </c>
      <c r="V16" s="15" t="s">
        <v>54</v>
      </c>
      <c r="W16" s="15" t="s">
        <v>54</v>
      </c>
      <c r="X16" s="15" t="s">
        <v>54</v>
      </c>
      <c r="Y16" s="15" t="s">
        <v>54</v>
      </c>
      <c r="Z16" s="15" t="s">
        <v>54</v>
      </c>
      <c r="AA16" s="15" t="s">
        <v>54</v>
      </c>
      <c r="AB16" s="15" t="s">
        <v>54</v>
      </c>
      <c r="AC16" s="15" t="s">
        <v>54</v>
      </c>
      <c r="AD16" s="15" t="s">
        <v>54</v>
      </c>
      <c r="AE16" s="15" t="s">
        <v>54</v>
      </c>
      <c r="AF16" s="15" t="s">
        <v>54</v>
      </c>
      <c r="AG16" s="15" t="s">
        <v>54</v>
      </c>
      <c r="AH16" s="15" t="s">
        <v>54</v>
      </c>
      <c r="AI16" s="15" t="s">
        <v>54</v>
      </c>
      <c r="AJ16" s="15">
        <v>-14.72</v>
      </c>
      <c r="AK16" s="15">
        <v>12.3</v>
      </c>
      <c r="AL16" s="15">
        <v>3.44</v>
      </c>
      <c r="AM16" s="15">
        <v>0.36</v>
      </c>
      <c r="AN16" s="15">
        <v>-8.24</v>
      </c>
      <c r="AO16" s="15">
        <v>-3.53</v>
      </c>
      <c r="AP16" s="15">
        <v>1.36</v>
      </c>
      <c r="AQ16" s="15">
        <v>5.44</v>
      </c>
      <c r="AR16" s="15">
        <v>-3.56</v>
      </c>
      <c r="AS16" s="15">
        <v>13.35</v>
      </c>
      <c r="AT16" s="15">
        <v>9.26</v>
      </c>
      <c r="AU16" s="15">
        <v>14.99</v>
      </c>
      <c r="AV16" s="15">
        <v>1.5</v>
      </c>
      <c r="AW16" s="15">
        <v>6.63</v>
      </c>
      <c r="AX16" s="15">
        <v>4.05</v>
      </c>
      <c r="AY16" s="15">
        <v>10.19</v>
      </c>
      <c r="AZ16" s="15">
        <v>-5.99</v>
      </c>
      <c r="BA16" s="15">
        <v>78.739999999999995</v>
      </c>
      <c r="BB16" s="15">
        <v>-2.4</v>
      </c>
    </row>
    <row r="17" spans="1:54" x14ac:dyDescent="0.2">
      <c r="A17" s="7" t="s">
        <v>62</v>
      </c>
      <c r="F17" s="15" t="s">
        <v>54</v>
      </c>
      <c r="G17" s="15" t="s">
        <v>54</v>
      </c>
      <c r="H17" s="15" t="s">
        <v>54</v>
      </c>
      <c r="I17" s="15" t="s">
        <v>54</v>
      </c>
      <c r="J17" s="15" t="s">
        <v>54</v>
      </c>
      <c r="K17" s="15" t="s">
        <v>54</v>
      </c>
      <c r="L17" s="15" t="s">
        <v>54</v>
      </c>
      <c r="M17" s="15" t="s">
        <v>54</v>
      </c>
      <c r="N17" s="15" t="s">
        <v>54</v>
      </c>
      <c r="O17" s="15" t="s">
        <v>54</v>
      </c>
      <c r="P17" s="15" t="s">
        <v>54</v>
      </c>
      <c r="Q17" s="15" t="s">
        <v>54</v>
      </c>
      <c r="R17" s="15" t="s">
        <v>54</v>
      </c>
      <c r="S17" s="15" t="s">
        <v>54</v>
      </c>
      <c r="T17" s="15" t="s">
        <v>54</v>
      </c>
      <c r="U17" s="15" t="s">
        <v>54</v>
      </c>
      <c r="V17" s="15" t="s">
        <v>54</v>
      </c>
      <c r="W17" s="15" t="s">
        <v>54</v>
      </c>
      <c r="X17" s="15" t="s">
        <v>54</v>
      </c>
      <c r="Y17" s="15" t="s">
        <v>54</v>
      </c>
      <c r="Z17" s="15" t="s">
        <v>54</v>
      </c>
      <c r="AA17" s="15" t="s">
        <v>54</v>
      </c>
      <c r="AB17" s="15" t="s">
        <v>54</v>
      </c>
      <c r="AC17" s="15" t="s">
        <v>54</v>
      </c>
      <c r="AD17" s="15" t="s">
        <v>54</v>
      </c>
      <c r="AE17" s="15" t="s">
        <v>54</v>
      </c>
      <c r="AF17" s="15" t="s">
        <v>54</v>
      </c>
      <c r="AG17" s="15" t="s">
        <v>54</v>
      </c>
      <c r="AH17" s="15" t="s">
        <v>54</v>
      </c>
      <c r="AI17" s="15">
        <v>15.97</v>
      </c>
      <c r="AJ17" s="15">
        <v>16.55</v>
      </c>
      <c r="AK17" s="15">
        <v>17.2</v>
      </c>
      <c r="AL17" s="15">
        <v>16.600000000000001</v>
      </c>
      <c r="AM17" s="15">
        <v>15.77</v>
      </c>
      <c r="AN17" s="15">
        <v>16.37</v>
      </c>
      <c r="AO17" s="15">
        <v>16.649999999999999</v>
      </c>
      <c r="AP17" s="15">
        <v>16.690000000000001</v>
      </c>
      <c r="AQ17" s="15">
        <v>16.37</v>
      </c>
      <c r="AR17" s="15">
        <v>17.100000000000001</v>
      </c>
      <c r="AS17" s="15">
        <v>16.11</v>
      </c>
      <c r="AT17" s="15">
        <v>15.76</v>
      </c>
      <c r="AU17" s="15">
        <v>15.45</v>
      </c>
      <c r="AV17" s="15">
        <v>16.05</v>
      </c>
      <c r="AW17" s="15">
        <v>15.21</v>
      </c>
      <c r="AX17" s="15">
        <v>15.23</v>
      </c>
      <c r="AY17" s="15">
        <v>15.55</v>
      </c>
      <c r="AZ17" s="15">
        <v>18.149999999999999</v>
      </c>
      <c r="BA17" s="15">
        <v>23.53</v>
      </c>
      <c r="BB17" s="15">
        <v>23.37</v>
      </c>
    </row>
    <row r="18" spans="1:54" ht="12.75" customHeight="1" x14ac:dyDescent="0.2"/>
    <row r="19" spans="1:54" x14ac:dyDescent="0.2">
      <c r="B19" s="7" t="s">
        <v>63</v>
      </c>
      <c r="F19" s="15" t="s">
        <v>54</v>
      </c>
      <c r="G19" s="15" t="s">
        <v>54</v>
      </c>
      <c r="H19" s="15" t="s">
        <v>54</v>
      </c>
      <c r="I19" s="15" t="s">
        <v>54</v>
      </c>
      <c r="J19" s="15" t="s">
        <v>54</v>
      </c>
      <c r="K19" s="15" t="s">
        <v>54</v>
      </c>
      <c r="L19" s="15" t="s">
        <v>54</v>
      </c>
      <c r="M19" s="15" t="s">
        <v>54</v>
      </c>
      <c r="N19" s="15" t="s">
        <v>54</v>
      </c>
      <c r="O19" s="15" t="s">
        <v>54</v>
      </c>
      <c r="P19" s="15" t="s">
        <v>54</v>
      </c>
      <c r="Q19" s="15" t="s">
        <v>54</v>
      </c>
      <c r="R19" s="15" t="s">
        <v>54</v>
      </c>
      <c r="S19" s="15" t="s">
        <v>54</v>
      </c>
      <c r="T19" s="15" t="s">
        <v>54</v>
      </c>
      <c r="U19" s="15" t="s">
        <v>54</v>
      </c>
      <c r="V19" s="15" t="s">
        <v>54</v>
      </c>
      <c r="W19" s="15" t="s">
        <v>54</v>
      </c>
      <c r="X19" s="15" t="s">
        <v>54</v>
      </c>
      <c r="Y19" s="15" t="s">
        <v>54</v>
      </c>
      <c r="Z19" s="15" t="s">
        <v>54</v>
      </c>
      <c r="AA19" s="15" t="s">
        <v>54</v>
      </c>
      <c r="AB19" s="15" t="s">
        <v>54</v>
      </c>
      <c r="AC19" s="15" t="s">
        <v>54</v>
      </c>
      <c r="AD19" s="15" t="s">
        <v>54</v>
      </c>
      <c r="AE19" s="15" t="s">
        <v>54</v>
      </c>
      <c r="AF19" s="15" t="s">
        <v>54</v>
      </c>
      <c r="AG19" s="15" t="s">
        <v>54</v>
      </c>
      <c r="AH19" s="15" t="s">
        <v>54</v>
      </c>
      <c r="AI19" s="15">
        <v>9.0500000000000007</v>
      </c>
      <c r="AJ19" s="15">
        <v>8.9700000000000006</v>
      </c>
      <c r="AK19" s="15">
        <v>9.42</v>
      </c>
      <c r="AL19" s="15">
        <v>9.14</v>
      </c>
      <c r="AM19" s="15">
        <v>8.65</v>
      </c>
      <c r="AN19" s="15">
        <v>8.6199999999999992</v>
      </c>
      <c r="AO19" s="15">
        <v>8.61</v>
      </c>
      <c r="AP19" s="15">
        <v>9.07</v>
      </c>
      <c r="AQ19" s="15">
        <v>12.06</v>
      </c>
      <c r="AR19" s="15">
        <v>12.24</v>
      </c>
      <c r="AS19" s="15">
        <v>8.3000000000000007</v>
      </c>
      <c r="AT19" s="15">
        <v>9.25</v>
      </c>
      <c r="AU19" s="15">
        <v>9.17</v>
      </c>
      <c r="AV19" s="15">
        <v>9.64</v>
      </c>
      <c r="AW19" s="15">
        <v>7.88</v>
      </c>
      <c r="AX19" s="15">
        <v>8</v>
      </c>
      <c r="AY19" s="15">
        <v>8.5500000000000007</v>
      </c>
      <c r="AZ19" s="15">
        <v>11.01</v>
      </c>
      <c r="BA19" s="15">
        <v>9.02</v>
      </c>
      <c r="BB19" s="15">
        <v>9.2100000000000009</v>
      </c>
    </row>
    <row r="20" spans="1:54" x14ac:dyDescent="0.2">
      <c r="B20" s="7" t="s">
        <v>64</v>
      </c>
      <c r="F20" s="15" t="s">
        <v>54</v>
      </c>
      <c r="G20" s="15" t="s">
        <v>54</v>
      </c>
      <c r="H20" s="15" t="s">
        <v>54</v>
      </c>
      <c r="I20" s="15" t="s">
        <v>54</v>
      </c>
      <c r="J20" s="15" t="s">
        <v>54</v>
      </c>
      <c r="K20" s="15" t="s">
        <v>54</v>
      </c>
      <c r="L20" s="15" t="s">
        <v>54</v>
      </c>
      <c r="M20" s="15" t="s">
        <v>54</v>
      </c>
      <c r="N20" s="15" t="s">
        <v>54</v>
      </c>
      <c r="O20" s="15" t="s">
        <v>54</v>
      </c>
      <c r="P20" s="15" t="s">
        <v>54</v>
      </c>
      <c r="Q20" s="15" t="s">
        <v>54</v>
      </c>
      <c r="R20" s="15" t="s">
        <v>54</v>
      </c>
      <c r="S20" s="15" t="s">
        <v>54</v>
      </c>
      <c r="T20" s="15" t="s">
        <v>54</v>
      </c>
      <c r="U20" s="15" t="s">
        <v>54</v>
      </c>
      <c r="V20" s="15" t="s">
        <v>54</v>
      </c>
      <c r="W20" s="15" t="s">
        <v>54</v>
      </c>
      <c r="X20" s="15" t="s">
        <v>54</v>
      </c>
      <c r="Y20" s="15" t="s">
        <v>54</v>
      </c>
      <c r="Z20" s="15" t="s">
        <v>54</v>
      </c>
      <c r="AA20" s="15" t="s">
        <v>54</v>
      </c>
      <c r="AB20" s="15" t="s">
        <v>54</v>
      </c>
      <c r="AC20" s="15" t="s">
        <v>54</v>
      </c>
      <c r="AD20" s="15" t="s">
        <v>54</v>
      </c>
      <c r="AE20" s="15" t="s">
        <v>54</v>
      </c>
      <c r="AF20" s="15" t="s">
        <v>54</v>
      </c>
      <c r="AG20" s="15" t="s">
        <v>54</v>
      </c>
      <c r="AH20" s="15" t="s">
        <v>54</v>
      </c>
      <c r="AI20" s="15">
        <v>4.66</v>
      </c>
      <c r="AJ20" s="15">
        <v>6.36</v>
      </c>
      <c r="AK20" s="15">
        <v>5.08</v>
      </c>
      <c r="AL20" s="15">
        <v>6.28</v>
      </c>
      <c r="AM20" s="15">
        <v>6.37</v>
      </c>
      <c r="AN20" s="15">
        <v>5.78</v>
      </c>
      <c r="AO20" s="15">
        <v>5.67</v>
      </c>
      <c r="AP20" s="15">
        <v>7</v>
      </c>
      <c r="AQ20" s="15">
        <v>6.52</v>
      </c>
      <c r="AR20" s="15">
        <v>6.79</v>
      </c>
      <c r="AS20" s="15">
        <v>6.2</v>
      </c>
      <c r="AT20" s="15">
        <v>7.73</v>
      </c>
      <c r="AU20" s="15">
        <v>6.94</v>
      </c>
      <c r="AV20" s="15">
        <v>7.18</v>
      </c>
      <c r="AW20" s="15">
        <v>6.2</v>
      </c>
      <c r="AX20" s="15">
        <v>7.27</v>
      </c>
      <c r="AY20" s="15">
        <v>7.11</v>
      </c>
      <c r="AZ20" s="15">
        <v>5</v>
      </c>
      <c r="BA20" s="15">
        <v>4.3099999999999996</v>
      </c>
      <c r="BB20" s="15">
        <v>4.68</v>
      </c>
    </row>
    <row r="21" spans="1:54" x14ac:dyDescent="0.2">
      <c r="A21" s="7" t="s">
        <v>65</v>
      </c>
      <c r="F21" s="15" t="s">
        <v>54</v>
      </c>
      <c r="G21" s="15" t="s">
        <v>54</v>
      </c>
      <c r="H21" s="15" t="s">
        <v>54</v>
      </c>
      <c r="I21" s="15" t="s">
        <v>54</v>
      </c>
      <c r="J21" s="15" t="s">
        <v>54</v>
      </c>
      <c r="K21" s="15" t="s">
        <v>54</v>
      </c>
      <c r="L21" s="15" t="s">
        <v>54</v>
      </c>
      <c r="M21" s="15" t="s">
        <v>54</v>
      </c>
      <c r="N21" s="15" t="s">
        <v>54</v>
      </c>
      <c r="O21" s="15" t="s">
        <v>54</v>
      </c>
      <c r="P21" s="15" t="s">
        <v>54</v>
      </c>
      <c r="Q21" s="15" t="s">
        <v>54</v>
      </c>
      <c r="R21" s="15" t="s">
        <v>54</v>
      </c>
      <c r="S21" s="15" t="s">
        <v>54</v>
      </c>
      <c r="T21" s="15" t="s">
        <v>54</v>
      </c>
      <c r="U21" s="15" t="s">
        <v>54</v>
      </c>
      <c r="V21" s="15" t="s">
        <v>54</v>
      </c>
      <c r="W21" s="15" t="s">
        <v>54</v>
      </c>
      <c r="X21" s="15" t="s">
        <v>54</v>
      </c>
      <c r="Y21" s="15" t="s">
        <v>54</v>
      </c>
      <c r="Z21" s="15" t="s">
        <v>54</v>
      </c>
      <c r="AA21" s="15" t="s">
        <v>54</v>
      </c>
      <c r="AB21" s="15" t="s">
        <v>54</v>
      </c>
      <c r="AC21" s="15" t="s">
        <v>54</v>
      </c>
      <c r="AD21" s="15" t="s">
        <v>54</v>
      </c>
      <c r="AE21" s="15" t="s">
        <v>54</v>
      </c>
      <c r="AF21" s="15" t="s">
        <v>54</v>
      </c>
      <c r="AG21" s="15" t="s">
        <v>54</v>
      </c>
      <c r="AH21" s="15" t="s">
        <v>54</v>
      </c>
      <c r="AI21" s="15">
        <v>13.71</v>
      </c>
      <c r="AJ21" s="15">
        <v>15.33</v>
      </c>
      <c r="AK21" s="15">
        <v>14.51</v>
      </c>
      <c r="AL21" s="15">
        <v>15.42</v>
      </c>
      <c r="AM21" s="15">
        <v>15.02</v>
      </c>
      <c r="AN21" s="15">
        <v>14.41</v>
      </c>
      <c r="AO21" s="15">
        <v>14.28</v>
      </c>
      <c r="AP21" s="15">
        <v>16.07</v>
      </c>
      <c r="AQ21" s="15">
        <v>18.59</v>
      </c>
      <c r="AR21" s="15">
        <v>19.02</v>
      </c>
      <c r="AS21" s="15">
        <v>14.5</v>
      </c>
      <c r="AT21" s="15">
        <v>16.97</v>
      </c>
      <c r="AU21" s="15">
        <v>16.100000000000001</v>
      </c>
      <c r="AV21" s="15">
        <v>16.82</v>
      </c>
      <c r="AW21" s="15">
        <v>14.08</v>
      </c>
      <c r="AX21" s="15">
        <v>15.28</v>
      </c>
      <c r="AY21" s="15">
        <v>15.65</v>
      </c>
      <c r="AZ21" s="15">
        <v>16.010000000000002</v>
      </c>
      <c r="BA21" s="15">
        <v>13.34</v>
      </c>
      <c r="BB21" s="15">
        <v>13.89</v>
      </c>
    </row>
    <row r="22" spans="1:54" x14ac:dyDescent="0.2">
      <c r="A22" s="7" t="s">
        <v>66</v>
      </c>
      <c r="F22" s="15" t="s">
        <v>54</v>
      </c>
      <c r="G22" s="15" t="s">
        <v>54</v>
      </c>
      <c r="H22" s="15" t="s">
        <v>54</v>
      </c>
      <c r="I22" s="15" t="s">
        <v>54</v>
      </c>
      <c r="J22" s="15" t="s">
        <v>54</v>
      </c>
      <c r="K22" s="15" t="s">
        <v>54</v>
      </c>
      <c r="L22" s="15" t="s">
        <v>54</v>
      </c>
      <c r="M22" s="15" t="s">
        <v>54</v>
      </c>
      <c r="N22" s="15" t="s">
        <v>54</v>
      </c>
      <c r="O22" s="15" t="s">
        <v>54</v>
      </c>
      <c r="P22" s="15" t="s">
        <v>54</v>
      </c>
      <c r="Q22" s="15" t="s">
        <v>54</v>
      </c>
      <c r="R22" s="15" t="s">
        <v>54</v>
      </c>
      <c r="S22" s="15" t="s">
        <v>54</v>
      </c>
      <c r="T22" s="15" t="s">
        <v>54</v>
      </c>
      <c r="U22" s="15" t="s">
        <v>54</v>
      </c>
      <c r="V22" s="15" t="s">
        <v>54</v>
      </c>
      <c r="W22" s="15" t="s">
        <v>54</v>
      </c>
      <c r="X22" s="15" t="s">
        <v>54</v>
      </c>
      <c r="Y22" s="15" t="s">
        <v>54</v>
      </c>
      <c r="Z22" s="15" t="s">
        <v>54</v>
      </c>
      <c r="AA22" s="15" t="s">
        <v>54</v>
      </c>
      <c r="AB22" s="15" t="s">
        <v>54</v>
      </c>
      <c r="AC22" s="15" t="s">
        <v>54</v>
      </c>
      <c r="AD22" s="15" t="s">
        <v>54</v>
      </c>
      <c r="AE22" s="15" t="s">
        <v>54</v>
      </c>
      <c r="AF22" s="15" t="s">
        <v>54</v>
      </c>
      <c r="AG22" s="15" t="s">
        <v>54</v>
      </c>
      <c r="AH22" s="15" t="s">
        <v>54</v>
      </c>
      <c r="AI22" s="15">
        <v>61.46</v>
      </c>
      <c r="AJ22" s="15">
        <v>59.09</v>
      </c>
      <c r="AK22" s="15">
        <v>59.29</v>
      </c>
      <c r="AL22" s="15">
        <v>58.5</v>
      </c>
      <c r="AM22" s="15">
        <v>60.58</v>
      </c>
      <c r="AN22" s="15">
        <v>63.27</v>
      </c>
      <c r="AO22" s="15">
        <v>66.459999999999994</v>
      </c>
      <c r="AP22" s="15">
        <v>66.38</v>
      </c>
      <c r="AQ22" s="15">
        <v>64.819999999999993</v>
      </c>
      <c r="AR22" s="15">
        <v>65.84</v>
      </c>
      <c r="AS22" s="15">
        <v>70.89</v>
      </c>
      <c r="AT22" s="15">
        <v>67.86</v>
      </c>
      <c r="AU22" s="15">
        <v>67.22</v>
      </c>
      <c r="AV22" s="15">
        <v>67.709999999999994</v>
      </c>
      <c r="AW22" s="15">
        <v>70.349999999999994</v>
      </c>
      <c r="AX22" s="15">
        <v>68.64</v>
      </c>
      <c r="AY22" s="15">
        <v>67.02</v>
      </c>
      <c r="AZ22" s="15">
        <v>68.34</v>
      </c>
      <c r="BA22" s="15">
        <v>58.45</v>
      </c>
      <c r="BB22" s="15">
        <v>58.83</v>
      </c>
    </row>
    <row r="23" spans="1:54" x14ac:dyDescent="0.2">
      <c r="A23" s="7" t="s">
        <v>67</v>
      </c>
      <c r="F23" s="15" t="s">
        <v>54</v>
      </c>
      <c r="G23" s="15" t="s">
        <v>54</v>
      </c>
      <c r="H23" s="15" t="s">
        <v>54</v>
      </c>
      <c r="I23" s="15" t="s">
        <v>54</v>
      </c>
      <c r="J23" s="15" t="s">
        <v>54</v>
      </c>
      <c r="K23" s="15" t="s">
        <v>54</v>
      </c>
      <c r="L23" s="15" t="s">
        <v>54</v>
      </c>
      <c r="M23" s="15" t="s">
        <v>54</v>
      </c>
      <c r="N23" s="15" t="s">
        <v>54</v>
      </c>
      <c r="O23" s="15" t="s">
        <v>54</v>
      </c>
      <c r="P23" s="15" t="s">
        <v>54</v>
      </c>
      <c r="Q23" s="15" t="s">
        <v>54</v>
      </c>
      <c r="R23" s="15" t="s">
        <v>54</v>
      </c>
      <c r="S23" s="15" t="s">
        <v>54</v>
      </c>
      <c r="T23" s="15" t="s">
        <v>54</v>
      </c>
      <c r="U23" s="15" t="s">
        <v>54</v>
      </c>
      <c r="V23" s="15" t="s">
        <v>54</v>
      </c>
      <c r="W23" s="15" t="s">
        <v>54</v>
      </c>
      <c r="X23" s="15" t="s">
        <v>54</v>
      </c>
      <c r="Y23" s="15" t="s">
        <v>54</v>
      </c>
      <c r="Z23" s="15" t="s">
        <v>54</v>
      </c>
      <c r="AA23" s="15" t="s">
        <v>54</v>
      </c>
      <c r="AB23" s="15" t="s">
        <v>54</v>
      </c>
      <c r="AC23" s="15" t="s">
        <v>54</v>
      </c>
      <c r="AD23" s="15" t="s">
        <v>54</v>
      </c>
      <c r="AE23" s="15" t="s">
        <v>54</v>
      </c>
      <c r="AF23" s="15" t="s">
        <v>54</v>
      </c>
      <c r="AG23" s="15" t="s">
        <v>54</v>
      </c>
      <c r="AH23" s="15" t="s">
        <v>54</v>
      </c>
      <c r="AI23" s="15">
        <v>15.92</v>
      </c>
      <c r="AJ23" s="15">
        <v>16.79</v>
      </c>
      <c r="AK23" s="15">
        <v>16.36</v>
      </c>
      <c r="AL23" s="15">
        <v>16.05</v>
      </c>
      <c r="AM23" s="15">
        <v>15.09</v>
      </c>
      <c r="AN23" s="15">
        <v>13.73</v>
      </c>
      <c r="AO23" s="15">
        <v>11.8</v>
      </c>
      <c r="AP23" s="15">
        <v>10.85</v>
      </c>
      <c r="AQ23" s="15">
        <v>10.41</v>
      </c>
      <c r="AR23" s="15">
        <v>9.14</v>
      </c>
      <c r="AS23" s="15">
        <v>8.81</v>
      </c>
      <c r="AT23" s="15">
        <v>8.94</v>
      </c>
      <c r="AU23" s="15">
        <v>9.8800000000000008</v>
      </c>
      <c r="AV23" s="15">
        <v>9.32</v>
      </c>
      <c r="AW23" s="15">
        <v>10.039999999999999</v>
      </c>
      <c r="AX23" s="15">
        <v>10.27</v>
      </c>
      <c r="AY23" s="15">
        <v>11.7</v>
      </c>
      <c r="AZ23" s="15">
        <v>11.22</v>
      </c>
      <c r="BA23" s="15">
        <v>9.74</v>
      </c>
      <c r="BB23" s="15">
        <v>8.8000000000000007</v>
      </c>
    </row>
    <row r="24" spans="1:54" x14ac:dyDescent="0.2">
      <c r="A24" s="7" t="s">
        <v>68</v>
      </c>
      <c r="F24" s="15" t="s">
        <v>54</v>
      </c>
      <c r="G24" s="15" t="s">
        <v>54</v>
      </c>
      <c r="H24" s="15" t="s">
        <v>54</v>
      </c>
      <c r="I24" s="15" t="s">
        <v>54</v>
      </c>
      <c r="J24" s="15" t="s">
        <v>54</v>
      </c>
      <c r="K24" s="15" t="s">
        <v>54</v>
      </c>
      <c r="L24" s="15" t="s">
        <v>54</v>
      </c>
      <c r="M24" s="15" t="s">
        <v>54</v>
      </c>
      <c r="N24" s="15" t="s">
        <v>54</v>
      </c>
      <c r="O24" s="15" t="s">
        <v>54</v>
      </c>
      <c r="P24" s="15" t="s">
        <v>54</v>
      </c>
      <c r="Q24" s="15" t="s">
        <v>54</v>
      </c>
      <c r="R24" s="15" t="s">
        <v>54</v>
      </c>
      <c r="S24" s="15" t="s">
        <v>54</v>
      </c>
      <c r="T24" s="15" t="s">
        <v>54</v>
      </c>
      <c r="U24" s="15" t="s">
        <v>54</v>
      </c>
      <c r="V24" s="15" t="s">
        <v>54</v>
      </c>
      <c r="W24" s="15" t="s">
        <v>54</v>
      </c>
      <c r="X24" s="15" t="s">
        <v>54</v>
      </c>
      <c r="Y24" s="15" t="s">
        <v>54</v>
      </c>
      <c r="Z24" s="15" t="s">
        <v>54</v>
      </c>
      <c r="AA24" s="15" t="s">
        <v>54</v>
      </c>
      <c r="AB24" s="15" t="s">
        <v>54</v>
      </c>
      <c r="AC24" s="15" t="s">
        <v>54</v>
      </c>
      <c r="AD24" s="15" t="s">
        <v>54</v>
      </c>
      <c r="AE24" s="15" t="s">
        <v>54</v>
      </c>
      <c r="AF24" s="15" t="s">
        <v>54</v>
      </c>
      <c r="AG24" s="15" t="s">
        <v>54</v>
      </c>
      <c r="AH24" s="15" t="s">
        <v>54</v>
      </c>
      <c r="AI24" s="15">
        <v>7.34</v>
      </c>
      <c r="AJ24" s="15">
        <v>7.83</v>
      </c>
      <c r="AK24" s="15">
        <v>8.76</v>
      </c>
      <c r="AL24" s="15">
        <v>9</v>
      </c>
      <c r="AM24" s="15">
        <v>8.3699999999999992</v>
      </c>
      <c r="AN24" s="15">
        <v>7.49</v>
      </c>
      <c r="AO24" s="15">
        <v>6.43</v>
      </c>
      <c r="AP24" s="15">
        <v>5.65</v>
      </c>
      <c r="AQ24" s="15">
        <v>4.99</v>
      </c>
      <c r="AR24" s="15">
        <v>4.75</v>
      </c>
      <c r="AS24" s="15">
        <v>4.6900000000000004</v>
      </c>
      <c r="AT24" s="15">
        <v>5.0199999999999996</v>
      </c>
      <c r="AU24" s="15">
        <v>5.65</v>
      </c>
      <c r="AV24" s="15">
        <v>5.15</v>
      </c>
      <c r="AW24" s="15">
        <v>4.6900000000000004</v>
      </c>
      <c r="AX24" s="15">
        <v>4.93</v>
      </c>
      <c r="AY24" s="15">
        <v>4.8</v>
      </c>
      <c r="AZ24" s="15">
        <v>3.44</v>
      </c>
      <c r="BA24" s="15">
        <v>2.79</v>
      </c>
      <c r="BB24" s="15">
        <v>2.72</v>
      </c>
    </row>
    <row r="25" spans="1:54" x14ac:dyDescent="0.2">
      <c r="A25" s="7" t="s">
        <v>69</v>
      </c>
      <c r="F25" s="15" t="s">
        <v>54</v>
      </c>
      <c r="G25" s="15" t="s">
        <v>54</v>
      </c>
      <c r="H25" s="15" t="s">
        <v>54</v>
      </c>
      <c r="I25" s="15" t="s">
        <v>54</v>
      </c>
      <c r="J25" s="15" t="s">
        <v>54</v>
      </c>
      <c r="K25" s="15" t="s">
        <v>54</v>
      </c>
      <c r="L25" s="15" t="s">
        <v>54</v>
      </c>
      <c r="M25" s="15" t="s">
        <v>54</v>
      </c>
      <c r="N25" s="15" t="s">
        <v>54</v>
      </c>
      <c r="O25" s="15" t="s">
        <v>54</v>
      </c>
      <c r="P25" s="15" t="s">
        <v>54</v>
      </c>
      <c r="Q25" s="15" t="s">
        <v>54</v>
      </c>
      <c r="R25" s="15" t="s">
        <v>54</v>
      </c>
      <c r="S25" s="15" t="s">
        <v>54</v>
      </c>
      <c r="T25" s="15" t="s">
        <v>54</v>
      </c>
      <c r="U25" s="15" t="s">
        <v>54</v>
      </c>
      <c r="V25" s="15" t="s">
        <v>54</v>
      </c>
      <c r="W25" s="15" t="s">
        <v>54</v>
      </c>
      <c r="X25" s="15" t="s">
        <v>54</v>
      </c>
      <c r="Y25" s="15" t="s">
        <v>54</v>
      </c>
      <c r="Z25" s="15" t="s">
        <v>54</v>
      </c>
      <c r="AA25" s="15" t="s">
        <v>54</v>
      </c>
      <c r="AB25" s="15" t="s">
        <v>54</v>
      </c>
      <c r="AC25" s="15" t="s">
        <v>54</v>
      </c>
      <c r="AD25" s="15" t="s">
        <v>54</v>
      </c>
      <c r="AE25" s="15" t="s">
        <v>54</v>
      </c>
      <c r="AF25" s="15" t="s">
        <v>54</v>
      </c>
      <c r="AG25" s="15" t="s">
        <v>54</v>
      </c>
      <c r="AH25" s="15" t="s">
        <v>54</v>
      </c>
      <c r="AI25" s="15">
        <v>1.57</v>
      </c>
      <c r="AJ25" s="15">
        <v>0.97</v>
      </c>
      <c r="AK25" s="15">
        <v>1.0900000000000001</v>
      </c>
      <c r="AL25" s="15">
        <v>1.03</v>
      </c>
      <c r="AM25" s="15">
        <v>0.95</v>
      </c>
      <c r="AN25" s="15">
        <v>1.1000000000000001</v>
      </c>
      <c r="AO25" s="15">
        <v>1.03</v>
      </c>
      <c r="AP25" s="15">
        <v>1.05</v>
      </c>
      <c r="AQ25" s="15">
        <v>1.19</v>
      </c>
      <c r="AR25" s="15">
        <v>1.25</v>
      </c>
      <c r="AS25" s="15">
        <v>1.1000000000000001</v>
      </c>
      <c r="AT25" s="15">
        <v>1.21</v>
      </c>
      <c r="AU25" s="15">
        <v>1.1399999999999999</v>
      </c>
      <c r="AV25" s="15">
        <v>0.99</v>
      </c>
      <c r="AW25" s="15">
        <v>0.85</v>
      </c>
      <c r="AX25" s="15">
        <v>0.89</v>
      </c>
      <c r="AY25" s="15">
        <v>0.83</v>
      </c>
      <c r="AZ25" s="15">
        <v>0.99</v>
      </c>
      <c r="BA25" s="15">
        <v>15.68</v>
      </c>
      <c r="BB25" s="15">
        <v>15.77</v>
      </c>
    </row>
    <row r="26" spans="1:54" x14ac:dyDescent="0.2">
      <c r="A26" s="7" t="s">
        <v>70</v>
      </c>
      <c r="F26" s="15" t="s">
        <v>54</v>
      </c>
      <c r="G26" s="15" t="s">
        <v>54</v>
      </c>
      <c r="H26" s="15" t="s">
        <v>54</v>
      </c>
      <c r="I26" s="15" t="s">
        <v>54</v>
      </c>
      <c r="J26" s="15" t="s">
        <v>54</v>
      </c>
      <c r="K26" s="15" t="s">
        <v>54</v>
      </c>
      <c r="L26" s="15" t="s">
        <v>54</v>
      </c>
      <c r="M26" s="15" t="s">
        <v>54</v>
      </c>
      <c r="N26" s="15" t="s">
        <v>54</v>
      </c>
      <c r="O26" s="15" t="s">
        <v>54</v>
      </c>
      <c r="P26" s="15" t="s">
        <v>54</v>
      </c>
      <c r="Q26" s="15" t="s">
        <v>54</v>
      </c>
      <c r="R26" s="15" t="s">
        <v>54</v>
      </c>
      <c r="S26" s="15" t="s">
        <v>54</v>
      </c>
      <c r="T26" s="15" t="s">
        <v>54</v>
      </c>
      <c r="U26" s="15" t="s">
        <v>54</v>
      </c>
      <c r="V26" s="15" t="s">
        <v>54</v>
      </c>
      <c r="W26" s="15" t="s">
        <v>54</v>
      </c>
      <c r="X26" s="15" t="s">
        <v>54</v>
      </c>
      <c r="Y26" s="15" t="s">
        <v>54</v>
      </c>
      <c r="Z26" s="15" t="s">
        <v>54</v>
      </c>
      <c r="AA26" s="15" t="s">
        <v>54</v>
      </c>
      <c r="AB26" s="15" t="s">
        <v>54</v>
      </c>
      <c r="AC26" s="15" t="s">
        <v>54</v>
      </c>
      <c r="AD26" s="15" t="s">
        <v>54</v>
      </c>
      <c r="AE26" s="15" t="s">
        <v>54</v>
      </c>
      <c r="AF26" s="15" t="s">
        <v>54</v>
      </c>
      <c r="AG26" s="15" t="s">
        <v>54</v>
      </c>
      <c r="AH26" s="15" t="s">
        <v>54</v>
      </c>
      <c r="AI26" s="15">
        <v>8.91</v>
      </c>
      <c r="AJ26" s="15">
        <v>8.7899999999999991</v>
      </c>
      <c r="AK26" s="15">
        <v>9.85</v>
      </c>
      <c r="AL26" s="15">
        <v>10.029999999999999</v>
      </c>
      <c r="AM26" s="15">
        <v>9.32</v>
      </c>
      <c r="AN26" s="15">
        <v>8.58</v>
      </c>
      <c r="AO26" s="15">
        <v>7.46</v>
      </c>
      <c r="AP26" s="15">
        <v>6.7</v>
      </c>
      <c r="AQ26" s="15">
        <v>6.18</v>
      </c>
      <c r="AR26" s="15">
        <v>6</v>
      </c>
      <c r="AS26" s="15">
        <v>5.8</v>
      </c>
      <c r="AT26" s="15">
        <v>6.23</v>
      </c>
      <c r="AU26" s="15">
        <v>6.79</v>
      </c>
      <c r="AV26" s="15">
        <v>6.14</v>
      </c>
      <c r="AW26" s="15">
        <v>5.54</v>
      </c>
      <c r="AX26" s="15">
        <v>5.82</v>
      </c>
      <c r="AY26" s="15">
        <v>5.62</v>
      </c>
      <c r="AZ26" s="15">
        <v>4.43</v>
      </c>
      <c r="BA26" s="15">
        <v>18.47</v>
      </c>
      <c r="BB26" s="15">
        <v>18.489999999999998</v>
      </c>
    </row>
    <row r="27" spans="1:54" x14ac:dyDescent="0.2">
      <c r="A27" s="7" t="s">
        <v>71</v>
      </c>
      <c r="F27" s="15" t="s">
        <v>54</v>
      </c>
      <c r="G27" s="15" t="s">
        <v>54</v>
      </c>
      <c r="H27" s="15" t="s">
        <v>54</v>
      </c>
      <c r="I27" s="15" t="s">
        <v>54</v>
      </c>
      <c r="J27" s="15" t="s">
        <v>54</v>
      </c>
      <c r="K27" s="15" t="s">
        <v>54</v>
      </c>
      <c r="L27" s="15" t="s">
        <v>54</v>
      </c>
      <c r="M27" s="15" t="s">
        <v>54</v>
      </c>
      <c r="N27" s="15" t="s">
        <v>54</v>
      </c>
      <c r="O27" s="15" t="s">
        <v>54</v>
      </c>
      <c r="P27" s="15" t="s">
        <v>54</v>
      </c>
      <c r="Q27" s="15" t="s">
        <v>54</v>
      </c>
      <c r="R27" s="15" t="s">
        <v>54</v>
      </c>
      <c r="S27" s="15" t="s">
        <v>54</v>
      </c>
      <c r="T27" s="15" t="s">
        <v>54</v>
      </c>
      <c r="U27" s="15" t="s">
        <v>54</v>
      </c>
      <c r="V27" s="15" t="s">
        <v>54</v>
      </c>
      <c r="W27" s="15" t="s">
        <v>54</v>
      </c>
      <c r="X27" s="15" t="s">
        <v>54</v>
      </c>
      <c r="Y27" s="15" t="s">
        <v>54</v>
      </c>
      <c r="Z27" s="15" t="s">
        <v>54</v>
      </c>
      <c r="AA27" s="15" t="s">
        <v>54</v>
      </c>
      <c r="AB27" s="15" t="s">
        <v>54</v>
      </c>
      <c r="AC27" s="15" t="s">
        <v>54</v>
      </c>
      <c r="AD27" s="15" t="s">
        <v>54</v>
      </c>
      <c r="AE27" s="15" t="s">
        <v>54</v>
      </c>
      <c r="AF27" s="15" t="s">
        <v>54</v>
      </c>
      <c r="AG27" s="15" t="s">
        <v>54</v>
      </c>
      <c r="AH27" s="15" t="s">
        <v>54</v>
      </c>
      <c r="AI27" s="15">
        <v>86.93</v>
      </c>
      <c r="AJ27" s="15">
        <v>86.7</v>
      </c>
      <c r="AK27" s="15">
        <v>85.91</v>
      </c>
      <c r="AL27" s="15">
        <v>85.67</v>
      </c>
      <c r="AM27" s="15">
        <v>86.79</v>
      </c>
      <c r="AN27" s="15">
        <v>88.36</v>
      </c>
      <c r="AO27" s="15">
        <v>90.63</v>
      </c>
      <c r="AP27" s="15">
        <v>91.53</v>
      </c>
      <c r="AQ27" s="15">
        <v>91.68</v>
      </c>
      <c r="AR27" s="15">
        <v>92.39</v>
      </c>
      <c r="AS27" s="15">
        <v>91.7</v>
      </c>
      <c r="AT27" s="15">
        <v>90.69</v>
      </c>
      <c r="AU27" s="15">
        <v>88.79</v>
      </c>
      <c r="AV27" s="15">
        <v>89.01</v>
      </c>
      <c r="AW27" s="15">
        <v>88.23</v>
      </c>
      <c r="AX27" s="15">
        <v>87.34</v>
      </c>
      <c r="AY27" s="15">
        <v>85.99</v>
      </c>
      <c r="AZ27" s="15">
        <v>87.46</v>
      </c>
      <c r="BA27" s="15">
        <v>74.31</v>
      </c>
      <c r="BB27" s="15">
        <v>75.2</v>
      </c>
    </row>
    <row r="28" spans="1:54" ht="12.75" customHeight="1" x14ac:dyDescent="0.2"/>
    <row r="29" spans="1:54" x14ac:dyDescent="0.2">
      <c r="A29" s="7" t="s">
        <v>72</v>
      </c>
      <c r="F29" s="15" t="s">
        <v>54</v>
      </c>
      <c r="G29" s="15" t="s">
        <v>54</v>
      </c>
      <c r="H29" s="15" t="s">
        <v>54</v>
      </c>
      <c r="I29" s="15" t="s">
        <v>54</v>
      </c>
      <c r="J29" s="15" t="s">
        <v>54</v>
      </c>
      <c r="K29" s="15" t="s">
        <v>54</v>
      </c>
      <c r="L29" s="15" t="s">
        <v>54</v>
      </c>
      <c r="M29" s="15" t="s">
        <v>54</v>
      </c>
      <c r="N29" s="15" t="s">
        <v>54</v>
      </c>
      <c r="O29" s="15" t="s">
        <v>54</v>
      </c>
      <c r="P29" s="15" t="s">
        <v>54</v>
      </c>
      <c r="Q29" s="15" t="s">
        <v>54</v>
      </c>
      <c r="R29" s="15" t="s">
        <v>54</v>
      </c>
      <c r="S29" s="15" t="s">
        <v>54</v>
      </c>
      <c r="T29" s="15" t="s">
        <v>54</v>
      </c>
      <c r="U29" s="15" t="s">
        <v>54</v>
      </c>
      <c r="V29" s="15" t="s">
        <v>54</v>
      </c>
      <c r="W29" s="15" t="s">
        <v>54</v>
      </c>
      <c r="X29" s="15" t="s">
        <v>54</v>
      </c>
      <c r="Y29" s="15" t="s">
        <v>54</v>
      </c>
      <c r="Z29" s="15" t="s">
        <v>54</v>
      </c>
      <c r="AA29" s="15" t="s">
        <v>54</v>
      </c>
      <c r="AB29" s="15" t="s">
        <v>54</v>
      </c>
      <c r="AC29" s="15" t="s">
        <v>54</v>
      </c>
      <c r="AD29" s="15" t="s">
        <v>54</v>
      </c>
      <c r="AE29" s="15" t="s">
        <v>54</v>
      </c>
      <c r="AF29" s="15" t="s">
        <v>54</v>
      </c>
      <c r="AG29" s="15" t="s">
        <v>54</v>
      </c>
      <c r="AH29" s="15" t="s">
        <v>54</v>
      </c>
      <c r="AI29" s="15">
        <v>13.93</v>
      </c>
      <c r="AJ29" s="15">
        <v>15.48</v>
      </c>
      <c r="AK29" s="15">
        <v>14.67</v>
      </c>
      <c r="AL29" s="15">
        <v>15.58</v>
      </c>
      <c r="AM29" s="15">
        <v>15.16</v>
      </c>
      <c r="AN29" s="15">
        <v>14.57</v>
      </c>
      <c r="AO29" s="15">
        <v>14.43</v>
      </c>
      <c r="AP29" s="15">
        <v>16.239999999999998</v>
      </c>
      <c r="AQ29" s="15">
        <v>18.809999999999999</v>
      </c>
      <c r="AR29" s="15">
        <v>19.27</v>
      </c>
      <c r="AS29" s="15">
        <v>14.67</v>
      </c>
      <c r="AT29" s="15">
        <v>17.18</v>
      </c>
      <c r="AU29" s="15">
        <v>16.29</v>
      </c>
      <c r="AV29" s="15">
        <v>16.989999999999998</v>
      </c>
      <c r="AW29" s="15">
        <v>14.2</v>
      </c>
      <c r="AX29" s="15">
        <v>15.41</v>
      </c>
      <c r="AY29" s="15">
        <v>15.79</v>
      </c>
      <c r="AZ29" s="15">
        <v>16.170000000000002</v>
      </c>
      <c r="BA29" s="15">
        <v>15.82</v>
      </c>
      <c r="BB29" s="15">
        <v>16.489999999999998</v>
      </c>
    </row>
    <row r="30" spans="1:54" x14ac:dyDescent="0.2">
      <c r="A30" s="7" t="s">
        <v>73</v>
      </c>
      <c r="F30" s="15" t="s">
        <v>54</v>
      </c>
      <c r="G30" s="15" t="s">
        <v>54</v>
      </c>
      <c r="H30" s="15" t="s">
        <v>54</v>
      </c>
      <c r="I30" s="15" t="s">
        <v>54</v>
      </c>
      <c r="J30" s="15" t="s">
        <v>54</v>
      </c>
      <c r="K30" s="15" t="s">
        <v>54</v>
      </c>
      <c r="L30" s="15" t="s">
        <v>54</v>
      </c>
      <c r="M30" s="15" t="s">
        <v>54</v>
      </c>
      <c r="N30" s="15" t="s">
        <v>54</v>
      </c>
      <c r="O30" s="15" t="s">
        <v>54</v>
      </c>
      <c r="P30" s="15" t="s">
        <v>54</v>
      </c>
      <c r="Q30" s="15" t="s">
        <v>54</v>
      </c>
      <c r="R30" s="15" t="s">
        <v>54</v>
      </c>
      <c r="S30" s="15" t="s">
        <v>54</v>
      </c>
      <c r="T30" s="15" t="s">
        <v>54</v>
      </c>
      <c r="U30" s="15" t="s">
        <v>54</v>
      </c>
      <c r="V30" s="15" t="s">
        <v>54</v>
      </c>
      <c r="W30" s="15" t="s">
        <v>54</v>
      </c>
      <c r="X30" s="15" t="s">
        <v>54</v>
      </c>
      <c r="Y30" s="15" t="s">
        <v>54</v>
      </c>
      <c r="Z30" s="15" t="s">
        <v>54</v>
      </c>
      <c r="AA30" s="15" t="s">
        <v>54</v>
      </c>
      <c r="AB30" s="15" t="s">
        <v>54</v>
      </c>
      <c r="AC30" s="15" t="s">
        <v>54</v>
      </c>
      <c r="AD30" s="15" t="s">
        <v>54</v>
      </c>
      <c r="AE30" s="15" t="s">
        <v>54</v>
      </c>
      <c r="AF30" s="15" t="s">
        <v>54</v>
      </c>
      <c r="AG30" s="15" t="s">
        <v>54</v>
      </c>
      <c r="AH30" s="15" t="s">
        <v>54</v>
      </c>
      <c r="AI30" s="15">
        <v>7.46</v>
      </c>
      <c r="AJ30" s="15">
        <v>7.9</v>
      </c>
      <c r="AK30" s="15">
        <v>8.86</v>
      </c>
      <c r="AL30" s="15">
        <v>9.09</v>
      </c>
      <c r="AM30" s="15">
        <v>8.4499999999999993</v>
      </c>
      <c r="AN30" s="15">
        <v>7.57</v>
      </c>
      <c r="AO30" s="15">
        <v>6.49</v>
      </c>
      <c r="AP30" s="15">
        <v>5.71</v>
      </c>
      <c r="AQ30" s="15">
        <v>5.05</v>
      </c>
      <c r="AR30" s="15">
        <v>4.8099999999999996</v>
      </c>
      <c r="AS30" s="15">
        <v>4.75</v>
      </c>
      <c r="AT30" s="15">
        <v>5.08</v>
      </c>
      <c r="AU30" s="15">
        <v>5.71</v>
      </c>
      <c r="AV30" s="15">
        <v>5.2</v>
      </c>
      <c r="AW30" s="15">
        <v>4.7300000000000004</v>
      </c>
      <c r="AX30" s="15">
        <v>4.97</v>
      </c>
      <c r="AY30" s="15">
        <v>4.84</v>
      </c>
      <c r="AZ30" s="15">
        <v>3.48</v>
      </c>
      <c r="BA30" s="15">
        <v>3.31</v>
      </c>
      <c r="BB30" s="15">
        <v>3.22</v>
      </c>
    </row>
    <row r="31" spans="1:54" x14ac:dyDescent="0.2">
      <c r="A31" s="7" t="s">
        <v>74</v>
      </c>
      <c r="F31" s="15" t="s">
        <v>54</v>
      </c>
      <c r="G31" s="15" t="s">
        <v>54</v>
      </c>
      <c r="H31" s="15" t="s">
        <v>54</v>
      </c>
      <c r="I31" s="15" t="s">
        <v>54</v>
      </c>
      <c r="J31" s="15" t="s">
        <v>54</v>
      </c>
      <c r="K31" s="15" t="s">
        <v>54</v>
      </c>
      <c r="L31" s="15" t="s">
        <v>54</v>
      </c>
      <c r="M31" s="15" t="s">
        <v>54</v>
      </c>
      <c r="N31" s="15" t="s">
        <v>54</v>
      </c>
      <c r="O31" s="15" t="s">
        <v>54</v>
      </c>
      <c r="P31" s="15" t="s">
        <v>54</v>
      </c>
      <c r="Q31" s="15" t="s">
        <v>54</v>
      </c>
      <c r="R31" s="15" t="s">
        <v>54</v>
      </c>
      <c r="S31" s="15" t="s">
        <v>54</v>
      </c>
      <c r="T31" s="15" t="s">
        <v>54</v>
      </c>
      <c r="U31" s="15" t="s">
        <v>54</v>
      </c>
      <c r="V31" s="15" t="s">
        <v>54</v>
      </c>
      <c r="W31" s="15" t="s">
        <v>54</v>
      </c>
      <c r="X31" s="15" t="s">
        <v>54</v>
      </c>
      <c r="Y31" s="15" t="s">
        <v>54</v>
      </c>
      <c r="Z31" s="15" t="s">
        <v>54</v>
      </c>
      <c r="AA31" s="15" t="s">
        <v>54</v>
      </c>
      <c r="AB31" s="15" t="s">
        <v>54</v>
      </c>
      <c r="AC31" s="15" t="s">
        <v>54</v>
      </c>
      <c r="AD31" s="15" t="s">
        <v>54</v>
      </c>
      <c r="AE31" s="15" t="s">
        <v>54</v>
      </c>
      <c r="AF31" s="15" t="s">
        <v>54</v>
      </c>
      <c r="AG31" s="15" t="s">
        <v>54</v>
      </c>
      <c r="AH31" s="15" t="s">
        <v>54</v>
      </c>
      <c r="AI31" s="15">
        <v>16.18</v>
      </c>
      <c r="AJ31" s="15">
        <v>16.96</v>
      </c>
      <c r="AK31" s="15">
        <v>16.53</v>
      </c>
      <c r="AL31" s="15">
        <v>16.22</v>
      </c>
      <c r="AM31" s="15">
        <v>15.23</v>
      </c>
      <c r="AN31" s="15">
        <v>13.89</v>
      </c>
      <c r="AO31" s="15">
        <v>11.92</v>
      </c>
      <c r="AP31" s="15">
        <v>10.97</v>
      </c>
      <c r="AQ31" s="15">
        <v>10.54</v>
      </c>
      <c r="AR31" s="15">
        <v>9.26</v>
      </c>
      <c r="AS31" s="15">
        <v>8.9</v>
      </c>
      <c r="AT31" s="15">
        <v>9.0500000000000007</v>
      </c>
      <c r="AU31" s="15">
        <v>10</v>
      </c>
      <c r="AV31" s="15">
        <v>9.42</v>
      </c>
      <c r="AW31" s="15">
        <v>10.119999999999999</v>
      </c>
      <c r="AX31" s="15">
        <v>10.36</v>
      </c>
      <c r="AY31" s="15">
        <v>11.8</v>
      </c>
      <c r="AZ31" s="15">
        <v>11.33</v>
      </c>
      <c r="BA31" s="15">
        <v>11.55</v>
      </c>
      <c r="BB31" s="15">
        <v>10.44</v>
      </c>
    </row>
    <row r="32" spans="1:54" x14ac:dyDescent="0.2">
      <c r="A32" s="7" t="s">
        <v>75</v>
      </c>
      <c r="F32" s="15" t="s">
        <v>54</v>
      </c>
      <c r="G32" s="15" t="s">
        <v>54</v>
      </c>
      <c r="H32" s="15" t="s">
        <v>54</v>
      </c>
      <c r="I32" s="15" t="s">
        <v>54</v>
      </c>
      <c r="J32" s="15" t="s">
        <v>54</v>
      </c>
      <c r="K32" s="15" t="s">
        <v>54</v>
      </c>
      <c r="L32" s="15" t="s">
        <v>54</v>
      </c>
      <c r="M32" s="15" t="s">
        <v>54</v>
      </c>
      <c r="N32" s="15" t="s">
        <v>54</v>
      </c>
      <c r="O32" s="15" t="s">
        <v>54</v>
      </c>
      <c r="P32" s="15" t="s">
        <v>54</v>
      </c>
      <c r="Q32" s="15" t="s">
        <v>54</v>
      </c>
      <c r="R32" s="15" t="s">
        <v>54</v>
      </c>
      <c r="S32" s="15" t="s">
        <v>54</v>
      </c>
      <c r="T32" s="15" t="s">
        <v>54</v>
      </c>
      <c r="U32" s="15" t="s">
        <v>54</v>
      </c>
      <c r="V32" s="15" t="s">
        <v>54</v>
      </c>
      <c r="W32" s="15" t="s">
        <v>54</v>
      </c>
      <c r="X32" s="15" t="s">
        <v>54</v>
      </c>
      <c r="Y32" s="15" t="s">
        <v>54</v>
      </c>
      <c r="Z32" s="15" t="s">
        <v>54</v>
      </c>
      <c r="AA32" s="15" t="s">
        <v>54</v>
      </c>
      <c r="AB32" s="15" t="s">
        <v>54</v>
      </c>
      <c r="AC32" s="15" t="s">
        <v>54</v>
      </c>
      <c r="AD32" s="15" t="s">
        <v>54</v>
      </c>
      <c r="AE32" s="15" t="s">
        <v>54</v>
      </c>
      <c r="AF32" s="15" t="s">
        <v>54</v>
      </c>
      <c r="AG32" s="15" t="s">
        <v>54</v>
      </c>
      <c r="AH32" s="15" t="s">
        <v>54</v>
      </c>
      <c r="AI32" s="15">
        <v>88.31</v>
      </c>
      <c r="AJ32" s="15">
        <v>87.54</v>
      </c>
      <c r="AK32" s="15">
        <v>86.86</v>
      </c>
      <c r="AL32" s="15">
        <v>86.56</v>
      </c>
      <c r="AM32" s="15">
        <v>87.62</v>
      </c>
      <c r="AN32" s="15">
        <v>89.34</v>
      </c>
      <c r="AO32" s="15">
        <v>91.57</v>
      </c>
      <c r="AP32" s="15">
        <v>92.5</v>
      </c>
      <c r="AQ32" s="15">
        <v>92.79</v>
      </c>
      <c r="AR32" s="15">
        <v>93.56</v>
      </c>
      <c r="AS32" s="15">
        <v>92.72</v>
      </c>
      <c r="AT32" s="15">
        <v>91.8</v>
      </c>
      <c r="AU32" s="15">
        <v>89.82</v>
      </c>
      <c r="AV32" s="15">
        <v>89.9</v>
      </c>
      <c r="AW32" s="15">
        <v>88.99</v>
      </c>
      <c r="AX32" s="15">
        <v>88.12</v>
      </c>
      <c r="AY32" s="15">
        <v>86.7</v>
      </c>
      <c r="AZ32" s="15">
        <v>88.33</v>
      </c>
      <c r="BA32" s="15">
        <v>88.13</v>
      </c>
      <c r="BB32" s="15">
        <v>89.28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 t="s">
        <v>54</v>
      </c>
      <c r="G36" s="14" t="s">
        <v>54</v>
      </c>
      <c r="H36" s="14" t="s">
        <v>54</v>
      </c>
      <c r="I36" s="14" t="s">
        <v>54</v>
      </c>
      <c r="J36" s="14" t="s">
        <v>54</v>
      </c>
      <c r="K36" s="14" t="s">
        <v>54</v>
      </c>
      <c r="L36" s="14" t="s">
        <v>54</v>
      </c>
      <c r="M36" s="14" t="s">
        <v>54</v>
      </c>
      <c r="N36" s="14" t="s">
        <v>54</v>
      </c>
      <c r="O36" s="14" t="s">
        <v>54</v>
      </c>
      <c r="P36" s="14" t="s">
        <v>54</v>
      </c>
      <c r="Q36" s="14" t="s">
        <v>54</v>
      </c>
      <c r="R36" s="14" t="s">
        <v>54</v>
      </c>
      <c r="S36" s="14" t="s">
        <v>54</v>
      </c>
      <c r="T36" s="14" t="s">
        <v>54</v>
      </c>
      <c r="U36" s="14" t="s">
        <v>54</v>
      </c>
      <c r="V36" s="14" t="s">
        <v>54</v>
      </c>
      <c r="W36" s="14" t="s">
        <v>54</v>
      </c>
      <c r="X36" s="14" t="s">
        <v>54</v>
      </c>
      <c r="Y36" s="14" t="s">
        <v>54</v>
      </c>
      <c r="Z36" s="14" t="s">
        <v>54</v>
      </c>
      <c r="AA36" s="14" t="s">
        <v>54</v>
      </c>
      <c r="AB36" s="14" t="s">
        <v>54</v>
      </c>
      <c r="AC36" s="14" t="s">
        <v>54</v>
      </c>
      <c r="AD36" s="14" t="s">
        <v>54</v>
      </c>
      <c r="AE36" s="14" t="s">
        <v>54</v>
      </c>
      <c r="AF36" s="14" t="s">
        <v>54</v>
      </c>
      <c r="AG36" s="14" t="s">
        <v>54</v>
      </c>
      <c r="AH36" s="14" t="s">
        <v>54</v>
      </c>
      <c r="AI36" s="14">
        <v>52282165</v>
      </c>
      <c r="AJ36" s="14">
        <v>52922468</v>
      </c>
      <c r="AK36" s="14">
        <v>52964390</v>
      </c>
      <c r="AL36" s="14">
        <v>53232353</v>
      </c>
      <c r="AM36" s="14">
        <v>52424082</v>
      </c>
      <c r="AN36" s="14">
        <v>50352595</v>
      </c>
      <c r="AO36" s="14">
        <v>49905881</v>
      </c>
      <c r="AP36" s="14">
        <v>50050626</v>
      </c>
      <c r="AQ36" s="14">
        <v>74313076</v>
      </c>
      <c r="AR36" s="14">
        <v>75928295</v>
      </c>
      <c r="AS36" s="14">
        <v>74803876</v>
      </c>
      <c r="AT36" s="14">
        <v>76255719</v>
      </c>
      <c r="AU36" s="14">
        <v>79800855</v>
      </c>
      <c r="AV36" s="14">
        <v>81275278</v>
      </c>
      <c r="AW36" s="14">
        <v>81573906</v>
      </c>
      <c r="AX36" s="14">
        <v>82557074</v>
      </c>
      <c r="AY36" s="14">
        <v>83637583</v>
      </c>
      <c r="AZ36" s="14">
        <v>83827934</v>
      </c>
      <c r="BA36" s="14">
        <v>89903927</v>
      </c>
      <c r="BB36" s="14">
        <v>88406093</v>
      </c>
    </row>
    <row r="37" spans="1:54" x14ac:dyDescent="0.2">
      <c r="A37" s="7" t="s">
        <v>78</v>
      </c>
      <c r="F37" s="15" t="s">
        <v>54</v>
      </c>
      <c r="G37" s="15" t="s">
        <v>54</v>
      </c>
      <c r="H37" s="15" t="s">
        <v>54</v>
      </c>
      <c r="I37" s="15" t="s">
        <v>54</v>
      </c>
      <c r="J37" s="15" t="s">
        <v>54</v>
      </c>
      <c r="K37" s="15" t="s">
        <v>54</v>
      </c>
      <c r="L37" s="15" t="s">
        <v>54</v>
      </c>
      <c r="M37" s="15" t="s">
        <v>54</v>
      </c>
      <c r="N37" s="15" t="s">
        <v>54</v>
      </c>
      <c r="O37" s="15" t="s">
        <v>54</v>
      </c>
      <c r="P37" s="15" t="s">
        <v>54</v>
      </c>
      <c r="Q37" s="15" t="s">
        <v>54</v>
      </c>
      <c r="R37" s="15" t="s">
        <v>54</v>
      </c>
      <c r="S37" s="15" t="s">
        <v>54</v>
      </c>
      <c r="T37" s="15" t="s">
        <v>54</v>
      </c>
      <c r="U37" s="15" t="s">
        <v>54</v>
      </c>
      <c r="V37" s="15" t="s">
        <v>54</v>
      </c>
      <c r="W37" s="15" t="s">
        <v>54</v>
      </c>
      <c r="X37" s="15" t="s">
        <v>54</v>
      </c>
      <c r="Y37" s="15" t="s">
        <v>54</v>
      </c>
      <c r="Z37" s="15" t="s">
        <v>54</v>
      </c>
      <c r="AA37" s="15" t="s">
        <v>54</v>
      </c>
      <c r="AB37" s="15" t="s">
        <v>54</v>
      </c>
      <c r="AC37" s="15" t="s">
        <v>54</v>
      </c>
      <c r="AD37" s="15" t="s">
        <v>54</v>
      </c>
      <c r="AE37" s="15" t="s">
        <v>54</v>
      </c>
      <c r="AF37" s="15" t="s">
        <v>54</v>
      </c>
      <c r="AG37" s="15" t="s">
        <v>54</v>
      </c>
      <c r="AH37" s="15" t="s">
        <v>54</v>
      </c>
      <c r="AI37" s="15" t="s">
        <v>54</v>
      </c>
      <c r="AJ37" s="15">
        <v>4.9000000000000004</v>
      </c>
      <c r="AK37" s="15">
        <v>0.32</v>
      </c>
      <c r="AL37" s="15">
        <v>2.02</v>
      </c>
      <c r="AM37" s="15">
        <v>-6.07</v>
      </c>
      <c r="AN37" s="15">
        <v>-15.81</v>
      </c>
      <c r="AO37" s="15">
        <v>-3.55</v>
      </c>
      <c r="AP37" s="15">
        <v>1.1599999999999999</v>
      </c>
      <c r="AQ37" s="15">
        <v>193.9</v>
      </c>
      <c r="AR37" s="15">
        <v>8.69</v>
      </c>
      <c r="AS37" s="15">
        <v>-5.92</v>
      </c>
      <c r="AT37" s="15">
        <v>7.76</v>
      </c>
      <c r="AU37" s="15">
        <v>18.600000000000001</v>
      </c>
      <c r="AV37" s="15">
        <v>7.39</v>
      </c>
      <c r="AW37" s="15">
        <v>1.47</v>
      </c>
      <c r="AX37" s="15">
        <v>4.82</v>
      </c>
      <c r="AY37" s="15">
        <v>5.24</v>
      </c>
      <c r="AZ37" s="15">
        <v>0.91</v>
      </c>
      <c r="BA37" s="15">
        <v>28.99</v>
      </c>
      <c r="BB37" s="15">
        <v>-6.66</v>
      </c>
    </row>
    <row r="38" spans="1:54" ht="12.75" customHeight="1" x14ac:dyDescent="0.2"/>
    <row r="39" spans="1:54" x14ac:dyDescent="0.2">
      <c r="B39" s="7" t="s">
        <v>79</v>
      </c>
      <c r="F39" s="15" t="s">
        <v>54</v>
      </c>
      <c r="G39" s="15" t="s">
        <v>54</v>
      </c>
      <c r="H39" s="15" t="s">
        <v>54</v>
      </c>
      <c r="I39" s="15" t="s">
        <v>54</v>
      </c>
      <c r="J39" s="15" t="s">
        <v>54</v>
      </c>
      <c r="K39" s="15" t="s">
        <v>54</v>
      </c>
      <c r="L39" s="15" t="s">
        <v>54</v>
      </c>
      <c r="M39" s="15" t="s">
        <v>54</v>
      </c>
      <c r="N39" s="15" t="s">
        <v>54</v>
      </c>
      <c r="O39" s="15" t="s">
        <v>54</v>
      </c>
      <c r="P39" s="15" t="s">
        <v>54</v>
      </c>
      <c r="Q39" s="15" t="s">
        <v>54</v>
      </c>
      <c r="R39" s="15" t="s">
        <v>54</v>
      </c>
      <c r="S39" s="15" t="s">
        <v>54</v>
      </c>
      <c r="T39" s="15" t="s">
        <v>54</v>
      </c>
      <c r="U39" s="15" t="s">
        <v>54</v>
      </c>
      <c r="V39" s="15" t="s">
        <v>54</v>
      </c>
      <c r="W39" s="15" t="s">
        <v>54</v>
      </c>
      <c r="X39" s="15" t="s">
        <v>54</v>
      </c>
      <c r="Y39" s="15" t="s">
        <v>54</v>
      </c>
      <c r="Z39" s="15" t="s">
        <v>54</v>
      </c>
      <c r="AA39" s="15" t="s">
        <v>54</v>
      </c>
      <c r="AB39" s="15" t="s">
        <v>54</v>
      </c>
      <c r="AC39" s="15" t="s">
        <v>54</v>
      </c>
      <c r="AD39" s="15" t="s">
        <v>54</v>
      </c>
      <c r="AE39" s="15" t="s">
        <v>54</v>
      </c>
      <c r="AF39" s="15" t="s">
        <v>54</v>
      </c>
      <c r="AG39" s="15" t="s">
        <v>54</v>
      </c>
      <c r="AH39" s="15" t="s">
        <v>54</v>
      </c>
      <c r="AI39" s="15">
        <v>1.52</v>
      </c>
      <c r="AJ39" s="15">
        <v>1.52</v>
      </c>
      <c r="AK39" s="15">
        <v>1.58</v>
      </c>
      <c r="AL39" s="15">
        <v>1.65</v>
      </c>
      <c r="AM39" s="15">
        <v>1.59</v>
      </c>
      <c r="AN39" s="15">
        <v>1.77</v>
      </c>
      <c r="AO39" s="15">
        <v>1.94</v>
      </c>
      <c r="AP39" s="15">
        <v>2.0099999999999998</v>
      </c>
      <c r="AQ39" s="15">
        <v>1.39</v>
      </c>
      <c r="AR39" s="15">
        <v>1.21</v>
      </c>
      <c r="AS39" s="15">
        <v>1.26</v>
      </c>
      <c r="AT39" s="15">
        <v>1.54</v>
      </c>
      <c r="AU39" s="15">
        <v>1.63</v>
      </c>
      <c r="AV39" s="15">
        <v>1.67</v>
      </c>
      <c r="AW39" s="15">
        <v>1.8</v>
      </c>
      <c r="AX39" s="15">
        <v>2.02</v>
      </c>
      <c r="AY39" s="15">
        <v>2.35</v>
      </c>
      <c r="AZ39" s="15">
        <v>2.37</v>
      </c>
      <c r="BA39" s="15">
        <v>2.2999999999999998</v>
      </c>
      <c r="BB39" s="15">
        <v>2.5299999999999998</v>
      </c>
    </row>
    <row r="40" spans="1:54" x14ac:dyDescent="0.2">
      <c r="B40" s="7" t="s">
        <v>80</v>
      </c>
      <c r="F40" s="15" t="s">
        <v>54</v>
      </c>
      <c r="G40" s="15" t="s">
        <v>54</v>
      </c>
      <c r="H40" s="15" t="s">
        <v>54</v>
      </c>
      <c r="I40" s="15" t="s">
        <v>54</v>
      </c>
      <c r="J40" s="15" t="s">
        <v>54</v>
      </c>
      <c r="K40" s="15" t="s">
        <v>54</v>
      </c>
      <c r="L40" s="15" t="s">
        <v>54</v>
      </c>
      <c r="M40" s="15" t="s">
        <v>54</v>
      </c>
      <c r="N40" s="15" t="s">
        <v>54</v>
      </c>
      <c r="O40" s="15" t="s">
        <v>54</v>
      </c>
      <c r="P40" s="15" t="s">
        <v>54</v>
      </c>
      <c r="Q40" s="15" t="s">
        <v>54</v>
      </c>
      <c r="R40" s="15" t="s">
        <v>54</v>
      </c>
      <c r="S40" s="15" t="s">
        <v>54</v>
      </c>
      <c r="T40" s="15" t="s">
        <v>54</v>
      </c>
      <c r="U40" s="15" t="s">
        <v>54</v>
      </c>
      <c r="V40" s="15" t="s">
        <v>54</v>
      </c>
      <c r="W40" s="15" t="s">
        <v>54</v>
      </c>
      <c r="X40" s="15" t="s">
        <v>54</v>
      </c>
      <c r="Y40" s="15" t="s">
        <v>54</v>
      </c>
      <c r="Z40" s="15" t="s">
        <v>54</v>
      </c>
      <c r="AA40" s="15" t="s">
        <v>54</v>
      </c>
      <c r="AB40" s="15" t="s">
        <v>54</v>
      </c>
      <c r="AC40" s="15" t="s">
        <v>54</v>
      </c>
      <c r="AD40" s="15" t="s">
        <v>54</v>
      </c>
      <c r="AE40" s="15" t="s">
        <v>54</v>
      </c>
      <c r="AF40" s="15" t="s">
        <v>54</v>
      </c>
      <c r="AG40" s="15" t="s">
        <v>54</v>
      </c>
      <c r="AH40" s="15" t="s">
        <v>54</v>
      </c>
      <c r="AI40" s="15">
        <v>0.01</v>
      </c>
      <c r="AJ40" s="15">
        <v>0.01</v>
      </c>
      <c r="AK40" s="15">
        <v>0.01</v>
      </c>
      <c r="AL40" s="15">
        <v>0.01</v>
      </c>
      <c r="AM40" s="15">
        <v>0.01</v>
      </c>
      <c r="AN40" s="15">
        <v>0.01</v>
      </c>
      <c r="AO40" s="15">
        <v>0.01</v>
      </c>
      <c r="AP40" s="15">
        <v>0.01</v>
      </c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0</v>
      </c>
    </row>
    <row r="41" spans="1:54" x14ac:dyDescent="0.2">
      <c r="C41" s="7" t="s">
        <v>81</v>
      </c>
      <c r="F41" s="15" t="s">
        <v>54</v>
      </c>
      <c r="G41" s="15" t="s">
        <v>54</v>
      </c>
      <c r="H41" s="15" t="s">
        <v>54</v>
      </c>
      <c r="I41" s="15" t="s">
        <v>54</v>
      </c>
      <c r="J41" s="15" t="s">
        <v>54</v>
      </c>
      <c r="K41" s="15" t="s">
        <v>54</v>
      </c>
      <c r="L41" s="15" t="s">
        <v>54</v>
      </c>
      <c r="M41" s="15" t="s">
        <v>54</v>
      </c>
      <c r="N41" s="15" t="s">
        <v>54</v>
      </c>
      <c r="O41" s="15" t="s">
        <v>54</v>
      </c>
      <c r="P41" s="15" t="s">
        <v>54</v>
      </c>
      <c r="Q41" s="15" t="s">
        <v>54</v>
      </c>
      <c r="R41" s="15" t="s">
        <v>54</v>
      </c>
      <c r="S41" s="15" t="s">
        <v>54</v>
      </c>
      <c r="T41" s="15" t="s">
        <v>54</v>
      </c>
      <c r="U41" s="15" t="s">
        <v>54</v>
      </c>
      <c r="V41" s="15" t="s">
        <v>54</v>
      </c>
      <c r="W41" s="15" t="s">
        <v>54</v>
      </c>
      <c r="X41" s="15" t="s">
        <v>54</v>
      </c>
      <c r="Y41" s="15" t="s">
        <v>54</v>
      </c>
      <c r="Z41" s="15" t="s">
        <v>54</v>
      </c>
      <c r="AA41" s="15" t="s">
        <v>54</v>
      </c>
      <c r="AB41" s="15" t="s">
        <v>54</v>
      </c>
      <c r="AC41" s="15" t="s">
        <v>54</v>
      </c>
      <c r="AD41" s="15" t="s">
        <v>54</v>
      </c>
      <c r="AE41" s="15" t="s">
        <v>54</v>
      </c>
      <c r="AF41" s="15" t="s">
        <v>54</v>
      </c>
      <c r="AG41" s="15" t="s">
        <v>54</v>
      </c>
      <c r="AH41" s="15" t="s">
        <v>54</v>
      </c>
      <c r="AI41" s="15">
        <v>10.42</v>
      </c>
      <c r="AJ41" s="15">
        <v>10.4</v>
      </c>
      <c r="AK41" s="15">
        <v>10.43</v>
      </c>
      <c r="AL41" s="15">
        <v>10.32</v>
      </c>
      <c r="AM41" s="15">
        <v>10.35</v>
      </c>
      <c r="AN41" s="15">
        <v>10.75</v>
      </c>
      <c r="AO41" s="15">
        <v>10.72</v>
      </c>
      <c r="AP41" s="15">
        <v>10.66</v>
      </c>
      <c r="AQ41" s="15">
        <v>7.07</v>
      </c>
      <c r="AR41" s="15">
        <v>6.95</v>
      </c>
      <c r="AS41" s="15">
        <v>7.14</v>
      </c>
      <c r="AT41" s="15">
        <v>7.05</v>
      </c>
      <c r="AU41" s="15">
        <v>6.73</v>
      </c>
      <c r="AV41" s="15">
        <v>6.64</v>
      </c>
      <c r="AW41" s="15">
        <v>6.67</v>
      </c>
      <c r="AX41" s="15">
        <v>6.63</v>
      </c>
      <c r="AY41" s="15">
        <v>6.52</v>
      </c>
      <c r="AZ41" s="15">
        <v>6.52</v>
      </c>
      <c r="BA41" s="15">
        <v>6.08</v>
      </c>
      <c r="BB41" s="15">
        <v>6.18</v>
      </c>
    </row>
    <row r="42" spans="1:54" x14ac:dyDescent="0.2">
      <c r="E42" s="7" t="s">
        <v>82</v>
      </c>
      <c r="F42" s="15" t="s">
        <v>54</v>
      </c>
      <c r="G42" s="15" t="s">
        <v>54</v>
      </c>
      <c r="H42" s="15" t="s">
        <v>54</v>
      </c>
      <c r="I42" s="15" t="s">
        <v>54</v>
      </c>
      <c r="J42" s="15" t="s">
        <v>54</v>
      </c>
      <c r="K42" s="15" t="s">
        <v>54</v>
      </c>
      <c r="L42" s="15" t="s">
        <v>54</v>
      </c>
      <c r="M42" s="15" t="s">
        <v>54</v>
      </c>
      <c r="N42" s="15" t="s">
        <v>54</v>
      </c>
      <c r="O42" s="15" t="s">
        <v>54</v>
      </c>
      <c r="P42" s="15" t="s">
        <v>54</v>
      </c>
      <c r="Q42" s="15" t="s">
        <v>54</v>
      </c>
      <c r="R42" s="15" t="s">
        <v>54</v>
      </c>
      <c r="S42" s="15" t="s">
        <v>54</v>
      </c>
      <c r="T42" s="15" t="s">
        <v>54</v>
      </c>
      <c r="U42" s="15" t="s">
        <v>54</v>
      </c>
      <c r="V42" s="15" t="s">
        <v>54</v>
      </c>
      <c r="W42" s="15" t="s">
        <v>54</v>
      </c>
      <c r="X42" s="15" t="s">
        <v>54</v>
      </c>
      <c r="Y42" s="15" t="s">
        <v>54</v>
      </c>
      <c r="Z42" s="15" t="s">
        <v>54</v>
      </c>
      <c r="AA42" s="15" t="s">
        <v>54</v>
      </c>
      <c r="AB42" s="15" t="s">
        <v>54</v>
      </c>
      <c r="AC42" s="15" t="s">
        <v>54</v>
      </c>
      <c r="AD42" s="15" t="s">
        <v>54</v>
      </c>
      <c r="AE42" s="15" t="s">
        <v>54</v>
      </c>
      <c r="AF42" s="15" t="s">
        <v>54</v>
      </c>
      <c r="AG42" s="15" t="s">
        <v>54</v>
      </c>
      <c r="AH42" s="15" t="s">
        <v>54</v>
      </c>
      <c r="AI42" s="15">
        <v>23.18</v>
      </c>
      <c r="AJ42" s="15">
        <v>22.81</v>
      </c>
      <c r="AK42" s="15">
        <v>22.73</v>
      </c>
      <c r="AL42" s="15">
        <v>21.89</v>
      </c>
      <c r="AM42" s="15">
        <v>21.01</v>
      </c>
      <c r="AN42" s="15">
        <v>20.73</v>
      </c>
      <c r="AO42" s="15">
        <v>20.190000000000001</v>
      </c>
      <c r="AP42" s="15">
        <v>20.059999999999999</v>
      </c>
      <c r="AQ42" s="15">
        <v>13.43</v>
      </c>
      <c r="AR42" s="15">
        <v>13.21</v>
      </c>
      <c r="AS42" s="15">
        <v>10.56</v>
      </c>
      <c r="AT42" s="15">
        <v>9.61</v>
      </c>
      <c r="AU42" s="15">
        <v>9.2200000000000006</v>
      </c>
      <c r="AV42" s="15">
        <v>8.75</v>
      </c>
      <c r="AW42" s="15">
        <v>8.57</v>
      </c>
      <c r="AX42" s="15">
        <v>8.19</v>
      </c>
      <c r="AY42" s="15">
        <v>8.02</v>
      </c>
      <c r="AZ42" s="15">
        <v>8.1300000000000008</v>
      </c>
      <c r="BA42" s="15">
        <v>7.73</v>
      </c>
      <c r="BB42" s="15">
        <v>8.16</v>
      </c>
    </row>
    <row r="43" spans="1:54" x14ac:dyDescent="0.2">
      <c r="E43" s="7" t="s">
        <v>83</v>
      </c>
      <c r="F43" s="15" t="s">
        <v>54</v>
      </c>
      <c r="G43" s="15" t="s">
        <v>54</v>
      </c>
      <c r="H43" s="15" t="s">
        <v>54</v>
      </c>
      <c r="I43" s="15" t="s">
        <v>54</v>
      </c>
      <c r="J43" s="15" t="s">
        <v>54</v>
      </c>
      <c r="K43" s="15" t="s">
        <v>54</v>
      </c>
      <c r="L43" s="15" t="s">
        <v>54</v>
      </c>
      <c r="M43" s="15" t="s">
        <v>54</v>
      </c>
      <c r="N43" s="15" t="s">
        <v>54</v>
      </c>
      <c r="O43" s="15" t="s">
        <v>54</v>
      </c>
      <c r="P43" s="15" t="s">
        <v>54</v>
      </c>
      <c r="Q43" s="15" t="s">
        <v>54</v>
      </c>
      <c r="R43" s="15" t="s">
        <v>54</v>
      </c>
      <c r="S43" s="15" t="s">
        <v>54</v>
      </c>
      <c r="T43" s="15" t="s">
        <v>54</v>
      </c>
      <c r="U43" s="15" t="s">
        <v>54</v>
      </c>
      <c r="V43" s="15" t="s">
        <v>54</v>
      </c>
      <c r="W43" s="15" t="s">
        <v>54</v>
      </c>
      <c r="X43" s="15" t="s">
        <v>54</v>
      </c>
      <c r="Y43" s="15" t="s">
        <v>54</v>
      </c>
      <c r="Z43" s="15" t="s">
        <v>54</v>
      </c>
      <c r="AA43" s="15" t="s">
        <v>54</v>
      </c>
      <c r="AB43" s="15" t="s">
        <v>54</v>
      </c>
      <c r="AC43" s="15" t="s">
        <v>54</v>
      </c>
      <c r="AD43" s="15" t="s">
        <v>54</v>
      </c>
      <c r="AE43" s="15" t="s">
        <v>54</v>
      </c>
      <c r="AF43" s="15" t="s">
        <v>54</v>
      </c>
      <c r="AG43" s="15" t="s">
        <v>54</v>
      </c>
      <c r="AH43" s="15" t="s">
        <v>54</v>
      </c>
      <c r="AI43" s="15">
        <v>1.71</v>
      </c>
      <c r="AJ43" s="15">
        <v>1.59</v>
      </c>
      <c r="AK43" s="15">
        <v>1.52</v>
      </c>
      <c r="AL43" s="15">
        <v>1.44</v>
      </c>
      <c r="AM43" s="15">
        <v>1.39</v>
      </c>
      <c r="AN43" s="15">
        <v>1.38</v>
      </c>
      <c r="AO43" s="15">
        <v>1.32</v>
      </c>
      <c r="AP43" s="15">
        <v>1.27</v>
      </c>
      <c r="AQ43" s="15">
        <v>0.81</v>
      </c>
      <c r="AR43" s="15">
        <v>0.75</v>
      </c>
      <c r="AS43" s="15">
        <v>0.71</v>
      </c>
      <c r="AT43" s="15">
        <v>0.67</v>
      </c>
      <c r="AU43" s="15">
        <v>0.61</v>
      </c>
      <c r="AV43" s="15">
        <v>0.56999999999999995</v>
      </c>
      <c r="AW43" s="15">
        <v>0.53</v>
      </c>
      <c r="AX43" s="15">
        <v>0.49</v>
      </c>
      <c r="AY43" s="15">
        <v>0.46</v>
      </c>
      <c r="AZ43" s="15">
        <v>0.44</v>
      </c>
      <c r="BA43" s="15">
        <v>0.38</v>
      </c>
      <c r="BB43" s="15">
        <v>0.37</v>
      </c>
    </row>
    <row r="44" spans="1:54" x14ac:dyDescent="0.2">
      <c r="D44" s="7" t="s">
        <v>84</v>
      </c>
      <c r="F44" s="15" t="s">
        <v>54</v>
      </c>
      <c r="G44" s="15" t="s">
        <v>54</v>
      </c>
      <c r="H44" s="15" t="s">
        <v>54</v>
      </c>
      <c r="I44" s="15" t="s">
        <v>54</v>
      </c>
      <c r="J44" s="15" t="s">
        <v>54</v>
      </c>
      <c r="K44" s="15" t="s">
        <v>54</v>
      </c>
      <c r="L44" s="15" t="s">
        <v>54</v>
      </c>
      <c r="M44" s="15" t="s">
        <v>54</v>
      </c>
      <c r="N44" s="15" t="s">
        <v>54</v>
      </c>
      <c r="O44" s="15" t="s">
        <v>54</v>
      </c>
      <c r="P44" s="15" t="s">
        <v>54</v>
      </c>
      <c r="Q44" s="15" t="s">
        <v>54</v>
      </c>
      <c r="R44" s="15" t="s">
        <v>54</v>
      </c>
      <c r="S44" s="15" t="s">
        <v>54</v>
      </c>
      <c r="T44" s="15" t="s">
        <v>54</v>
      </c>
      <c r="U44" s="15" t="s">
        <v>54</v>
      </c>
      <c r="V44" s="15" t="s">
        <v>54</v>
      </c>
      <c r="W44" s="15" t="s">
        <v>54</v>
      </c>
      <c r="X44" s="15" t="s">
        <v>54</v>
      </c>
      <c r="Y44" s="15" t="s">
        <v>54</v>
      </c>
      <c r="Z44" s="15" t="s">
        <v>54</v>
      </c>
      <c r="AA44" s="15" t="s">
        <v>54</v>
      </c>
      <c r="AB44" s="15" t="s">
        <v>54</v>
      </c>
      <c r="AC44" s="15" t="s">
        <v>54</v>
      </c>
      <c r="AD44" s="15" t="s">
        <v>54</v>
      </c>
      <c r="AE44" s="15" t="s">
        <v>54</v>
      </c>
      <c r="AF44" s="15" t="s">
        <v>54</v>
      </c>
      <c r="AG44" s="15" t="s">
        <v>54</v>
      </c>
      <c r="AH44" s="15" t="s">
        <v>54</v>
      </c>
      <c r="AI44" s="15">
        <v>24.89</v>
      </c>
      <c r="AJ44" s="15">
        <v>24.39</v>
      </c>
      <c r="AK44" s="15">
        <v>24.25</v>
      </c>
      <c r="AL44" s="15">
        <v>23.33</v>
      </c>
      <c r="AM44" s="15">
        <v>22.4</v>
      </c>
      <c r="AN44" s="15">
        <v>22.11</v>
      </c>
      <c r="AO44" s="15">
        <v>21.51</v>
      </c>
      <c r="AP44" s="15">
        <v>21.34</v>
      </c>
      <c r="AQ44" s="15">
        <v>14.25</v>
      </c>
      <c r="AR44" s="15">
        <v>13.95</v>
      </c>
      <c r="AS44" s="15">
        <v>11.27</v>
      </c>
      <c r="AT44" s="15">
        <v>10.27</v>
      </c>
      <c r="AU44" s="15">
        <v>9.83</v>
      </c>
      <c r="AV44" s="15">
        <v>9.32</v>
      </c>
      <c r="AW44" s="15">
        <v>9.1</v>
      </c>
      <c r="AX44" s="15">
        <v>8.68</v>
      </c>
      <c r="AY44" s="15">
        <v>8.49</v>
      </c>
      <c r="AZ44" s="15">
        <v>8.57</v>
      </c>
      <c r="BA44" s="15">
        <v>8.11</v>
      </c>
      <c r="BB44" s="15">
        <v>8.5299999999999994</v>
      </c>
    </row>
    <row r="45" spans="1:54" x14ac:dyDescent="0.2">
      <c r="B45" s="7" t="s">
        <v>85</v>
      </c>
      <c r="F45" s="15" t="s">
        <v>54</v>
      </c>
      <c r="G45" s="15" t="s">
        <v>54</v>
      </c>
      <c r="H45" s="15" t="s">
        <v>54</v>
      </c>
      <c r="I45" s="15" t="s">
        <v>54</v>
      </c>
      <c r="J45" s="15" t="s">
        <v>54</v>
      </c>
      <c r="K45" s="15" t="s">
        <v>54</v>
      </c>
      <c r="L45" s="15" t="s">
        <v>54</v>
      </c>
      <c r="M45" s="15" t="s">
        <v>54</v>
      </c>
      <c r="N45" s="15" t="s">
        <v>54</v>
      </c>
      <c r="O45" s="15" t="s">
        <v>54</v>
      </c>
      <c r="P45" s="15" t="s">
        <v>54</v>
      </c>
      <c r="Q45" s="15" t="s">
        <v>54</v>
      </c>
      <c r="R45" s="15" t="s">
        <v>54</v>
      </c>
      <c r="S45" s="15" t="s">
        <v>54</v>
      </c>
      <c r="T45" s="15" t="s">
        <v>54</v>
      </c>
      <c r="U45" s="15" t="s">
        <v>54</v>
      </c>
      <c r="V45" s="15" t="s">
        <v>54</v>
      </c>
      <c r="W45" s="15" t="s">
        <v>54</v>
      </c>
      <c r="X45" s="15" t="s">
        <v>54</v>
      </c>
      <c r="Y45" s="15" t="s">
        <v>54</v>
      </c>
      <c r="Z45" s="15" t="s">
        <v>54</v>
      </c>
      <c r="AA45" s="15" t="s">
        <v>54</v>
      </c>
      <c r="AB45" s="15" t="s">
        <v>54</v>
      </c>
      <c r="AC45" s="15" t="s">
        <v>54</v>
      </c>
      <c r="AD45" s="15" t="s">
        <v>54</v>
      </c>
      <c r="AE45" s="15" t="s">
        <v>54</v>
      </c>
      <c r="AF45" s="15" t="s">
        <v>54</v>
      </c>
      <c r="AG45" s="15" t="s">
        <v>54</v>
      </c>
      <c r="AH45" s="15" t="s">
        <v>54</v>
      </c>
      <c r="AI45" s="15">
        <v>35.31</v>
      </c>
      <c r="AJ45" s="15">
        <v>34.79</v>
      </c>
      <c r="AK45" s="15">
        <v>34.68</v>
      </c>
      <c r="AL45" s="15">
        <v>33.65</v>
      </c>
      <c r="AM45" s="15">
        <v>32.75</v>
      </c>
      <c r="AN45" s="15">
        <v>32.869999999999997</v>
      </c>
      <c r="AO45" s="15">
        <v>32.24</v>
      </c>
      <c r="AP45" s="15">
        <v>31.99</v>
      </c>
      <c r="AQ45" s="15">
        <v>21.31</v>
      </c>
      <c r="AR45" s="15">
        <v>20.9</v>
      </c>
      <c r="AS45" s="15">
        <v>18.41</v>
      </c>
      <c r="AT45" s="15">
        <v>17.32</v>
      </c>
      <c r="AU45" s="15">
        <v>16.559999999999999</v>
      </c>
      <c r="AV45" s="15">
        <v>15.96</v>
      </c>
      <c r="AW45" s="15">
        <v>15.77</v>
      </c>
      <c r="AX45" s="15">
        <v>15.31</v>
      </c>
      <c r="AY45" s="15">
        <v>15.01</v>
      </c>
      <c r="AZ45" s="15">
        <v>15.1</v>
      </c>
      <c r="BA45" s="15">
        <v>14.19</v>
      </c>
      <c r="BB45" s="15">
        <v>14.71</v>
      </c>
    </row>
    <row r="46" spans="1:54" x14ac:dyDescent="0.2">
      <c r="B46" s="7" t="s">
        <v>86</v>
      </c>
      <c r="F46" s="15" t="s">
        <v>54</v>
      </c>
      <c r="G46" s="15" t="s">
        <v>54</v>
      </c>
      <c r="H46" s="15" t="s">
        <v>54</v>
      </c>
      <c r="I46" s="15" t="s">
        <v>54</v>
      </c>
      <c r="J46" s="15" t="s">
        <v>54</v>
      </c>
      <c r="K46" s="15" t="s">
        <v>54</v>
      </c>
      <c r="L46" s="15" t="s">
        <v>54</v>
      </c>
      <c r="M46" s="15" t="s">
        <v>54</v>
      </c>
      <c r="N46" s="15" t="s">
        <v>54</v>
      </c>
      <c r="O46" s="15" t="s">
        <v>54</v>
      </c>
      <c r="P46" s="15" t="s">
        <v>54</v>
      </c>
      <c r="Q46" s="15" t="s">
        <v>54</v>
      </c>
      <c r="R46" s="15" t="s">
        <v>54</v>
      </c>
      <c r="S46" s="15" t="s">
        <v>54</v>
      </c>
      <c r="T46" s="15" t="s">
        <v>54</v>
      </c>
      <c r="U46" s="15" t="s">
        <v>54</v>
      </c>
      <c r="V46" s="15" t="s">
        <v>54</v>
      </c>
      <c r="W46" s="15" t="s">
        <v>54</v>
      </c>
      <c r="X46" s="15" t="s">
        <v>54</v>
      </c>
      <c r="Y46" s="15" t="s">
        <v>54</v>
      </c>
      <c r="Z46" s="15" t="s">
        <v>54</v>
      </c>
      <c r="AA46" s="15" t="s">
        <v>54</v>
      </c>
      <c r="AB46" s="15" t="s">
        <v>54</v>
      </c>
      <c r="AC46" s="15" t="s">
        <v>54</v>
      </c>
      <c r="AD46" s="15" t="s">
        <v>54</v>
      </c>
      <c r="AE46" s="15" t="s">
        <v>54</v>
      </c>
      <c r="AF46" s="15" t="s">
        <v>54</v>
      </c>
      <c r="AG46" s="15" t="s">
        <v>54</v>
      </c>
      <c r="AH46" s="15" t="s">
        <v>54</v>
      </c>
      <c r="AI46" s="15">
        <v>13.71</v>
      </c>
      <c r="AJ46" s="15">
        <v>13.39</v>
      </c>
      <c r="AK46" s="15">
        <v>13.75</v>
      </c>
      <c r="AL46" s="15">
        <v>14.11</v>
      </c>
      <c r="AM46" s="15">
        <v>14.3</v>
      </c>
      <c r="AN46" s="15">
        <v>14.86</v>
      </c>
      <c r="AO46" s="15">
        <v>16.309999999999999</v>
      </c>
      <c r="AP46" s="15">
        <v>16.420000000000002</v>
      </c>
      <c r="AQ46" s="15">
        <v>12.59</v>
      </c>
      <c r="AR46" s="15">
        <v>12.17</v>
      </c>
      <c r="AS46" s="15">
        <v>11.97</v>
      </c>
      <c r="AT46" s="15">
        <v>11.44</v>
      </c>
      <c r="AU46" s="15">
        <v>10.66</v>
      </c>
      <c r="AV46" s="15">
        <v>10.32</v>
      </c>
      <c r="AW46" s="15">
        <v>11.74</v>
      </c>
      <c r="AX46" s="15">
        <v>11.4</v>
      </c>
      <c r="AY46" s="15">
        <v>11.12</v>
      </c>
      <c r="AZ46" s="15">
        <v>11.02</v>
      </c>
      <c r="BA46" s="15">
        <v>10</v>
      </c>
      <c r="BB46" s="15">
        <v>9.7899999999999991</v>
      </c>
    </row>
    <row r="47" spans="1:54" x14ac:dyDescent="0.2">
      <c r="B47" s="7" t="s">
        <v>87</v>
      </c>
      <c r="F47" s="15" t="s">
        <v>54</v>
      </c>
      <c r="G47" s="15" t="s">
        <v>54</v>
      </c>
      <c r="H47" s="15" t="s">
        <v>54</v>
      </c>
      <c r="I47" s="15" t="s">
        <v>54</v>
      </c>
      <c r="J47" s="15" t="s">
        <v>54</v>
      </c>
      <c r="K47" s="15" t="s">
        <v>54</v>
      </c>
      <c r="L47" s="15" t="s">
        <v>54</v>
      </c>
      <c r="M47" s="15" t="s">
        <v>54</v>
      </c>
      <c r="N47" s="15" t="s">
        <v>54</v>
      </c>
      <c r="O47" s="15" t="s">
        <v>54</v>
      </c>
      <c r="P47" s="15" t="s">
        <v>54</v>
      </c>
      <c r="Q47" s="15" t="s">
        <v>54</v>
      </c>
      <c r="R47" s="15" t="s">
        <v>54</v>
      </c>
      <c r="S47" s="15" t="s">
        <v>54</v>
      </c>
      <c r="T47" s="15" t="s">
        <v>54</v>
      </c>
      <c r="U47" s="15" t="s">
        <v>54</v>
      </c>
      <c r="V47" s="15" t="s">
        <v>54</v>
      </c>
      <c r="W47" s="15" t="s">
        <v>54</v>
      </c>
      <c r="X47" s="15" t="s">
        <v>54</v>
      </c>
      <c r="Y47" s="15" t="s">
        <v>54</v>
      </c>
      <c r="Z47" s="15" t="s">
        <v>54</v>
      </c>
      <c r="AA47" s="15" t="s">
        <v>54</v>
      </c>
      <c r="AB47" s="15" t="s">
        <v>54</v>
      </c>
      <c r="AC47" s="15" t="s">
        <v>54</v>
      </c>
      <c r="AD47" s="15" t="s">
        <v>54</v>
      </c>
      <c r="AE47" s="15" t="s">
        <v>54</v>
      </c>
      <c r="AF47" s="15" t="s">
        <v>54</v>
      </c>
      <c r="AG47" s="15" t="s">
        <v>54</v>
      </c>
      <c r="AH47" s="15" t="s">
        <v>54</v>
      </c>
      <c r="AI47" s="15">
        <v>18.309999999999999</v>
      </c>
      <c r="AJ47" s="15">
        <v>17.940000000000001</v>
      </c>
      <c r="AK47" s="15">
        <v>17.600000000000001</v>
      </c>
      <c r="AL47" s="15">
        <v>17.149999999999999</v>
      </c>
      <c r="AM47" s="15">
        <v>17.23</v>
      </c>
      <c r="AN47" s="15">
        <v>17.239999999999998</v>
      </c>
      <c r="AO47" s="15">
        <v>16.86</v>
      </c>
      <c r="AP47" s="15">
        <v>16.41</v>
      </c>
      <c r="AQ47" s="15">
        <v>10.54</v>
      </c>
      <c r="AR47" s="15">
        <v>10.35</v>
      </c>
      <c r="AS47" s="15">
        <v>10.210000000000001</v>
      </c>
      <c r="AT47" s="15">
        <v>9.81</v>
      </c>
      <c r="AU47" s="15">
        <v>9.32</v>
      </c>
      <c r="AV47" s="15">
        <v>9.14</v>
      </c>
      <c r="AW47" s="15">
        <v>8.57</v>
      </c>
      <c r="AX47" s="15">
        <v>8.5</v>
      </c>
      <c r="AY47" s="15">
        <v>8.75</v>
      </c>
      <c r="AZ47" s="15">
        <v>8.6</v>
      </c>
      <c r="BA47" s="15">
        <v>7.66</v>
      </c>
      <c r="BB47" s="15">
        <v>7.46</v>
      </c>
    </row>
    <row r="48" spans="1:54" x14ac:dyDescent="0.2">
      <c r="B48" s="7" t="s">
        <v>88</v>
      </c>
      <c r="F48" s="15" t="s">
        <v>54</v>
      </c>
      <c r="G48" s="15" t="s">
        <v>54</v>
      </c>
      <c r="H48" s="15" t="s">
        <v>54</v>
      </c>
      <c r="I48" s="15" t="s">
        <v>54</v>
      </c>
      <c r="J48" s="15" t="s">
        <v>54</v>
      </c>
      <c r="K48" s="15" t="s">
        <v>54</v>
      </c>
      <c r="L48" s="15" t="s">
        <v>54</v>
      </c>
      <c r="M48" s="15" t="s">
        <v>54</v>
      </c>
      <c r="N48" s="15" t="s">
        <v>54</v>
      </c>
      <c r="O48" s="15" t="s">
        <v>54</v>
      </c>
      <c r="P48" s="15" t="s">
        <v>54</v>
      </c>
      <c r="Q48" s="15" t="s">
        <v>54</v>
      </c>
      <c r="R48" s="15" t="s">
        <v>54</v>
      </c>
      <c r="S48" s="15" t="s">
        <v>54</v>
      </c>
      <c r="T48" s="15" t="s">
        <v>54</v>
      </c>
      <c r="U48" s="15" t="s">
        <v>54</v>
      </c>
      <c r="V48" s="15" t="s">
        <v>54</v>
      </c>
      <c r="W48" s="15" t="s">
        <v>54</v>
      </c>
      <c r="X48" s="15" t="s">
        <v>54</v>
      </c>
      <c r="Y48" s="15" t="s">
        <v>54</v>
      </c>
      <c r="Z48" s="15" t="s">
        <v>54</v>
      </c>
      <c r="AA48" s="15" t="s">
        <v>54</v>
      </c>
      <c r="AB48" s="15" t="s">
        <v>54</v>
      </c>
      <c r="AC48" s="15" t="s">
        <v>54</v>
      </c>
      <c r="AD48" s="15" t="s">
        <v>54</v>
      </c>
      <c r="AE48" s="15" t="s">
        <v>54</v>
      </c>
      <c r="AF48" s="15" t="s">
        <v>54</v>
      </c>
      <c r="AG48" s="15" t="s">
        <v>54</v>
      </c>
      <c r="AH48" s="15" t="s">
        <v>54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2.4900000000000002</v>
      </c>
      <c r="BB48" s="15">
        <v>2.5099999999999998</v>
      </c>
    </row>
    <row r="49" spans="1:54" x14ac:dyDescent="0.2">
      <c r="A49" s="7" t="s">
        <v>89</v>
      </c>
      <c r="F49" s="15" t="s">
        <v>54</v>
      </c>
      <c r="G49" s="15" t="s">
        <v>54</v>
      </c>
      <c r="H49" s="15" t="s">
        <v>54</v>
      </c>
      <c r="I49" s="15" t="s">
        <v>54</v>
      </c>
      <c r="J49" s="15" t="s">
        <v>54</v>
      </c>
      <c r="K49" s="15" t="s">
        <v>54</v>
      </c>
      <c r="L49" s="15" t="s">
        <v>54</v>
      </c>
      <c r="M49" s="15" t="s">
        <v>54</v>
      </c>
      <c r="N49" s="15" t="s">
        <v>54</v>
      </c>
      <c r="O49" s="15" t="s">
        <v>54</v>
      </c>
      <c r="P49" s="15" t="s">
        <v>54</v>
      </c>
      <c r="Q49" s="15" t="s">
        <v>54</v>
      </c>
      <c r="R49" s="15" t="s">
        <v>54</v>
      </c>
      <c r="S49" s="15" t="s">
        <v>54</v>
      </c>
      <c r="T49" s="15" t="s">
        <v>54</v>
      </c>
      <c r="U49" s="15" t="s">
        <v>54</v>
      </c>
      <c r="V49" s="15" t="s">
        <v>54</v>
      </c>
      <c r="W49" s="15" t="s">
        <v>54</v>
      </c>
      <c r="X49" s="15" t="s">
        <v>54</v>
      </c>
      <c r="Y49" s="15" t="s">
        <v>54</v>
      </c>
      <c r="Z49" s="15" t="s">
        <v>54</v>
      </c>
      <c r="AA49" s="15" t="s">
        <v>54</v>
      </c>
      <c r="AB49" s="15" t="s">
        <v>54</v>
      </c>
      <c r="AC49" s="15" t="s">
        <v>54</v>
      </c>
      <c r="AD49" s="15" t="s">
        <v>54</v>
      </c>
      <c r="AE49" s="15" t="s">
        <v>54</v>
      </c>
      <c r="AF49" s="15" t="s">
        <v>54</v>
      </c>
      <c r="AG49" s="15" t="s">
        <v>54</v>
      </c>
      <c r="AH49" s="15" t="s">
        <v>54</v>
      </c>
      <c r="AI49" s="15">
        <v>68.86</v>
      </c>
      <c r="AJ49" s="15">
        <v>67.650000000000006</v>
      </c>
      <c r="AK49" s="15">
        <v>67.61</v>
      </c>
      <c r="AL49" s="15">
        <v>66.569999999999993</v>
      </c>
      <c r="AM49" s="15">
        <v>65.88</v>
      </c>
      <c r="AN49" s="15">
        <v>66.739999999999995</v>
      </c>
      <c r="AO49" s="15">
        <v>67.36</v>
      </c>
      <c r="AP49" s="15">
        <v>66.849999999999994</v>
      </c>
      <c r="AQ49" s="15">
        <v>45.84</v>
      </c>
      <c r="AR49" s="15">
        <v>44.65</v>
      </c>
      <c r="AS49" s="15">
        <v>41.85</v>
      </c>
      <c r="AT49" s="15">
        <v>40.119999999999997</v>
      </c>
      <c r="AU49" s="15">
        <v>38.17</v>
      </c>
      <c r="AV49" s="15">
        <v>37.090000000000003</v>
      </c>
      <c r="AW49" s="15">
        <v>37.880000000000003</v>
      </c>
      <c r="AX49" s="15">
        <v>37.229999999999997</v>
      </c>
      <c r="AY49" s="15">
        <v>37.24</v>
      </c>
      <c r="AZ49" s="15">
        <v>37.07</v>
      </c>
      <c r="BA49" s="15">
        <v>36.65</v>
      </c>
      <c r="BB49" s="15">
        <v>37.01</v>
      </c>
    </row>
    <row r="50" spans="1:54" x14ac:dyDescent="0.2">
      <c r="A50" s="7" t="s">
        <v>90</v>
      </c>
      <c r="F50" s="15" t="s">
        <v>54</v>
      </c>
      <c r="G50" s="15" t="s">
        <v>54</v>
      </c>
      <c r="H50" s="15" t="s">
        <v>54</v>
      </c>
      <c r="I50" s="15" t="s">
        <v>54</v>
      </c>
      <c r="J50" s="15" t="s">
        <v>54</v>
      </c>
      <c r="K50" s="15" t="s">
        <v>54</v>
      </c>
      <c r="L50" s="15" t="s">
        <v>54</v>
      </c>
      <c r="M50" s="15" t="s">
        <v>54</v>
      </c>
      <c r="N50" s="15" t="s">
        <v>54</v>
      </c>
      <c r="O50" s="15" t="s">
        <v>54</v>
      </c>
      <c r="P50" s="15" t="s">
        <v>54</v>
      </c>
      <c r="Q50" s="15" t="s">
        <v>54</v>
      </c>
      <c r="R50" s="15" t="s">
        <v>54</v>
      </c>
      <c r="S50" s="15" t="s">
        <v>54</v>
      </c>
      <c r="T50" s="15" t="s">
        <v>54</v>
      </c>
      <c r="U50" s="15" t="s">
        <v>54</v>
      </c>
      <c r="V50" s="15" t="s">
        <v>54</v>
      </c>
      <c r="W50" s="15" t="s">
        <v>54</v>
      </c>
      <c r="X50" s="15" t="s">
        <v>54</v>
      </c>
      <c r="Y50" s="15" t="s">
        <v>54</v>
      </c>
      <c r="Z50" s="15" t="s">
        <v>54</v>
      </c>
      <c r="AA50" s="15" t="s">
        <v>54</v>
      </c>
      <c r="AB50" s="15" t="s">
        <v>54</v>
      </c>
      <c r="AC50" s="15" t="s">
        <v>54</v>
      </c>
      <c r="AD50" s="15" t="s">
        <v>54</v>
      </c>
      <c r="AE50" s="15" t="s">
        <v>54</v>
      </c>
      <c r="AF50" s="15" t="s">
        <v>54</v>
      </c>
      <c r="AG50" s="15" t="s">
        <v>54</v>
      </c>
      <c r="AH50" s="15" t="s">
        <v>54</v>
      </c>
      <c r="AI50" s="15">
        <v>0.25</v>
      </c>
      <c r="AJ50" s="15">
        <v>0.25</v>
      </c>
      <c r="AK50" s="15">
        <v>0.15</v>
      </c>
      <c r="AL50" s="15">
        <v>0</v>
      </c>
      <c r="AM50" s="15">
        <v>0</v>
      </c>
      <c r="AN50" s="15">
        <v>0</v>
      </c>
      <c r="AO50" s="15">
        <v>0</v>
      </c>
      <c r="AP50" s="15">
        <v>0</v>
      </c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</row>
    <row r="51" spans="1:54" x14ac:dyDescent="0.2">
      <c r="A51" s="7" t="s">
        <v>91</v>
      </c>
      <c r="F51" s="15" t="s">
        <v>54</v>
      </c>
      <c r="G51" s="15" t="s">
        <v>54</v>
      </c>
      <c r="H51" s="15" t="s">
        <v>54</v>
      </c>
      <c r="I51" s="15" t="s">
        <v>54</v>
      </c>
      <c r="J51" s="15" t="s">
        <v>54</v>
      </c>
      <c r="K51" s="15" t="s">
        <v>54</v>
      </c>
      <c r="L51" s="15" t="s">
        <v>54</v>
      </c>
      <c r="M51" s="15" t="s">
        <v>54</v>
      </c>
      <c r="N51" s="15" t="s">
        <v>54</v>
      </c>
      <c r="O51" s="15" t="s">
        <v>54</v>
      </c>
      <c r="P51" s="15" t="s">
        <v>54</v>
      </c>
      <c r="Q51" s="15" t="s">
        <v>54</v>
      </c>
      <c r="R51" s="15" t="s">
        <v>54</v>
      </c>
      <c r="S51" s="15" t="s">
        <v>54</v>
      </c>
      <c r="T51" s="15" t="s">
        <v>54</v>
      </c>
      <c r="U51" s="15" t="s">
        <v>54</v>
      </c>
      <c r="V51" s="15" t="s">
        <v>54</v>
      </c>
      <c r="W51" s="15" t="s">
        <v>54</v>
      </c>
      <c r="X51" s="15" t="s">
        <v>54</v>
      </c>
      <c r="Y51" s="15" t="s">
        <v>54</v>
      </c>
      <c r="Z51" s="15" t="s">
        <v>54</v>
      </c>
      <c r="AA51" s="15" t="s">
        <v>54</v>
      </c>
      <c r="AB51" s="15" t="s">
        <v>54</v>
      </c>
      <c r="AC51" s="15" t="s">
        <v>54</v>
      </c>
      <c r="AD51" s="15" t="s">
        <v>54</v>
      </c>
      <c r="AE51" s="15" t="s">
        <v>54</v>
      </c>
      <c r="AF51" s="15" t="s">
        <v>54</v>
      </c>
      <c r="AG51" s="15" t="s">
        <v>54</v>
      </c>
      <c r="AH51" s="15" t="s">
        <v>54</v>
      </c>
      <c r="AI51" s="15">
        <v>20.350000000000001</v>
      </c>
      <c r="AJ51" s="15">
        <v>21.87</v>
      </c>
      <c r="AK51" s="15">
        <v>22.3</v>
      </c>
      <c r="AL51" s="15">
        <v>23.47</v>
      </c>
      <c r="AM51" s="15">
        <v>24.73</v>
      </c>
      <c r="AN51" s="15">
        <v>25.42</v>
      </c>
      <c r="AO51" s="15">
        <v>25.43</v>
      </c>
      <c r="AP51" s="15">
        <v>25.98</v>
      </c>
      <c r="AQ51" s="15">
        <v>19.45</v>
      </c>
      <c r="AR51" s="15">
        <v>19.72</v>
      </c>
      <c r="AS51" s="15">
        <v>21.46</v>
      </c>
      <c r="AT51" s="15">
        <v>22.03</v>
      </c>
      <c r="AU51" s="15">
        <v>23</v>
      </c>
      <c r="AV51" s="15">
        <v>23.27</v>
      </c>
      <c r="AW51" s="15">
        <v>23.22</v>
      </c>
      <c r="AX51" s="15">
        <v>23.65</v>
      </c>
      <c r="AY51" s="15">
        <v>23.89</v>
      </c>
      <c r="AZ51" s="15">
        <v>23.32</v>
      </c>
      <c r="BA51" s="15">
        <v>21.38</v>
      </c>
      <c r="BB51" s="15">
        <v>21.09</v>
      </c>
    </row>
    <row r="52" spans="1:54" x14ac:dyDescent="0.2">
      <c r="A52" s="7" t="s">
        <v>92</v>
      </c>
      <c r="F52" s="15" t="s">
        <v>54</v>
      </c>
      <c r="G52" s="15" t="s">
        <v>54</v>
      </c>
      <c r="H52" s="15" t="s">
        <v>54</v>
      </c>
      <c r="I52" s="15" t="s">
        <v>54</v>
      </c>
      <c r="J52" s="15" t="s">
        <v>54</v>
      </c>
      <c r="K52" s="15" t="s">
        <v>54</v>
      </c>
      <c r="L52" s="15" t="s">
        <v>54</v>
      </c>
      <c r="M52" s="15" t="s">
        <v>54</v>
      </c>
      <c r="N52" s="15" t="s">
        <v>54</v>
      </c>
      <c r="O52" s="15" t="s">
        <v>54</v>
      </c>
      <c r="P52" s="15" t="s">
        <v>54</v>
      </c>
      <c r="Q52" s="15" t="s">
        <v>54</v>
      </c>
      <c r="R52" s="15" t="s">
        <v>54</v>
      </c>
      <c r="S52" s="15" t="s">
        <v>54</v>
      </c>
      <c r="T52" s="15" t="s">
        <v>54</v>
      </c>
      <c r="U52" s="15" t="s">
        <v>54</v>
      </c>
      <c r="V52" s="15" t="s">
        <v>54</v>
      </c>
      <c r="W52" s="15" t="s">
        <v>54</v>
      </c>
      <c r="X52" s="15" t="s">
        <v>54</v>
      </c>
      <c r="Y52" s="15" t="s">
        <v>54</v>
      </c>
      <c r="Z52" s="15" t="s">
        <v>54</v>
      </c>
      <c r="AA52" s="15" t="s">
        <v>54</v>
      </c>
      <c r="AB52" s="15" t="s">
        <v>54</v>
      </c>
      <c r="AC52" s="15" t="s">
        <v>54</v>
      </c>
      <c r="AD52" s="15" t="s">
        <v>54</v>
      </c>
      <c r="AE52" s="15" t="s">
        <v>54</v>
      </c>
      <c r="AF52" s="15" t="s">
        <v>54</v>
      </c>
      <c r="AG52" s="15" t="s">
        <v>54</v>
      </c>
      <c r="AH52" s="15" t="s">
        <v>54</v>
      </c>
      <c r="AI52" s="15">
        <v>5.78</v>
      </c>
      <c r="AJ52" s="15">
        <v>5.29</v>
      </c>
      <c r="AK52" s="15">
        <v>4.87</v>
      </c>
      <c r="AL52" s="15">
        <v>4.57</v>
      </c>
      <c r="AM52" s="15">
        <v>4.29</v>
      </c>
      <c r="AN52" s="15">
        <v>4.18</v>
      </c>
      <c r="AO52" s="15">
        <v>4</v>
      </c>
      <c r="AP52" s="15">
        <v>3.81</v>
      </c>
      <c r="AQ52" s="15">
        <v>32.549999999999997</v>
      </c>
      <c r="AR52" s="15">
        <v>32.950000000000003</v>
      </c>
      <c r="AS52" s="15">
        <v>33.86</v>
      </c>
      <c r="AT52" s="15">
        <v>34.549999999999997</v>
      </c>
      <c r="AU52" s="15">
        <v>35.229999999999997</v>
      </c>
      <c r="AV52" s="15">
        <v>35.93</v>
      </c>
      <c r="AW52" s="15">
        <v>35.299999999999997</v>
      </c>
      <c r="AX52" s="15">
        <v>35.33</v>
      </c>
      <c r="AY52" s="15">
        <v>35.06</v>
      </c>
      <c r="AZ52" s="15">
        <v>35.28</v>
      </c>
      <c r="BA52" s="15">
        <v>33.4</v>
      </c>
      <c r="BB52" s="15">
        <v>33.450000000000003</v>
      </c>
    </row>
    <row r="53" spans="1:54" x14ac:dyDescent="0.2">
      <c r="A53" s="7" t="s">
        <v>93</v>
      </c>
      <c r="F53" s="15" t="s">
        <v>54</v>
      </c>
      <c r="G53" s="15" t="s">
        <v>54</v>
      </c>
      <c r="H53" s="15" t="s">
        <v>54</v>
      </c>
      <c r="I53" s="15" t="s">
        <v>54</v>
      </c>
      <c r="J53" s="15" t="s">
        <v>54</v>
      </c>
      <c r="K53" s="15" t="s">
        <v>54</v>
      </c>
      <c r="L53" s="15" t="s">
        <v>54</v>
      </c>
      <c r="M53" s="15" t="s">
        <v>54</v>
      </c>
      <c r="N53" s="15" t="s">
        <v>54</v>
      </c>
      <c r="O53" s="15" t="s">
        <v>54</v>
      </c>
      <c r="P53" s="15" t="s">
        <v>54</v>
      </c>
      <c r="Q53" s="15" t="s">
        <v>54</v>
      </c>
      <c r="R53" s="15" t="s">
        <v>54</v>
      </c>
      <c r="S53" s="15" t="s">
        <v>54</v>
      </c>
      <c r="T53" s="15" t="s">
        <v>54</v>
      </c>
      <c r="U53" s="15" t="s">
        <v>54</v>
      </c>
      <c r="V53" s="15" t="s">
        <v>54</v>
      </c>
      <c r="W53" s="15" t="s">
        <v>54</v>
      </c>
      <c r="X53" s="15" t="s">
        <v>54</v>
      </c>
      <c r="Y53" s="15" t="s">
        <v>54</v>
      </c>
      <c r="Z53" s="15" t="s">
        <v>54</v>
      </c>
      <c r="AA53" s="15" t="s">
        <v>54</v>
      </c>
      <c r="AB53" s="15" t="s">
        <v>54</v>
      </c>
      <c r="AC53" s="15" t="s">
        <v>54</v>
      </c>
      <c r="AD53" s="15" t="s">
        <v>54</v>
      </c>
      <c r="AE53" s="15" t="s">
        <v>54</v>
      </c>
      <c r="AF53" s="15" t="s">
        <v>54</v>
      </c>
      <c r="AG53" s="15" t="s">
        <v>54</v>
      </c>
      <c r="AH53" s="15" t="s">
        <v>54</v>
      </c>
      <c r="AI53" s="15">
        <v>3.18</v>
      </c>
      <c r="AJ53" s="15">
        <v>3.27</v>
      </c>
      <c r="AK53" s="15">
        <v>3.44</v>
      </c>
      <c r="AL53" s="15">
        <v>3.61</v>
      </c>
      <c r="AM53" s="15">
        <v>3.26</v>
      </c>
      <c r="AN53" s="15">
        <v>1.67</v>
      </c>
      <c r="AO53" s="15">
        <v>1.19</v>
      </c>
      <c r="AP53" s="15">
        <v>1.29</v>
      </c>
      <c r="AQ53" s="15">
        <v>0.78</v>
      </c>
      <c r="AR53" s="15">
        <v>1.21</v>
      </c>
      <c r="AS53" s="15">
        <v>1.29</v>
      </c>
      <c r="AT53" s="15">
        <v>1.65</v>
      </c>
      <c r="AU53" s="15">
        <v>1.93</v>
      </c>
      <c r="AV53" s="15">
        <v>1.99</v>
      </c>
      <c r="AW53" s="15">
        <v>1.83</v>
      </c>
      <c r="AX53" s="15">
        <v>1.83</v>
      </c>
      <c r="AY53" s="15">
        <v>2.46</v>
      </c>
      <c r="AZ53" s="15">
        <v>2.87</v>
      </c>
      <c r="BA53" s="15">
        <v>7.18</v>
      </c>
      <c r="BB53" s="15">
        <v>7.03</v>
      </c>
    </row>
    <row r="54" spans="1:54" x14ac:dyDescent="0.2">
      <c r="A54" s="7" t="s">
        <v>94</v>
      </c>
      <c r="F54" s="15" t="s">
        <v>54</v>
      </c>
      <c r="G54" s="15" t="s">
        <v>54</v>
      </c>
      <c r="H54" s="15" t="s">
        <v>54</v>
      </c>
      <c r="I54" s="15" t="s">
        <v>54</v>
      </c>
      <c r="J54" s="15" t="s">
        <v>54</v>
      </c>
      <c r="K54" s="15" t="s">
        <v>54</v>
      </c>
      <c r="L54" s="15" t="s">
        <v>54</v>
      </c>
      <c r="M54" s="15" t="s">
        <v>54</v>
      </c>
      <c r="N54" s="15" t="s">
        <v>54</v>
      </c>
      <c r="O54" s="15" t="s">
        <v>54</v>
      </c>
      <c r="P54" s="15" t="s">
        <v>54</v>
      </c>
      <c r="Q54" s="15" t="s">
        <v>54</v>
      </c>
      <c r="R54" s="15" t="s">
        <v>54</v>
      </c>
      <c r="S54" s="15" t="s">
        <v>54</v>
      </c>
      <c r="T54" s="15" t="s">
        <v>54</v>
      </c>
      <c r="U54" s="15" t="s">
        <v>54</v>
      </c>
      <c r="V54" s="15" t="s">
        <v>54</v>
      </c>
      <c r="W54" s="15" t="s">
        <v>54</v>
      </c>
      <c r="X54" s="15" t="s">
        <v>54</v>
      </c>
      <c r="Y54" s="15" t="s">
        <v>54</v>
      </c>
      <c r="Z54" s="15" t="s">
        <v>54</v>
      </c>
      <c r="AA54" s="15" t="s">
        <v>54</v>
      </c>
      <c r="AB54" s="15" t="s">
        <v>54</v>
      </c>
      <c r="AC54" s="15" t="s">
        <v>54</v>
      </c>
      <c r="AD54" s="15" t="s">
        <v>54</v>
      </c>
      <c r="AE54" s="15" t="s">
        <v>54</v>
      </c>
      <c r="AF54" s="15" t="s">
        <v>54</v>
      </c>
      <c r="AG54" s="15" t="s">
        <v>54</v>
      </c>
      <c r="AH54" s="15" t="s">
        <v>54</v>
      </c>
      <c r="AI54" s="15">
        <v>1.57</v>
      </c>
      <c r="AJ54" s="15">
        <v>1.67</v>
      </c>
      <c r="AK54" s="15">
        <v>1.62</v>
      </c>
      <c r="AL54" s="15">
        <v>1.78</v>
      </c>
      <c r="AM54" s="15">
        <v>1.83</v>
      </c>
      <c r="AN54" s="15">
        <v>1.99</v>
      </c>
      <c r="AO54" s="15">
        <v>2.02</v>
      </c>
      <c r="AP54" s="15">
        <v>2.06</v>
      </c>
      <c r="AQ54" s="15">
        <v>1.38</v>
      </c>
      <c r="AR54" s="15">
        <v>1.47</v>
      </c>
      <c r="AS54" s="15">
        <v>1.52</v>
      </c>
      <c r="AT54" s="15">
        <v>1.64</v>
      </c>
      <c r="AU54" s="15">
        <v>1.67</v>
      </c>
      <c r="AV54" s="15">
        <v>1.73</v>
      </c>
      <c r="AW54" s="15">
        <v>1.77</v>
      </c>
      <c r="AX54" s="15">
        <v>1.96</v>
      </c>
      <c r="AY54" s="15">
        <v>1.35</v>
      </c>
      <c r="AZ54" s="15">
        <v>1.46</v>
      </c>
      <c r="BA54" s="15">
        <v>1.39</v>
      </c>
      <c r="BB54" s="15">
        <v>1.41</v>
      </c>
    </row>
    <row r="55" spans="1:54" x14ac:dyDescent="0.2">
      <c r="A55" s="7" t="s">
        <v>95</v>
      </c>
      <c r="F55" s="15" t="s">
        <v>54</v>
      </c>
      <c r="G55" s="15" t="s">
        <v>54</v>
      </c>
      <c r="H55" s="15" t="s">
        <v>54</v>
      </c>
      <c r="I55" s="15" t="s">
        <v>54</v>
      </c>
      <c r="J55" s="15" t="s">
        <v>54</v>
      </c>
      <c r="K55" s="15" t="s">
        <v>54</v>
      </c>
      <c r="L55" s="15" t="s">
        <v>54</v>
      </c>
      <c r="M55" s="15" t="s">
        <v>54</v>
      </c>
      <c r="N55" s="15" t="s">
        <v>54</v>
      </c>
      <c r="O55" s="15" t="s">
        <v>54</v>
      </c>
      <c r="P55" s="15" t="s">
        <v>54</v>
      </c>
      <c r="Q55" s="15" t="s">
        <v>54</v>
      </c>
      <c r="R55" s="15" t="s">
        <v>54</v>
      </c>
      <c r="S55" s="15" t="s">
        <v>54</v>
      </c>
      <c r="T55" s="15" t="s">
        <v>54</v>
      </c>
      <c r="U55" s="15" t="s">
        <v>54</v>
      </c>
      <c r="V55" s="15" t="s">
        <v>54</v>
      </c>
      <c r="W55" s="15" t="s">
        <v>54</v>
      </c>
      <c r="X55" s="15" t="s">
        <v>54</v>
      </c>
      <c r="Y55" s="15" t="s">
        <v>54</v>
      </c>
      <c r="Z55" s="15" t="s">
        <v>54</v>
      </c>
      <c r="AA55" s="15" t="s">
        <v>54</v>
      </c>
      <c r="AB55" s="15" t="s">
        <v>54</v>
      </c>
      <c r="AC55" s="15" t="s">
        <v>54</v>
      </c>
      <c r="AD55" s="15" t="s">
        <v>54</v>
      </c>
      <c r="AE55" s="15" t="s">
        <v>54</v>
      </c>
      <c r="AF55" s="15" t="s">
        <v>54</v>
      </c>
      <c r="AG55" s="15" t="s">
        <v>54</v>
      </c>
      <c r="AH55" s="15" t="s">
        <v>54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</row>
    <row r="60" spans="1:54" x14ac:dyDescent="0.2">
      <c r="E60" s="16" t="s">
        <v>96</v>
      </c>
      <c r="F60" s="11" t="str">
        <f>F22</f>
        <v>NA</v>
      </c>
      <c r="G60" s="12" t="str">
        <f>IFERROR((G22-F22)/F22,"0")</f>
        <v>0</v>
      </c>
      <c r="H60" s="12" t="str">
        <f t="shared" ref="H60:BB60" si="4">IFERROR((H22-G22)/G22,"0")</f>
        <v>0</v>
      </c>
      <c r="I60" s="12" t="str">
        <f t="shared" si="4"/>
        <v>0</v>
      </c>
      <c r="J60" s="12" t="str">
        <f t="shared" si="4"/>
        <v>0</v>
      </c>
      <c r="K60" s="12" t="str">
        <f t="shared" si="4"/>
        <v>0</v>
      </c>
      <c r="L60" s="12" t="str">
        <f t="shared" si="4"/>
        <v>0</v>
      </c>
      <c r="M60" s="12" t="str">
        <f t="shared" si="4"/>
        <v>0</v>
      </c>
      <c r="N60" s="12" t="str">
        <f t="shared" si="4"/>
        <v>0</v>
      </c>
      <c r="O60" s="12" t="str">
        <f t="shared" si="4"/>
        <v>0</v>
      </c>
      <c r="P60" s="12" t="str">
        <f t="shared" si="4"/>
        <v>0</v>
      </c>
      <c r="Q60" s="12" t="str">
        <f t="shared" si="4"/>
        <v>0</v>
      </c>
      <c r="R60" s="12" t="str">
        <f t="shared" si="4"/>
        <v>0</v>
      </c>
      <c r="S60" s="12" t="str">
        <f t="shared" si="4"/>
        <v>0</v>
      </c>
      <c r="T60" s="12" t="str">
        <f t="shared" si="4"/>
        <v>0</v>
      </c>
      <c r="U60" s="12" t="str">
        <f t="shared" si="4"/>
        <v>0</v>
      </c>
      <c r="V60" s="12" t="str">
        <f t="shared" si="4"/>
        <v>0</v>
      </c>
      <c r="W60" s="12" t="str">
        <f t="shared" si="4"/>
        <v>0</v>
      </c>
      <c r="X60" s="12" t="str">
        <f t="shared" si="4"/>
        <v>0</v>
      </c>
      <c r="Y60" s="12" t="str">
        <f t="shared" si="4"/>
        <v>0</v>
      </c>
      <c r="Z60" s="12" t="str">
        <f t="shared" si="4"/>
        <v>0</v>
      </c>
      <c r="AA60" s="12" t="str">
        <f t="shared" si="4"/>
        <v>0</v>
      </c>
      <c r="AB60" s="12" t="str">
        <f t="shared" si="4"/>
        <v>0</v>
      </c>
      <c r="AC60" s="12" t="str">
        <f t="shared" si="4"/>
        <v>0</v>
      </c>
      <c r="AD60" s="12" t="str">
        <f t="shared" si="4"/>
        <v>0</v>
      </c>
      <c r="AE60" s="12" t="str">
        <f t="shared" si="4"/>
        <v>0</v>
      </c>
      <c r="AF60" s="12" t="str">
        <f t="shared" si="4"/>
        <v>0</v>
      </c>
      <c r="AG60" s="12" t="str">
        <f t="shared" si="4"/>
        <v>0</v>
      </c>
      <c r="AH60" s="12" t="str">
        <f t="shared" si="4"/>
        <v>0</v>
      </c>
      <c r="AI60" s="12" t="str">
        <f t="shared" si="4"/>
        <v>0</v>
      </c>
      <c r="AJ60" s="12">
        <f t="shared" si="4"/>
        <v>-3.8561666124308454E-2</v>
      </c>
      <c r="AK60" s="12">
        <f t="shared" si="4"/>
        <v>3.384667456422334E-3</v>
      </c>
      <c r="AL60" s="12">
        <f t="shared" si="4"/>
        <v>-1.332433799966266E-2</v>
      </c>
      <c r="AM60" s="12">
        <f t="shared" si="4"/>
        <v>3.5555555555555528E-2</v>
      </c>
      <c r="AN60" s="12">
        <f t="shared" si="4"/>
        <v>4.4404093760317016E-2</v>
      </c>
      <c r="AO60" s="12">
        <f t="shared" si="4"/>
        <v>5.0418839892523951E-2</v>
      </c>
      <c r="AP60" s="12">
        <f t="shared" si="4"/>
        <v>-1.2037315678603416E-3</v>
      </c>
      <c r="AQ60" s="12">
        <f t="shared" si="4"/>
        <v>-2.350105453449838E-2</v>
      </c>
      <c r="AR60" s="12">
        <f t="shared" si="4"/>
        <v>1.5735883986424101E-2</v>
      </c>
      <c r="AS60" s="12">
        <f t="shared" si="4"/>
        <v>7.6701093560145761E-2</v>
      </c>
      <c r="AT60" s="12">
        <f t="shared" si="4"/>
        <v>-4.2742276766821852E-2</v>
      </c>
      <c r="AU60" s="12">
        <f t="shared" si="4"/>
        <v>-9.4311818449749566E-3</v>
      </c>
      <c r="AV60" s="12">
        <f t="shared" si="4"/>
        <v>7.2894971734602035E-3</v>
      </c>
      <c r="AW60" s="12">
        <f t="shared" si="4"/>
        <v>3.8989809481612771E-2</v>
      </c>
      <c r="AX60" s="12">
        <f t="shared" si="4"/>
        <v>-2.4307036247334667E-2</v>
      </c>
      <c r="AY60" s="12">
        <f t="shared" si="4"/>
        <v>-2.3601398601398666E-2</v>
      </c>
      <c r="AZ60" s="12">
        <f t="shared" si="4"/>
        <v>1.9695613249776298E-2</v>
      </c>
      <c r="BA60" s="12">
        <f t="shared" si="4"/>
        <v>-0.1447175885279485</v>
      </c>
      <c r="BB60" s="12">
        <f t="shared" si="4"/>
        <v>6.501283147989657E-3</v>
      </c>
    </row>
    <row r="61" spans="1:54" x14ac:dyDescent="0.2">
      <c r="E61" s="16"/>
      <c r="F61" s="13"/>
      <c r="G61" s="13"/>
      <c r="H61" s="12" t="str">
        <f>IFERROR((H22-F22)/F22,"0")</f>
        <v>0</v>
      </c>
      <c r="I61" s="12" t="str">
        <f t="shared" ref="I61:BB61" si="5">IFERROR((I22-G22)/G22,"0")</f>
        <v>0</v>
      </c>
      <c r="J61" s="12" t="str">
        <f t="shared" si="5"/>
        <v>0</v>
      </c>
      <c r="K61" s="12" t="str">
        <f t="shared" si="5"/>
        <v>0</v>
      </c>
      <c r="L61" s="12" t="str">
        <f t="shared" si="5"/>
        <v>0</v>
      </c>
      <c r="M61" s="12" t="str">
        <f t="shared" si="5"/>
        <v>0</v>
      </c>
      <c r="N61" s="12" t="str">
        <f t="shared" si="5"/>
        <v>0</v>
      </c>
      <c r="O61" s="12" t="str">
        <f t="shared" si="5"/>
        <v>0</v>
      </c>
      <c r="P61" s="12" t="str">
        <f t="shared" si="5"/>
        <v>0</v>
      </c>
      <c r="Q61" s="12" t="str">
        <f t="shared" si="5"/>
        <v>0</v>
      </c>
      <c r="R61" s="12" t="str">
        <f t="shared" si="5"/>
        <v>0</v>
      </c>
      <c r="S61" s="12" t="str">
        <f t="shared" si="5"/>
        <v>0</v>
      </c>
      <c r="T61" s="12" t="str">
        <f t="shared" si="5"/>
        <v>0</v>
      </c>
      <c r="U61" s="12" t="str">
        <f t="shared" si="5"/>
        <v>0</v>
      </c>
      <c r="V61" s="12" t="str">
        <f t="shared" si="5"/>
        <v>0</v>
      </c>
      <c r="W61" s="12" t="str">
        <f t="shared" si="5"/>
        <v>0</v>
      </c>
      <c r="X61" s="12" t="str">
        <f t="shared" si="5"/>
        <v>0</v>
      </c>
      <c r="Y61" s="12" t="str">
        <f t="shared" si="5"/>
        <v>0</v>
      </c>
      <c r="Z61" s="12" t="str">
        <f t="shared" si="5"/>
        <v>0</v>
      </c>
      <c r="AA61" s="12" t="str">
        <f t="shared" si="5"/>
        <v>0</v>
      </c>
      <c r="AB61" s="12" t="str">
        <f t="shared" si="5"/>
        <v>0</v>
      </c>
      <c r="AC61" s="12" t="str">
        <f t="shared" si="5"/>
        <v>0</v>
      </c>
      <c r="AD61" s="12" t="str">
        <f t="shared" si="5"/>
        <v>0</v>
      </c>
      <c r="AE61" s="12" t="str">
        <f t="shared" si="5"/>
        <v>0</v>
      </c>
      <c r="AF61" s="12" t="str">
        <f t="shared" si="5"/>
        <v>0</v>
      </c>
      <c r="AG61" s="12" t="str">
        <f t="shared" si="5"/>
        <v>0</v>
      </c>
      <c r="AH61" s="12" t="str">
        <f t="shared" si="5"/>
        <v>0</v>
      </c>
      <c r="AI61" s="12" t="str">
        <f t="shared" si="5"/>
        <v>0</v>
      </c>
      <c r="AJ61" s="12" t="str">
        <f t="shared" si="5"/>
        <v>0</v>
      </c>
      <c r="AK61" s="12">
        <f t="shared" si="5"/>
        <v>-3.5307517084282487E-2</v>
      </c>
      <c r="AL61" s="12">
        <f t="shared" si="5"/>
        <v>-9.9847689964461563E-3</v>
      </c>
      <c r="AM61" s="12">
        <f t="shared" si="5"/>
        <v>2.1757463315904859E-2</v>
      </c>
      <c r="AN61" s="12">
        <f t="shared" si="5"/>
        <v>8.1538461538461587E-2</v>
      </c>
      <c r="AO61" s="12">
        <f t="shared" si="5"/>
        <v>9.7061736546715016E-2</v>
      </c>
      <c r="AP61" s="12">
        <f t="shared" si="5"/>
        <v>4.915441757547008E-2</v>
      </c>
      <c r="AQ61" s="12">
        <f t="shared" si="5"/>
        <v>-2.4676497141137538E-2</v>
      </c>
      <c r="AR61" s="12">
        <f t="shared" si="5"/>
        <v>-8.1349804157877688E-3</v>
      </c>
      <c r="AS61" s="12">
        <f t="shared" si="5"/>
        <v>9.3643937056464177E-2</v>
      </c>
      <c r="AT61" s="12">
        <f t="shared" si="5"/>
        <v>3.0680437424058262E-2</v>
      </c>
      <c r="AU61" s="12">
        <f t="shared" si="5"/>
        <v>-5.1770348427140664E-2</v>
      </c>
      <c r="AV61" s="12">
        <f t="shared" si="5"/>
        <v>-2.2104332449160873E-3</v>
      </c>
      <c r="AW61" s="12">
        <f t="shared" si="5"/>
        <v>4.6563522761082943E-2</v>
      </c>
      <c r="AX61" s="12">
        <f t="shared" si="5"/>
        <v>1.373504652193187E-2</v>
      </c>
      <c r="AY61" s="12">
        <f t="shared" si="5"/>
        <v>-4.7334754797441342E-2</v>
      </c>
      <c r="AZ61" s="12">
        <f t="shared" si="5"/>
        <v>-4.3706293706293293E-3</v>
      </c>
      <c r="BA61" s="12">
        <f t="shared" si="5"/>
        <v>-0.12787227693225894</v>
      </c>
      <c r="BB61" s="12">
        <f t="shared" si="5"/>
        <v>-0.13915715539947329</v>
      </c>
    </row>
    <row r="62" spans="1:54" x14ac:dyDescent="0.2">
      <c r="E62" s="16"/>
      <c r="F62" s="13"/>
      <c r="G62" s="13"/>
      <c r="H62" s="13"/>
      <c r="I62" s="12" t="str">
        <f>IFERROR((I22-F22)/F22,"0")</f>
        <v>0</v>
      </c>
      <c r="J62" s="12" t="str">
        <f>IFERROR((J22-G22)/G22,"0")</f>
        <v>0</v>
      </c>
      <c r="K62" s="12" t="str">
        <f t="shared" ref="K62:BB62" si="6">IFERROR((K22-H22)/H22,"0")</f>
        <v>0</v>
      </c>
      <c r="L62" s="12" t="str">
        <f t="shared" si="6"/>
        <v>0</v>
      </c>
      <c r="M62" s="12" t="str">
        <f t="shared" si="6"/>
        <v>0</v>
      </c>
      <c r="N62" s="12" t="str">
        <f t="shared" si="6"/>
        <v>0</v>
      </c>
      <c r="O62" s="12" t="str">
        <f t="shared" si="6"/>
        <v>0</v>
      </c>
      <c r="P62" s="12" t="str">
        <f t="shared" si="6"/>
        <v>0</v>
      </c>
      <c r="Q62" s="12" t="str">
        <f t="shared" si="6"/>
        <v>0</v>
      </c>
      <c r="R62" s="12" t="str">
        <f t="shared" si="6"/>
        <v>0</v>
      </c>
      <c r="S62" s="12" t="str">
        <f t="shared" si="6"/>
        <v>0</v>
      </c>
      <c r="T62" s="12" t="str">
        <f t="shared" si="6"/>
        <v>0</v>
      </c>
      <c r="U62" s="12" t="str">
        <f t="shared" si="6"/>
        <v>0</v>
      </c>
      <c r="V62" s="12" t="str">
        <f t="shared" si="6"/>
        <v>0</v>
      </c>
      <c r="W62" s="12" t="str">
        <f t="shared" si="6"/>
        <v>0</v>
      </c>
      <c r="X62" s="12" t="str">
        <f t="shared" si="6"/>
        <v>0</v>
      </c>
      <c r="Y62" s="12" t="str">
        <f t="shared" si="6"/>
        <v>0</v>
      </c>
      <c r="Z62" s="12" t="str">
        <f t="shared" si="6"/>
        <v>0</v>
      </c>
      <c r="AA62" s="12" t="str">
        <f t="shared" si="6"/>
        <v>0</v>
      </c>
      <c r="AB62" s="12" t="str">
        <f t="shared" si="6"/>
        <v>0</v>
      </c>
      <c r="AC62" s="12" t="str">
        <f t="shared" si="6"/>
        <v>0</v>
      </c>
      <c r="AD62" s="12" t="str">
        <f t="shared" si="6"/>
        <v>0</v>
      </c>
      <c r="AE62" s="12" t="str">
        <f t="shared" si="6"/>
        <v>0</v>
      </c>
      <c r="AF62" s="12" t="str">
        <f t="shared" si="6"/>
        <v>0</v>
      </c>
      <c r="AG62" s="12" t="str">
        <f t="shared" si="6"/>
        <v>0</v>
      </c>
      <c r="AH62" s="12" t="str">
        <f t="shared" si="6"/>
        <v>0</v>
      </c>
      <c r="AI62" s="12" t="str">
        <f t="shared" si="6"/>
        <v>0</v>
      </c>
      <c r="AJ62" s="12" t="str">
        <f t="shared" si="6"/>
        <v>0</v>
      </c>
      <c r="AK62" s="12" t="str">
        <f t="shared" si="6"/>
        <v>0</v>
      </c>
      <c r="AL62" s="12">
        <f t="shared" si="6"/>
        <v>-4.8161405792385308E-2</v>
      </c>
      <c r="AM62" s="12">
        <f t="shared" si="6"/>
        <v>2.5215772550346842E-2</v>
      </c>
      <c r="AN62" s="12">
        <f t="shared" si="6"/>
        <v>6.7127677517287973E-2</v>
      </c>
      <c r="AO62" s="12">
        <f t="shared" si="6"/>
        <v>0.13606837606837596</v>
      </c>
      <c r="AP62" s="12">
        <f t="shared" si="6"/>
        <v>9.5741168702542054E-2</v>
      </c>
      <c r="AQ62" s="12">
        <f t="shared" si="6"/>
        <v>2.4498182392919076E-2</v>
      </c>
      <c r="AR62" s="12">
        <f t="shared" si="6"/>
        <v>-9.3289196509177014E-3</v>
      </c>
      <c r="AS62" s="12">
        <f t="shared" si="6"/>
        <v>6.7942151250376698E-2</v>
      </c>
      <c r="AT62" s="12">
        <f t="shared" si="6"/>
        <v>4.6899105214440087E-2</v>
      </c>
      <c r="AU62" s="12">
        <f t="shared" si="6"/>
        <v>2.0959902794653637E-2</v>
      </c>
      <c r="AV62" s="12">
        <f t="shared" si="6"/>
        <v>-4.4858231062209153E-2</v>
      </c>
      <c r="AW62" s="12">
        <f t="shared" si="6"/>
        <v>3.669319186560558E-2</v>
      </c>
      <c r="AX62" s="12">
        <f t="shared" si="6"/>
        <v>2.112466527819104E-2</v>
      </c>
      <c r="AY62" s="12">
        <f t="shared" si="6"/>
        <v>-1.0190518387239667E-2</v>
      </c>
      <c r="AZ62" s="12">
        <f t="shared" si="6"/>
        <v>-2.8571428571428446E-2</v>
      </c>
      <c r="BA62" s="12">
        <f t="shared" si="6"/>
        <v>-0.14845571095571092</v>
      </c>
      <c r="BB62" s="12">
        <f t="shared" si="6"/>
        <v>-0.12220232766338404</v>
      </c>
    </row>
    <row r="63" spans="1:54" x14ac:dyDescent="0.2">
      <c r="E63" s="16"/>
      <c r="F63" s="13"/>
      <c r="G63" s="13"/>
      <c r="H63" s="13"/>
      <c r="I63" s="13"/>
      <c r="J63" s="12" t="str">
        <f>IFERROR((J22-F22)/F22,"0")</f>
        <v>0</v>
      </c>
      <c r="K63" s="12" t="str">
        <f t="shared" ref="K63:BB63" si="7">IFERROR((K22-G22)/G22,"0")</f>
        <v>0</v>
      </c>
      <c r="L63" s="12" t="str">
        <f t="shared" si="7"/>
        <v>0</v>
      </c>
      <c r="M63" s="12" t="str">
        <f t="shared" si="7"/>
        <v>0</v>
      </c>
      <c r="N63" s="12" t="str">
        <f t="shared" si="7"/>
        <v>0</v>
      </c>
      <c r="O63" s="12" t="str">
        <f t="shared" si="7"/>
        <v>0</v>
      </c>
      <c r="P63" s="12" t="str">
        <f t="shared" si="7"/>
        <v>0</v>
      </c>
      <c r="Q63" s="12" t="str">
        <f t="shared" si="7"/>
        <v>0</v>
      </c>
      <c r="R63" s="12" t="str">
        <f t="shared" si="7"/>
        <v>0</v>
      </c>
      <c r="S63" s="12" t="str">
        <f t="shared" si="7"/>
        <v>0</v>
      </c>
      <c r="T63" s="12" t="str">
        <f t="shared" si="7"/>
        <v>0</v>
      </c>
      <c r="U63" s="12" t="str">
        <f t="shared" si="7"/>
        <v>0</v>
      </c>
      <c r="V63" s="12" t="str">
        <f t="shared" si="7"/>
        <v>0</v>
      </c>
      <c r="W63" s="12" t="str">
        <f t="shared" si="7"/>
        <v>0</v>
      </c>
      <c r="X63" s="12" t="str">
        <f t="shared" si="7"/>
        <v>0</v>
      </c>
      <c r="Y63" s="12" t="str">
        <f t="shared" si="7"/>
        <v>0</v>
      </c>
      <c r="Z63" s="12" t="str">
        <f t="shared" si="7"/>
        <v>0</v>
      </c>
      <c r="AA63" s="12" t="str">
        <f t="shared" si="7"/>
        <v>0</v>
      </c>
      <c r="AB63" s="12" t="str">
        <f t="shared" si="7"/>
        <v>0</v>
      </c>
      <c r="AC63" s="12" t="str">
        <f t="shared" si="7"/>
        <v>0</v>
      </c>
      <c r="AD63" s="12" t="str">
        <f t="shared" si="7"/>
        <v>0</v>
      </c>
      <c r="AE63" s="12" t="str">
        <f t="shared" si="7"/>
        <v>0</v>
      </c>
      <c r="AF63" s="12" t="str">
        <f t="shared" si="7"/>
        <v>0</v>
      </c>
      <c r="AG63" s="12" t="str">
        <f t="shared" si="7"/>
        <v>0</v>
      </c>
      <c r="AH63" s="12" t="str">
        <f t="shared" si="7"/>
        <v>0</v>
      </c>
      <c r="AI63" s="12" t="str">
        <f t="shared" si="7"/>
        <v>0</v>
      </c>
      <c r="AJ63" s="12" t="str">
        <f t="shared" si="7"/>
        <v>0</v>
      </c>
      <c r="AK63" s="12" t="str">
        <f t="shared" si="7"/>
        <v>0</v>
      </c>
      <c r="AL63" s="12" t="str">
        <f t="shared" si="7"/>
        <v>0</v>
      </c>
      <c r="AM63" s="12">
        <f t="shared" si="7"/>
        <v>-1.4318255776114588E-2</v>
      </c>
      <c r="AN63" s="12">
        <f t="shared" si="7"/>
        <v>7.0739549839228283E-2</v>
      </c>
      <c r="AO63" s="12">
        <f t="shared" si="7"/>
        <v>0.12093101703491305</v>
      </c>
      <c r="AP63" s="12">
        <f t="shared" si="7"/>
        <v>0.13470085470085463</v>
      </c>
      <c r="AQ63" s="12">
        <f t="shared" si="7"/>
        <v>6.9990095741168615E-2</v>
      </c>
      <c r="AR63" s="12">
        <f t="shared" si="7"/>
        <v>4.0619566935356413E-2</v>
      </c>
      <c r="AS63" s="12">
        <f t="shared" si="7"/>
        <v>6.6656635570267936E-2</v>
      </c>
      <c r="AT63" s="12">
        <f t="shared" si="7"/>
        <v>2.2295872250677976E-2</v>
      </c>
      <c r="AU63" s="12">
        <f t="shared" si="7"/>
        <v>3.7025609379821134E-2</v>
      </c>
      <c r="AV63" s="12">
        <f t="shared" si="7"/>
        <v>2.8402187120291467E-2</v>
      </c>
      <c r="AW63" s="12">
        <f t="shared" si="7"/>
        <v>-7.6174354633940788E-3</v>
      </c>
      <c r="AX63" s="12">
        <f t="shared" si="7"/>
        <v>1.1494252873563236E-2</v>
      </c>
      <c r="AY63" s="12">
        <f t="shared" si="7"/>
        <v>-2.9753049687593403E-3</v>
      </c>
      <c r="AZ63" s="12">
        <f t="shared" si="7"/>
        <v>9.3043863535668247E-3</v>
      </c>
      <c r="BA63" s="12">
        <f t="shared" si="7"/>
        <v>-0.16915422885572129</v>
      </c>
      <c r="BB63" s="12">
        <f t="shared" si="7"/>
        <v>-0.14291958041958044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8" customHeight="1" x14ac:dyDescent="0.2">
      <c r="A1" s="1" t="s">
        <v>247</v>
      </c>
      <c r="E1" s="3" t="s">
        <v>1</v>
      </c>
    </row>
    <row r="2" spans="1:54" ht="15.75" customHeight="1" x14ac:dyDescent="0.2">
      <c r="A2" s="5" t="s">
        <v>2</v>
      </c>
    </row>
    <row r="3" spans="1:54" x14ac:dyDescent="0.2">
      <c r="A3" s="2" t="s">
        <v>248</v>
      </c>
    </row>
    <row r="4" spans="1:54" ht="12.75" customHeight="1" x14ac:dyDescent="0.2"/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>
        <v>38352</v>
      </c>
      <c r="G6" s="8">
        <v>38442</v>
      </c>
      <c r="H6" s="8">
        <v>38533</v>
      </c>
      <c r="I6" s="8">
        <v>38625</v>
      </c>
      <c r="J6" s="8">
        <v>38717</v>
      </c>
      <c r="K6" s="8">
        <v>38807</v>
      </c>
      <c r="L6" s="8">
        <v>38898</v>
      </c>
      <c r="M6" s="8">
        <v>38990</v>
      </c>
      <c r="N6" s="8">
        <v>39082</v>
      </c>
      <c r="O6" s="8">
        <v>39172</v>
      </c>
      <c r="P6" s="8">
        <v>39263</v>
      </c>
      <c r="Q6" s="8">
        <v>39355</v>
      </c>
      <c r="R6" s="8">
        <v>39447</v>
      </c>
      <c r="S6" s="8">
        <v>39538</v>
      </c>
      <c r="T6" s="8">
        <v>39629</v>
      </c>
      <c r="U6" s="8">
        <v>39721</v>
      </c>
      <c r="V6" s="8">
        <v>39813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>
        <v>40068</v>
      </c>
      <c r="S7" s="9">
        <v>40068</v>
      </c>
      <c r="T7" s="9">
        <v>40068</v>
      </c>
      <c r="U7" s="9">
        <v>40068</v>
      </c>
      <c r="V7" s="9">
        <v>40068</v>
      </c>
      <c r="W7" s="9">
        <v>40110</v>
      </c>
      <c r="X7" s="9">
        <v>40110</v>
      </c>
      <c r="Y7" s="9">
        <v>40149</v>
      </c>
      <c r="Z7" s="9">
        <v>40245</v>
      </c>
      <c r="AA7" s="9">
        <v>40417</v>
      </c>
      <c r="AB7" s="9">
        <v>40417</v>
      </c>
      <c r="AC7" s="9">
        <v>40513</v>
      </c>
      <c r="AD7" s="9">
        <v>40689</v>
      </c>
      <c r="AE7" s="9">
        <v>41243</v>
      </c>
      <c r="AF7" s="9">
        <v>41243</v>
      </c>
      <c r="AG7" s="9">
        <v>41243</v>
      </c>
      <c r="AH7" s="9">
        <v>41243</v>
      </c>
      <c r="AI7" s="9">
        <v>41454</v>
      </c>
      <c r="AJ7" s="9">
        <v>41454</v>
      </c>
      <c r="AK7" s="9">
        <v>41454</v>
      </c>
      <c r="AL7" s="9">
        <v>41454</v>
      </c>
      <c r="AM7" s="9">
        <v>41605</v>
      </c>
      <c r="AN7" s="9">
        <v>41605</v>
      </c>
      <c r="AO7" s="9">
        <v>41605</v>
      </c>
      <c r="AP7" s="9">
        <v>41691</v>
      </c>
      <c r="AQ7" s="9">
        <v>41775</v>
      </c>
      <c r="AR7" s="9">
        <v>41869</v>
      </c>
      <c r="AS7" s="9">
        <v>41957</v>
      </c>
      <c r="AT7" s="9">
        <v>42065</v>
      </c>
      <c r="AU7" s="9">
        <v>42275</v>
      </c>
      <c r="AV7" s="9">
        <v>42247</v>
      </c>
      <c r="AW7" s="9">
        <v>42328</v>
      </c>
      <c r="AX7" s="9">
        <v>42433</v>
      </c>
      <c r="AY7" s="9">
        <v>42501</v>
      </c>
      <c r="AZ7" s="9">
        <v>42611</v>
      </c>
      <c r="BA7" s="9">
        <v>42688</v>
      </c>
      <c r="BB7" s="9">
        <v>42781</v>
      </c>
    </row>
    <row r="8" spans="1:54" x14ac:dyDescent="0.2">
      <c r="A8" s="7" t="s">
        <v>56</v>
      </c>
      <c r="F8" s="10" t="s">
        <v>57</v>
      </c>
      <c r="G8" s="10" t="s">
        <v>57</v>
      </c>
      <c r="H8" s="10" t="s">
        <v>57</v>
      </c>
      <c r="I8" s="10" t="s">
        <v>57</v>
      </c>
      <c r="J8" s="10" t="s">
        <v>57</v>
      </c>
      <c r="K8" s="10" t="s">
        <v>57</v>
      </c>
      <c r="L8" s="10" t="s">
        <v>57</v>
      </c>
      <c r="M8" s="10" t="s">
        <v>57</v>
      </c>
      <c r="N8" s="10" t="s">
        <v>57</v>
      </c>
      <c r="O8" s="10" t="s">
        <v>57</v>
      </c>
      <c r="P8" s="10" t="s">
        <v>57</v>
      </c>
      <c r="Q8" s="10" t="s">
        <v>57</v>
      </c>
      <c r="R8" s="10" t="s">
        <v>57</v>
      </c>
      <c r="S8" s="10" t="s">
        <v>57</v>
      </c>
      <c r="T8" s="10" t="s">
        <v>57</v>
      </c>
      <c r="U8" s="10" t="s">
        <v>57</v>
      </c>
      <c r="V8" s="10" t="s">
        <v>57</v>
      </c>
      <c r="W8" s="10" t="s">
        <v>57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x14ac:dyDescent="0.2">
      <c r="A10" s="6" t="s">
        <v>58</v>
      </c>
      <c r="F10" s="11">
        <f>F15</f>
        <v>4221450</v>
      </c>
      <c r="G10" s="12">
        <f>IFERROR((G15-F15)/F15,"0")</f>
        <v>-1.4912174726693435E-2</v>
      </c>
      <c r="H10" s="12">
        <f t="shared" ref="H10:BB10" si="0">IFERROR((H15-G15)/G15,"0")</f>
        <v>5.2174354256187147E-2</v>
      </c>
      <c r="I10" s="12">
        <f t="shared" si="0"/>
        <v>-1.8489002085720699E-2</v>
      </c>
      <c r="J10" s="12">
        <f t="shared" si="0"/>
        <v>-9.2523858045791794E-3</v>
      </c>
      <c r="K10" s="12">
        <f t="shared" si="0"/>
        <v>-2.4452428567701717E-2</v>
      </c>
      <c r="L10" s="12">
        <f t="shared" si="0"/>
        <v>-5.6409716507114786E-2</v>
      </c>
      <c r="M10" s="12">
        <f t="shared" si="0"/>
        <v>1.5479311768459092E-2</v>
      </c>
      <c r="N10" s="12">
        <f t="shared" si="0"/>
        <v>2.0685776237694461E-2</v>
      </c>
      <c r="O10" s="12">
        <f t="shared" si="0"/>
        <v>-4.4846136773388758E-2</v>
      </c>
      <c r="P10" s="12">
        <f t="shared" si="0"/>
        <v>0.13698596928117454</v>
      </c>
      <c r="Q10" s="12">
        <f t="shared" si="0"/>
        <v>-9.8241322634981101E-2</v>
      </c>
      <c r="R10" s="12">
        <f t="shared" si="0"/>
        <v>0.16069532154357821</v>
      </c>
      <c r="S10" s="12">
        <f t="shared" si="0"/>
        <v>3.4389571932863107E-2</v>
      </c>
      <c r="T10" s="12">
        <f t="shared" si="0"/>
        <v>1.9900776856872294E-2</v>
      </c>
      <c r="U10" s="12">
        <f t="shared" si="0"/>
        <v>0.1167615160675652</v>
      </c>
      <c r="V10" s="12">
        <f t="shared" si="0"/>
        <v>0.38429874821368493</v>
      </c>
      <c r="W10" s="12">
        <f t="shared" si="0"/>
        <v>0.12776778239897948</v>
      </c>
      <c r="X10" s="12">
        <f t="shared" si="0"/>
        <v>6.0023267864872949E-2</v>
      </c>
      <c r="Y10" s="12">
        <f t="shared" si="0"/>
        <v>0.11805551696104583</v>
      </c>
      <c r="Z10" s="12">
        <f t="shared" si="0"/>
        <v>2.7514765457166232E-2</v>
      </c>
      <c r="AA10" s="12">
        <f t="shared" si="0"/>
        <v>0.11426914456188382</v>
      </c>
      <c r="AB10" s="12">
        <f t="shared" si="0"/>
        <v>5.5039082783256837E-2</v>
      </c>
      <c r="AC10" s="12">
        <f t="shared" si="0"/>
        <v>2.2007429853169128E-2</v>
      </c>
      <c r="AD10" s="12">
        <f t="shared" si="0"/>
        <v>0.15485621414735345</v>
      </c>
      <c r="AE10" s="12">
        <f t="shared" si="0"/>
        <v>6.9461150832218682E-2</v>
      </c>
      <c r="AF10" s="12">
        <f t="shared" si="0"/>
        <v>6.1641843829204131E-2</v>
      </c>
      <c r="AG10" s="12">
        <f t="shared" si="0"/>
        <v>-8.5436684508071632E-3</v>
      </c>
      <c r="AH10" s="12">
        <f t="shared" si="0"/>
        <v>3.533225271582735E-2</v>
      </c>
      <c r="AI10" s="12">
        <f t="shared" si="0"/>
        <v>1.1473878543099231E-3</v>
      </c>
      <c r="AJ10" s="12">
        <f t="shared" si="0"/>
        <v>8.0087167754958777E-2</v>
      </c>
      <c r="AK10" s="12">
        <f t="shared" si="0"/>
        <v>-1.9010755068023213E-2</v>
      </c>
      <c r="AL10" s="12">
        <f t="shared" si="0"/>
        <v>8.1672842508805771E-2</v>
      </c>
      <c r="AM10" s="12">
        <f t="shared" si="0"/>
        <v>7.3151076861818591E-3</v>
      </c>
      <c r="AN10" s="12">
        <f t="shared" si="0"/>
        <v>-3.2438066006397696E-2</v>
      </c>
      <c r="AO10" s="12">
        <f t="shared" si="0"/>
        <v>7.001530205221701E-2</v>
      </c>
      <c r="AP10" s="12">
        <f t="shared" si="0"/>
        <v>0.1237414629585277</v>
      </c>
      <c r="AQ10" s="12">
        <f t="shared" si="0"/>
        <v>0.13389243784180849</v>
      </c>
      <c r="AR10" s="12">
        <f t="shared" si="0"/>
        <v>0.1126492149325239</v>
      </c>
      <c r="AS10" s="12">
        <f t="shared" si="0"/>
        <v>9.7766990287838043E-2</v>
      </c>
      <c r="AT10" s="12">
        <f t="shared" si="0"/>
        <v>0.10363864676464496</v>
      </c>
      <c r="AU10" s="12">
        <f t="shared" si="0"/>
        <v>-1.2001923018422813E-2</v>
      </c>
      <c r="AV10" s="12">
        <f t="shared" si="0"/>
        <v>4.9747919502066473E-2</v>
      </c>
      <c r="AW10" s="12">
        <f t="shared" si="0"/>
        <v>3.998302589782745E-2</v>
      </c>
      <c r="AX10" s="12">
        <f t="shared" si="0"/>
        <v>5.6533728443840803E-2</v>
      </c>
      <c r="AY10" s="12">
        <f t="shared" si="0"/>
        <v>-9.6120419953527238E-3</v>
      </c>
      <c r="AZ10" s="12">
        <f t="shared" si="0"/>
        <v>-3.0167100595036914E-2</v>
      </c>
      <c r="BA10" s="12">
        <f t="shared" si="0"/>
        <v>1.5821628117580467E-2</v>
      </c>
      <c r="BB10" s="12">
        <f t="shared" si="0"/>
        <v>2.074125453373863E-2</v>
      </c>
    </row>
    <row r="11" spans="1:54" ht="12.75" customHeight="1" x14ac:dyDescent="0.2">
      <c r="F11" s="13"/>
      <c r="G11" s="13"/>
      <c r="H11" s="12">
        <f>IFERROR((H15-F15)/F15,"0")</f>
        <v>3.648414644257305E-2</v>
      </c>
      <c r="I11" s="12">
        <f t="shared" ref="I11:BB11" si="1">IFERROR((I15-G15)/G15,"0")</f>
        <v>3.2720700425802676E-2</v>
      </c>
      <c r="J11" s="12">
        <f t="shared" si="1"/>
        <v>-2.7570320509861121E-2</v>
      </c>
      <c r="K11" s="12">
        <f t="shared" si="1"/>
        <v>-3.3478571069313609E-2</v>
      </c>
      <c r="L11" s="12">
        <f t="shared" si="1"/>
        <v>-7.9482790511401974E-2</v>
      </c>
      <c r="M11" s="12">
        <f t="shared" si="1"/>
        <v>-4.1803588327239717E-2</v>
      </c>
      <c r="N11" s="12">
        <f t="shared" si="1"/>
        <v>3.6485289585709409E-2</v>
      </c>
      <c r="O11" s="12">
        <f t="shared" si="1"/>
        <v>-2.5088037686113656E-2</v>
      </c>
      <c r="P11" s="12">
        <f t="shared" si="1"/>
        <v>8.5996540993366996E-2</v>
      </c>
      <c r="Q11" s="12">
        <f t="shared" si="1"/>
        <v>2.5286963841575947E-2</v>
      </c>
      <c r="R11" s="12">
        <f t="shared" si="1"/>
        <v>4.6667077978902405E-2</v>
      </c>
      <c r="S11" s="12">
        <f t="shared" si="1"/>
        <v>0.20061113679593875</v>
      </c>
      <c r="T11" s="12">
        <f t="shared" si="1"/>
        <v>5.497472798697467E-2</v>
      </c>
      <c r="U11" s="12">
        <f t="shared" si="1"/>
        <v>0.13898593780116822</v>
      </c>
      <c r="V11" s="12">
        <f t="shared" si="1"/>
        <v>0.54593156874554749</v>
      </c>
      <c r="W11" s="12">
        <f t="shared" si="1"/>
        <v>0.56116752945063075</v>
      </c>
      <c r="X11" s="12">
        <f t="shared" si="1"/>
        <v>0.1954600900912872</v>
      </c>
      <c r="Y11" s="12">
        <f t="shared" si="1"/>
        <v>0.18516486274339769</v>
      </c>
      <c r="Z11" s="12">
        <f t="shared" si="1"/>
        <v>0.14881855227831975</v>
      </c>
      <c r="AA11" s="12">
        <f t="shared" si="1"/>
        <v>0.14492799873066131</v>
      </c>
      <c r="AB11" s="12">
        <f t="shared" si="1"/>
        <v>0.17559749625225413</v>
      </c>
      <c r="AC11" s="12">
        <f t="shared" si="1"/>
        <v>7.8257781389961256E-2</v>
      </c>
      <c r="AD11" s="12">
        <f t="shared" si="1"/>
        <v>0.18027163127069781</v>
      </c>
      <c r="AE11" s="12">
        <f t="shared" si="1"/>
        <v>0.23507385582776782</v>
      </c>
      <c r="AF11" s="12">
        <f t="shared" si="1"/>
        <v>0.13538470807321923</v>
      </c>
      <c r="AG11" s="12">
        <f t="shared" si="1"/>
        <v>5.2571527902023817E-2</v>
      </c>
      <c r="AH11" s="12">
        <f t="shared" si="1"/>
        <v>2.6486717212196028E-2</v>
      </c>
      <c r="AI11" s="12">
        <f t="shared" si="1"/>
        <v>3.6520180367768822E-2</v>
      </c>
      <c r="AJ11" s="12">
        <f t="shared" si="1"/>
        <v>8.1326446652836823E-2</v>
      </c>
      <c r="AK11" s="12">
        <f t="shared" si="1"/>
        <v>5.9553895156654359E-2</v>
      </c>
      <c r="AL11" s="12">
        <f t="shared" si="1"/>
        <v>6.1109425036138414E-2</v>
      </c>
      <c r="AM11" s="12">
        <f t="shared" si="1"/>
        <v>8.9585395832976103E-2</v>
      </c>
      <c r="AN11" s="12">
        <f t="shared" si="1"/>
        <v>-2.5360246266184109E-2</v>
      </c>
      <c r="AO11" s="12">
        <f t="shared" si="1"/>
        <v>3.5306075056391634E-2</v>
      </c>
      <c r="AP11" s="12">
        <f t="shared" si="1"/>
        <v>0.20242056091616925</v>
      </c>
      <c r="AQ11" s="12">
        <f t="shared" si="1"/>
        <v>0.27420194693796529</v>
      </c>
      <c r="AR11" s="12">
        <f t="shared" si="1"/>
        <v>0.26162453078261388</v>
      </c>
      <c r="AS11" s="12">
        <f t="shared" si="1"/>
        <v>0.22142957992260259</v>
      </c>
      <c r="AT11" s="12">
        <f t="shared" si="1"/>
        <v>0.21153807562416674</v>
      </c>
      <c r="AU11" s="12">
        <f t="shared" si="1"/>
        <v>9.0392860686019358E-2</v>
      </c>
      <c r="AV11" s="12">
        <f t="shared" si="1"/>
        <v>3.7148925783453163E-2</v>
      </c>
      <c r="AW11" s="12">
        <f t="shared" si="1"/>
        <v>9.1720017753708083E-2</v>
      </c>
      <c r="AX11" s="12">
        <f t="shared" si="1"/>
        <v>9.8777143870139084E-2</v>
      </c>
      <c r="AY11" s="12">
        <f t="shared" si="1"/>
        <v>4.6378281876532014E-2</v>
      </c>
      <c r="AZ11" s="12">
        <f t="shared" si="1"/>
        <v>-3.9489175152592114E-2</v>
      </c>
      <c r="BA11" s="12">
        <f t="shared" si="1"/>
        <v>-1.4822765124456764E-2</v>
      </c>
      <c r="BB11" s="12">
        <f t="shared" si="1"/>
        <v>3.6891043067243987E-2</v>
      </c>
    </row>
    <row r="12" spans="1:54" ht="12.75" customHeight="1" x14ac:dyDescent="0.2">
      <c r="F12" s="13"/>
      <c r="G12" s="13"/>
      <c r="H12" s="13"/>
      <c r="I12" s="12">
        <f>IFERROR((I15-F15)/F15,"0")</f>
        <v>1.732058889717988E-2</v>
      </c>
      <c r="J12" s="12">
        <f>IFERROR((J15-G15)/G15,"0")</f>
        <v>2.3165570077087912E-2</v>
      </c>
      <c r="K12" s="12">
        <f t="shared" ref="K12:BB12" si="2">IFERROR((K15-H15)/H15,"0")</f>
        <v>-5.1348587784706815E-2</v>
      </c>
      <c r="L12" s="12">
        <f t="shared" si="2"/>
        <v>-8.7999770873345123E-2</v>
      </c>
      <c r="M12" s="12">
        <f t="shared" si="2"/>
        <v>-6.5233817637496E-2</v>
      </c>
      <c r="N12" s="12">
        <f t="shared" si="2"/>
        <v>-2.1982551763615233E-2</v>
      </c>
      <c r="O12" s="12">
        <f t="shared" si="2"/>
        <v>-9.9970714746567668E-3</v>
      </c>
      <c r="P12" s="12">
        <f t="shared" si="2"/>
        <v>0.10846122243526596</v>
      </c>
      <c r="Q12" s="12">
        <f t="shared" si="2"/>
        <v>-2.0693195570835859E-2</v>
      </c>
      <c r="R12" s="12">
        <f t="shared" si="2"/>
        <v>0.19004578217053703</v>
      </c>
      <c r="S12" s="12">
        <f t="shared" si="2"/>
        <v>8.2661510746817504E-2</v>
      </c>
      <c r="T12" s="12">
        <f t="shared" si="2"/>
        <v>0.22450423112119053</v>
      </c>
      <c r="U12" s="12">
        <f t="shared" si="2"/>
        <v>0.17815517663970104</v>
      </c>
      <c r="V12" s="12">
        <f t="shared" si="2"/>
        <v>0.57669680793114719</v>
      </c>
      <c r="W12" s="12">
        <f t="shared" si="2"/>
        <v>0.74345181702474161</v>
      </c>
      <c r="X12" s="12">
        <f t="shared" si="2"/>
        <v>0.65487390625278785</v>
      </c>
      <c r="Y12" s="12">
        <f t="shared" si="2"/>
        <v>0.33659074903331254</v>
      </c>
      <c r="Z12" s="12">
        <f t="shared" si="2"/>
        <v>0.21777439596985687</v>
      </c>
      <c r="AA12" s="12">
        <f t="shared" si="2"/>
        <v>0.28009306550398516</v>
      </c>
      <c r="AB12" s="12">
        <f t="shared" si="2"/>
        <v>0.20794378563366675</v>
      </c>
      <c r="AC12" s="12">
        <f t="shared" si="2"/>
        <v>0.20146937568658685</v>
      </c>
      <c r="AD12" s="12">
        <f t="shared" si="2"/>
        <v>0.24523269929093533</v>
      </c>
      <c r="AE12" s="12">
        <f t="shared" si="2"/>
        <v>0.26225465707338053</v>
      </c>
      <c r="AF12" s="12">
        <f t="shared" si="2"/>
        <v>0.31120608556623608</v>
      </c>
      <c r="AG12" s="12">
        <f t="shared" si="2"/>
        <v>0.12568435756332516</v>
      </c>
      <c r="AH12" s="12">
        <f t="shared" si="2"/>
        <v>8.9761251127342637E-2</v>
      </c>
      <c r="AI12" s="12">
        <f t="shared" si="2"/>
        <v>2.7664495604135766E-2</v>
      </c>
      <c r="AJ12" s="12">
        <f t="shared" si="2"/>
        <v>0.11953214593428246</v>
      </c>
      <c r="AK12" s="12">
        <f t="shared" si="2"/>
        <v>6.0769614426943876E-2</v>
      </c>
      <c r="AL12" s="12">
        <f t="shared" si="2"/>
        <v>0.1460906735653755</v>
      </c>
      <c r="AM12" s="12">
        <f t="shared" si="2"/>
        <v>6.8871554747100286E-2</v>
      </c>
      <c r="AN12" s="12">
        <f t="shared" si="2"/>
        <v>5.4241352843339072E-2</v>
      </c>
      <c r="AO12" s="12">
        <f t="shared" si="2"/>
        <v>4.287945048358742E-2</v>
      </c>
      <c r="AP12" s="12">
        <f t="shared" si="2"/>
        <v>0.16341636339372081</v>
      </c>
      <c r="AQ12" s="12">
        <f t="shared" si="2"/>
        <v>0.36341558112834993</v>
      </c>
      <c r="AR12" s="12">
        <f t="shared" si="2"/>
        <v>0.41773979592602056</v>
      </c>
      <c r="AS12" s="12">
        <f t="shared" si="2"/>
        <v>0.3849697640305359</v>
      </c>
      <c r="AT12" s="12">
        <f t="shared" si="2"/>
        <v>0.34801688870408987</v>
      </c>
      <c r="AU12" s="12">
        <f t="shared" si="2"/>
        <v>0.19699728890663737</v>
      </c>
      <c r="AV12" s="12">
        <f t="shared" si="2"/>
        <v>0.14463763694505544</v>
      </c>
      <c r="AW12" s="12">
        <f t="shared" si="2"/>
        <v>7.8617278142956881E-2</v>
      </c>
      <c r="AX12" s="12">
        <f t="shared" si="2"/>
        <v>0.15343902077410126</v>
      </c>
      <c r="AY12" s="12">
        <f t="shared" si="2"/>
        <v>8.8215651819725585E-2</v>
      </c>
      <c r="AZ12" s="12">
        <f t="shared" si="2"/>
        <v>1.4812082986700781E-2</v>
      </c>
      <c r="BA12" s="12">
        <f t="shared" si="2"/>
        <v>-2.4292330078945962E-2</v>
      </c>
      <c r="BB12" s="12">
        <f t="shared" si="2"/>
        <v>5.6110466649416831E-3</v>
      </c>
    </row>
    <row r="13" spans="1:54" ht="12.75" customHeight="1" x14ac:dyDescent="0.2">
      <c r="F13" s="13"/>
      <c r="G13" s="13"/>
      <c r="H13" s="13"/>
      <c r="I13" s="13"/>
      <c r="J13" s="12">
        <f>IFERROR((J15-F15)/F15,"0")</f>
        <v>7.9079463217614793E-3</v>
      </c>
      <c r="K13" s="12">
        <f t="shared" ref="K13:BB13" si="3">IFERROR((K15-G15)/G15,"0")</f>
        <v>-1.8533129381538868E-3</v>
      </c>
      <c r="L13" s="12">
        <f t="shared" si="3"/>
        <v>-0.1048617450118456</v>
      </c>
      <c r="M13" s="12">
        <f t="shared" si="3"/>
        <v>-7.3882634993787499E-2</v>
      </c>
      <c r="N13" s="12">
        <f t="shared" si="3"/>
        <v>-4.5897453554581344E-2</v>
      </c>
      <c r="O13" s="12">
        <f t="shared" si="3"/>
        <v>-6.5842856013984805E-2</v>
      </c>
      <c r="P13" s="12">
        <f t="shared" si="3"/>
        <v>0.12561943928058872</v>
      </c>
      <c r="Q13" s="12">
        <f t="shared" si="3"/>
        <v>-4.3547414636255888E-4</v>
      </c>
      <c r="R13" s="12">
        <f t="shared" si="3"/>
        <v>0.13667682625672273</v>
      </c>
      <c r="S13" s="12">
        <f t="shared" si="3"/>
        <v>0.23097094719989106</v>
      </c>
      <c r="T13" s="12">
        <f t="shared" si="3"/>
        <v>0.10420731588371417</v>
      </c>
      <c r="U13" s="12">
        <f t="shared" si="3"/>
        <v>0.36747920157804898</v>
      </c>
      <c r="V13" s="12">
        <f t="shared" si="3"/>
        <v>0.63091873622381101</v>
      </c>
      <c r="W13" s="12">
        <f t="shared" si="3"/>
        <v>0.77814786259605961</v>
      </c>
      <c r="X13" s="12">
        <f t="shared" si="3"/>
        <v>0.84809949244751714</v>
      </c>
      <c r="Y13" s="12">
        <f t="shared" si="3"/>
        <v>0.85024090076080605</v>
      </c>
      <c r="Z13" s="12">
        <f t="shared" si="3"/>
        <v>0.37336673000518222</v>
      </c>
      <c r="AA13" s="12">
        <f t="shared" si="3"/>
        <v>0.3569284344666972</v>
      </c>
      <c r="AB13" s="12">
        <f t="shared" si="3"/>
        <v>0.350548213706532</v>
      </c>
      <c r="AC13" s="12">
        <f t="shared" si="3"/>
        <v>0.23452752376257124</v>
      </c>
      <c r="AD13" s="12">
        <f t="shared" si="3"/>
        <v>0.38752437461939604</v>
      </c>
      <c r="AE13" s="12">
        <f t="shared" si="3"/>
        <v>0.33172799563759381</v>
      </c>
      <c r="AF13" s="12">
        <f t="shared" si="3"/>
        <v>0.3400623615173835</v>
      </c>
      <c r="AG13" s="12">
        <f t="shared" si="3"/>
        <v>0.30000357550047746</v>
      </c>
      <c r="AH13" s="12">
        <f t="shared" si="3"/>
        <v>0.16545732176300634</v>
      </c>
      <c r="AI13" s="12">
        <f t="shared" si="3"/>
        <v>9.1011629950983747E-2</v>
      </c>
      <c r="AJ13" s="12">
        <f t="shared" si="3"/>
        <v>0.10996723445939929</v>
      </c>
      <c r="AK13" s="12">
        <f t="shared" si="3"/>
        <v>9.8248994517147401E-2</v>
      </c>
      <c r="AL13" s="12">
        <f t="shared" si="3"/>
        <v>0.14740568408416227</v>
      </c>
      <c r="AM13" s="12">
        <f t="shared" si="3"/>
        <v>0.15447445026063492</v>
      </c>
      <c r="AN13" s="12">
        <f t="shared" si="3"/>
        <v>3.4199428701852913E-2</v>
      </c>
      <c r="AO13" s="12">
        <f t="shared" si="3"/>
        <v>0.12805437959860336</v>
      </c>
      <c r="AP13" s="12">
        <f t="shared" si="3"/>
        <v>0.17192687937581197</v>
      </c>
      <c r="AQ13" s="12">
        <f t="shared" si="3"/>
        <v>0.31918901651355747</v>
      </c>
      <c r="AR13" s="12">
        <f t="shared" si="3"/>
        <v>0.51700327596922935</v>
      </c>
      <c r="AS13" s="12">
        <f t="shared" si="3"/>
        <v>0.55634794878500127</v>
      </c>
      <c r="AT13" s="12">
        <f t="shared" si="3"/>
        <v>0.52850615618461028</v>
      </c>
      <c r="AU13" s="12">
        <f t="shared" si="3"/>
        <v>0.33183809377832957</v>
      </c>
      <c r="AV13" s="12">
        <f t="shared" si="3"/>
        <v>0.25654541367935657</v>
      </c>
      <c r="AW13" s="12">
        <f t="shared" si="3"/>
        <v>0.19040371322665758</v>
      </c>
      <c r="AX13" s="12">
        <f t="shared" si="3"/>
        <v>0.13959553444032552</v>
      </c>
      <c r="AY13" s="12">
        <f t="shared" si="3"/>
        <v>0.14235211646734208</v>
      </c>
      <c r="AZ13" s="12">
        <f t="shared" si="3"/>
        <v>5.5387340782186253E-2</v>
      </c>
      <c r="BA13" s="12">
        <f t="shared" si="3"/>
        <v>3.0868062372943567E-2</v>
      </c>
      <c r="BB13" s="12">
        <f t="shared" si="3"/>
        <v>-4.0549289465923446E-3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>
        <v>4221450</v>
      </c>
      <c r="G15" s="14">
        <v>4158499</v>
      </c>
      <c r="H15" s="14">
        <v>4375466</v>
      </c>
      <c r="I15" s="14">
        <v>4294568</v>
      </c>
      <c r="J15" s="14">
        <v>4254833</v>
      </c>
      <c r="K15" s="14">
        <v>4150792</v>
      </c>
      <c r="L15" s="14">
        <v>3916647</v>
      </c>
      <c r="M15" s="14">
        <v>3977274</v>
      </c>
      <c r="N15" s="14">
        <v>4059547</v>
      </c>
      <c r="O15" s="14">
        <v>3877492</v>
      </c>
      <c r="P15" s="14">
        <v>4408654</v>
      </c>
      <c r="Q15" s="14">
        <v>3975542</v>
      </c>
      <c r="R15" s="14">
        <v>4614393</v>
      </c>
      <c r="S15" s="14">
        <v>4773080</v>
      </c>
      <c r="T15" s="14">
        <v>4868068</v>
      </c>
      <c r="U15" s="14">
        <v>5436471</v>
      </c>
      <c r="V15" s="14">
        <v>7525700</v>
      </c>
      <c r="W15" s="14">
        <v>8487242</v>
      </c>
      <c r="X15" s="14">
        <v>8996674</v>
      </c>
      <c r="Y15" s="14">
        <v>10058781</v>
      </c>
      <c r="Z15" s="14">
        <v>10335546</v>
      </c>
      <c r="AA15" s="14">
        <v>11516580</v>
      </c>
      <c r="AB15" s="14">
        <v>12150442</v>
      </c>
      <c r="AC15" s="14">
        <v>12417842</v>
      </c>
      <c r="AD15" s="14">
        <v>14340822</v>
      </c>
      <c r="AE15" s="14">
        <v>15336952</v>
      </c>
      <c r="AF15" s="14">
        <v>16282350</v>
      </c>
      <c r="AG15" s="14">
        <v>16143239</v>
      </c>
      <c r="AH15" s="14">
        <v>16713616</v>
      </c>
      <c r="AI15" s="14">
        <v>16732793</v>
      </c>
      <c r="AJ15" s="14">
        <v>18072875</v>
      </c>
      <c r="AK15" s="14">
        <v>17729296</v>
      </c>
      <c r="AL15" s="14">
        <v>19177298</v>
      </c>
      <c r="AM15" s="14">
        <v>19317582</v>
      </c>
      <c r="AN15" s="14">
        <v>18690957</v>
      </c>
      <c r="AO15" s="14">
        <v>19999610</v>
      </c>
      <c r="AP15" s="14">
        <v>22474391</v>
      </c>
      <c r="AQ15" s="14">
        <v>25483542</v>
      </c>
      <c r="AR15" s="14">
        <v>28354243</v>
      </c>
      <c r="AS15" s="14">
        <v>31126352</v>
      </c>
      <c r="AT15" s="14">
        <v>34352245</v>
      </c>
      <c r="AU15" s="14">
        <v>33939952</v>
      </c>
      <c r="AV15" s="14">
        <v>35628394</v>
      </c>
      <c r="AW15" s="14">
        <v>37052925</v>
      </c>
      <c r="AX15" s="14">
        <v>39147665</v>
      </c>
      <c r="AY15" s="14">
        <v>38771376</v>
      </c>
      <c r="AZ15" s="14">
        <v>37601756</v>
      </c>
      <c r="BA15" s="14">
        <v>38196677</v>
      </c>
      <c r="BB15" s="14">
        <v>38988924</v>
      </c>
    </row>
    <row r="16" spans="1:54" x14ac:dyDescent="0.2">
      <c r="A16" s="7" t="s">
        <v>61</v>
      </c>
      <c r="F16" s="15">
        <v>18</v>
      </c>
      <c r="G16" s="15">
        <v>-5.96</v>
      </c>
      <c r="H16" s="15">
        <v>20.87</v>
      </c>
      <c r="I16" s="15">
        <v>-7.4</v>
      </c>
      <c r="J16" s="15">
        <v>-3.7</v>
      </c>
      <c r="K16" s="15">
        <v>-9.7799999999999994</v>
      </c>
      <c r="L16" s="15">
        <v>-22.56</v>
      </c>
      <c r="M16" s="15">
        <v>6.19</v>
      </c>
      <c r="N16" s="15">
        <v>8.27</v>
      </c>
      <c r="O16" s="15">
        <v>-17.940000000000001</v>
      </c>
      <c r="P16" s="15">
        <v>54.79</v>
      </c>
      <c r="Q16" s="15">
        <v>-39.299999999999997</v>
      </c>
      <c r="R16" s="15">
        <v>64.28</v>
      </c>
      <c r="S16" s="15">
        <v>13.76</v>
      </c>
      <c r="T16" s="15">
        <v>7.96</v>
      </c>
      <c r="U16" s="15">
        <v>46.7</v>
      </c>
      <c r="V16" s="15">
        <v>153.72</v>
      </c>
      <c r="W16" s="15">
        <v>51.11</v>
      </c>
      <c r="X16" s="15">
        <v>24.01</v>
      </c>
      <c r="Y16" s="15">
        <v>47.22</v>
      </c>
      <c r="Z16" s="15">
        <v>11.01</v>
      </c>
      <c r="AA16" s="15">
        <v>45.71</v>
      </c>
      <c r="AB16" s="15">
        <v>22.02</v>
      </c>
      <c r="AC16" s="15">
        <v>8.8000000000000007</v>
      </c>
      <c r="AD16" s="15">
        <v>61.94</v>
      </c>
      <c r="AE16" s="15">
        <v>27.78</v>
      </c>
      <c r="AF16" s="15">
        <v>24.66</v>
      </c>
      <c r="AG16" s="15">
        <v>-3.42</v>
      </c>
      <c r="AH16" s="15">
        <v>14.13</v>
      </c>
      <c r="AI16" s="15">
        <v>0.46</v>
      </c>
      <c r="AJ16" s="15">
        <v>32.03</v>
      </c>
      <c r="AK16" s="15">
        <v>-7.6</v>
      </c>
      <c r="AL16" s="15">
        <v>32.67</v>
      </c>
      <c r="AM16" s="15">
        <v>2.93</v>
      </c>
      <c r="AN16" s="15">
        <v>-12.98</v>
      </c>
      <c r="AO16" s="15">
        <v>28.01</v>
      </c>
      <c r="AP16" s="15">
        <v>49.5</v>
      </c>
      <c r="AQ16" s="15">
        <v>53.56</v>
      </c>
      <c r="AR16" s="15">
        <v>45.06</v>
      </c>
      <c r="AS16" s="15">
        <v>39.11</v>
      </c>
      <c r="AT16" s="15">
        <v>41.46</v>
      </c>
      <c r="AU16" s="15">
        <v>-4.8</v>
      </c>
      <c r="AV16" s="15">
        <v>19.899999999999999</v>
      </c>
      <c r="AW16" s="15">
        <v>15.99</v>
      </c>
      <c r="AX16" s="15">
        <v>22.61</v>
      </c>
      <c r="AY16" s="15">
        <v>-3.84</v>
      </c>
      <c r="AZ16" s="15">
        <v>-12.07</v>
      </c>
      <c r="BA16" s="15">
        <v>6.33</v>
      </c>
      <c r="BB16" s="15">
        <v>8.3000000000000007</v>
      </c>
    </row>
    <row r="17" spans="1:54" x14ac:dyDescent="0.2">
      <c r="A17" s="7" t="s">
        <v>62</v>
      </c>
      <c r="F17" s="15">
        <v>13.21</v>
      </c>
      <c r="G17" s="15">
        <v>10.27</v>
      </c>
      <c r="H17" s="15">
        <v>10.61</v>
      </c>
      <c r="I17" s="15">
        <v>8.0500000000000007</v>
      </c>
      <c r="J17" s="15">
        <v>10.48</v>
      </c>
      <c r="K17" s="15">
        <v>13.69</v>
      </c>
      <c r="L17" s="15">
        <v>13.19</v>
      </c>
      <c r="M17" s="15">
        <v>7.58</v>
      </c>
      <c r="N17" s="15">
        <v>8.98</v>
      </c>
      <c r="O17" s="15">
        <v>73.91</v>
      </c>
      <c r="P17" s="15">
        <v>71.099999999999994</v>
      </c>
      <c r="Q17" s="15">
        <v>72.81</v>
      </c>
      <c r="R17" s="15">
        <v>70</v>
      </c>
      <c r="S17" s="15">
        <v>63.66</v>
      </c>
      <c r="T17" s="15">
        <v>60.06</v>
      </c>
      <c r="U17" s="15">
        <v>59.51</v>
      </c>
      <c r="V17" s="15">
        <v>59.43</v>
      </c>
      <c r="W17" s="15">
        <v>61.67</v>
      </c>
      <c r="X17" s="15">
        <v>61.73</v>
      </c>
      <c r="Y17" s="15">
        <v>63.89</v>
      </c>
      <c r="Z17" s="15">
        <v>60.98</v>
      </c>
      <c r="AA17" s="15">
        <v>60.92</v>
      </c>
      <c r="AB17" s="15">
        <v>59.39</v>
      </c>
      <c r="AC17" s="15">
        <v>60.01</v>
      </c>
      <c r="AD17" s="15">
        <v>62.87</v>
      </c>
      <c r="AE17" s="15">
        <v>62.15</v>
      </c>
      <c r="AF17" s="15">
        <v>65.64</v>
      </c>
      <c r="AG17" s="15">
        <v>69.17</v>
      </c>
      <c r="AH17" s="15">
        <v>71</v>
      </c>
      <c r="AI17" s="15">
        <v>70.84</v>
      </c>
      <c r="AJ17" s="15">
        <v>71.08</v>
      </c>
      <c r="AK17" s="15">
        <v>71.08</v>
      </c>
      <c r="AL17" s="15">
        <v>72.36</v>
      </c>
      <c r="AM17" s="15">
        <v>72.709999999999994</v>
      </c>
      <c r="AN17" s="15">
        <v>70.7</v>
      </c>
      <c r="AO17" s="15">
        <v>70.540000000000006</v>
      </c>
      <c r="AP17" s="15">
        <v>70.73</v>
      </c>
      <c r="AQ17" s="15">
        <v>71.900000000000006</v>
      </c>
      <c r="AR17" s="15">
        <v>71.37</v>
      </c>
      <c r="AS17" s="15">
        <v>72.17</v>
      </c>
      <c r="AT17" s="15">
        <v>71.59</v>
      </c>
      <c r="AU17" s="15">
        <v>76.03</v>
      </c>
      <c r="AV17" s="15">
        <v>77.849999999999994</v>
      </c>
      <c r="AW17" s="15">
        <v>77.36</v>
      </c>
      <c r="AX17" s="15">
        <v>78.86</v>
      </c>
      <c r="AY17" s="15">
        <v>79.81</v>
      </c>
      <c r="AZ17" s="15">
        <v>80.56</v>
      </c>
      <c r="BA17" s="15">
        <v>81.25</v>
      </c>
      <c r="BB17" s="15">
        <v>82.03</v>
      </c>
    </row>
    <row r="18" spans="1:54" ht="12.75" customHeight="1" x14ac:dyDescent="0.2"/>
    <row r="19" spans="1:54" x14ac:dyDescent="0.2">
      <c r="B19" s="7" t="s">
        <v>63</v>
      </c>
      <c r="F19" s="15">
        <v>13.21</v>
      </c>
      <c r="G19" s="15">
        <v>10.27</v>
      </c>
      <c r="H19" s="15">
        <v>10.61</v>
      </c>
      <c r="I19" s="15">
        <v>8.0500000000000007</v>
      </c>
      <c r="J19" s="15">
        <v>10.48</v>
      </c>
      <c r="K19" s="15">
        <v>13.69</v>
      </c>
      <c r="L19" s="15">
        <v>13.19</v>
      </c>
      <c r="M19" s="15">
        <v>7.58</v>
      </c>
      <c r="N19" s="15">
        <v>8.98</v>
      </c>
      <c r="O19" s="15">
        <v>13.93</v>
      </c>
      <c r="P19" s="15">
        <v>9.0500000000000007</v>
      </c>
      <c r="Q19" s="15">
        <v>6.75</v>
      </c>
      <c r="R19" s="15">
        <v>8.91</v>
      </c>
      <c r="S19" s="15">
        <v>6.17</v>
      </c>
      <c r="T19" s="15">
        <v>8.01</v>
      </c>
      <c r="U19" s="15">
        <v>6.41</v>
      </c>
      <c r="V19" s="15">
        <v>10.99</v>
      </c>
      <c r="W19" s="15">
        <v>3.58</v>
      </c>
      <c r="X19" s="15">
        <v>5.96</v>
      </c>
      <c r="Y19" s="15">
        <v>10.92</v>
      </c>
      <c r="Z19" s="15">
        <v>7.04</v>
      </c>
      <c r="AA19" s="15">
        <v>7.44</v>
      </c>
      <c r="AB19" s="15">
        <v>5.85</v>
      </c>
      <c r="AC19" s="15">
        <v>4.29</v>
      </c>
      <c r="AD19" s="15">
        <v>9.7100000000000009</v>
      </c>
      <c r="AE19" s="15">
        <v>6.97</v>
      </c>
      <c r="AF19" s="15">
        <v>6.86</v>
      </c>
      <c r="AG19" s="15">
        <v>9.7200000000000006</v>
      </c>
      <c r="AH19" s="15">
        <v>8.2200000000000006</v>
      </c>
      <c r="AI19" s="15">
        <v>6.27</v>
      </c>
      <c r="AJ19" s="15">
        <v>6.83</v>
      </c>
      <c r="AK19" s="15">
        <v>3.51</v>
      </c>
      <c r="AL19" s="15">
        <v>5.24</v>
      </c>
      <c r="AM19" s="15">
        <v>5.5</v>
      </c>
      <c r="AN19" s="15">
        <v>6.73</v>
      </c>
      <c r="AO19" s="15">
        <v>6.53</v>
      </c>
      <c r="AP19" s="15">
        <v>7.54</v>
      </c>
      <c r="AQ19" s="15">
        <v>8.01</v>
      </c>
      <c r="AR19" s="15">
        <v>6.72</v>
      </c>
      <c r="AS19" s="15">
        <v>7.4</v>
      </c>
      <c r="AT19" s="15">
        <v>8.56</v>
      </c>
      <c r="AU19" s="15">
        <v>9.23</v>
      </c>
      <c r="AV19" s="15">
        <v>7.63</v>
      </c>
      <c r="AW19" s="15">
        <v>9.85</v>
      </c>
      <c r="AX19" s="15">
        <v>9.1199999999999992</v>
      </c>
      <c r="AY19" s="15">
        <v>11.72</v>
      </c>
      <c r="AZ19" s="15">
        <v>10.61</v>
      </c>
      <c r="BA19" s="15">
        <v>10.5</v>
      </c>
      <c r="BB19" s="15">
        <v>10.46</v>
      </c>
    </row>
    <row r="20" spans="1:54" x14ac:dyDescent="0.2">
      <c r="B20" s="7" t="s">
        <v>64</v>
      </c>
      <c r="F20" s="15">
        <v>0.12</v>
      </c>
      <c r="G20" s="15">
        <v>0.1</v>
      </c>
      <c r="H20" s="15">
        <v>0.47</v>
      </c>
      <c r="I20" s="15">
        <v>0.39</v>
      </c>
      <c r="J20" s="15">
        <v>0.28000000000000003</v>
      </c>
      <c r="K20" s="15">
        <v>0.2</v>
      </c>
      <c r="L20" s="15">
        <v>0.66</v>
      </c>
      <c r="M20" s="15">
        <v>0.19</v>
      </c>
      <c r="N20" s="15">
        <v>0.34</v>
      </c>
      <c r="O20" s="15">
        <v>0.09</v>
      </c>
      <c r="P20" s="15">
        <v>0.13</v>
      </c>
      <c r="Q20" s="15">
        <v>0.52</v>
      </c>
      <c r="R20" s="15">
        <v>0.46</v>
      </c>
      <c r="S20" s="15">
        <v>1.02</v>
      </c>
      <c r="T20" s="15">
        <v>0.1</v>
      </c>
      <c r="U20" s="15">
        <v>7.0000000000000007E-2</v>
      </c>
      <c r="V20" s="15">
        <v>0.27</v>
      </c>
      <c r="W20" s="15">
        <v>0.06</v>
      </c>
      <c r="X20" s="15">
        <v>0.03</v>
      </c>
      <c r="Y20" s="15">
        <v>0.03</v>
      </c>
      <c r="Z20" s="15">
        <v>0.03</v>
      </c>
      <c r="AA20" s="15">
        <v>7.0000000000000007E-2</v>
      </c>
      <c r="AB20" s="15">
        <v>0.03</v>
      </c>
      <c r="AC20" s="15">
        <v>0.03</v>
      </c>
      <c r="AD20" s="15">
        <v>0.12</v>
      </c>
      <c r="AE20" s="15">
        <v>0.02</v>
      </c>
      <c r="AF20" s="15">
        <v>0.05</v>
      </c>
      <c r="AG20" s="15">
        <v>0.19</v>
      </c>
      <c r="AH20" s="15">
        <v>0.17</v>
      </c>
      <c r="AI20" s="15">
        <v>0.27</v>
      </c>
      <c r="AJ20" s="15">
        <v>0.27</v>
      </c>
      <c r="AK20" s="15">
        <v>0.25</v>
      </c>
      <c r="AL20" s="15">
        <v>0.45</v>
      </c>
      <c r="AM20" s="15">
        <v>0.38</v>
      </c>
      <c r="AN20" s="15">
        <v>0.03</v>
      </c>
      <c r="AO20" s="15">
        <v>0.04</v>
      </c>
      <c r="AP20" s="15">
        <v>0.04</v>
      </c>
      <c r="AQ20" s="15">
        <v>0.04</v>
      </c>
      <c r="AR20" s="15">
        <v>0.06</v>
      </c>
      <c r="AS20" s="15">
        <v>0.06</v>
      </c>
      <c r="AT20" s="15">
        <v>0.04</v>
      </c>
      <c r="AU20" s="15">
        <v>0.06</v>
      </c>
      <c r="AV20" s="15">
        <v>0.04</v>
      </c>
      <c r="AW20" s="15">
        <v>0.04</v>
      </c>
      <c r="AX20" s="15">
        <v>0.04</v>
      </c>
      <c r="AY20" s="15">
        <v>0.04</v>
      </c>
      <c r="AZ20" s="15">
        <v>0.04</v>
      </c>
      <c r="BA20" s="15">
        <v>0.05</v>
      </c>
      <c r="BB20" s="15">
        <v>0.06</v>
      </c>
    </row>
    <row r="21" spans="1:54" x14ac:dyDescent="0.2">
      <c r="A21" s="7" t="s">
        <v>65</v>
      </c>
      <c r="F21" s="15">
        <v>13.32</v>
      </c>
      <c r="G21" s="15">
        <v>10.37</v>
      </c>
      <c r="H21" s="15">
        <v>11.08</v>
      </c>
      <c r="I21" s="15">
        <v>8.44</v>
      </c>
      <c r="J21" s="15">
        <v>10.76</v>
      </c>
      <c r="K21" s="15">
        <v>13.89</v>
      </c>
      <c r="L21" s="15">
        <v>13.85</v>
      </c>
      <c r="M21" s="15">
        <v>7.77</v>
      </c>
      <c r="N21" s="15">
        <v>9.32</v>
      </c>
      <c r="O21" s="15">
        <v>14.02</v>
      </c>
      <c r="P21" s="15">
        <v>9.17</v>
      </c>
      <c r="Q21" s="15">
        <v>7.27</v>
      </c>
      <c r="R21" s="15">
        <v>9.3699999999999992</v>
      </c>
      <c r="S21" s="15">
        <v>7.19</v>
      </c>
      <c r="T21" s="15">
        <v>8.11</v>
      </c>
      <c r="U21" s="15">
        <v>6.48</v>
      </c>
      <c r="V21" s="15">
        <v>11.26</v>
      </c>
      <c r="W21" s="15">
        <v>3.64</v>
      </c>
      <c r="X21" s="15">
        <v>6</v>
      </c>
      <c r="Y21" s="15">
        <v>10.95</v>
      </c>
      <c r="Z21" s="15">
        <v>7.06</v>
      </c>
      <c r="AA21" s="15">
        <v>7.51</v>
      </c>
      <c r="AB21" s="15">
        <v>5.88</v>
      </c>
      <c r="AC21" s="15">
        <v>4.32</v>
      </c>
      <c r="AD21" s="15">
        <v>9.83</v>
      </c>
      <c r="AE21" s="15">
        <v>6.99</v>
      </c>
      <c r="AF21" s="15">
        <v>6.91</v>
      </c>
      <c r="AG21" s="15">
        <v>9.91</v>
      </c>
      <c r="AH21" s="15">
        <v>8.4</v>
      </c>
      <c r="AI21" s="15">
        <v>6.54</v>
      </c>
      <c r="AJ21" s="15">
        <v>7.1</v>
      </c>
      <c r="AK21" s="15">
        <v>3.76</v>
      </c>
      <c r="AL21" s="15">
        <v>5.69</v>
      </c>
      <c r="AM21" s="15">
        <v>5.88</v>
      </c>
      <c r="AN21" s="15">
        <v>6.76</v>
      </c>
      <c r="AO21" s="15">
        <v>6.57</v>
      </c>
      <c r="AP21" s="15">
        <v>7.58</v>
      </c>
      <c r="AQ21" s="15">
        <v>8.0500000000000007</v>
      </c>
      <c r="AR21" s="15">
        <v>6.79</v>
      </c>
      <c r="AS21" s="15">
        <v>7.46</v>
      </c>
      <c r="AT21" s="15">
        <v>8.61</v>
      </c>
      <c r="AU21" s="15">
        <v>9.2799999999999994</v>
      </c>
      <c r="AV21" s="15">
        <v>7.67</v>
      </c>
      <c r="AW21" s="15">
        <v>9.9</v>
      </c>
      <c r="AX21" s="15">
        <v>9.17</v>
      </c>
      <c r="AY21" s="15">
        <v>11.76</v>
      </c>
      <c r="AZ21" s="15">
        <v>10.65</v>
      </c>
      <c r="BA21" s="15">
        <v>10.54</v>
      </c>
      <c r="BB21" s="15">
        <v>10.53</v>
      </c>
    </row>
    <row r="22" spans="1:54" x14ac:dyDescent="0.2">
      <c r="A22" s="7" t="s">
        <v>66</v>
      </c>
      <c r="F22" s="15">
        <v>78.83</v>
      </c>
      <c r="G22" s="15">
        <v>82.59</v>
      </c>
      <c r="H22" s="15">
        <v>82.28</v>
      </c>
      <c r="I22" s="15">
        <v>84.68</v>
      </c>
      <c r="J22" s="15">
        <v>81.77</v>
      </c>
      <c r="K22" s="15">
        <v>78.47</v>
      </c>
      <c r="L22" s="15">
        <v>77.7</v>
      </c>
      <c r="M22" s="15">
        <v>84.29</v>
      </c>
      <c r="N22" s="15">
        <v>82.96</v>
      </c>
      <c r="O22" s="15">
        <v>77.56</v>
      </c>
      <c r="P22" s="15">
        <v>83.69</v>
      </c>
      <c r="Q22" s="15">
        <v>84.31</v>
      </c>
      <c r="R22" s="15">
        <v>81.81</v>
      </c>
      <c r="S22" s="15">
        <v>79.12</v>
      </c>
      <c r="T22" s="15">
        <v>76.180000000000007</v>
      </c>
      <c r="U22" s="15">
        <v>78.62</v>
      </c>
      <c r="V22" s="15">
        <v>65.06</v>
      </c>
      <c r="W22" s="15">
        <v>71.05</v>
      </c>
      <c r="X22" s="15">
        <v>69.180000000000007</v>
      </c>
      <c r="Y22" s="15">
        <v>65.25</v>
      </c>
      <c r="Z22" s="15">
        <v>66.930000000000007</v>
      </c>
      <c r="AA22" s="15">
        <v>66.48</v>
      </c>
      <c r="AB22" s="15">
        <v>68.37</v>
      </c>
      <c r="AC22" s="15">
        <v>72.63</v>
      </c>
      <c r="AD22" s="15">
        <v>69.349999999999994</v>
      </c>
      <c r="AE22" s="15">
        <v>71.03</v>
      </c>
      <c r="AF22" s="15">
        <v>75.11</v>
      </c>
      <c r="AG22" s="15">
        <v>75.7</v>
      </c>
      <c r="AH22" s="15">
        <v>78.069999999999993</v>
      </c>
      <c r="AI22" s="15">
        <v>79.739999999999995</v>
      </c>
      <c r="AJ22" s="15">
        <v>79.709999999999994</v>
      </c>
      <c r="AK22" s="15">
        <v>83.41</v>
      </c>
      <c r="AL22" s="15">
        <v>82.25</v>
      </c>
      <c r="AM22" s="15">
        <v>82.88</v>
      </c>
      <c r="AN22" s="15">
        <v>82.23</v>
      </c>
      <c r="AO22" s="15">
        <v>82.3</v>
      </c>
      <c r="AP22" s="15">
        <v>82.24</v>
      </c>
      <c r="AQ22" s="15">
        <v>82.71</v>
      </c>
      <c r="AR22" s="15">
        <v>83.11</v>
      </c>
      <c r="AS22" s="15">
        <v>82.46</v>
      </c>
      <c r="AT22" s="15">
        <v>80.099999999999994</v>
      </c>
      <c r="AU22" s="15">
        <v>83.71</v>
      </c>
      <c r="AV22" s="15">
        <v>85.04</v>
      </c>
      <c r="AW22" s="15">
        <v>82.8</v>
      </c>
      <c r="AX22" s="15">
        <v>83.26</v>
      </c>
      <c r="AY22" s="15">
        <v>81.73</v>
      </c>
      <c r="AZ22" s="15">
        <v>82.62</v>
      </c>
      <c r="BA22" s="15">
        <v>82.4</v>
      </c>
      <c r="BB22" s="15">
        <v>82.17</v>
      </c>
    </row>
    <row r="23" spans="1:54" x14ac:dyDescent="0.2">
      <c r="A23" s="7" t="s">
        <v>67</v>
      </c>
      <c r="F23" s="15">
        <v>1.06</v>
      </c>
      <c r="G23" s="15">
        <v>1.05</v>
      </c>
      <c r="H23" s="15">
        <v>1.03</v>
      </c>
      <c r="I23" s="15">
        <v>1.05</v>
      </c>
      <c r="J23" s="15">
        <v>1.07</v>
      </c>
      <c r="K23" s="15">
        <v>1.1000000000000001</v>
      </c>
      <c r="L23" s="15">
        <v>1.21</v>
      </c>
      <c r="M23" s="15">
        <v>1.1100000000000001</v>
      </c>
      <c r="N23" s="15">
        <v>1.2</v>
      </c>
      <c r="O23" s="15">
        <v>1.26</v>
      </c>
      <c r="P23" s="15">
        <v>1.1200000000000001</v>
      </c>
      <c r="Q23" s="15">
        <v>1.24</v>
      </c>
      <c r="R23" s="15">
        <v>1.06</v>
      </c>
      <c r="S23" s="15">
        <v>1.02</v>
      </c>
      <c r="T23" s="15">
        <v>1.04</v>
      </c>
      <c r="U23" s="15">
        <v>0.95</v>
      </c>
      <c r="V23" s="15">
        <v>0.7</v>
      </c>
      <c r="W23" s="15">
        <v>0.63</v>
      </c>
      <c r="X23" s="15">
        <v>0.59</v>
      </c>
      <c r="Y23" s="15">
        <v>0.53</v>
      </c>
      <c r="Z23" s="15">
        <v>0.49</v>
      </c>
      <c r="AA23" s="15">
        <v>0.42</v>
      </c>
      <c r="AB23" s="15">
        <v>0.37</v>
      </c>
      <c r="AC23" s="15">
        <v>0.34</v>
      </c>
      <c r="AD23" s="15">
        <v>0.27</v>
      </c>
      <c r="AE23" s="15">
        <v>0.24</v>
      </c>
      <c r="AF23" s="15">
        <v>0.21</v>
      </c>
      <c r="AG23" s="15">
        <v>0.2</v>
      </c>
      <c r="AH23" s="15">
        <v>0.18</v>
      </c>
      <c r="AI23" s="15">
        <v>0.16</v>
      </c>
      <c r="AJ23" s="15">
        <v>0.14000000000000001</v>
      </c>
      <c r="AK23" s="15">
        <v>0.14000000000000001</v>
      </c>
      <c r="AL23" s="15">
        <v>0.12</v>
      </c>
      <c r="AM23" s="15">
        <v>0.1</v>
      </c>
      <c r="AN23" s="15">
        <v>0.1</v>
      </c>
      <c r="AO23" s="15">
        <v>0.09</v>
      </c>
      <c r="AP23" s="15">
        <v>7.0000000000000007E-2</v>
      </c>
      <c r="AQ23" s="15">
        <v>0.06</v>
      </c>
      <c r="AR23" s="15">
        <v>0.05</v>
      </c>
      <c r="AS23" s="15">
        <v>0.04</v>
      </c>
      <c r="AT23" s="15">
        <v>0.03</v>
      </c>
      <c r="AU23" s="15">
        <v>0.03</v>
      </c>
      <c r="AV23" s="15">
        <v>0.03</v>
      </c>
      <c r="AW23" s="15">
        <v>0.03</v>
      </c>
      <c r="AX23" s="15">
        <v>0.02</v>
      </c>
      <c r="AY23" s="15">
        <v>0.02</v>
      </c>
      <c r="AZ23" s="15">
        <v>0.02</v>
      </c>
      <c r="BA23" s="15">
        <v>0.02</v>
      </c>
      <c r="BB23" s="15">
        <v>0.02</v>
      </c>
    </row>
    <row r="24" spans="1:54" x14ac:dyDescent="0.2">
      <c r="A24" s="7" t="s">
        <v>68</v>
      </c>
      <c r="F24" s="15">
        <v>6.79</v>
      </c>
      <c r="G24" s="15">
        <v>5.99</v>
      </c>
      <c r="H24" s="15">
        <v>5.6</v>
      </c>
      <c r="I24" s="15">
        <v>5.84</v>
      </c>
      <c r="J24" s="15">
        <v>6.4</v>
      </c>
      <c r="K24" s="15">
        <v>6.54</v>
      </c>
      <c r="L24" s="15">
        <v>7.25</v>
      </c>
      <c r="M24" s="15">
        <v>6.82</v>
      </c>
      <c r="N24" s="15">
        <v>6.52</v>
      </c>
      <c r="O24" s="15">
        <v>7.17</v>
      </c>
      <c r="P24" s="15">
        <v>6.02</v>
      </c>
      <c r="Q24" s="15">
        <v>7.17</v>
      </c>
      <c r="R24" s="15">
        <v>6.2</v>
      </c>
      <c r="S24" s="15">
        <v>7.07</v>
      </c>
      <c r="T24" s="15">
        <v>7.4</v>
      </c>
      <c r="U24" s="15">
        <v>6.17</v>
      </c>
      <c r="V24" s="15">
        <v>4.33</v>
      </c>
      <c r="W24" s="15">
        <v>3.93</v>
      </c>
      <c r="X24" s="15">
        <v>3.33</v>
      </c>
      <c r="Y24" s="15">
        <v>2.76</v>
      </c>
      <c r="Z24" s="15">
        <v>2.63</v>
      </c>
      <c r="AA24" s="15">
        <v>2.39</v>
      </c>
      <c r="AB24" s="15">
        <v>2.94</v>
      </c>
      <c r="AC24" s="15">
        <v>2.66</v>
      </c>
      <c r="AD24" s="15">
        <v>2.35</v>
      </c>
      <c r="AE24" s="15">
        <v>1.77</v>
      </c>
      <c r="AF24" s="15">
        <v>1.52</v>
      </c>
      <c r="AG24" s="15">
        <v>0.76</v>
      </c>
      <c r="AH24" s="15">
        <v>0.69</v>
      </c>
      <c r="AI24" s="15">
        <v>0.64</v>
      </c>
      <c r="AJ24" s="15">
        <v>0.66</v>
      </c>
      <c r="AK24" s="15">
        <v>0.61</v>
      </c>
      <c r="AL24" s="15">
        <v>0.53</v>
      </c>
      <c r="AM24" s="15">
        <v>0.46</v>
      </c>
      <c r="AN24" s="15">
        <v>0.43</v>
      </c>
      <c r="AO24" s="15">
        <v>0.46</v>
      </c>
      <c r="AP24" s="15">
        <v>0.63</v>
      </c>
      <c r="AQ24" s="15">
        <v>0.3</v>
      </c>
      <c r="AR24" s="15">
        <v>0.28999999999999998</v>
      </c>
      <c r="AS24" s="15">
        <v>0.32</v>
      </c>
      <c r="AT24" s="15">
        <v>0.23</v>
      </c>
      <c r="AU24" s="15">
        <v>0.18</v>
      </c>
      <c r="AV24" s="15">
        <v>0.13</v>
      </c>
      <c r="AW24" s="15">
        <v>0.12</v>
      </c>
      <c r="AX24" s="15">
        <v>0.11</v>
      </c>
      <c r="AY24" s="15">
        <v>0.1</v>
      </c>
      <c r="AZ24" s="15">
        <v>0.09</v>
      </c>
      <c r="BA24" s="15">
        <v>0.09</v>
      </c>
      <c r="BB24" s="15">
        <v>0.08</v>
      </c>
    </row>
    <row r="25" spans="1:54" x14ac:dyDescent="0.2">
      <c r="A25" s="7" t="s">
        <v>69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1.56</v>
      </c>
      <c r="S25" s="15">
        <v>5.6</v>
      </c>
      <c r="T25" s="15">
        <v>7.28</v>
      </c>
      <c r="U25" s="15">
        <v>7.77</v>
      </c>
      <c r="V25" s="15">
        <v>18.649999999999999</v>
      </c>
      <c r="W25" s="15">
        <v>20.75</v>
      </c>
      <c r="X25" s="15">
        <v>20.9</v>
      </c>
      <c r="Y25" s="15">
        <v>20.52</v>
      </c>
      <c r="Z25" s="15">
        <v>22.88</v>
      </c>
      <c r="AA25" s="15">
        <v>23.2</v>
      </c>
      <c r="AB25" s="15">
        <v>22.45</v>
      </c>
      <c r="AC25" s="15">
        <v>20.059999999999999</v>
      </c>
      <c r="AD25" s="15">
        <v>18.2</v>
      </c>
      <c r="AE25" s="15">
        <v>19.97</v>
      </c>
      <c r="AF25" s="15">
        <v>16.25</v>
      </c>
      <c r="AG25" s="15">
        <v>13.44</v>
      </c>
      <c r="AH25" s="15">
        <v>12.67</v>
      </c>
      <c r="AI25" s="15">
        <v>12.91</v>
      </c>
      <c r="AJ25" s="15">
        <v>12.39</v>
      </c>
      <c r="AK25" s="15">
        <v>12.08</v>
      </c>
      <c r="AL25" s="15">
        <v>11.42</v>
      </c>
      <c r="AM25" s="15">
        <v>10.68</v>
      </c>
      <c r="AN25" s="15">
        <v>10.48</v>
      </c>
      <c r="AO25" s="15">
        <v>10.58</v>
      </c>
      <c r="AP25" s="15">
        <v>9.4700000000000006</v>
      </c>
      <c r="AQ25" s="15">
        <v>8.8800000000000008</v>
      </c>
      <c r="AR25" s="15">
        <v>9.76</v>
      </c>
      <c r="AS25" s="15">
        <v>9.7200000000000006</v>
      </c>
      <c r="AT25" s="15">
        <v>11.03</v>
      </c>
      <c r="AU25" s="15">
        <v>6.8</v>
      </c>
      <c r="AV25" s="15">
        <v>7.12</v>
      </c>
      <c r="AW25" s="15">
        <v>7.16</v>
      </c>
      <c r="AX25" s="15">
        <v>7.44</v>
      </c>
      <c r="AY25" s="15">
        <v>6.39</v>
      </c>
      <c r="AZ25" s="15">
        <v>6.61</v>
      </c>
      <c r="BA25" s="15">
        <v>6.95</v>
      </c>
      <c r="BB25" s="15">
        <v>7.2</v>
      </c>
    </row>
    <row r="26" spans="1:54" x14ac:dyDescent="0.2">
      <c r="A26" s="7" t="s">
        <v>70</v>
      </c>
      <c r="F26" s="15">
        <v>6.79</v>
      </c>
      <c r="G26" s="15">
        <v>5.99</v>
      </c>
      <c r="H26" s="15">
        <v>5.6</v>
      </c>
      <c r="I26" s="15">
        <v>5.84</v>
      </c>
      <c r="J26" s="15">
        <v>6.4</v>
      </c>
      <c r="K26" s="15">
        <v>6.54</v>
      </c>
      <c r="L26" s="15">
        <v>7.25</v>
      </c>
      <c r="M26" s="15">
        <v>6.82</v>
      </c>
      <c r="N26" s="15">
        <v>6.52</v>
      </c>
      <c r="O26" s="15">
        <v>7.17</v>
      </c>
      <c r="P26" s="15">
        <v>6.02</v>
      </c>
      <c r="Q26" s="15">
        <v>7.17</v>
      </c>
      <c r="R26" s="15">
        <v>7.76</v>
      </c>
      <c r="S26" s="15">
        <v>12.67</v>
      </c>
      <c r="T26" s="15">
        <v>14.68</v>
      </c>
      <c r="U26" s="15">
        <v>13.95</v>
      </c>
      <c r="V26" s="15">
        <v>22.98</v>
      </c>
      <c r="W26" s="15">
        <v>24.68</v>
      </c>
      <c r="X26" s="15">
        <v>24.23</v>
      </c>
      <c r="Y26" s="15">
        <v>23.27</v>
      </c>
      <c r="Z26" s="15">
        <v>25.51</v>
      </c>
      <c r="AA26" s="15">
        <v>25.59</v>
      </c>
      <c r="AB26" s="15">
        <v>25.38</v>
      </c>
      <c r="AC26" s="15">
        <v>22.71</v>
      </c>
      <c r="AD26" s="15">
        <v>20.55</v>
      </c>
      <c r="AE26" s="15">
        <v>21.74</v>
      </c>
      <c r="AF26" s="15">
        <v>17.77</v>
      </c>
      <c r="AG26" s="15">
        <v>14.2</v>
      </c>
      <c r="AH26" s="15">
        <v>13.36</v>
      </c>
      <c r="AI26" s="15">
        <v>13.55</v>
      </c>
      <c r="AJ26" s="15">
        <v>13.05</v>
      </c>
      <c r="AK26" s="15">
        <v>12.69</v>
      </c>
      <c r="AL26" s="15">
        <v>11.95</v>
      </c>
      <c r="AM26" s="15">
        <v>11.13</v>
      </c>
      <c r="AN26" s="15">
        <v>10.91</v>
      </c>
      <c r="AO26" s="15">
        <v>11.04</v>
      </c>
      <c r="AP26" s="15">
        <v>10.1</v>
      </c>
      <c r="AQ26" s="15">
        <v>9.19</v>
      </c>
      <c r="AR26" s="15">
        <v>10.050000000000001</v>
      </c>
      <c r="AS26" s="15">
        <v>10.039999999999999</v>
      </c>
      <c r="AT26" s="15">
        <v>11.26</v>
      </c>
      <c r="AU26" s="15">
        <v>6.98</v>
      </c>
      <c r="AV26" s="15">
        <v>7.26</v>
      </c>
      <c r="AW26" s="15">
        <v>7.28</v>
      </c>
      <c r="AX26" s="15">
        <v>7.54</v>
      </c>
      <c r="AY26" s="15">
        <v>6.49</v>
      </c>
      <c r="AZ26" s="15">
        <v>6.71</v>
      </c>
      <c r="BA26" s="15">
        <v>7.04</v>
      </c>
      <c r="BB26" s="15">
        <v>7.28</v>
      </c>
    </row>
    <row r="27" spans="1:54" x14ac:dyDescent="0.2">
      <c r="A27" s="7" t="s">
        <v>71</v>
      </c>
      <c r="F27" s="15">
        <v>93.21</v>
      </c>
      <c r="G27" s="15">
        <v>94.01</v>
      </c>
      <c r="H27" s="15">
        <v>94.4</v>
      </c>
      <c r="I27" s="15">
        <v>94.16</v>
      </c>
      <c r="J27" s="15">
        <v>93.6</v>
      </c>
      <c r="K27" s="15">
        <v>93.46</v>
      </c>
      <c r="L27" s="15">
        <v>92.75</v>
      </c>
      <c r="M27" s="15">
        <v>93.18</v>
      </c>
      <c r="N27" s="15">
        <v>93.48</v>
      </c>
      <c r="O27" s="15">
        <v>92.83</v>
      </c>
      <c r="P27" s="15">
        <v>93.98</v>
      </c>
      <c r="Q27" s="15">
        <v>92.83</v>
      </c>
      <c r="R27" s="15">
        <v>92.24</v>
      </c>
      <c r="S27" s="15">
        <v>87.33</v>
      </c>
      <c r="T27" s="15">
        <v>85.32</v>
      </c>
      <c r="U27" s="15">
        <v>86.05</v>
      </c>
      <c r="V27" s="15">
        <v>77.02</v>
      </c>
      <c r="W27" s="15">
        <v>75.319999999999993</v>
      </c>
      <c r="X27" s="15">
        <v>75.77</v>
      </c>
      <c r="Y27" s="15">
        <v>76.73</v>
      </c>
      <c r="Z27" s="15">
        <v>74.489999999999995</v>
      </c>
      <c r="AA27" s="15">
        <v>74.41</v>
      </c>
      <c r="AB27" s="15">
        <v>74.62</v>
      </c>
      <c r="AC27" s="15">
        <v>77.290000000000006</v>
      </c>
      <c r="AD27" s="15">
        <v>79.45</v>
      </c>
      <c r="AE27" s="15">
        <v>78.260000000000005</v>
      </c>
      <c r="AF27" s="15">
        <v>82.23</v>
      </c>
      <c r="AG27" s="15">
        <v>85.8</v>
      </c>
      <c r="AH27" s="15">
        <v>86.64</v>
      </c>
      <c r="AI27" s="15">
        <v>86.45</v>
      </c>
      <c r="AJ27" s="15">
        <v>86.95</v>
      </c>
      <c r="AK27" s="15">
        <v>87.31</v>
      </c>
      <c r="AL27" s="15">
        <v>88.05</v>
      </c>
      <c r="AM27" s="15">
        <v>88.87</v>
      </c>
      <c r="AN27" s="15">
        <v>89.09</v>
      </c>
      <c r="AO27" s="15">
        <v>88.96</v>
      </c>
      <c r="AP27" s="15">
        <v>89.9</v>
      </c>
      <c r="AQ27" s="15">
        <v>90.81</v>
      </c>
      <c r="AR27" s="15">
        <v>89.95</v>
      </c>
      <c r="AS27" s="15">
        <v>89.96</v>
      </c>
      <c r="AT27" s="15">
        <v>88.74</v>
      </c>
      <c r="AU27" s="15">
        <v>93.02</v>
      </c>
      <c r="AV27" s="15">
        <v>92.74</v>
      </c>
      <c r="AW27" s="15">
        <v>92.72</v>
      </c>
      <c r="AX27" s="15">
        <v>92.46</v>
      </c>
      <c r="AY27" s="15">
        <v>93.51</v>
      </c>
      <c r="AZ27" s="15">
        <v>93.29</v>
      </c>
      <c r="BA27" s="15">
        <v>92.96</v>
      </c>
      <c r="BB27" s="15">
        <v>92.72</v>
      </c>
    </row>
    <row r="28" spans="1:54" ht="12.75" customHeight="1" x14ac:dyDescent="0.2"/>
    <row r="29" spans="1:54" x14ac:dyDescent="0.2">
      <c r="A29" s="7" t="s">
        <v>72</v>
      </c>
      <c r="F29" s="15">
        <v>13.32</v>
      </c>
      <c r="G29" s="15">
        <v>10.37</v>
      </c>
      <c r="H29" s="15">
        <v>11.08</v>
      </c>
      <c r="I29" s="15">
        <v>8.44</v>
      </c>
      <c r="J29" s="15">
        <v>10.76</v>
      </c>
      <c r="K29" s="15">
        <v>13.89</v>
      </c>
      <c r="L29" s="15">
        <v>13.85</v>
      </c>
      <c r="M29" s="15">
        <v>7.77</v>
      </c>
      <c r="N29" s="15">
        <v>9.32</v>
      </c>
      <c r="O29" s="15">
        <v>14.02</v>
      </c>
      <c r="P29" s="15">
        <v>9.17</v>
      </c>
      <c r="Q29" s="15">
        <v>7.27</v>
      </c>
      <c r="R29" s="15">
        <v>9.52</v>
      </c>
      <c r="S29" s="15">
        <v>7.61</v>
      </c>
      <c r="T29" s="15">
        <v>8.74</v>
      </c>
      <c r="U29" s="15">
        <v>7.03</v>
      </c>
      <c r="V29" s="15">
        <v>13.84</v>
      </c>
      <c r="W29" s="15">
        <v>4.5999999999999996</v>
      </c>
      <c r="X29" s="15">
        <v>7.58</v>
      </c>
      <c r="Y29" s="15">
        <v>13.77</v>
      </c>
      <c r="Z29" s="15">
        <v>9.16</v>
      </c>
      <c r="AA29" s="15">
        <v>9.7899999999999991</v>
      </c>
      <c r="AB29" s="15">
        <v>7.58</v>
      </c>
      <c r="AC29" s="15">
        <v>5.4</v>
      </c>
      <c r="AD29" s="15">
        <v>12.02</v>
      </c>
      <c r="AE29" s="15">
        <v>8.73</v>
      </c>
      <c r="AF29" s="15">
        <v>8.25</v>
      </c>
      <c r="AG29" s="15">
        <v>11.44</v>
      </c>
      <c r="AH29" s="15">
        <v>9.6199999999999992</v>
      </c>
      <c r="AI29" s="15">
        <v>7.51</v>
      </c>
      <c r="AJ29" s="15">
        <v>8.1</v>
      </c>
      <c r="AK29" s="15">
        <v>4.28</v>
      </c>
      <c r="AL29" s="15">
        <v>6.42</v>
      </c>
      <c r="AM29" s="15">
        <v>6.59</v>
      </c>
      <c r="AN29" s="15">
        <v>7.55</v>
      </c>
      <c r="AO29" s="15">
        <v>7.35</v>
      </c>
      <c r="AP29" s="15">
        <v>8.3699999999999992</v>
      </c>
      <c r="AQ29" s="15">
        <v>8.83</v>
      </c>
      <c r="AR29" s="15">
        <v>7.52</v>
      </c>
      <c r="AS29" s="15">
        <v>8.26</v>
      </c>
      <c r="AT29" s="15">
        <v>9.67</v>
      </c>
      <c r="AU29" s="15">
        <v>9.9600000000000009</v>
      </c>
      <c r="AV29" s="15">
        <v>8.26</v>
      </c>
      <c r="AW29" s="15">
        <v>10.66</v>
      </c>
      <c r="AX29" s="15">
        <v>9.9</v>
      </c>
      <c r="AY29" s="15">
        <v>12.56</v>
      </c>
      <c r="AZ29" s="15">
        <v>11.4</v>
      </c>
      <c r="BA29" s="15">
        <v>11.33</v>
      </c>
      <c r="BB29" s="15">
        <v>11.34</v>
      </c>
    </row>
    <row r="30" spans="1:54" x14ac:dyDescent="0.2">
      <c r="A30" s="7" t="s">
        <v>73</v>
      </c>
      <c r="F30" s="15">
        <v>6.79</v>
      </c>
      <c r="G30" s="15">
        <v>5.99</v>
      </c>
      <c r="H30" s="15">
        <v>5.6</v>
      </c>
      <c r="I30" s="15">
        <v>5.84</v>
      </c>
      <c r="J30" s="15">
        <v>6.4</v>
      </c>
      <c r="K30" s="15">
        <v>6.54</v>
      </c>
      <c r="L30" s="15">
        <v>7.25</v>
      </c>
      <c r="M30" s="15">
        <v>6.82</v>
      </c>
      <c r="N30" s="15">
        <v>6.52</v>
      </c>
      <c r="O30" s="15">
        <v>7.17</v>
      </c>
      <c r="P30" s="15">
        <v>6.02</v>
      </c>
      <c r="Q30" s="15">
        <v>7.17</v>
      </c>
      <c r="R30" s="15">
        <v>6.3</v>
      </c>
      <c r="S30" s="15">
        <v>7.49</v>
      </c>
      <c r="T30" s="15">
        <v>7.98</v>
      </c>
      <c r="U30" s="15">
        <v>6.7</v>
      </c>
      <c r="V30" s="15">
        <v>5.33</v>
      </c>
      <c r="W30" s="15">
        <v>4.95</v>
      </c>
      <c r="X30" s="15">
        <v>4.2</v>
      </c>
      <c r="Y30" s="15">
        <v>3.47</v>
      </c>
      <c r="Z30" s="15">
        <v>3.41</v>
      </c>
      <c r="AA30" s="15">
        <v>3.11</v>
      </c>
      <c r="AB30" s="15">
        <v>3.79</v>
      </c>
      <c r="AC30" s="15">
        <v>3.33</v>
      </c>
      <c r="AD30" s="15">
        <v>2.87</v>
      </c>
      <c r="AE30" s="15">
        <v>2.21</v>
      </c>
      <c r="AF30" s="15">
        <v>1.82</v>
      </c>
      <c r="AG30" s="15">
        <v>0.88</v>
      </c>
      <c r="AH30" s="15">
        <v>0.79</v>
      </c>
      <c r="AI30" s="15">
        <v>0.73</v>
      </c>
      <c r="AJ30" s="15">
        <v>0.76</v>
      </c>
      <c r="AK30" s="15">
        <v>0.69</v>
      </c>
      <c r="AL30" s="15">
        <v>0.6</v>
      </c>
      <c r="AM30" s="15">
        <v>0.51</v>
      </c>
      <c r="AN30" s="15">
        <v>0.48</v>
      </c>
      <c r="AO30" s="15">
        <v>0.52</v>
      </c>
      <c r="AP30" s="15">
        <v>0.7</v>
      </c>
      <c r="AQ30" s="15">
        <v>0.33</v>
      </c>
      <c r="AR30" s="15">
        <v>0.33</v>
      </c>
      <c r="AS30" s="15">
        <v>0.35</v>
      </c>
      <c r="AT30" s="15">
        <v>0.26</v>
      </c>
      <c r="AU30" s="15">
        <v>0.19</v>
      </c>
      <c r="AV30" s="15">
        <v>0.14000000000000001</v>
      </c>
      <c r="AW30" s="15">
        <v>0.13</v>
      </c>
      <c r="AX30" s="15">
        <v>0.12</v>
      </c>
      <c r="AY30" s="15">
        <v>0.1</v>
      </c>
      <c r="AZ30" s="15">
        <v>0.1</v>
      </c>
      <c r="BA30" s="15">
        <v>0.1</v>
      </c>
      <c r="BB30" s="15">
        <v>0.09</v>
      </c>
    </row>
    <row r="31" spans="1:54" x14ac:dyDescent="0.2">
      <c r="A31" s="7" t="s">
        <v>74</v>
      </c>
      <c r="F31" s="15">
        <v>1.06</v>
      </c>
      <c r="G31" s="15">
        <v>1.05</v>
      </c>
      <c r="H31" s="15">
        <v>1.03</v>
      </c>
      <c r="I31" s="15">
        <v>1.05</v>
      </c>
      <c r="J31" s="15">
        <v>1.07</v>
      </c>
      <c r="K31" s="15">
        <v>1.1000000000000001</v>
      </c>
      <c r="L31" s="15">
        <v>1.21</v>
      </c>
      <c r="M31" s="15">
        <v>1.1100000000000001</v>
      </c>
      <c r="N31" s="15">
        <v>1.2</v>
      </c>
      <c r="O31" s="15">
        <v>1.26</v>
      </c>
      <c r="P31" s="15">
        <v>1.1200000000000001</v>
      </c>
      <c r="Q31" s="15">
        <v>1.24</v>
      </c>
      <c r="R31" s="15">
        <v>1.08</v>
      </c>
      <c r="S31" s="15">
        <v>1.08</v>
      </c>
      <c r="T31" s="15">
        <v>1.1200000000000001</v>
      </c>
      <c r="U31" s="15">
        <v>1.03</v>
      </c>
      <c r="V31" s="15">
        <v>0.86</v>
      </c>
      <c r="W31" s="15">
        <v>0.8</v>
      </c>
      <c r="X31" s="15">
        <v>0.75</v>
      </c>
      <c r="Y31" s="15">
        <v>0.67</v>
      </c>
      <c r="Z31" s="15">
        <v>0.64</v>
      </c>
      <c r="AA31" s="15">
        <v>0.54</v>
      </c>
      <c r="AB31" s="15">
        <v>0.47</v>
      </c>
      <c r="AC31" s="15">
        <v>0.42</v>
      </c>
      <c r="AD31" s="15">
        <v>0.33</v>
      </c>
      <c r="AE31" s="15">
        <v>0.3</v>
      </c>
      <c r="AF31" s="15">
        <v>0.25</v>
      </c>
      <c r="AG31" s="15">
        <v>0.23</v>
      </c>
      <c r="AH31" s="15">
        <v>0.2</v>
      </c>
      <c r="AI31" s="15">
        <v>0.19</v>
      </c>
      <c r="AJ31" s="15">
        <v>0.16</v>
      </c>
      <c r="AK31" s="15">
        <v>0.16</v>
      </c>
      <c r="AL31" s="15">
        <v>0.13</v>
      </c>
      <c r="AM31" s="15">
        <v>0.12</v>
      </c>
      <c r="AN31" s="15">
        <v>0.11</v>
      </c>
      <c r="AO31" s="15">
        <v>0.1</v>
      </c>
      <c r="AP31" s="15">
        <v>0.08</v>
      </c>
      <c r="AQ31" s="15">
        <v>7.0000000000000007E-2</v>
      </c>
      <c r="AR31" s="15">
        <v>0.05</v>
      </c>
      <c r="AS31" s="15">
        <v>0.05</v>
      </c>
      <c r="AT31" s="15">
        <v>0.04</v>
      </c>
      <c r="AU31" s="15">
        <v>0.04</v>
      </c>
      <c r="AV31" s="15">
        <v>0.03</v>
      </c>
      <c r="AW31" s="15">
        <v>0.03</v>
      </c>
      <c r="AX31" s="15">
        <v>0.03</v>
      </c>
      <c r="AY31" s="15">
        <v>0.02</v>
      </c>
      <c r="AZ31" s="15">
        <v>0.02</v>
      </c>
      <c r="BA31" s="15">
        <v>0.02</v>
      </c>
      <c r="BB31" s="15">
        <v>0.02</v>
      </c>
    </row>
    <row r="32" spans="1:54" x14ac:dyDescent="0.2">
      <c r="A32" s="7" t="s">
        <v>75</v>
      </c>
      <c r="F32" s="15">
        <v>93.21</v>
      </c>
      <c r="G32" s="15">
        <v>94.01</v>
      </c>
      <c r="H32" s="15">
        <v>94.4</v>
      </c>
      <c r="I32" s="15">
        <v>94.16</v>
      </c>
      <c r="J32" s="15">
        <v>93.6</v>
      </c>
      <c r="K32" s="15">
        <v>93.46</v>
      </c>
      <c r="L32" s="15">
        <v>92.75</v>
      </c>
      <c r="M32" s="15">
        <v>93.18</v>
      </c>
      <c r="N32" s="15">
        <v>93.48</v>
      </c>
      <c r="O32" s="15">
        <v>92.83</v>
      </c>
      <c r="P32" s="15">
        <v>93.98</v>
      </c>
      <c r="Q32" s="15">
        <v>92.83</v>
      </c>
      <c r="R32" s="15">
        <v>93.7</v>
      </c>
      <c r="S32" s="15">
        <v>92.51</v>
      </c>
      <c r="T32" s="15">
        <v>92.02</v>
      </c>
      <c r="U32" s="15">
        <v>93.3</v>
      </c>
      <c r="V32" s="15">
        <v>94.67</v>
      </c>
      <c r="W32" s="15">
        <v>95.05</v>
      </c>
      <c r="X32" s="15">
        <v>95.8</v>
      </c>
      <c r="Y32" s="15">
        <v>96.53</v>
      </c>
      <c r="Z32" s="15">
        <v>96.59</v>
      </c>
      <c r="AA32" s="15">
        <v>96.89</v>
      </c>
      <c r="AB32" s="15">
        <v>96.21</v>
      </c>
      <c r="AC32" s="15">
        <v>96.67</v>
      </c>
      <c r="AD32" s="15">
        <v>97.13</v>
      </c>
      <c r="AE32" s="15">
        <v>97.79</v>
      </c>
      <c r="AF32" s="15">
        <v>98.18</v>
      </c>
      <c r="AG32" s="15">
        <v>99.12</v>
      </c>
      <c r="AH32" s="15">
        <v>99.21</v>
      </c>
      <c r="AI32" s="15">
        <v>99.27</v>
      </c>
      <c r="AJ32" s="15">
        <v>99.24</v>
      </c>
      <c r="AK32" s="15">
        <v>99.31</v>
      </c>
      <c r="AL32" s="15">
        <v>99.4</v>
      </c>
      <c r="AM32" s="15">
        <v>99.49</v>
      </c>
      <c r="AN32" s="15">
        <v>99.52</v>
      </c>
      <c r="AO32" s="15">
        <v>99.48</v>
      </c>
      <c r="AP32" s="15">
        <v>99.3</v>
      </c>
      <c r="AQ32" s="15">
        <v>99.67</v>
      </c>
      <c r="AR32" s="15">
        <v>99.67</v>
      </c>
      <c r="AS32" s="15">
        <v>99.65</v>
      </c>
      <c r="AT32" s="15">
        <v>99.74</v>
      </c>
      <c r="AU32" s="15">
        <v>99.81</v>
      </c>
      <c r="AV32" s="15">
        <v>99.86</v>
      </c>
      <c r="AW32" s="15">
        <v>99.87</v>
      </c>
      <c r="AX32" s="15">
        <v>99.88</v>
      </c>
      <c r="AY32" s="15">
        <v>99.9</v>
      </c>
      <c r="AZ32" s="15">
        <v>99.9</v>
      </c>
      <c r="BA32" s="15">
        <v>99.9</v>
      </c>
      <c r="BB32" s="15">
        <v>99.91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>
        <v>2312144</v>
      </c>
      <c r="G36" s="14">
        <v>2344023</v>
      </c>
      <c r="H36" s="14">
        <v>2429445</v>
      </c>
      <c r="I36" s="14">
        <v>2647724</v>
      </c>
      <c r="J36" s="14">
        <v>2843354</v>
      </c>
      <c r="K36" s="14">
        <v>2757981</v>
      </c>
      <c r="L36" s="14">
        <v>2950625</v>
      </c>
      <c r="M36" s="14">
        <v>3319515</v>
      </c>
      <c r="N36" s="14">
        <v>3482402</v>
      </c>
      <c r="O36" s="14">
        <v>3358390</v>
      </c>
      <c r="P36" s="14">
        <v>3762446</v>
      </c>
      <c r="Q36" s="14">
        <v>3818268</v>
      </c>
      <c r="R36" s="14">
        <v>4151729</v>
      </c>
      <c r="S36" s="14">
        <v>4349238</v>
      </c>
      <c r="T36" s="14">
        <v>4633701</v>
      </c>
      <c r="U36" s="14">
        <v>5285101</v>
      </c>
      <c r="V36" s="14">
        <v>5506253</v>
      </c>
      <c r="W36" s="14">
        <v>5003284</v>
      </c>
      <c r="X36" s="14">
        <v>4844253</v>
      </c>
      <c r="Y36" s="14">
        <v>4657088</v>
      </c>
      <c r="Z36" s="14">
        <v>4548094</v>
      </c>
      <c r="AA36" s="14">
        <v>4205246</v>
      </c>
      <c r="AB36" s="14">
        <v>4450189</v>
      </c>
      <c r="AC36" s="14">
        <v>4859206</v>
      </c>
      <c r="AD36" s="14">
        <v>5521737</v>
      </c>
      <c r="AE36" s="14">
        <v>5651170</v>
      </c>
      <c r="AF36" s="14">
        <v>5978646</v>
      </c>
      <c r="AG36" s="14">
        <v>6328588</v>
      </c>
      <c r="AH36" s="14">
        <v>6970082</v>
      </c>
      <c r="AI36" s="14">
        <v>7124337</v>
      </c>
      <c r="AJ36" s="14">
        <v>7789752</v>
      </c>
      <c r="AK36" s="14">
        <v>8192369</v>
      </c>
      <c r="AL36" s="14">
        <v>8946933</v>
      </c>
      <c r="AM36" s="14">
        <v>8845041</v>
      </c>
      <c r="AN36" s="14">
        <v>9622182</v>
      </c>
      <c r="AO36" s="14">
        <v>9825418</v>
      </c>
      <c r="AP36" s="14">
        <v>10906386</v>
      </c>
      <c r="AQ36" s="14">
        <v>10833908</v>
      </c>
      <c r="AR36" s="14">
        <v>11348711</v>
      </c>
      <c r="AS36" s="14">
        <v>12017182</v>
      </c>
      <c r="AT36" s="14">
        <v>14391286</v>
      </c>
      <c r="AU36" s="14">
        <v>14447683</v>
      </c>
      <c r="AV36" s="14">
        <v>14261430</v>
      </c>
      <c r="AW36" s="14">
        <v>15313580</v>
      </c>
      <c r="AX36" s="14">
        <v>16742070</v>
      </c>
      <c r="AY36" s="14">
        <v>17735147</v>
      </c>
      <c r="AZ36" s="14">
        <v>18833778</v>
      </c>
      <c r="BA36" s="14">
        <v>19112265</v>
      </c>
      <c r="BB36" s="14">
        <v>19899944</v>
      </c>
    </row>
    <row r="37" spans="1:54" x14ac:dyDescent="0.2">
      <c r="A37" s="7" t="s">
        <v>78</v>
      </c>
      <c r="F37" s="15">
        <v>14.66</v>
      </c>
      <c r="G37" s="15">
        <v>5.52</v>
      </c>
      <c r="H37" s="15">
        <v>14.58</v>
      </c>
      <c r="I37" s="15">
        <v>35.94</v>
      </c>
      <c r="J37" s="15">
        <v>29.55</v>
      </c>
      <c r="K37" s="15">
        <v>-12.01</v>
      </c>
      <c r="L37" s="15">
        <v>27.94</v>
      </c>
      <c r="M37" s="15">
        <v>50.01</v>
      </c>
      <c r="N37" s="15">
        <v>19.63</v>
      </c>
      <c r="O37" s="15">
        <v>-14.24</v>
      </c>
      <c r="P37" s="15">
        <v>48.12</v>
      </c>
      <c r="Q37" s="15">
        <v>5.93</v>
      </c>
      <c r="R37" s="15">
        <v>34.93</v>
      </c>
      <c r="S37" s="15">
        <v>19.03</v>
      </c>
      <c r="T37" s="15">
        <v>26.16</v>
      </c>
      <c r="U37" s="15">
        <v>56.23</v>
      </c>
      <c r="V37" s="15">
        <v>16.739999999999998</v>
      </c>
      <c r="W37" s="15">
        <v>-36.54</v>
      </c>
      <c r="X37" s="15">
        <v>-12.71</v>
      </c>
      <c r="Y37" s="15">
        <v>-15.45</v>
      </c>
      <c r="Z37" s="15">
        <v>-9.36</v>
      </c>
      <c r="AA37" s="15">
        <v>-30.15</v>
      </c>
      <c r="AB37" s="15">
        <v>23.3</v>
      </c>
      <c r="AC37" s="15">
        <v>36.76</v>
      </c>
      <c r="AD37" s="15">
        <v>54.54</v>
      </c>
      <c r="AE37" s="15">
        <v>9.3800000000000008</v>
      </c>
      <c r="AF37" s="15">
        <v>23.18</v>
      </c>
      <c r="AG37" s="15">
        <v>23.41</v>
      </c>
      <c r="AH37" s="15">
        <v>40.549999999999997</v>
      </c>
      <c r="AI37" s="15">
        <v>8.85</v>
      </c>
      <c r="AJ37" s="15">
        <v>37.36</v>
      </c>
      <c r="AK37" s="15">
        <v>20.67</v>
      </c>
      <c r="AL37" s="15">
        <v>36.840000000000003</v>
      </c>
      <c r="AM37" s="15">
        <v>-4.5599999999999996</v>
      </c>
      <c r="AN37" s="15">
        <v>35.14</v>
      </c>
      <c r="AO37" s="15">
        <v>8.4499999999999993</v>
      </c>
      <c r="AP37" s="15">
        <v>44.01</v>
      </c>
      <c r="AQ37" s="15">
        <v>-2.66</v>
      </c>
      <c r="AR37" s="15">
        <v>19.010000000000002</v>
      </c>
      <c r="AS37" s="15">
        <v>23.56</v>
      </c>
      <c r="AT37" s="15">
        <v>79.02</v>
      </c>
      <c r="AU37" s="15">
        <v>1.57</v>
      </c>
      <c r="AV37" s="15">
        <v>-5.16</v>
      </c>
      <c r="AW37" s="15">
        <v>29.51</v>
      </c>
      <c r="AX37" s="15">
        <v>37.31</v>
      </c>
      <c r="AY37" s="15">
        <v>23.73</v>
      </c>
      <c r="AZ37" s="15">
        <v>24.78</v>
      </c>
      <c r="BA37" s="15">
        <v>5.91</v>
      </c>
      <c r="BB37" s="15">
        <v>16.489999999999998</v>
      </c>
    </row>
    <row r="38" spans="1:54" ht="12.75" customHeight="1" x14ac:dyDescent="0.2"/>
    <row r="39" spans="1:54" x14ac:dyDescent="0.2">
      <c r="B39" s="7" t="s">
        <v>79</v>
      </c>
      <c r="F39" s="15">
        <v>0.89</v>
      </c>
      <c r="G39" s="15">
        <v>1.03</v>
      </c>
      <c r="H39" s="15">
        <v>0.88</v>
      </c>
      <c r="I39" s="15">
        <v>0.85</v>
      </c>
      <c r="J39" s="15">
        <v>0.89</v>
      </c>
      <c r="K39" s="15">
        <v>0.94</v>
      </c>
      <c r="L39" s="15">
        <v>0.77</v>
      </c>
      <c r="M39" s="15">
        <v>0.89</v>
      </c>
      <c r="N39" s="15">
        <v>1.1299999999999999</v>
      </c>
      <c r="O39" s="15">
        <v>1.1200000000000001</v>
      </c>
      <c r="P39" s="15">
        <v>1.1200000000000001</v>
      </c>
      <c r="Q39" s="15">
        <v>1.32</v>
      </c>
      <c r="R39" s="15">
        <v>1.23</v>
      </c>
      <c r="S39" s="15">
        <v>1.39</v>
      </c>
      <c r="T39" s="15">
        <v>1.42</v>
      </c>
      <c r="U39" s="15">
        <v>1.1399999999999999</v>
      </c>
      <c r="V39" s="15">
        <v>1.01</v>
      </c>
      <c r="W39" s="15">
        <v>1.37</v>
      </c>
      <c r="X39" s="15">
        <v>1.45</v>
      </c>
      <c r="Y39" s="15">
        <v>1.76</v>
      </c>
      <c r="Z39" s="15">
        <v>1.68</v>
      </c>
      <c r="AA39" s="15">
        <v>1.56</v>
      </c>
      <c r="AB39" s="15">
        <v>1.57</v>
      </c>
      <c r="AC39" s="15">
        <v>1.21</v>
      </c>
      <c r="AD39" s="15">
        <v>1.26</v>
      </c>
      <c r="AE39" s="15">
        <v>1.28</v>
      </c>
      <c r="AF39" s="15">
        <v>0.79</v>
      </c>
      <c r="AG39" s="15">
        <v>0.7</v>
      </c>
      <c r="AH39" s="15">
        <v>0.6</v>
      </c>
      <c r="AI39" s="15">
        <v>0.57999999999999996</v>
      </c>
      <c r="AJ39" s="15">
        <v>0.5</v>
      </c>
      <c r="AK39" s="15">
        <v>0.64</v>
      </c>
      <c r="AL39" s="15">
        <v>0.78</v>
      </c>
      <c r="AM39" s="15">
        <v>0.71</v>
      </c>
      <c r="AN39" s="15">
        <v>0.74</v>
      </c>
      <c r="AO39" s="15">
        <v>0.79</v>
      </c>
      <c r="AP39" s="15">
        <v>0.75</v>
      </c>
      <c r="AQ39" s="15">
        <v>0.95</v>
      </c>
      <c r="AR39" s="15">
        <v>0.68</v>
      </c>
      <c r="AS39" s="15">
        <v>0.75</v>
      </c>
      <c r="AT39" s="15">
        <v>0.67</v>
      </c>
      <c r="AU39" s="15">
        <v>0.72</v>
      </c>
      <c r="AV39" s="15">
        <v>0.88</v>
      </c>
      <c r="AW39" s="15">
        <v>0.85</v>
      </c>
      <c r="AX39" s="15">
        <v>0.72</v>
      </c>
      <c r="AY39" s="15">
        <v>0.64</v>
      </c>
      <c r="AZ39" s="15">
        <v>0.66</v>
      </c>
      <c r="BA39" s="15">
        <v>0.68</v>
      </c>
      <c r="BB39" s="15">
        <v>0.62</v>
      </c>
    </row>
    <row r="40" spans="1:54" x14ac:dyDescent="0.2">
      <c r="B40" s="7" t="s">
        <v>80</v>
      </c>
      <c r="F40" s="15">
        <v>7.61</v>
      </c>
      <c r="G40" s="15">
        <v>7.26</v>
      </c>
      <c r="H40" s="15">
        <v>7.83</v>
      </c>
      <c r="I40" s="15">
        <v>7.48</v>
      </c>
      <c r="J40" s="15">
        <v>7.23</v>
      </c>
      <c r="K40" s="15">
        <v>7.15</v>
      </c>
      <c r="L40" s="15">
        <v>6.62</v>
      </c>
      <c r="M40" s="15">
        <v>6.61</v>
      </c>
      <c r="N40" s="15">
        <v>6.34</v>
      </c>
      <c r="O40" s="15">
        <v>6.68</v>
      </c>
      <c r="P40" s="15">
        <v>5.9</v>
      </c>
      <c r="Q40" s="15">
        <v>5.81</v>
      </c>
      <c r="R40" s="15">
        <v>5.65</v>
      </c>
      <c r="S40" s="15">
        <v>5.58</v>
      </c>
      <c r="T40" s="15">
        <v>5.05</v>
      </c>
      <c r="U40" s="15">
        <v>4.74</v>
      </c>
      <c r="V40" s="15">
        <v>4.63</v>
      </c>
      <c r="W40" s="15">
        <v>4.99</v>
      </c>
      <c r="X40" s="15">
        <v>5.14</v>
      </c>
      <c r="Y40" s="15">
        <v>5.47</v>
      </c>
      <c r="Z40" s="15">
        <v>6.05</v>
      </c>
      <c r="AA40" s="15">
        <v>6.53</v>
      </c>
      <c r="AB40" s="15">
        <v>6.44</v>
      </c>
      <c r="AC40" s="15">
        <v>6.19</v>
      </c>
      <c r="AD40" s="15">
        <v>5.31</v>
      </c>
      <c r="AE40" s="15">
        <v>5.16</v>
      </c>
      <c r="AF40" s="15">
        <v>5.39</v>
      </c>
      <c r="AG40" s="15">
        <v>5.14</v>
      </c>
      <c r="AH40" s="15">
        <v>4.7</v>
      </c>
      <c r="AI40" s="15">
        <v>4.79</v>
      </c>
      <c r="AJ40" s="15">
        <v>4.63</v>
      </c>
      <c r="AK40" s="15">
        <v>4.5</v>
      </c>
      <c r="AL40" s="15">
        <v>4.46</v>
      </c>
      <c r="AM40" s="15">
        <v>5.09</v>
      </c>
      <c r="AN40" s="15">
        <v>4.6900000000000004</v>
      </c>
      <c r="AO40" s="15">
        <v>4.8499999999999996</v>
      </c>
      <c r="AP40" s="15">
        <v>4.3899999999999997</v>
      </c>
      <c r="AQ40" s="15">
        <v>4.59</v>
      </c>
      <c r="AR40" s="15">
        <v>4.42</v>
      </c>
      <c r="AS40" s="15">
        <v>4.29</v>
      </c>
      <c r="AT40" s="15">
        <v>3.83</v>
      </c>
      <c r="AU40" s="15">
        <v>3.77</v>
      </c>
      <c r="AV40" s="15">
        <v>3.87</v>
      </c>
      <c r="AW40" s="15">
        <v>3.58</v>
      </c>
      <c r="AX40" s="15">
        <v>3.31</v>
      </c>
      <c r="AY40" s="15">
        <v>3.14</v>
      </c>
      <c r="AZ40" s="15">
        <v>2.85</v>
      </c>
      <c r="BA40" s="15">
        <v>2.8</v>
      </c>
      <c r="BB40" s="15">
        <v>2.73</v>
      </c>
    </row>
    <row r="41" spans="1:54" x14ac:dyDescent="0.2">
      <c r="C41" s="7" t="s">
        <v>81</v>
      </c>
      <c r="F41" s="15">
        <v>3.75</v>
      </c>
      <c r="G41" s="15">
        <v>3.6</v>
      </c>
      <c r="H41" s="15">
        <v>3.66</v>
      </c>
      <c r="I41" s="15">
        <v>3.98</v>
      </c>
      <c r="J41" s="15">
        <v>3.94</v>
      </c>
      <c r="K41" s="15">
        <v>3.88</v>
      </c>
      <c r="L41" s="15">
        <v>3.46</v>
      </c>
      <c r="M41" s="15">
        <v>3.01</v>
      </c>
      <c r="N41" s="15">
        <v>2.9</v>
      </c>
      <c r="O41" s="15">
        <v>2.73</v>
      </c>
      <c r="P41" s="15">
        <v>2.37</v>
      </c>
      <c r="Q41" s="15">
        <v>2.19</v>
      </c>
      <c r="R41" s="15">
        <v>2.2400000000000002</v>
      </c>
      <c r="S41" s="15">
        <v>1.74</v>
      </c>
      <c r="T41" s="15">
        <v>1.94</v>
      </c>
      <c r="U41" s="15">
        <v>1.81</v>
      </c>
      <c r="V41" s="15">
        <v>1.78</v>
      </c>
      <c r="W41" s="15">
        <v>1.9</v>
      </c>
      <c r="X41" s="15">
        <v>2.11</v>
      </c>
      <c r="Y41" s="15">
        <v>2.11</v>
      </c>
      <c r="Z41" s="15">
        <v>2.29</v>
      </c>
      <c r="AA41" s="15">
        <v>2.4700000000000002</v>
      </c>
      <c r="AB41" s="15">
        <v>2.25</v>
      </c>
      <c r="AC41" s="15">
        <v>2</v>
      </c>
      <c r="AD41" s="15">
        <v>1.81</v>
      </c>
      <c r="AE41" s="15">
        <v>1.78</v>
      </c>
      <c r="AF41" s="15">
        <v>1.87</v>
      </c>
      <c r="AG41" s="15">
        <v>1.67</v>
      </c>
      <c r="AH41" s="15">
        <v>1.6</v>
      </c>
      <c r="AI41" s="15">
        <v>1.65</v>
      </c>
      <c r="AJ41" s="15">
        <v>1.37</v>
      </c>
      <c r="AK41" s="15">
        <v>1.19</v>
      </c>
      <c r="AL41" s="15">
        <v>1.1399999999999999</v>
      </c>
      <c r="AM41" s="15">
        <v>1.1599999999999999</v>
      </c>
      <c r="AN41" s="15">
        <v>1.02</v>
      </c>
      <c r="AO41" s="15">
        <v>0.85</v>
      </c>
      <c r="AP41" s="15">
        <v>0.75</v>
      </c>
      <c r="AQ41" s="15">
        <v>0.77</v>
      </c>
      <c r="AR41" s="15">
        <v>0.73</v>
      </c>
      <c r="AS41" s="15">
        <v>0.56000000000000005</v>
      </c>
      <c r="AT41" s="15">
        <v>0.45</v>
      </c>
      <c r="AU41" s="15">
        <v>0.4</v>
      </c>
      <c r="AV41" s="15">
        <v>0.4</v>
      </c>
      <c r="AW41" s="15">
        <v>0.36</v>
      </c>
      <c r="AX41" s="15">
        <v>0.37</v>
      </c>
      <c r="AY41" s="15">
        <v>0.35</v>
      </c>
      <c r="AZ41" s="15">
        <v>0.36</v>
      </c>
      <c r="BA41" s="15">
        <v>0.37</v>
      </c>
      <c r="BB41" s="15">
        <v>0.34</v>
      </c>
    </row>
    <row r="42" spans="1:54" x14ac:dyDescent="0.2">
      <c r="E42" s="7" t="s">
        <v>82</v>
      </c>
      <c r="F42" s="15">
        <v>1.48</v>
      </c>
      <c r="G42" s="15">
        <v>1.48</v>
      </c>
      <c r="H42" s="15">
        <v>1.62</v>
      </c>
      <c r="I42" s="15">
        <v>2.06</v>
      </c>
      <c r="J42" s="15">
        <v>1.46</v>
      </c>
      <c r="K42" s="15">
        <v>1.49</v>
      </c>
      <c r="L42" s="15">
        <v>1.76</v>
      </c>
      <c r="M42" s="15">
        <v>1.69</v>
      </c>
      <c r="N42" s="15">
        <v>1.67</v>
      </c>
      <c r="O42" s="15">
        <v>1.83</v>
      </c>
      <c r="P42" s="15">
        <v>2.09</v>
      </c>
      <c r="Q42" s="15">
        <v>2.16</v>
      </c>
      <c r="R42" s="15">
        <v>2.04</v>
      </c>
      <c r="S42" s="15">
        <v>2.2200000000000002</v>
      </c>
      <c r="T42" s="15">
        <v>2.38</v>
      </c>
      <c r="U42" s="15">
        <v>2.3199999999999998</v>
      </c>
      <c r="V42" s="15">
        <v>2.25</v>
      </c>
      <c r="W42" s="15">
        <v>2.76</v>
      </c>
      <c r="X42" s="15">
        <v>2.87</v>
      </c>
      <c r="Y42" s="15">
        <v>2.81</v>
      </c>
      <c r="Z42" s="15">
        <v>2.99</v>
      </c>
      <c r="AA42" s="15">
        <v>3.09</v>
      </c>
      <c r="AB42" s="15">
        <v>3.63</v>
      </c>
      <c r="AC42" s="15">
        <v>4.12</v>
      </c>
      <c r="AD42" s="15">
        <v>4.72</v>
      </c>
      <c r="AE42" s="15">
        <v>5.56</v>
      </c>
      <c r="AF42" s="15">
        <v>5.8</v>
      </c>
      <c r="AG42" s="15">
        <v>6.1</v>
      </c>
      <c r="AH42" s="15">
        <v>5.97</v>
      </c>
      <c r="AI42" s="15">
        <v>5.9</v>
      </c>
      <c r="AJ42" s="15">
        <v>5.67</v>
      </c>
      <c r="AK42" s="15">
        <v>6.16</v>
      </c>
      <c r="AL42" s="15">
        <v>6.46</v>
      </c>
      <c r="AM42" s="15">
        <v>6.96</v>
      </c>
      <c r="AN42" s="15">
        <v>7.01</v>
      </c>
      <c r="AO42" s="15">
        <v>7.62</v>
      </c>
      <c r="AP42" s="15">
        <v>7.32</v>
      </c>
      <c r="AQ42" s="15">
        <v>7.69</v>
      </c>
      <c r="AR42" s="15">
        <v>7.93</v>
      </c>
      <c r="AS42" s="15">
        <v>8.1</v>
      </c>
      <c r="AT42" s="15">
        <v>7.25</v>
      </c>
      <c r="AU42" s="15">
        <v>7.9</v>
      </c>
      <c r="AV42" s="15">
        <v>8.93</v>
      </c>
      <c r="AW42" s="15">
        <v>9</v>
      </c>
      <c r="AX42" s="15">
        <v>8.7899999999999991</v>
      </c>
      <c r="AY42" s="15">
        <v>8.94</v>
      </c>
      <c r="AZ42" s="15">
        <v>8.89</v>
      </c>
      <c r="BA42" s="15">
        <v>9.1999999999999993</v>
      </c>
      <c r="BB42" s="15">
        <v>9.35</v>
      </c>
    </row>
    <row r="43" spans="1:54" x14ac:dyDescent="0.2">
      <c r="E43" s="7" t="s">
        <v>83</v>
      </c>
      <c r="F43" s="15">
        <v>0.03</v>
      </c>
      <c r="G43" s="15">
        <v>0.03</v>
      </c>
      <c r="H43" s="15">
        <v>0.02</v>
      </c>
      <c r="I43" s="15">
        <v>0.02</v>
      </c>
      <c r="J43" s="15">
        <v>0.02</v>
      </c>
      <c r="K43" s="15">
        <v>0.04</v>
      </c>
      <c r="L43" s="15">
        <v>0.18</v>
      </c>
      <c r="M43" s="15">
        <v>0.16</v>
      </c>
      <c r="N43" s="15">
        <v>0.15</v>
      </c>
      <c r="O43" s="15">
        <v>0.16</v>
      </c>
      <c r="P43" s="15">
        <v>0.14000000000000001</v>
      </c>
      <c r="Q43" s="15">
        <v>0.01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0.04</v>
      </c>
      <c r="Z43" s="15">
        <v>0.04</v>
      </c>
      <c r="AA43" s="15">
        <v>0.04</v>
      </c>
      <c r="AB43" s="15">
        <v>0.01</v>
      </c>
      <c r="AC43" s="15">
        <v>0.01</v>
      </c>
      <c r="AD43" s="15">
        <v>0.02</v>
      </c>
      <c r="AE43" s="15">
        <v>0.04</v>
      </c>
      <c r="AF43" s="15">
        <v>0.04</v>
      </c>
      <c r="AG43" s="15">
        <v>0.03</v>
      </c>
      <c r="AH43" s="15">
        <v>0.03</v>
      </c>
      <c r="AI43" s="15">
        <v>0.02</v>
      </c>
      <c r="AJ43" s="15">
        <v>0.01</v>
      </c>
      <c r="AK43" s="15">
        <v>0.01</v>
      </c>
      <c r="AL43" s="15">
        <v>0.01</v>
      </c>
      <c r="AM43" s="15">
        <v>0.01</v>
      </c>
      <c r="AN43" s="15">
        <v>0</v>
      </c>
      <c r="AO43" s="15">
        <v>0</v>
      </c>
      <c r="AP43" s="15">
        <v>0</v>
      </c>
      <c r="AQ43" s="15">
        <v>0</v>
      </c>
      <c r="AR43" s="15">
        <v>0</v>
      </c>
      <c r="AS43" s="15">
        <v>0</v>
      </c>
      <c r="AT43" s="15">
        <v>0</v>
      </c>
      <c r="AU43" s="15">
        <v>0.01</v>
      </c>
      <c r="AV43" s="15">
        <v>0.01</v>
      </c>
      <c r="AW43" s="15">
        <v>0.01</v>
      </c>
      <c r="AX43" s="15">
        <v>0</v>
      </c>
      <c r="AY43" s="15">
        <v>0</v>
      </c>
      <c r="AZ43" s="15">
        <v>0</v>
      </c>
      <c r="BA43" s="15">
        <v>0</v>
      </c>
      <c r="BB43" s="15">
        <v>0</v>
      </c>
    </row>
    <row r="44" spans="1:54" x14ac:dyDescent="0.2">
      <c r="D44" s="7" t="s">
        <v>84</v>
      </c>
      <c r="F44" s="15">
        <v>1.5</v>
      </c>
      <c r="G44" s="15">
        <v>1.5</v>
      </c>
      <c r="H44" s="15">
        <v>1.63</v>
      </c>
      <c r="I44" s="15">
        <v>2.0699999999999998</v>
      </c>
      <c r="J44" s="15">
        <v>1.48</v>
      </c>
      <c r="K44" s="15">
        <v>1.53</v>
      </c>
      <c r="L44" s="15">
        <v>1.95</v>
      </c>
      <c r="M44" s="15">
        <v>1.86</v>
      </c>
      <c r="N44" s="15">
        <v>1.82</v>
      </c>
      <c r="O44" s="15">
        <v>1.98</v>
      </c>
      <c r="P44" s="15">
        <v>2.2200000000000002</v>
      </c>
      <c r="Q44" s="15">
        <v>2.16</v>
      </c>
      <c r="R44" s="15">
        <v>2.04</v>
      </c>
      <c r="S44" s="15">
        <v>2.2200000000000002</v>
      </c>
      <c r="T44" s="15">
        <v>2.38</v>
      </c>
      <c r="U44" s="15">
        <v>2.3199999999999998</v>
      </c>
      <c r="V44" s="15">
        <v>2.25</v>
      </c>
      <c r="W44" s="15">
        <v>2.76</v>
      </c>
      <c r="X44" s="15">
        <v>2.88</v>
      </c>
      <c r="Y44" s="15">
        <v>2.86</v>
      </c>
      <c r="Z44" s="15">
        <v>3.03</v>
      </c>
      <c r="AA44" s="15">
        <v>3.13</v>
      </c>
      <c r="AB44" s="15">
        <v>3.64</v>
      </c>
      <c r="AC44" s="15">
        <v>4.13</v>
      </c>
      <c r="AD44" s="15">
        <v>4.75</v>
      </c>
      <c r="AE44" s="15">
        <v>5.6</v>
      </c>
      <c r="AF44" s="15">
        <v>5.84</v>
      </c>
      <c r="AG44" s="15">
        <v>6.13</v>
      </c>
      <c r="AH44" s="15">
        <v>6</v>
      </c>
      <c r="AI44" s="15">
        <v>5.91</v>
      </c>
      <c r="AJ44" s="15">
        <v>5.69</v>
      </c>
      <c r="AK44" s="15">
        <v>6.18</v>
      </c>
      <c r="AL44" s="15">
        <v>6.47</v>
      </c>
      <c r="AM44" s="15">
        <v>6.97</v>
      </c>
      <c r="AN44" s="15">
        <v>7.01</v>
      </c>
      <c r="AO44" s="15">
        <v>7.62</v>
      </c>
      <c r="AP44" s="15">
        <v>7.32</v>
      </c>
      <c r="AQ44" s="15">
        <v>7.69</v>
      </c>
      <c r="AR44" s="15">
        <v>7.93</v>
      </c>
      <c r="AS44" s="15">
        <v>8.1</v>
      </c>
      <c r="AT44" s="15">
        <v>7.25</v>
      </c>
      <c r="AU44" s="15">
        <v>7.91</v>
      </c>
      <c r="AV44" s="15">
        <v>8.93</v>
      </c>
      <c r="AW44" s="15">
        <v>9.01</v>
      </c>
      <c r="AX44" s="15">
        <v>8.7899999999999991</v>
      </c>
      <c r="AY44" s="15">
        <v>8.94</v>
      </c>
      <c r="AZ44" s="15">
        <v>8.89</v>
      </c>
      <c r="BA44" s="15">
        <v>9.1999999999999993</v>
      </c>
      <c r="BB44" s="15">
        <v>9.35</v>
      </c>
    </row>
    <row r="45" spans="1:54" x14ac:dyDescent="0.2">
      <c r="B45" s="7" t="s">
        <v>85</v>
      </c>
      <c r="F45" s="15">
        <v>5.25</v>
      </c>
      <c r="G45" s="15">
        <v>5.0999999999999996</v>
      </c>
      <c r="H45" s="15">
        <v>5.29</v>
      </c>
      <c r="I45" s="15">
        <v>6.05</v>
      </c>
      <c r="J45" s="15">
        <v>5.42</v>
      </c>
      <c r="K45" s="15">
        <v>5.41</v>
      </c>
      <c r="L45" s="15">
        <v>5.41</v>
      </c>
      <c r="M45" s="15">
        <v>4.8600000000000003</v>
      </c>
      <c r="N45" s="15">
        <v>4.72</v>
      </c>
      <c r="O45" s="15">
        <v>4.71</v>
      </c>
      <c r="P45" s="15">
        <v>4.59</v>
      </c>
      <c r="Q45" s="15">
        <v>4.3499999999999996</v>
      </c>
      <c r="R45" s="15">
        <v>4.28</v>
      </c>
      <c r="S45" s="15">
        <v>3.96</v>
      </c>
      <c r="T45" s="15">
        <v>4.33</v>
      </c>
      <c r="U45" s="15">
        <v>4.13</v>
      </c>
      <c r="V45" s="15">
        <v>4.03</v>
      </c>
      <c r="W45" s="15">
        <v>4.67</v>
      </c>
      <c r="X45" s="15">
        <v>4.9800000000000004</v>
      </c>
      <c r="Y45" s="15">
        <v>4.96</v>
      </c>
      <c r="Z45" s="15">
        <v>5.32</v>
      </c>
      <c r="AA45" s="15">
        <v>5.6</v>
      </c>
      <c r="AB45" s="15">
        <v>5.89</v>
      </c>
      <c r="AC45" s="15">
        <v>6.13</v>
      </c>
      <c r="AD45" s="15">
        <v>6.56</v>
      </c>
      <c r="AE45" s="15">
        <v>7.38</v>
      </c>
      <c r="AF45" s="15">
        <v>7.71</v>
      </c>
      <c r="AG45" s="15">
        <v>7.8</v>
      </c>
      <c r="AH45" s="15">
        <v>7.6</v>
      </c>
      <c r="AI45" s="15">
        <v>7.56</v>
      </c>
      <c r="AJ45" s="15">
        <v>7.06</v>
      </c>
      <c r="AK45" s="15">
        <v>7.37</v>
      </c>
      <c r="AL45" s="15">
        <v>7.62</v>
      </c>
      <c r="AM45" s="15">
        <v>8.1300000000000008</v>
      </c>
      <c r="AN45" s="15">
        <v>8.0299999999999994</v>
      </c>
      <c r="AO45" s="15">
        <v>8.48</v>
      </c>
      <c r="AP45" s="15">
        <v>8.06</v>
      </c>
      <c r="AQ45" s="15">
        <v>8.4600000000000009</v>
      </c>
      <c r="AR45" s="15">
        <v>8.66</v>
      </c>
      <c r="AS45" s="15">
        <v>8.66</v>
      </c>
      <c r="AT45" s="15">
        <v>7.7</v>
      </c>
      <c r="AU45" s="15">
        <v>8.31</v>
      </c>
      <c r="AV45" s="15">
        <v>9.33</v>
      </c>
      <c r="AW45" s="15">
        <v>9.3699999999999992</v>
      </c>
      <c r="AX45" s="15">
        <v>9.16</v>
      </c>
      <c r="AY45" s="15">
        <v>9.2899999999999991</v>
      </c>
      <c r="AZ45" s="15">
        <v>9.25</v>
      </c>
      <c r="BA45" s="15">
        <v>9.57</v>
      </c>
      <c r="BB45" s="15">
        <v>9.69</v>
      </c>
    </row>
    <row r="46" spans="1:54" x14ac:dyDescent="0.2">
      <c r="B46" s="7" t="s">
        <v>86</v>
      </c>
      <c r="F46" s="15">
        <v>0.05</v>
      </c>
      <c r="G46" s="15">
        <v>0.06</v>
      </c>
      <c r="H46" s="15">
        <v>7.0000000000000007E-2</v>
      </c>
      <c r="I46" s="15">
        <v>0.05</v>
      </c>
      <c r="J46" s="15">
        <v>0.09</v>
      </c>
      <c r="K46" s="15">
        <v>0.1</v>
      </c>
      <c r="L46" s="15">
        <v>0.11</v>
      </c>
      <c r="M46" s="15">
        <v>0.17</v>
      </c>
      <c r="N46" s="15">
        <v>0.16</v>
      </c>
      <c r="O46" s="15">
        <v>0.13</v>
      </c>
      <c r="P46" s="15">
        <v>0.12</v>
      </c>
      <c r="Q46" s="15">
        <v>0.1</v>
      </c>
      <c r="R46" s="15">
        <v>0.09</v>
      </c>
      <c r="S46" s="15">
        <v>0.25</v>
      </c>
      <c r="T46" s="15">
        <v>0.09</v>
      </c>
      <c r="U46" s="15">
        <v>0.06</v>
      </c>
      <c r="V46" s="15">
        <v>0.09</v>
      </c>
      <c r="W46" s="15">
        <v>0.08</v>
      </c>
      <c r="X46" s="15">
        <v>0.08</v>
      </c>
      <c r="Y46" s="15">
        <v>0.06</v>
      </c>
      <c r="Z46" s="15">
        <v>0.06</v>
      </c>
      <c r="AA46" s="15">
        <v>0.08</v>
      </c>
      <c r="AB46" s="15">
        <v>0.12</v>
      </c>
      <c r="AC46" s="15">
        <v>0.13</v>
      </c>
      <c r="AD46" s="15">
        <v>0.11</v>
      </c>
      <c r="AE46" s="15">
        <v>0.11</v>
      </c>
      <c r="AF46" s="15">
        <v>0.15</v>
      </c>
      <c r="AG46" s="15">
        <v>0.16</v>
      </c>
      <c r="AH46" s="15">
        <v>0.13</v>
      </c>
      <c r="AI46" s="15">
        <v>0.13</v>
      </c>
      <c r="AJ46" s="15">
        <v>0.11</v>
      </c>
      <c r="AK46" s="15">
        <v>0.11</v>
      </c>
      <c r="AL46" s="15">
        <v>0.08</v>
      </c>
      <c r="AM46" s="15">
        <v>0.08</v>
      </c>
      <c r="AN46" s="15">
        <v>0.08</v>
      </c>
      <c r="AO46" s="15">
        <v>0.09</v>
      </c>
      <c r="AP46" s="15">
        <v>0.09</v>
      </c>
      <c r="AQ46" s="15">
        <v>0.09</v>
      </c>
      <c r="AR46" s="15">
        <v>0.09</v>
      </c>
      <c r="AS46" s="15">
        <v>0.08</v>
      </c>
      <c r="AT46" s="15">
        <v>0.04</v>
      </c>
      <c r="AU46" s="15">
        <v>0.04</v>
      </c>
      <c r="AV46" s="15">
        <v>0.05</v>
      </c>
      <c r="AW46" s="15">
        <v>0.04</v>
      </c>
      <c r="AX46" s="15">
        <v>0.04</v>
      </c>
      <c r="AY46" s="15">
        <v>0.04</v>
      </c>
      <c r="AZ46" s="15">
        <v>0.04</v>
      </c>
      <c r="BA46" s="15">
        <v>0.04</v>
      </c>
      <c r="BB46" s="15">
        <v>0.03</v>
      </c>
    </row>
    <row r="47" spans="1:54" x14ac:dyDescent="0.2">
      <c r="B47" s="7" t="s">
        <v>87</v>
      </c>
      <c r="F47" s="15">
        <v>2.2999999999999998</v>
      </c>
      <c r="G47" s="15">
        <v>2.2799999999999998</v>
      </c>
      <c r="H47" s="15">
        <v>2.06</v>
      </c>
      <c r="I47" s="15">
        <v>1.62</v>
      </c>
      <c r="J47" s="15">
        <v>1.28</v>
      </c>
      <c r="K47" s="15">
        <v>1.21</v>
      </c>
      <c r="L47" s="15">
        <v>1.27</v>
      </c>
      <c r="M47" s="15">
        <v>1</v>
      </c>
      <c r="N47" s="15">
        <v>0.92</v>
      </c>
      <c r="O47" s="15">
        <v>0.77</v>
      </c>
      <c r="P47" s="15">
        <v>0.62</v>
      </c>
      <c r="Q47" s="15">
        <v>0.57999999999999996</v>
      </c>
      <c r="R47" s="15">
        <v>0.34</v>
      </c>
      <c r="S47" s="15">
        <v>0.32</v>
      </c>
      <c r="T47" s="15">
        <v>0.33</v>
      </c>
      <c r="U47" s="15">
        <v>0.24</v>
      </c>
      <c r="V47" s="15">
        <v>0.16</v>
      </c>
      <c r="W47" s="15">
        <v>0.17</v>
      </c>
      <c r="X47" s="15">
        <v>0.12</v>
      </c>
      <c r="Y47" s="15">
        <v>0.15</v>
      </c>
      <c r="Z47" s="15">
        <v>0.15</v>
      </c>
      <c r="AA47" s="15">
        <v>0.16</v>
      </c>
      <c r="AB47" s="15">
        <v>0.14000000000000001</v>
      </c>
      <c r="AC47" s="15">
        <v>0.13</v>
      </c>
      <c r="AD47" s="15">
        <v>0.09</v>
      </c>
      <c r="AE47" s="15">
        <v>0.08</v>
      </c>
      <c r="AF47" s="15">
        <v>7.0000000000000007E-2</v>
      </c>
      <c r="AG47" s="15">
        <v>7.0000000000000007E-2</v>
      </c>
      <c r="AH47" s="15">
        <v>7.0000000000000007E-2</v>
      </c>
      <c r="AI47" s="15">
        <v>7.0000000000000007E-2</v>
      </c>
      <c r="AJ47" s="15">
        <v>7.0000000000000007E-2</v>
      </c>
      <c r="AK47" s="15">
        <v>0.08</v>
      </c>
      <c r="AL47" s="15">
        <v>0.1</v>
      </c>
      <c r="AM47" s="15">
        <v>0.12</v>
      </c>
      <c r="AN47" s="15">
        <v>0.35</v>
      </c>
      <c r="AO47" s="15">
        <v>0.34</v>
      </c>
      <c r="AP47" s="15">
        <v>0.47</v>
      </c>
      <c r="AQ47" s="15">
        <v>0.47</v>
      </c>
      <c r="AR47" s="15">
        <v>0.51</v>
      </c>
      <c r="AS47" s="15">
        <v>0.48</v>
      </c>
      <c r="AT47" s="15">
        <v>0.5</v>
      </c>
      <c r="AU47" s="15">
        <v>0.59</v>
      </c>
      <c r="AV47" s="15">
        <v>0.57999999999999996</v>
      </c>
      <c r="AW47" s="15">
        <v>0.57999999999999996</v>
      </c>
      <c r="AX47" s="15">
        <v>0.57999999999999996</v>
      </c>
      <c r="AY47" s="15">
        <v>0.55000000000000004</v>
      </c>
      <c r="AZ47" s="15">
        <v>0.52</v>
      </c>
      <c r="BA47" s="15">
        <v>0.64</v>
      </c>
      <c r="BB47" s="15">
        <v>0.56000000000000005</v>
      </c>
    </row>
    <row r="48" spans="1:54" x14ac:dyDescent="0.2">
      <c r="B48" s="7" t="s">
        <v>88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</row>
    <row r="49" spans="1:54" x14ac:dyDescent="0.2">
      <c r="A49" s="7" t="s">
        <v>89</v>
      </c>
      <c r="F49" s="15">
        <v>16.09</v>
      </c>
      <c r="G49" s="15">
        <v>15.72</v>
      </c>
      <c r="H49" s="15">
        <v>16.12</v>
      </c>
      <c r="I49" s="15">
        <v>16.059999999999999</v>
      </c>
      <c r="J49" s="15">
        <v>14.92</v>
      </c>
      <c r="K49" s="15">
        <v>14.81</v>
      </c>
      <c r="L49" s="15">
        <v>14.17</v>
      </c>
      <c r="M49" s="15">
        <v>13.53</v>
      </c>
      <c r="N49" s="15">
        <v>13.26</v>
      </c>
      <c r="O49" s="15">
        <v>13.4</v>
      </c>
      <c r="P49" s="15">
        <v>12.35</v>
      </c>
      <c r="Q49" s="15">
        <v>12.16</v>
      </c>
      <c r="R49" s="15">
        <v>11.59</v>
      </c>
      <c r="S49" s="15">
        <v>11.51</v>
      </c>
      <c r="T49" s="15">
        <v>11.21</v>
      </c>
      <c r="U49" s="15">
        <v>10.3</v>
      </c>
      <c r="V49" s="15">
        <v>9.93</v>
      </c>
      <c r="W49" s="15">
        <v>11.27</v>
      </c>
      <c r="X49" s="15">
        <v>11.78</v>
      </c>
      <c r="Y49" s="15">
        <v>12.39</v>
      </c>
      <c r="Z49" s="15">
        <v>13.26</v>
      </c>
      <c r="AA49" s="15">
        <v>13.93</v>
      </c>
      <c r="AB49" s="15">
        <v>14.16</v>
      </c>
      <c r="AC49" s="15">
        <v>13.79</v>
      </c>
      <c r="AD49" s="15">
        <v>13.32</v>
      </c>
      <c r="AE49" s="15">
        <v>14</v>
      </c>
      <c r="AF49" s="15">
        <v>14.1</v>
      </c>
      <c r="AG49" s="15">
        <v>13.88</v>
      </c>
      <c r="AH49" s="15">
        <v>13.1</v>
      </c>
      <c r="AI49" s="15">
        <v>13.13</v>
      </c>
      <c r="AJ49" s="15">
        <v>12.37</v>
      </c>
      <c r="AK49" s="15">
        <v>12.69</v>
      </c>
      <c r="AL49" s="15">
        <v>13.04</v>
      </c>
      <c r="AM49" s="15">
        <v>14.14</v>
      </c>
      <c r="AN49" s="15">
        <v>13.88</v>
      </c>
      <c r="AO49" s="15">
        <v>14.55</v>
      </c>
      <c r="AP49" s="15">
        <v>13.76</v>
      </c>
      <c r="AQ49" s="15">
        <v>14.57</v>
      </c>
      <c r="AR49" s="15">
        <v>14.36</v>
      </c>
      <c r="AS49" s="15">
        <v>14.25</v>
      </c>
      <c r="AT49" s="15">
        <v>12.75</v>
      </c>
      <c r="AU49" s="15">
        <v>13.43</v>
      </c>
      <c r="AV49" s="15">
        <v>14.71</v>
      </c>
      <c r="AW49" s="15">
        <v>14.42</v>
      </c>
      <c r="AX49" s="15">
        <v>13.82</v>
      </c>
      <c r="AY49" s="15">
        <v>13.66</v>
      </c>
      <c r="AZ49" s="15">
        <v>13.32</v>
      </c>
      <c r="BA49" s="15">
        <v>13.73</v>
      </c>
      <c r="BB49" s="15">
        <v>13.63</v>
      </c>
    </row>
    <row r="50" spans="1:54" x14ac:dyDescent="0.2">
      <c r="A50" s="7" t="s">
        <v>90</v>
      </c>
      <c r="F50" s="15">
        <v>5.86</v>
      </c>
      <c r="G50" s="15">
        <v>5.96</v>
      </c>
      <c r="H50" s="15">
        <v>0.18</v>
      </c>
      <c r="I50" s="15">
        <v>0.26</v>
      </c>
      <c r="J50" s="15">
        <v>0.26</v>
      </c>
      <c r="K50" s="15">
        <v>0.26</v>
      </c>
      <c r="L50" s="15">
        <v>0.26</v>
      </c>
      <c r="M50" s="15">
        <v>0.16</v>
      </c>
      <c r="N50" s="15">
        <v>0.15</v>
      </c>
      <c r="O50" s="15">
        <v>0.14000000000000001</v>
      </c>
      <c r="P50" s="15">
        <v>0.12</v>
      </c>
      <c r="Q50" s="15">
        <v>0.04</v>
      </c>
      <c r="R50" s="15">
        <v>0.02</v>
      </c>
      <c r="S50" s="15">
        <v>0.01</v>
      </c>
      <c r="T50" s="15">
        <v>0.01</v>
      </c>
      <c r="U50" s="15">
        <v>0.02</v>
      </c>
      <c r="V50" s="15">
        <v>0.02</v>
      </c>
      <c r="W50" s="15">
        <v>0</v>
      </c>
      <c r="X50" s="15">
        <v>0</v>
      </c>
      <c r="Y50" s="15">
        <v>0.01</v>
      </c>
      <c r="Z50" s="15">
        <v>0.01</v>
      </c>
      <c r="AA50" s="15">
        <v>0</v>
      </c>
      <c r="AB50" s="15">
        <v>0</v>
      </c>
      <c r="AC50" s="15">
        <v>0.01</v>
      </c>
      <c r="AD50" s="15">
        <v>0.01</v>
      </c>
      <c r="AE50" s="15">
        <v>0.01</v>
      </c>
      <c r="AF50" s="15">
        <v>0.01</v>
      </c>
      <c r="AG50" s="15">
        <v>0.03</v>
      </c>
      <c r="AH50" s="15">
        <v>0.05</v>
      </c>
      <c r="AI50" s="15">
        <v>0.01</v>
      </c>
      <c r="AJ50" s="15">
        <v>0.02</v>
      </c>
      <c r="AK50" s="15">
        <v>0.03</v>
      </c>
      <c r="AL50" s="15">
        <v>0.03</v>
      </c>
      <c r="AM50" s="15">
        <v>0.02</v>
      </c>
      <c r="AN50" s="15">
        <v>0.02</v>
      </c>
      <c r="AO50" s="15">
        <v>0.02</v>
      </c>
      <c r="AP50" s="15">
        <v>0.02</v>
      </c>
      <c r="AQ50" s="15">
        <v>0.01</v>
      </c>
      <c r="AR50" s="15">
        <v>0.01</v>
      </c>
      <c r="AS50" s="15">
        <v>0.02</v>
      </c>
      <c r="AT50" s="15">
        <v>0.02</v>
      </c>
      <c r="AU50" s="15">
        <v>0.01</v>
      </c>
      <c r="AV50" s="15">
        <v>0.01</v>
      </c>
      <c r="AW50" s="15">
        <v>0.01</v>
      </c>
      <c r="AX50" s="15">
        <v>0.01</v>
      </c>
      <c r="AY50" s="15">
        <v>0</v>
      </c>
      <c r="AZ50" s="15">
        <v>0.01</v>
      </c>
      <c r="BA50" s="15">
        <v>0.01</v>
      </c>
      <c r="BB50" s="15">
        <v>0.01</v>
      </c>
    </row>
    <row r="51" spans="1:54" x14ac:dyDescent="0.2">
      <c r="A51" s="7" t="s">
        <v>91</v>
      </c>
      <c r="F51" s="15">
        <v>72.319999999999993</v>
      </c>
      <c r="G51" s="15">
        <v>69.040000000000006</v>
      </c>
      <c r="H51" s="15">
        <v>76.819999999999993</v>
      </c>
      <c r="I51" s="15">
        <v>72.8</v>
      </c>
      <c r="J51" s="15">
        <v>74.760000000000005</v>
      </c>
      <c r="K51" s="15">
        <v>74.56</v>
      </c>
      <c r="L51" s="15">
        <v>74.28</v>
      </c>
      <c r="M51" s="15">
        <v>71.45</v>
      </c>
      <c r="N51" s="15">
        <v>74.099999999999994</v>
      </c>
      <c r="O51" s="15">
        <v>76.31</v>
      </c>
      <c r="P51" s="15">
        <v>73.599999999999994</v>
      </c>
      <c r="Q51" s="15">
        <v>70.89</v>
      </c>
      <c r="R51" s="15">
        <v>72</v>
      </c>
      <c r="S51" s="15">
        <v>69.489999999999995</v>
      </c>
      <c r="T51" s="15">
        <v>70.41</v>
      </c>
      <c r="U51" s="15">
        <v>70.58</v>
      </c>
      <c r="V51" s="15">
        <v>72.22</v>
      </c>
      <c r="W51" s="15">
        <v>73.78</v>
      </c>
      <c r="X51" s="15">
        <v>73.67</v>
      </c>
      <c r="Y51" s="15">
        <v>70.12</v>
      </c>
      <c r="Z51" s="15">
        <v>70.63</v>
      </c>
      <c r="AA51" s="15">
        <v>71.37</v>
      </c>
      <c r="AB51" s="15">
        <v>70.62</v>
      </c>
      <c r="AC51" s="15">
        <v>72.989999999999995</v>
      </c>
      <c r="AD51" s="15">
        <v>71.39</v>
      </c>
      <c r="AE51" s="15">
        <v>70.44</v>
      </c>
      <c r="AF51" s="15">
        <v>70.34</v>
      </c>
      <c r="AG51" s="15">
        <v>68.900000000000006</v>
      </c>
      <c r="AH51" s="15">
        <v>70.569999999999993</v>
      </c>
      <c r="AI51" s="15">
        <v>71.2</v>
      </c>
      <c r="AJ51" s="15">
        <v>69.41</v>
      </c>
      <c r="AK51" s="15">
        <v>71.540000000000006</v>
      </c>
      <c r="AL51" s="15">
        <v>69.7</v>
      </c>
      <c r="AM51" s="15">
        <v>73.91</v>
      </c>
      <c r="AN51" s="15">
        <v>69.319999999999993</v>
      </c>
      <c r="AO51" s="15">
        <v>70.09</v>
      </c>
      <c r="AP51" s="15">
        <v>68.11</v>
      </c>
      <c r="AQ51" s="15">
        <v>67.7</v>
      </c>
      <c r="AR51" s="15">
        <v>65.53</v>
      </c>
      <c r="AS51" s="15">
        <v>65.13</v>
      </c>
      <c r="AT51" s="15">
        <v>59.66</v>
      </c>
      <c r="AU51" s="15">
        <v>58</v>
      </c>
      <c r="AV51" s="15">
        <v>59.09</v>
      </c>
      <c r="AW51" s="15">
        <v>57.87</v>
      </c>
      <c r="AX51" s="15">
        <v>55.8</v>
      </c>
      <c r="AY51" s="15">
        <v>52.84</v>
      </c>
      <c r="AZ51" s="15">
        <v>51.2</v>
      </c>
      <c r="BA51" s="15">
        <v>49.49</v>
      </c>
      <c r="BB51" s="15">
        <v>50.51</v>
      </c>
    </row>
    <row r="52" spans="1:54" x14ac:dyDescent="0.2">
      <c r="A52" s="7" t="s">
        <v>92</v>
      </c>
      <c r="F52" s="15">
        <v>6.08</v>
      </c>
      <c r="G52" s="15">
        <v>5.94</v>
      </c>
      <c r="H52" s="15">
        <v>5.05</v>
      </c>
      <c r="I52" s="15">
        <v>4.9400000000000004</v>
      </c>
      <c r="J52" s="15">
        <v>4.4800000000000004</v>
      </c>
      <c r="K52" s="15">
        <v>4.24</v>
      </c>
      <c r="L52" s="15">
        <v>4.78</v>
      </c>
      <c r="M52" s="15">
        <v>4.8899999999999997</v>
      </c>
      <c r="N52" s="15">
        <v>4.8</v>
      </c>
      <c r="O52" s="15">
        <v>5.26</v>
      </c>
      <c r="P52" s="15">
        <v>5.05</v>
      </c>
      <c r="Q52" s="15">
        <v>5.03</v>
      </c>
      <c r="R52" s="15">
        <v>4.78</v>
      </c>
      <c r="S52" s="15">
        <v>4.8499999999999996</v>
      </c>
      <c r="T52" s="15">
        <v>5.27</v>
      </c>
      <c r="U52" s="15">
        <v>5.2</v>
      </c>
      <c r="V52" s="15">
        <v>5.04</v>
      </c>
      <c r="W52" s="15">
        <v>5.2</v>
      </c>
      <c r="X52" s="15">
        <v>4.8099999999999996</v>
      </c>
      <c r="Y52" s="15">
        <v>4.57</v>
      </c>
      <c r="Z52" s="15">
        <v>4.2</v>
      </c>
      <c r="AA52" s="15">
        <v>3.94</v>
      </c>
      <c r="AB52" s="15">
        <v>3.71</v>
      </c>
      <c r="AC52" s="15">
        <v>3.59</v>
      </c>
      <c r="AD52" s="15">
        <v>3.07</v>
      </c>
      <c r="AE52" s="15">
        <v>3.07</v>
      </c>
      <c r="AF52" s="15">
        <v>3.04</v>
      </c>
      <c r="AG52" s="15">
        <v>2.72</v>
      </c>
      <c r="AH52" s="15">
        <v>2.2599999999999998</v>
      </c>
      <c r="AI52" s="15">
        <v>0.28000000000000003</v>
      </c>
      <c r="AJ52" s="15">
        <v>0.46</v>
      </c>
      <c r="AK52" s="15">
        <v>0.44</v>
      </c>
      <c r="AL52" s="15">
        <v>0.21</v>
      </c>
      <c r="AM52" s="15">
        <v>0.14000000000000001</v>
      </c>
      <c r="AN52" s="15">
        <v>0.15</v>
      </c>
      <c r="AO52" s="15">
        <v>0.22</v>
      </c>
      <c r="AP52" s="15">
        <v>0.25</v>
      </c>
      <c r="AQ52" s="15">
        <v>0.28000000000000003</v>
      </c>
      <c r="AR52" s="15">
        <v>0.28999999999999998</v>
      </c>
      <c r="AS52" s="15">
        <v>0.22</v>
      </c>
      <c r="AT52" s="15">
        <v>0.19</v>
      </c>
      <c r="AU52" s="15">
        <v>0.22</v>
      </c>
      <c r="AV52" s="15">
        <v>0.27</v>
      </c>
      <c r="AW52" s="15">
        <v>0.3</v>
      </c>
      <c r="AX52" s="15">
        <v>0.31</v>
      </c>
      <c r="AY52" s="15">
        <v>0.3</v>
      </c>
      <c r="AZ52" s="15">
        <v>0.36</v>
      </c>
      <c r="BA52" s="15">
        <v>0.37</v>
      </c>
      <c r="BB52" s="15">
        <v>0.31</v>
      </c>
    </row>
    <row r="53" spans="1:54" x14ac:dyDescent="0.2">
      <c r="A53" s="7" t="s">
        <v>93</v>
      </c>
      <c r="F53" s="15">
        <v>0.27</v>
      </c>
      <c r="G53" s="15">
        <v>3.92</v>
      </c>
      <c r="H53" s="15">
        <v>2.4500000000000002</v>
      </c>
      <c r="I53" s="15">
        <v>6.36</v>
      </c>
      <c r="J53" s="15">
        <v>6.3</v>
      </c>
      <c r="K53" s="15">
        <v>6.76</v>
      </c>
      <c r="L53" s="15">
        <v>7.17</v>
      </c>
      <c r="M53" s="15">
        <v>10.6</v>
      </c>
      <c r="N53" s="15">
        <v>8.25</v>
      </c>
      <c r="O53" s="15">
        <v>5.35</v>
      </c>
      <c r="P53" s="15">
        <v>9.35</v>
      </c>
      <c r="Q53" s="15">
        <v>12.36</v>
      </c>
      <c r="R53" s="15">
        <v>12.05</v>
      </c>
      <c r="S53" s="15">
        <v>14.6</v>
      </c>
      <c r="T53" s="15">
        <v>13.61</v>
      </c>
      <c r="U53" s="15">
        <v>14.42</v>
      </c>
      <c r="V53" s="15">
        <v>13.36</v>
      </c>
      <c r="W53" s="15">
        <v>10.3</v>
      </c>
      <c r="X53" s="15">
        <v>10.32</v>
      </c>
      <c r="Y53" s="15">
        <v>13.44</v>
      </c>
      <c r="Z53" s="15">
        <v>12.44</v>
      </c>
      <c r="AA53" s="15">
        <v>11.35</v>
      </c>
      <c r="AB53" s="15">
        <v>12.11</v>
      </c>
      <c r="AC53" s="15">
        <v>10.26</v>
      </c>
      <c r="AD53" s="15">
        <v>12.83</v>
      </c>
      <c r="AE53" s="15">
        <v>13.14</v>
      </c>
      <c r="AF53" s="15">
        <v>13.21</v>
      </c>
      <c r="AG53" s="15">
        <v>15.12</v>
      </c>
      <c r="AH53" s="15">
        <v>14.65</v>
      </c>
      <c r="AI53" s="15">
        <v>16</v>
      </c>
      <c r="AJ53" s="15">
        <v>18.34</v>
      </c>
      <c r="AK53" s="15">
        <v>15.91</v>
      </c>
      <c r="AL53" s="15">
        <v>17.600000000000001</v>
      </c>
      <c r="AM53" s="15">
        <v>12.38</v>
      </c>
      <c r="AN53" s="15">
        <v>17.190000000000001</v>
      </c>
      <c r="AO53" s="15">
        <v>15.72</v>
      </c>
      <c r="AP53" s="15">
        <v>18.38</v>
      </c>
      <c r="AQ53" s="15">
        <v>18.239999999999998</v>
      </c>
      <c r="AR53" s="15">
        <v>20.58</v>
      </c>
      <c r="AS53" s="15">
        <v>21.17</v>
      </c>
      <c r="AT53" s="15">
        <v>28.12</v>
      </c>
      <c r="AU53" s="15">
        <v>29.09</v>
      </c>
      <c r="AV53" s="15">
        <v>26.69</v>
      </c>
      <c r="AW53" s="15">
        <v>28.15</v>
      </c>
      <c r="AX53" s="15">
        <v>30.74</v>
      </c>
      <c r="AY53" s="15">
        <v>33.82</v>
      </c>
      <c r="AZ53" s="15">
        <v>35.729999999999997</v>
      </c>
      <c r="BA53" s="15">
        <v>37.020000000000003</v>
      </c>
      <c r="BB53" s="15">
        <v>36.15</v>
      </c>
    </row>
    <row r="54" spans="1:54" x14ac:dyDescent="0.2">
      <c r="A54" s="7" t="s">
        <v>94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Q54" s="15">
        <v>0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</row>
    <row r="55" spans="1:54" x14ac:dyDescent="0.2">
      <c r="A55" s="7" t="s">
        <v>95</v>
      </c>
      <c r="F55" s="15">
        <v>0.62</v>
      </c>
      <c r="G55" s="15">
        <v>0.57999999999999996</v>
      </c>
      <c r="H55" s="15">
        <v>0.61</v>
      </c>
      <c r="I55" s="15">
        <v>0.42</v>
      </c>
      <c r="J55" s="15">
        <v>0.72</v>
      </c>
      <c r="K55" s="15">
        <v>0.62</v>
      </c>
      <c r="L55" s="15">
        <v>0.65</v>
      </c>
      <c r="M55" s="15">
        <v>0.64</v>
      </c>
      <c r="N55" s="15">
        <v>0.56999999999999995</v>
      </c>
      <c r="O55" s="15">
        <v>0.47</v>
      </c>
      <c r="P55" s="15">
        <v>0.48</v>
      </c>
      <c r="Q55" s="15">
        <v>0.49</v>
      </c>
      <c r="R55" s="15">
        <v>0.45</v>
      </c>
      <c r="S55" s="15">
        <v>0.46</v>
      </c>
      <c r="T55" s="15">
        <v>0.52</v>
      </c>
      <c r="U55" s="15">
        <v>0.52</v>
      </c>
      <c r="V55" s="15">
        <v>0.56999999999999995</v>
      </c>
      <c r="W55" s="15">
        <v>0.55000000000000004</v>
      </c>
      <c r="X55" s="15">
        <v>0.57999999999999996</v>
      </c>
      <c r="Y55" s="15">
        <v>0.53</v>
      </c>
      <c r="Z55" s="15">
        <v>0.54</v>
      </c>
      <c r="AA55" s="15">
        <v>0.57999999999999996</v>
      </c>
      <c r="AB55" s="15">
        <v>0.6</v>
      </c>
      <c r="AC55" s="15">
        <v>0.65</v>
      </c>
      <c r="AD55" s="15">
        <v>0.62</v>
      </c>
      <c r="AE55" s="15">
        <v>0.66</v>
      </c>
      <c r="AF55" s="15">
        <v>0.7</v>
      </c>
      <c r="AG55" s="15">
        <v>0.65</v>
      </c>
      <c r="AH55" s="15">
        <v>0.62</v>
      </c>
      <c r="AI55" s="15">
        <v>0.62</v>
      </c>
      <c r="AJ55" s="15">
        <v>0.6</v>
      </c>
      <c r="AK55" s="15">
        <v>0.61</v>
      </c>
      <c r="AL55" s="15">
        <v>0.56999999999999995</v>
      </c>
      <c r="AM55" s="15">
        <v>0.59</v>
      </c>
      <c r="AN55" s="15">
        <v>0.56000000000000005</v>
      </c>
      <c r="AO55" s="15">
        <v>0.6</v>
      </c>
      <c r="AP55" s="15">
        <v>0.53</v>
      </c>
      <c r="AQ55" s="15">
        <v>0.8</v>
      </c>
      <c r="AR55" s="15">
        <v>0.78</v>
      </c>
      <c r="AS55" s="15">
        <v>0.79</v>
      </c>
      <c r="AT55" s="15">
        <v>0.73</v>
      </c>
      <c r="AU55" s="15">
        <v>0.74</v>
      </c>
      <c r="AV55" s="15">
        <v>0.77</v>
      </c>
      <c r="AW55" s="15">
        <v>0.75</v>
      </c>
      <c r="AX55" s="15">
        <v>0.69</v>
      </c>
      <c r="AY55" s="15">
        <v>0.63</v>
      </c>
      <c r="AZ55" s="15">
        <v>0.62</v>
      </c>
      <c r="BA55" s="15">
        <v>0.61</v>
      </c>
      <c r="BB55" s="15">
        <v>0.63</v>
      </c>
    </row>
    <row r="60" spans="1:54" x14ac:dyDescent="0.2">
      <c r="E60" s="16" t="s">
        <v>96</v>
      </c>
      <c r="F60" s="11">
        <f>F22</f>
        <v>78.83</v>
      </c>
      <c r="G60" s="12">
        <f>IFERROR((G22-F22)/F22,"0")</f>
        <v>4.7697577064569389E-2</v>
      </c>
      <c r="H60" s="12">
        <f t="shared" ref="H60:BB60" si="4">IFERROR((H22-G22)/G22,"0")</f>
        <v>-3.7534810509747218E-3</v>
      </c>
      <c r="I60" s="12">
        <f t="shared" si="4"/>
        <v>2.9168692270296618E-2</v>
      </c>
      <c r="J60" s="12">
        <f t="shared" si="4"/>
        <v>-3.4364666981577828E-2</v>
      </c>
      <c r="K60" s="12">
        <f t="shared" si="4"/>
        <v>-4.0357099180628561E-2</v>
      </c>
      <c r="L60" s="12">
        <f t="shared" si="4"/>
        <v>-9.8126672613737236E-3</v>
      </c>
      <c r="M60" s="12">
        <f t="shared" si="4"/>
        <v>8.4813384813384851E-2</v>
      </c>
      <c r="N60" s="12">
        <f t="shared" si="4"/>
        <v>-1.5778858702100041E-2</v>
      </c>
      <c r="O60" s="12">
        <f t="shared" si="4"/>
        <v>-6.5091610414657566E-2</v>
      </c>
      <c r="P60" s="12">
        <f t="shared" si="4"/>
        <v>7.9035585353274818E-2</v>
      </c>
      <c r="Q60" s="12">
        <f t="shared" si="4"/>
        <v>7.4082925080655344E-3</v>
      </c>
      <c r="R60" s="12">
        <f t="shared" si="4"/>
        <v>-2.9652473016249556E-2</v>
      </c>
      <c r="S60" s="12">
        <f t="shared" si="4"/>
        <v>-3.2881065884366185E-2</v>
      </c>
      <c r="T60" s="12">
        <f t="shared" si="4"/>
        <v>-3.7158746208291175E-2</v>
      </c>
      <c r="U60" s="12">
        <f t="shared" si="4"/>
        <v>3.202940404305589E-2</v>
      </c>
      <c r="V60" s="12">
        <f t="shared" si="4"/>
        <v>-0.17247519715085222</v>
      </c>
      <c r="W60" s="12">
        <f t="shared" si="4"/>
        <v>9.2068859514294416E-2</v>
      </c>
      <c r="X60" s="12">
        <f t="shared" si="4"/>
        <v>-2.631949331456707E-2</v>
      </c>
      <c r="Y60" s="12">
        <f t="shared" si="4"/>
        <v>-5.6808326105811019E-2</v>
      </c>
      <c r="Z60" s="12">
        <f t="shared" si="4"/>
        <v>2.5747126436781714E-2</v>
      </c>
      <c r="AA60" s="12">
        <f t="shared" si="4"/>
        <v>-6.7234424025101273E-3</v>
      </c>
      <c r="AB60" s="12">
        <f t="shared" si="4"/>
        <v>2.8429602888086651E-2</v>
      </c>
      <c r="AC60" s="12">
        <f t="shared" si="4"/>
        <v>6.2308029837647952E-2</v>
      </c>
      <c r="AD60" s="12">
        <f t="shared" si="4"/>
        <v>-4.5160402037725478E-2</v>
      </c>
      <c r="AE60" s="12">
        <f t="shared" si="4"/>
        <v>2.4224945926460087E-2</v>
      </c>
      <c r="AF60" s="12">
        <f t="shared" si="4"/>
        <v>5.7440518090947461E-2</v>
      </c>
      <c r="AG60" s="12">
        <f t="shared" si="4"/>
        <v>7.8551457861803144E-3</v>
      </c>
      <c r="AH60" s="12">
        <f t="shared" si="4"/>
        <v>3.1307793923381642E-2</v>
      </c>
      <c r="AI60" s="12">
        <f t="shared" si="4"/>
        <v>2.1391059305751272E-2</v>
      </c>
      <c r="AJ60" s="12">
        <f t="shared" si="4"/>
        <v>-3.7622272385253499E-4</v>
      </c>
      <c r="AK60" s="12">
        <f t="shared" si="4"/>
        <v>4.6418266215029522E-2</v>
      </c>
      <c r="AL60" s="12">
        <f t="shared" si="4"/>
        <v>-1.3907205371058586E-2</v>
      </c>
      <c r="AM60" s="12">
        <f t="shared" si="4"/>
        <v>7.6595744680850513E-3</v>
      </c>
      <c r="AN60" s="12">
        <f t="shared" si="4"/>
        <v>-7.8426640926639903E-3</v>
      </c>
      <c r="AO60" s="12">
        <f t="shared" si="4"/>
        <v>8.5127082573261792E-4</v>
      </c>
      <c r="AP60" s="12">
        <f t="shared" si="4"/>
        <v>-7.2904009720537398E-4</v>
      </c>
      <c r="AQ60" s="12">
        <f t="shared" si="4"/>
        <v>5.7149805447470683E-3</v>
      </c>
      <c r="AR60" s="12">
        <f t="shared" si="4"/>
        <v>4.8361745859026202E-3</v>
      </c>
      <c r="AS60" s="12">
        <f t="shared" si="4"/>
        <v>-7.8209601732644168E-3</v>
      </c>
      <c r="AT60" s="12">
        <f t="shared" si="4"/>
        <v>-2.8619936939121994E-2</v>
      </c>
      <c r="AU60" s="12">
        <f t="shared" si="4"/>
        <v>4.5068664169787762E-2</v>
      </c>
      <c r="AV60" s="12">
        <f t="shared" si="4"/>
        <v>1.5888185401983189E-2</v>
      </c>
      <c r="AW60" s="12">
        <f t="shared" si="4"/>
        <v>-2.6340545625588064E-2</v>
      </c>
      <c r="AX60" s="12">
        <f t="shared" si="4"/>
        <v>5.555555555555652E-3</v>
      </c>
      <c r="AY60" s="12">
        <f t="shared" si="4"/>
        <v>-1.8376171030506858E-2</v>
      </c>
      <c r="AZ60" s="12">
        <f t="shared" si="4"/>
        <v>1.0889514254251812E-2</v>
      </c>
      <c r="BA60" s="12">
        <f t="shared" si="4"/>
        <v>-2.6627935124667011E-3</v>
      </c>
      <c r="BB60" s="12">
        <f t="shared" si="4"/>
        <v>-2.791262135922378E-3</v>
      </c>
    </row>
    <row r="61" spans="1:54" x14ac:dyDescent="0.2">
      <c r="E61" s="16"/>
      <c r="F61" s="13"/>
      <c r="G61" s="13"/>
      <c r="H61" s="12">
        <f>IFERROR((H22-F22)/F22,"0")</f>
        <v>4.3765064061905404E-2</v>
      </c>
      <c r="I61" s="12">
        <f t="shared" ref="I61:BB61" si="5">IFERROR((I22-G22)/G22,"0")</f>
        <v>2.5305727085603625E-2</v>
      </c>
      <c r="J61" s="12">
        <f t="shared" si="5"/>
        <v>-6.1983471074380783E-3</v>
      </c>
      <c r="K61" s="12">
        <f t="shared" si="5"/>
        <v>-7.333490788852158E-2</v>
      </c>
      <c r="L61" s="12">
        <f t="shared" si="5"/>
        <v>-4.9773755656108518E-2</v>
      </c>
      <c r="M61" s="12">
        <f t="shared" si="5"/>
        <v>7.4168472027526536E-2</v>
      </c>
      <c r="N61" s="12">
        <f t="shared" si="5"/>
        <v>6.7696267696267576E-2</v>
      </c>
      <c r="O61" s="12">
        <f t="shared" si="5"/>
        <v>-7.9843397793332591E-2</v>
      </c>
      <c r="P61" s="12">
        <f t="shared" si="5"/>
        <v>8.7994214079074734E-3</v>
      </c>
      <c r="Q61" s="12">
        <f t="shared" si="5"/>
        <v>8.7029396596183597E-2</v>
      </c>
      <c r="R61" s="12">
        <f t="shared" si="5"/>
        <v>-2.2463854701875917E-2</v>
      </c>
      <c r="S61" s="12">
        <f t="shared" si="5"/>
        <v>-6.1558533981734047E-2</v>
      </c>
      <c r="T61" s="12">
        <f t="shared" si="5"/>
        <v>-6.8817992910402095E-2</v>
      </c>
      <c r="U61" s="12">
        <f t="shared" si="5"/>
        <v>-6.3195146612740139E-3</v>
      </c>
      <c r="V61" s="12">
        <f t="shared" si="5"/>
        <v>-0.1459700708847467</v>
      </c>
      <c r="W61" s="12">
        <f t="shared" si="5"/>
        <v>-9.6285932332739854E-2</v>
      </c>
      <c r="X61" s="12">
        <f t="shared" si="5"/>
        <v>6.3326160467261056E-2</v>
      </c>
      <c r="Y61" s="12">
        <f t="shared" si="5"/>
        <v>-8.1632653061224456E-2</v>
      </c>
      <c r="Z61" s="12">
        <f t="shared" si="5"/>
        <v>-3.252385082393755E-2</v>
      </c>
      <c r="AA61" s="12">
        <f t="shared" si="5"/>
        <v>1.8850574712643738E-2</v>
      </c>
      <c r="AB61" s="12">
        <f t="shared" si="5"/>
        <v>2.1515015688032237E-2</v>
      </c>
      <c r="AC61" s="12">
        <f t="shared" si="5"/>
        <v>9.2509025270757994E-2</v>
      </c>
      <c r="AD61" s="12">
        <f t="shared" si="5"/>
        <v>1.4333772122275702E-2</v>
      </c>
      <c r="AE61" s="12">
        <f t="shared" si="5"/>
        <v>-2.2029464408646487E-2</v>
      </c>
      <c r="AF61" s="12">
        <f t="shared" si="5"/>
        <v>8.3056957462148598E-2</v>
      </c>
      <c r="AG61" s="12">
        <f t="shared" si="5"/>
        <v>6.5746867520765903E-2</v>
      </c>
      <c r="AH61" s="12">
        <f t="shared" si="5"/>
        <v>3.9408866995073809E-2</v>
      </c>
      <c r="AI61" s="12">
        <f t="shared" si="5"/>
        <v>5.336856010568021E-2</v>
      </c>
      <c r="AJ61" s="12">
        <f t="shared" si="5"/>
        <v>2.1006788779300636E-2</v>
      </c>
      <c r="AK61" s="12">
        <f t="shared" si="5"/>
        <v>4.6024579884625057E-2</v>
      </c>
      <c r="AL61" s="12">
        <f t="shared" si="5"/>
        <v>3.1865512482750047E-2</v>
      </c>
      <c r="AM61" s="12">
        <f t="shared" si="5"/>
        <v>-6.3541541781561104E-3</v>
      </c>
      <c r="AN61" s="12">
        <f t="shared" si="5"/>
        <v>-2.4316109422487564E-4</v>
      </c>
      <c r="AO61" s="12">
        <f t="shared" si="5"/>
        <v>-6.998069498069478E-3</v>
      </c>
      <c r="AP61" s="12">
        <f t="shared" si="5"/>
        <v>1.2161011796170381E-4</v>
      </c>
      <c r="AQ61" s="12">
        <f t="shared" si="5"/>
        <v>4.9817739975698255E-3</v>
      </c>
      <c r="AR61" s="12">
        <f t="shared" si="5"/>
        <v>1.0578793774319122E-2</v>
      </c>
      <c r="AS61" s="12">
        <f t="shared" si="5"/>
        <v>-3.0226091161890947E-3</v>
      </c>
      <c r="AT61" s="12">
        <f t="shared" si="5"/>
        <v>-3.6217061725424202E-2</v>
      </c>
      <c r="AU61" s="12">
        <f t="shared" si="5"/>
        <v>1.5158864904195974E-2</v>
      </c>
      <c r="AV61" s="12">
        <f t="shared" si="5"/>
        <v>6.1672908863920253E-2</v>
      </c>
      <c r="AW61" s="12">
        <f t="shared" si="5"/>
        <v>-1.0870863696093616E-2</v>
      </c>
      <c r="AX61" s="12">
        <f t="shared" si="5"/>
        <v>-2.0931326434619014E-2</v>
      </c>
      <c r="AY61" s="12">
        <f t="shared" si="5"/>
        <v>-1.292270531400958E-2</v>
      </c>
      <c r="AZ61" s="12">
        <f t="shared" si="5"/>
        <v>-7.6867643526303212E-3</v>
      </c>
      <c r="BA61" s="12">
        <f t="shared" si="5"/>
        <v>8.197724213874975E-3</v>
      </c>
      <c r="BB61" s="12">
        <f t="shared" si="5"/>
        <v>-5.4466230936819513E-3</v>
      </c>
    </row>
    <row r="62" spans="1:54" x14ac:dyDescent="0.2">
      <c r="E62" s="16"/>
      <c r="F62" s="13"/>
      <c r="G62" s="13"/>
      <c r="H62" s="13"/>
      <c r="I62" s="12">
        <f>IFERROR((I22-F22)/F22,"0")</f>
        <v>7.4210326018013556E-2</v>
      </c>
      <c r="J62" s="12">
        <f>IFERROR((J22-G22)/G22,"0")</f>
        <v>-9.9285627799976673E-3</v>
      </c>
      <c r="K62" s="12">
        <f t="shared" ref="K62:BB62" si="6">IFERROR((K22-H22)/H22,"0")</f>
        <v>-4.6305298979095799E-2</v>
      </c>
      <c r="L62" s="12">
        <f t="shared" si="6"/>
        <v>-8.2427964100141748E-2</v>
      </c>
      <c r="M62" s="12">
        <f t="shared" si="6"/>
        <v>3.0818148465207414E-2</v>
      </c>
      <c r="N62" s="12">
        <f t="shared" si="6"/>
        <v>5.7219319485153498E-2</v>
      </c>
      <c r="O62" s="12">
        <f t="shared" si="6"/>
        <v>-1.801801801801809E-3</v>
      </c>
      <c r="P62" s="12">
        <f t="shared" si="6"/>
        <v>-7.118282121248173E-3</v>
      </c>
      <c r="Q62" s="12">
        <f t="shared" si="6"/>
        <v>1.627290260366452E-2</v>
      </c>
      <c r="R62" s="12">
        <f t="shared" si="6"/>
        <v>5.4796286745745229E-2</v>
      </c>
      <c r="S62" s="12">
        <f t="shared" si="6"/>
        <v>-5.4606285099772889E-2</v>
      </c>
      <c r="T62" s="12">
        <f t="shared" si="6"/>
        <v>-9.6429842248843503E-2</v>
      </c>
      <c r="U62" s="12">
        <f t="shared" si="6"/>
        <v>-3.8992788167705628E-2</v>
      </c>
      <c r="V62" s="12">
        <f t="shared" si="6"/>
        <v>-0.1777047522750253</v>
      </c>
      <c r="W62" s="12">
        <f t="shared" si="6"/>
        <v>-6.7340509320031619E-2</v>
      </c>
      <c r="X62" s="12">
        <f t="shared" si="6"/>
        <v>-0.12007122869498851</v>
      </c>
      <c r="Y62" s="12">
        <f t="shared" si="6"/>
        <v>2.9203811865969524E-3</v>
      </c>
      <c r="Z62" s="12">
        <f t="shared" si="6"/>
        <v>-5.7987332864180022E-2</v>
      </c>
      <c r="AA62" s="12">
        <f t="shared" si="6"/>
        <v>-3.9028620988725102E-2</v>
      </c>
      <c r="AB62" s="12">
        <f t="shared" si="6"/>
        <v>4.781609195402306E-2</v>
      </c>
      <c r="AC62" s="12">
        <f t="shared" si="6"/>
        <v>8.5163603765127563E-2</v>
      </c>
      <c r="AD62" s="12">
        <f t="shared" si="6"/>
        <v>4.3170878459686979E-2</v>
      </c>
      <c r="AE62" s="12">
        <f t="shared" si="6"/>
        <v>3.8905952903320114E-2</v>
      </c>
      <c r="AF62" s="12">
        <f t="shared" si="6"/>
        <v>3.4145669833402233E-2</v>
      </c>
      <c r="AG62" s="12">
        <f t="shared" si="6"/>
        <v>9.1564527757750674E-2</v>
      </c>
      <c r="AH62" s="12">
        <f t="shared" si="6"/>
        <v>9.9113050823595547E-2</v>
      </c>
      <c r="AI62" s="12">
        <f t="shared" si="6"/>
        <v>6.1642923711889168E-2</v>
      </c>
      <c r="AJ62" s="12">
        <f t="shared" si="6"/>
        <v>5.2972258916776628E-2</v>
      </c>
      <c r="AK62" s="12">
        <f t="shared" si="6"/>
        <v>6.8400153708210634E-2</v>
      </c>
      <c r="AL62" s="12">
        <f t="shared" si="6"/>
        <v>3.1477301228994295E-2</v>
      </c>
      <c r="AM62" s="12">
        <f t="shared" si="6"/>
        <v>3.9769163216660415E-2</v>
      </c>
      <c r="AN62" s="12">
        <f t="shared" si="6"/>
        <v>-1.4146984774007824E-2</v>
      </c>
      <c r="AO62" s="12">
        <f t="shared" si="6"/>
        <v>6.0790273556227549E-4</v>
      </c>
      <c r="AP62" s="12">
        <f t="shared" si="6"/>
        <v>-7.7220077220077291E-3</v>
      </c>
      <c r="AQ62" s="12">
        <f t="shared" si="6"/>
        <v>5.8372856621669673E-3</v>
      </c>
      <c r="AR62" s="12">
        <f t="shared" si="6"/>
        <v>9.8420413122722022E-3</v>
      </c>
      <c r="AS62" s="12">
        <f t="shared" si="6"/>
        <v>2.6750972762645776E-3</v>
      </c>
      <c r="AT62" s="12">
        <f t="shared" si="6"/>
        <v>-3.1556039173014139E-2</v>
      </c>
      <c r="AU62" s="12">
        <f t="shared" si="6"/>
        <v>7.2193478522439456E-3</v>
      </c>
      <c r="AV62" s="12">
        <f t="shared" si="6"/>
        <v>3.1287897162260644E-2</v>
      </c>
      <c r="AW62" s="12">
        <f t="shared" si="6"/>
        <v>3.3707865168539367E-2</v>
      </c>
      <c r="AX62" s="12">
        <f t="shared" si="6"/>
        <v>-5.3757018277384864E-3</v>
      </c>
      <c r="AY62" s="12">
        <f t="shared" si="6"/>
        <v>-3.8922859830667948E-2</v>
      </c>
      <c r="AZ62" s="12">
        <f t="shared" si="6"/>
        <v>-2.1739130434781716E-3</v>
      </c>
      <c r="BA62" s="12">
        <f t="shared" si="6"/>
        <v>-1.0329089598846979E-2</v>
      </c>
      <c r="BB62" s="12">
        <f t="shared" si="6"/>
        <v>5.3835800807536735E-3</v>
      </c>
    </row>
    <row r="63" spans="1:54" x14ac:dyDescent="0.2">
      <c r="E63" s="16"/>
      <c r="F63" s="13"/>
      <c r="G63" s="13"/>
      <c r="H63" s="13"/>
      <c r="I63" s="13"/>
      <c r="J63" s="12">
        <f>IFERROR((J22-F22)/F22,"0")</f>
        <v>3.729544589623237E-2</v>
      </c>
      <c r="K63" s="12">
        <f t="shared" ref="K63:BB63" si="7">IFERROR((K22-G22)/G22,"0")</f>
        <v>-4.9884973967792762E-2</v>
      </c>
      <c r="L63" s="12">
        <f t="shared" si="7"/>
        <v>-5.5663587749149222E-2</v>
      </c>
      <c r="M63" s="12">
        <f t="shared" si="7"/>
        <v>-4.6055739253660901E-3</v>
      </c>
      <c r="N63" s="12">
        <f t="shared" si="7"/>
        <v>1.4553014553014526E-2</v>
      </c>
      <c r="O63" s="12">
        <f t="shared" si="7"/>
        <v>-1.1596788581623507E-2</v>
      </c>
      <c r="P63" s="12">
        <f t="shared" si="7"/>
        <v>7.709137709137702E-2</v>
      </c>
      <c r="Q63" s="12">
        <f t="shared" si="7"/>
        <v>2.3727607070822185E-4</v>
      </c>
      <c r="R63" s="12">
        <f t="shared" si="7"/>
        <v>-1.3862102217936254E-2</v>
      </c>
      <c r="S63" s="12">
        <f t="shared" si="7"/>
        <v>2.0113460546673571E-2</v>
      </c>
      <c r="T63" s="12">
        <f t="shared" si="7"/>
        <v>-8.9735930218664009E-2</v>
      </c>
      <c r="U63" s="12">
        <f t="shared" si="7"/>
        <v>-6.7489028584983957E-2</v>
      </c>
      <c r="V63" s="12">
        <f t="shared" si="7"/>
        <v>-0.20474269649187141</v>
      </c>
      <c r="W63" s="12">
        <f t="shared" si="7"/>
        <v>-0.10199696663296268</v>
      </c>
      <c r="X63" s="12">
        <f t="shared" si="7"/>
        <v>-9.1887634549750588E-2</v>
      </c>
      <c r="Y63" s="12">
        <f t="shared" si="7"/>
        <v>-0.17005850928516922</v>
      </c>
      <c r="Z63" s="12">
        <f t="shared" si="7"/>
        <v>2.8742699047033575E-2</v>
      </c>
      <c r="AA63" s="12">
        <f t="shared" si="7"/>
        <v>-6.4320900774102657E-2</v>
      </c>
      <c r="AB63" s="12">
        <f t="shared" si="7"/>
        <v>-1.1708586296617552E-2</v>
      </c>
      <c r="AC63" s="12">
        <f t="shared" si="7"/>
        <v>0.113103448275862</v>
      </c>
      <c r="AD63" s="12">
        <f t="shared" si="7"/>
        <v>3.6157179142387377E-2</v>
      </c>
      <c r="AE63" s="12">
        <f t="shared" si="7"/>
        <v>6.8441636582430757E-2</v>
      </c>
      <c r="AF63" s="12">
        <f t="shared" si="7"/>
        <v>9.858124908585629E-2</v>
      </c>
      <c r="AG63" s="12">
        <f t="shared" si="7"/>
        <v>4.2269034834090703E-2</v>
      </c>
      <c r="AH63" s="12">
        <f t="shared" si="7"/>
        <v>0.12573900504686372</v>
      </c>
      <c r="AI63" s="12">
        <f t="shared" si="7"/>
        <v>0.12262424327748829</v>
      </c>
      <c r="AJ63" s="12">
        <f t="shared" si="7"/>
        <v>6.1243509519371513E-2</v>
      </c>
      <c r="AK63" s="12">
        <f t="shared" si="7"/>
        <v>0.10184940554821656</v>
      </c>
      <c r="AL63" s="12">
        <f t="shared" si="7"/>
        <v>5.3541693352119987E-2</v>
      </c>
      <c r="AM63" s="12">
        <f t="shared" si="7"/>
        <v>3.9377978429897174E-2</v>
      </c>
      <c r="AN63" s="12">
        <f t="shared" si="7"/>
        <v>3.1614602935641833E-2</v>
      </c>
      <c r="AO63" s="12">
        <f t="shared" si="7"/>
        <v>-1.3307756863685403E-2</v>
      </c>
      <c r="AP63" s="12">
        <f t="shared" si="7"/>
        <v>-1.215805471125242E-4</v>
      </c>
      <c r="AQ63" s="12">
        <f t="shared" si="7"/>
        <v>-2.0511583011583218E-3</v>
      </c>
      <c r="AR63" s="12">
        <f t="shared" si="7"/>
        <v>1.0701690380639613E-2</v>
      </c>
      <c r="AS63" s="12">
        <f t="shared" si="7"/>
        <v>1.9441069258808821E-3</v>
      </c>
      <c r="AT63" s="12">
        <f t="shared" si="7"/>
        <v>-2.6021400778210125E-2</v>
      </c>
      <c r="AU63" s="12">
        <f t="shared" si="7"/>
        <v>1.2090436464756379E-2</v>
      </c>
      <c r="AV63" s="12">
        <f t="shared" si="7"/>
        <v>2.3222235591384994E-2</v>
      </c>
      <c r="AW63" s="12">
        <f t="shared" si="7"/>
        <v>4.1232112539413461E-3</v>
      </c>
      <c r="AX63" s="12">
        <f t="shared" si="7"/>
        <v>3.9450686641698013E-2</v>
      </c>
      <c r="AY63" s="12">
        <f t="shared" si="7"/>
        <v>-2.3653088042049814E-2</v>
      </c>
      <c r="AZ63" s="12">
        <f t="shared" si="7"/>
        <v>-2.8457196613358438E-2</v>
      </c>
      <c r="BA63" s="12">
        <f t="shared" si="7"/>
        <v>-4.8309178743960327E-3</v>
      </c>
      <c r="BB63" s="12">
        <f t="shared" si="7"/>
        <v>-1.3091520538073545E-2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T63"/>
  <sheetViews>
    <sheetView workbookViewId="0"/>
  </sheetViews>
  <sheetFormatPr defaultRowHeight="12.75" x14ac:dyDescent="0.2"/>
  <cols>
    <col min="1" max="4" width="4.85546875" customWidth="1"/>
    <col min="5" max="5" width="36.42578125" customWidth="1"/>
    <col min="6" max="78" width="18.7109375" customWidth="1"/>
    <col min="255" max="258" width="4.85546875" customWidth="1"/>
    <col min="259" max="259" width="36.42578125" customWidth="1"/>
    <col min="260" max="334" width="18.7109375" customWidth="1"/>
    <col min="511" max="514" width="4.85546875" customWidth="1"/>
    <col min="515" max="515" width="36.42578125" customWidth="1"/>
    <col min="516" max="590" width="18.7109375" customWidth="1"/>
    <col min="767" max="770" width="4.85546875" customWidth="1"/>
    <col min="771" max="771" width="36.42578125" customWidth="1"/>
    <col min="772" max="846" width="18.7109375" customWidth="1"/>
    <col min="1023" max="1026" width="4.85546875" customWidth="1"/>
    <col min="1027" max="1027" width="36.42578125" customWidth="1"/>
    <col min="1028" max="1102" width="18.7109375" customWidth="1"/>
    <col min="1279" max="1282" width="4.85546875" customWidth="1"/>
    <col min="1283" max="1283" width="36.42578125" customWidth="1"/>
    <col min="1284" max="1358" width="18.7109375" customWidth="1"/>
    <col min="1535" max="1538" width="4.85546875" customWidth="1"/>
    <col min="1539" max="1539" width="36.42578125" customWidth="1"/>
    <col min="1540" max="1614" width="18.7109375" customWidth="1"/>
    <col min="1791" max="1794" width="4.85546875" customWidth="1"/>
    <col min="1795" max="1795" width="36.42578125" customWidth="1"/>
    <col min="1796" max="1870" width="18.7109375" customWidth="1"/>
    <col min="2047" max="2050" width="4.85546875" customWidth="1"/>
    <col min="2051" max="2051" width="36.42578125" customWidth="1"/>
    <col min="2052" max="2126" width="18.7109375" customWidth="1"/>
    <col min="2303" max="2306" width="4.85546875" customWidth="1"/>
    <col min="2307" max="2307" width="36.42578125" customWidth="1"/>
    <col min="2308" max="2382" width="18.7109375" customWidth="1"/>
    <col min="2559" max="2562" width="4.85546875" customWidth="1"/>
    <col min="2563" max="2563" width="36.42578125" customWidth="1"/>
    <col min="2564" max="2638" width="18.7109375" customWidth="1"/>
    <col min="2815" max="2818" width="4.85546875" customWidth="1"/>
    <col min="2819" max="2819" width="36.42578125" customWidth="1"/>
    <col min="2820" max="2894" width="18.7109375" customWidth="1"/>
    <col min="3071" max="3074" width="4.85546875" customWidth="1"/>
    <col min="3075" max="3075" width="36.42578125" customWidth="1"/>
    <col min="3076" max="3150" width="18.7109375" customWidth="1"/>
    <col min="3327" max="3330" width="4.85546875" customWidth="1"/>
    <col min="3331" max="3331" width="36.42578125" customWidth="1"/>
    <col min="3332" max="3406" width="18.7109375" customWidth="1"/>
    <col min="3583" max="3586" width="4.85546875" customWidth="1"/>
    <col min="3587" max="3587" width="36.42578125" customWidth="1"/>
    <col min="3588" max="3662" width="18.7109375" customWidth="1"/>
    <col min="3839" max="3842" width="4.85546875" customWidth="1"/>
    <col min="3843" max="3843" width="36.42578125" customWidth="1"/>
    <col min="3844" max="3918" width="18.7109375" customWidth="1"/>
    <col min="4095" max="4098" width="4.85546875" customWidth="1"/>
    <col min="4099" max="4099" width="36.42578125" customWidth="1"/>
    <col min="4100" max="4174" width="18.7109375" customWidth="1"/>
    <col min="4351" max="4354" width="4.85546875" customWidth="1"/>
    <col min="4355" max="4355" width="36.42578125" customWidth="1"/>
    <col min="4356" max="4430" width="18.7109375" customWidth="1"/>
    <col min="4607" max="4610" width="4.85546875" customWidth="1"/>
    <col min="4611" max="4611" width="36.42578125" customWidth="1"/>
    <col min="4612" max="4686" width="18.7109375" customWidth="1"/>
    <col min="4863" max="4866" width="4.85546875" customWidth="1"/>
    <col min="4867" max="4867" width="36.42578125" customWidth="1"/>
    <col min="4868" max="4942" width="18.7109375" customWidth="1"/>
    <col min="5119" max="5122" width="4.85546875" customWidth="1"/>
    <col min="5123" max="5123" width="36.42578125" customWidth="1"/>
    <col min="5124" max="5198" width="18.7109375" customWidth="1"/>
    <col min="5375" max="5378" width="4.85546875" customWidth="1"/>
    <col min="5379" max="5379" width="36.42578125" customWidth="1"/>
    <col min="5380" max="5454" width="18.7109375" customWidth="1"/>
    <col min="5631" max="5634" width="4.85546875" customWidth="1"/>
    <col min="5635" max="5635" width="36.42578125" customWidth="1"/>
    <col min="5636" max="5710" width="18.7109375" customWidth="1"/>
    <col min="5887" max="5890" width="4.85546875" customWidth="1"/>
    <col min="5891" max="5891" width="36.42578125" customWidth="1"/>
    <col min="5892" max="5966" width="18.7109375" customWidth="1"/>
    <col min="6143" max="6146" width="4.85546875" customWidth="1"/>
    <col min="6147" max="6147" width="36.42578125" customWidth="1"/>
    <col min="6148" max="6222" width="18.7109375" customWidth="1"/>
    <col min="6399" max="6402" width="4.85546875" customWidth="1"/>
    <col min="6403" max="6403" width="36.42578125" customWidth="1"/>
    <col min="6404" max="6478" width="18.7109375" customWidth="1"/>
    <col min="6655" max="6658" width="4.85546875" customWidth="1"/>
    <col min="6659" max="6659" width="36.42578125" customWidth="1"/>
    <col min="6660" max="6734" width="18.7109375" customWidth="1"/>
    <col min="6911" max="6914" width="4.85546875" customWidth="1"/>
    <col min="6915" max="6915" width="36.42578125" customWidth="1"/>
    <col min="6916" max="6990" width="18.7109375" customWidth="1"/>
    <col min="7167" max="7170" width="4.85546875" customWidth="1"/>
    <col min="7171" max="7171" width="36.42578125" customWidth="1"/>
    <col min="7172" max="7246" width="18.7109375" customWidth="1"/>
    <col min="7423" max="7426" width="4.85546875" customWidth="1"/>
    <col min="7427" max="7427" width="36.42578125" customWidth="1"/>
    <col min="7428" max="7502" width="18.7109375" customWidth="1"/>
    <col min="7679" max="7682" width="4.85546875" customWidth="1"/>
    <col min="7683" max="7683" width="36.42578125" customWidth="1"/>
    <col min="7684" max="7758" width="18.7109375" customWidth="1"/>
    <col min="7935" max="7938" width="4.85546875" customWidth="1"/>
    <col min="7939" max="7939" width="36.42578125" customWidth="1"/>
    <col min="7940" max="8014" width="18.7109375" customWidth="1"/>
    <col min="8191" max="8194" width="4.85546875" customWidth="1"/>
    <col min="8195" max="8195" width="36.42578125" customWidth="1"/>
    <col min="8196" max="8270" width="18.7109375" customWidth="1"/>
    <col min="8447" max="8450" width="4.85546875" customWidth="1"/>
    <col min="8451" max="8451" width="36.42578125" customWidth="1"/>
    <col min="8452" max="8526" width="18.7109375" customWidth="1"/>
    <col min="8703" max="8706" width="4.85546875" customWidth="1"/>
    <col min="8707" max="8707" width="36.42578125" customWidth="1"/>
    <col min="8708" max="8782" width="18.7109375" customWidth="1"/>
    <col min="8959" max="8962" width="4.85546875" customWidth="1"/>
    <col min="8963" max="8963" width="36.42578125" customWidth="1"/>
    <col min="8964" max="9038" width="18.7109375" customWidth="1"/>
    <col min="9215" max="9218" width="4.85546875" customWidth="1"/>
    <col min="9219" max="9219" width="36.42578125" customWidth="1"/>
    <col min="9220" max="9294" width="18.7109375" customWidth="1"/>
    <col min="9471" max="9474" width="4.85546875" customWidth="1"/>
    <col min="9475" max="9475" width="36.42578125" customWidth="1"/>
    <col min="9476" max="9550" width="18.7109375" customWidth="1"/>
    <col min="9727" max="9730" width="4.85546875" customWidth="1"/>
    <col min="9731" max="9731" width="36.42578125" customWidth="1"/>
    <col min="9732" max="9806" width="18.7109375" customWidth="1"/>
    <col min="9983" max="9986" width="4.85546875" customWidth="1"/>
    <col min="9987" max="9987" width="36.42578125" customWidth="1"/>
    <col min="9988" max="10062" width="18.7109375" customWidth="1"/>
    <col min="10239" max="10242" width="4.85546875" customWidth="1"/>
    <col min="10243" max="10243" width="36.42578125" customWidth="1"/>
    <col min="10244" max="10318" width="18.7109375" customWidth="1"/>
    <col min="10495" max="10498" width="4.85546875" customWidth="1"/>
    <col min="10499" max="10499" width="36.42578125" customWidth="1"/>
    <col min="10500" max="10574" width="18.7109375" customWidth="1"/>
    <col min="10751" max="10754" width="4.85546875" customWidth="1"/>
    <col min="10755" max="10755" width="36.42578125" customWidth="1"/>
    <col min="10756" max="10830" width="18.7109375" customWidth="1"/>
    <col min="11007" max="11010" width="4.85546875" customWidth="1"/>
    <col min="11011" max="11011" width="36.42578125" customWidth="1"/>
    <col min="11012" max="11086" width="18.7109375" customWidth="1"/>
    <col min="11263" max="11266" width="4.85546875" customWidth="1"/>
    <col min="11267" max="11267" width="36.42578125" customWidth="1"/>
    <col min="11268" max="11342" width="18.7109375" customWidth="1"/>
    <col min="11519" max="11522" width="4.85546875" customWidth="1"/>
    <col min="11523" max="11523" width="36.42578125" customWidth="1"/>
    <col min="11524" max="11598" width="18.7109375" customWidth="1"/>
    <col min="11775" max="11778" width="4.85546875" customWidth="1"/>
    <col min="11779" max="11779" width="36.42578125" customWidth="1"/>
    <col min="11780" max="11854" width="18.7109375" customWidth="1"/>
    <col min="12031" max="12034" width="4.85546875" customWidth="1"/>
    <col min="12035" max="12035" width="36.42578125" customWidth="1"/>
    <col min="12036" max="12110" width="18.7109375" customWidth="1"/>
    <col min="12287" max="12290" width="4.85546875" customWidth="1"/>
    <col min="12291" max="12291" width="36.42578125" customWidth="1"/>
    <col min="12292" max="12366" width="18.7109375" customWidth="1"/>
    <col min="12543" max="12546" width="4.85546875" customWidth="1"/>
    <col min="12547" max="12547" width="36.42578125" customWidth="1"/>
    <col min="12548" max="12622" width="18.7109375" customWidth="1"/>
    <col min="12799" max="12802" width="4.85546875" customWidth="1"/>
    <col min="12803" max="12803" width="36.42578125" customWidth="1"/>
    <col min="12804" max="12878" width="18.7109375" customWidth="1"/>
    <col min="13055" max="13058" width="4.85546875" customWidth="1"/>
    <col min="13059" max="13059" width="36.42578125" customWidth="1"/>
    <col min="13060" max="13134" width="18.7109375" customWidth="1"/>
    <col min="13311" max="13314" width="4.85546875" customWidth="1"/>
    <col min="13315" max="13315" width="36.42578125" customWidth="1"/>
    <col min="13316" max="13390" width="18.7109375" customWidth="1"/>
    <col min="13567" max="13570" width="4.85546875" customWidth="1"/>
    <col min="13571" max="13571" width="36.42578125" customWidth="1"/>
    <col min="13572" max="13646" width="18.7109375" customWidth="1"/>
    <col min="13823" max="13826" width="4.85546875" customWidth="1"/>
    <col min="13827" max="13827" width="36.42578125" customWidth="1"/>
    <col min="13828" max="13902" width="18.7109375" customWidth="1"/>
    <col min="14079" max="14082" width="4.85546875" customWidth="1"/>
    <col min="14083" max="14083" width="36.42578125" customWidth="1"/>
    <col min="14084" max="14158" width="18.7109375" customWidth="1"/>
    <col min="14335" max="14338" width="4.85546875" customWidth="1"/>
    <col min="14339" max="14339" width="36.42578125" customWidth="1"/>
    <col min="14340" max="14414" width="18.7109375" customWidth="1"/>
    <col min="14591" max="14594" width="4.85546875" customWidth="1"/>
    <col min="14595" max="14595" width="36.42578125" customWidth="1"/>
    <col min="14596" max="14670" width="18.7109375" customWidth="1"/>
    <col min="14847" max="14850" width="4.85546875" customWidth="1"/>
    <col min="14851" max="14851" width="36.42578125" customWidth="1"/>
    <col min="14852" max="14926" width="18.7109375" customWidth="1"/>
    <col min="15103" max="15106" width="4.85546875" customWidth="1"/>
    <col min="15107" max="15107" width="36.42578125" customWidth="1"/>
    <col min="15108" max="15182" width="18.7109375" customWidth="1"/>
    <col min="15359" max="15362" width="4.85546875" customWidth="1"/>
    <col min="15363" max="15363" width="36.42578125" customWidth="1"/>
    <col min="15364" max="15438" width="18.7109375" customWidth="1"/>
    <col min="15615" max="15618" width="4.85546875" customWidth="1"/>
    <col min="15619" max="15619" width="36.42578125" customWidth="1"/>
    <col min="15620" max="15694" width="18.7109375" customWidth="1"/>
    <col min="15871" max="15874" width="4.85546875" customWidth="1"/>
    <col min="15875" max="15875" width="36.42578125" customWidth="1"/>
    <col min="15876" max="15950" width="18.7109375" customWidth="1"/>
    <col min="16127" max="16130" width="4.85546875" customWidth="1"/>
    <col min="16131" max="16131" width="36.42578125" customWidth="1"/>
    <col min="16132" max="16206" width="18.7109375" customWidth="1"/>
  </cols>
  <sheetData>
    <row r="1" spans="1:72" ht="18" customHeight="1" x14ac:dyDescent="0.2">
      <c r="A1" s="25" t="s">
        <v>249</v>
      </c>
      <c r="E1" s="3" t="s">
        <v>1</v>
      </c>
    </row>
    <row r="2" spans="1:72" x14ac:dyDescent="0.2">
      <c r="A2" s="27" t="s">
        <v>2</v>
      </c>
    </row>
    <row r="3" spans="1:72" x14ac:dyDescent="0.2">
      <c r="A3" t="s">
        <v>250</v>
      </c>
    </row>
    <row r="5" spans="1:72" x14ac:dyDescent="0.2">
      <c r="F5" s="38" t="s">
        <v>251</v>
      </c>
      <c r="G5" s="38" t="s">
        <v>252</v>
      </c>
      <c r="H5" s="38" t="s">
        <v>253</v>
      </c>
      <c r="I5" s="38" t="s">
        <v>254</v>
      </c>
      <c r="J5" s="38" t="s">
        <v>255</v>
      </c>
      <c r="K5" s="38" t="s">
        <v>256</v>
      </c>
      <c r="L5" s="38" t="s">
        <v>257</v>
      </c>
      <c r="M5" s="38" t="s">
        <v>258</v>
      </c>
      <c r="N5" s="38" t="s">
        <v>259</v>
      </c>
      <c r="O5" s="38" t="s">
        <v>260</v>
      </c>
      <c r="P5" s="38" t="s">
        <v>261</v>
      </c>
      <c r="Q5" s="38" t="s">
        <v>262</v>
      </c>
      <c r="R5" s="38" t="s">
        <v>263</v>
      </c>
      <c r="S5" s="38" t="s">
        <v>264</v>
      </c>
      <c r="T5" s="38" t="s">
        <v>265</v>
      </c>
      <c r="U5" s="38" t="s">
        <v>266</v>
      </c>
      <c r="V5" s="38" t="s">
        <v>267</v>
      </c>
      <c r="W5" s="38" t="s">
        <v>268</v>
      </c>
      <c r="X5" s="38" t="s">
        <v>4</v>
      </c>
      <c r="Y5" s="38" t="s">
        <v>5</v>
      </c>
      <c r="Z5" s="38" t="s">
        <v>6</v>
      </c>
      <c r="AA5" s="38" t="s">
        <v>7</v>
      </c>
      <c r="AB5" s="38" t="s">
        <v>8</v>
      </c>
      <c r="AC5" s="38" t="s">
        <v>9</v>
      </c>
      <c r="AD5" s="38" t="s">
        <v>10</v>
      </c>
      <c r="AE5" s="38" t="s">
        <v>11</v>
      </c>
      <c r="AF5" s="38" t="s">
        <v>12</v>
      </c>
      <c r="AG5" s="38" t="s">
        <v>13</v>
      </c>
      <c r="AH5" s="38" t="s">
        <v>14</v>
      </c>
      <c r="AI5" s="38" t="s">
        <v>15</v>
      </c>
      <c r="AJ5" s="38" t="s">
        <v>16</v>
      </c>
      <c r="AK5" s="38" t="s">
        <v>17</v>
      </c>
      <c r="AL5" s="38" t="s">
        <v>18</v>
      </c>
      <c r="AM5" s="38" t="s">
        <v>19</v>
      </c>
      <c r="AN5" s="38" t="s">
        <v>20</v>
      </c>
      <c r="AO5" s="38" t="s">
        <v>21</v>
      </c>
      <c r="AP5" s="38" t="s">
        <v>22</v>
      </c>
      <c r="AQ5" s="38" t="s">
        <v>23</v>
      </c>
      <c r="AR5" s="38" t="s">
        <v>24</v>
      </c>
      <c r="AS5" s="38" t="s">
        <v>25</v>
      </c>
      <c r="AT5" s="38" t="s">
        <v>26</v>
      </c>
      <c r="AU5" s="38" t="s">
        <v>27</v>
      </c>
      <c r="AV5" s="38" t="s">
        <v>28</v>
      </c>
      <c r="AW5" s="38" t="s">
        <v>29</v>
      </c>
      <c r="AX5" s="38" t="s">
        <v>30</v>
      </c>
      <c r="AY5" s="38" t="s">
        <v>31</v>
      </c>
      <c r="AZ5" s="38" t="s">
        <v>32</v>
      </c>
      <c r="BA5" s="38" t="s">
        <v>33</v>
      </c>
      <c r="BB5" s="38" t="s">
        <v>34</v>
      </c>
      <c r="BC5" s="38" t="s">
        <v>35</v>
      </c>
      <c r="BD5" s="38" t="s">
        <v>36</v>
      </c>
      <c r="BE5" s="38" t="s">
        <v>37</v>
      </c>
      <c r="BF5" s="38" t="s">
        <v>38</v>
      </c>
      <c r="BG5" s="38" t="s">
        <v>39</v>
      </c>
      <c r="BH5" s="38" t="s">
        <v>40</v>
      </c>
      <c r="BI5" s="38" t="s">
        <v>41</v>
      </c>
      <c r="BJ5" s="38" t="s">
        <v>42</v>
      </c>
      <c r="BK5" s="38" t="s">
        <v>43</v>
      </c>
      <c r="BL5" s="38" t="s">
        <v>44</v>
      </c>
      <c r="BM5" s="38" t="s">
        <v>45</v>
      </c>
      <c r="BN5" s="38" t="s">
        <v>46</v>
      </c>
      <c r="BO5" s="38" t="s">
        <v>47</v>
      </c>
      <c r="BP5" s="38" t="s">
        <v>48</v>
      </c>
      <c r="BQ5" s="38" t="s">
        <v>49</v>
      </c>
      <c r="BR5" s="38" t="s">
        <v>50</v>
      </c>
      <c r="BS5" s="38" t="s">
        <v>51</v>
      </c>
      <c r="BT5" s="38" t="s">
        <v>52</v>
      </c>
    </row>
    <row r="6" spans="1:72" x14ac:dyDescent="0.2">
      <c r="A6" s="39" t="s">
        <v>53</v>
      </c>
      <c r="F6" s="40">
        <v>36707</v>
      </c>
      <c r="G6" s="40">
        <v>36799</v>
      </c>
      <c r="H6" s="40">
        <v>36891</v>
      </c>
      <c r="I6" s="40">
        <v>36981</v>
      </c>
      <c r="J6" s="40">
        <v>37072</v>
      </c>
      <c r="K6" s="40">
        <v>37164</v>
      </c>
      <c r="L6" s="40">
        <v>37256</v>
      </c>
      <c r="M6" s="40">
        <v>37346</v>
      </c>
      <c r="N6" s="40">
        <v>37437</v>
      </c>
      <c r="O6" s="40">
        <v>37529</v>
      </c>
      <c r="P6" s="40">
        <v>37621</v>
      </c>
      <c r="Q6" s="40">
        <v>37711</v>
      </c>
      <c r="R6" s="40">
        <v>37802</v>
      </c>
      <c r="S6" s="40">
        <v>37894</v>
      </c>
      <c r="T6" s="40">
        <v>37986</v>
      </c>
      <c r="U6" s="40">
        <v>38077</v>
      </c>
      <c r="V6" s="40">
        <v>38168</v>
      </c>
      <c r="W6" s="40">
        <v>38260</v>
      </c>
      <c r="X6" s="40">
        <v>38352</v>
      </c>
      <c r="Y6" s="40">
        <v>38442</v>
      </c>
      <c r="Z6" s="40">
        <v>38533</v>
      </c>
      <c r="AA6" s="40">
        <v>38625</v>
      </c>
      <c r="AB6" s="40">
        <v>38717</v>
      </c>
      <c r="AC6" s="40">
        <v>38807</v>
      </c>
      <c r="AD6" s="40">
        <v>38898</v>
      </c>
      <c r="AE6" s="40">
        <v>38990</v>
      </c>
      <c r="AF6" s="40">
        <v>39082</v>
      </c>
      <c r="AG6" s="40">
        <v>39172</v>
      </c>
      <c r="AH6" s="40">
        <v>39263</v>
      </c>
      <c r="AI6" s="40">
        <v>39355</v>
      </c>
      <c r="AJ6" s="40" t="s">
        <v>54</v>
      </c>
      <c r="AK6" s="40" t="s">
        <v>54</v>
      </c>
      <c r="AL6" s="40" t="s">
        <v>54</v>
      </c>
      <c r="AM6" s="40" t="s">
        <v>54</v>
      </c>
      <c r="AN6" s="40" t="s">
        <v>54</v>
      </c>
      <c r="AO6" s="40">
        <v>39903</v>
      </c>
      <c r="AP6" s="40">
        <v>39994</v>
      </c>
      <c r="AQ6" s="40">
        <v>40086</v>
      </c>
      <c r="AR6" s="40">
        <v>40178</v>
      </c>
      <c r="AS6" s="40">
        <v>40268</v>
      </c>
      <c r="AT6" s="40">
        <v>40359</v>
      </c>
      <c r="AU6" s="40">
        <v>40451</v>
      </c>
      <c r="AV6" s="40">
        <v>40543</v>
      </c>
      <c r="AW6" s="40">
        <v>40633</v>
      </c>
      <c r="AX6" s="40">
        <v>40724</v>
      </c>
      <c r="AY6" s="40">
        <v>40816</v>
      </c>
      <c r="AZ6" s="40">
        <v>40908</v>
      </c>
      <c r="BA6" s="40">
        <v>40999</v>
      </c>
      <c r="BB6" s="40">
        <v>41090</v>
      </c>
      <c r="BC6" s="40">
        <v>41182</v>
      </c>
      <c r="BD6" s="40">
        <v>41274</v>
      </c>
      <c r="BE6" s="40">
        <v>41364</v>
      </c>
      <c r="BF6" s="40">
        <v>41455</v>
      </c>
      <c r="BG6" s="40">
        <v>41547</v>
      </c>
      <c r="BH6" s="40">
        <v>41639</v>
      </c>
      <c r="BI6" s="40">
        <v>41729</v>
      </c>
      <c r="BJ6" s="40">
        <v>41820</v>
      </c>
      <c r="BK6" s="40">
        <v>41912</v>
      </c>
      <c r="BL6" s="40">
        <v>42004</v>
      </c>
      <c r="BM6" s="40">
        <v>42094</v>
      </c>
      <c r="BN6" s="40">
        <v>42185</v>
      </c>
      <c r="BO6" s="40">
        <v>42277</v>
      </c>
      <c r="BP6" s="40">
        <v>42369</v>
      </c>
      <c r="BQ6" s="40">
        <v>42460</v>
      </c>
      <c r="BR6" s="40">
        <v>42551</v>
      </c>
      <c r="BS6" s="40">
        <v>42643</v>
      </c>
      <c r="BT6" s="40">
        <v>42735</v>
      </c>
    </row>
    <row r="7" spans="1:72" x14ac:dyDescent="0.2">
      <c r="A7" s="39" t="s">
        <v>55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 t="s">
        <v>54</v>
      </c>
      <c r="S7" s="41" t="s">
        <v>54</v>
      </c>
      <c r="T7" s="41" t="s">
        <v>54</v>
      </c>
      <c r="U7" s="41" t="s">
        <v>54</v>
      </c>
      <c r="V7" s="41" t="s">
        <v>54</v>
      </c>
      <c r="W7" s="41" t="s">
        <v>54</v>
      </c>
      <c r="X7" s="41" t="s">
        <v>54</v>
      </c>
      <c r="Y7" s="41" t="s">
        <v>54</v>
      </c>
      <c r="Z7" s="41" t="s">
        <v>54</v>
      </c>
      <c r="AA7" s="41" t="s">
        <v>54</v>
      </c>
      <c r="AB7" s="41" t="s">
        <v>54</v>
      </c>
      <c r="AC7" s="41" t="s">
        <v>54</v>
      </c>
      <c r="AD7" s="41" t="s">
        <v>54</v>
      </c>
      <c r="AE7" s="41" t="s">
        <v>54</v>
      </c>
      <c r="AF7" s="41" t="s">
        <v>54</v>
      </c>
      <c r="AG7" s="41" t="s">
        <v>54</v>
      </c>
      <c r="AH7" s="41" t="s">
        <v>54</v>
      </c>
      <c r="AI7" s="41" t="s">
        <v>54</v>
      </c>
      <c r="AJ7" s="41" t="s">
        <v>54</v>
      </c>
      <c r="AK7" s="41" t="s">
        <v>54</v>
      </c>
      <c r="AL7" s="41" t="s">
        <v>54</v>
      </c>
      <c r="AM7" s="41" t="s">
        <v>54</v>
      </c>
      <c r="AN7" s="41" t="s">
        <v>54</v>
      </c>
      <c r="AO7" s="41" t="s">
        <v>54</v>
      </c>
      <c r="AP7" s="41" t="s">
        <v>54</v>
      </c>
      <c r="AQ7" s="41" t="s">
        <v>54</v>
      </c>
      <c r="AR7" s="41" t="s">
        <v>54</v>
      </c>
      <c r="AS7" s="41" t="s">
        <v>54</v>
      </c>
      <c r="AT7" s="41" t="s">
        <v>54</v>
      </c>
      <c r="AU7" s="41" t="s">
        <v>54</v>
      </c>
      <c r="AV7" s="41" t="s">
        <v>54</v>
      </c>
      <c r="AW7" s="41" t="s">
        <v>54</v>
      </c>
      <c r="AX7" s="41" t="s">
        <v>54</v>
      </c>
      <c r="AY7" s="41" t="s">
        <v>54</v>
      </c>
      <c r="AZ7" s="41" t="s">
        <v>54</v>
      </c>
      <c r="BA7" s="41">
        <v>41454</v>
      </c>
      <c r="BB7" s="41">
        <v>41454</v>
      </c>
      <c r="BC7" s="41">
        <v>41454</v>
      </c>
      <c r="BD7" s="41">
        <v>41454</v>
      </c>
      <c r="BE7" s="41">
        <v>41599</v>
      </c>
      <c r="BF7" s="41">
        <v>41501</v>
      </c>
      <c r="BG7" s="41">
        <v>41599</v>
      </c>
      <c r="BH7" s="41">
        <v>41690</v>
      </c>
      <c r="BI7" s="41">
        <v>41778</v>
      </c>
      <c r="BJ7" s="41">
        <v>41865</v>
      </c>
      <c r="BK7" s="41">
        <v>41956</v>
      </c>
      <c r="BL7" s="41">
        <v>42066</v>
      </c>
      <c r="BM7" s="41">
        <v>42149</v>
      </c>
      <c r="BN7" s="41">
        <v>42240</v>
      </c>
      <c r="BO7" s="41">
        <v>42318</v>
      </c>
      <c r="BP7" s="41">
        <v>42418</v>
      </c>
      <c r="BQ7" s="41">
        <v>42500</v>
      </c>
      <c r="BR7" s="41">
        <v>42592</v>
      </c>
      <c r="BS7" s="41">
        <v>42684</v>
      </c>
      <c r="BT7" s="41">
        <v>42781</v>
      </c>
    </row>
    <row r="8" spans="1:72" x14ac:dyDescent="0.2">
      <c r="A8" s="39" t="s">
        <v>56</v>
      </c>
      <c r="F8" s="42" t="s">
        <v>57</v>
      </c>
      <c r="G8" s="42" t="s">
        <v>57</v>
      </c>
      <c r="H8" s="42" t="s">
        <v>57</v>
      </c>
      <c r="I8" s="42" t="s">
        <v>57</v>
      </c>
      <c r="J8" s="42" t="s">
        <v>57</v>
      </c>
      <c r="K8" s="42" t="s">
        <v>57</v>
      </c>
      <c r="L8" s="42" t="s">
        <v>57</v>
      </c>
      <c r="M8" s="42" t="s">
        <v>57</v>
      </c>
      <c r="N8" s="42" t="s">
        <v>57</v>
      </c>
      <c r="O8" s="42" t="s">
        <v>57</v>
      </c>
      <c r="P8" s="42" t="s">
        <v>57</v>
      </c>
      <c r="Q8" s="42" t="s">
        <v>57</v>
      </c>
      <c r="R8" s="42" t="s">
        <v>57</v>
      </c>
      <c r="S8" s="42" t="s">
        <v>57</v>
      </c>
      <c r="T8" s="42" t="s">
        <v>57</v>
      </c>
      <c r="U8" s="42" t="s">
        <v>57</v>
      </c>
      <c r="V8" s="42" t="s">
        <v>57</v>
      </c>
      <c r="W8" s="42" t="s">
        <v>57</v>
      </c>
      <c r="X8" s="42" t="s">
        <v>57</v>
      </c>
      <c r="Y8" s="42" t="s">
        <v>57</v>
      </c>
      <c r="Z8" s="42" t="s">
        <v>57</v>
      </c>
      <c r="AA8" s="42" t="s">
        <v>57</v>
      </c>
      <c r="AB8" s="42" t="s">
        <v>57</v>
      </c>
      <c r="AC8" s="42" t="s">
        <v>57</v>
      </c>
      <c r="AD8" s="42" t="s">
        <v>57</v>
      </c>
      <c r="AE8" s="42" t="s">
        <v>57</v>
      </c>
      <c r="AF8" s="42" t="s">
        <v>57</v>
      </c>
      <c r="AG8" s="42" t="s">
        <v>57</v>
      </c>
      <c r="AH8" s="42" t="s">
        <v>57</v>
      </c>
      <c r="AI8" s="42" t="s">
        <v>57</v>
      </c>
      <c r="AJ8" s="42" t="s">
        <v>54</v>
      </c>
      <c r="AK8" s="42" t="s">
        <v>54</v>
      </c>
      <c r="AL8" s="42" t="s">
        <v>54</v>
      </c>
      <c r="AM8" s="42" t="s">
        <v>54</v>
      </c>
      <c r="AN8" s="42" t="s">
        <v>54</v>
      </c>
      <c r="AO8" s="42" t="s">
        <v>183</v>
      </c>
      <c r="AP8" s="42" t="s">
        <v>183</v>
      </c>
      <c r="AQ8" s="42" t="s">
        <v>183</v>
      </c>
      <c r="AR8" s="42" t="s">
        <v>183</v>
      </c>
      <c r="AS8" s="42" t="s">
        <v>183</v>
      </c>
      <c r="AT8" s="42" t="s">
        <v>183</v>
      </c>
      <c r="AU8" s="42" t="s">
        <v>183</v>
      </c>
      <c r="AV8" s="42" t="s">
        <v>183</v>
      </c>
      <c r="AW8" s="42" t="s">
        <v>183</v>
      </c>
      <c r="AX8" s="42" t="s">
        <v>183</v>
      </c>
      <c r="AY8" s="42" t="s">
        <v>183</v>
      </c>
      <c r="AZ8" s="42" t="s">
        <v>183</v>
      </c>
      <c r="BA8" s="42" t="s">
        <v>57</v>
      </c>
      <c r="BB8" s="42" t="s">
        <v>57</v>
      </c>
      <c r="BC8" s="42" t="s">
        <v>57</v>
      </c>
      <c r="BD8" s="42" t="s">
        <v>57</v>
      </c>
      <c r="BE8" s="42" t="s">
        <v>57</v>
      </c>
      <c r="BF8" s="42" t="s">
        <v>57</v>
      </c>
      <c r="BG8" s="42" t="s">
        <v>57</v>
      </c>
      <c r="BH8" s="42" t="s">
        <v>57</v>
      </c>
      <c r="BI8" s="42" t="s">
        <v>57</v>
      </c>
      <c r="BJ8" s="42" t="s">
        <v>57</v>
      </c>
      <c r="BK8" s="42" t="s">
        <v>57</v>
      </c>
      <c r="BL8" s="42" t="s">
        <v>57</v>
      </c>
      <c r="BM8" s="42" t="s">
        <v>57</v>
      </c>
      <c r="BN8" s="42" t="s">
        <v>57</v>
      </c>
      <c r="BO8" s="42" t="s">
        <v>57</v>
      </c>
      <c r="BP8" s="42" t="s">
        <v>57</v>
      </c>
      <c r="BQ8" s="42" t="s">
        <v>57</v>
      </c>
      <c r="BR8" s="42" t="s">
        <v>57</v>
      </c>
      <c r="BS8" s="42" t="s">
        <v>57</v>
      </c>
      <c r="BT8" s="42" t="s">
        <v>57</v>
      </c>
    </row>
    <row r="9" spans="1:72" ht="12.75" customHeight="1" x14ac:dyDescent="0.2"/>
    <row r="10" spans="1:72" x14ac:dyDescent="0.2">
      <c r="A10" s="38" t="s">
        <v>121</v>
      </c>
      <c r="F10" s="34">
        <f>F15</f>
        <v>3962319</v>
      </c>
      <c r="G10" s="35">
        <f>IFERROR((G15-F15)/F15,"0")</f>
        <v>-4.345359371620508E-2</v>
      </c>
      <c r="H10" s="35">
        <f t="shared" ref="H10:BS10" si="0">IFERROR((H15-G15)/G15,"0")</f>
        <v>0.11062197669638762</v>
      </c>
      <c r="I10" s="35">
        <f t="shared" si="0"/>
        <v>-3.3993322112455059E-2</v>
      </c>
      <c r="J10" s="35">
        <f t="shared" si="0"/>
        <v>1.7771583811713926E-2</v>
      </c>
      <c r="K10" s="35">
        <f t="shared" si="0"/>
        <v>5.6649514278783009E-2</v>
      </c>
      <c r="L10" s="35">
        <f t="shared" si="0"/>
        <v>0.24587763606848057</v>
      </c>
      <c r="M10" s="35">
        <f t="shared" si="0"/>
        <v>-0.24442258632971317</v>
      </c>
      <c r="N10" s="35">
        <f t="shared" si="0"/>
        <v>5.8355351967369101E-2</v>
      </c>
      <c r="O10" s="35">
        <f t="shared" si="0"/>
        <v>7.8685938853483309E-2</v>
      </c>
      <c r="P10" s="35">
        <f t="shared" si="0"/>
        <v>0.11300539573932779</v>
      </c>
      <c r="Q10" s="35">
        <f t="shared" si="0"/>
        <v>-4.5165883536447578E-3</v>
      </c>
      <c r="R10" s="35">
        <f t="shared" si="0"/>
        <v>4.2687925873419203E-3</v>
      </c>
      <c r="S10" s="35">
        <f t="shared" si="0"/>
        <v>0.24453805761780545</v>
      </c>
      <c r="T10" s="35">
        <f t="shared" si="0"/>
        <v>0.27657304625059675</v>
      </c>
      <c r="U10" s="35">
        <f t="shared" si="0"/>
        <v>0.11585978468355575</v>
      </c>
      <c r="V10" s="35">
        <f t="shared" si="0"/>
        <v>8.347952995592528E-2</v>
      </c>
      <c r="W10" s="35">
        <f t="shared" si="0"/>
        <v>1.5424718356573684E-2</v>
      </c>
      <c r="X10" s="35">
        <f t="shared" si="0"/>
        <v>9.0032306609143367E-2</v>
      </c>
      <c r="Y10" s="35">
        <f t="shared" si="0"/>
        <v>2.7911512967291378E-2</v>
      </c>
      <c r="Z10" s="35">
        <f t="shared" si="0"/>
        <v>4.8774441495075059E-2</v>
      </c>
      <c r="AA10" s="35">
        <f t="shared" si="0"/>
        <v>7.7081198105836982E-2</v>
      </c>
      <c r="AB10" s="35">
        <f t="shared" si="0"/>
        <v>9.2895473458873265E-2</v>
      </c>
      <c r="AC10" s="35">
        <f t="shared" si="0"/>
        <v>5.6295270071186058E-2</v>
      </c>
      <c r="AD10" s="35">
        <f t="shared" si="0"/>
        <v>5.2030281094164813E-2</v>
      </c>
      <c r="AE10" s="35">
        <f t="shared" si="0"/>
        <v>0.14148057817247547</v>
      </c>
      <c r="AF10" s="35">
        <f t="shared" si="0"/>
        <v>9.266835617658474E-2</v>
      </c>
      <c r="AG10" s="35">
        <f t="shared" si="0"/>
        <v>-2.347538724122893E-2</v>
      </c>
      <c r="AH10" s="35">
        <f t="shared" si="0"/>
        <v>6.104762642400656E-2</v>
      </c>
      <c r="AI10" s="35">
        <f t="shared" si="0"/>
        <v>-0.38448856539077925</v>
      </c>
      <c r="AJ10" s="35" t="str">
        <f t="shared" si="0"/>
        <v>0</v>
      </c>
      <c r="AK10" s="35" t="str">
        <f t="shared" si="0"/>
        <v>0</v>
      </c>
      <c r="AL10" s="35" t="str">
        <f t="shared" si="0"/>
        <v>0</v>
      </c>
      <c r="AM10" s="35" t="str">
        <f t="shared" si="0"/>
        <v>0</v>
      </c>
      <c r="AN10" s="35" t="str">
        <f t="shared" si="0"/>
        <v>0</v>
      </c>
      <c r="AO10" s="35" t="str">
        <f t="shared" si="0"/>
        <v>0</v>
      </c>
      <c r="AP10" s="35" t="str">
        <f t="shared" si="0"/>
        <v>0</v>
      </c>
      <c r="AQ10" s="35" t="str">
        <f t="shared" si="0"/>
        <v>0</v>
      </c>
      <c r="AR10" s="35" t="str">
        <f t="shared" si="0"/>
        <v>0</v>
      </c>
      <c r="AS10" s="35" t="str">
        <f t="shared" si="0"/>
        <v>0</v>
      </c>
      <c r="AT10" s="35" t="str">
        <f t="shared" si="0"/>
        <v>0</v>
      </c>
      <c r="AU10" s="35" t="str">
        <f t="shared" si="0"/>
        <v>0</v>
      </c>
      <c r="AV10" s="35" t="str">
        <f t="shared" si="0"/>
        <v>0</v>
      </c>
      <c r="AW10" s="35" t="str">
        <f t="shared" si="0"/>
        <v>0</v>
      </c>
      <c r="AX10" s="35" t="str">
        <f t="shared" si="0"/>
        <v>0</v>
      </c>
      <c r="AY10" s="35" t="str">
        <f t="shared" si="0"/>
        <v>0</v>
      </c>
      <c r="AZ10" s="35" t="str">
        <f t="shared" si="0"/>
        <v>0</v>
      </c>
      <c r="BA10" s="35" t="str">
        <f t="shared" si="0"/>
        <v>0</v>
      </c>
      <c r="BB10" s="35">
        <f t="shared" si="0"/>
        <v>6.4189243443768168E-2</v>
      </c>
      <c r="BC10" s="35">
        <f t="shared" si="0"/>
        <v>3.7756919083692997E-2</v>
      </c>
      <c r="BD10" s="35">
        <f t="shared" si="0"/>
        <v>0.15443229409027454</v>
      </c>
      <c r="BE10" s="35">
        <f t="shared" si="0"/>
        <v>3.8355922809492619E-2</v>
      </c>
      <c r="BF10" s="35">
        <f t="shared" si="0"/>
        <v>2.332803610204651E-2</v>
      </c>
      <c r="BG10" s="35">
        <f t="shared" si="0"/>
        <v>8.1108634833325435E-2</v>
      </c>
      <c r="BH10" s="35">
        <f t="shared" si="0"/>
        <v>1.9572797649071251E-2</v>
      </c>
      <c r="BI10" s="35">
        <f t="shared" si="0"/>
        <v>2.8198702988718367E-2</v>
      </c>
      <c r="BJ10" s="35">
        <f t="shared" si="0"/>
        <v>9.8321217509544489E-4</v>
      </c>
      <c r="BK10" s="35">
        <f t="shared" si="0"/>
        <v>1.7304256052832319E-2</v>
      </c>
      <c r="BL10" s="35">
        <f t="shared" si="0"/>
        <v>5.6206666324277128E-2</v>
      </c>
      <c r="BM10" s="35">
        <f t="shared" si="0"/>
        <v>6.5041282931525765E-2</v>
      </c>
      <c r="BN10" s="35">
        <f t="shared" si="0"/>
        <v>3.1137287129616949E-2</v>
      </c>
      <c r="BO10" s="35">
        <f t="shared" si="0"/>
        <v>5.4044719946867388E-2</v>
      </c>
      <c r="BP10" s="35">
        <f t="shared" si="0"/>
        <v>8.8080115603051387E-2</v>
      </c>
      <c r="BQ10" s="35">
        <f t="shared" si="0"/>
        <v>4.7802520229785657E-2</v>
      </c>
      <c r="BR10" s="35">
        <f t="shared" si="0"/>
        <v>1.1827299322785789E-2</v>
      </c>
      <c r="BS10" s="35">
        <f t="shared" si="0"/>
        <v>8.9834532583680488E-2</v>
      </c>
      <c r="BT10" s="35">
        <f t="shared" ref="BT10" si="1">IFERROR((BT15-BS15)/BS15,"0")</f>
        <v>9.2379864076502075E-2</v>
      </c>
    </row>
    <row r="11" spans="1:72" ht="12.75" customHeight="1" x14ac:dyDescent="0.2">
      <c r="F11" s="26"/>
      <c r="G11" s="26"/>
      <c r="H11" s="35">
        <f>IFERROR((H15-F15)/F15,"0")</f>
        <v>6.2361460548734211E-2</v>
      </c>
      <c r="I11" s="35">
        <f t="shared" ref="I11:BT11" si="2">IFERROR((I15-G15)/G15,"0")</f>
        <v>7.2868246097375772E-2</v>
      </c>
      <c r="J11" s="35">
        <f t="shared" si="2"/>
        <v>-1.6825853473701215E-2</v>
      </c>
      <c r="K11" s="35">
        <f t="shared" si="2"/>
        <v>7.5427849681395209E-2</v>
      </c>
      <c r="L11" s="35">
        <f t="shared" si="2"/>
        <v>0.31645599900255839</v>
      </c>
      <c r="M11" s="35">
        <f t="shared" si="2"/>
        <v>-5.8642997989726588E-2</v>
      </c>
      <c r="N11" s="35">
        <f t="shared" si="2"/>
        <v>-0.20033060041638914</v>
      </c>
      <c r="O11" s="35">
        <f t="shared" si="2"/>
        <v>0.14163303647753031</v>
      </c>
      <c r="P11" s="35">
        <f t="shared" si="2"/>
        <v>0.20058327025206951</v>
      </c>
      <c r="Q11" s="35">
        <f t="shared" si="2"/>
        <v>0.10797840853138777</v>
      </c>
      <c r="R11" s="35">
        <f t="shared" si="2"/>
        <v>-2.6707614518695137E-4</v>
      </c>
      <c r="S11" s="35">
        <f t="shared" si="2"/>
        <v>0.24985073245282924</v>
      </c>
      <c r="T11" s="35">
        <f t="shared" si="2"/>
        <v>0.58874373938796265</v>
      </c>
      <c r="U11" s="35">
        <f t="shared" si="2"/>
        <v>0.42447652452202173</v>
      </c>
      <c r="V11" s="35">
        <f t="shared" si="2"/>
        <v>0.20901123500565896</v>
      </c>
      <c r="W11" s="35">
        <f t="shared" si="2"/>
        <v>0.10019189655060827</v>
      </c>
      <c r="X11" s="35">
        <f t="shared" si="2"/>
        <v>0.10684574793815578</v>
      </c>
      <c r="Y11" s="35">
        <f t="shared" si="2"/>
        <v>0.12045675746983101</v>
      </c>
      <c r="Z11" s="35">
        <f t="shared" si="2"/>
        <v>7.804732291862862E-2</v>
      </c>
      <c r="AA11" s="35">
        <f t="shared" si="2"/>
        <v>0.12961523198829547</v>
      </c>
      <c r="AB11" s="35">
        <f t="shared" si="2"/>
        <v>0.17713716595752918</v>
      </c>
      <c r="AC11" s="35">
        <f t="shared" si="2"/>
        <v>0.15442031929681729</v>
      </c>
      <c r="AD11" s="35">
        <f t="shared" si="2"/>
        <v>0.1112546098914266</v>
      </c>
      <c r="AE11" s="35">
        <f t="shared" si="2"/>
        <v>0.20087213351831915</v>
      </c>
      <c r="AF11" s="35">
        <f t="shared" si="2"/>
        <v>0.24725970695921631</v>
      </c>
      <c r="AG11" s="35">
        <f t="shared" si="2"/>
        <v>6.701754338910236E-2</v>
      </c>
      <c r="AH11" s="35">
        <f t="shared" si="2"/>
        <v>3.6139122512316199E-2</v>
      </c>
      <c r="AI11" s="35">
        <f t="shared" si="2"/>
        <v>-0.34691305327105121</v>
      </c>
      <c r="AJ11" s="35" t="str">
        <f t="shared" si="2"/>
        <v>0</v>
      </c>
      <c r="AK11" s="35" t="str">
        <f t="shared" si="2"/>
        <v>0</v>
      </c>
      <c r="AL11" s="35" t="str">
        <f t="shared" si="2"/>
        <v>0</v>
      </c>
      <c r="AM11" s="35" t="str">
        <f t="shared" si="2"/>
        <v>0</v>
      </c>
      <c r="AN11" s="35" t="str">
        <f t="shared" si="2"/>
        <v>0</v>
      </c>
      <c r="AO11" s="35" t="str">
        <f t="shared" si="2"/>
        <v>0</v>
      </c>
      <c r="AP11" s="35" t="str">
        <f t="shared" si="2"/>
        <v>0</v>
      </c>
      <c r="AQ11" s="35" t="str">
        <f t="shared" si="2"/>
        <v>0</v>
      </c>
      <c r="AR11" s="35" t="str">
        <f t="shared" si="2"/>
        <v>0</v>
      </c>
      <c r="AS11" s="35" t="str">
        <f t="shared" si="2"/>
        <v>0</v>
      </c>
      <c r="AT11" s="35" t="str">
        <f t="shared" si="2"/>
        <v>0</v>
      </c>
      <c r="AU11" s="35" t="str">
        <f t="shared" si="2"/>
        <v>0</v>
      </c>
      <c r="AV11" s="35" t="str">
        <f t="shared" si="2"/>
        <v>0</v>
      </c>
      <c r="AW11" s="35" t="str">
        <f t="shared" si="2"/>
        <v>0</v>
      </c>
      <c r="AX11" s="35" t="str">
        <f t="shared" si="2"/>
        <v>0</v>
      </c>
      <c r="AY11" s="35" t="str">
        <f t="shared" si="2"/>
        <v>0</v>
      </c>
      <c r="AZ11" s="35" t="str">
        <f t="shared" si="2"/>
        <v>0</v>
      </c>
      <c r="BA11" s="35" t="str">
        <f t="shared" si="2"/>
        <v>0</v>
      </c>
      <c r="BB11" s="35" t="str">
        <f t="shared" si="2"/>
        <v>0</v>
      </c>
      <c r="BC11" s="35">
        <f t="shared" si="2"/>
        <v>0.10436975059821099</v>
      </c>
      <c r="BD11" s="35">
        <f t="shared" si="2"/>
        <v>0.19802010080584312</v>
      </c>
      <c r="BE11" s="35">
        <f t="shared" si="2"/>
        <v>0.19871161005118659</v>
      </c>
      <c r="BF11" s="35">
        <f t="shared" si="2"/>
        <v>6.2578727263566281E-2</v>
      </c>
      <c r="BG11" s="35">
        <f t="shared" si="2"/>
        <v>0.10632877609695146</v>
      </c>
      <c r="BH11" s="35">
        <f t="shared" si="2"/>
        <v>0.10226895537958178</v>
      </c>
      <c r="BI11" s="35">
        <f t="shared" si="2"/>
        <v>4.8323428145354064E-2</v>
      </c>
      <c r="BJ11" s="35">
        <f t="shared" si="2"/>
        <v>2.9209640471914221E-2</v>
      </c>
      <c r="BK11" s="35">
        <f t="shared" si="2"/>
        <v>1.8304481983159877E-2</v>
      </c>
      <c r="BL11" s="35">
        <f t="shared" si="2"/>
        <v>7.4483536923060853E-2</v>
      </c>
      <c r="BM11" s="35">
        <f t="shared" si="2"/>
        <v>0.12490370294283806</v>
      </c>
      <c r="BN11" s="35">
        <f t="shared" si="2"/>
        <v>9.8203779163060292E-2</v>
      </c>
      <c r="BO11" s="35">
        <f t="shared" si="2"/>
        <v>8.686481303930968E-2</v>
      </c>
      <c r="BP11" s="35">
        <f t="shared" si="2"/>
        <v>0.1468851007305734</v>
      </c>
      <c r="BQ11" s="35">
        <f t="shared" si="2"/>
        <v>0.14009308734079376</v>
      </c>
      <c r="BR11" s="35">
        <f t="shared" si="2"/>
        <v>6.0195194267712644E-2</v>
      </c>
      <c r="BS11" s="35">
        <f t="shared" si="2"/>
        <v>0.10272433181285602</v>
      </c>
      <c r="BT11" s="35">
        <f t="shared" si="2"/>
        <v>0.19051329856963906</v>
      </c>
    </row>
    <row r="12" spans="1:72" ht="12.75" customHeight="1" x14ac:dyDescent="0.2">
      <c r="F12" s="26"/>
      <c r="G12" s="26"/>
      <c r="H12" s="26"/>
      <c r="I12" s="35">
        <f>IFERROR((I15-F15)/F15,"0")</f>
        <v>2.6248265220442876E-2</v>
      </c>
      <c r="J12" s="35">
        <f>IFERROR((J15-G15)/G15,"0")</f>
        <v>9.19348140518218E-2</v>
      </c>
      <c r="K12" s="35">
        <f t="shared" ref="K12:BT12" si="3">IFERROR((K15-H15)/H15,"0")</f>
        <v>3.8870484378470641E-2</v>
      </c>
      <c r="L12" s="35">
        <f t="shared" si="3"/>
        <v>0.33985150712326589</v>
      </c>
      <c r="M12" s="35">
        <f t="shared" si="3"/>
        <v>-5.3155810629132447E-3</v>
      </c>
      <c r="N12" s="35">
        <f t="shared" si="3"/>
        <v>-3.7097788104697034E-3</v>
      </c>
      <c r="O12" s="35">
        <f t="shared" si="3"/>
        <v>-0.13740786293775142</v>
      </c>
      <c r="P12" s="35">
        <f t="shared" si="3"/>
        <v>0.27064372955376403</v>
      </c>
      <c r="Q12" s="35">
        <f t="shared" si="3"/>
        <v>0.19516072983606828</v>
      </c>
      <c r="R12" s="35">
        <f t="shared" si="3"/>
        <v>0.11270813854866145</v>
      </c>
      <c r="S12" s="35">
        <f t="shared" si="3"/>
        <v>0.24420567119083844</v>
      </c>
      <c r="T12" s="35">
        <f t="shared" si="3"/>
        <v>0.59552575688584786</v>
      </c>
      <c r="U12" s="35">
        <f t="shared" si="3"/>
        <v>0.77281524695079917</v>
      </c>
      <c r="V12" s="35">
        <f t="shared" si="3"/>
        <v>0.54339115522237014</v>
      </c>
      <c r="W12" s="35">
        <f t="shared" si="3"/>
        <v>0.22765989279555457</v>
      </c>
      <c r="X12" s="35">
        <f t="shared" si="3"/>
        <v>0.19924471070974756</v>
      </c>
      <c r="Y12" s="35">
        <f t="shared" si="3"/>
        <v>0.13773948738452294</v>
      </c>
      <c r="Z12" s="35">
        <f t="shared" si="3"/>
        <v>0.17510641003480479</v>
      </c>
      <c r="AA12" s="35">
        <f t="shared" si="3"/>
        <v>0.16114450218398665</v>
      </c>
      <c r="AB12" s="35">
        <f t="shared" si="3"/>
        <v>0.23455137379020313</v>
      </c>
      <c r="AC12" s="35">
        <f t="shared" si="3"/>
        <v>0.24340442062593884</v>
      </c>
      <c r="AD12" s="35">
        <f t="shared" si="3"/>
        <v>0.2144851330106462</v>
      </c>
      <c r="AE12" s="35">
        <f t="shared" si="3"/>
        <v>0.26847555459569433</v>
      </c>
      <c r="AF12" s="35">
        <f t="shared" si="3"/>
        <v>0.31215498010972997</v>
      </c>
      <c r="AG12" s="35">
        <f t="shared" si="3"/>
        <v>0.21797980234796702</v>
      </c>
      <c r="AH12" s="35">
        <f t="shared" si="3"/>
        <v>0.13215643176578148</v>
      </c>
      <c r="AI12" s="35">
        <f t="shared" si="3"/>
        <v>-0.36224452224770509</v>
      </c>
      <c r="AJ12" s="35" t="str">
        <f t="shared" si="3"/>
        <v>0</v>
      </c>
      <c r="AK12" s="35" t="str">
        <f t="shared" si="3"/>
        <v>0</v>
      </c>
      <c r="AL12" s="35" t="str">
        <f t="shared" si="3"/>
        <v>0</v>
      </c>
      <c r="AM12" s="35" t="str">
        <f t="shared" si="3"/>
        <v>0</v>
      </c>
      <c r="AN12" s="35" t="str">
        <f t="shared" si="3"/>
        <v>0</v>
      </c>
      <c r="AO12" s="35" t="str">
        <f t="shared" si="3"/>
        <v>0</v>
      </c>
      <c r="AP12" s="35" t="str">
        <f t="shared" si="3"/>
        <v>0</v>
      </c>
      <c r="AQ12" s="35" t="str">
        <f t="shared" si="3"/>
        <v>0</v>
      </c>
      <c r="AR12" s="35" t="str">
        <f t="shared" si="3"/>
        <v>0</v>
      </c>
      <c r="AS12" s="35" t="str">
        <f t="shared" si="3"/>
        <v>0</v>
      </c>
      <c r="AT12" s="35" t="str">
        <f t="shared" si="3"/>
        <v>0</v>
      </c>
      <c r="AU12" s="35" t="str">
        <f t="shared" si="3"/>
        <v>0</v>
      </c>
      <c r="AV12" s="35" t="str">
        <f t="shared" si="3"/>
        <v>0</v>
      </c>
      <c r="AW12" s="35" t="str">
        <f t="shared" si="3"/>
        <v>0</v>
      </c>
      <c r="AX12" s="35" t="str">
        <f t="shared" si="3"/>
        <v>0</v>
      </c>
      <c r="AY12" s="35" t="str">
        <f t="shared" si="3"/>
        <v>0</v>
      </c>
      <c r="AZ12" s="35" t="str">
        <f t="shared" si="3"/>
        <v>0</v>
      </c>
      <c r="BA12" s="35" t="str">
        <f t="shared" si="3"/>
        <v>0</v>
      </c>
      <c r="BB12" s="35" t="str">
        <f t="shared" si="3"/>
        <v>0</v>
      </c>
      <c r="BC12" s="35" t="str">
        <f t="shared" si="3"/>
        <v>0</v>
      </c>
      <c r="BD12" s="35">
        <f t="shared" si="3"/>
        <v>0.27492010470699707</v>
      </c>
      <c r="BE12" s="35">
        <f t="shared" si="3"/>
        <v>0.24397126731657259</v>
      </c>
      <c r="BF12" s="35">
        <f t="shared" si="3"/>
        <v>0.22667519776640299</v>
      </c>
      <c r="BG12" s="35">
        <f t="shared" si="3"/>
        <v>0.14876303723484657</v>
      </c>
      <c r="BH12" s="35">
        <f t="shared" si="3"/>
        <v>0.12798272536484176</v>
      </c>
      <c r="BI12" s="35">
        <f t="shared" si="3"/>
        <v>0.13335151026601547</v>
      </c>
      <c r="BJ12" s="35">
        <f t="shared" si="3"/>
        <v>4.9354152503344371E-2</v>
      </c>
      <c r="BK12" s="35">
        <f t="shared" si="3"/>
        <v>4.7019347622683713E-2</v>
      </c>
      <c r="BL12" s="35">
        <f t="shared" si="3"/>
        <v>7.5539982218503221E-2</v>
      </c>
      <c r="BM12" s="35">
        <f t="shared" si="3"/>
        <v>0.14436932465334015</v>
      </c>
      <c r="BN12" s="35">
        <f t="shared" si="3"/>
        <v>0.15993015253453854</v>
      </c>
      <c r="BO12" s="35">
        <f t="shared" si="3"/>
        <v>0.15755589485251928</v>
      </c>
      <c r="BP12" s="35">
        <f t="shared" si="3"/>
        <v>0.18259599141670091</v>
      </c>
      <c r="BQ12" s="35">
        <f t="shared" si="3"/>
        <v>0.20170909895948638</v>
      </c>
      <c r="BR12" s="35">
        <f t="shared" si="3"/>
        <v>0.1535773095406123</v>
      </c>
      <c r="BS12" s="35">
        <f t="shared" si="3"/>
        <v>0.15543733399221693</v>
      </c>
      <c r="BT12" s="35">
        <f t="shared" si="3"/>
        <v>0.20459385569957922</v>
      </c>
    </row>
    <row r="13" spans="1:72" ht="12.75" customHeight="1" x14ac:dyDescent="0.2">
      <c r="F13" s="26"/>
      <c r="G13" s="26"/>
      <c r="H13" s="26"/>
      <c r="I13" s="26"/>
      <c r="J13" s="35">
        <f>IFERROR((J15-F15)/F15,"0")</f>
        <v>4.4486322277433994E-2</v>
      </c>
      <c r="K13" s="35">
        <f t="shared" ref="K13:BT13" si="4">IFERROR((K15-G15)/G15,"0")</f>
        <v>0.15379239089195074</v>
      </c>
      <c r="L13" s="35">
        <f t="shared" si="4"/>
        <v>0.29430550325876637</v>
      </c>
      <c r="M13" s="35">
        <f t="shared" si="4"/>
        <v>1.2361536454433157E-2</v>
      </c>
      <c r="N13" s="35">
        <f t="shared" si="4"/>
        <v>5.2729578300618474E-2</v>
      </c>
      <c r="O13" s="35">
        <f t="shared" si="4"/>
        <v>7.4684252614373031E-2</v>
      </c>
      <c r="P13" s="35">
        <f t="shared" si="4"/>
        <v>-3.9930297127399546E-2</v>
      </c>
      <c r="Q13" s="35">
        <f t="shared" si="4"/>
        <v>0.26490475488322979</v>
      </c>
      <c r="R13" s="35">
        <f t="shared" si="4"/>
        <v>0.20026262310027465</v>
      </c>
      <c r="S13" s="35">
        <f t="shared" si="4"/>
        <v>0.38480762544487507</v>
      </c>
      <c r="T13" s="35">
        <f t="shared" si="4"/>
        <v>0.58831942383435698</v>
      </c>
      <c r="U13" s="35">
        <f t="shared" si="4"/>
        <v>0.78038302753570943</v>
      </c>
      <c r="V13" s="35">
        <f t="shared" si="4"/>
        <v>0.92080903046494944</v>
      </c>
      <c r="W13" s="35">
        <f t="shared" si="4"/>
        <v>0.5671975291057022</v>
      </c>
      <c r="X13" s="35">
        <f t="shared" si="4"/>
        <v>0.338188944675472</v>
      </c>
      <c r="Y13" s="35">
        <f t="shared" si="4"/>
        <v>0.23271744500367827</v>
      </c>
      <c r="Z13" s="35">
        <f t="shared" si="4"/>
        <v>0.19323209544859604</v>
      </c>
      <c r="AA13" s="35">
        <f t="shared" si="4"/>
        <v>0.26568502002213645</v>
      </c>
      <c r="AB13" s="35">
        <f t="shared" si="4"/>
        <v>0.2690095704685358</v>
      </c>
      <c r="AC13" s="35">
        <f t="shared" si="4"/>
        <v>0.3040507767944764</v>
      </c>
      <c r="AD13" s="35">
        <f t="shared" si="4"/>
        <v>0.3080991021448336</v>
      </c>
      <c r="AE13" s="35">
        <f t="shared" si="4"/>
        <v>0.3863111918108682</v>
      </c>
      <c r="AF13" s="35">
        <f t="shared" si="4"/>
        <v>0.386023099090259</v>
      </c>
      <c r="AG13" s="35">
        <f t="shared" si="4"/>
        <v>0.28135163383114703</v>
      </c>
      <c r="AH13" s="35">
        <f t="shared" si="4"/>
        <v>0.29233457831369103</v>
      </c>
      <c r="AI13" s="35">
        <f t="shared" si="4"/>
        <v>-0.30314477048178745</v>
      </c>
      <c r="AJ13" s="35" t="str">
        <f t="shared" si="4"/>
        <v>0</v>
      </c>
      <c r="AK13" s="35" t="str">
        <f t="shared" si="4"/>
        <v>0</v>
      </c>
      <c r="AL13" s="35" t="str">
        <f t="shared" si="4"/>
        <v>0</v>
      </c>
      <c r="AM13" s="35" t="str">
        <f t="shared" si="4"/>
        <v>0</v>
      </c>
      <c r="AN13" s="35" t="str">
        <f t="shared" si="4"/>
        <v>0</v>
      </c>
      <c r="AO13" s="35" t="str">
        <f t="shared" si="4"/>
        <v>0</v>
      </c>
      <c r="AP13" s="35" t="str">
        <f t="shared" si="4"/>
        <v>0</v>
      </c>
      <c r="AQ13" s="35" t="str">
        <f t="shared" si="4"/>
        <v>0</v>
      </c>
      <c r="AR13" s="35" t="str">
        <f t="shared" si="4"/>
        <v>0</v>
      </c>
      <c r="AS13" s="35" t="str">
        <f t="shared" si="4"/>
        <v>0</v>
      </c>
      <c r="AT13" s="35" t="str">
        <f t="shared" si="4"/>
        <v>0</v>
      </c>
      <c r="AU13" s="35" t="str">
        <f t="shared" si="4"/>
        <v>0</v>
      </c>
      <c r="AV13" s="35" t="str">
        <f t="shared" si="4"/>
        <v>0</v>
      </c>
      <c r="AW13" s="35" t="str">
        <f t="shared" si="4"/>
        <v>0</v>
      </c>
      <c r="AX13" s="35" t="str">
        <f t="shared" si="4"/>
        <v>0</v>
      </c>
      <c r="AY13" s="35" t="str">
        <f t="shared" si="4"/>
        <v>0</v>
      </c>
      <c r="AZ13" s="35" t="str">
        <f t="shared" si="4"/>
        <v>0</v>
      </c>
      <c r="BA13" s="35" t="str">
        <f t="shared" si="4"/>
        <v>0</v>
      </c>
      <c r="BB13" s="35" t="str">
        <f t="shared" si="4"/>
        <v>0</v>
      </c>
      <c r="BC13" s="35" t="str">
        <f t="shared" si="4"/>
        <v>0</v>
      </c>
      <c r="BD13" s="35" t="str">
        <f t="shared" si="4"/>
        <v>0</v>
      </c>
      <c r="BE13" s="35">
        <f t="shared" si="4"/>
        <v>0.32382084183140891</v>
      </c>
      <c r="BF13" s="35">
        <f t="shared" si="4"/>
        <v>0.27299067395044213</v>
      </c>
      <c r="BG13" s="35">
        <f t="shared" si="4"/>
        <v>0.32616914844113543</v>
      </c>
      <c r="BH13" s="35">
        <f t="shared" si="4"/>
        <v>0.17124754370937673</v>
      </c>
      <c r="BI13" s="35">
        <f t="shared" si="4"/>
        <v>0.15979037521381001</v>
      </c>
      <c r="BJ13" s="35">
        <f t="shared" si="4"/>
        <v>0.13446583526957182</v>
      </c>
      <c r="BK13" s="35">
        <f t="shared" si="4"/>
        <v>6.7512445448365099E-2</v>
      </c>
      <c r="BL13" s="35">
        <f t="shared" si="4"/>
        <v>0.10586881472957423</v>
      </c>
      <c r="BM13" s="35">
        <f t="shared" si="4"/>
        <v>0.14549448250614508</v>
      </c>
      <c r="BN13" s="35">
        <f t="shared" si="4"/>
        <v>0.18000188089739705</v>
      </c>
      <c r="BO13" s="35">
        <f t="shared" si="4"/>
        <v>0.22261825278619485</v>
      </c>
      <c r="BP13" s="35">
        <f t="shared" si="4"/>
        <v>0.25951355188812275</v>
      </c>
      <c r="BQ13" s="35">
        <f t="shared" si="4"/>
        <v>0.23912706022006117</v>
      </c>
      <c r="BR13" s="35">
        <f t="shared" si="4"/>
        <v>0.21592207217179543</v>
      </c>
      <c r="BS13" s="35">
        <f t="shared" si="4"/>
        <v>0.25720838794233292</v>
      </c>
      <c r="BT13" s="35">
        <f t="shared" si="4"/>
        <v>0.26217647785533388</v>
      </c>
    </row>
    <row r="14" spans="1:72" x14ac:dyDescent="0.2">
      <c r="A14" s="38" t="s">
        <v>109</v>
      </c>
    </row>
    <row r="15" spans="1:72" x14ac:dyDescent="0.2">
      <c r="A15" s="39" t="s">
        <v>60</v>
      </c>
      <c r="F15" s="43">
        <v>3962319</v>
      </c>
      <c r="G15" s="43">
        <v>3790142</v>
      </c>
      <c r="H15" s="43">
        <v>4209415</v>
      </c>
      <c r="I15" s="43">
        <v>4066323</v>
      </c>
      <c r="J15" s="43">
        <v>4138588</v>
      </c>
      <c r="K15" s="43">
        <v>4373037</v>
      </c>
      <c r="L15" s="43">
        <v>5448269</v>
      </c>
      <c r="M15" s="43">
        <v>4116589</v>
      </c>
      <c r="N15" s="43">
        <v>4356814</v>
      </c>
      <c r="O15" s="43">
        <v>4699634</v>
      </c>
      <c r="P15" s="43">
        <v>5230718</v>
      </c>
      <c r="Q15" s="43">
        <v>5207093</v>
      </c>
      <c r="R15" s="43">
        <v>5229321</v>
      </c>
      <c r="S15" s="43">
        <v>6508089</v>
      </c>
      <c r="T15" s="43">
        <v>8308051</v>
      </c>
      <c r="U15" s="43">
        <v>9270620</v>
      </c>
      <c r="V15" s="43">
        <v>10044527</v>
      </c>
      <c r="W15" s="43">
        <v>10199461</v>
      </c>
      <c r="X15" s="43">
        <v>11117742</v>
      </c>
      <c r="Y15" s="43">
        <v>11428055</v>
      </c>
      <c r="Z15" s="43">
        <v>11985452</v>
      </c>
      <c r="AA15" s="43">
        <v>12909305</v>
      </c>
      <c r="AB15" s="43">
        <v>14108521</v>
      </c>
      <c r="AC15" s="43">
        <v>14902764</v>
      </c>
      <c r="AD15" s="43">
        <v>15678159</v>
      </c>
      <c r="AE15" s="43">
        <v>17896314</v>
      </c>
      <c r="AF15" s="43">
        <v>19554736</v>
      </c>
      <c r="AG15" s="43">
        <v>19095681</v>
      </c>
      <c r="AH15" s="43">
        <v>20261427</v>
      </c>
      <c r="AI15" s="43">
        <v>12471140</v>
      </c>
      <c r="AJ15" s="43" t="s">
        <v>54</v>
      </c>
      <c r="AK15" s="43" t="s">
        <v>54</v>
      </c>
      <c r="AL15" s="43" t="s">
        <v>54</v>
      </c>
      <c r="AM15" s="43" t="s">
        <v>54</v>
      </c>
      <c r="AN15" s="43" t="s">
        <v>54</v>
      </c>
      <c r="AO15" s="43" t="s">
        <v>54</v>
      </c>
      <c r="AP15" s="43" t="s">
        <v>54</v>
      </c>
      <c r="AQ15" s="43" t="s">
        <v>54</v>
      </c>
      <c r="AR15" s="43" t="s">
        <v>54</v>
      </c>
      <c r="AS15" s="43" t="s">
        <v>54</v>
      </c>
      <c r="AT15" s="43" t="s">
        <v>54</v>
      </c>
      <c r="AU15" s="43" t="s">
        <v>54</v>
      </c>
      <c r="AV15" s="43" t="s">
        <v>54</v>
      </c>
      <c r="AW15" s="43" t="s">
        <v>54</v>
      </c>
      <c r="AX15" s="43" t="s">
        <v>54</v>
      </c>
      <c r="AY15" s="43" t="s">
        <v>54</v>
      </c>
      <c r="AZ15" s="43" t="s">
        <v>54</v>
      </c>
      <c r="BA15" s="43">
        <v>62269000</v>
      </c>
      <c r="BB15" s="43">
        <v>66266000</v>
      </c>
      <c r="BC15" s="43">
        <v>68768000</v>
      </c>
      <c r="BD15" s="43">
        <v>79388000</v>
      </c>
      <c r="BE15" s="43">
        <v>82433000</v>
      </c>
      <c r="BF15" s="43">
        <v>84356000</v>
      </c>
      <c r="BG15" s="43">
        <v>91198000</v>
      </c>
      <c r="BH15" s="43">
        <v>92983000</v>
      </c>
      <c r="BI15" s="43">
        <v>95605000</v>
      </c>
      <c r="BJ15" s="43">
        <v>95699000</v>
      </c>
      <c r="BK15" s="43">
        <v>97355000</v>
      </c>
      <c r="BL15" s="43">
        <v>102827000</v>
      </c>
      <c r="BM15" s="43">
        <v>109515000</v>
      </c>
      <c r="BN15" s="43">
        <v>112925000</v>
      </c>
      <c r="BO15" s="43">
        <v>119028000</v>
      </c>
      <c r="BP15" s="43">
        <v>129512000</v>
      </c>
      <c r="BQ15" s="43">
        <v>135703000</v>
      </c>
      <c r="BR15" s="43">
        <v>137308000</v>
      </c>
      <c r="BS15" s="43">
        <v>149643000</v>
      </c>
      <c r="BT15" s="43">
        <v>163467000</v>
      </c>
    </row>
    <row r="16" spans="1:72" x14ac:dyDescent="0.2">
      <c r="A16" s="39" t="s">
        <v>61</v>
      </c>
      <c r="F16" s="44" t="s">
        <v>54</v>
      </c>
      <c r="G16" s="44">
        <v>-17.38</v>
      </c>
      <c r="H16" s="44">
        <v>44.25</v>
      </c>
      <c r="I16" s="44">
        <v>-13.6</v>
      </c>
      <c r="J16" s="44">
        <v>7.11</v>
      </c>
      <c r="K16" s="44">
        <v>22.66</v>
      </c>
      <c r="L16" s="44">
        <v>98.35</v>
      </c>
      <c r="M16" s="44">
        <v>-97.77</v>
      </c>
      <c r="N16" s="44">
        <v>23.34</v>
      </c>
      <c r="O16" s="44">
        <v>31.47</v>
      </c>
      <c r="P16" s="44">
        <v>45.2</v>
      </c>
      <c r="Q16" s="44">
        <v>-1.81</v>
      </c>
      <c r="R16" s="44">
        <v>1.71</v>
      </c>
      <c r="S16" s="44">
        <v>97.82</v>
      </c>
      <c r="T16" s="44">
        <v>110.63</v>
      </c>
      <c r="U16" s="44">
        <v>46.34</v>
      </c>
      <c r="V16" s="44">
        <v>33.39</v>
      </c>
      <c r="W16" s="44">
        <v>6.17</v>
      </c>
      <c r="X16" s="44">
        <v>36.01</v>
      </c>
      <c r="Y16" s="44">
        <v>11.16</v>
      </c>
      <c r="Z16" s="44">
        <v>19.510000000000002</v>
      </c>
      <c r="AA16" s="44">
        <v>30.83</v>
      </c>
      <c r="AB16" s="44">
        <v>37.159999999999997</v>
      </c>
      <c r="AC16" s="44">
        <v>22.52</v>
      </c>
      <c r="AD16" s="44">
        <v>20.81</v>
      </c>
      <c r="AE16" s="44">
        <v>56.59</v>
      </c>
      <c r="AF16" s="44">
        <v>37.07</v>
      </c>
      <c r="AG16" s="44">
        <v>-9.39</v>
      </c>
      <c r="AH16" s="44">
        <v>24.42</v>
      </c>
      <c r="AI16" s="44" t="s">
        <v>111</v>
      </c>
      <c r="AJ16" s="44" t="s">
        <v>54</v>
      </c>
      <c r="AK16" s="44" t="s">
        <v>54</v>
      </c>
      <c r="AL16" s="44" t="s">
        <v>54</v>
      </c>
      <c r="AM16" s="44" t="s">
        <v>54</v>
      </c>
      <c r="AN16" s="44" t="s">
        <v>54</v>
      </c>
      <c r="AO16" s="44" t="s">
        <v>54</v>
      </c>
      <c r="AP16" s="44" t="s">
        <v>54</v>
      </c>
      <c r="AQ16" s="44" t="s">
        <v>54</v>
      </c>
      <c r="AR16" s="44" t="s">
        <v>54</v>
      </c>
      <c r="AS16" s="44" t="s">
        <v>54</v>
      </c>
      <c r="AT16" s="44" t="s">
        <v>54</v>
      </c>
      <c r="AU16" s="44" t="s">
        <v>54</v>
      </c>
      <c r="AV16" s="44" t="s">
        <v>54</v>
      </c>
      <c r="AW16" s="44" t="s">
        <v>54</v>
      </c>
      <c r="AX16" s="44" t="s">
        <v>54</v>
      </c>
      <c r="AY16" s="44" t="s">
        <v>54</v>
      </c>
      <c r="AZ16" s="44" t="s">
        <v>54</v>
      </c>
      <c r="BA16" s="44" t="s">
        <v>54</v>
      </c>
      <c r="BB16" s="44">
        <v>25.68</v>
      </c>
      <c r="BC16" s="44">
        <v>15.1</v>
      </c>
      <c r="BD16" s="44">
        <v>61.77</v>
      </c>
      <c r="BE16" s="44">
        <v>15.34</v>
      </c>
      <c r="BF16" s="44">
        <v>9.33</v>
      </c>
      <c r="BG16" s="44">
        <v>32.44</v>
      </c>
      <c r="BH16" s="44">
        <v>7.83</v>
      </c>
      <c r="BI16" s="44">
        <v>11.28</v>
      </c>
      <c r="BJ16" s="44">
        <v>0.39</v>
      </c>
      <c r="BK16" s="44">
        <v>6.92</v>
      </c>
      <c r="BL16" s="44">
        <v>22.48</v>
      </c>
      <c r="BM16" s="44">
        <v>26.02</v>
      </c>
      <c r="BN16" s="44">
        <v>12.45</v>
      </c>
      <c r="BO16" s="44">
        <v>21.62</v>
      </c>
      <c r="BP16" s="44">
        <v>35.229999999999997</v>
      </c>
      <c r="BQ16" s="44">
        <v>19.12</v>
      </c>
      <c r="BR16" s="44">
        <v>4.7300000000000004</v>
      </c>
      <c r="BS16" s="44">
        <v>35.93</v>
      </c>
      <c r="BT16" s="44">
        <v>36.950000000000003</v>
      </c>
    </row>
    <row r="17" spans="1:72" x14ac:dyDescent="0.2">
      <c r="A17" s="39" t="s">
        <v>62</v>
      </c>
      <c r="F17" s="44">
        <v>27.98</v>
      </c>
      <c r="G17" s="44">
        <v>21.58</v>
      </c>
      <c r="H17" s="44">
        <v>20.83</v>
      </c>
      <c r="I17" s="44">
        <v>16.75</v>
      </c>
      <c r="J17" s="44">
        <v>23.84</v>
      </c>
      <c r="K17" s="44">
        <v>23.36</v>
      </c>
      <c r="L17" s="44">
        <v>25.73</v>
      </c>
      <c r="M17" s="44">
        <v>13.63</v>
      </c>
      <c r="N17" s="44">
        <v>13.24</v>
      </c>
      <c r="O17" s="44">
        <v>12.51</v>
      </c>
      <c r="P17" s="44">
        <v>14.52</v>
      </c>
      <c r="Q17" s="44">
        <v>11.38</v>
      </c>
      <c r="R17" s="44">
        <v>10.41</v>
      </c>
      <c r="S17" s="44">
        <v>8.56</v>
      </c>
      <c r="T17" s="44">
        <v>8.6999999999999993</v>
      </c>
      <c r="U17" s="44">
        <v>7.61</v>
      </c>
      <c r="V17" s="44">
        <v>6.11</v>
      </c>
      <c r="W17" s="44">
        <v>6.41</v>
      </c>
      <c r="X17" s="44">
        <v>7.53</v>
      </c>
      <c r="Y17" s="44">
        <v>6.08</v>
      </c>
      <c r="Z17" s="44">
        <v>7.76</v>
      </c>
      <c r="AA17" s="44">
        <v>4.8099999999999996</v>
      </c>
      <c r="AB17" s="44">
        <v>4.88</v>
      </c>
      <c r="AC17" s="44">
        <v>4.6100000000000003</v>
      </c>
      <c r="AD17" s="44">
        <v>3.96</v>
      </c>
      <c r="AE17" s="44">
        <v>3.19</v>
      </c>
      <c r="AF17" s="44">
        <v>3.94</v>
      </c>
      <c r="AG17" s="44">
        <v>2.67</v>
      </c>
      <c r="AH17" s="44">
        <v>2.94</v>
      </c>
      <c r="AI17" s="44">
        <v>0.01</v>
      </c>
      <c r="AJ17" s="44" t="s">
        <v>54</v>
      </c>
      <c r="AK17" s="44" t="s">
        <v>54</v>
      </c>
      <c r="AL17" s="44" t="s">
        <v>54</v>
      </c>
      <c r="AM17" s="44" t="s">
        <v>54</v>
      </c>
      <c r="AN17" s="44" t="s">
        <v>54</v>
      </c>
      <c r="AO17" s="44" t="s">
        <v>54</v>
      </c>
      <c r="AP17" s="44" t="s">
        <v>54</v>
      </c>
      <c r="AQ17" s="44" t="s">
        <v>54</v>
      </c>
      <c r="AR17" s="44" t="s">
        <v>54</v>
      </c>
      <c r="AS17" s="44" t="s">
        <v>54</v>
      </c>
      <c r="AT17" s="44" t="s">
        <v>54</v>
      </c>
      <c r="AU17" s="44" t="s">
        <v>54</v>
      </c>
      <c r="AV17" s="44" t="s">
        <v>54</v>
      </c>
      <c r="AW17" s="44" t="s">
        <v>54</v>
      </c>
      <c r="AX17" s="44" t="s">
        <v>54</v>
      </c>
      <c r="AY17" s="44" t="s">
        <v>54</v>
      </c>
      <c r="AZ17" s="44" t="s">
        <v>54</v>
      </c>
      <c r="BA17" s="44">
        <v>0.77</v>
      </c>
      <c r="BB17" s="44">
        <v>0.65</v>
      </c>
      <c r="BC17" s="44">
        <v>0.66</v>
      </c>
      <c r="BD17" s="44">
        <v>0.55000000000000004</v>
      </c>
      <c r="BE17" s="44">
        <v>0.8</v>
      </c>
      <c r="BF17" s="44">
        <v>0.61</v>
      </c>
      <c r="BG17" s="44">
        <v>0.52</v>
      </c>
      <c r="BH17" s="44">
        <v>0.56999999999999995</v>
      </c>
      <c r="BI17" s="44">
        <v>0.63</v>
      </c>
      <c r="BJ17" s="44">
        <v>0.54</v>
      </c>
      <c r="BK17" s="44">
        <v>0.53</v>
      </c>
      <c r="BL17" s="44">
        <v>0.56000000000000005</v>
      </c>
      <c r="BM17" s="44">
        <v>0.62</v>
      </c>
      <c r="BN17" s="44">
        <v>0.53</v>
      </c>
      <c r="BO17" s="44">
        <v>0.39</v>
      </c>
      <c r="BP17" s="44">
        <v>0.51</v>
      </c>
      <c r="BQ17" s="44">
        <v>0.46</v>
      </c>
      <c r="BR17" s="44">
        <v>0.4</v>
      </c>
      <c r="BS17" s="44">
        <v>0.39</v>
      </c>
      <c r="BT17" s="44">
        <v>0.42</v>
      </c>
    </row>
    <row r="18" spans="1:72" ht="12.75" customHeight="1" x14ac:dyDescent="0.2"/>
    <row r="19" spans="1:72" x14ac:dyDescent="0.2">
      <c r="B19" s="39" t="s">
        <v>63</v>
      </c>
      <c r="F19" s="44">
        <v>20.399999999999999</v>
      </c>
      <c r="G19" s="44">
        <v>16.79</v>
      </c>
      <c r="H19" s="44">
        <v>15.93</v>
      </c>
      <c r="I19" s="44">
        <v>11.91</v>
      </c>
      <c r="J19" s="44">
        <v>18.68</v>
      </c>
      <c r="K19" s="44">
        <v>17.39</v>
      </c>
      <c r="L19" s="44">
        <v>21.13</v>
      </c>
      <c r="M19" s="44">
        <v>8.94</v>
      </c>
      <c r="N19" s="44">
        <v>8.51</v>
      </c>
      <c r="O19" s="44">
        <v>7.95</v>
      </c>
      <c r="P19" s="44">
        <v>10.38</v>
      </c>
      <c r="Q19" s="44">
        <v>7.25</v>
      </c>
      <c r="R19" s="44">
        <v>6.85</v>
      </c>
      <c r="S19" s="44">
        <v>5.8</v>
      </c>
      <c r="T19" s="44">
        <v>6.33</v>
      </c>
      <c r="U19" s="44">
        <v>4.49</v>
      </c>
      <c r="V19" s="44">
        <v>3.21</v>
      </c>
      <c r="W19" s="44">
        <v>3.4</v>
      </c>
      <c r="X19" s="44">
        <v>3.93</v>
      </c>
      <c r="Y19" s="44">
        <v>3.51</v>
      </c>
      <c r="Z19" s="44">
        <v>5.31</v>
      </c>
      <c r="AA19" s="44">
        <v>2.63</v>
      </c>
      <c r="AB19" s="44">
        <v>2.96</v>
      </c>
      <c r="AC19" s="44">
        <v>1.59</v>
      </c>
      <c r="AD19" s="44">
        <v>1.1100000000000001</v>
      </c>
      <c r="AE19" s="44">
        <v>0.85</v>
      </c>
      <c r="AF19" s="44">
        <v>1.49</v>
      </c>
      <c r="AG19" s="44">
        <v>0.61</v>
      </c>
      <c r="AH19" s="44">
        <v>0.79</v>
      </c>
      <c r="AI19" s="44">
        <v>0.01</v>
      </c>
      <c r="AJ19" s="44" t="s">
        <v>54</v>
      </c>
      <c r="AK19" s="44" t="s">
        <v>54</v>
      </c>
      <c r="AL19" s="44" t="s">
        <v>54</v>
      </c>
      <c r="AM19" s="44" t="s">
        <v>54</v>
      </c>
      <c r="AN19" s="44" t="s">
        <v>54</v>
      </c>
      <c r="AO19" s="44" t="s">
        <v>54</v>
      </c>
      <c r="AP19" s="44" t="s">
        <v>54</v>
      </c>
      <c r="AQ19" s="44" t="s">
        <v>54</v>
      </c>
      <c r="AR19" s="44" t="s">
        <v>54</v>
      </c>
      <c r="AS19" s="44" t="s">
        <v>54</v>
      </c>
      <c r="AT19" s="44" t="s">
        <v>54</v>
      </c>
      <c r="AU19" s="44" t="s">
        <v>54</v>
      </c>
      <c r="AV19" s="44" t="s">
        <v>54</v>
      </c>
      <c r="AW19" s="44" t="s">
        <v>54</v>
      </c>
      <c r="AX19" s="44" t="s">
        <v>54</v>
      </c>
      <c r="AY19" s="44" t="s">
        <v>54</v>
      </c>
      <c r="AZ19" s="44" t="s">
        <v>54</v>
      </c>
      <c r="BA19" s="44">
        <v>0.77</v>
      </c>
      <c r="BB19" s="44">
        <v>0.65</v>
      </c>
      <c r="BC19" s="44">
        <v>0.66</v>
      </c>
      <c r="BD19" s="44">
        <v>0.55000000000000004</v>
      </c>
      <c r="BE19" s="44">
        <v>0.8</v>
      </c>
      <c r="BF19" s="44">
        <v>0.61</v>
      </c>
      <c r="BG19" s="44">
        <v>0.52</v>
      </c>
      <c r="BH19" s="44">
        <v>0.56999999999999995</v>
      </c>
      <c r="BI19" s="44">
        <v>0.63</v>
      </c>
      <c r="BJ19" s="44">
        <v>0.54</v>
      </c>
      <c r="BK19" s="44">
        <v>0.53</v>
      </c>
      <c r="BL19" s="44">
        <v>0.56000000000000005</v>
      </c>
      <c r="BM19" s="44">
        <v>0.62</v>
      </c>
      <c r="BN19" s="44">
        <v>0.53</v>
      </c>
      <c r="BO19" s="44">
        <v>0.39</v>
      </c>
      <c r="BP19" s="44">
        <v>0.51</v>
      </c>
      <c r="BQ19" s="44">
        <v>0.46</v>
      </c>
      <c r="BR19" s="44">
        <v>0.4</v>
      </c>
      <c r="BS19" s="44">
        <v>0.39</v>
      </c>
      <c r="BT19" s="44">
        <v>0.42</v>
      </c>
    </row>
    <row r="20" spans="1:72" x14ac:dyDescent="0.2">
      <c r="B20" s="39" t="s">
        <v>64</v>
      </c>
      <c r="F20" s="44">
        <v>3.82</v>
      </c>
      <c r="G20" s="44">
        <v>4.53</v>
      </c>
      <c r="H20" s="44">
        <v>5.56</v>
      </c>
      <c r="I20" s="44">
        <v>5.85</v>
      </c>
      <c r="J20" s="44">
        <v>5.86</v>
      </c>
      <c r="K20" s="44">
        <v>5.19</v>
      </c>
      <c r="L20" s="44">
        <v>5.24</v>
      </c>
      <c r="M20" s="44">
        <v>6.56</v>
      </c>
      <c r="N20" s="44">
        <v>5.83</v>
      </c>
      <c r="O20" s="44">
        <v>4.92</v>
      </c>
      <c r="P20" s="44">
        <v>5.21</v>
      </c>
      <c r="Q20" s="44">
        <v>6.68</v>
      </c>
      <c r="R20" s="44">
        <v>7.48</v>
      </c>
      <c r="S20" s="44">
        <v>6.75</v>
      </c>
      <c r="T20" s="44">
        <v>10.75</v>
      </c>
      <c r="U20" s="44">
        <v>9.41</v>
      </c>
      <c r="V20" s="44">
        <v>9.1300000000000008</v>
      </c>
      <c r="W20" s="44">
        <v>7.89</v>
      </c>
      <c r="X20" s="44">
        <v>8.5500000000000007</v>
      </c>
      <c r="Y20" s="44">
        <v>8.2899999999999991</v>
      </c>
      <c r="Z20" s="44">
        <v>6.65</v>
      </c>
      <c r="AA20" s="44">
        <v>7.67</v>
      </c>
      <c r="AB20" s="44">
        <v>8.73</v>
      </c>
      <c r="AC20" s="44">
        <v>4.9400000000000004</v>
      </c>
      <c r="AD20" s="44">
        <v>4.28</v>
      </c>
      <c r="AE20" s="44">
        <v>3.45</v>
      </c>
      <c r="AF20" s="44">
        <v>3.52</v>
      </c>
      <c r="AG20" s="44">
        <v>3.93</v>
      </c>
      <c r="AH20" s="44">
        <v>4.72</v>
      </c>
      <c r="AI20" s="44">
        <v>10.1</v>
      </c>
      <c r="AJ20" s="44" t="s">
        <v>54</v>
      </c>
      <c r="AK20" s="44" t="s">
        <v>54</v>
      </c>
      <c r="AL20" s="44" t="s">
        <v>54</v>
      </c>
      <c r="AM20" s="44" t="s">
        <v>54</v>
      </c>
      <c r="AN20" s="44" t="s">
        <v>54</v>
      </c>
      <c r="AO20" s="44" t="s">
        <v>54</v>
      </c>
      <c r="AP20" s="44" t="s">
        <v>54</v>
      </c>
      <c r="AQ20" s="44" t="s">
        <v>54</v>
      </c>
      <c r="AR20" s="44" t="s">
        <v>54</v>
      </c>
      <c r="AS20" s="44" t="s">
        <v>54</v>
      </c>
      <c r="AT20" s="44" t="s">
        <v>54</v>
      </c>
      <c r="AU20" s="44" t="s">
        <v>54</v>
      </c>
      <c r="AV20" s="44" t="s">
        <v>54</v>
      </c>
      <c r="AW20" s="44" t="s">
        <v>54</v>
      </c>
      <c r="AX20" s="44" t="s">
        <v>54</v>
      </c>
      <c r="AY20" s="44" t="s">
        <v>54</v>
      </c>
      <c r="AZ20" s="44" t="s">
        <v>54</v>
      </c>
      <c r="BA20" s="44">
        <v>19.61</v>
      </c>
      <c r="BB20" s="44">
        <v>17.78</v>
      </c>
      <c r="BC20" s="44">
        <v>17.260000000000002</v>
      </c>
      <c r="BD20" s="44">
        <v>16.02</v>
      </c>
      <c r="BE20" s="44">
        <v>15.98</v>
      </c>
      <c r="BF20" s="44">
        <v>15.28</v>
      </c>
      <c r="BG20" s="44">
        <v>14.55</v>
      </c>
      <c r="BH20" s="44">
        <v>15.33</v>
      </c>
      <c r="BI20" s="44">
        <v>15.37</v>
      </c>
      <c r="BJ20" s="44">
        <v>14.71</v>
      </c>
      <c r="BK20" s="44">
        <v>14.52</v>
      </c>
      <c r="BL20" s="44">
        <v>14.99</v>
      </c>
      <c r="BM20" s="44">
        <v>14.64</v>
      </c>
      <c r="BN20" s="44">
        <v>13.61</v>
      </c>
      <c r="BO20" s="44">
        <v>12.99</v>
      </c>
      <c r="BP20" s="44">
        <v>12.81</v>
      </c>
      <c r="BQ20" s="44">
        <v>12.84</v>
      </c>
      <c r="BR20" s="44">
        <v>12.18</v>
      </c>
      <c r="BS20" s="44">
        <v>11.85</v>
      </c>
      <c r="BT20" s="44">
        <v>11.6</v>
      </c>
    </row>
    <row r="21" spans="1:72" x14ac:dyDescent="0.2">
      <c r="A21" s="39" t="s">
        <v>65</v>
      </c>
      <c r="F21" s="44">
        <v>24.22</v>
      </c>
      <c r="G21" s="44">
        <v>21.32</v>
      </c>
      <c r="H21" s="44">
        <v>21.48</v>
      </c>
      <c r="I21" s="44">
        <v>17.760000000000002</v>
      </c>
      <c r="J21" s="44">
        <v>24.54</v>
      </c>
      <c r="K21" s="44">
        <v>22.58</v>
      </c>
      <c r="L21" s="44">
        <v>26.37</v>
      </c>
      <c r="M21" s="44">
        <v>15.5</v>
      </c>
      <c r="N21" s="44">
        <v>14.34</v>
      </c>
      <c r="O21" s="44">
        <v>12.86</v>
      </c>
      <c r="P21" s="44">
        <v>15.59</v>
      </c>
      <c r="Q21" s="44">
        <v>13.93</v>
      </c>
      <c r="R21" s="44">
        <v>14.33</v>
      </c>
      <c r="S21" s="44">
        <v>12.55</v>
      </c>
      <c r="T21" s="44">
        <v>17.079999999999998</v>
      </c>
      <c r="U21" s="44">
        <v>13.9</v>
      </c>
      <c r="V21" s="44">
        <v>12.34</v>
      </c>
      <c r="W21" s="44">
        <v>11.28</v>
      </c>
      <c r="X21" s="44">
        <v>12.48</v>
      </c>
      <c r="Y21" s="44">
        <v>11.8</v>
      </c>
      <c r="Z21" s="44">
        <v>11.95</v>
      </c>
      <c r="AA21" s="44">
        <v>10.3</v>
      </c>
      <c r="AB21" s="44">
        <v>11.69</v>
      </c>
      <c r="AC21" s="44">
        <v>6.53</v>
      </c>
      <c r="AD21" s="44">
        <v>5.39</v>
      </c>
      <c r="AE21" s="44">
        <v>4.3</v>
      </c>
      <c r="AF21" s="44">
        <v>5.01</v>
      </c>
      <c r="AG21" s="44">
        <v>4.54</v>
      </c>
      <c r="AH21" s="44">
        <v>5.51</v>
      </c>
      <c r="AI21" s="44">
        <v>10.11</v>
      </c>
      <c r="AJ21" s="44" t="s">
        <v>54</v>
      </c>
      <c r="AK21" s="44" t="s">
        <v>54</v>
      </c>
      <c r="AL21" s="44" t="s">
        <v>54</v>
      </c>
      <c r="AM21" s="44" t="s">
        <v>54</v>
      </c>
      <c r="AN21" s="44" t="s">
        <v>54</v>
      </c>
      <c r="AO21" s="44" t="s">
        <v>54</v>
      </c>
      <c r="AP21" s="44" t="s">
        <v>54</v>
      </c>
      <c r="AQ21" s="44" t="s">
        <v>54</v>
      </c>
      <c r="AR21" s="44" t="s">
        <v>54</v>
      </c>
      <c r="AS21" s="44" t="s">
        <v>54</v>
      </c>
      <c r="AT21" s="44" t="s">
        <v>54</v>
      </c>
      <c r="AU21" s="44" t="s">
        <v>54</v>
      </c>
      <c r="AV21" s="44" t="s">
        <v>54</v>
      </c>
      <c r="AW21" s="44" t="s">
        <v>54</v>
      </c>
      <c r="AX21" s="44" t="s">
        <v>54</v>
      </c>
      <c r="AY21" s="44" t="s">
        <v>54</v>
      </c>
      <c r="AZ21" s="44" t="s">
        <v>54</v>
      </c>
      <c r="BA21" s="44">
        <v>20.38</v>
      </c>
      <c r="BB21" s="44">
        <v>18.43</v>
      </c>
      <c r="BC21" s="44">
        <v>17.920000000000002</v>
      </c>
      <c r="BD21" s="44">
        <v>16.57</v>
      </c>
      <c r="BE21" s="44">
        <v>16.78</v>
      </c>
      <c r="BF21" s="44">
        <v>15.89</v>
      </c>
      <c r="BG21" s="44">
        <v>15.07</v>
      </c>
      <c r="BH21" s="44">
        <v>15.91</v>
      </c>
      <c r="BI21" s="44">
        <v>16</v>
      </c>
      <c r="BJ21" s="44">
        <v>15.25</v>
      </c>
      <c r="BK21" s="44">
        <v>15.05</v>
      </c>
      <c r="BL21" s="44">
        <v>15.55</v>
      </c>
      <c r="BM21" s="44">
        <v>15.27</v>
      </c>
      <c r="BN21" s="44">
        <v>14.14</v>
      </c>
      <c r="BO21" s="44">
        <v>13.38</v>
      </c>
      <c r="BP21" s="44">
        <v>13.32</v>
      </c>
      <c r="BQ21" s="44">
        <v>13.3</v>
      </c>
      <c r="BR21" s="44">
        <v>12.58</v>
      </c>
      <c r="BS21" s="44">
        <v>12.25</v>
      </c>
      <c r="BT21" s="44">
        <v>12.02</v>
      </c>
    </row>
    <row r="22" spans="1:72" x14ac:dyDescent="0.2">
      <c r="A22" s="39" t="s">
        <v>66</v>
      </c>
      <c r="F22" s="44">
        <v>69.89</v>
      </c>
      <c r="G22" s="44">
        <v>70.89</v>
      </c>
      <c r="H22" s="44">
        <v>73.150000000000006</v>
      </c>
      <c r="I22" s="44">
        <v>77.05</v>
      </c>
      <c r="J22" s="44">
        <v>69.89</v>
      </c>
      <c r="K22" s="44">
        <v>71.33</v>
      </c>
      <c r="L22" s="44">
        <v>68.41</v>
      </c>
      <c r="M22" s="44">
        <v>77.17</v>
      </c>
      <c r="N22" s="44">
        <v>68.150000000000006</v>
      </c>
      <c r="O22" s="44">
        <v>63.26</v>
      </c>
      <c r="P22" s="44">
        <v>57.73</v>
      </c>
      <c r="Q22" s="44">
        <v>57.89</v>
      </c>
      <c r="R22" s="44">
        <v>55.39</v>
      </c>
      <c r="S22" s="44">
        <v>53.62</v>
      </c>
      <c r="T22" s="44">
        <v>53.97</v>
      </c>
      <c r="U22" s="44">
        <v>64.44</v>
      </c>
      <c r="V22" s="44">
        <v>68.650000000000006</v>
      </c>
      <c r="W22" s="44">
        <v>72.790000000000006</v>
      </c>
      <c r="X22" s="44">
        <v>72.02</v>
      </c>
      <c r="Y22" s="44">
        <v>73.069999999999993</v>
      </c>
      <c r="Z22" s="44">
        <v>74.91</v>
      </c>
      <c r="AA22" s="44">
        <v>73.5</v>
      </c>
      <c r="AB22" s="44">
        <v>75.069999999999993</v>
      </c>
      <c r="AC22" s="44">
        <v>82.98</v>
      </c>
      <c r="AD22" s="44">
        <v>83.06</v>
      </c>
      <c r="AE22" s="44">
        <v>82.26</v>
      </c>
      <c r="AF22" s="44">
        <v>82.88</v>
      </c>
      <c r="AG22" s="44">
        <v>87.6</v>
      </c>
      <c r="AH22" s="44">
        <v>85.37</v>
      </c>
      <c r="AI22" s="44">
        <v>89.89</v>
      </c>
      <c r="AJ22" s="44" t="s">
        <v>54</v>
      </c>
      <c r="AK22" s="44" t="s">
        <v>54</v>
      </c>
      <c r="AL22" s="44" t="s">
        <v>54</v>
      </c>
      <c r="AM22" s="44" t="s">
        <v>54</v>
      </c>
      <c r="AN22" s="44" t="s">
        <v>54</v>
      </c>
      <c r="AO22" s="44" t="s">
        <v>54</v>
      </c>
      <c r="AP22" s="44" t="s">
        <v>54</v>
      </c>
      <c r="AQ22" s="44" t="s">
        <v>54</v>
      </c>
      <c r="AR22" s="44" t="s">
        <v>54</v>
      </c>
      <c r="AS22" s="44" t="s">
        <v>54</v>
      </c>
      <c r="AT22" s="44" t="s">
        <v>54</v>
      </c>
      <c r="AU22" s="44" t="s">
        <v>54</v>
      </c>
      <c r="AV22" s="44" t="s">
        <v>54</v>
      </c>
      <c r="AW22" s="44" t="s">
        <v>54</v>
      </c>
      <c r="AX22" s="44" t="s">
        <v>54</v>
      </c>
      <c r="AY22" s="44" t="s">
        <v>54</v>
      </c>
      <c r="AZ22" s="44" t="s">
        <v>54</v>
      </c>
      <c r="BA22" s="44">
        <v>79.61</v>
      </c>
      <c r="BB22" s="44">
        <v>81.56</v>
      </c>
      <c r="BC22" s="44">
        <v>82.08</v>
      </c>
      <c r="BD22" s="44">
        <v>83.43</v>
      </c>
      <c r="BE22" s="44">
        <v>83.22</v>
      </c>
      <c r="BF22" s="44">
        <v>84.11</v>
      </c>
      <c r="BG22" s="44">
        <v>84.93</v>
      </c>
      <c r="BH22" s="44">
        <v>84.09</v>
      </c>
      <c r="BI22" s="44">
        <v>84</v>
      </c>
      <c r="BJ22" s="44">
        <v>84.75</v>
      </c>
      <c r="BK22" s="44">
        <v>84.95</v>
      </c>
      <c r="BL22" s="44">
        <v>84.45</v>
      </c>
      <c r="BM22" s="44">
        <v>84.73</v>
      </c>
      <c r="BN22" s="44">
        <v>85.86</v>
      </c>
      <c r="BO22" s="44">
        <v>86.62</v>
      </c>
      <c r="BP22" s="44">
        <v>86.68</v>
      </c>
      <c r="BQ22" s="44">
        <v>86.7</v>
      </c>
      <c r="BR22" s="44">
        <v>87.42</v>
      </c>
      <c r="BS22" s="44">
        <v>87.75</v>
      </c>
      <c r="BT22" s="44">
        <v>87.98</v>
      </c>
    </row>
    <row r="23" spans="1:72" x14ac:dyDescent="0.2">
      <c r="A23" s="39" t="s">
        <v>67</v>
      </c>
      <c r="F23" s="44">
        <v>0.18</v>
      </c>
      <c r="G23" s="44">
        <v>0.2</v>
      </c>
      <c r="H23" s="44">
        <v>0.18</v>
      </c>
      <c r="I23" s="44">
        <v>0.16</v>
      </c>
      <c r="J23" s="44">
        <v>0.19</v>
      </c>
      <c r="K23" s="44">
        <v>0.17</v>
      </c>
      <c r="L23" s="44">
        <v>0.17</v>
      </c>
      <c r="M23" s="44">
        <v>0.21</v>
      </c>
      <c r="N23" s="44">
        <v>0.24</v>
      </c>
      <c r="O23" s="44">
        <v>0.15</v>
      </c>
      <c r="P23" s="44">
        <v>0.23</v>
      </c>
      <c r="Q23" s="44">
        <v>0.16</v>
      </c>
      <c r="R23" s="44">
        <v>0.16</v>
      </c>
      <c r="S23" s="44">
        <v>0.13</v>
      </c>
      <c r="T23" s="44">
        <v>0.08</v>
      </c>
      <c r="U23" s="44">
        <v>0.09</v>
      </c>
      <c r="V23" s="44">
        <v>0.05</v>
      </c>
      <c r="W23" s="44">
        <v>0.08</v>
      </c>
      <c r="X23" s="44">
        <v>0.11</v>
      </c>
      <c r="Y23" s="44">
        <v>0.09</v>
      </c>
      <c r="Z23" s="44">
        <v>0.09</v>
      </c>
      <c r="AA23" s="44">
        <v>0.08</v>
      </c>
      <c r="AB23" s="44">
        <v>0.09</v>
      </c>
      <c r="AC23" s="44">
        <v>0.08</v>
      </c>
      <c r="AD23" s="44">
        <v>0.06</v>
      </c>
      <c r="AE23" s="44">
        <v>0.08</v>
      </c>
      <c r="AF23" s="44">
        <v>0.05</v>
      </c>
      <c r="AG23" s="44">
        <v>0.05</v>
      </c>
      <c r="AH23" s="44">
        <v>0.05</v>
      </c>
      <c r="AI23" s="44">
        <v>0</v>
      </c>
      <c r="AJ23" s="44" t="s">
        <v>54</v>
      </c>
      <c r="AK23" s="44" t="s">
        <v>54</v>
      </c>
      <c r="AL23" s="44" t="s">
        <v>54</v>
      </c>
      <c r="AM23" s="44" t="s">
        <v>54</v>
      </c>
      <c r="AN23" s="44" t="s">
        <v>54</v>
      </c>
      <c r="AO23" s="44" t="s">
        <v>54</v>
      </c>
      <c r="AP23" s="44" t="s">
        <v>54</v>
      </c>
      <c r="AQ23" s="44" t="s">
        <v>54</v>
      </c>
      <c r="AR23" s="44" t="s">
        <v>54</v>
      </c>
      <c r="AS23" s="44" t="s">
        <v>54</v>
      </c>
      <c r="AT23" s="44" t="s">
        <v>54</v>
      </c>
      <c r="AU23" s="44" t="s">
        <v>54</v>
      </c>
      <c r="AV23" s="44" t="s">
        <v>54</v>
      </c>
      <c r="AW23" s="44" t="s">
        <v>54</v>
      </c>
      <c r="AX23" s="44" t="s">
        <v>54</v>
      </c>
      <c r="AY23" s="44" t="s">
        <v>54</v>
      </c>
      <c r="AZ23" s="44" t="s">
        <v>54</v>
      </c>
      <c r="BA23" s="44">
        <v>0</v>
      </c>
      <c r="BB23" s="44">
        <v>0</v>
      </c>
      <c r="BC23" s="44">
        <v>0</v>
      </c>
      <c r="BD23" s="44">
        <v>0</v>
      </c>
      <c r="BE23" s="44">
        <v>0</v>
      </c>
      <c r="BF23" s="44">
        <v>0</v>
      </c>
      <c r="BG23" s="44">
        <v>0</v>
      </c>
      <c r="BH23" s="44">
        <v>0</v>
      </c>
      <c r="BI23" s="44">
        <v>0</v>
      </c>
      <c r="BJ23" s="44">
        <v>0</v>
      </c>
      <c r="BK23" s="44">
        <v>0</v>
      </c>
      <c r="BL23" s="44">
        <v>0</v>
      </c>
      <c r="BM23" s="44">
        <v>0</v>
      </c>
      <c r="BN23" s="44">
        <v>0</v>
      </c>
      <c r="BO23" s="44">
        <v>0</v>
      </c>
      <c r="BP23" s="44">
        <v>0</v>
      </c>
      <c r="BQ23" s="44">
        <v>0</v>
      </c>
      <c r="BR23" s="44">
        <v>0</v>
      </c>
      <c r="BS23" s="44">
        <v>0</v>
      </c>
      <c r="BT23" s="44">
        <v>0</v>
      </c>
    </row>
    <row r="24" spans="1:72" x14ac:dyDescent="0.2">
      <c r="A24" s="39" t="s">
        <v>68</v>
      </c>
      <c r="F24" s="44">
        <v>5.0199999999999996</v>
      </c>
      <c r="G24" s="44">
        <v>2.57</v>
      </c>
      <c r="H24" s="44">
        <v>2.2599999999999998</v>
      </c>
      <c r="I24" s="44">
        <v>4.2300000000000004</v>
      </c>
      <c r="J24" s="44">
        <v>4.43</v>
      </c>
      <c r="K24" s="44">
        <v>5.38</v>
      </c>
      <c r="L24" s="44">
        <v>5.0599999999999996</v>
      </c>
      <c r="M24" s="44">
        <v>7.07</v>
      </c>
      <c r="N24" s="44">
        <v>12.67</v>
      </c>
      <c r="O24" s="44">
        <v>18.36</v>
      </c>
      <c r="P24" s="44">
        <v>21.67</v>
      </c>
      <c r="Q24" s="44">
        <v>23.16</v>
      </c>
      <c r="R24" s="44">
        <v>28.73</v>
      </c>
      <c r="S24" s="44">
        <v>33.67</v>
      </c>
      <c r="T24" s="44">
        <v>28.86</v>
      </c>
      <c r="U24" s="44">
        <v>20.49</v>
      </c>
      <c r="V24" s="44">
        <v>15.47</v>
      </c>
      <c r="W24" s="44">
        <v>14.84</v>
      </c>
      <c r="X24" s="44">
        <v>14.5</v>
      </c>
      <c r="Y24" s="44">
        <v>14.16</v>
      </c>
      <c r="Z24" s="44">
        <v>13.05</v>
      </c>
      <c r="AA24" s="44">
        <v>13.79</v>
      </c>
      <c r="AB24" s="44">
        <v>13.12</v>
      </c>
      <c r="AC24" s="44">
        <v>10.39</v>
      </c>
      <c r="AD24" s="44">
        <v>10.039999999999999</v>
      </c>
      <c r="AE24" s="44">
        <v>12.96</v>
      </c>
      <c r="AF24" s="44">
        <v>11.89</v>
      </c>
      <c r="AG24" s="44">
        <v>7.61</v>
      </c>
      <c r="AH24" s="44">
        <v>8.89</v>
      </c>
      <c r="AI24" s="44">
        <v>0</v>
      </c>
      <c r="AJ24" s="44" t="s">
        <v>54</v>
      </c>
      <c r="AK24" s="44" t="s">
        <v>54</v>
      </c>
      <c r="AL24" s="44" t="s">
        <v>54</v>
      </c>
      <c r="AM24" s="44" t="s">
        <v>54</v>
      </c>
      <c r="AN24" s="44" t="s">
        <v>54</v>
      </c>
      <c r="AO24" s="44" t="s">
        <v>54</v>
      </c>
      <c r="AP24" s="44" t="s">
        <v>54</v>
      </c>
      <c r="AQ24" s="44" t="s">
        <v>54</v>
      </c>
      <c r="AR24" s="44" t="s">
        <v>54</v>
      </c>
      <c r="AS24" s="44" t="s">
        <v>54</v>
      </c>
      <c r="AT24" s="44" t="s">
        <v>54</v>
      </c>
      <c r="AU24" s="44" t="s">
        <v>54</v>
      </c>
      <c r="AV24" s="44" t="s">
        <v>54</v>
      </c>
      <c r="AW24" s="44" t="s">
        <v>54</v>
      </c>
      <c r="AX24" s="44" t="s">
        <v>54</v>
      </c>
      <c r="AY24" s="44" t="s">
        <v>54</v>
      </c>
      <c r="AZ24" s="44" t="s">
        <v>54</v>
      </c>
      <c r="BA24" s="44">
        <v>0</v>
      </c>
      <c r="BB24" s="44">
        <v>0</v>
      </c>
      <c r="BC24" s="44">
        <v>0</v>
      </c>
      <c r="BD24" s="44">
        <v>0</v>
      </c>
      <c r="BE24" s="44">
        <v>0</v>
      </c>
      <c r="BF24" s="44">
        <v>0</v>
      </c>
      <c r="BG24" s="44">
        <v>0</v>
      </c>
      <c r="BH24" s="44">
        <v>0</v>
      </c>
      <c r="BI24" s="44">
        <v>0</v>
      </c>
      <c r="BJ24" s="44">
        <v>0</v>
      </c>
      <c r="BK24" s="44">
        <v>0</v>
      </c>
      <c r="BL24" s="44">
        <v>0</v>
      </c>
      <c r="BM24" s="44">
        <v>0</v>
      </c>
      <c r="BN24" s="44">
        <v>0</v>
      </c>
      <c r="BO24" s="44">
        <v>0</v>
      </c>
      <c r="BP24" s="44">
        <v>0</v>
      </c>
      <c r="BQ24" s="44">
        <v>0</v>
      </c>
      <c r="BR24" s="44">
        <v>0</v>
      </c>
      <c r="BS24" s="44">
        <v>0</v>
      </c>
      <c r="BT24" s="44">
        <v>0</v>
      </c>
    </row>
    <row r="25" spans="1:72" x14ac:dyDescent="0.2">
      <c r="A25" s="39" t="s">
        <v>69</v>
      </c>
      <c r="F25" s="44">
        <v>0.68</v>
      </c>
      <c r="G25" s="44">
        <v>5.0199999999999996</v>
      </c>
      <c r="H25" s="44">
        <v>2.93</v>
      </c>
      <c r="I25" s="44">
        <v>0.8</v>
      </c>
      <c r="J25" s="44">
        <v>0.95</v>
      </c>
      <c r="K25" s="44">
        <v>0.53</v>
      </c>
      <c r="L25" s="44">
        <v>0</v>
      </c>
      <c r="M25" s="44">
        <v>0.06</v>
      </c>
      <c r="N25" s="44">
        <v>4.5999999999999996</v>
      </c>
      <c r="O25" s="44">
        <v>5.37</v>
      </c>
      <c r="P25" s="44">
        <v>4.78</v>
      </c>
      <c r="Q25" s="44">
        <v>4.87</v>
      </c>
      <c r="R25" s="44">
        <v>1.39</v>
      </c>
      <c r="S25" s="44">
        <v>0.03</v>
      </c>
      <c r="T25" s="44">
        <v>0.01</v>
      </c>
      <c r="U25" s="44">
        <v>1.08</v>
      </c>
      <c r="V25" s="44">
        <v>3.49</v>
      </c>
      <c r="W25" s="44">
        <v>1.01</v>
      </c>
      <c r="X25" s="44">
        <v>0.9</v>
      </c>
      <c r="Y25" s="44">
        <v>0.88</v>
      </c>
      <c r="Z25" s="44">
        <v>0</v>
      </c>
      <c r="AA25" s="44">
        <v>2.3199999999999998</v>
      </c>
      <c r="AB25" s="44">
        <v>0.03</v>
      </c>
      <c r="AC25" s="44">
        <v>0.03</v>
      </c>
      <c r="AD25" s="44">
        <v>1.44</v>
      </c>
      <c r="AE25" s="44">
        <v>0.4</v>
      </c>
      <c r="AF25" s="44">
        <v>0.17</v>
      </c>
      <c r="AG25" s="44">
        <v>0.2</v>
      </c>
      <c r="AH25" s="44">
        <v>0.17</v>
      </c>
      <c r="AI25" s="44">
        <v>0</v>
      </c>
      <c r="AJ25" s="44" t="s">
        <v>54</v>
      </c>
      <c r="AK25" s="44" t="s">
        <v>54</v>
      </c>
      <c r="AL25" s="44" t="s">
        <v>54</v>
      </c>
      <c r="AM25" s="44" t="s">
        <v>54</v>
      </c>
      <c r="AN25" s="44" t="s">
        <v>54</v>
      </c>
      <c r="AO25" s="44" t="s">
        <v>54</v>
      </c>
      <c r="AP25" s="44" t="s">
        <v>54</v>
      </c>
      <c r="AQ25" s="44" t="s">
        <v>54</v>
      </c>
      <c r="AR25" s="44" t="s">
        <v>54</v>
      </c>
      <c r="AS25" s="44" t="s">
        <v>54</v>
      </c>
      <c r="AT25" s="44" t="s">
        <v>54</v>
      </c>
      <c r="AU25" s="44" t="s">
        <v>54</v>
      </c>
      <c r="AV25" s="44" t="s">
        <v>54</v>
      </c>
      <c r="AW25" s="44" t="s">
        <v>54</v>
      </c>
      <c r="AX25" s="44" t="s">
        <v>54</v>
      </c>
      <c r="AY25" s="44" t="s">
        <v>54</v>
      </c>
      <c r="AZ25" s="44" t="s">
        <v>54</v>
      </c>
      <c r="BA25" s="44">
        <v>0</v>
      </c>
      <c r="BB25" s="44">
        <v>0</v>
      </c>
      <c r="BC25" s="44">
        <v>0</v>
      </c>
      <c r="BD25" s="44">
        <v>0</v>
      </c>
      <c r="BE25" s="44">
        <v>0</v>
      </c>
      <c r="BF25" s="44">
        <v>0</v>
      </c>
      <c r="BG25" s="44">
        <v>0</v>
      </c>
      <c r="BH25" s="44">
        <v>0</v>
      </c>
      <c r="BI25" s="44">
        <v>0</v>
      </c>
      <c r="BJ25" s="44">
        <v>0</v>
      </c>
      <c r="BK25" s="44">
        <v>0</v>
      </c>
      <c r="BL25" s="44">
        <v>0</v>
      </c>
      <c r="BM25" s="44">
        <v>0</v>
      </c>
      <c r="BN25" s="44">
        <v>0</v>
      </c>
      <c r="BO25" s="44">
        <v>0</v>
      </c>
      <c r="BP25" s="44">
        <v>0</v>
      </c>
      <c r="BQ25" s="44">
        <v>0</v>
      </c>
      <c r="BR25" s="44">
        <v>0</v>
      </c>
      <c r="BS25" s="44">
        <v>0</v>
      </c>
      <c r="BT25" s="44">
        <v>0</v>
      </c>
    </row>
    <row r="26" spans="1:72" x14ac:dyDescent="0.2">
      <c r="A26" s="39" t="s">
        <v>70</v>
      </c>
      <c r="F26" s="44">
        <v>5.7</v>
      </c>
      <c r="G26" s="44">
        <v>7.59</v>
      </c>
      <c r="H26" s="44">
        <v>5.19</v>
      </c>
      <c r="I26" s="44">
        <v>5.04</v>
      </c>
      <c r="J26" s="44">
        <v>5.38</v>
      </c>
      <c r="K26" s="44">
        <v>5.91</v>
      </c>
      <c r="L26" s="44">
        <v>5.0599999999999996</v>
      </c>
      <c r="M26" s="44">
        <v>7.12</v>
      </c>
      <c r="N26" s="44">
        <v>17.27</v>
      </c>
      <c r="O26" s="44">
        <v>23.73</v>
      </c>
      <c r="P26" s="44">
        <v>26.45</v>
      </c>
      <c r="Q26" s="44">
        <v>28.03</v>
      </c>
      <c r="R26" s="44">
        <v>30.12</v>
      </c>
      <c r="S26" s="44">
        <v>33.700000000000003</v>
      </c>
      <c r="T26" s="44">
        <v>28.87</v>
      </c>
      <c r="U26" s="44">
        <v>21.57</v>
      </c>
      <c r="V26" s="44">
        <v>18.96</v>
      </c>
      <c r="W26" s="44">
        <v>15.85</v>
      </c>
      <c r="X26" s="44">
        <v>15.4</v>
      </c>
      <c r="Y26" s="44">
        <v>15.03</v>
      </c>
      <c r="Z26" s="44">
        <v>13.05</v>
      </c>
      <c r="AA26" s="44">
        <v>16.12</v>
      </c>
      <c r="AB26" s="44">
        <v>13.15</v>
      </c>
      <c r="AC26" s="44">
        <v>10.42</v>
      </c>
      <c r="AD26" s="44">
        <v>11.48</v>
      </c>
      <c r="AE26" s="44">
        <v>13.36</v>
      </c>
      <c r="AF26" s="44">
        <v>12.06</v>
      </c>
      <c r="AG26" s="44">
        <v>7.81</v>
      </c>
      <c r="AH26" s="44">
        <v>9.07</v>
      </c>
      <c r="AI26" s="44">
        <v>0</v>
      </c>
      <c r="AJ26" s="44" t="s">
        <v>54</v>
      </c>
      <c r="AK26" s="44" t="s">
        <v>54</v>
      </c>
      <c r="AL26" s="44" t="s">
        <v>54</v>
      </c>
      <c r="AM26" s="44" t="s">
        <v>54</v>
      </c>
      <c r="AN26" s="44" t="s">
        <v>54</v>
      </c>
      <c r="AO26" s="44" t="s">
        <v>54</v>
      </c>
      <c r="AP26" s="44" t="s">
        <v>54</v>
      </c>
      <c r="AQ26" s="44" t="s">
        <v>54</v>
      </c>
      <c r="AR26" s="44" t="s">
        <v>54</v>
      </c>
      <c r="AS26" s="44" t="s">
        <v>54</v>
      </c>
      <c r="AT26" s="44" t="s">
        <v>54</v>
      </c>
      <c r="AU26" s="44" t="s">
        <v>54</v>
      </c>
      <c r="AV26" s="44" t="s">
        <v>54</v>
      </c>
      <c r="AW26" s="44" t="s">
        <v>54</v>
      </c>
      <c r="AX26" s="44" t="s">
        <v>54</v>
      </c>
      <c r="AY26" s="44" t="s">
        <v>54</v>
      </c>
      <c r="AZ26" s="44" t="s">
        <v>54</v>
      </c>
      <c r="BA26" s="44">
        <v>0</v>
      </c>
      <c r="BB26" s="44">
        <v>0</v>
      </c>
      <c r="BC26" s="44">
        <v>0</v>
      </c>
      <c r="BD26" s="44">
        <v>0</v>
      </c>
      <c r="BE26" s="44">
        <v>0</v>
      </c>
      <c r="BF26" s="44">
        <v>0</v>
      </c>
      <c r="BG26" s="44">
        <v>0</v>
      </c>
      <c r="BH26" s="44">
        <v>0</v>
      </c>
      <c r="BI26" s="44">
        <v>0</v>
      </c>
      <c r="BJ26" s="44">
        <v>0</v>
      </c>
      <c r="BK26" s="44">
        <v>0</v>
      </c>
      <c r="BL26" s="44">
        <v>0</v>
      </c>
      <c r="BM26" s="44">
        <v>0</v>
      </c>
      <c r="BN26" s="44">
        <v>0</v>
      </c>
      <c r="BO26" s="44">
        <v>0</v>
      </c>
      <c r="BP26" s="44">
        <v>0</v>
      </c>
      <c r="BQ26" s="44">
        <v>0</v>
      </c>
      <c r="BR26" s="44">
        <v>0</v>
      </c>
      <c r="BS26" s="44">
        <v>0</v>
      </c>
      <c r="BT26" s="44">
        <v>0</v>
      </c>
    </row>
    <row r="27" spans="1:72" x14ac:dyDescent="0.2">
      <c r="A27" s="39" t="s">
        <v>71</v>
      </c>
      <c r="F27" s="44">
        <v>94.3</v>
      </c>
      <c r="G27" s="44">
        <v>92.41</v>
      </c>
      <c r="H27" s="44">
        <v>94.81</v>
      </c>
      <c r="I27" s="44">
        <v>94.96</v>
      </c>
      <c r="J27" s="44">
        <v>94.62</v>
      </c>
      <c r="K27" s="44">
        <v>94.08</v>
      </c>
      <c r="L27" s="44">
        <v>94.94</v>
      </c>
      <c r="M27" s="44">
        <v>92.87</v>
      </c>
      <c r="N27" s="44">
        <v>82.72</v>
      </c>
      <c r="O27" s="44">
        <v>76.27</v>
      </c>
      <c r="P27" s="44">
        <v>73.55</v>
      </c>
      <c r="Q27" s="44">
        <v>71.97</v>
      </c>
      <c r="R27" s="44">
        <v>69.88</v>
      </c>
      <c r="S27" s="44">
        <v>66.3</v>
      </c>
      <c r="T27" s="44">
        <v>71.13</v>
      </c>
      <c r="U27" s="44">
        <v>78.430000000000007</v>
      </c>
      <c r="V27" s="44">
        <v>81.040000000000006</v>
      </c>
      <c r="W27" s="44">
        <v>84.15</v>
      </c>
      <c r="X27" s="44">
        <v>84.6</v>
      </c>
      <c r="Y27" s="44">
        <v>84.97</v>
      </c>
      <c r="Z27" s="44">
        <v>86.95</v>
      </c>
      <c r="AA27" s="44">
        <v>83.88</v>
      </c>
      <c r="AB27" s="44">
        <v>86.85</v>
      </c>
      <c r="AC27" s="44">
        <v>89.58</v>
      </c>
      <c r="AD27" s="44">
        <v>88.52</v>
      </c>
      <c r="AE27" s="44">
        <v>86.64</v>
      </c>
      <c r="AF27" s="44">
        <v>87.94</v>
      </c>
      <c r="AG27" s="44">
        <v>92.19</v>
      </c>
      <c r="AH27" s="44">
        <v>90.93</v>
      </c>
      <c r="AI27" s="44">
        <v>100</v>
      </c>
      <c r="AJ27" s="44" t="s">
        <v>54</v>
      </c>
      <c r="AK27" s="44" t="s">
        <v>54</v>
      </c>
      <c r="AL27" s="44" t="s">
        <v>54</v>
      </c>
      <c r="AM27" s="44" t="s">
        <v>54</v>
      </c>
      <c r="AN27" s="44" t="s">
        <v>54</v>
      </c>
      <c r="AO27" s="44" t="s">
        <v>54</v>
      </c>
      <c r="AP27" s="44" t="s">
        <v>54</v>
      </c>
      <c r="AQ27" s="44" t="s">
        <v>54</v>
      </c>
      <c r="AR27" s="44" t="s">
        <v>54</v>
      </c>
      <c r="AS27" s="44" t="s">
        <v>54</v>
      </c>
      <c r="AT27" s="44" t="s">
        <v>54</v>
      </c>
      <c r="AU27" s="44" t="s">
        <v>54</v>
      </c>
      <c r="AV27" s="44" t="s">
        <v>54</v>
      </c>
      <c r="AW27" s="44" t="s">
        <v>54</v>
      </c>
      <c r="AX27" s="44" t="s">
        <v>54</v>
      </c>
      <c r="AY27" s="44" t="s">
        <v>54</v>
      </c>
      <c r="AZ27" s="44" t="s">
        <v>54</v>
      </c>
      <c r="BA27" s="44">
        <v>100</v>
      </c>
      <c r="BB27" s="44">
        <v>100</v>
      </c>
      <c r="BC27" s="44">
        <v>100</v>
      </c>
      <c r="BD27" s="44">
        <v>99.11</v>
      </c>
      <c r="BE27" s="44">
        <v>99.16</v>
      </c>
      <c r="BF27" s="44">
        <v>99.16</v>
      </c>
      <c r="BG27" s="44">
        <v>99.22</v>
      </c>
      <c r="BH27" s="44">
        <v>99.23</v>
      </c>
      <c r="BI27" s="44">
        <v>99.26</v>
      </c>
      <c r="BJ27" s="44">
        <v>99.27</v>
      </c>
      <c r="BK27" s="44">
        <v>99.29</v>
      </c>
      <c r="BL27" s="44">
        <v>99.33</v>
      </c>
      <c r="BM27" s="44">
        <v>99.29</v>
      </c>
      <c r="BN27" s="44">
        <v>99.15</v>
      </c>
      <c r="BO27" s="44">
        <v>99.07</v>
      </c>
      <c r="BP27" s="44">
        <v>99.06</v>
      </c>
      <c r="BQ27" s="44">
        <v>99.07</v>
      </c>
      <c r="BR27" s="44">
        <v>98.99</v>
      </c>
      <c r="BS27" s="44">
        <v>98.95</v>
      </c>
      <c r="BT27" s="44">
        <v>96.73</v>
      </c>
    </row>
    <row r="28" spans="1:72" ht="12.75" customHeight="1" x14ac:dyDescent="0.2"/>
    <row r="29" spans="1:72" x14ac:dyDescent="0.2">
      <c r="A29" s="39" t="s">
        <v>72</v>
      </c>
      <c r="F29" s="44">
        <v>24.39</v>
      </c>
      <c r="G29" s="44">
        <v>22.45</v>
      </c>
      <c r="H29" s="44">
        <v>22.13</v>
      </c>
      <c r="I29" s="44">
        <v>17.899999999999999</v>
      </c>
      <c r="J29" s="44">
        <v>24.78</v>
      </c>
      <c r="K29" s="44">
        <v>22.7</v>
      </c>
      <c r="L29" s="44">
        <v>26.37</v>
      </c>
      <c r="M29" s="44">
        <v>15.51</v>
      </c>
      <c r="N29" s="44">
        <v>15.03</v>
      </c>
      <c r="O29" s="44">
        <v>13.59</v>
      </c>
      <c r="P29" s="44">
        <v>16.38</v>
      </c>
      <c r="Q29" s="44">
        <v>14.64</v>
      </c>
      <c r="R29" s="44">
        <v>14.53</v>
      </c>
      <c r="S29" s="44">
        <v>12.55</v>
      </c>
      <c r="T29" s="44">
        <v>17.09</v>
      </c>
      <c r="U29" s="44">
        <v>14.05</v>
      </c>
      <c r="V29" s="44">
        <v>12.79</v>
      </c>
      <c r="W29" s="44">
        <v>11.4</v>
      </c>
      <c r="X29" s="44">
        <v>12.59</v>
      </c>
      <c r="Y29" s="44">
        <v>11.91</v>
      </c>
      <c r="Z29" s="44">
        <v>11.95</v>
      </c>
      <c r="AA29" s="44">
        <v>10.55</v>
      </c>
      <c r="AB29" s="44">
        <v>11.69</v>
      </c>
      <c r="AC29" s="44">
        <v>6.53</v>
      </c>
      <c r="AD29" s="44">
        <v>5.47</v>
      </c>
      <c r="AE29" s="44">
        <v>4.32</v>
      </c>
      <c r="AF29" s="44">
        <v>5.0199999999999996</v>
      </c>
      <c r="AG29" s="44">
        <v>4.55</v>
      </c>
      <c r="AH29" s="44">
        <v>5.52</v>
      </c>
      <c r="AI29" s="44">
        <v>10.11</v>
      </c>
      <c r="AJ29" s="44" t="s">
        <v>54</v>
      </c>
      <c r="AK29" s="44" t="s">
        <v>54</v>
      </c>
      <c r="AL29" s="44" t="s">
        <v>54</v>
      </c>
      <c r="AM29" s="44" t="s">
        <v>54</v>
      </c>
      <c r="AN29" s="44" t="s">
        <v>54</v>
      </c>
      <c r="AO29" s="44" t="s">
        <v>54</v>
      </c>
      <c r="AP29" s="44" t="s">
        <v>54</v>
      </c>
      <c r="AQ29" s="44" t="s">
        <v>54</v>
      </c>
      <c r="AR29" s="44" t="s">
        <v>54</v>
      </c>
      <c r="AS29" s="44" t="s">
        <v>54</v>
      </c>
      <c r="AT29" s="44" t="s">
        <v>54</v>
      </c>
      <c r="AU29" s="44" t="s">
        <v>54</v>
      </c>
      <c r="AV29" s="44" t="s">
        <v>54</v>
      </c>
      <c r="AW29" s="44" t="s">
        <v>54</v>
      </c>
      <c r="AX29" s="44" t="s">
        <v>54</v>
      </c>
      <c r="AY29" s="44" t="s">
        <v>54</v>
      </c>
      <c r="AZ29" s="44" t="s">
        <v>54</v>
      </c>
      <c r="BA29" s="44">
        <v>20.38</v>
      </c>
      <c r="BB29" s="44">
        <v>18.43</v>
      </c>
      <c r="BC29" s="44">
        <v>17.920000000000002</v>
      </c>
      <c r="BD29" s="44">
        <v>16.57</v>
      </c>
      <c r="BE29" s="44">
        <v>16.78</v>
      </c>
      <c r="BF29" s="44">
        <v>15.89</v>
      </c>
      <c r="BG29" s="44">
        <v>15.07</v>
      </c>
      <c r="BH29" s="44">
        <v>15.91</v>
      </c>
      <c r="BI29" s="44">
        <v>16</v>
      </c>
      <c r="BJ29" s="44">
        <v>15.25</v>
      </c>
      <c r="BK29" s="44">
        <v>15.05</v>
      </c>
      <c r="BL29" s="44">
        <v>15.55</v>
      </c>
      <c r="BM29" s="44">
        <v>15.27</v>
      </c>
      <c r="BN29" s="44">
        <v>14.14</v>
      </c>
      <c r="BO29" s="44">
        <v>13.38</v>
      </c>
      <c r="BP29" s="44">
        <v>13.32</v>
      </c>
      <c r="BQ29" s="44">
        <v>13.3</v>
      </c>
      <c r="BR29" s="44">
        <v>12.58</v>
      </c>
      <c r="BS29" s="44">
        <v>12.25</v>
      </c>
      <c r="BT29" s="44">
        <v>12.02</v>
      </c>
    </row>
    <row r="30" spans="1:72" x14ac:dyDescent="0.2">
      <c r="A30" s="39" t="s">
        <v>73</v>
      </c>
      <c r="F30" s="44">
        <v>5.05</v>
      </c>
      <c r="G30" s="44">
        <v>2.71</v>
      </c>
      <c r="H30" s="44">
        <v>2.33</v>
      </c>
      <c r="I30" s="44">
        <v>4.2699999999999996</v>
      </c>
      <c r="J30" s="44">
        <v>4.47</v>
      </c>
      <c r="K30" s="44">
        <v>5.41</v>
      </c>
      <c r="L30" s="44">
        <v>5.0599999999999996</v>
      </c>
      <c r="M30" s="44">
        <v>7.07</v>
      </c>
      <c r="N30" s="44">
        <v>13.28</v>
      </c>
      <c r="O30" s="44">
        <v>19.399999999999999</v>
      </c>
      <c r="P30" s="44">
        <v>22.76</v>
      </c>
      <c r="Q30" s="44">
        <v>24.34</v>
      </c>
      <c r="R30" s="44">
        <v>29.14</v>
      </c>
      <c r="S30" s="44">
        <v>33.68</v>
      </c>
      <c r="T30" s="44">
        <v>28.86</v>
      </c>
      <c r="U30" s="44">
        <v>20.71</v>
      </c>
      <c r="V30" s="44">
        <v>16.03</v>
      </c>
      <c r="W30" s="44">
        <v>14.99</v>
      </c>
      <c r="X30" s="44">
        <v>14.63</v>
      </c>
      <c r="Y30" s="44">
        <v>14.28</v>
      </c>
      <c r="Z30" s="44">
        <v>13.05</v>
      </c>
      <c r="AA30" s="44">
        <v>14.12</v>
      </c>
      <c r="AB30" s="44">
        <v>13.13</v>
      </c>
      <c r="AC30" s="44">
        <v>10.39</v>
      </c>
      <c r="AD30" s="44">
        <v>10.19</v>
      </c>
      <c r="AE30" s="44">
        <v>13.02</v>
      </c>
      <c r="AF30" s="44">
        <v>11.91</v>
      </c>
      <c r="AG30" s="44">
        <v>7.63</v>
      </c>
      <c r="AH30" s="44">
        <v>8.91</v>
      </c>
      <c r="AI30" s="44">
        <v>0</v>
      </c>
      <c r="AJ30" s="44" t="s">
        <v>54</v>
      </c>
      <c r="AK30" s="44" t="s">
        <v>54</v>
      </c>
      <c r="AL30" s="44" t="s">
        <v>54</v>
      </c>
      <c r="AM30" s="44" t="s">
        <v>54</v>
      </c>
      <c r="AN30" s="44" t="s">
        <v>54</v>
      </c>
      <c r="AO30" s="44" t="s">
        <v>54</v>
      </c>
      <c r="AP30" s="44" t="s">
        <v>54</v>
      </c>
      <c r="AQ30" s="44" t="s">
        <v>54</v>
      </c>
      <c r="AR30" s="44" t="s">
        <v>54</v>
      </c>
      <c r="AS30" s="44" t="s">
        <v>54</v>
      </c>
      <c r="AT30" s="44" t="s">
        <v>54</v>
      </c>
      <c r="AU30" s="44" t="s">
        <v>54</v>
      </c>
      <c r="AV30" s="44" t="s">
        <v>54</v>
      </c>
      <c r="AW30" s="44" t="s">
        <v>54</v>
      </c>
      <c r="AX30" s="44" t="s">
        <v>54</v>
      </c>
      <c r="AY30" s="44" t="s">
        <v>54</v>
      </c>
      <c r="AZ30" s="44" t="s">
        <v>54</v>
      </c>
      <c r="BA30" s="44">
        <v>0</v>
      </c>
      <c r="BB30" s="44">
        <v>0</v>
      </c>
      <c r="BC30" s="44">
        <v>0</v>
      </c>
      <c r="BD30" s="44">
        <v>0</v>
      </c>
      <c r="BE30" s="44">
        <v>0</v>
      </c>
      <c r="BF30" s="44">
        <v>0</v>
      </c>
      <c r="BG30" s="44">
        <v>0</v>
      </c>
      <c r="BH30" s="44">
        <v>0</v>
      </c>
      <c r="BI30" s="44">
        <v>0</v>
      </c>
      <c r="BJ30" s="44">
        <v>0</v>
      </c>
      <c r="BK30" s="44">
        <v>0</v>
      </c>
      <c r="BL30" s="44">
        <v>0</v>
      </c>
      <c r="BM30" s="44">
        <v>0</v>
      </c>
      <c r="BN30" s="44">
        <v>0</v>
      </c>
      <c r="BO30" s="44">
        <v>0</v>
      </c>
      <c r="BP30" s="44">
        <v>0</v>
      </c>
      <c r="BQ30" s="44">
        <v>0</v>
      </c>
      <c r="BR30" s="44">
        <v>0</v>
      </c>
      <c r="BS30" s="44">
        <v>0</v>
      </c>
      <c r="BT30" s="44">
        <v>0</v>
      </c>
    </row>
    <row r="31" spans="1:72" x14ac:dyDescent="0.2">
      <c r="A31" s="39" t="s">
        <v>74</v>
      </c>
      <c r="F31" s="44">
        <v>0.18</v>
      </c>
      <c r="G31" s="44">
        <v>0.21</v>
      </c>
      <c r="H31" s="44">
        <v>0.19</v>
      </c>
      <c r="I31" s="44">
        <v>0.16</v>
      </c>
      <c r="J31" s="44">
        <v>0.19</v>
      </c>
      <c r="K31" s="44">
        <v>0.18</v>
      </c>
      <c r="L31" s="44">
        <v>0.17</v>
      </c>
      <c r="M31" s="44">
        <v>0.21</v>
      </c>
      <c r="N31" s="44">
        <v>0.25</v>
      </c>
      <c r="O31" s="44">
        <v>0.16</v>
      </c>
      <c r="P31" s="44">
        <v>0.24</v>
      </c>
      <c r="Q31" s="44">
        <v>0.17</v>
      </c>
      <c r="R31" s="44">
        <v>0.17</v>
      </c>
      <c r="S31" s="44">
        <v>0.13</v>
      </c>
      <c r="T31" s="44">
        <v>0.08</v>
      </c>
      <c r="U31" s="44">
        <v>0.09</v>
      </c>
      <c r="V31" s="44">
        <v>0.06</v>
      </c>
      <c r="W31" s="44">
        <v>0.08</v>
      </c>
      <c r="X31" s="44">
        <v>0.11</v>
      </c>
      <c r="Y31" s="44">
        <v>0.09</v>
      </c>
      <c r="Z31" s="44">
        <v>0.09</v>
      </c>
      <c r="AA31" s="44">
        <v>0.08</v>
      </c>
      <c r="AB31" s="44">
        <v>0.09</v>
      </c>
      <c r="AC31" s="44">
        <v>0.08</v>
      </c>
      <c r="AD31" s="44">
        <v>7.0000000000000007E-2</v>
      </c>
      <c r="AE31" s="44">
        <v>0.08</v>
      </c>
      <c r="AF31" s="44">
        <v>0.05</v>
      </c>
      <c r="AG31" s="44">
        <v>0.05</v>
      </c>
      <c r="AH31" s="44">
        <v>0.05</v>
      </c>
      <c r="AI31" s="44">
        <v>0</v>
      </c>
      <c r="AJ31" s="44" t="s">
        <v>54</v>
      </c>
      <c r="AK31" s="44" t="s">
        <v>54</v>
      </c>
      <c r="AL31" s="44" t="s">
        <v>54</v>
      </c>
      <c r="AM31" s="44" t="s">
        <v>54</v>
      </c>
      <c r="AN31" s="44" t="s">
        <v>54</v>
      </c>
      <c r="AO31" s="44" t="s">
        <v>54</v>
      </c>
      <c r="AP31" s="44" t="s">
        <v>54</v>
      </c>
      <c r="AQ31" s="44" t="s">
        <v>54</v>
      </c>
      <c r="AR31" s="44" t="s">
        <v>54</v>
      </c>
      <c r="AS31" s="44" t="s">
        <v>54</v>
      </c>
      <c r="AT31" s="44" t="s">
        <v>54</v>
      </c>
      <c r="AU31" s="44" t="s">
        <v>54</v>
      </c>
      <c r="AV31" s="44" t="s">
        <v>54</v>
      </c>
      <c r="AW31" s="44" t="s">
        <v>54</v>
      </c>
      <c r="AX31" s="44" t="s">
        <v>54</v>
      </c>
      <c r="AY31" s="44" t="s">
        <v>54</v>
      </c>
      <c r="AZ31" s="44" t="s">
        <v>54</v>
      </c>
      <c r="BA31" s="44">
        <v>0</v>
      </c>
      <c r="BB31" s="44">
        <v>0</v>
      </c>
      <c r="BC31" s="44">
        <v>0</v>
      </c>
      <c r="BD31" s="44">
        <v>0</v>
      </c>
      <c r="BE31" s="44">
        <v>0</v>
      </c>
      <c r="BF31" s="44">
        <v>0</v>
      </c>
      <c r="BG31" s="44">
        <v>0</v>
      </c>
      <c r="BH31" s="44">
        <v>0</v>
      </c>
      <c r="BI31" s="44">
        <v>0</v>
      </c>
      <c r="BJ31" s="44">
        <v>0</v>
      </c>
      <c r="BK31" s="44">
        <v>0</v>
      </c>
      <c r="BL31" s="44">
        <v>0</v>
      </c>
      <c r="BM31" s="44">
        <v>0</v>
      </c>
      <c r="BN31" s="44">
        <v>0</v>
      </c>
      <c r="BO31" s="44">
        <v>0</v>
      </c>
      <c r="BP31" s="44">
        <v>0</v>
      </c>
      <c r="BQ31" s="44">
        <v>0</v>
      </c>
      <c r="BR31" s="44">
        <v>0</v>
      </c>
      <c r="BS31" s="44">
        <v>0</v>
      </c>
      <c r="BT31" s="44">
        <v>0</v>
      </c>
    </row>
    <row r="32" spans="1:72" x14ac:dyDescent="0.2">
      <c r="A32" s="39" t="s">
        <v>75</v>
      </c>
      <c r="F32" s="44">
        <v>94.95</v>
      </c>
      <c r="G32" s="44">
        <v>97.29</v>
      </c>
      <c r="H32" s="44">
        <v>97.67</v>
      </c>
      <c r="I32" s="44">
        <v>95.73</v>
      </c>
      <c r="J32" s="44">
        <v>95.52</v>
      </c>
      <c r="K32" s="44">
        <v>94.59</v>
      </c>
      <c r="L32" s="44">
        <v>94.94</v>
      </c>
      <c r="M32" s="44">
        <v>92.92</v>
      </c>
      <c r="N32" s="44">
        <v>86.71</v>
      </c>
      <c r="O32" s="44">
        <v>80.59</v>
      </c>
      <c r="P32" s="44">
        <v>77.239999999999995</v>
      </c>
      <c r="Q32" s="44">
        <v>75.650000000000006</v>
      </c>
      <c r="R32" s="44">
        <v>70.86</v>
      </c>
      <c r="S32" s="44">
        <v>66.319999999999993</v>
      </c>
      <c r="T32" s="44">
        <v>71.14</v>
      </c>
      <c r="U32" s="44">
        <v>79.290000000000006</v>
      </c>
      <c r="V32" s="44">
        <v>83.97</v>
      </c>
      <c r="W32" s="44">
        <v>85.01</v>
      </c>
      <c r="X32" s="44">
        <v>85.37</v>
      </c>
      <c r="Y32" s="44">
        <v>85.72</v>
      </c>
      <c r="Z32" s="44">
        <v>86.95</v>
      </c>
      <c r="AA32" s="44">
        <v>85.88</v>
      </c>
      <c r="AB32" s="44">
        <v>86.87</v>
      </c>
      <c r="AC32" s="44">
        <v>89.61</v>
      </c>
      <c r="AD32" s="44">
        <v>89.81</v>
      </c>
      <c r="AE32" s="44">
        <v>86.98</v>
      </c>
      <c r="AF32" s="44">
        <v>88.09</v>
      </c>
      <c r="AG32" s="44">
        <v>92.37</v>
      </c>
      <c r="AH32" s="44">
        <v>91.09</v>
      </c>
      <c r="AI32" s="44">
        <v>100</v>
      </c>
      <c r="AJ32" s="44" t="s">
        <v>54</v>
      </c>
      <c r="AK32" s="44" t="s">
        <v>54</v>
      </c>
      <c r="AL32" s="44" t="s">
        <v>54</v>
      </c>
      <c r="AM32" s="44" t="s">
        <v>54</v>
      </c>
      <c r="AN32" s="44" t="s">
        <v>54</v>
      </c>
      <c r="AO32" s="44" t="s">
        <v>54</v>
      </c>
      <c r="AP32" s="44" t="s">
        <v>54</v>
      </c>
      <c r="AQ32" s="44" t="s">
        <v>54</v>
      </c>
      <c r="AR32" s="44" t="s">
        <v>54</v>
      </c>
      <c r="AS32" s="44" t="s">
        <v>54</v>
      </c>
      <c r="AT32" s="44" t="s">
        <v>54</v>
      </c>
      <c r="AU32" s="44" t="s">
        <v>54</v>
      </c>
      <c r="AV32" s="44" t="s">
        <v>54</v>
      </c>
      <c r="AW32" s="44" t="s">
        <v>54</v>
      </c>
      <c r="AX32" s="44" t="s">
        <v>54</v>
      </c>
      <c r="AY32" s="44" t="s">
        <v>54</v>
      </c>
      <c r="AZ32" s="44" t="s">
        <v>54</v>
      </c>
      <c r="BA32" s="44">
        <v>100</v>
      </c>
      <c r="BB32" s="44">
        <v>100</v>
      </c>
      <c r="BC32" s="44">
        <v>100</v>
      </c>
      <c r="BD32" s="44">
        <v>99.11</v>
      </c>
      <c r="BE32" s="44">
        <v>99.16</v>
      </c>
      <c r="BF32" s="44">
        <v>99.16</v>
      </c>
      <c r="BG32" s="44">
        <v>99.22</v>
      </c>
      <c r="BH32" s="44">
        <v>99.23</v>
      </c>
      <c r="BI32" s="44">
        <v>99.26</v>
      </c>
      <c r="BJ32" s="44">
        <v>99.27</v>
      </c>
      <c r="BK32" s="44">
        <v>99.29</v>
      </c>
      <c r="BL32" s="44">
        <v>99.33</v>
      </c>
      <c r="BM32" s="44">
        <v>99.29</v>
      </c>
      <c r="BN32" s="44">
        <v>99.15</v>
      </c>
      <c r="BO32" s="44">
        <v>99.07</v>
      </c>
      <c r="BP32" s="44">
        <v>99.06</v>
      </c>
      <c r="BQ32" s="44">
        <v>99.07</v>
      </c>
      <c r="BR32" s="44">
        <v>98.99</v>
      </c>
      <c r="BS32" s="44">
        <v>98.95</v>
      </c>
      <c r="BT32" s="44">
        <v>96.73</v>
      </c>
    </row>
    <row r="33" spans="1:72" ht="12.75" customHeight="1" x14ac:dyDescent="0.2"/>
    <row r="34" spans="1:72" ht="12.75" customHeight="1" x14ac:dyDescent="0.2"/>
    <row r="35" spans="1:72" x14ac:dyDescent="0.2">
      <c r="A35" s="38" t="s">
        <v>110</v>
      </c>
    </row>
    <row r="36" spans="1:72" x14ac:dyDescent="0.2">
      <c r="A36" s="39" t="s">
        <v>77</v>
      </c>
      <c r="F36" s="43">
        <v>23252632</v>
      </c>
      <c r="G36" s="43">
        <v>23828187</v>
      </c>
      <c r="H36" s="43">
        <v>19489228</v>
      </c>
      <c r="I36" s="43">
        <v>15196326</v>
      </c>
      <c r="J36" s="43">
        <v>15259408</v>
      </c>
      <c r="K36" s="43">
        <v>13209202</v>
      </c>
      <c r="L36" s="43">
        <v>13680126</v>
      </c>
      <c r="M36" s="43">
        <v>13720004</v>
      </c>
      <c r="N36" s="43">
        <v>12730832</v>
      </c>
      <c r="O36" s="43">
        <v>11397574</v>
      </c>
      <c r="P36" s="43">
        <v>11419434</v>
      </c>
      <c r="Q36" s="43">
        <v>10993513</v>
      </c>
      <c r="R36" s="43">
        <v>12111663</v>
      </c>
      <c r="S36" s="43">
        <v>13377841</v>
      </c>
      <c r="T36" s="43">
        <v>14369814</v>
      </c>
      <c r="U36" s="43">
        <v>15349417</v>
      </c>
      <c r="V36" s="43">
        <v>16094173</v>
      </c>
      <c r="W36" s="43">
        <v>16489550</v>
      </c>
      <c r="X36" s="43">
        <v>16699206</v>
      </c>
      <c r="Y36" s="43">
        <v>16933930</v>
      </c>
      <c r="Z36" s="43">
        <v>17562784</v>
      </c>
      <c r="AA36" s="43">
        <v>18679669</v>
      </c>
      <c r="AB36" s="43">
        <v>19261872</v>
      </c>
      <c r="AC36" s="43">
        <v>19406188</v>
      </c>
      <c r="AD36" s="43">
        <v>19893445</v>
      </c>
      <c r="AE36" s="43">
        <v>19475323</v>
      </c>
      <c r="AF36" s="43">
        <v>20384251</v>
      </c>
      <c r="AG36" s="43">
        <v>20355040</v>
      </c>
      <c r="AH36" s="43">
        <v>21339201</v>
      </c>
      <c r="AI36" s="43">
        <v>14259661</v>
      </c>
      <c r="AJ36" s="43" t="s">
        <v>54</v>
      </c>
      <c r="AK36" s="43" t="s">
        <v>54</v>
      </c>
      <c r="AL36" s="43" t="s">
        <v>54</v>
      </c>
      <c r="AM36" s="43" t="s">
        <v>54</v>
      </c>
      <c r="AN36" s="43" t="s">
        <v>54</v>
      </c>
      <c r="AO36" s="43" t="s">
        <v>54</v>
      </c>
      <c r="AP36" s="43" t="s">
        <v>54</v>
      </c>
      <c r="AQ36" s="43" t="s">
        <v>54</v>
      </c>
      <c r="AR36" s="43" t="s">
        <v>54</v>
      </c>
      <c r="AS36" s="43" t="s">
        <v>54</v>
      </c>
      <c r="AT36" s="43" t="s">
        <v>54</v>
      </c>
      <c r="AU36" s="43" t="s">
        <v>54</v>
      </c>
      <c r="AV36" s="43" t="s">
        <v>54</v>
      </c>
      <c r="AW36" s="43" t="s">
        <v>54</v>
      </c>
      <c r="AX36" s="43" t="s">
        <v>54</v>
      </c>
      <c r="AY36" s="43" t="s">
        <v>54</v>
      </c>
      <c r="AZ36" s="43" t="s">
        <v>54</v>
      </c>
      <c r="BA36" s="43">
        <v>21038000</v>
      </c>
      <c r="BB36" s="43">
        <v>21815000</v>
      </c>
      <c r="BC36" s="43">
        <v>22037000</v>
      </c>
      <c r="BD36" s="43">
        <v>24205000</v>
      </c>
      <c r="BE36" s="43">
        <v>23732000</v>
      </c>
      <c r="BF36" s="43">
        <v>24578000</v>
      </c>
      <c r="BG36" s="43">
        <v>25248000</v>
      </c>
      <c r="BH36" s="43">
        <v>26374000</v>
      </c>
      <c r="BI36" s="43">
        <v>27166000</v>
      </c>
      <c r="BJ36" s="43">
        <v>27536000</v>
      </c>
      <c r="BK36" s="43">
        <v>28501000</v>
      </c>
      <c r="BL36" s="43">
        <v>29068000</v>
      </c>
      <c r="BM36" s="43">
        <v>29605000</v>
      </c>
      <c r="BN36" s="43">
        <v>30611000</v>
      </c>
      <c r="BO36" s="43">
        <v>31309000</v>
      </c>
      <c r="BP36" s="43">
        <v>31609000</v>
      </c>
      <c r="BQ36" s="43">
        <v>30322000</v>
      </c>
      <c r="BR36" s="43">
        <v>31430000</v>
      </c>
      <c r="BS36" s="43">
        <v>31177000</v>
      </c>
      <c r="BT36" s="43">
        <v>32484000</v>
      </c>
    </row>
    <row r="37" spans="1:72" x14ac:dyDescent="0.2">
      <c r="A37" s="39" t="s">
        <v>78</v>
      </c>
      <c r="F37" s="44" t="s">
        <v>54</v>
      </c>
      <c r="G37" s="44">
        <v>9.9</v>
      </c>
      <c r="H37" s="44">
        <v>-72.84</v>
      </c>
      <c r="I37" s="44">
        <v>-88.11</v>
      </c>
      <c r="J37" s="44">
        <v>1.66</v>
      </c>
      <c r="K37" s="44">
        <v>-53.74</v>
      </c>
      <c r="L37" s="44">
        <v>14.26</v>
      </c>
      <c r="M37" s="44">
        <v>1.17</v>
      </c>
      <c r="N37" s="44">
        <v>-28.84</v>
      </c>
      <c r="O37" s="44">
        <v>-41.89</v>
      </c>
      <c r="P37" s="44">
        <v>0.77</v>
      </c>
      <c r="Q37" s="44">
        <v>-14.92</v>
      </c>
      <c r="R37" s="44">
        <v>40.68</v>
      </c>
      <c r="S37" s="44">
        <v>41.82</v>
      </c>
      <c r="T37" s="44">
        <v>29.66</v>
      </c>
      <c r="U37" s="44">
        <v>27.27</v>
      </c>
      <c r="V37" s="44">
        <v>19.41</v>
      </c>
      <c r="W37" s="44">
        <v>9.83</v>
      </c>
      <c r="X37" s="44">
        <v>5.09</v>
      </c>
      <c r="Y37" s="44">
        <v>5.62</v>
      </c>
      <c r="Z37" s="44">
        <v>14.85</v>
      </c>
      <c r="AA37" s="44">
        <v>25.44</v>
      </c>
      <c r="AB37" s="44">
        <v>12.47</v>
      </c>
      <c r="AC37" s="44">
        <v>3</v>
      </c>
      <c r="AD37" s="44">
        <v>10.039999999999999</v>
      </c>
      <c r="AE37" s="44">
        <v>-8.41</v>
      </c>
      <c r="AF37" s="44">
        <v>18.670000000000002</v>
      </c>
      <c r="AG37" s="44">
        <v>-0.56999999999999995</v>
      </c>
      <c r="AH37" s="44">
        <v>19.34</v>
      </c>
      <c r="AI37" s="44" t="s">
        <v>111</v>
      </c>
      <c r="AJ37" s="44" t="s">
        <v>54</v>
      </c>
      <c r="AK37" s="44" t="s">
        <v>54</v>
      </c>
      <c r="AL37" s="44" t="s">
        <v>54</v>
      </c>
      <c r="AM37" s="44" t="s">
        <v>54</v>
      </c>
      <c r="AN37" s="44" t="s">
        <v>54</v>
      </c>
      <c r="AO37" s="44" t="s">
        <v>54</v>
      </c>
      <c r="AP37" s="44" t="s">
        <v>54</v>
      </c>
      <c r="AQ37" s="44" t="s">
        <v>54</v>
      </c>
      <c r="AR37" s="44" t="s">
        <v>54</v>
      </c>
      <c r="AS37" s="44" t="s">
        <v>54</v>
      </c>
      <c r="AT37" s="44" t="s">
        <v>54</v>
      </c>
      <c r="AU37" s="44" t="s">
        <v>54</v>
      </c>
      <c r="AV37" s="44" t="s">
        <v>54</v>
      </c>
      <c r="AW37" s="44" t="s">
        <v>54</v>
      </c>
      <c r="AX37" s="44" t="s">
        <v>54</v>
      </c>
      <c r="AY37" s="44" t="s">
        <v>54</v>
      </c>
      <c r="AZ37" s="44" t="s">
        <v>54</v>
      </c>
      <c r="BA37" s="44" t="s">
        <v>54</v>
      </c>
      <c r="BB37" s="44">
        <v>14.77</v>
      </c>
      <c r="BC37" s="44">
        <v>4.07</v>
      </c>
      <c r="BD37" s="44">
        <v>39.35</v>
      </c>
      <c r="BE37" s="44">
        <v>-7.82</v>
      </c>
      <c r="BF37" s="44">
        <v>14.26</v>
      </c>
      <c r="BG37" s="44">
        <v>10.9</v>
      </c>
      <c r="BH37" s="44">
        <v>17.84</v>
      </c>
      <c r="BI37" s="44">
        <v>12.01</v>
      </c>
      <c r="BJ37" s="44">
        <v>5.45</v>
      </c>
      <c r="BK37" s="44">
        <v>14.02</v>
      </c>
      <c r="BL37" s="44">
        <v>7.96</v>
      </c>
      <c r="BM37" s="44">
        <v>7.39</v>
      </c>
      <c r="BN37" s="44">
        <v>13.59</v>
      </c>
      <c r="BO37" s="44">
        <v>9.1199999999999992</v>
      </c>
      <c r="BP37" s="44">
        <v>3.83</v>
      </c>
      <c r="BQ37" s="44">
        <v>-16.29</v>
      </c>
      <c r="BR37" s="44">
        <v>14.62</v>
      </c>
      <c r="BS37" s="44">
        <v>-3.22</v>
      </c>
      <c r="BT37" s="44">
        <v>16.77</v>
      </c>
    </row>
    <row r="38" spans="1:72" ht="12.75" customHeight="1" x14ac:dyDescent="0.2"/>
    <row r="39" spans="1:72" x14ac:dyDescent="0.2">
      <c r="B39" s="39" t="s">
        <v>79</v>
      </c>
      <c r="F39" s="44">
        <v>0.02</v>
      </c>
      <c r="G39" s="44">
        <v>0.02</v>
      </c>
      <c r="H39" s="44">
        <v>0.04</v>
      </c>
      <c r="I39" s="44">
        <v>0.05</v>
      </c>
      <c r="J39" s="44">
        <v>0.08</v>
      </c>
      <c r="K39" s="44">
        <v>0.12</v>
      </c>
      <c r="L39" s="44">
        <v>0.13</v>
      </c>
      <c r="M39" s="44">
        <v>0.12</v>
      </c>
      <c r="N39" s="44">
        <v>0.13</v>
      </c>
      <c r="O39" s="44">
        <v>0.12</v>
      </c>
      <c r="P39" s="44">
        <v>0.21</v>
      </c>
      <c r="Q39" s="44">
        <v>0.23</v>
      </c>
      <c r="R39" s="44">
        <v>0.16</v>
      </c>
      <c r="S39" s="44">
        <v>0.22</v>
      </c>
      <c r="T39" s="44">
        <v>0.17</v>
      </c>
      <c r="U39" s="44">
        <v>0.17</v>
      </c>
      <c r="V39" s="44">
        <v>0.17</v>
      </c>
      <c r="W39" s="44">
        <v>0.16</v>
      </c>
      <c r="X39" s="44">
        <v>0.15</v>
      </c>
      <c r="Y39" s="44">
        <v>0.17</v>
      </c>
      <c r="Z39" s="44">
        <v>0.16</v>
      </c>
      <c r="AA39" s="44">
        <v>0.15</v>
      </c>
      <c r="AB39" s="44">
        <v>0.15</v>
      </c>
      <c r="AC39" s="44">
        <v>0.14000000000000001</v>
      </c>
      <c r="AD39" s="44">
        <v>0.15</v>
      </c>
      <c r="AE39" s="44">
        <v>0.16</v>
      </c>
      <c r="AF39" s="44">
        <v>0.14000000000000001</v>
      </c>
      <c r="AG39" s="44">
        <v>0.18</v>
      </c>
      <c r="AH39" s="44">
        <v>0.19</v>
      </c>
      <c r="AI39" s="44">
        <v>0.15</v>
      </c>
      <c r="AJ39" s="44" t="s">
        <v>54</v>
      </c>
      <c r="AK39" s="44" t="s">
        <v>54</v>
      </c>
      <c r="AL39" s="44" t="s">
        <v>54</v>
      </c>
      <c r="AM39" s="44" t="s">
        <v>54</v>
      </c>
      <c r="AN39" s="44" t="s">
        <v>54</v>
      </c>
      <c r="AO39" s="44" t="s">
        <v>54</v>
      </c>
      <c r="AP39" s="44" t="s">
        <v>54</v>
      </c>
      <c r="AQ39" s="44" t="s">
        <v>54</v>
      </c>
      <c r="AR39" s="44" t="s">
        <v>54</v>
      </c>
      <c r="AS39" s="44" t="s">
        <v>54</v>
      </c>
      <c r="AT39" s="44" t="s">
        <v>54</v>
      </c>
      <c r="AU39" s="44" t="s">
        <v>54</v>
      </c>
      <c r="AV39" s="44" t="s">
        <v>54</v>
      </c>
      <c r="AW39" s="44" t="s">
        <v>54</v>
      </c>
      <c r="AX39" s="44" t="s">
        <v>54</v>
      </c>
      <c r="AY39" s="44" t="s">
        <v>54</v>
      </c>
      <c r="AZ39" s="44" t="s">
        <v>54</v>
      </c>
      <c r="BA39" s="44">
        <v>0.22</v>
      </c>
      <c r="BB39" s="44">
        <v>0.22</v>
      </c>
      <c r="BC39" s="44">
        <v>0.18</v>
      </c>
      <c r="BD39" s="44">
        <v>0.13</v>
      </c>
      <c r="BE39" s="44">
        <v>0.1</v>
      </c>
      <c r="BF39" s="44">
        <v>7.0000000000000007E-2</v>
      </c>
      <c r="BG39" s="44">
        <v>0.05</v>
      </c>
      <c r="BH39" s="44">
        <v>0.03</v>
      </c>
      <c r="BI39" s="44">
        <v>0.01</v>
      </c>
      <c r="BJ39" s="44">
        <v>0.02</v>
      </c>
      <c r="BK39" s="44">
        <v>0.01</v>
      </c>
      <c r="BL39" s="44">
        <v>0.01</v>
      </c>
      <c r="BM39" s="44">
        <v>0</v>
      </c>
      <c r="BN39" s="44">
        <v>0</v>
      </c>
      <c r="BO39" s="44">
        <v>0</v>
      </c>
      <c r="BP39" s="44">
        <v>0</v>
      </c>
      <c r="BQ39" s="44">
        <v>0</v>
      </c>
      <c r="BR39" s="44">
        <v>0</v>
      </c>
      <c r="BS39" s="44">
        <v>0</v>
      </c>
      <c r="BT39" s="44">
        <v>0</v>
      </c>
    </row>
    <row r="40" spans="1:72" x14ac:dyDescent="0.2">
      <c r="B40" s="39" t="s">
        <v>80</v>
      </c>
      <c r="F40" s="44">
        <v>0.01</v>
      </c>
      <c r="G40" s="44">
        <v>0.01</v>
      </c>
      <c r="H40" s="44">
        <v>0.01</v>
      </c>
      <c r="I40" s="44">
        <v>0.01</v>
      </c>
      <c r="J40" s="44">
        <v>0.01</v>
      </c>
      <c r="K40" s="44">
        <v>0.01</v>
      </c>
      <c r="L40" s="44">
        <v>0.01</v>
      </c>
      <c r="M40" s="44">
        <v>0</v>
      </c>
      <c r="N40" s="44">
        <v>0</v>
      </c>
      <c r="O40" s="44">
        <v>0</v>
      </c>
      <c r="P40" s="44">
        <v>0</v>
      </c>
      <c r="Q40" s="44">
        <v>0</v>
      </c>
      <c r="R40" s="44">
        <v>0</v>
      </c>
      <c r="S40" s="44">
        <v>0.02</v>
      </c>
      <c r="T40" s="44">
        <v>0.02</v>
      </c>
      <c r="U40" s="44">
        <v>0.01</v>
      </c>
      <c r="V40" s="44">
        <v>0.01</v>
      </c>
      <c r="W40" s="44">
        <v>0.02</v>
      </c>
      <c r="X40" s="44">
        <v>0.02</v>
      </c>
      <c r="Y40" s="44">
        <v>0.02</v>
      </c>
      <c r="Z40" s="44">
        <v>0.02</v>
      </c>
      <c r="AA40" s="44">
        <v>0.02</v>
      </c>
      <c r="AB40" s="44">
        <v>0.02</v>
      </c>
      <c r="AC40" s="44">
        <v>0.02</v>
      </c>
      <c r="AD40" s="44">
        <v>0.02</v>
      </c>
      <c r="AE40" s="44">
        <v>0.02</v>
      </c>
      <c r="AF40" s="44">
        <v>0.02</v>
      </c>
      <c r="AG40" s="44">
        <v>0.02</v>
      </c>
      <c r="AH40" s="44">
        <v>0.02</v>
      </c>
      <c r="AI40" s="44">
        <v>0</v>
      </c>
      <c r="AJ40" s="44" t="s">
        <v>54</v>
      </c>
      <c r="AK40" s="44" t="s">
        <v>54</v>
      </c>
      <c r="AL40" s="44" t="s">
        <v>54</v>
      </c>
      <c r="AM40" s="44" t="s">
        <v>54</v>
      </c>
      <c r="AN40" s="44" t="s">
        <v>54</v>
      </c>
      <c r="AO40" s="44" t="s">
        <v>54</v>
      </c>
      <c r="AP40" s="44" t="s">
        <v>54</v>
      </c>
      <c r="AQ40" s="44" t="s">
        <v>54</v>
      </c>
      <c r="AR40" s="44" t="s">
        <v>54</v>
      </c>
      <c r="AS40" s="44" t="s">
        <v>54</v>
      </c>
      <c r="AT40" s="44" t="s">
        <v>54</v>
      </c>
      <c r="AU40" s="44" t="s">
        <v>54</v>
      </c>
      <c r="AV40" s="44" t="s">
        <v>54</v>
      </c>
      <c r="AW40" s="44" t="s">
        <v>54</v>
      </c>
      <c r="AX40" s="44" t="s">
        <v>54</v>
      </c>
      <c r="AY40" s="44" t="s">
        <v>54</v>
      </c>
      <c r="AZ40" s="44" t="s">
        <v>54</v>
      </c>
      <c r="BA40" s="44">
        <v>0</v>
      </c>
      <c r="BB40" s="44">
        <v>0</v>
      </c>
      <c r="BC40" s="44">
        <v>0</v>
      </c>
      <c r="BD40" s="44">
        <v>0</v>
      </c>
      <c r="BE40" s="44">
        <v>0</v>
      </c>
      <c r="BF40" s="44">
        <v>0</v>
      </c>
      <c r="BG40" s="44">
        <v>0</v>
      </c>
      <c r="BH40" s="44">
        <v>0</v>
      </c>
      <c r="BI40" s="44">
        <v>0</v>
      </c>
      <c r="BJ40" s="44">
        <v>0</v>
      </c>
      <c r="BK40" s="44">
        <v>0</v>
      </c>
      <c r="BL40" s="44">
        <v>0</v>
      </c>
      <c r="BM40" s="44">
        <v>0</v>
      </c>
      <c r="BN40" s="44">
        <v>0</v>
      </c>
      <c r="BO40" s="44">
        <v>0</v>
      </c>
      <c r="BP40" s="44">
        <v>0</v>
      </c>
      <c r="BQ40" s="44">
        <v>0</v>
      </c>
      <c r="BR40" s="44">
        <v>0</v>
      </c>
      <c r="BS40" s="44">
        <v>0</v>
      </c>
      <c r="BT40" s="44">
        <v>0</v>
      </c>
    </row>
    <row r="41" spans="1:72" x14ac:dyDescent="0.2">
      <c r="C41" s="39" t="s">
        <v>81</v>
      </c>
      <c r="F41" s="44">
        <v>0.24</v>
      </c>
      <c r="G41" s="44">
        <v>0.24</v>
      </c>
      <c r="H41" s="44">
        <v>0.33</v>
      </c>
      <c r="I41" s="44">
        <v>0.36</v>
      </c>
      <c r="J41" s="44">
        <v>0.48</v>
      </c>
      <c r="K41" s="44">
        <v>0.6</v>
      </c>
      <c r="L41" s="44">
        <v>0.62</v>
      </c>
      <c r="M41" s="44">
        <v>0.59</v>
      </c>
      <c r="N41" s="44">
        <v>0.66</v>
      </c>
      <c r="O41" s="44">
        <v>0.81</v>
      </c>
      <c r="P41" s="44">
        <v>0.87</v>
      </c>
      <c r="Q41" s="44">
        <v>0.76</v>
      </c>
      <c r="R41" s="44">
        <v>0.87</v>
      </c>
      <c r="S41" s="44">
        <v>1.44</v>
      </c>
      <c r="T41" s="44">
        <v>2.67</v>
      </c>
      <c r="U41" s="44">
        <v>3.37</v>
      </c>
      <c r="V41" s="44">
        <v>4.18</v>
      </c>
      <c r="W41" s="44">
        <v>4.97</v>
      </c>
      <c r="X41" s="44">
        <v>6.19</v>
      </c>
      <c r="Y41" s="44">
        <v>6.52</v>
      </c>
      <c r="Z41" s="44">
        <v>6.96</v>
      </c>
      <c r="AA41" s="44">
        <v>6.92</v>
      </c>
      <c r="AB41" s="44">
        <v>7.14</v>
      </c>
      <c r="AC41" s="44">
        <v>7.06</v>
      </c>
      <c r="AD41" s="44">
        <v>6.94</v>
      </c>
      <c r="AE41" s="44">
        <v>7.08</v>
      </c>
      <c r="AF41" s="44">
        <v>6.69</v>
      </c>
      <c r="AG41" s="44">
        <v>6.46</v>
      </c>
      <c r="AH41" s="44">
        <v>6.24</v>
      </c>
      <c r="AI41" s="44">
        <v>8.32</v>
      </c>
      <c r="AJ41" s="44" t="s">
        <v>54</v>
      </c>
      <c r="AK41" s="44" t="s">
        <v>54</v>
      </c>
      <c r="AL41" s="44" t="s">
        <v>54</v>
      </c>
      <c r="AM41" s="44" t="s">
        <v>54</v>
      </c>
      <c r="AN41" s="44" t="s">
        <v>54</v>
      </c>
      <c r="AO41" s="44" t="s">
        <v>54</v>
      </c>
      <c r="AP41" s="44" t="s">
        <v>54</v>
      </c>
      <c r="AQ41" s="44" t="s">
        <v>54</v>
      </c>
      <c r="AR41" s="44" t="s">
        <v>54</v>
      </c>
      <c r="AS41" s="44" t="s">
        <v>54</v>
      </c>
      <c r="AT41" s="44" t="s">
        <v>54</v>
      </c>
      <c r="AU41" s="44" t="s">
        <v>54</v>
      </c>
      <c r="AV41" s="44" t="s">
        <v>54</v>
      </c>
      <c r="AW41" s="44" t="s">
        <v>54</v>
      </c>
      <c r="AX41" s="44" t="s">
        <v>54</v>
      </c>
      <c r="AY41" s="44" t="s">
        <v>54</v>
      </c>
      <c r="AZ41" s="44" t="s">
        <v>54</v>
      </c>
      <c r="BA41" s="44">
        <v>16.41</v>
      </c>
      <c r="BB41" s="44">
        <v>15.62</v>
      </c>
      <c r="BC41" s="44">
        <v>15.18</v>
      </c>
      <c r="BD41" s="44">
        <v>13.58</v>
      </c>
      <c r="BE41" s="44">
        <v>13.45</v>
      </c>
      <c r="BF41" s="44">
        <v>12.71</v>
      </c>
      <c r="BG41" s="44">
        <v>12.1</v>
      </c>
      <c r="BH41" s="44">
        <v>11.53</v>
      </c>
      <c r="BI41" s="44">
        <v>11.11</v>
      </c>
      <c r="BJ41" s="44">
        <v>10.96</v>
      </c>
      <c r="BK41" s="44">
        <v>10.46</v>
      </c>
      <c r="BL41" s="44">
        <v>10.17</v>
      </c>
      <c r="BM41" s="44">
        <v>9.7200000000000006</v>
      </c>
      <c r="BN41" s="44">
        <v>9.2899999999999991</v>
      </c>
      <c r="BO41" s="44">
        <v>8.9</v>
      </c>
      <c r="BP41" s="44">
        <v>7.22</v>
      </c>
      <c r="BQ41" s="44">
        <v>7.19</v>
      </c>
      <c r="BR41" s="44">
        <v>6.71</v>
      </c>
      <c r="BS41" s="44">
        <v>6.43</v>
      </c>
      <c r="BT41" s="44">
        <v>5.81</v>
      </c>
    </row>
    <row r="42" spans="1:72" x14ac:dyDescent="0.2">
      <c r="E42" s="39" t="s">
        <v>82</v>
      </c>
      <c r="F42" s="44">
        <v>8.58</v>
      </c>
      <c r="G42" s="44">
        <v>8.6300000000000008</v>
      </c>
      <c r="H42" s="44">
        <v>10.75</v>
      </c>
      <c r="I42" s="44">
        <v>14.37</v>
      </c>
      <c r="J42" s="44">
        <v>16.12</v>
      </c>
      <c r="K42" s="44">
        <v>20.7</v>
      </c>
      <c r="L42" s="44">
        <v>21.15</v>
      </c>
      <c r="M42" s="44">
        <v>22.48</v>
      </c>
      <c r="N42" s="44">
        <v>23.71</v>
      </c>
      <c r="O42" s="44">
        <v>27.49</v>
      </c>
      <c r="P42" s="44">
        <v>29.07</v>
      </c>
      <c r="Q42" s="44">
        <v>31.62</v>
      </c>
      <c r="R42" s="44">
        <v>31.38</v>
      </c>
      <c r="S42" s="44">
        <v>31.93</v>
      </c>
      <c r="T42" s="44">
        <v>28.77</v>
      </c>
      <c r="U42" s="44">
        <v>28</v>
      </c>
      <c r="V42" s="44">
        <v>29.46</v>
      </c>
      <c r="W42" s="44">
        <v>30.1</v>
      </c>
      <c r="X42" s="44">
        <v>24.96</v>
      </c>
      <c r="Y42" s="44">
        <v>26.19</v>
      </c>
      <c r="Z42" s="44">
        <v>26.56</v>
      </c>
      <c r="AA42" s="44">
        <v>26.42</v>
      </c>
      <c r="AB42" s="44">
        <v>26.6</v>
      </c>
      <c r="AC42" s="44">
        <v>27.22</v>
      </c>
      <c r="AD42" s="44">
        <v>27.59</v>
      </c>
      <c r="AE42" s="44">
        <v>28.71</v>
      </c>
      <c r="AF42" s="44">
        <v>27.98</v>
      </c>
      <c r="AG42" s="44">
        <v>28.71</v>
      </c>
      <c r="AH42" s="44">
        <v>28.71</v>
      </c>
      <c r="AI42" s="44">
        <v>12.98</v>
      </c>
      <c r="AJ42" s="44" t="s">
        <v>54</v>
      </c>
      <c r="AK42" s="44" t="s">
        <v>54</v>
      </c>
      <c r="AL42" s="44" t="s">
        <v>54</v>
      </c>
      <c r="AM42" s="44" t="s">
        <v>54</v>
      </c>
      <c r="AN42" s="44" t="s">
        <v>54</v>
      </c>
      <c r="AO42" s="44" t="s">
        <v>54</v>
      </c>
      <c r="AP42" s="44" t="s">
        <v>54</v>
      </c>
      <c r="AQ42" s="44" t="s">
        <v>54</v>
      </c>
      <c r="AR42" s="44" t="s">
        <v>54</v>
      </c>
      <c r="AS42" s="44" t="s">
        <v>54</v>
      </c>
      <c r="AT42" s="44" t="s">
        <v>54</v>
      </c>
      <c r="AU42" s="44" t="s">
        <v>54</v>
      </c>
      <c r="AV42" s="44" t="s">
        <v>54</v>
      </c>
      <c r="AW42" s="44" t="s">
        <v>54</v>
      </c>
      <c r="AX42" s="44" t="s">
        <v>54</v>
      </c>
      <c r="AY42" s="44" t="s">
        <v>54</v>
      </c>
      <c r="AZ42" s="44" t="s">
        <v>54</v>
      </c>
      <c r="BA42" s="44">
        <v>26.61</v>
      </c>
      <c r="BB42" s="44">
        <v>25.79</v>
      </c>
      <c r="BC42" s="44">
        <v>26.95</v>
      </c>
      <c r="BD42" s="44">
        <v>26.74</v>
      </c>
      <c r="BE42" s="44">
        <v>29.83</v>
      </c>
      <c r="BF42" s="44">
        <v>30.32</v>
      </c>
      <c r="BG42" s="44">
        <v>30.98</v>
      </c>
      <c r="BH42" s="44">
        <v>30.32</v>
      </c>
      <c r="BI42" s="44">
        <v>29.62</v>
      </c>
      <c r="BJ42" s="44">
        <v>29.23</v>
      </c>
      <c r="BK42" s="44">
        <v>28.32</v>
      </c>
      <c r="BL42" s="44">
        <v>27.95</v>
      </c>
      <c r="BM42" s="44">
        <v>27.6</v>
      </c>
      <c r="BN42" s="44">
        <v>26.91</v>
      </c>
      <c r="BO42" s="44">
        <v>26.43</v>
      </c>
      <c r="BP42" s="44">
        <v>26.6</v>
      </c>
      <c r="BQ42" s="44">
        <v>27.98</v>
      </c>
      <c r="BR42" s="44">
        <v>27.31</v>
      </c>
      <c r="BS42" s="44">
        <v>28.13</v>
      </c>
      <c r="BT42" s="44">
        <v>28.38</v>
      </c>
    </row>
    <row r="43" spans="1:72" x14ac:dyDescent="0.2">
      <c r="E43" s="39" t="s">
        <v>83</v>
      </c>
      <c r="F43" s="44">
        <v>0.31</v>
      </c>
      <c r="G43" s="44">
        <v>0.31</v>
      </c>
      <c r="H43" s="44">
        <v>0.4</v>
      </c>
      <c r="I43" s="44">
        <v>0.53</v>
      </c>
      <c r="J43" s="44">
        <v>0.55000000000000004</v>
      </c>
      <c r="K43" s="44">
        <v>0.7</v>
      </c>
      <c r="L43" s="44">
        <v>0.7</v>
      </c>
      <c r="M43" s="44">
        <v>0.8</v>
      </c>
      <c r="N43" s="44">
        <v>1.1599999999999999</v>
      </c>
      <c r="O43" s="44">
        <v>1.38</v>
      </c>
      <c r="P43" s="44">
        <v>1.4</v>
      </c>
      <c r="Q43" s="44">
        <v>1.37</v>
      </c>
      <c r="R43" s="44">
        <v>1.19</v>
      </c>
      <c r="S43" s="44">
        <v>0.98</v>
      </c>
      <c r="T43" s="44">
        <v>0.94</v>
      </c>
      <c r="U43" s="44">
        <v>0.99</v>
      </c>
      <c r="V43" s="44">
        <v>0.97</v>
      </c>
      <c r="W43" s="44">
        <v>0.93</v>
      </c>
      <c r="X43" s="44">
        <v>0.93</v>
      </c>
      <c r="Y43" s="44">
        <v>1.0900000000000001</v>
      </c>
      <c r="Z43" s="44">
        <v>1.23</v>
      </c>
      <c r="AA43" s="44">
        <v>1.41</v>
      </c>
      <c r="AB43" s="44">
        <v>1.37</v>
      </c>
      <c r="AC43" s="44">
        <v>1.47</v>
      </c>
      <c r="AD43" s="44">
        <v>1.69</v>
      </c>
      <c r="AE43" s="44">
        <v>1.8</v>
      </c>
      <c r="AF43" s="44">
        <v>1.67</v>
      </c>
      <c r="AG43" s="44">
        <v>1.8</v>
      </c>
      <c r="AH43" s="44">
        <v>1.81</v>
      </c>
      <c r="AI43" s="44">
        <v>0</v>
      </c>
      <c r="AJ43" s="44" t="s">
        <v>54</v>
      </c>
      <c r="AK43" s="44" t="s">
        <v>54</v>
      </c>
      <c r="AL43" s="44" t="s">
        <v>54</v>
      </c>
      <c r="AM43" s="44" t="s">
        <v>54</v>
      </c>
      <c r="AN43" s="44" t="s">
        <v>54</v>
      </c>
      <c r="AO43" s="44" t="s">
        <v>54</v>
      </c>
      <c r="AP43" s="44" t="s">
        <v>54</v>
      </c>
      <c r="AQ43" s="44" t="s">
        <v>54</v>
      </c>
      <c r="AR43" s="44" t="s">
        <v>54</v>
      </c>
      <c r="AS43" s="44" t="s">
        <v>54</v>
      </c>
      <c r="AT43" s="44" t="s">
        <v>54</v>
      </c>
      <c r="AU43" s="44" t="s">
        <v>54</v>
      </c>
      <c r="AV43" s="44" t="s">
        <v>54</v>
      </c>
      <c r="AW43" s="44" t="s">
        <v>54</v>
      </c>
      <c r="AX43" s="44" t="s">
        <v>54</v>
      </c>
      <c r="AY43" s="44" t="s">
        <v>54</v>
      </c>
      <c r="AZ43" s="44" t="s">
        <v>54</v>
      </c>
      <c r="BA43" s="44">
        <v>0</v>
      </c>
      <c r="BB43" s="44">
        <v>0</v>
      </c>
      <c r="BC43" s="44">
        <v>0</v>
      </c>
      <c r="BD43" s="44">
        <v>0</v>
      </c>
      <c r="BE43" s="44">
        <v>0</v>
      </c>
      <c r="BF43" s="44">
        <v>0</v>
      </c>
      <c r="BG43" s="44">
        <v>0</v>
      </c>
      <c r="BH43" s="44">
        <v>0</v>
      </c>
      <c r="BI43" s="44">
        <v>0</v>
      </c>
      <c r="BJ43" s="44">
        <v>0</v>
      </c>
      <c r="BK43" s="44">
        <v>0</v>
      </c>
      <c r="BL43" s="44">
        <v>0</v>
      </c>
      <c r="BM43" s="44">
        <v>0</v>
      </c>
      <c r="BN43" s="44">
        <v>0</v>
      </c>
      <c r="BO43" s="44">
        <v>0</v>
      </c>
      <c r="BP43" s="44">
        <v>1.2</v>
      </c>
      <c r="BQ43" s="44">
        <v>1.29</v>
      </c>
      <c r="BR43" s="44">
        <v>1.25</v>
      </c>
      <c r="BS43" s="44">
        <v>1.23</v>
      </c>
      <c r="BT43" s="44">
        <v>1.17</v>
      </c>
    </row>
    <row r="44" spans="1:72" x14ac:dyDescent="0.2">
      <c r="D44" s="39" t="s">
        <v>84</v>
      </c>
      <c r="F44" s="44">
        <v>8.89</v>
      </c>
      <c r="G44" s="44">
        <v>8.94</v>
      </c>
      <c r="H44" s="44">
        <v>11.15</v>
      </c>
      <c r="I44" s="44">
        <v>14.9</v>
      </c>
      <c r="J44" s="44">
        <v>16.670000000000002</v>
      </c>
      <c r="K44" s="44">
        <v>21.4</v>
      </c>
      <c r="L44" s="44">
        <v>21.85</v>
      </c>
      <c r="M44" s="44">
        <v>23.28</v>
      </c>
      <c r="N44" s="44">
        <v>24.87</v>
      </c>
      <c r="O44" s="44">
        <v>28.87</v>
      </c>
      <c r="P44" s="44">
        <v>30.47</v>
      </c>
      <c r="Q44" s="44">
        <v>32.99</v>
      </c>
      <c r="R44" s="44">
        <v>32.58</v>
      </c>
      <c r="S44" s="44">
        <v>32.909999999999997</v>
      </c>
      <c r="T44" s="44">
        <v>29.71</v>
      </c>
      <c r="U44" s="44">
        <v>28.99</v>
      </c>
      <c r="V44" s="44">
        <v>30.43</v>
      </c>
      <c r="W44" s="44">
        <v>31.03</v>
      </c>
      <c r="X44" s="44">
        <v>25.89</v>
      </c>
      <c r="Y44" s="44">
        <v>27.27</v>
      </c>
      <c r="Z44" s="44">
        <v>27.79</v>
      </c>
      <c r="AA44" s="44">
        <v>27.82</v>
      </c>
      <c r="AB44" s="44">
        <v>27.97</v>
      </c>
      <c r="AC44" s="44">
        <v>28.69</v>
      </c>
      <c r="AD44" s="44">
        <v>29.28</v>
      </c>
      <c r="AE44" s="44">
        <v>30.5</v>
      </c>
      <c r="AF44" s="44">
        <v>29.65</v>
      </c>
      <c r="AG44" s="44">
        <v>30.51</v>
      </c>
      <c r="AH44" s="44">
        <v>30.52</v>
      </c>
      <c r="AI44" s="44">
        <v>12.98</v>
      </c>
      <c r="AJ44" s="44" t="s">
        <v>54</v>
      </c>
      <c r="AK44" s="44" t="s">
        <v>54</v>
      </c>
      <c r="AL44" s="44" t="s">
        <v>54</v>
      </c>
      <c r="AM44" s="44" t="s">
        <v>54</v>
      </c>
      <c r="AN44" s="44" t="s">
        <v>54</v>
      </c>
      <c r="AO44" s="44" t="s">
        <v>54</v>
      </c>
      <c r="AP44" s="44" t="s">
        <v>54</v>
      </c>
      <c r="AQ44" s="44" t="s">
        <v>54</v>
      </c>
      <c r="AR44" s="44" t="s">
        <v>54</v>
      </c>
      <c r="AS44" s="44" t="s">
        <v>54</v>
      </c>
      <c r="AT44" s="44" t="s">
        <v>54</v>
      </c>
      <c r="AU44" s="44" t="s">
        <v>54</v>
      </c>
      <c r="AV44" s="44" t="s">
        <v>54</v>
      </c>
      <c r="AW44" s="44" t="s">
        <v>54</v>
      </c>
      <c r="AX44" s="44" t="s">
        <v>54</v>
      </c>
      <c r="AY44" s="44" t="s">
        <v>54</v>
      </c>
      <c r="AZ44" s="44" t="s">
        <v>54</v>
      </c>
      <c r="BA44" s="44">
        <v>26.61</v>
      </c>
      <c r="BB44" s="44">
        <v>25.79</v>
      </c>
      <c r="BC44" s="44">
        <v>26.95</v>
      </c>
      <c r="BD44" s="44">
        <v>26.74</v>
      </c>
      <c r="BE44" s="44">
        <v>29.83</v>
      </c>
      <c r="BF44" s="44">
        <v>30.32</v>
      </c>
      <c r="BG44" s="44">
        <v>30.98</v>
      </c>
      <c r="BH44" s="44">
        <v>30.32</v>
      </c>
      <c r="BI44" s="44">
        <v>29.62</v>
      </c>
      <c r="BJ44" s="44">
        <v>29.23</v>
      </c>
      <c r="BK44" s="44">
        <v>28.32</v>
      </c>
      <c r="BL44" s="44">
        <v>27.95</v>
      </c>
      <c r="BM44" s="44">
        <v>27.6</v>
      </c>
      <c r="BN44" s="44">
        <v>26.91</v>
      </c>
      <c r="BO44" s="44">
        <v>26.43</v>
      </c>
      <c r="BP44" s="44">
        <v>27.8</v>
      </c>
      <c r="BQ44" s="44">
        <v>29.27</v>
      </c>
      <c r="BR44" s="44">
        <v>28.56</v>
      </c>
      <c r="BS44" s="44">
        <v>29.36</v>
      </c>
      <c r="BT44" s="44">
        <v>29.55</v>
      </c>
    </row>
    <row r="45" spans="1:72" x14ac:dyDescent="0.2">
      <c r="B45" s="39" t="s">
        <v>85</v>
      </c>
      <c r="F45" s="44">
        <v>9.1300000000000008</v>
      </c>
      <c r="G45" s="44">
        <v>9.18</v>
      </c>
      <c r="H45" s="44">
        <v>11.48</v>
      </c>
      <c r="I45" s="44">
        <v>15.27</v>
      </c>
      <c r="J45" s="44">
        <v>17.149999999999999</v>
      </c>
      <c r="K45" s="44">
        <v>21.99</v>
      </c>
      <c r="L45" s="44">
        <v>22.47</v>
      </c>
      <c r="M45" s="44">
        <v>23.87</v>
      </c>
      <c r="N45" s="44">
        <v>25.53</v>
      </c>
      <c r="O45" s="44">
        <v>29.68</v>
      </c>
      <c r="P45" s="44">
        <v>31.34</v>
      </c>
      <c r="Q45" s="44">
        <v>33.75</v>
      </c>
      <c r="R45" s="44">
        <v>33.450000000000003</v>
      </c>
      <c r="S45" s="44">
        <v>34.35</v>
      </c>
      <c r="T45" s="44">
        <v>32.380000000000003</v>
      </c>
      <c r="U45" s="44">
        <v>32.36</v>
      </c>
      <c r="V45" s="44">
        <v>34.6</v>
      </c>
      <c r="W45" s="44">
        <v>35.99</v>
      </c>
      <c r="X45" s="44">
        <v>32.08</v>
      </c>
      <c r="Y45" s="44">
        <v>33.79</v>
      </c>
      <c r="Z45" s="44">
        <v>34.75</v>
      </c>
      <c r="AA45" s="44">
        <v>34.75</v>
      </c>
      <c r="AB45" s="44">
        <v>35.11</v>
      </c>
      <c r="AC45" s="44">
        <v>35.75</v>
      </c>
      <c r="AD45" s="44">
        <v>36.22</v>
      </c>
      <c r="AE45" s="44">
        <v>37.58</v>
      </c>
      <c r="AF45" s="44">
        <v>36.340000000000003</v>
      </c>
      <c r="AG45" s="44">
        <v>36.97</v>
      </c>
      <c r="AH45" s="44">
        <v>36.76</v>
      </c>
      <c r="AI45" s="44">
        <v>21.3</v>
      </c>
      <c r="AJ45" s="44" t="s">
        <v>54</v>
      </c>
      <c r="AK45" s="44" t="s">
        <v>54</v>
      </c>
      <c r="AL45" s="44" t="s">
        <v>54</v>
      </c>
      <c r="AM45" s="44" t="s">
        <v>54</v>
      </c>
      <c r="AN45" s="44" t="s">
        <v>54</v>
      </c>
      <c r="AO45" s="44" t="s">
        <v>54</v>
      </c>
      <c r="AP45" s="44" t="s">
        <v>54</v>
      </c>
      <c r="AQ45" s="44" t="s">
        <v>54</v>
      </c>
      <c r="AR45" s="44" t="s">
        <v>54</v>
      </c>
      <c r="AS45" s="44" t="s">
        <v>54</v>
      </c>
      <c r="AT45" s="44" t="s">
        <v>54</v>
      </c>
      <c r="AU45" s="44" t="s">
        <v>54</v>
      </c>
      <c r="AV45" s="44" t="s">
        <v>54</v>
      </c>
      <c r="AW45" s="44" t="s">
        <v>54</v>
      </c>
      <c r="AX45" s="44" t="s">
        <v>54</v>
      </c>
      <c r="AY45" s="44" t="s">
        <v>54</v>
      </c>
      <c r="AZ45" s="44" t="s">
        <v>54</v>
      </c>
      <c r="BA45" s="44">
        <v>43.02</v>
      </c>
      <c r="BB45" s="44">
        <v>41.41</v>
      </c>
      <c r="BC45" s="44">
        <v>42.13</v>
      </c>
      <c r="BD45" s="44">
        <v>40.32</v>
      </c>
      <c r="BE45" s="44">
        <v>43.28</v>
      </c>
      <c r="BF45" s="44">
        <v>43.03</v>
      </c>
      <c r="BG45" s="44">
        <v>43.08</v>
      </c>
      <c r="BH45" s="44">
        <v>41.85</v>
      </c>
      <c r="BI45" s="44">
        <v>40.729999999999997</v>
      </c>
      <c r="BJ45" s="44">
        <v>40.19</v>
      </c>
      <c r="BK45" s="44">
        <v>38.78</v>
      </c>
      <c r="BL45" s="44">
        <v>38.11</v>
      </c>
      <c r="BM45" s="44">
        <v>37.32</v>
      </c>
      <c r="BN45" s="44">
        <v>36.19</v>
      </c>
      <c r="BO45" s="44">
        <v>35.33</v>
      </c>
      <c r="BP45" s="44">
        <v>35.020000000000003</v>
      </c>
      <c r="BQ45" s="44">
        <v>36.47</v>
      </c>
      <c r="BR45" s="44">
        <v>35.270000000000003</v>
      </c>
      <c r="BS45" s="44">
        <v>35.79</v>
      </c>
      <c r="BT45" s="44">
        <v>35.35</v>
      </c>
    </row>
    <row r="46" spans="1:72" x14ac:dyDescent="0.2">
      <c r="B46" s="39" t="s">
        <v>86</v>
      </c>
      <c r="F46" s="44">
        <v>0.01</v>
      </c>
      <c r="G46" s="44">
        <v>0.01</v>
      </c>
      <c r="H46" s="44">
        <v>0.01</v>
      </c>
      <c r="I46" s="44">
        <v>0.01</v>
      </c>
      <c r="J46" s="44">
        <v>0.01</v>
      </c>
      <c r="K46" s="44">
        <v>0.01</v>
      </c>
      <c r="L46" s="44">
        <v>0.01</v>
      </c>
      <c r="M46" s="44">
        <v>0.01</v>
      </c>
      <c r="N46" s="44">
        <v>0.01</v>
      </c>
      <c r="O46" s="44">
        <v>0.01</v>
      </c>
      <c r="P46" s="44">
        <v>0.01</v>
      </c>
      <c r="Q46" s="44">
        <v>0.01</v>
      </c>
      <c r="R46" s="44">
        <v>0.02</v>
      </c>
      <c r="S46" s="44">
        <v>0.02</v>
      </c>
      <c r="T46" s="44">
        <v>0.04</v>
      </c>
      <c r="U46" s="44">
        <v>0.04</v>
      </c>
      <c r="V46" s="44">
        <v>0.04</v>
      </c>
      <c r="W46" s="44">
        <v>0.02</v>
      </c>
      <c r="X46" s="44">
        <v>0.02</v>
      </c>
      <c r="Y46" s="44">
        <v>0.02</v>
      </c>
      <c r="Z46" s="44">
        <v>0.02</v>
      </c>
      <c r="AA46" s="44">
        <v>0.02</v>
      </c>
      <c r="AB46" s="44">
        <v>0.01</v>
      </c>
      <c r="AC46" s="44">
        <v>0.01</v>
      </c>
      <c r="AD46" s="44">
        <v>0.01</v>
      </c>
      <c r="AE46" s="44">
        <v>0.01</v>
      </c>
      <c r="AF46" s="44">
        <v>0.01</v>
      </c>
      <c r="AG46" s="44">
        <v>0.01</v>
      </c>
      <c r="AH46" s="44">
        <v>0.01</v>
      </c>
      <c r="AI46" s="44">
        <v>0</v>
      </c>
      <c r="AJ46" s="44" t="s">
        <v>54</v>
      </c>
      <c r="AK46" s="44" t="s">
        <v>54</v>
      </c>
      <c r="AL46" s="44" t="s">
        <v>54</v>
      </c>
      <c r="AM46" s="44" t="s">
        <v>54</v>
      </c>
      <c r="AN46" s="44" t="s">
        <v>54</v>
      </c>
      <c r="AO46" s="44" t="s">
        <v>54</v>
      </c>
      <c r="AP46" s="44" t="s">
        <v>54</v>
      </c>
      <c r="AQ46" s="44" t="s">
        <v>54</v>
      </c>
      <c r="AR46" s="44" t="s">
        <v>54</v>
      </c>
      <c r="AS46" s="44" t="s">
        <v>54</v>
      </c>
      <c r="AT46" s="44" t="s">
        <v>54</v>
      </c>
      <c r="AU46" s="44" t="s">
        <v>54</v>
      </c>
      <c r="AV46" s="44" t="s">
        <v>54</v>
      </c>
      <c r="AW46" s="44" t="s">
        <v>54</v>
      </c>
      <c r="AX46" s="44" t="s">
        <v>54</v>
      </c>
      <c r="AY46" s="44" t="s">
        <v>54</v>
      </c>
      <c r="AZ46" s="44" t="s">
        <v>54</v>
      </c>
      <c r="BA46" s="44">
        <v>0</v>
      </c>
      <c r="BB46" s="44">
        <v>0</v>
      </c>
      <c r="BC46" s="44">
        <v>0</v>
      </c>
      <c r="BD46" s="44">
        <v>0</v>
      </c>
      <c r="BE46" s="44">
        <v>0</v>
      </c>
      <c r="BF46" s="44">
        <v>0</v>
      </c>
      <c r="BG46" s="44">
        <v>0</v>
      </c>
      <c r="BH46" s="44">
        <v>0</v>
      </c>
      <c r="BI46" s="44">
        <v>0</v>
      </c>
      <c r="BJ46" s="44">
        <v>0</v>
      </c>
      <c r="BK46" s="44">
        <v>0</v>
      </c>
      <c r="BL46" s="44">
        <v>0</v>
      </c>
      <c r="BM46" s="44">
        <v>0</v>
      </c>
      <c r="BN46" s="44">
        <v>0</v>
      </c>
      <c r="BO46" s="44">
        <v>0</v>
      </c>
      <c r="BP46" s="44">
        <v>0</v>
      </c>
      <c r="BQ46" s="44">
        <v>0</v>
      </c>
      <c r="BR46" s="44">
        <v>0</v>
      </c>
      <c r="BS46" s="44">
        <v>0</v>
      </c>
      <c r="BT46" s="44">
        <v>0</v>
      </c>
    </row>
    <row r="47" spans="1:72" x14ac:dyDescent="0.2">
      <c r="B47" s="39" t="s">
        <v>87</v>
      </c>
      <c r="F47" s="44">
        <v>0.03</v>
      </c>
      <c r="G47" s="44">
        <v>0.02</v>
      </c>
      <c r="H47" s="44">
        <v>0.02</v>
      </c>
      <c r="I47" s="44">
        <v>0.05</v>
      </c>
      <c r="J47" s="44">
        <v>0.06</v>
      </c>
      <c r="K47" s="44">
        <v>7.0000000000000007E-2</v>
      </c>
      <c r="L47" s="44">
        <v>7.0000000000000007E-2</v>
      </c>
      <c r="M47" s="44">
        <v>0.06</v>
      </c>
      <c r="N47" s="44">
        <v>7.0000000000000007E-2</v>
      </c>
      <c r="O47" s="44">
        <v>7.0000000000000007E-2</v>
      </c>
      <c r="P47" s="44">
        <v>0.1</v>
      </c>
      <c r="Q47" s="44">
        <v>0.15</v>
      </c>
      <c r="R47" s="44">
        <v>0.17</v>
      </c>
      <c r="S47" s="44">
        <v>0.17</v>
      </c>
      <c r="T47" s="44">
        <v>0.13</v>
      </c>
      <c r="U47" s="44">
        <v>0.12</v>
      </c>
      <c r="V47" s="44">
        <v>0.12</v>
      </c>
      <c r="W47" s="44">
        <v>0.13</v>
      </c>
      <c r="X47" s="44">
        <v>0.14000000000000001</v>
      </c>
      <c r="Y47" s="44">
        <v>0.19</v>
      </c>
      <c r="Z47" s="44">
        <v>0.19</v>
      </c>
      <c r="AA47" s="44">
        <v>0.16</v>
      </c>
      <c r="AB47" s="44">
        <v>0.33</v>
      </c>
      <c r="AC47" s="44">
        <v>0.33</v>
      </c>
      <c r="AD47" s="44">
        <v>0.35</v>
      </c>
      <c r="AE47" s="44">
        <v>0.4</v>
      </c>
      <c r="AF47" s="44">
        <v>0.37</v>
      </c>
      <c r="AG47" s="44">
        <v>0.37</v>
      </c>
      <c r="AH47" s="44">
        <v>0.31</v>
      </c>
      <c r="AI47" s="44">
        <v>0</v>
      </c>
      <c r="AJ47" s="44" t="s">
        <v>54</v>
      </c>
      <c r="AK47" s="44" t="s">
        <v>54</v>
      </c>
      <c r="AL47" s="44" t="s">
        <v>54</v>
      </c>
      <c r="AM47" s="44" t="s">
        <v>54</v>
      </c>
      <c r="AN47" s="44" t="s">
        <v>54</v>
      </c>
      <c r="AO47" s="44" t="s">
        <v>54</v>
      </c>
      <c r="AP47" s="44" t="s">
        <v>54</v>
      </c>
      <c r="AQ47" s="44" t="s">
        <v>54</v>
      </c>
      <c r="AR47" s="44" t="s">
        <v>54</v>
      </c>
      <c r="AS47" s="44" t="s">
        <v>54</v>
      </c>
      <c r="AT47" s="44" t="s">
        <v>54</v>
      </c>
      <c r="AU47" s="44" t="s">
        <v>54</v>
      </c>
      <c r="AV47" s="44" t="s">
        <v>54</v>
      </c>
      <c r="AW47" s="44" t="s">
        <v>54</v>
      </c>
      <c r="AX47" s="44" t="s">
        <v>54</v>
      </c>
      <c r="AY47" s="44" t="s">
        <v>54</v>
      </c>
      <c r="AZ47" s="44" t="s">
        <v>54</v>
      </c>
      <c r="BA47" s="44">
        <v>0</v>
      </c>
      <c r="BB47" s="44">
        <v>0</v>
      </c>
      <c r="BC47" s="44">
        <v>0</v>
      </c>
      <c r="BD47" s="44">
        <v>0</v>
      </c>
      <c r="BE47" s="44">
        <v>0</v>
      </c>
      <c r="BF47" s="44">
        <v>0</v>
      </c>
      <c r="BG47" s="44">
        <v>0</v>
      </c>
      <c r="BH47" s="44">
        <v>0</v>
      </c>
      <c r="BI47" s="44">
        <v>0</v>
      </c>
      <c r="BJ47" s="44">
        <v>0</v>
      </c>
      <c r="BK47" s="44">
        <v>0</v>
      </c>
      <c r="BL47" s="44">
        <v>0</v>
      </c>
      <c r="BM47" s="44">
        <v>0</v>
      </c>
      <c r="BN47" s="44">
        <v>0</v>
      </c>
      <c r="BO47" s="44">
        <v>0</v>
      </c>
      <c r="BP47" s="44">
        <v>0</v>
      </c>
      <c r="BQ47" s="44">
        <v>0</v>
      </c>
      <c r="BR47" s="44">
        <v>0</v>
      </c>
      <c r="BS47" s="44">
        <v>0</v>
      </c>
      <c r="BT47" s="44">
        <v>0</v>
      </c>
    </row>
    <row r="48" spans="1:72" x14ac:dyDescent="0.2">
      <c r="B48" s="39" t="s">
        <v>88</v>
      </c>
      <c r="F48" s="44">
        <v>0</v>
      </c>
      <c r="G48" s="44">
        <v>0</v>
      </c>
      <c r="H48" s="44">
        <v>0</v>
      </c>
      <c r="I48" s="44">
        <v>0</v>
      </c>
      <c r="J48" s="44">
        <v>0</v>
      </c>
      <c r="K48" s="44">
        <v>0</v>
      </c>
      <c r="L48" s="44">
        <v>0</v>
      </c>
      <c r="M48" s="44">
        <v>0</v>
      </c>
      <c r="N48" s="44">
        <v>0</v>
      </c>
      <c r="O48" s="44">
        <v>0</v>
      </c>
      <c r="P48" s="44">
        <v>0</v>
      </c>
      <c r="Q48" s="44">
        <v>0</v>
      </c>
      <c r="R48" s="44">
        <v>0</v>
      </c>
      <c r="S48" s="44">
        <v>0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0</v>
      </c>
      <c r="Z48" s="44">
        <v>0</v>
      </c>
      <c r="AA48" s="44">
        <v>0</v>
      </c>
      <c r="AB48" s="44">
        <v>0</v>
      </c>
      <c r="AC48" s="44">
        <v>0</v>
      </c>
      <c r="AD48" s="44">
        <v>0</v>
      </c>
      <c r="AE48" s="44">
        <v>0</v>
      </c>
      <c r="AF48" s="44">
        <v>0</v>
      </c>
      <c r="AG48" s="44">
        <v>0</v>
      </c>
      <c r="AH48" s="44">
        <v>0</v>
      </c>
      <c r="AI48" s="44">
        <v>0</v>
      </c>
      <c r="AJ48" s="44" t="s">
        <v>54</v>
      </c>
      <c r="AK48" s="44" t="s">
        <v>54</v>
      </c>
      <c r="AL48" s="44" t="s">
        <v>54</v>
      </c>
      <c r="AM48" s="44" t="s">
        <v>54</v>
      </c>
      <c r="AN48" s="44" t="s">
        <v>54</v>
      </c>
      <c r="AO48" s="44" t="s">
        <v>54</v>
      </c>
      <c r="AP48" s="44" t="s">
        <v>54</v>
      </c>
      <c r="AQ48" s="44" t="s">
        <v>54</v>
      </c>
      <c r="AR48" s="44" t="s">
        <v>54</v>
      </c>
      <c r="AS48" s="44" t="s">
        <v>54</v>
      </c>
      <c r="AT48" s="44" t="s">
        <v>54</v>
      </c>
      <c r="AU48" s="44" t="s">
        <v>54</v>
      </c>
      <c r="AV48" s="44" t="s">
        <v>54</v>
      </c>
      <c r="AW48" s="44" t="s">
        <v>54</v>
      </c>
      <c r="AX48" s="44" t="s">
        <v>54</v>
      </c>
      <c r="AY48" s="44" t="s">
        <v>54</v>
      </c>
      <c r="AZ48" s="44" t="s">
        <v>54</v>
      </c>
      <c r="BA48" s="44">
        <v>0</v>
      </c>
      <c r="BB48" s="44">
        <v>0</v>
      </c>
      <c r="BC48" s="44">
        <v>0</v>
      </c>
      <c r="BD48" s="44">
        <v>0</v>
      </c>
      <c r="BE48" s="44">
        <v>0</v>
      </c>
      <c r="BF48" s="44">
        <v>0</v>
      </c>
      <c r="BG48" s="44">
        <v>0</v>
      </c>
      <c r="BH48" s="44">
        <v>0</v>
      </c>
      <c r="BI48" s="44">
        <v>0</v>
      </c>
      <c r="BJ48" s="44">
        <v>0</v>
      </c>
      <c r="BK48" s="44">
        <v>0</v>
      </c>
      <c r="BL48" s="44">
        <v>0</v>
      </c>
      <c r="BM48" s="44">
        <v>0</v>
      </c>
      <c r="BN48" s="44">
        <v>0</v>
      </c>
      <c r="BO48" s="44">
        <v>0</v>
      </c>
      <c r="BP48" s="44">
        <v>0</v>
      </c>
      <c r="BQ48" s="44">
        <v>0</v>
      </c>
      <c r="BR48" s="44">
        <v>0</v>
      </c>
      <c r="BS48" s="44">
        <v>0</v>
      </c>
      <c r="BT48" s="44">
        <v>0</v>
      </c>
    </row>
    <row r="49" spans="1:72" x14ac:dyDescent="0.2">
      <c r="A49" s="39" t="s">
        <v>89</v>
      </c>
      <c r="F49" s="44">
        <v>9.1999999999999993</v>
      </c>
      <c r="G49" s="44">
        <v>9.24</v>
      </c>
      <c r="H49" s="44">
        <v>11.56</v>
      </c>
      <c r="I49" s="44">
        <v>15.38</v>
      </c>
      <c r="J49" s="44">
        <v>17.3</v>
      </c>
      <c r="K49" s="44">
        <v>22.21</v>
      </c>
      <c r="L49" s="44">
        <v>22.7</v>
      </c>
      <c r="M49" s="44">
        <v>24.06</v>
      </c>
      <c r="N49" s="44">
        <v>25.73</v>
      </c>
      <c r="O49" s="44">
        <v>29.89</v>
      </c>
      <c r="P49" s="44">
        <v>31.67</v>
      </c>
      <c r="Q49" s="44">
        <v>34.14</v>
      </c>
      <c r="R49" s="44">
        <v>33.799999999999997</v>
      </c>
      <c r="S49" s="44">
        <v>34.770000000000003</v>
      </c>
      <c r="T49" s="44">
        <v>32.74</v>
      </c>
      <c r="U49" s="44">
        <v>32.700000000000003</v>
      </c>
      <c r="V49" s="44">
        <v>34.94</v>
      </c>
      <c r="W49" s="44">
        <v>36.32</v>
      </c>
      <c r="X49" s="44">
        <v>32.42</v>
      </c>
      <c r="Y49" s="44">
        <v>34.200000000000003</v>
      </c>
      <c r="Z49" s="44">
        <v>35.14</v>
      </c>
      <c r="AA49" s="44">
        <v>35.11</v>
      </c>
      <c r="AB49" s="44">
        <v>35.630000000000003</v>
      </c>
      <c r="AC49" s="44">
        <v>36.25</v>
      </c>
      <c r="AD49" s="44">
        <v>36.75</v>
      </c>
      <c r="AE49" s="44">
        <v>38.17</v>
      </c>
      <c r="AF49" s="44">
        <v>36.880000000000003</v>
      </c>
      <c r="AG49" s="44">
        <v>37.549999999999997</v>
      </c>
      <c r="AH49" s="44">
        <v>37.29</v>
      </c>
      <c r="AI49" s="44">
        <v>21.44</v>
      </c>
      <c r="AJ49" s="44" t="s">
        <v>54</v>
      </c>
      <c r="AK49" s="44" t="s">
        <v>54</v>
      </c>
      <c r="AL49" s="44" t="s">
        <v>54</v>
      </c>
      <c r="AM49" s="44" t="s">
        <v>54</v>
      </c>
      <c r="AN49" s="44" t="s">
        <v>54</v>
      </c>
      <c r="AO49" s="44" t="s">
        <v>54</v>
      </c>
      <c r="AP49" s="44" t="s">
        <v>54</v>
      </c>
      <c r="AQ49" s="44" t="s">
        <v>54</v>
      </c>
      <c r="AR49" s="44" t="s">
        <v>54</v>
      </c>
      <c r="AS49" s="44" t="s">
        <v>54</v>
      </c>
      <c r="AT49" s="44" t="s">
        <v>54</v>
      </c>
      <c r="AU49" s="44" t="s">
        <v>54</v>
      </c>
      <c r="AV49" s="44" t="s">
        <v>54</v>
      </c>
      <c r="AW49" s="44" t="s">
        <v>54</v>
      </c>
      <c r="AX49" s="44" t="s">
        <v>54</v>
      </c>
      <c r="AY49" s="44" t="s">
        <v>54</v>
      </c>
      <c r="AZ49" s="44" t="s">
        <v>54</v>
      </c>
      <c r="BA49" s="44">
        <v>43.24</v>
      </c>
      <c r="BB49" s="44">
        <v>41.62</v>
      </c>
      <c r="BC49" s="44">
        <v>42.31</v>
      </c>
      <c r="BD49" s="44">
        <v>40.450000000000003</v>
      </c>
      <c r="BE49" s="44">
        <v>43.38</v>
      </c>
      <c r="BF49" s="44">
        <v>43.11</v>
      </c>
      <c r="BG49" s="44">
        <v>43.13</v>
      </c>
      <c r="BH49" s="44">
        <v>41.89</v>
      </c>
      <c r="BI49" s="44">
        <v>40.74</v>
      </c>
      <c r="BJ49" s="44">
        <v>40.21</v>
      </c>
      <c r="BK49" s="44">
        <v>38.799999999999997</v>
      </c>
      <c r="BL49" s="44">
        <v>38.119999999999997</v>
      </c>
      <c r="BM49" s="44">
        <v>37.32</v>
      </c>
      <c r="BN49" s="44">
        <v>36.19</v>
      </c>
      <c r="BO49" s="44">
        <v>35.33</v>
      </c>
      <c r="BP49" s="44">
        <v>35.020000000000003</v>
      </c>
      <c r="BQ49" s="44">
        <v>36.47</v>
      </c>
      <c r="BR49" s="44">
        <v>35.270000000000003</v>
      </c>
      <c r="BS49" s="44">
        <v>35.79</v>
      </c>
      <c r="BT49" s="44">
        <v>35.35</v>
      </c>
    </row>
    <row r="50" spans="1:72" x14ac:dyDescent="0.2">
      <c r="A50" s="39" t="s">
        <v>90</v>
      </c>
      <c r="F50" s="44">
        <v>0</v>
      </c>
      <c r="G50" s="44">
        <v>0</v>
      </c>
      <c r="H50" s="44">
        <v>0</v>
      </c>
      <c r="I50" s="44">
        <v>0</v>
      </c>
      <c r="J50" s="44">
        <v>0</v>
      </c>
      <c r="K50" s="44">
        <v>0</v>
      </c>
      <c r="L50" s="44">
        <v>0</v>
      </c>
      <c r="M50" s="44">
        <v>0</v>
      </c>
      <c r="N50" s="44">
        <v>0</v>
      </c>
      <c r="O50" s="44">
        <v>0</v>
      </c>
      <c r="P50" s="44">
        <v>0</v>
      </c>
      <c r="Q50" s="44">
        <v>0</v>
      </c>
      <c r="R50" s="44">
        <v>0</v>
      </c>
      <c r="S50" s="44">
        <v>0</v>
      </c>
      <c r="T50" s="44">
        <v>0</v>
      </c>
      <c r="U50" s="44">
        <v>0</v>
      </c>
      <c r="V50" s="44">
        <v>0</v>
      </c>
      <c r="W50" s="44">
        <v>0</v>
      </c>
      <c r="X50" s="44">
        <v>0</v>
      </c>
      <c r="Y50" s="44">
        <v>0</v>
      </c>
      <c r="Z50" s="44">
        <v>0</v>
      </c>
      <c r="AA50" s="44">
        <v>0</v>
      </c>
      <c r="AB50" s="44">
        <v>0</v>
      </c>
      <c r="AC50" s="44">
        <v>0</v>
      </c>
      <c r="AD50" s="44">
        <v>0</v>
      </c>
      <c r="AE50" s="44">
        <v>0</v>
      </c>
      <c r="AF50" s="44">
        <v>0</v>
      </c>
      <c r="AG50" s="44">
        <v>0</v>
      </c>
      <c r="AH50" s="44">
        <v>0</v>
      </c>
      <c r="AI50" s="44">
        <v>0</v>
      </c>
      <c r="AJ50" s="44" t="s">
        <v>54</v>
      </c>
      <c r="AK50" s="44" t="s">
        <v>54</v>
      </c>
      <c r="AL50" s="44" t="s">
        <v>54</v>
      </c>
      <c r="AM50" s="44" t="s">
        <v>54</v>
      </c>
      <c r="AN50" s="44" t="s">
        <v>54</v>
      </c>
      <c r="AO50" s="44" t="s">
        <v>54</v>
      </c>
      <c r="AP50" s="44" t="s">
        <v>54</v>
      </c>
      <c r="AQ50" s="44" t="s">
        <v>54</v>
      </c>
      <c r="AR50" s="44" t="s">
        <v>54</v>
      </c>
      <c r="AS50" s="44" t="s">
        <v>54</v>
      </c>
      <c r="AT50" s="44" t="s">
        <v>54</v>
      </c>
      <c r="AU50" s="44" t="s">
        <v>54</v>
      </c>
      <c r="AV50" s="44" t="s">
        <v>54</v>
      </c>
      <c r="AW50" s="44" t="s">
        <v>54</v>
      </c>
      <c r="AX50" s="44" t="s">
        <v>54</v>
      </c>
      <c r="AY50" s="44" t="s">
        <v>54</v>
      </c>
      <c r="AZ50" s="44" t="s">
        <v>54</v>
      </c>
      <c r="BA50" s="44">
        <v>0</v>
      </c>
      <c r="BB50" s="44">
        <v>0</v>
      </c>
      <c r="BC50" s="44">
        <v>0</v>
      </c>
      <c r="BD50" s="44">
        <v>0</v>
      </c>
      <c r="BE50" s="44">
        <v>0</v>
      </c>
      <c r="BF50" s="44">
        <v>0</v>
      </c>
      <c r="BG50" s="44">
        <v>0</v>
      </c>
      <c r="BH50" s="44">
        <v>0</v>
      </c>
      <c r="BI50" s="44">
        <v>0</v>
      </c>
      <c r="BJ50" s="44">
        <v>0</v>
      </c>
      <c r="BK50" s="44">
        <v>0</v>
      </c>
      <c r="BL50" s="44">
        <v>0</v>
      </c>
      <c r="BM50" s="44">
        <v>0</v>
      </c>
      <c r="BN50" s="44">
        <v>0</v>
      </c>
      <c r="BO50" s="44">
        <v>0</v>
      </c>
      <c r="BP50" s="44">
        <v>0</v>
      </c>
      <c r="BQ50" s="44">
        <v>0</v>
      </c>
      <c r="BR50" s="44">
        <v>0</v>
      </c>
      <c r="BS50" s="44">
        <v>0</v>
      </c>
      <c r="BT50" s="44">
        <v>0</v>
      </c>
    </row>
    <row r="51" spans="1:72" x14ac:dyDescent="0.2">
      <c r="A51" s="39" t="s">
        <v>91</v>
      </c>
      <c r="F51" s="44">
        <v>0.22</v>
      </c>
      <c r="G51" s="44">
        <v>0.21</v>
      </c>
      <c r="H51" s="44">
        <v>0.28000000000000003</v>
      </c>
      <c r="I51" s="44">
        <v>0.45</v>
      </c>
      <c r="J51" s="44">
        <v>0.57999999999999996</v>
      </c>
      <c r="K51" s="44">
        <v>0.69</v>
      </c>
      <c r="L51" s="44">
        <v>0.65</v>
      </c>
      <c r="M51" s="44">
        <v>0.64</v>
      </c>
      <c r="N51" s="44">
        <v>0.68</v>
      </c>
      <c r="O51" s="44">
        <v>0.66</v>
      </c>
      <c r="P51" s="44">
        <v>0.74</v>
      </c>
      <c r="Q51" s="44">
        <v>0.83</v>
      </c>
      <c r="R51" s="44">
        <v>0.71</v>
      </c>
      <c r="S51" s="44">
        <v>0.59</v>
      </c>
      <c r="T51" s="44">
        <v>0.53</v>
      </c>
      <c r="U51" s="44">
        <v>0.53</v>
      </c>
      <c r="V51" s="44">
        <v>0.56999999999999995</v>
      </c>
      <c r="W51" s="44">
        <v>0.6</v>
      </c>
      <c r="X51" s="44">
        <v>0.59</v>
      </c>
      <c r="Y51" s="44">
        <v>0.54</v>
      </c>
      <c r="Z51" s="44">
        <v>0.57999999999999996</v>
      </c>
      <c r="AA51" s="44">
        <v>0.43</v>
      </c>
      <c r="AB51" s="44">
        <v>0.34</v>
      </c>
      <c r="AC51" s="44">
        <v>0.36</v>
      </c>
      <c r="AD51" s="44">
        <v>0.3</v>
      </c>
      <c r="AE51" s="44">
        <v>0.3</v>
      </c>
      <c r="AF51" s="44">
        <v>0.28999999999999998</v>
      </c>
      <c r="AG51" s="44">
        <v>0.22</v>
      </c>
      <c r="AH51" s="44">
        <v>0.17</v>
      </c>
      <c r="AI51" s="44">
        <v>0</v>
      </c>
      <c r="AJ51" s="44" t="s">
        <v>54</v>
      </c>
      <c r="AK51" s="44" t="s">
        <v>54</v>
      </c>
      <c r="AL51" s="44" t="s">
        <v>54</v>
      </c>
      <c r="AM51" s="44" t="s">
        <v>54</v>
      </c>
      <c r="AN51" s="44" t="s">
        <v>54</v>
      </c>
      <c r="AO51" s="44" t="s">
        <v>54</v>
      </c>
      <c r="AP51" s="44" t="s">
        <v>54</v>
      </c>
      <c r="AQ51" s="44" t="s">
        <v>54</v>
      </c>
      <c r="AR51" s="44" t="s">
        <v>54</v>
      </c>
      <c r="AS51" s="44" t="s">
        <v>54</v>
      </c>
      <c r="AT51" s="44" t="s">
        <v>54</v>
      </c>
      <c r="AU51" s="44" t="s">
        <v>54</v>
      </c>
      <c r="AV51" s="44" t="s">
        <v>54</v>
      </c>
      <c r="AW51" s="44" t="s">
        <v>54</v>
      </c>
      <c r="AX51" s="44" t="s">
        <v>54</v>
      </c>
      <c r="AY51" s="44" t="s">
        <v>54</v>
      </c>
      <c r="AZ51" s="44" t="s">
        <v>54</v>
      </c>
      <c r="BA51" s="44">
        <v>0</v>
      </c>
      <c r="BB51" s="44">
        <v>0</v>
      </c>
      <c r="BC51" s="44">
        <v>0</v>
      </c>
      <c r="BD51" s="44">
        <v>0</v>
      </c>
      <c r="BE51" s="44">
        <v>0</v>
      </c>
      <c r="BF51" s="44">
        <v>0</v>
      </c>
      <c r="BG51" s="44">
        <v>0</v>
      </c>
      <c r="BH51" s="44">
        <v>0</v>
      </c>
      <c r="BI51" s="44">
        <v>0</v>
      </c>
      <c r="BJ51" s="44">
        <v>0</v>
      </c>
      <c r="BK51" s="44">
        <v>0</v>
      </c>
      <c r="BL51" s="44">
        <v>0</v>
      </c>
      <c r="BM51" s="44">
        <v>0</v>
      </c>
      <c r="BN51" s="44">
        <v>0</v>
      </c>
      <c r="BO51" s="44">
        <v>0</v>
      </c>
      <c r="BP51" s="44">
        <v>0</v>
      </c>
      <c r="BQ51" s="44">
        <v>0</v>
      </c>
      <c r="BR51" s="44">
        <v>0</v>
      </c>
      <c r="BS51" s="44">
        <v>0.01</v>
      </c>
      <c r="BT51" s="44">
        <v>0.01</v>
      </c>
    </row>
    <row r="52" spans="1:72" x14ac:dyDescent="0.2">
      <c r="A52" s="39" t="s">
        <v>92</v>
      </c>
      <c r="F52" s="44">
        <v>2.14</v>
      </c>
      <c r="G52" s="44">
        <v>2.21</v>
      </c>
      <c r="H52" s="44">
        <v>2.84</v>
      </c>
      <c r="I52" s="44">
        <v>3.23</v>
      </c>
      <c r="J52" s="44">
        <v>3.55</v>
      </c>
      <c r="K52" s="44">
        <v>4.2699999999999996</v>
      </c>
      <c r="L52" s="44">
        <v>4.2699999999999996</v>
      </c>
      <c r="M52" s="44">
        <v>4.2</v>
      </c>
      <c r="N52" s="44">
        <v>4.79</v>
      </c>
      <c r="O52" s="44">
        <v>5.39</v>
      </c>
      <c r="P52" s="44">
        <v>5.52</v>
      </c>
      <c r="Q52" s="44">
        <v>5.31</v>
      </c>
      <c r="R52" s="44">
        <v>5.08</v>
      </c>
      <c r="S52" s="44">
        <v>5.09</v>
      </c>
      <c r="T52" s="44">
        <v>5.1100000000000003</v>
      </c>
      <c r="U52" s="44">
        <v>4.71</v>
      </c>
      <c r="V52" s="44">
        <v>4.99</v>
      </c>
      <c r="W52" s="44">
        <v>5.31</v>
      </c>
      <c r="X52" s="44">
        <v>5.82</v>
      </c>
      <c r="Y52" s="44">
        <v>5.67</v>
      </c>
      <c r="Z52" s="44">
        <v>5.85</v>
      </c>
      <c r="AA52" s="44">
        <v>6.26</v>
      </c>
      <c r="AB52" s="44">
        <v>6.46</v>
      </c>
      <c r="AC52" s="44">
        <v>6.3</v>
      </c>
      <c r="AD52" s="44">
        <v>6.5</v>
      </c>
      <c r="AE52" s="44">
        <v>6.68</v>
      </c>
      <c r="AF52" s="44">
        <v>6.88</v>
      </c>
      <c r="AG52" s="44">
        <v>7.29</v>
      </c>
      <c r="AH52" s="44">
        <v>7.81</v>
      </c>
      <c r="AI52" s="44">
        <v>0.4</v>
      </c>
      <c r="AJ52" s="44" t="s">
        <v>54</v>
      </c>
      <c r="AK52" s="44" t="s">
        <v>54</v>
      </c>
      <c r="AL52" s="44" t="s">
        <v>54</v>
      </c>
      <c r="AM52" s="44" t="s">
        <v>54</v>
      </c>
      <c r="AN52" s="44" t="s">
        <v>54</v>
      </c>
      <c r="AO52" s="44" t="s">
        <v>54</v>
      </c>
      <c r="AP52" s="44" t="s">
        <v>54</v>
      </c>
      <c r="AQ52" s="44" t="s">
        <v>54</v>
      </c>
      <c r="AR52" s="44" t="s">
        <v>54</v>
      </c>
      <c r="AS52" s="44" t="s">
        <v>54</v>
      </c>
      <c r="AT52" s="44" t="s">
        <v>54</v>
      </c>
      <c r="AU52" s="44" t="s">
        <v>54</v>
      </c>
      <c r="AV52" s="44" t="s">
        <v>54</v>
      </c>
      <c r="AW52" s="44" t="s">
        <v>54</v>
      </c>
      <c r="AX52" s="44" t="s">
        <v>54</v>
      </c>
      <c r="AY52" s="44" t="s">
        <v>54</v>
      </c>
      <c r="AZ52" s="44" t="s">
        <v>54</v>
      </c>
      <c r="BA52" s="44">
        <v>3.55</v>
      </c>
      <c r="BB52" s="44">
        <v>3.63</v>
      </c>
      <c r="BC52" s="44">
        <v>3.69</v>
      </c>
      <c r="BD52" s="44">
        <v>4</v>
      </c>
      <c r="BE52" s="44">
        <v>4.38</v>
      </c>
      <c r="BF52" s="44">
        <v>4.4800000000000004</v>
      </c>
      <c r="BG52" s="44">
        <v>4.63</v>
      </c>
      <c r="BH52" s="44">
        <v>4.97</v>
      </c>
      <c r="BI52" s="44">
        <v>5.33</v>
      </c>
      <c r="BJ52" s="44">
        <v>6.26</v>
      </c>
      <c r="BK52" s="44">
        <v>6.81</v>
      </c>
      <c r="BL52" s="44">
        <v>7.63</v>
      </c>
      <c r="BM52" s="44">
        <v>8.25</v>
      </c>
      <c r="BN52" s="44">
        <v>9.19</v>
      </c>
      <c r="BO52" s="44">
        <v>9.74</v>
      </c>
      <c r="BP52" s="44">
        <v>10.08</v>
      </c>
      <c r="BQ52" s="44">
        <v>10.74</v>
      </c>
      <c r="BR52" s="44">
        <v>11.03</v>
      </c>
      <c r="BS52" s="44">
        <v>11.48</v>
      </c>
      <c r="BT52" s="44">
        <v>11.64</v>
      </c>
    </row>
    <row r="53" spans="1:72" x14ac:dyDescent="0.2">
      <c r="A53" s="39" t="s">
        <v>93</v>
      </c>
      <c r="F53" s="44">
        <v>88.45</v>
      </c>
      <c r="G53" s="44">
        <v>88.35</v>
      </c>
      <c r="H53" s="44">
        <v>85.33</v>
      </c>
      <c r="I53" s="44">
        <v>80.94</v>
      </c>
      <c r="J53" s="44">
        <v>78.569999999999993</v>
      </c>
      <c r="K53" s="44">
        <v>72.84</v>
      </c>
      <c r="L53" s="44">
        <v>72.38</v>
      </c>
      <c r="M53" s="44">
        <v>71.099999999999994</v>
      </c>
      <c r="N53" s="44">
        <v>68.8</v>
      </c>
      <c r="O53" s="44">
        <v>64.08</v>
      </c>
      <c r="P53" s="44">
        <v>62.11</v>
      </c>
      <c r="Q53" s="44">
        <v>59.76</v>
      </c>
      <c r="R53" s="44">
        <v>60.47</v>
      </c>
      <c r="S53" s="44">
        <v>59.6</v>
      </c>
      <c r="T53" s="44">
        <v>61.66</v>
      </c>
      <c r="U53" s="44">
        <v>62.1</v>
      </c>
      <c r="V53" s="44">
        <v>59.53</v>
      </c>
      <c r="W53" s="44">
        <v>57.78</v>
      </c>
      <c r="X53" s="44">
        <v>61.18</v>
      </c>
      <c r="Y53" s="44">
        <v>59.61</v>
      </c>
      <c r="Z53" s="44">
        <v>58.44</v>
      </c>
      <c r="AA53" s="44">
        <v>58.21</v>
      </c>
      <c r="AB53" s="44">
        <v>57.57</v>
      </c>
      <c r="AC53" s="44">
        <v>57.09</v>
      </c>
      <c r="AD53" s="44">
        <v>56.44</v>
      </c>
      <c r="AE53" s="44">
        <v>54.85</v>
      </c>
      <c r="AF53" s="44">
        <v>55.94</v>
      </c>
      <c r="AG53" s="44">
        <v>54.94</v>
      </c>
      <c r="AH53" s="44">
        <v>54.73</v>
      </c>
      <c r="AI53" s="44">
        <v>78.16</v>
      </c>
      <c r="AJ53" s="44" t="s">
        <v>54</v>
      </c>
      <c r="AK53" s="44" t="s">
        <v>54</v>
      </c>
      <c r="AL53" s="44" t="s">
        <v>54</v>
      </c>
      <c r="AM53" s="44" t="s">
        <v>54</v>
      </c>
      <c r="AN53" s="44" t="s">
        <v>54</v>
      </c>
      <c r="AO53" s="44" t="s">
        <v>54</v>
      </c>
      <c r="AP53" s="44" t="s">
        <v>54</v>
      </c>
      <c r="AQ53" s="44" t="s">
        <v>54</v>
      </c>
      <c r="AR53" s="44" t="s">
        <v>54</v>
      </c>
      <c r="AS53" s="44" t="s">
        <v>54</v>
      </c>
      <c r="AT53" s="44" t="s">
        <v>54</v>
      </c>
      <c r="AU53" s="44" t="s">
        <v>54</v>
      </c>
      <c r="AV53" s="44" t="s">
        <v>54</v>
      </c>
      <c r="AW53" s="44" t="s">
        <v>54</v>
      </c>
      <c r="AX53" s="44" t="s">
        <v>54</v>
      </c>
      <c r="AY53" s="44" t="s">
        <v>54</v>
      </c>
      <c r="AZ53" s="44" t="s">
        <v>54</v>
      </c>
      <c r="BA53" s="44">
        <v>53.21</v>
      </c>
      <c r="BB53" s="44">
        <v>54.75</v>
      </c>
      <c r="BC53" s="44">
        <v>54</v>
      </c>
      <c r="BD53" s="44">
        <v>55.55</v>
      </c>
      <c r="BE53" s="44">
        <v>52.23</v>
      </c>
      <c r="BF53" s="44">
        <v>52.41</v>
      </c>
      <c r="BG53" s="44">
        <v>52.24</v>
      </c>
      <c r="BH53" s="44">
        <v>53.15</v>
      </c>
      <c r="BI53" s="44">
        <v>53.92</v>
      </c>
      <c r="BJ53" s="44">
        <v>53.53</v>
      </c>
      <c r="BK53" s="44">
        <v>54.4</v>
      </c>
      <c r="BL53" s="44">
        <v>54.25</v>
      </c>
      <c r="BM53" s="44">
        <v>54.42</v>
      </c>
      <c r="BN53" s="44">
        <v>54.61</v>
      </c>
      <c r="BO53" s="44">
        <v>54.93</v>
      </c>
      <c r="BP53" s="44">
        <v>54.9</v>
      </c>
      <c r="BQ53" s="44">
        <v>52.8</v>
      </c>
      <c r="BR53" s="44">
        <v>53.7</v>
      </c>
      <c r="BS53" s="44">
        <v>52.71</v>
      </c>
      <c r="BT53" s="44">
        <v>52.99</v>
      </c>
    </row>
    <row r="54" spans="1:72" x14ac:dyDescent="0.2">
      <c r="A54" s="39" t="s">
        <v>94</v>
      </c>
      <c r="F54" s="44">
        <v>0</v>
      </c>
      <c r="G54" s="44">
        <v>0</v>
      </c>
      <c r="H54" s="44">
        <v>0</v>
      </c>
      <c r="I54" s="44">
        <v>0</v>
      </c>
      <c r="J54" s="44">
        <v>0</v>
      </c>
      <c r="K54" s="44">
        <v>0</v>
      </c>
      <c r="L54" s="44">
        <v>0</v>
      </c>
      <c r="M54" s="44">
        <v>0</v>
      </c>
      <c r="N54" s="44">
        <v>0</v>
      </c>
      <c r="O54" s="44">
        <v>0</v>
      </c>
      <c r="P54" s="44">
        <v>0</v>
      </c>
      <c r="Q54" s="44">
        <v>0</v>
      </c>
      <c r="R54" s="44">
        <v>0</v>
      </c>
      <c r="S54" s="44">
        <v>0</v>
      </c>
      <c r="T54" s="44">
        <v>0</v>
      </c>
      <c r="U54" s="44">
        <v>0</v>
      </c>
      <c r="V54" s="44">
        <v>0</v>
      </c>
      <c r="W54" s="44">
        <v>0</v>
      </c>
      <c r="X54" s="44">
        <v>0</v>
      </c>
      <c r="Y54" s="44">
        <v>0</v>
      </c>
      <c r="Z54" s="44">
        <v>0</v>
      </c>
      <c r="AA54" s="44">
        <v>0</v>
      </c>
      <c r="AB54" s="44">
        <v>0</v>
      </c>
      <c r="AC54" s="44">
        <v>0</v>
      </c>
      <c r="AD54" s="44">
        <v>0</v>
      </c>
      <c r="AE54" s="44">
        <v>0</v>
      </c>
      <c r="AF54" s="44">
        <v>0</v>
      </c>
      <c r="AG54" s="44">
        <v>0</v>
      </c>
      <c r="AH54" s="44">
        <v>0</v>
      </c>
      <c r="AI54" s="44">
        <v>0</v>
      </c>
      <c r="AJ54" s="44" t="s">
        <v>54</v>
      </c>
      <c r="AK54" s="44" t="s">
        <v>54</v>
      </c>
      <c r="AL54" s="44" t="s">
        <v>54</v>
      </c>
      <c r="AM54" s="44" t="s">
        <v>54</v>
      </c>
      <c r="AN54" s="44" t="s">
        <v>54</v>
      </c>
      <c r="AO54" s="44" t="s">
        <v>54</v>
      </c>
      <c r="AP54" s="44" t="s">
        <v>54</v>
      </c>
      <c r="AQ54" s="44" t="s">
        <v>54</v>
      </c>
      <c r="AR54" s="44" t="s">
        <v>54</v>
      </c>
      <c r="AS54" s="44" t="s">
        <v>54</v>
      </c>
      <c r="AT54" s="44" t="s">
        <v>54</v>
      </c>
      <c r="AU54" s="44" t="s">
        <v>54</v>
      </c>
      <c r="AV54" s="44" t="s">
        <v>54</v>
      </c>
      <c r="AW54" s="44" t="s">
        <v>54</v>
      </c>
      <c r="AX54" s="44" t="s">
        <v>54</v>
      </c>
      <c r="AY54" s="44" t="s">
        <v>54</v>
      </c>
      <c r="AZ54" s="44" t="s">
        <v>54</v>
      </c>
      <c r="BA54" s="44">
        <v>0</v>
      </c>
      <c r="BB54" s="44">
        <v>0</v>
      </c>
      <c r="BC54" s="44">
        <v>0</v>
      </c>
      <c r="BD54" s="44">
        <v>0</v>
      </c>
      <c r="BE54" s="44">
        <v>0</v>
      </c>
      <c r="BF54" s="44">
        <v>0</v>
      </c>
      <c r="BG54" s="44">
        <v>0</v>
      </c>
      <c r="BH54" s="44">
        <v>0</v>
      </c>
      <c r="BI54" s="44">
        <v>0</v>
      </c>
      <c r="BJ54" s="44">
        <v>0</v>
      </c>
      <c r="BK54" s="44">
        <v>0</v>
      </c>
      <c r="BL54" s="44">
        <v>0</v>
      </c>
      <c r="BM54" s="44">
        <v>0</v>
      </c>
      <c r="BN54" s="44">
        <v>0</v>
      </c>
      <c r="BO54" s="44">
        <v>0</v>
      </c>
      <c r="BP54" s="44">
        <v>0</v>
      </c>
      <c r="BQ54" s="44">
        <v>0</v>
      </c>
      <c r="BR54" s="44">
        <v>0</v>
      </c>
      <c r="BS54" s="44">
        <v>0</v>
      </c>
      <c r="BT54" s="44">
        <v>0</v>
      </c>
    </row>
    <row r="55" spans="1:72" x14ac:dyDescent="0.2">
      <c r="A55" s="39" t="s">
        <v>95</v>
      </c>
      <c r="F55" s="44">
        <v>0</v>
      </c>
      <c r="G55" s="44">
        <v>0</v>
      </c>
      <c r="H55" s="44">
        <v>0</v>
      </c>
      <c r="I55" s="44">
        <v>0</v>
      </c>
      <c r="J55" s="44">
        <v>0</v>
      </c>
      <c r="K55" s="44">
        <v>0</v>
      </c>
      <c r="L55" s="44">
        <v>0</v>
      </c>
      <c r="M55" s="44">
        <v>0</v>
      </c>
      <c r="N55" s="44">
        <v>0</v>
      </c>
      <c r="O55" s="44">
        <v>0.02</v>
      </c>
      <c r="P55" s="44">
        <v>0.03</v>
      </c>
      <c r="Q55" s="44">
        <v>0.04</v>
      </c>
      <c r="R55" s="44">
        <v>0.06</v>
      </c>
      <c r="S55" s="44">
        <v>0.05</v>
      </c>
      <c r="T55" s="44">
        <v>0.05</v>
      </c>
      <c r="U55" s="44">
        <v>0.04</v>
      </c>
      <c r="V55" s="44">
        <v>0.03</v>
      </c>
      <c r="W55" s="44">
        <v>0.02</v>
      </c>
      <c r="X55" s="44">
        <v>0.01</v>
      </c>
      <c r="Y55" s="44">
        <v>0.01</v>
      </c>
      <c r="Z55" s="44">
        <v>0.01</v>
      </c>
      <c r="AA55" s="44">
        <v>0</v>
      </c>
      <c r="AB55" s="44">
        <v>0</v>
      </c>
      <c r="AC55" s="44">
        <v>0</v>
      </c>
      <c r="AD55" s="44">
        <v>0</v>
      </c>
      <c r="AE55" s="44">
        <v>0</v>
      </c>
      <c r="AF55" s="44">
        <v>0</v>
      </c>
      <c r="AG55" s="44">
        <v>0</v>
      </c>
      <c r="AH55" s="44">
        <v>0</v>
      </c>
      <c r="AI55" s="44">
        <v>0</v>
      </c>
      <c r="AJ55" s="44" t="s">
        <v>54</v>
      </c>
      <c r="AK55" s="44" t="s">
        <v>54</v>
      </c>
      <c r="AL55" s="44" t="s">
        <v>54</v>
      </c>
      <c r="AM55" s="44" t="s">
        <v>54</v>
      </c>
      <c r="AN55" s="44" t="s">
        <v>54</v>
      </c>
      <c r="AO55" s="44" t="s">
        <v>54</v>
      </c>
      <c r="AP55" s="44" t="s">
        <v>54</v>
      </c>
      <c r="AQ55" s="44" t="s">
        <v>54</v>
      </c>
      <c r="AR55" s="44" t="s">
        <v>54</v>
      </c>
      <c r="AS55" s="44" t="s">
        <v>54</v>
      </c>
      <c r="AT55" s="44" t="s">
        <v>54</v>
      </c>
      <c r="AU55" s="44" t="s">
        <v>54</v>
      </c>
      <c r="AV55" s="44" t="s">
        <v>54</v>
      </c>
      <c r="AW55" s="44" t="s">
        <v>54</v>
      </c>
      <c r="AX55" s="44" t="s">
        <v>54</v>
      </c>
      <c r="AY55" s="44" t="s">
        <v>54</v>
      </c>
      <c r="AZ55" s="44" t="s">
        <v>54</v>
      </c>
      <c r="BA55" s="44">
        <v>0</v>
      </c>
      <c r="BB55" s="44">
        <v>0</v>
      </c>
      <c r="BC55" s="44">
        <v>0</v>
      </c>
      <c r="BD55" s="44">
        <v>0</v>
      </c>
      <c r="BE55" s="44">
        <v>0</v>
      </c>
      <c r="BF55" s="44">
        <v>0</v>
      </c>
      <c r="BG55" s="44">
        <v>0</v>
      </c>
      <c r="BH55" s="44">
        <v>0</v>
      </c>
      <c r="BI55" s="44">
        <v>0</v>
      </c>
      <c r="BJ55" s="44">
        <v>0</v>
      </c>
      <c r="BK55" s="44">
        <v>0</v>
      </c>
      <c r="BL55" s="44">
        <v>0</v>
      </c>
      <c r="BM55" s="44">
        <v>0</v>
      </c>
      <c r="BN55" s="44">
        <v>0</v>
      </c>
      <c r="BO55" s="44">
        <v>0</v>
      </c>
      <c r="BP55" s="44">
        <v>0</v>
      </c>
      <c r="BQ55" s="44">
        <v>0</v>
      </c>
      <c r="BR55" s="44">
        <v>0</v>
      </c>
      <c r="BS55" s="44">
        <v>0</v>
      </c>
      <c r="BT55" s="44">
        <v>0</v>
      </c>
    </row>
    <row r="60" spans="1:72" x14ac:dyDescent="0.2">
      <c r="E60" s="16" t="s">
        <v>96</v>
      </c>
      <c r="F60" s="11">
        <f>F22</f>
        <v>69.89</v>
      </c>
      <c r="G60" s="12">
        <f>IFERROR((G22-F22)/F22,"0")</f>
        <v>1.4308198597796537E-2</v>
      </c>
      <c r="H60" s="12">
        <f t="shared" ref="H60:BS60" si="5">IFERROR((H22-G22)/G22,"0")</f>
        <v>3.1880378050500847E-2</v>
      </c>
      <c r="I60" s="12">
        <f t="shared" si="5"/>
        <v>5.3315105946684774E-2</v>
      </c>
      <c r="J60" s="12">
        <f t="shared" si="5"/>
        <v>-9.292667099286174E-2</v>
      </c>
      <c r="K60" s="12">
        <f t="shared" si="5"/>
        <v>2.0603805980826981E-2</v>
      </c>
      <c r="L60" s="12">
        <f t="shared" si="5"/>
        <v>-4.0936492359456074E-2</v>
      </c>
      <c r="M60" s="12">
        <f t="shared" si="5"/>
        <v>0.12805145446572147</v>
      </c>
      <c r="N60" s="12">
        <f t="shared" si="5"/>
        <v>-0.11688479979266549</v>
      </c>
      <c r="O60" s="12">
        <f t="shared" si="5"/>
        <v>-7.1753484959647937E-2</v>
      </c>
      <c r="P60" s="12">
        <f t="shared" si="5"/>
        <v>-8.7417009168510931E-2</v>
      </c>
      <c r="Q60" s="12">
        <f t="shared" si="5"/>
        <v>2.7715226052313132E-3</v>
      </c>
      <c r="R60" s="12">
        <f t="shared" si="5"/>
        <v>-4.3185351528761441E-2</v>
      </c>
      <c r="S60" s="12">
        <f t="shared" si="5"/>
        <v>-3.1955226575194132E-2</v>
      </c>
      <c r="T60" s="12">
        <f t="shared" si="5"/>
        <v>6.5274151436031597E-3</v>
      </c>
      <c r="U60" s="12">
        <f t="shared" si="5"/>
        <v>0.19399666481378541</v>
      </c>
      <c r="V60" s="12">
        <f t="shared" si="5"/>
        <v>6.5332091868404843E-2</v>
      </c>
      <c r="W60" s="12">
        <f t="shared" si="5"/>
        <v>6.0305899490167521E-2</v>
      </c>
      <c r="X60" s="12">
        <f t="shared" si="5"/>
        <v>-1.0578376150570274E-2</v>
      </c>
      <c r="Y60" s="12">
        <f t="shared" si="5"/>
        <v>1.4579283532352086E-2</v>
      </c>
      <c r="Z60" s="12">
        <f t="shared" si="5"/>
        <v>2.5181332968386528E-2</v>
      </c>
      <c r="AA60" s="12">
        <f t="shared" si="5"/>
        <v>-1.8822587104525387E-2</v>
      </c>
      <c r="AB60" s="12">
        <f t="shared" si="5"/>
        <v>2.1360544217686982E-2</v>
      </c>
      <c r="AC60" s="12">
        <f t="shared" si="5"/>
        <v>0.1053683228986281</v>
      </c>
      <c r="AD60" s="12">
        <f t="shared" si="5"/>
        <v>9.6408773198358993E-4</v>
      </c>
      <c r="AE60" s="12">
        <f t="shared" si="5"/>
        <v>-9.6315916205152556E-3</v>
      </c>
      <c r="AF60" s="12">
        <f t="shared" si="5"/>
        <v>7.5370775589592787E-3</v>
      </c>
      <c r="AG60" s="12">
        <f t="shared" si="5"/>
        <v>5.694980694980694E-2</v>
      </c>
      <c r="AH60" s="12">
        <f t="shared" si="5"/>
        <v>-2.5456621004566096E-2</v>
      </c>
      <c r="AI60" s="12">
        <f t="shared" si="5"/>
        <v>5.2945999765725615E-2</v>
      </c>
      <c r="AJ60" s="12" t="str">
        <f t="shared" si="5"/>
        <v>0</v>
      </c>
      <c r="AK60" s="12" t="str">
        <f t="shared" si="5"/>
        <v>0</v>
      </c>
      <c r="AL60" s="12" t="str">
        <f t="shared" si="5"/>
        <v>0</v>
      </c>
      <c r="AM60" s="12" t="str">
        <f t="shared" si="5"/>
        <v>0</v>
      </c>
      <c r="AN60" s="12" t="str">
        <f t="shared" si="5"/>
        <v>0</v>
      </c>
      <c r="AO60" s="12" t="str">
        <f t="shared" si="5"/>
        <v>0</v>
      </c>
      <c r="AP60" s="12" t="str">
        <f t="shared" si="5"/>
        <v>0</v>
      </c>
      <c r="AQ60" s="12" t="str">
        <f t="shared" si="5"/>
        <v>0</v>
      </c>
      <c r="AR60" s="12" t="str">
        <f t="shared" si="5"/>
        <v>0</v>
      </c>
      <c r="AS60" s="12" t="str">
        <f t="shared" si="5"/>
        <v>0</v>
      </c>
      <c r="AT60" s="12" t="str">
        <f t="shared" si="5"/>
        <v>0</v>
      </c>
      <c r="AU60" s="12" t="str">
        <f t="shared" si="5"/>
        <v>0</v>
      </c>
      <c r="AV60" s="12" t="str">
        <f t="shared" si="5"/>
        <v>0</v>
      </c>
      <c r="AW60" s="12" t="str">
        <f t="shared" si="5"/>
        <v>0</v>
      </c>
      <c r="AX60" s="12" t="str">
        <f t="shared" si="5"/>
        <v>0</v>
      </c>
      <c r="AY60" s="12" t="str">
        <f t="shared" si="5"/>
        <v>0</v>
      </c>
      <c r="AZ60" s="12" t="str">
        <f t="shared" si="5"/>
        <v>0</v>
      </c>
      <c r="BA60" s="12" t="str">
        <f t="shared" si="5"/>
        <v>0</v>
      </c>
      <c r="BB60" s="12">
        <f t="shared" si="5"/>
        <v>2.4494410249968634E-2</v>
      </c>
      <c r="BC60" s="12">
        <f t="shared" si="5"/>
        <v>6.375674350171604E-3</v>
      </c>
      <c r="BD60" s="12">
        <f t="shared" si="5"/>
        <v>1.6447368421052735E-2</v>
      </c>
      <c r="BE60" s="12">
        <f t="shared" si="5"/>
        <v>-2.5170801869831947E-3</v>
      </c>
      <c r="BF60" s="12">
        <f t="shared" si="5"/>
        <v>1.0694544580629663E-2</v>
      </c>
      <c r="BG60" s="12">
        <f t="shared" si="5"/>
        <v>9.7491380335276122E-3</v>
      </c>
      <c r="BH60" s="12">
        <f t="shared" si="5"/>
        <v>-9.8904980572236349E-3</v>
      </c>
      <c r="BI60" s="12">
        <f t="shared" si="5"/>
        <v>-1.0702818408848068E-3</v>
      </c>
      <c r="BJ60" s="12">
        <f t="shared" si="5"/>
        <v>8.9285714285714281E-3</v>
      </c>
      <c r="BK60" s="12">
        <f t="shared" si="5"/>
        <v>2.3598820058997384E-3</v>
      </c>
      <c r="BL60" s="12">
        <f t="shared" si="5"/>
        <v>-5.885815185403178E-3</v>
      </c>
      <c r="BM60" s="12">
        <f t="shared" si="5"/>
        <v>3.3155713439905403E-3</v>
      </c>
      <c r="BN60" s="12">
        <f t="shared" si="5"/>
        <v>1.3336480585388827E-2</v>
      </c>
      <c r="BO60" s="12">
        <f t="shared" si="5"/>
        <v>8.8516189145120567E-3</v>
      </c>
      <c r="BP60" s="12">
        <f t="shared" si="5"/>
        <v>6.9268067420921579E-4</v>
      </c>
      <c r="BQ60" s="12">
        <f t="shared" si="5"/>
        <v>2.3073373327175842E-4</v>
      </c>
      <c r="BR60" s="12">
        <f t="shared" si="5"/>
        <v>8.3044982698961805E-3</v>
      </c>
      <c r="BS60" s="12">
        <f t="shared" si="5"/>
        <v>3.7748798901852927E-3</v>
      </c>
      <c r="BT60" s="12">
        <f t="shared" ref="BT60" si="6">IFERROR((BT22-BS22)/BS22,"0")</f>
        <v>2.6210826210826665E-3</v>
      </c>
    </row>
    <row r="61" spans="1:72" x14ac:dyDescent="0.2">
      <c r="E61" s="16"/>
      <c r="F61" s="13"/>
      <c r="G61" s="13"/>
      <c r="H61" s="12">
        <f>IFERROR((H22-F22)/F22,"0")</f>
        <v>4.6644727428816785E-2</v>
      </c>
      <c r="I61" s="12">
        <f t="shared" ref="I61:BT61" si="7">IFERROR((I22-G22)/G22,"0")</f>
        <v>8.6895189730568437E-2</v>
      </c>
      <c r="J61" s="12">
        <f t="shared" si="7"/>
        <v>-4.4565960355434107E-2</v>
      </c>
      <c r="K61" s="12">
        <f t="shared" si="7"/>
        <v>-7.4237508111615821E-2</v>
      </c>
      <c r="L61" s="12">
        <f t="shared" si="7"/>
        <v>-2.1176133924738931E-2</v>
      </c>
      <c r="M61" s="12">
        <f t="shared" si="7"/>
        <v>8.1872984718912148E-2</v>
      </c>
      <c r="N61" s="12">
        <f t="shared" si="7"/>
        <v>-3.8006139453294974E-3</v>
      </c>
      <c r="O61" s="12">
        <f t="shared" si="7"/>
        <v>-0.18025139302837895</v>
      </c>
      <c r="P61" s="12">
        <f t="shared" si="7"/>
        <v>-0.15289801907556871</v>
      </c>
      <c r="Q61" s="12">
        <f t="shared" si="7"/>
        <v>-8.4887764780271852E-2</v>
      </c>
      <c r="R61" s="12">
        <f t="shared" si="7"/>
        <v>-4.0533518101506953E-2</v>
      </c>
      <c r="S61" s="12">
        <f t="shared" si="7"/>
        <v>-7.3760580411124599E-2</v>
      </c>
      <c r="T61" s="12">
        <f t="shared" si="7"/>
        <v>-2.5636396461455168E-2</v>
      </c>
      <c r="U61" s="12">
        <f t="shared" si="7"/>
        <v>0.20179037672510258</v>
      </c>
      <c r="V61" s="12">
        <f t="shared" si="7"/>
        <v>0.27200296460996864</v>
      </c>
      <c r="W61" s="12">
        <f t="shared" si="7"/>
        <v>0.12957790192427077</v>
      </c>
      <c r="X61" s="12">
        <f t="shared" si="7"/>
        <v>4.9089584850691773E-2</v>
      </c>
      <c r="Y61" s="12">
        <f t="shared" si="7"/>
        <v>3.8466822365707774E-3</v>
      </c>
      <c r="Z61" s="12">
        <f t="shared" si="7"/>
        <v>4.0127742293807285E-2</v>
      </c>
      <c r="AA61" s="12">
        <f t="shared" si="7"/>
        <v>5.8847680306556294E-3</v>
      </c>
      <c r="AB61" s="12">
        <f t="shared" si="7"/>
        <v>2.1358964090241171E-3</v>
      </c>
      <c r="AC61" s="12">
        <f t="shared" si="7"/>
        <v>0.12897959183673474</v>
      </c>
      <c r="AD61" s="12">
        <f t="shared" si="7"/>
        <v>0.10643399493805794</v>
      </c>
      <c r="AE61" s="12">
        <f t="shared" si="7"/>
        <v>-8.676789587852481E-3</v>
      </c>
      <c r="AF61" s="12">
        <f t="shared" si="7"/>
        <v>-2.1671081146160225E-3</v>
      </c>
      <c r="AG61" s="12">
        <f t="shared" si="7"/>
        <v>6.4916119620714668E-2</v>
      </c>
      <c r="AH61" s="12">
        <f t="shared" si="7"/>
        <v>3.0043436293436403E-2</v>
      </c>
      <c r="AI61" s="12">
        <f t="shared" si="7"/>
        <v>2.6141552511415599E-2</v>
      </c>
      <c r="AJ61" s="12" t="str">
        <f t="shared" si="7"/>
        <v>0</v>
      </c>
      <c r="AK61" s="12" t="str">
        <f t="shared" si="7"/>
        <v>0</v>
      </c>
      <c r="AL61" s="12" t="str">
        <f t="shared" si="7"/>
        <v>0</v>
      </c>
      <c r="AM61" s="12" t="str">
        <f t="shared" si="7"/>
        <v>0</v>
      </c>
      <c r="AN61" s="12" t="str">
        <f t="shared" si="7"/>
        <v>0</v>
      </c>
      <c r="AO61" s="12" t="str">
        <f t="shared" si="7"/>
        <v>0</v>
      </c>
      <c r="AP61" s="12" t="str">
        <f t="shared" si="7"/>
        <v>0</v>
      </c>
      <c r="AQ61" s="12" t="str">
        <f t="shared" si="7"/>
        <v>0</v>
      </c>
      <c r="AR61" s="12" t="str">
        <f t="shared" si="7"/>
        <v>0</v>
      </c>
      <c r="AS61" s="12" t="str">
        <f t="shared" si="7"/>
        <v>0</v>
      </c>
      <c r="AT61" s="12" t="str">
        <f t="shared" si="7"/>
        <v>0</v>
      </c>
      <c r="AU61" s="12" t="str">
        <f t="shared" si="7"/>
        <v>0</v>
      </c>
      <c r="AV61" s="12" t="str">
        <f t="shared" si="7"/>
        <v>0</v>
      </c>
      <c r="AW61" s="12" t="str">
        <f t="shared" si="7"/>
        <v>0</v>
      </c>
      <c r="AX61" s="12" t="str">
        <f t="shared" si="7"/>
        <v>0</v>
      </c>
      <c r="AY61" s="12" t="str">
        <f t="shared" si="7"/>
        <v>0</v>
      </c>
      <c r="AZ61" s="12" t="str">
        <f t="shared" si="7"/>
        <v>0</v>
      </c>
      <c r="BA61" s="12" t="str">
        <f t="shared" si="7"/>
        <v>0</v>
      </c>
      <c r="BB61" s="12" t="str">
        <f t="shared" si="7"/>
        <v>0</v>
      </c>
      <c r="BC61" s="12">
        <f t="shared" si="7"/>
        <v>3.1026252983293541E-2</v>
      </c>
      <c r="BD61" s="12">
        <f t="shared" si="7"/>
        <v>2.2927905836194269E-2</v>
      </c>
      <c r="BE61" s="12">
        <f t="shared" si="7"/>
        <v>1.3888888888888897E-2</v>
      </c>
      <c r="BF61" s="12">
        <f t="shared" si="7"/>
        <v>8.1505453673737568E-3</v>
      </c>
      <c r="BG61" s="12">
        <f t="shared" si="7"/>
        <v>2.0547945205479548E-2</v>
      </c>
      <c r="BH61" s="12">
        <f t="shared" si="7"/>
        <v>-2.3778385447623376E-4</v>
      </c>
      <c r="BI61" s="12">
        <f t="shared" si="7"/>
        <v>-1.0950194277640489E-2</v>
      </c>
      <c r="BJ61" s="12">
        <f t="shared" si="7"/>
        <v>7.8487334998215783E-3</v>
      </c>
      <c r="BK61" s="12">
        <f t="shared" si="7"/>
        <v>1.1309523809523844E-2</v>
      </c>
      <c r="BL61" s="12">
        <f t="shared" si="7"/>
        <v>-3.5398230088495241E-3</v>
      </c>
      <c r="BM61" s="12">
        <f t="shared" si="7"/>
        <v>-2.589758681577385E-3</v>
      </c>
      <c r="BN61" s="12">
        <f t="shared" si="7"/>
        <v>1.6696269982237971E-2</v>
      </c>
      <c r="BO61" s="12">
        <f t="shared" si="7"/>
        <v>2.2306148943703533E-2</v>
      </c>
      <c r="BP61" s="12">
        <f t="shared" si="7"/>
        <v>9.5504309340788181E-3</v>
      </c>
      <c r="BQ61" s="12">
        <f t="shared" si="7"/>
        <v>9.235742322788997E-4</v>
      </c>
      <c r="BR61" s="12">
        <f t="shared" si="7"/>
        <v>8.5371481310567016E-3</v>
      </c>
      <c r="BS61" s="12">
        <f t="shared" si="7"/>
        <v>1.2110726643598583E-2</v>
      </c>
      <c r="BT61" s="12">
        <f t="shared" si="7"/>
        <v>6.4058567833447985E-3</v>
      </c>
    </row>
    <row r="62" spans="1:72" x14ac:dyDescent="0.2">
      <c r="E62" s="16"/>
      <c r="F62" s="13"/>
      <c r="G62" s="13"/>
      <c r="H62" s="13"/>
      <c r="I62" s="12">
        <f>IFERROR((I22-F22)/F22,"0")</f>
        <v>0.10244670196022315</v>
      </c>
      <c r="J62" s="12">
        <f>IFERROR((J22-G22)/G22,"0")</f>
        <v>-1.4106361969248131E-2</v>
      </c>
      <c r="K62" s="12">
        <f t="shared" ref="K62:BT62" si="8">IFERROR((K22-H22)/H22,"0")</f>
        <v>-2.4880382775119718E-2</v>
      </c>
      <c r="L62" s="12">
        <f t="shared" si="8"/>
        <v>-0.11213497728747568</v>
      </c>
      <c r="M62" s="12">
        <f t="shared" si="8"/>
        <v>0.10416368579195881</v>
      </c>
      <c r="N62" s="12">
        <f t="shared" si="8"/>
        <v>-4.4581522501051352E-2</v>
      </c>
      <c r="O62" s="12">
        <f t="shared" si="8"/>
        <v>-7.5281391609413814E-2</v>
      </c>
      <c r="P62" s="12">
        <f t="shared" si="8"/>
        <v>-0.25191136451989121</v>
      </c>
      <c r="Q62" s="12">
        <f t="shared" si="8"/>
        <v>-0.15055025678650044</v>
      </c>
      <c r="R62" s="12">
        <f t="shared" si="8"/>
        <v>-0.12440720834650644</v>
      </c>
      <c r="S62" s="12">
        <f t="shared" si="8"/>
        <v>-7.1193486921877699E-2</v>
      </c>
      <c r="T62" s="12">
        <f t="shared" si="8"/>
        <v>-6.7714631197097974E-2</v>
      </c>
      <c r="U62" s="12">
        <f t="shared" si="8"/>
        <v>0.16338689294096401</v>
      </c>
      <c r="V62" s="12">
        <f t="shared" si="8"/>
        <v>0.28030585602387187</v>
      </c>
      <c r="W62" s="12">
        <f t="shared" si="8"/>
        <v>0.34871224754493252</v>
      </c>
      <c r="X62" s="12">
        <f t="shared" si="8"/>
        <v>0.11762880198634386</v>
      </c>
      <c r="Y62" s="12">
        <f t="shared" si="8"/>
        <v>6.4384559359067547E-2</v>
      </c>
      <c r="Z62" s="12">
        <f t="shared" si="8"/>
        <v>2.9124879791179972E-2</v>
      </c>
      <c r="AA62" s="12">
        <f t="shared" si="8"/>
        <v>2.0549847264648764E-2</v>
      </c>
      <c r="AB62" s="12">
        <f t="shared" si="8"/>
        <v>2.737101409607226E-2</v>
      </c>
      <c r="AC62" s="12">
        <f t="shared" si="8"/>
        <v>0.10772927513015629</v>
      </c>
      <c r="AD62" s="12">
        <f t="shared" si="8"/>
        <v>0.1300680272108844</v>
      </c>
      <c r="AE62" s="12">
        <f t="shared" si="8"/>
        <v>9.5777274543759325E-2</v>
      </c>
      <c r="AF62" s="12">
        <f t="shared" si="8"/>
        <v>-1.2051096649796159E-3</v>
      </c>
      <c r="AG62" s="12">
        <f t="shared" si="8"/>
        <v>5.4659282446424172E-2</v>
      </c>
      <c r="AH62" s="12">
        <f t="shared" si="8"/>
        <v>3.7806953561876966E-2</v>
      </c>
      <c r="AI62" s="12">
        <f t="shared" si="8"/>
        <v>8.458011583011589E-2</v>
      </c>
      <c r="AJ62" s="12" t="str">
        <f t="shared" si="8"/>
        <v>0</v>
      </c>
      <c r="AK62" s="12" t="str">
        <f t="shared" si="8"/>
        <v>0</v>
      </c>
      <c r="AL62" s="12" t="str">
        <f t="shared" si="8"/>
        <v>0</v>
      </c>
      <c r="AM62" s="12" t="str">
        <f t="shared" si="8"/>
        <v>0</v>
      </c>
      <c r="AN62" s="12" t="str">
        <f t="shared" si="8"/>
        <v>0</v>
      </c>
      <c r="AO62" s="12" t="str">
        <f t="shared" si="8"/>
        <v>0</v>
      </c>
      <c r="AP62" s="12" t="str">
        <f t="shared" si="8"/>
        <v>0</v>
      </c>
      <c r="AQ62" s="12" t="str">
        <f t="shared" si="8"/>
        <v>0</v>
      </c>
      <c r="AR62" s="12" t="str">
        <f t="shared" si="8"/>
        <v>0</v>
      </c>
      <c r="AS62" s="12" t="str">
        <f t="shared" si="8"/>
        <v>0</v>
      </c>
      <c r="AT62" s="12" t="str">
        <f t="shared" si="8"/>
        <v>0</v>
      </c>
      <c r="AU62" s="12" t="str">
        <f t="shared" si="8"/>
        <v>0</v>
      </c>
      <c r="AV62" s="12" t="str">
        <f t="shared" si="8"/>
        <v>0</v>
      </c>
      <c r="AW62" s="12" t="str">
        <f t="shared" si="8"/>
        <v>0</v>
      </c>
      <c r="AX62" s="12" t="str">
        <f t="shared" si="8"/>
        <v>0</v>
      </c>
      <c r="AY62" s="12" t="str">
        <f t="shared" si="8"/>
        <v>0</v>
      </c>
      <c r="AZ62" s="12" t="str">
        <f t="shared" si="8"/>
        <v>0</v>
      </c>
      <c r="BA62" s="12" t="str">
        <f t="shared" si="8"/>
        <v>0</v>
      </c>
      <c r="BB62" s="12" t="str">
        <f t="shared" si="8"/>
        <v>0</v>
      </c>
      <c r="BC62" s="12" t="str">
        <f t="shared" si="8"/>
        <v>0</v>
      </c>
      <c r="BD62" s="12">
        <f t="shared" si="8"/>
        <v>4.7983921617887296E-2</v>
      </c>
      <c r="BE62" s="12">
        <f t="shared" si="8"/>
        <v>2.0353114271701771E-2</v>
      </c>
      <c r="BF62" s="12">
        <f t="shared" si="8"/>
        <v>2.4731968810916195E-2</v>
      </c>
      <c r="BG62" s="12">
        <f t="shared" si="8"/>
        <v>1.7979144192736423E-2</v>
      </c>
      <c r="BH62" s="12">
        <f t="shared" si="8"/>
        <v>1.045421773612118E-2</v>
      </c>
      <c r="BI62" s="12">
        <f t="shared" si="8"/>
        <v>-1.3078111996195391E-3</v>
      </c>
      <c r="BJ62" s="12">
        <f t="shared" si="8"/>
        <v>-2.119392440833708E-3</v>
      </c>
      <c r="BK62" s="12">
        <f t="shared" si="8"/>
        <v>1.0227137590676649E-2</v>
      </c>
      <c r="BL62" s="12">
        <f t="shared" si="8"/>
        <v>5.357142857142891E-3</v>
      </c>
      <c r="BM62" s="12">
        <f t="shared" si="8"/>
        <v>-2.3598820058992354E-4</v>
      </c>
      <c r="BN62" s="12">
        <f t="shared" si="8"/>
        <v>1.0712183637433745E-2</v>
      </c>
      <c r="BO62" s="12">
        <f t="shared" si="8"/>
        <v>2.5695677915926602E-2</v>
      </c>
      <c r="BP62" s="12">
        <f t="shared" si="8"/>
        <v>2.3014280656202087E-2</v>
      </c>
      <c r="BQ62" s="12">
        <f t="shared" si="8"/>
        <v>9.7833682739343515E-3</v>
      </c>
      <c r="BR62" s="12">
        <f t="shared" si="8"/>
        <v>9.2357423227891616E-3</v>
      </c>
      <c r="BS62" s="12">
        <f t="shared" si="8"/>
        <v>1.2344254730041452E-2</v>
      </c>
      <c r="BT62" s="12">
        <f t="shared" si="8"/>
        <v>1.4763552479815468E-2</v>
      </c>
    </row>
    <row r="63" spans="1:72" x14ac:dyDescent="0.2">
      <c r="E63" s="16"/>
      <c r="F63" s="13"/>
      <c r="G63" s="13"/>
      <c r="H63" s="13"/>
      <c r="I63" s="13"/>
      <c r="J63" s="12">
        <f>IFERROR((J22-F22)/F22,"0")</f>
        <v>0</v>
      </c>
      <c r="K63" s="12">
        <f t="shared" ref="K63:BT63" si="9">IFERROR((K22-G22)/G22,"0")</f>
        <v>6.2067992664691452E-3</v>
      </c>
      <c r="L63" s="12">
        <f t="shared" si="9"/>
        <v>-6.4798359535201758E-2</v>
      </c>
      <c r="M63" s="12">
        <f t="shared" si="9"/>
        <v>1.5574302401038878E-3</v>
      </c>
      <c r="N63" s="12">
        <f t="shared" si="9"/>
        <v>-2.4896265560165901E-2</v>
      </c>
      <c r="O63" s="12">
        <f t="shared" si="9"/>
        <v>-0.11313612785644189</v>
      </c>
      <c r="P63" s="12">
        <f t="shared" si="9"/>
        <v>-0.15611752667738635</v>
      </c>
      <c r="Q63" s="12">
        <f t="shared" si="9"/>
        <v>-0.24983801995594143</v>
      </c>
      <c r="R63" s="12">
        <f t="shared" si="9"/>
        <v>-0.18723404255319154</v>
      </c>
      <c r="S63" s="12">
        <f t="shared" si="9"/>
        <v>-0.15238697439140059</v>
      </c>
      <c r="T63" s="12">
        <f t="shared" si="9"/>
        <v>-6.5130781222934322E-2</v>
      </c>
      <c r="U63" s="12">
        <f t="shared" si="9"/>
        <v>0.11314562100535493</v>
      </c>
      <c r="V63" s="12">
        <f t="shared" si="9"/>
        <v>0.23939339230908116</v>
      </c>
      <c r="W63" s="12">
        <f t="shared" si="9"/>
        <v>0.35751585229392036</v>
      </c>
      <c r="X63" s="12">
        <f t="shared" si="9"/>
        <v>0.33444506207152119</v>
      </c>
      <c r="Y63" s="12">
        <f t="shared" si="9"/>
        <v>0.13392302917442575</v>
      </c>
      <c r="Z63" s="12">
        <f t="shared" si="9"/>
        <v>9.1187181354697597E-2</v>
      </c>
      <c r="AA63" s="12">
        <f t="shared" si="9"/>
        <v>9.7540870998762703E-3</v>
      </c>
      <c r="AB63" s="12">
        <f t="shared" si="9"/>
        <v>4.2349347403498994E-2</v>
      </c>
      <c r="AC63" s="12">
        <f t="shared" si="9"/>
        <v>0.1356233748460382</v>
      </c>
      <c r="AD63" s="12">
        <f t="shared" si="9"/>
        <v>0.10879722333466835</v>
      </c>
      <c r="AE63" s="12">
        <f t="shared" si="9"/>
        <v>0.11918367346938782</v>
      </c>
      <c r="AF63" s="12">
        <f t="shared" si="9"/>
        <v>0.10403623284934066</v>
      </c>
      <c r="AG63" s="12">
        <f t="shared" si="9"/>
        <v>5.567606652205339E-2</v>
      </c>
      <c r="AH63" s="12">
        <f t="shared" si="9"/>
        <v>2.7811220804237927E-2</v>
      </c>
      <c r="AI63" s="12">
        <f t="shared" si="9"/>
        <v>9.2754680282032514E-2</v>
      </c>
      <c r="AJ63" s="12" t="str">
        <f t="shared" si="9"/>
        <v>0</v>
      </c>
      <c r="AK63" s="12" t="str">
        <f t="shared" si="9"/>
        <v>0</v>
      </c>
      <c r="AL63" s="12" t="str">
        <f t="shared" si="9"/>
        <v>0</v>
      </c>
      <c r="AM63" s="12" t="str">
        <f t="shared" si="9"/>
        <v>0</v>
      </c>
      <c r="AN63" s="12" t="str">
        <f t="shared" si="9"/>
        <v>0</v>
      </c>
      <c r="AO63" s="12" t="str">
        <f t="shared" si="9"/>
        <v>0</v>
      </c>
      <c r="AP63" s="12" t="str">
        <f t="shared" si="9"/>
        <v>0</v>
      </c>
      <c r="AQ63" s="12" t="str">
        <f t="shared" si="9"/>
        <v>0</v>
      </c>
      <c r="AR63" s="12" t="str">
        <f t="shared" si="9"/>
        <v>0</v>
      </c>
      <c r="AS63" s="12" t="str">
        <f t="shared" si="9"/>
        <v>0</v>
      </c>
      <c r="AT63" s="12" t="str">
        <f t="shared" si="9"/>
        <v>0</v>
      </c>
      <c r="AU63" s="12" t="str">
        <f t="shared" si="9"/>
        <v>0</v>
      </c>
      <c r="AV63" s="12" t="str">
        <f t="shared" si="9"/>
        <v>0</v>
      </c>
      <c r="AW63" s="12" t="str">
        <f t="shared" si="9"/>
        <v>0</v>
      </c>
      <c r="AX63" s="12" t="str">
        <f t="shared" si="9"/>
        <v>0</v>
      </c>
      <c r="AY63" s="12" t="str">
        <f t="shared" si="9"/>
        <v>0</v>
      </c>
      <c r="AZ63" s="12" t="str">
        <f t="shared" si="9"/>
        <v>0</v>
      </c>
      <c r="BA63" s="12" t="str">
        <f t="shared" si="9"/>
        <v>0</v>
      </c>
      <c r="BB63" s="12" t="str">
        <f t="shared" si="9"/>
        <v>0</v>
      </c>
      <c r="BC63" s="12" t="str">
        <f t="shared" si="9"/>
        <v>0</v>
      </c>
      <c r="BD63" s="12" t="str">
        <f t="shared" si="9"/>
        <v>0</v>
      </c>
      <c r="BE63" s="12">
        <f t="shared" si="9"/>
        <v>4.5346062052505957E-2</v>
      </c>
      <c r="BF63" s="12">
        <f t="shared" si="9"/>
        <v>3.1265326140264803E-2</v>
      </c>
      <c r="BG63" s="12">
        <f t="shared" si="9"/>
        <v>3.4722222222222328E-2</v>
      </c>
      <c r="BH63" s="12">
        <f t="shared" si="9"/>
        <v>7.9108234448039862E-3</v>
      </c>
      <c r="BI63" s="12">
        <f t="shared" si="9"/>
        <v>9.3727469358327459E-3</v>
      </c>
      <c r="BJ63" s="12">
        <f t="shared" si="9"/>
        <v>7.6090833432410007E-3</v>
      </c>
      <c r="BK63" s="12">
        <f t="shared" si="9"/>
        <v>2.3548804898146733E-4</v>
      </c>
      <c r="BL63" s="12">
        <f t="shared" si="9"/>
        <v>4.2811273635390583E-3</v>
      </c>
      <c r="BM63" s="12">
        <f t="shared" si="9"/>
        <v>8.690476190476238E-3</v>
      </c>
      <c r="BN63" s="12">
        <f t="shared" si="9"/>
        <v>1.3097345132743356E-2</v>
      </c>
      <c r="BO63" s="12">
        <f t="shared" si="9"/>
        <v>1.9658622719246635E-2</v>
      </c>
      <c r="BP63" s="12">
        <f t="shared" si="9"/>
        <v>2.6406157489638885E-2</v>
      </c>
      <c r="BQ63" s="12">
        <f t="shared" si="9"/>
        <v>2.3250324560368213E-2</v>
      </c>
      <c r="BR63" s="12">
        <f t="shared" si="9"/>
        <v>1.8169112508735177E-2</v>
      </c>
      <c r="BS63" s="12">
        <f t="shared" si="9"/>
        <v>1.3045486030939683E-2</v>
      </c>
      <c r="BT63" s="12">
        <f t="shared" si="9"/>
        <v>1.4997692662667247E-2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B63"/>
  <sheetViews>
    <sheetView workbookViewId="0"/>
  </sheetViews>
  <sheetFormatPr defaultRowHeight="11.25" x14ac:dyDescent="0.2"/>
  <cols>
    <col min="1" max="4" width="4.85546875" style="13" customWidth="1"/>
    <col min="5" max="5" width="36.42578125" style="13" customWidth="1"/>
    <col min="6" max="57" width="18.7109375" style="13" customWidth="1"/>
    <col min="58" max="16384" width="9.140625" style="13"/>
  </cols>
  <sheetData>
    <row r="1" spans="1:51" ht="18" customHeight="1" x14ac:dyDescent="0.2">
      <c r="A1" s="1" t="s">
        <v>269</v>
      </c>
      <c r="E1" s="3" t="s">
        <v>1</v>
      </c>
    </row>
    <row r="2" spans="1:51" ht="15.75" customHeight="1" x14ac:dyDescent="0.2">
      <c r="A2" s="5" t="s">
        <v>2</v>
      </c>
    </row>
    <row r="3" spans="1:51" x14ac:dyDescent="0.2">
      <c r="A3" s="13" t="s">
        <v>270</v>
      </c>
    </row>
    <row r="4" spans="1:51" ht="12.75" customHeight="1" x14ac:dyDescent="0.2"/>
    <row r="5" spans="1:51" x14ac:dyDescent="0.2">
      <c r="F5" s="17" t="s">
        <v>4</v>
      </c>
      <c r="G5" s="17" t="s">
        <v>5</v>
      </c>
      <c r="H5" s="17" t="s">
        <v>6</v>
      </c>
      <c r="I5" s="17" t="s">
        <v>7</v>
      </c>
      <c r="J5" s="17" t="s">
        <v>8</v>
      </c>
      <c r="K5" s="17" t="s">
        <v>9</v>
      </c>
      <c r="L5" s="17" t="s">
        <v>10</v>
      </c>
      <c r="M5" s="17" t="s">
        <v>11</v>
      </c>
      <c r="N5" s="17" t="s">
        <v>12</v>
      </c>
      <c r="O5" s="17" t="s">
        <v>13</v>
      </c>
      <c r="P5" s="17" t="s">
        <v>14</v>
      </c>
      <c r="Q5" s="17" t="s">
        <v>15</v>
      </c>
      <c r="R5" s="17" t="s">
        <v>16</v>
      </c>
      <c r="S5" s="17" t="s">
        <v>17</v>
      </c>
      <c r="T5" s="17" t="s">
        <v>18</v>
      </c>
      <c r="U5" s="17" t="s">
        <v>19</v>
      </c>
      <c r="V5" s="17" t="s">
        <v>20</v>
      </c>
      <c r="W5" s="17" t="s">
        <v>21</v>
      </c>
      <c r="X5" s="17" t="s">
        <v>22</v>
      </c>
      <c r="Y5" s="17" t="s">
        <v>23</v>
      </c>
      <c r="Z5" s="17" t="s">
        <v>24</v>
      </c>
      <c r="AA5" s="17" t="s">
        <v>25</v>
      </c>
      <c r="AB5" s="17" t="s">
        <v>26</v>
      </c>
      <c r="AC5" s="17" t="s">
        <v>27</v>
      </c>
      <c r="AD5" s="17" t="s">
        <v>28</v>
      </c>
      <c r="AE5" s="17" t="s">
        <v>29</v>
      </c>
      <c r="AF5" s="17" t="s">
        <v>30</v>
      </c>
      <c r="AG5" s="17" t="s">
        <v>31</v>
      </c>
      <c r="AH5" s="17" t="s">
        <v>32</v>
      </c>
      <c r="AI5" s="17" t="s">
        <v>33</v>
      </c>
      <c r="AJ5" s="17" t="s">
        <v>34</v>
      </c>
      <c r="AK5" s="17" t="s">
        <v>35</v>
      </c>
      <c r="AL5" s="17" t="s">
        <v>36</v>
      </c>
      <c r="AM5" s="17" t="s">
        <v>37</v>
      </c>
      <c r="AN5" s="17" t="s">
        <v>38</v>
      </c>
      <c r="AO5" s="17" t="s">
        <v>39</v>
      </c>
      <c r="AP5" s="17" t="s">
        <v>40</v>
      </c>
      <c r="AQ5" s="17" t="s">
        <v>41</v>
      </c>
      <c r="AR5" s="17" t="s">
        <v>42</v>
      </c>
      <c r="AS5" s="17" t="s">
        <v>43</v>
      </c>
      <c r="AT5" s="17" t="s">
        <v>44</v>
      </c>
      <c r="AU5" s="17" t="s">
        <v>45</v>
      </c>
      <c r="AV5" s="17" t="s">
        <v>46</v>
      </c>
      <c r="AW5" s="17" t="s">
        <v>47</v>
      </c>
      <c r="AX5" s="17" t="s">
        <v>48</v>
      </c>
      <c r="AY5" s="17" t="s">
        <v>49</v>
      </c>
    </row>
    <row r="6" spans="1:51" x14ac:dyDescent="0.2">
      <c r="A6" s="18" t="s">
        <v>53</v>
      </c>
      <c r="F6" s="19">
        <v>38352</v>
      </c>
      <c r="G6" s="19">
        <v>38442</v>
      </c>
      <c r="H6" s="19">
        <v>38533</v>
      </c>
      <c r="I6" s="19">
        <v>38625</v>
      </c>
      <c r="J6" s="19">
        <v>38717</v>
      </c>
      <c r="K6" s="19">
        <v>38807</v>
      </c>
      <c r="L6" s="19">
        <v>38898</v>
      </c>
      <c r="M6" s="19">
        <v>38990</v>
      </c>
      <c r="N6" s="19">
        <v>39082</v>
      </c>
      <c r="O6" s="19">
        <v>39172</v>
      </c>
      <c r="P6" s="19">
        <v>39263</v>
      </c>
      <c r="Q6" s="19">
        <v>39355</v>
      </c>
      <c r="R6" s="19">
        <v>39447</v>
      </c>
      <c r="S6" s="19">
        <v>39538</v>
      </c>
      <c r="T6" s="19">
        <v>39629</v>
      </c>
      <c r="U6" s="19">
        <v>39721</v>
      </c>
      <c r="V6" s="19">
        <v>39813</v>
      </c>
      <c r="W6" s="19">
        <v>39903</v>
      </c>
      <c r="X6" s="19">
        <v>39994</v>
      </c>
      <c r="Y6" s="19">
        <v>40086</v>
      </c>
      <c r="Z6" s="19">
        <v>40178</v>
      </c>
      <c r="AA6" s="19">
        <v>40268</v>
      </c>
      <c r="AB6" s="19">
        <v>40359</v>
      </c>
      <c r="AC6" s="19">
        <v>40451</v>
      </c>
      <c r="AD6" s="19">
        <v>40543</v>
      </c>
      <c r="AE6" s="19">
        <v>40633</v>
      </c>
      <c r="AF6" s="19">
        <v>40724</v>
      </c>
      <c r="AG6" s="19">
        <v>40816</v>
      </c>
      <c r="AH6" s="19">
        <v>40908</v>
      </c>
      <c r="AI6" s="19">
        <v>40999</v>
      </c>
      <c r="AJ6" s="19">
        <v>41090</v>
      </c>
      <c r="AK6" s="19">
        <v>41182</v>
      </c>
      <c r="AL6" s="19">
        <v>41274</v>
      </c>
      <c r="AM6" s="19">
        <v>41364</v>
      </c>
      <c r="AN6" s="19">
        <v>41455</v>
      </c>
      <c r="AO6" s="19">
        <v>41547</v>
      </c>
      <c r="AP6" s="19">
        <v>41639</v>
      </c>
      <c r="AQ6" s="19">
        <v>41729</v>
      </c>
      <c r="AR6" s="19">
        <v>41820</v>
      </c>
      <c r="AS6" s="19">
        <v>41912</v>
      </c>
      <c r="AT6" s="19">
        <v>42004</v>
      </c>
      <c r="AU6" s="19">
        <v>42094</v>
      </c>
      <c r="AV6" s="19">
        <v>42185</v>
      </c>
      <c r="AW6" s="19">
        <v>42277</v>
      </c>
      <c r="AX6" s="19">
        <v>42369</v>
      </c>
      <c r="AY6" s="19" t="s">
        <v>54</v>
      </c>
    </row>
    <row r="7" spans="1:51" x14ac:dyDescent="0.2">
      <c r="A7" s="18" t="s">
        <v>55</v>
      </c>
      <c r="F7" s="20" t="s">
        <v>54</v>
      </c>
      <c r="G7" s="20" t="s">
        <v>54</v>
      </c>
      <c r="H7" s="20" t="s">
        <v>54</v>
      </c>
      <c r="I7" s="20" t="s">
        <v>54</v>
      </c>
      <c r="J7" s="20" t="s">
        <v>54</v>
      </c>
      <c r="K7" s="20" t="s">
        <v>54</v>
      </c>
      <c r="L7" s="20" t="s">
        <v>54</v>
      </c>
      <c r="M7" s="20" t="s">
        <v>54</v>
      </c>
      <c r="N7" s="20" t="s">
        <v>54</v>
      </c>
      <c r="O7" s="20" t="s">
        <v>54</v>
      </c>
      <c r="P7" s="20" t="s">
        <v>54</v>
      </c>
      <c r="Q7" s="20" t="s">
        <v>54</v>
      </c>
      <c r="R7" s="20">
        <v>40068</v>
      </c>
      <c r="S7" s="20">
        <v>40068</v>
      </c>
      <c r="T7" s="20">
        <v>40068</v>
      </c>
      <c r="U7" s="20">
        <v>40068</v>
      </c>
      <c r="V7" s="20">
        <v>40068</v>
      </c>
      <c r="W7" s="20">
        <v>40068</v>
      </c>
      <c r="X7" s="20">
        <v>40068</v>
      </c>
      <c r="Y7" s="20">
        <v>40134</v>
      </c>
      <c r="Z7" s="20">
        <v>40228</v>
      </c>
      <c r="AA7" s="20">
        <v>40315</v>
      </c>
      <c r="AB7" s="20">
        <v>40406</v>
      </c>
      <c r="AC7" s="20">
        <v>40498</v>
      </c>
      <c r="AD7" s="20">
        <v>40596</v>
      </c>
      <c r="AE7" s="20">
        <v>40679</v>
      </c>
      <c r="AF7" s="20">
        <v>40771</v>
      </c>
      <c r="AG7" s="20">
        <v>40863</v>
      </c>
      <c r="AH7" s="20">
        <v>40983</v>
      </c>
      <c r="AI7" s="20">
        <v>41454</v>
      </c>
      <c r="AJ7" s="20">
        <v>41454</v>
      </c>
      <c r="AK7" s="20">
        <v>41454</v>
      </c>
      <c r="AL7" s="20">
        <v>41454</v>
      </c>
      <c r="AM7" s="20">
        <v>41454</v>
      </c>
      <c r="AN7" s="20">
        <v>41501</v>
      </c>
      <c r="AO7" s="20">
        <v>41593</v>
      </c>
      <c r="AP7" s="20">
        <v>41689</v>
      </c>
      <c r="AQ7" s="20">
        <v>41774</v>
      </c>
      <c r="AR7" s="20">
        <v>41865</v>
      </c>
      <c r="AS7" s="20">
        <v>41963</v>
      </c>
      <c r="AT7" s="20">
        <v>42066</v>
      </c>
      <c r="AU7" s="20">
        <v>42164</v>
      </c>
      <c r="AV7" s="20">
        <v>42242</v>
      </c>
      <c r="AW7" s="20">
        <v>42318</v>
      </c>
      <c r="AX7" s="20">
        <v>42417</v>
      </c>
      <c r="AY7" s="20" t="s">
        <v>54</v>
      </c>
    </row>
    <row r="8" spans="1:51" x14ac:dyDescent="0.2">
      <c r="A8" s="18" t="s">
        <v>56</v>
      </c>
      <c r="F8" s="21" t="s">
        <v>57</v>
      </c>
      <c r="G8" s="21" t="s">
        <v>57</v>
      </c>
      <c r="H8" s="21" t="s">
        <v>57</v>
      </c>
      <c r="I8" s="21" t="s">
        <v>57</v>
      </c>
      <c r="J8" s="21" t="s">
        <v>57</v>
      </c>
      <c r="K8" s="21" t="s">
        <v>57</v>
      </c>
      <c r="L8" s="21" t="s">
        <v>57</v>
      </c>
      <c r="M8" s="21" t="s">
        <v>57</v>
      </c>
      <c r="N8" s="21" t="s">
        <v>57</v>
      </c>
      <c r="O8" s="21" t="s">
        <v>57</v>
      </c>
      <c r="P8" s="21" t="s">
        <v>57</v>
      </c>
      <c r="Q8" s="21" t="s">
        <v>57</v>
      </c>
      <c r="R8" s="21" t="s">
        <v>57</v>
      </c>
      <c r="S8" s="21" t="s">
        <v>57</v>
      </c>
      <c r="T8" s="21" t="s">
        <v>57</v>
      </c>
      <c r="U8" s="21" t="s">
        <v>57</v>
      </c>
      <c r="V8" s="21" t="s">
        <v>57</v>
      </c>
      <c r="W8" s="21" t="s">
        <v>57</v>
      </c>
      <c r="X8" s="21" t="s">
        <v>57</v>
      </c>
      <c r="Y8" s="21" t="s">
        <v>57</v>
      </c>
      <c r="Z8" s="21" t="s">
        <v>57</v>
      </c>
      <c r="AA8" s="21" t="s">
        <v>57</v>
      </c>
      <c r="AB8" s="21" t="s">
        <v>57</v>
      </c>
      <c r="AC8" s="21" t="s">
        <v>57</v>
      </c>
      <c r="AD8" s="21" t="s">
        <v>57</v>
      </c>
      <c r="AE8" s="21" t="s">
        <v>57</v>
      </c>
      <c r="AF8" s="21" t="s">
        <v>57</v>
      </c>
      <c r="AG8" s="21" t="s">
        <v>57</v>
      </c>
      <c r="AH8" s="21" t="s">
        <v>57</v>
      </c>
      <c r="AI8" s="21" t="s">
        <v>57</v>
      </c>
      <c r="AJ8" s="21" t="s">
        <v>57</v>
      </c>
      <c r="AK8" s="21" t="s">
        <v>57</v>
      </c>
      <c r="AL8" s="21" t="s">
        <v>57</v>
      </c>
      <c r="AM8" s="21" t="s">
        <v>57</v>
      </c>
      <c r="AN8" s="21" t="s">
        <v>57</v>
      </c>
      <c r="AO8" s="21" t="s">
        <v>57</v>
      </c>
      <c r="AP8" s="21" t="s">
        <v>57</v>
      </c>
      <c r="AQ8" s="21" t="s">
        <v>57</v>
      </c>
      <c r="AR8" s="21" t="s">
        <v>57</v>
      </c>
      <c r="AS8" s="21" t="s">
        <v>57</v>
      </c>
      <c r="AT8" s="21" t="s">
        <v>57</v>
      </c>
      <c r="AU8" s="21" t="s">
        <v>57</v>
      </c>
      <c r="AV8" s="21" t="s">
        <v>57</v>
      </c>
      <c r="AW8" s="21" t="s">
        <v>57</v>
      </c>
      <c r="AX8" s="21" t="s">
        <v>57</v>
      </c>
      <c r="AY8" s="21" t="s">
        <v>54</v>
      </c>
    </row>
    <row r="9" spans="1:51" ht="12.75" customHeight="1" x14ac:dyDescent="0.2"/>
    <row r="10" spans="1:51" ht="12.75" customHeight="1" x14ac:dyDescent="0.2">
      <c r="F10" s="11">
        <f>F15</f>
        <v>103361251</v>
      </c>
      <c r="G10" s="12">
        <f>IFERROR((G15-F15)/F15,"0")</f>
        <v>4.0379087517042535E-2</v>
      </c>
      <c r="H10" s="12">
        <f t="shared" ref="H10:AY10" si="0">IFERROR((H15-G15)/G15,"0")</f>
        <v>1.8991167554521193E-2</v>
      </c>
      <c r="I10" s="12">
        <f t="shared" si="0"/>
        <v>3.7899908956339663E-2</v>
      </c>
      <c r="J10" s="12">
        <f t="shared" si="0"/>
        <v>7.3183115116470659E-2</v>
      </c>
      <c r="K10" s="12">
        <f t="shared" si="0"/>
        <v>-2.2730829485399966E-3</v>
      </c>
      <c r="L10" s="12">
        <f t="shared" si="0"/>
        <v>2.5265253567496225E-2</v>
      </c>
      <c r="M10" s="12">
        <f t="shared" si="0"/>
        <v>-3.68024053867687E-3</v>
      </c>
      <c r="N10" s="12">
        <f t="shared" si="0"/>
        <v>-2.9850646680539372E-3</v>
      </c>
      <c r="O10" s="12">
        <f t="shared" si="0"/>
        <v>-4.7036472968759345E-3</v>
      </c>
      <c r="P10" s="12">
        <f t="shared" si="0"/>
        <v>-4.4360065789966685E-3</v>
      </c>
      <c r="Q10" s="12">
        <f t="shared" si="0"/>
        <v>-5.7213352072803689E-2</v>
      </c>
      <c r="R10" s="12">
        <f t="shared" si="0"/>
        <v>1.7114982841360912E-2</v>
      </c>
      <c r="S10" s="12">
        <f t="shared" si="0"/>
        <v>-1.4115178163423853E-2</v>
      </c>
      <c r="T10" s="12">
        <f t="shared" si="0"/>
        <v>2.9264108023392812E-2</v>
      </c>
      <c r="U10" s="12">
        <f t="shared" si="0"/>
        <v>-3.066823607052677E-2</v>
      </c>
      <c r="V10" s="12">
        <f t="shared" si="0"/>
        <v>-2.2288457211733108E-2</v>
      </c>
      <c r="W10" s="12">
        <f t="shared" si="0"/>
        <v>4.9800330692088578E-2</v>
      </c>
      <c r="X10" s="12">
        <f t="shared" si="0"/>
        <v>-1.4348228903102763E-3</v>
      </c>
      <c r="Y10" s="12">
        <f t="shared" si="0"/>
        <v>4.4576131553118563E-3</v>
      </c>
      <c r="Z10" s="12">
        <f t="shared" si="0"/>
        <v>2.1222675655509653E-2</v>
      </c>
      <c r="AA10" s="12">
        <f t="shared" si="0"/>
        <v>-2.5554233330083252E-2</v>
      </c>
      <c r="AB10" s="12">
        <f t="shared" si="0"/>
        <v>-6.8491272665918181E-4</v>
      </c>
      <c r="AC10" s="12">
        <f t="shared" si="0"/>
        <v>1.4315675038641175E-2</v>
      </c>
      <c r="AD10" s="12">
        <f t="shared" si="0"/>
        <v>2.2238378008801206E-2</v>
      </c>
      <c r="AE10" s="12">
        <f t="shared" si="0"/>
        <v>7.9815475612961574E-3</v>
      </c>
      <c r="AF10" s="12">
        <f t="shared" si="0"/>
        <v>7.7309100324730118E-3</v>
      </c>
      <c r="AG10" s="12">
        <f t="shared" si="0"/>
        <v>1.0377815127981414E-2</v>
      </c>
      <c r="AH10" s="12">
        <f t="shared" si="0"/>
        <v>1.3315678618732125E-2</v>
      </c>
      <c r="AI10" s="12">
        <f t="shared" si="0"/>
        <v>1.6398286613463969E-2</v>
      </c>
      <c r="AJ10" s="12">
        <f t="shared" si="0"/>
        <v>-1.2367466320545448E-2</v>
      </c>
      <c r="AK10" s="12">
        <f t="shared" si="0"/>
        <v>-9.3070672656996312E-3</v>
      </c>
      <c r="AL10" s="12">
        <f t="shared" si="0"/>
        <v>4.0091543516763764E-2</v>
      </c>
      <c r="AM10" s="12">
        <f t="shared" si="0"/>
        <v>-1.7983406701719697E-2</v>
      </c>
      <c r="AN10" s="12">
        <f t="shared" si="0"/>
        <v>-1.7843264536215823E-2</v>
      </c>
      <c r="AO10" s="12">
        <f t="shared" si="0"/>
        <v>9.8661652908747805E-3</v>
      </c>
      <c r="AP10" s="12">
        <f t="shared" si="0"/>
        <v>6.768435796967078E-3</v>
      </c>
      <c r="AQ10" s="12">
        <f t="shared" si="0"/>
        <v>2.4469322191817171E-2</v>
      </c>
      <c r="AR10" s="12">
        <f t="shared" si="0"/>
        <v>2.5879694485482527E-3</v>
      </c>
      <c r="AS10" s="12">
        <f t="shared" si="0"/>
        <v>2.428611302787512E-2</v>
      </c>
      <c r="AT10" s="12">
        <f t="shared" si="0"/>
        <v>2.9613356461224646E-2</v>
      </c>
      <c r="AU10" s="12">
        <f t="shared" si="0"/>
        <v>2.8241923765452513E-2</v>
      </c>
      <c r="AV10" s="12">
        <f t="shared" si="0"/>
        <v>2.7043934339819331E-3</v>
      </c>
      <c r="AW10" s="12">
        <f t="shared" si="0"/>
        <v>1.040644459942436E-2</v>
      </c>
      <c r="AX10" s="12">
        <f t="shared" si="0"/>
        <v>2.3398021987041967E-2</v>
      </c>
      <c r="AY10" s="12" t="str">
        <f t="shared" si="0"/>
        <v>0</v>
      </c>
    </row>
    <row r="11" spans="1:51" x14ac:dyDescent="0.2">
      <c r="A11" s="17" t="s">
        <v>101</v>
      </c>
      <c r="H11" s="12">
        <f>IFERROR((H15-F15)/F15,"0")</f>
        <v>6.0137101088298554E-2</v>
      </c>
      <c r="I11" s="12">
        <f t="shared" ref="I11:AY11" si="1">IFERROR((I15-G15)/G15,"0")</f>
        <v>5.7610840032151799E-2</v>
      </c>
      <c r="J11" s="12">
        <f t="shared" si="1"/>
        <v>0.11385665747286589</v>
      </c>
      <c r="K11" s="12">
        <f t="shared" si="1"/>
        <v>7.0743680876838369E-2</v>
      </c>
      <c r="L11" s="12">
        <f t="shared" si="1"/>
        <v>2.2934740601881415E-2</v>
      </c>
      <c r="M11" s="12">
        <f t="shared" si="1"/>
        <v>2.1492030818420306E-2</v>
      </c>
      <c r="N11" s="12">
        <f t="shared" si="1"/>
        <v>-6.6543194507288636E-3</v>
      </c>
      <c r="O11" s="12">
        <f t="shared" si="1"/>
        <v>-7.6746712735729795E-3</v>
      </c>
      <c r="P11" s="12">
        <f t="shared" si="1"/>
        <v>-9.1187884655183817E-3</v>
      </c>
      <c r="Q11" s="12">
        <f t="shared" si="1"/>
        <v>-6.1395559845598947E-2</v>
      </c>
      <c r="R11" s="12">
        <f t="shared" si="1"/>
        <v>-4.1077574770465544E-2</v>
      </c>
      <c r="S11" s="12">
        <f t="shared" si="1"/>
        <v>2.7582236458673086E-3</v>
      </c>
      <c r="T11" s="12">
        <f t="shared" si="1"/>
        <v>1.4735861761425087E-2</v>
      </c>
      <c r="U11" s="12">
        <f t="shared" si="1"/>
        <v>-2.3016066203887645E-3</v>
      </c>
      <c r="V11" s="12">
        <f t="shared" si="1"/>
        <v>-5.2273145614842614E-2</v>
      </c>
      <c r="W11" s="12">
        <f t="shared" si="1"/>
        <v>2.6401900940594691E-2</v>
      </c>
      <c r="X11" s="12">
        <f t="shared" si="1"/>
        <v>4.829405314735627E-2</v>
      </c>
      <c r="Y11" s="12">
        <f t="shared" si="1"/>
        <v>3.0163943796101904E-3</v>
      </c>
      <c r="Z11" s="12">
        <f t="shared" si="1"/>
        <v>2.5774891289014428E-2</v>
      </c>
      <c r="AA11" s="12">
        <f t="shared" si="1"/>
        <v>-4.8738868801631681E-3</v>
      </c>
      <c r="AB11" s="12">
        <f t="shared" si="1"/>
        <v>-2.6221643637114642E-2</v>
      </c>
      <c r="AC11" s="12">
        <f t="shared" si="1"/>
        <v>1.3620957323957312E-2</v>
      </c>
      <c r="AD11" s="12">
        <f t="shared" si="1"/>
        <v>3.687241044040284E-2</v>
      </c>
      <c r="AE11" s="12">
        <f t="shared" si="1"/>
        <v>3.0397422241860695E-2</v>
      </c>
      <c r="AF11" s="12">
        <f t="shared" si="1"/>
        <v>1.5774162219885455E-2</v>
      </c>
      <c r="AG11" s="12">
        <f t="shared" si="1"/>
        <v>1.8188955115542488E-2</v>
      </c>
      <c r="AH11" s="12">
        <f t="shared" si="1"/>
        <v>2.3831681397722359E-2</v>
      </c>
      <c r="AI11" s="12">
        <f t="shared" si="1"/>
        <v>2.9932319546638837E-2</v>
      </c>
      <c r="AJ11" s="12">
        <f t="shared" si="1"/>
        <v>3.828015035511854E-3</v>
      </c>
      <c r="AK11" s="12">
        <f t="shared" si="1"/>
        <v>-2.1559428745293489E-2</v>
      </c>
      <c r="AL11" s="12">
        <f t="shared" si="1"/>
        <v>3.0411341558767888E-2</v>
      </c>
      <c r="AM11" s="12">
        <f t="shared" si="1"/>
        <v>2.1387154282682414E-2</v>
      </c>
      <c r="AN11" s="12">
        <f t="shared" si="1"/>
        <v>-3.5505788554894377E-2</v>
      </c>
      <c r="AO11" s="12">
        <f t="shared" si="1"/>
        <v>-8.1531438425841499E-3</v>
      </c>
      <c r="AP11" s="12">
        <f t="shared" si="1"/>
        <v>1.6701379594175409E-2</v>
      </c>
      <c r="AQ11" s="12">
        <f t="shared" si="1"/>
        <v>3.1403377025034866E-2</v>
      </c>
      <c r="AR11" s="12">
        <f t="shared" si="1"/>
        <v>2.712061749862453E-2</v>
      </c>
      <c r="AS11" s="12">
        <f t="shared" si="1"/>
        <v>2.6936934194963503E-2</v>
      </c>
      <c r="AT11" s="12">
        <f t="shared" si="1"/>
        <v>5.4618662811251821E-2</v>
      </c>
      <c r="AU11" s="12">
        <f t="shared" si="1"/>
        <v>5.8691618382294239E-2</v>
      </c>
      <c r="AV11" s="12">
        <f t="shared" si="1"/>
        <v>3.1022694472628752E-2</v>
      </c>
      <c r="AW11" s="12">
        <f t="shared" si="1"/>
        <v>1.3138981153852073E-2</v>
      </c>
      <c r="AX11" s="12">
        <f t="shared" si="1"/>
        <v>3.4047956806010596E-2</v>
      </c>
      <c r="AY11" s="12" t="str">
        <f t="shared" si="1"/>
        <v>0</v>
      </c>
    </row>
    <row r="12" spans="1:51" ht="12.75" customHeight="1" x14ac:dyDescent="0.2">
      <c r="I12" s="12">
        <f>IFERROR((I15-F15)/F15,"0")</f>
        <v>0.10031620070078293</v>
      </c>
      <c r="J12" s="12">
        <f>IFERROR((J15-G15)/G15,"0")</f>
        <v>0.135010095886652</v>
      </c>
      <c r="K12" s="12">
        <f t="shared" ref="K12:AY12" si="2">IFERROR((K15-H15)/H15,"0")</f>
        <v>0.11132476889764656</v>
      </c>
      <c r="L12" s="12">
        <f t="shared" si="2"/>
        <v>9.7796291479985961E-2</v>
      </c>
      <c r="M12" s="12">
        <f t="shared" si="2"/>
        <v>1.9170094701097463E-2</v>
      </c>
      <c r="N12" s="12">
        <f t="shared" si="2"/>
        <v>1.8442811048525576E-2</v>
      </c>
      <c r="O12" s="12">
        <f t="shared" si="2"/>
        <v>-1.1326667175907829E-2</v>
      </c>
      <c r="P12" s="12">
        <f t="shared" si="2"/>
        <v>-1.2076632960308442E-2</v>
      </c>
      <c r="Q12" s="12">
        <f t="shared" si="2"/>
        <v>-6.5810424083366945E-2</v>
      </c>
      <c r="R12" s="12">
        <f t="shared" si="2"/>
        <v>-4.5331360957531201E-2</v>
      </c>
      <c r="S12" s="12">
        <f t="shared" si="2"/>
        <v>-5.4612935647482916E-2</v>
      </c>
      <c r="T12" s="12">
        <f t="shared" si="2"/>
        <v>3.2103048623985456E-2</v>
      </c>
      <c r="U12" s="12">
        <f t="shared" si="2"/>
        <v>-1.6384297196303715E-2</v>
      </c>
      <c r="V12" s="12">
        <f t="shared" si="2"/>
        <v>-2.4538764571445097E-2</v>
      </c>
      <c r="W12" s="12">
        <f t="shared" si="2"/>
        <v>-5.0760348606888979E-3</v>
      </c>
      <c r="X12" s="12">
        <f t="shared" si="2"/>
        <v>2.4929195998467147E-2</v>
      </c>
      <c r="Y12" s="12">
        <f t="shared" si="2"/>
        <v>5.2966942509301111E-2</v>
      </c>
      <c r="Z12" s="12">
        <f t="shared" si="2"/>
        <v>2.4303085994687414E-2</v>
      </c>
      <c r="AA12" s="12">
        <f t="shared" si="2"/>
        <v>-4.3799962712582908E-4</v>
      </c>
      <c r="AB12" s="12">
        <f t="shared" si="2"/>
        <v>-5.5554614196698287E-3</v>
      </c>
      <c r="AC12" s="12">
        <f t="shared" si="2"/>
        <v>-1.2281349127761451E-2</v>
      </c>
      <c r="AD12" s="12">
        <f t="shared" si="2"/>
        <v>3.6162243330570429E-2</v>
      </c>
      <c r="AE12" s="12">
        <f t="shared" si="2"/>
        <v>4.5148256899328713E-2</v>
      </c>
      <c r="AF12" s="12">
        <f t="shared" si="2"/>
        <v>3.8363332010904624E-2</v>
      </c>
      <c r="AG12" s="12">
        <f t="shared" si="2"/>
        <v>2.6315678687183628E-2</v>
      </c>
      <c r="AH12" s="12">
        <f t="shared" si="2"/>
        <v>3.1746832015003723E-2</v>
      </c>
      <c r="AI12" s="12">
        <f t="shared" si="2"/>
        <v>4.0620766753226935E-2</v>
      </c>
      <c r="AJ12" s="12">
        <f t="shared" si="2"/>
        <v>1.7194666272204531E-2</v>
      </c>
      <c r="AK12" s="12">
        <f t="shared" si="2"/>
        <v>-5.5146798236173954E-3</v>
      </c>
      <c r="AL12" s="12">
        <f t="shared" si="2"/>
        <v>1.7667763995731774E-2</v>
      </c>
      <c r="AM12" s="12">
        <f t="shared" si="2"/>
        <v>1.188103533345196E-2</v>
      </c>
      <c r="AN12" s="12">
        <f t="shared" si="2"/>
        <v>3.1622730949238281E-3</v>
      </c>
      <c r="AO12" s="12">
        <f t="shared" si="2"/>
        <v>-2.5989929242685034E-2</v>
      </c>
      <c r="AP12" s="12">
        <f t="shared" si="2"/>
        <v>-1.4398920762590404E-3</v>
      </c>
      <c r="AQ12" s="12">
        <f t="shared" si="2"/>
        <v>4.15793732243303E-2</v>
      </c>
      <c r="AR12" s="12">
        <f t="shared" si="2"/>
        <v>3.4072617453905149E-2</v>
      </c>
      <c r="AS12" s="12">
        <f t="shared" si="2"/>
        <v>5.2065384908457017E-2</v>
      </c>
      <c r="AT12" s="12">
        <f t="shared" si="2"/>
        <v>5.7347983690476154E-2</v>
      </c>
      <c r="AU12" s="12">
        <f t="shared" si="2"/>
        <v>8.4403122687990662E-2</v>
      </c>
      <c r="AV12" s="12">
        <f t="shared" si="2"/>
        <v>6.1554737043659019E-2</v>
      </c>
      <c r="AW12" s="12">
        <f t="shared" si="2"/>
        <v>4.1751975023407391E-2</v>
      </c>
      <c r="AX12" s="12">
        <f t="shared" si="2"/>
        <v>3.6844429310819202E-2</v>
      </c>
      <c r="AY12" s="12" t="str">
        <f t="shared" si="2"/>
        <v>0</v>
      </c>
    </row>
    <row r="13" spans="1:51" ht="12.75" customHeight="1" x14ac:dyDescent="0.2">
      <c r="J13" s="12">
        <f>IFERROR((J15-F15)/F15,"0")</f>
        <v>0.18084076788118597</v>
      </c>
      <c r="K13" s="12">
        <f t="shared" ref="K13:AY13" si="3">IFERROR((K15-G15)/G15,"0")</f>
        <v>0.13243012379127131</v>
      </c>
      <c r="L13" s="12">
        <f t="shared" si="3"/>
        <v>0.13940267097968473</v>
      </c>
      <c r="M13" s="12">
        <f t="shared" si="3"/>
        <v>9.375613706487218E-2</v>
      </c>
      <c r="N13" s="12">
        <f t="shared" si="3"/>
        <v>1.6127806060668031E-2</v>
      </c>
      <c r="O13" s="12">
        <f t="shared" si="3"/>
        <v>1.365241527331445E-2</v>
      </c>
      <c r="P13" s="12">
        <f t="shared" si="3"/>
        <v>-1.5712428584794064E-2</v>
      </c>
      <c r="Q13" s="12">
        <f t="shared" si="3"/>
        <v>-6.859904037969998E-2</v>
      </c>
      <c r="R13" s="12">
        <f t="shared" si="3"/>
        <v>-4.9821785520975541E-2</v>
      </c>
      <c r="S13" s="12">
        <f t="shared" si="3"/>
        <v>-5.8806678884649029E-2</v>
      </c>
      <c r="T13" s="12">
        <f t="shared" si="3"/>
        <v>-2.6947026472352646E-2</v>
      </c>
      <c r="U13" s="12">
        <f t="shared" si="3"/>
        <v>4.5026867967470278E-4</v>
      </c>
      <c r="V13" s="12">
        <f t="shared" si="3"/>
        <v>-3.8307573701032688E-2</v>
      </c>
      <c r="W13" s="12">
        <f t="shared" si="3"/>
        <v>2.4039527530210207E-2</v>
      </c>
      <c r="X13" s="12">
        <f t="shared" si="3"/>
        <v>-6.5035745399890446E-3</v>
      </c>
      <c r="Y13" s="12">
        <f t="shared" si="3"/>
        <v>2.9497933865813116E-2</v>
      </c>
      <c r="Z13" s="12">
        <f t="shared" si="3"/>
        <v>7.5313718406149685E-2</v>
      </c>
      <c r="AA13" s="12">
        <f t="shared" si="3"/>
        <v>-1.8721940655451578E-3</v>
      </c>
      <c r="AB13" s="12">
        <f t="shared" si="3"/>
        <v>-1.1226123622661204E-3</v>
      </c>
      <c r="AC13" s="12">
        <f t="shared" si="3"/>
        <v>8.6806834385976459E-3</v>
      </c>
      <c r="AD13" s="12">
        <f t="shared" si="3"/>
        <v>9.6839115966785346E-3</v>
      </c>
      <c r="AE13" s="12">
        <f t="shared" si="3"/>
        <v>4.4432421556932701E-2</v>
      </c>
      <c r="AF13" s="12">
        <f t="shared" si="3"/>
        <v>5.3228204044013412E-2</v>
      </c>
      <c r="AG13" s="12">
        <f t="shared" si="3"/>
        <v>4.9139274706188577E-2</v>
      </c>
      <c r="AH13" s="12">
        <f t="shared" si="3"/>
        <v>3.9981768425948111E-2</v>
      </c>
      <c r="AI13" s="12">
        <f t="shared" si="3"/>
        <v>4.8665712278919214E-2</v>
      </c>
      <c r="AJ13" s="12">
        <f t="shared" si="3"/>
        <v>2.775092446794622E-2</v>
      </c>
      <c r="AK13" s="12">
        <f t="shared" si="3"/>
        <v>7.7275670908982345E-3</v>
      </c>
      <c r="AL13" s="12">
        <f t="shared" si="3"/>
        <v>3.4355771667016796E-2</v>
      </c>
      <c r="AM13" s="12">
        <f t="shared" si="3"/>
        <v>-6.3336929143316542E-4</v>
      </c>
      <c r="AN13" s="12">
        <f t="shared" si="3"/>
        <v>-6.1742256591827719E-3</v>
      </c>
      <c r="AO13" s="12">
        <f t="shared" si="3"/>
        <v>1.3059637894848014E-2</v>
      </c>
      <c r="AP13" s="12">
        <f t="shared" si="3"/>
        <v>-1.9397404613164786E-2</v>
      </c>
      <c r="AQ13" s="12">
        <f t="shared" si="3"/>
        <v>2.2994196932422703E-2</v>
      </c>
      <c r="AR13" s="12">
        <f t="shared" si="3"/>
        <v>4.4274948820472906E-2</v>
      </c>
      <c r="AS13" s="12">
        <f t="shared" si="3"/>
        <v>5.9186221920421361E-2</v>
      </c>
      <c r="AT13" s="12">
        <f t="shared" si="3"/>
        <v>8.3220572172266666E-2</v>
      </c>
      <c r="AU13" s="12">
        <f t="shared" si="3"/>
        <v>8.7209524839417504E-2</v>
      </c>
      <c r="AV13" s="12">
        <f t="shared" si="3"/>
        <v>8.7335775372777577E-2</v>
      </c>
      <c r="AW13" s="12">
        <f t="shared" si="3"/>
        <v>7.2601747603960348E-2</v>
      </c>
      <c r="AX13" s="12">
        <f t="shared" si="3"/>
        <v>6.6126910640049469E-2</v>
      </c>
      <c r="AY13" s="12" t="str">
        <f t="shared" si="3"/>
        <v>0</v>
      </c>
    </row>
    <row r="14" spans="1:51" x14ac:dyDescent="0.2">
      <c r="A14" s="17" t="s">
        <v>59</v>
      </c>
    </row>
    <row r="15" spans="1:51" x14ac:dyDescent="0.2">
      <c r="A15" s="18" t="s">
        <v>60</v>
      </c>
      <c r="F15" s="22">
        <v>103361251</v>
      </c>
      <c r="G15" s="22">
        <v>107534884</v>
      </c>
      <c r="H15" s="22">
        <v>109577097</v>
      </c>
      <c r="I15" s="22">
        <v>113730059</v>
      </c>
      <c r="J15" s="22">
        <v>122053179</v>
      </c>
      <c r="K15" s="22">
        <v>121775742</v>
      </c>
      <c r="L15" s="22">
        <v>124852437</v>
      </c>
      <c r="M15" s="22">
        <v>124392950</v>
      </c>
      <c r="N15" s="22">
        <v>124021629</v>
      </c>
      <c r="O15" s="22">
        <v>123438275</v>
      </c>
      <c r="P15" s="22">
        <v>122890702</v>
      </c>
      <c r="Q15" s="22">
        <v>115859713</v>
      </c>
      <c r="R15" s="22">
        <v>117842650</v>
      </c>
      <c r="S15" s="22">
        <v>116179280</v>
      </c>
      <c r="T15" s="22">
        <v>119579163</v>
      </c>
      <c r="U15" s="22">
        <v>115911881</v>
      </c>
      <c r="V15" s="22">
        <v>113328384</v>
      </c>
      <c r="W15" s="22">
        <v>118972175</v>
      </c>
      <c r="X15" s="22">
        <v>118801471</v>
      </c>
      <c r="Y15" s="22">
        <v>119331042</v>
      </c>
      <c r="Z15" s="22">
        <v>121863566</v>
      </c>
      <c r="AA15" s="22">
        <v>118749436</v>
      </c>
      <c r="AB15" s="22">
        <v>118668103</v>
      </c>
      <c r="AC15" s="22">
        <v>120366917</v>
      </c>
      <c r="AD15" s="22">
        <v>123043682</v>
      </c>
      <c r="AE15" s="22">
        <v>124025761</v>
      </c>
      <c r="AF15" s="22">
        <v>124984593</v>
      </c>
      <c r="AG15" s="22">
        <v>126281660</v>
      </c>
      <c r="AH15" s="22">
        <v>127963186</v>
      </c>
      <c r="AI15" s="22">
        <v>130061563</v>
      </c>
      <c r="AJ15" s="22">
        <v>128453031</v>
      </c>
      <c r="AK15" s="22">
        <v>127257510</v>
      </c>
      <c r="AL15" s="22">
        <v>132359460</v>
      </c>
      <c r="AM15" s="22">
        <v>129979186</v>
      </c>
      <c r="AN15" s="22">
        <v>127659933</v>
      </c>
      <c r="AO15" s="22">
        <v>128919447</v>
      </c>
      <c r="AP15" s="22">
        <v>129792030</v>
      </c>
      <c r="AQ15" s="22">
        <v>132967953</v>
      </c>
      <c r="AR15" s="22">
        <v>133312070</v>
      </c>
      <c r="AS15" s="22">
        <v>136549702</v>
      </c>
      <c r="AT15" s="22">
        <v>140593397</v>
      </c>
      <c r="AU15" s="22">
        <v>144564025</v>
      </c>
      <c r="AV15" s="22">
        <v>144954983</v>
      </c>
      <c r="AW15" s="22">
        <v>146463449</v>
      </c>
      <c r="AX15" s="22">
        <v>149890404</v>
      </c>
      <c r="AY15" s="22" t="s">
        <v>54</v>
      </c>
    </row>
    <row r="16" spans="1:51" x14ac:dyDescent="0.2">
      <c r="A16" s="18" t="s">
        <v>61</v>
      </c>
      <c r="F16" s="23">
        <v>97.55</v>
      </c>
      <c r="G16" s="23">
        <v>16.149999999999999</v>
      </c>
      <c r="H16" s="23">
        <v>7.6</v>
      </c>
      <c r="I16" s="23">
        <v>15.16</v>
      </c>
      <c r="J16" s="23">
        <v>29.27</v>
      </c>
      <c r="K16" s="23">
        <v>-0.91</v>
      </c>
      <c r="L16" s="23">
        <v>10.11</v>
      </c>
      <c r="M16" s="23">
        <v>-1.47</v>
      </c>
      <c r="N16" s="23">
        <v>-1.19</v>
      </c>
      <c r="O16" s="23">
        <v>-1.88</v>
      </c>
      <c r="P16" s="23">
        <v>-1.77</v>
      </c>
      <c r="Q16" s="23">
        <v>-22.89</v>
      </c>
      <c r="R16" s="23">
        <v>6.85</v>
      </c>
      <c r="S16" s="23">
        <v>-5.65</v>
      </c>
      <c r="T16" s="23">
        <v>11.71</v>
      </c>
      <c r="U16" s="23">
        <v>-12.27</v>
      </c>
      <c r="V16" s="23">
        <v>-8.92</v>
      </c>
      <c r="W16" s="23">
        <v>19.920000000000002</v>
      </c>
      <c r="X16" s="23">
        <v>-0.56999999999999995</v>
      </c>
      <c r="Y16" s="23">
        <v>1.78</v>
      </c>
      <c r="Z16" s="23">
        <v>8.49</v>
      </c>
      <c r="AA16" s="23">
        <v>-10.220000000000001</v>
      </c>
      <c r="AB16" s="23">
        <v>-0.27</v>
      </c>
      <c r="AC16" s="23">
        <v>5.73</v>
      </c>
      <c r="AD16" s="23">
        <v>8.9</v>
      </c>
      <c r="AE16" s="23">
        <v>3.19</v>
      </c>
      <c r="AF16" s="23">
        <v>3.09</v>
      </c>
      <c r="AG16" s="23">
        <v>4.1500000000000004</v>
      </c>
      <c r="AH16" s="23">
        <v>5.33</v>
      </c>
      <c r="AI16" s="23">
        <v>6.56</v>
      </c>
      <c r="AJ16" s="23">
        <v>-4.95</v>
      </c>
      <c r="AK16" s="23">
        <v>-3.72</v>
      </c>
      <c r="AL16" s="23">
        <v>16.04</v>
      </c>
      <c r="AM16" s="23">
        <v>-7.19</v>
      </c>
      <c r="AN16" s="23">
        <v>-7.14</v>
      </c>
      <c r="AO16" s="23">
        <v>3.95</v>
      </c>
      <c r="AP16" s="23">
        <v>2.71</v>
      </c>
      <c r="AQ16" s="23">
        <v>9.7899999999999991</v>
      </c>
      <c r="AR16" s="23">
        <v>1.04</v>
      </c>
      <c r="AS16" s="23">
        <v>9.7100000000000009</v>
      </c>
      <c r="AT16" s="23">
        <v>11.85</v>
      </c>
      <c r="AU16" s="23">
        <v>11.3</v>
      </c>
      <c r="AV16" s="23">
        <v>1.08</v>
      </c>
      <c r="AW16" s="23">
        <v>4.16</v>
      </c>
      <c r="AX16" s="23">
        <v>9.36</v>
      </c>
      <c r="AY16" s="23" t="s">
        <v>54</v>
      </c>
    </row>
    <row r="17" spans="1:51" x14ac:dyDescent="0.2">
      <c r="A17" s="18" t="s">
        <v>62</v>
      </c>
      <c r="F17" s="23">
        <v>24.07</v>
      </c>
      <c r="G17" s="23">
        <v>22.74</v>
      </c>
      <c r="H17" s="23">
        <v>22.37</v>
      </c>
      <c r="I17" s="23">
        <v>21.58</v>
      </c>
      <c r="J17" s="23">
        <v>21.57</v>
      </c>
      <c r="K17" s="23">
        <v>20.239999999999998</v>
      </c>
      <c r="L17" s="23">
        <v>19.420000000000002</v>
      </c>
      <c r="M17" s="23">
        <v>18.34</v>
      </c>
      <c r="N17" s="23">
        <v>18.45</v>
      </c>
      <c r="O17" s="23">
        <v>18.440000000000001</v>
      </c>
      <c r="P17" s="23">
        <v>18.489999999999998</v>
      </c>
      <c r="Q17" s="23">
        <v>18</v>
      </c>
      <c r="R17" s="23">
        <v>17.89</v>
      </c>
      <c r="S17" s="23">
        <v>19.22</v>
      </c>
      <c r="T17" s="23">
        <v>18.55</v>
      </c>
      <c r="U17" s="23">
        <v>18.54</v>
      </c>
      <c r="V17" s="23">
        <v>18.989999999999998</v>
      </c>
      <c r="W17" s="23">
        <v>20.49</v>
      </c>
      <c r="X17" s="23">
        <v>20.72</v>
      </c>
      <c r="Y17" s="23">
        <v>19.77</v>
      </c>
      <c r="Z17" s="23">
        <v>19.89</v>
      </c>
      <c r="AA17" s="23">
        <v>21.18</v>
      </c>
      <c r="AB17" s="23">
        <v>21.39</v>
      </c>
      <c r="AC17" s="23">
        <v>22.19</v>
      </c>
      <c r="AD17" s="23">
        <v>22.18</v>
      </c>
      <c r="AE17" s="23">
        <v>23.03</v>
      </c>
      <c r="AF17" s="23">
        <v>24.53</v>
      </c>
      <c r="AG17" s="23">
        <v>25.72</v>
      </c>
      <c r="AH17" s="23">
        <v>26.88</v>
      </c>
      <c r="AI17" s="23">
        <v>25.23</v>
      </c>
      <c r="AJ17" s="23">
        <v>25.84</v>
      </c>
      <c r="AK17" s="23">
        <v>26.01</v>
      </c>
      <c r="AL17" s="23">
        <v>26.18</v>
      </c>
      <c r="AM17" s="23">
        <v>26.65</v>
      </c>
      <c r="AN17" s="23">
        <v>26.75</v>
      </c>
      <c r="AO17" s="23">
        <v>27.96</v>
      </c>
      <c r="AP17" s="23">
        <v>28.02</v>
      </c>
      <c r="AQ17" s="23">
        <v>28.02</v>
      </c>
      <c r="AR17" s="23">
        <v>28.61</v>
      </c>
      <c r="AS17" s="23">
        <v>29.15</v>
      </c>
      <c r="AT17" s="23">
        <v>27.38</v>
      </c>
      <c r="AU17" s="23">
        <v>27.19</v>
      </c>
      <c r="AV17" s="23">
        <v>27.44</v>
      </c>
      <c r="AW17" s="23">
        <v>26.43</v>
      </c>
      <c r="AX17" s="23">
        <v>26.61</v>
      </c>
      <c r="AY17" s="23" t="s">
        <v>54</v>
      </c>
    </row>
    <row r="18" spans="1:51" ht="12.75" customHeight="1" x14ac:dyDescent="0.2"/>
    <row r="19" spans="1:51" x14ac:dyDescent="0.2">
      <c r="B19" s="18" t="s">
        <v>63</v>
      </c>
      <c r="F19" s="23">
        <v>10.23</v>
      </c>
      <c r="G19" s="23">
        <v>10.61</v>
      </c>
      <c r="H19" s="23">
        <v>8.89</v>
      </c>
      <c r="I19" s="23">
        <v>8.17</v>
      </c>
      <c r="J19" s="23">
        <v>8.3800000000000008</v>
      </c>
      <c r="K19" s="23">
        <v>8.6199999999999992</v>
      </c>
      <c r="L19" s="23">
        <v>8.14</v>
      </c>
      <c r="M19" s="23">
        <v>7.39</v>
      </c>
      <c r="N19" s="23">
        <v>7.69</v>
      </c>
      <c r="O19" s="23">
        <v>7.66</v>
      </c>
      <c r="P19" s="23">
        <v>7.63</v>
      </c>
      <c r="Q19" s="23">
        <v>7.35</v>
      </c>
      <c r="R19" s="23">
        <v>7.65</v>
      </c>
      <c r="S19" s="23">
        <v>7.98</v>
      </c>
      <c r="T19" s="23">
        <v>7.72</v>
      </c>
      <c r="U19" s="23">
        <v>8.27</v>
      </c>
      <c r="V19" s="23">
        <v>7.56</v>
      </c>
      <c r="W19" s="23">
        <v>8.2200000000000006</v>
      </c>
      <c r="X19" s="23">
        <v>8.26</v>
      </c>
      <c r="Y19" s="23">
        <v>7.62</v>
      </c>
      <c r="Z19" s="23">
        <v>7.83</v>
      </c>
      <c r="AA19" s="23">
        <v>8.07</v>
      </c>
      <c r="AB19" s="23">
        <v>8.0399999999999991</v>
      </c>
      <c r="AC19" s="23">
        <v>9.34</v>
      </c>
      <c r="AD19" s="23">
        <v>9.7100000000000009</v>
      </c>
      <c r="AE19" s="23">
        <v>9.6199999999999992</v>
      </c>
      <c r="AF19" s="23">
        <v>10.11</v>
      </c>
      <c r="AG19" s="23">
        <v>10.84</v>
      </c>
      <c r="AH19" s="23">
        <v>11.1</v>
      </c>
      <c r="AI19" s="23">
        <v>8.8000000000000007</v>
      </c>
      <c r="AJ19" s="23">
        <v>9.3800000000000008</v>
      </c>
      <c r="AK19" s="23">
        <v>8.9700000000000006</v>
      </c>
      <c r="AL19" s="23">
        <v>9.58</v>
      </c>
      <c r="AM19" s="23">
        <v>9.9700000000000006</v>
      </c>
      <c r="AN19" s="23">
        <v>10.3</v>
      </c>
      <c r="AO19" s="23">
        <v>10.15</v>
      </c>
      <c r="AP19" s="23">
        <v>11.17</v>
      </c>
      <c r="AQ19" s="23">
        <v>4.41</v>
      </c>
      <c r="AR19" s="23">
        <v>3.92</v>
      </c>
      <c r="AS19" s="23">
        <v>4.43</v>
      </c>
      <c r="AT19" s="23">
        <v>4.5199999999999996</v>
      </c>
      <c r="AU19" s="23">
        <v>3.65</v>
      </c>
      <c r="AV19" s="23">
        <v>3.26</v>
      </c>
      <c r="AW19" s="23">
        <v>3.65</v>
      </c>
      <c r="AX19" s="23">
        <v>2.65</v>
      </c>
      <c r="AY19" s="23" t="s">
        <v>54</v>
      </c>
    </row>
    <row r="20" spans="1:51" x14ac:dyDescent="0.2">
      <c r="B20" s="18" t="s">
        <v>64</v>
      </c>
      <c r="F20" s="23">
        <v>1.62</v>
      </c>
      <c r="G20" s="23">
        <v>3.24</v>
      </c>
      <c r="H20" s="23">
        <v>1.46</v>
      </c>
      <c r="I20" s="23">
        <v>1.41</v>
      </c>
      <c r="J20" s="23">
        <v>1.36</v>
      </c>
      <c r="K20" s="23">
        <v>1.37</v>
      </c>
      <c r="L20" s="23">
        <v>1.33</v>
      </c>
      <c r="M20" s="23">
        <v>1.3</v>
      </c>
      <c r="N20" s="23">
        <v>1.19</v>
      </c>
      <c r="O20" s="23">
        <v>1.42</v>
      </c>
      <c r="P20" s="23">
        <v>1.35</v>
      </c>
      <c r="Q20" s="23">
        <v>1.28</v>
      </c>
      <c r="R20" s="23">
        <v>1.63</v>
      </c>
      <c r="S20" s="23">
        <v>1.93</v>
      </c>
      <c r="T20" s="23">
        <v>2</v>
      </c>
      <c r="U20" s="23">
        <v>1.85</v>
      </c>
      <c r="V20" s="23">
        <v>2.0299999999999998</v>
      </c>
      <c r="W20" s="23">
        <v>2.0299999999999998</v>
      </c>
      <c r="X20" s="23">
        <v>1.89</v>
      </c>
      <c r="Y20" s="23">
        <v>2.76</v>
      </c>
      <c r="Z20" s="23">
        <v>2.13</v>
      </c>
      <c r="AA20" s="23">
        <v>2.08</v>
      </c>
      <c r="AB20" s="23">
        <v>1.92</v>
      </c>
      <c r="AC20" s="23">
        <v>1.84</v>
      </c>
      <c r="AD20" s="23">
        <v>2</v>
      </c>
      <c r="AE20" s="23">
        <v>2.68</v>
      </c>
      <c r="AF20" s="23">
        <v>2.02</v>
      </c>
      <c r="AG20" s="23">
        <v>2.09</v>
      </c>
      <c r="AH20" s="23">
        <v>1.9</v>
      </c>
      <c r="AI20" s="23">
        <v>5.12</v>
      </c>
      <c r="AJ20" s="23">
        <v>4.93</v>
      </c>
      <c r="AK20" s="23">
        <v>4.83</v>
      </c>
      <c r="AL20" s="23">
        <v>5.29</v>
      </c>
      <c r="AM20" s="23">
        <v>4.28</v>
      </c>
      <c r="AN20" s="23">
        <v>5.13</v>
      </c>
      <c r="AO20" s="23">
        <v>4.58</v>
      </c>
      <c r="AP20" s="23">
        <v>4.54</v>
      </c>
      <c r="AQ20" s="23">
        <v>5.24</v>
      </c>
      <c r="AR20" s="23">
        <v>6.18</v>
      </c>
      <c r="AS20" s="23">
        <v>5.33</v>
      </c>
      <c r="AT20" s="23">
        <v>7.21</v>
      </c>
      <c r="AU20" s="23">
        <v>4.84</v>
      </c>
      <c r="AV20" s="23">
        <v>5.37</v>
      </c>
      <c r="AW20" s="23">
        <v>4.9400000000000004</v>
      </c>
      <c r="AX20" s="23">
        <v>5.04</v>
      </c>
      <c r="AY20" s="23" t="s">
        <v>54</v>
      </c>
    </row>
    <row r="21" spans="1:51" x14ac:dyDescent="0.2">
      <c r="A21" s="18" t="s">
        <v>65</v>
      </c>
      <c r="F21" s="23">
        <v>11.85</v>
      </c>
      <c r="G21" s="23">
        <v>13.85</v>
      </c>
      <c r="H21" s="23">
        <v>10.35</v>
      </c>
      <c r="I21" s="23">
        <v>9.58</v>
      </c>
      <c r="J21" s="23">
        <v>9.74</v>
      </c>
      <c r="K21" s="23">
        <v>9.99</v>
      </c>
      <c r="L21" s="23">
        <v>9.4700000000000006</v>
      </c>
      <c r="M21" s="23">
        <v>8.69</v>
      </c>
      <c r="N21" s="23">
        <v>8.8800000000000008</v>
      </c>
      <c r="O21" s="23">
        <v>9.07</v>
      </c>
      <c r="P21" s="23">
        <v>8.98</v>
      </c>
      <c r="Q21" s="23">
        <v>8.6300000000000008</v>
      </c>
      <c r="R21" s="23">
        <v>9.2799999999999994</v>
      </c>
      <c r="S21" s="23">
        <v>9.91</v>
      </c>
      <c r="T21" s="23">
        <v>9.7100000000000009</v>
      </c>
      <c r="U21" s="23">
        <v>10.119999999999999</v>
      </c>
      <c r="V21" s="23">
        <v>9.59</v>
      </c>
      <c r="W21" s="23">
        <v>10.24</v>
      </c>
      <c r="X21" s="23">
        <v>10.15</v>
      </c>
      <c r="Y21" s="23">
        <v>10.38</v>
      </c>
      <c r="Z21" s="23">
        <v>9.9700000000000006</v>
      </c>
      <c r="AA21" s="23">
        <v>10.15</v>
      </c>
      <c r="AB21" s="23">
        <v>9.9600000000000009</v>
      </c>
      <c r="AC21" s="23">
        <v>11.18</v>
      </c>
      <c r="AD21" s="23">
        <v>11.72</v>
      </c>
      <c r="AE21" s="23">
        <v>12.3</v>
      </c>
      <c r="AF21" s="23">
        <v>12.13</v>
      </c>
      <c r="AG21" s="23">
        <v>12.93</v>
      </c>
      <c r="AH21" s="23">
        <v>13</v>
      </c>
      <c r="AI21" s="23">
        <v>13.92</v>
      </c>
      <c r="AJ21" s="23">
        <v>14.32</v>
      </c>
      <c r="AK21" s="23">
        <v>13.8</v>
      </c>
      <c r="AL21" s="23">
        <v>14.87</v>
      </c>
      <c r="AM21" s="23">
        <v>14.25</v>
      </c>
      <c r="AN21" s="23">
        <v>15.43</v>
      </c>
      <c r="AO21" s="23">
        <v>14.73</v>
      </c>
      <c r="AP21" s="23">
        <v>15.71</v>
      </c>
      <c r="AQ21" s="23">
        <v>9.65</v>
      </c>
      <c r="AR21" s="23">
        <v>10.1</v>
      </c>
      <c r="AS21" s="23">
        <v>9.76</v>
      </c>
      <c r="AT21" s="23">
        <v>11.73</v>
      </c>
      <c r="AU21" s="23">
        <v>8.49</v>
      </c>
      <c r="AV21" s="23">
        <v>8.6300000000000008</v>
      </c>
      <c r="AW21" s="23">
        <v>8.59</v>
      </c>
      <c r="AX21" s="23">
        <v>7.69</v>
      </c>
      <c r="AY21" s="23" t="s">
        <v>54</v>
      </c>
    </row>
    <row r="22" spans="1:51" x14ac:dyDescent="0.2">
      <c r="A22" s="18" t="s">
        <v>66</v>
      </c>
      <c r="F22" s="23">
        <v>60.81</v>
      </c>
      <c r="G22" s="23">
        <v>55.66</v>
      </c>
      <c r="H22" s="23">
        <v>57.19</v>
      </c>
      <c r="I22" s="23">
        <v>54.77</v>
      </c>
      <c r="J22" s="23">
        <v>51.72</v>
      </c>
      <c r="K22" s="23">
        <v>50.44</v>
      </c>
      <c r="L22" s="23">
        <v>47.9</v>
      </c>
      <c r="M22" s="23">
        <v>47.44</v>
      </c>
      <c r="N22" s="23">
        <v>48.12</v>
      </c>
      <c r="O22" s="23">
        <v>48.23</v>
      </c>
      <c r="P22" s="23">
        <v>47.43</v>
      </c>
      <c r="Q22" s="23">
        <v>51.41</v>
      </c>
      <c r="R22" s="23">
        <v>51.89</v>
      </c>
      <c r="S22" s="23">
        <v>54.17</v>
      </c>
      <c r="T22" s="23">
        <v>52.01</v>
      </c>
      <c r="U22" s="23">
        <v>52.88</v>
      </c>
      <c r="V22" s="23">
        <v>56.56</v>
      </c>
      <c r="W22" s="23">
        <v>57.62</v>
      </c>
      <c r="X22" s="23">
        <v>60.18</v>
      </c>
      <c r="Y22" s="23">
        <v>60.57</v>
      </c>
      <c r="Z22" s="23">
        <v>64.23</v>
      </c>
      <c r="AA22" s="23">
        <v>67.08</v>
      </c>
      <c r="AB22" s="23">
        <v>67.92</v>
      </c>
      <c r="AC22" s="23">
        <v>67.760000000000005</v>
      </c>
      <c r="AD22" s="23">
        <v>69.150000000000006</v>
      </c>
      <c r="AE22" s="23">
        <v>69.62</v>
      </c>
      <c r="AF22" s="23">
        <v>69.489999999999995</v>
      </c>
      <c r="AG22" s="23">
        <v>70.239999999999995</v>
      </c>
      <c r="AH22" s="23">
        <v>71.05</v>
      </c>
      <c r="AI22" s="23">
        <v>70.75</v>
      </c>
      <c r="AJ22" s="23">
        <v>71.010000000000005</v>
      </c>
      <c r="AK22" s="23">
        <v>72.13</v>
      </c>
      <c r="AL22" s="23">
        <v>72.25</v>
      </c>
      <c r="AM22" s="23">
        <v>72.989999999999995</v>
      </c>
      <c r="AN22" s="23">
        <v>72.03</v>
      </c>
      <c r="AO22" s="23">
        <v>73.25</v>
      </c>
      <c r="AP22" s="23">
        <v>72.67</v>
      </c>
      <c r="AQ22" s="23">
        <v>79.37</v>
      </c>
      <c r="AR22" s="23">
        <v>80.09</v>
      </c>
      <c r="AS22" s="23">
        <v>81</v>
      </c>
      <c r="AT22" s="23">
        <v>79.59</v>
      </c>
      <c r="AU22" s="23">
        <v>83.39</v>
      </c>
      <c r="AV22" s="23">
        <v>83.65</v>
      </c>
      <c r="AW22" s="23">
        <v>83.93</v>
      </c>
      <c r="AX22" s="23">
        <v>85.16</v>
      </c>
      <c r="AY22" s="23" t="s">
        <v>54</v>
      </c>
    </row>
    <row r="23" spans="1:51" x14ac:dyDescent="0.2">
      <c r="A23" s="18" t="s">
        <v>67</v>
      </c>
      <c r="F23" s="23">
        <v>11.68</v>
      </c>
      <c r="G23" s="23">
        <v>11.9</v>
      </c>
      <c r="H23" s="23">
        <v>11.07</v>
      </c>
      <c r="I23" s="23">
        <v>11.24</v>
      </c>
      <c r="J23" s="23">
        <v>11.01</v>
      </c>
      <c r="K23" s="23">
        <v>11.82</v>
      </c>
      <c r="L23" s="23">
        <v>12.92</v>
      </c>
      <c r="M23" s="23">
        <v>13.36</v>
      </c>
      <c r="N23" s="23">
        <v>13.57</v>
      </c>
      <c r="O23" s="23">
        <v>13.81</v>
      </c>
      <c r="P23" s="23">
        <v>13.63</v>
      </c>
      <c r="Q23" s="23">
        <v>14.71</v>
      </c>
      <c r="R23" s="23">
        <v>14.65</v>
      </c>
      <c r="S23" s="23">
        <v>14.53</v>
      </c>
      <c r="T23" s="23">
        <v>13.87</v>
      </c>
      <c r="U23" s="23">
        <v>14.29</v>
      </c>
      <c r="V23" s="23">
        <v>15.21</v>
      </c>
      <c r="W23" s="23">
        <v>14.76</v>
      </c>
      <c r="X23" s="23">
        <v>14.32</v>
      </c>
      <c r="Y23" s="23">
        <v>13.67</v>
      </c>
      <c r="Z23" s="23">
        <v>12.13</v>
      </c>
      <c r="AA23" s="23">
        <v>14.23</v>
      </c>
      <c r="AB23" s="23">
        <v>14.33</v>
      </c>
      <c r="AC23" s="23">
        <v>13.6</v>
      </c>
      <c r="AD23" s="23">
        <v>12.39</v>
      </c>
      <c r="AE23" s="23">
        <v>12.19</v>
      </c>
      <c r="AF23" s="23">
        <v>11.96</v>
      </c>
      <c r="AG23" s="23">
        <v>11.45</v>
      </c>
      <c r="AH23" s="23">
        <v>10.9</v>
      </c>
      <c r="AI23" s="23">
        <v>10.45</v>
      </c>
      <c r="AJ23" s="23">
        <v>9.9600000000000009</v>
      </c>
      <c r="AK23" s="23">
        <v>9.5399999999999991</v>
      </c>
      <c r="AL23" s="23">
        <v>8.84</v>
      </c>
      <c r="AM23" s="23">
        <v>8.74</v>
      </c>
      <c r="AN23" s="23">
        <v>8.66</v>
      </c>
      <c r="AO23" s="23">
        <v>8.35</v>
      </c>
      <c r="AP23" s="23">
        <v>8.09</v>
      </c>
      <c r="AQ23" s="23">
        <v>7.62</v>
      </c>
      <c r="AR23" s="23">
        <v>6.61</v>
      </c>
      <c r="AS23" s="23">
        <v>6.04</v>
      </c>
      <c r="AT23" s="23">
        <v>5.58</v>
      </c>
      <c r="AU23" s="23">
        <v>5.23</v>
      </c>
      <c r="AV23" s="23">
        <v>5.01</v>
      </c>
      <c r="AW23" s="23">
        <v>4.84</v>
      </c>
      <c r="AX23" s="23">
        <v>4.68</v>
      </c>
      <c r="AY23" s="23" t="s">
        <v>54</v>
      </c>
    </row>
    <row r="24" spans="1:51" x14ac:dyDescent="0.2">
      <c r="A24" s="18" t="s">
        <v>68</v>
      </c>
      <c r="F24" s="23">
        <v>10.68</v>
      </c>
      <c r="G24" s="23">
        <v>12.72</v>
      </c>
      <c r="H24" s="23">
        <v>17.420000000000002</v>
      </c>
      <c r="I24" s="23">
        <v>18.760000000000002</v>
      </c>
      <c r="J24" s="23">
        <v>20.29</v>
      </c>
      <c r="K24" s="23">
        <v>22.1</v>
      </c>
      <c r="L24" s="23">
        <v>23.8</v>
      </c>
      <c r="M24" s="23">
        <v>24.53</v>
      </c>
      <c r="N24" s="23">
        <v>24.52</v>
      </c>
      <c r="O24" s="23">
        <v>24.54</v>
      </c>
      <c r="P24" s="23">
        <v>23.12</v>
      </c>
      <c r="Q24" s="23">
        <v>22.8</v>
      </c>
      <c r="R24" s="23">
        <v>20.57</v>
      </c>
      <c r="S24" s="23">
        <v>19.920000000000002</v>
      </c>
      <c r="T24" s="23">
        <v>20.62</v>
      </c>
      <c r="U24" s="23">
        <v>18.440000000000001</v>
      </c>
      <c r="V24" s="23">
        <v>18.3</v>
      </c>
      <c r="W24" s="23">
        <v>17.25</v>
      </c>
      <c r="X24" s="23">
        <v>14.9</v>
      </c>
      <c r="Y24" s="23">
        <v>14.73</v>
      </c>
      <c r="Z24" s="23">
        <v>12.59</v>
      </c>
      <c r="AA24" s="23">
        <v>8.33</v>
      </c>
      <c r="AB24" s="23">
        <v>7.73</v>
      </c>
      <c r="AC24" s="23">
        <v>7.08</v>
      </c>
      <c r="AD24" s="23">
        <v>6.21</v>
      </c>
      <c r="AE24" s="23">
        <v>5.85</v>
      </c>
      <c r="AF24" s="23">
        <v>5.7</v>
      </c>
      <c r="AG24" s="23">
        <v>5.35</v>
      </c>
      <c r="AH24" s="23">
        <v>5.04</v>
      </c>
      <c r="AI24" s="23">
        <v>4.8600000000000003</v>
      </c>
      <c r="AJ24" s="23">
        <v>4.68</v>
      </c>
      <c r="AK24" s="23">
        <v>4.43</v>
      </c>
      <c r="AL24" s="23">
        <v>4.04</v>
      </c>
      <c r="AM24" s="23">
        <v>3.94</v>
      </c>
      <c r="AN24" s="23">
        <v>3.86</v>
      </c>
      <c r="AO24" s="23">
        <v>3.67</v>
      </c>
      <c r="AP24" s="23">
        <v>3.53</v>
      </c>
      <c r="AQ24" s="23">
        <v>3.37</v>
      </c>
      <c r="AR24" s="23">
        <v>3.19</v>
      </c>
      <c r="AS24" s="23">
        <v>3.01</v>
      </c>
      <c r="AT24" s="23">
        <v>2.84</v>
      </c>
      <c r="AU24" s="23">
        <v>2.69</v>
      </c>
      <c r="AV24" s="23">
        <v>2.61</v>
      </c>
      <c r="AW24" s="23">
        <v>2.54</v>
      </c>
      <c r="AX24" s="23">
        <v>2.48</v>
      </c>
      <c r="AY24" s="23" t="s">
        <v>54</v>
      </c>
    </row>
    <row r="25" spans="1:51" x14ac:dyDescent="0.2">
      <c r="A25" s="18" t="s">
        <v>69</v>
      </c>
      <c r="F25" s="23">
        <v>4.9800000000000004</v>
      </c>
      <c r="G25" s="23">
        <v>5.87</v>
      </c>
      <c r="H25" s="23">
        <v>3.96</v>
      </c>
      <c r="I25" s="23">
        <v>5.65</v>
      </c>
      <c r="J25" s="23">
        <v>7.24</v>
      </c>
      <c r="K25" s="23">
        <v>5.64</v>
      </c>
      <c r="L25" s="23">
        <v>5.92</v>
      </c>
      <c r="M25" s="23">
        <v>5.98</v>
      </c>
      <c r="N25" s="23">
        <v>4.92</v>
      </c>
      <c r="O25" s="23">
        <v>4.34</v>
      </c>
      <c r="P25" s="23">
        <v>6.84</v>
      </c>
      <c r="Q25" s="23">
        <v>2.4500000000000002</v>
      </c>
      <c r="R25" s="23">
        <v>3.61</v>
      </c>
      <c r="S25" s="23">
        <v>1.47</v>
      </c>
      <c r="T25" s="23">
        <v>3.8</v>
      </c>
      <c r="U25" s="23">
        <v>4.26</v>
      </c>
      <c r="V25" s="23">
        <v>0.34</v>
      </c>
      <c r="W25" s="23">
        <v>0.13</v>
      </c>
      <c r="X25" s="23">
        <v>0.45</v>
      </c>
      <c r="Y25" s="23">
        <v>0.65</v>
      </c>
      <c r="Z25" s="23">
        <v>1.0900000000000001</v>
      </c>
      <c r="AA25" s="23">
        <v>0.21</v>
      </c>
      <c r="AB25" s="23">
        <v>0.05</v>
      </c>
      <c r="AC25" s="23">
        <v>0.37</v>
      </c>
      <c r="AD25" s="23">
        <v>0.53</v>
      </c>
      <c r="AE25" s="23">
        <v>0.05</v>
      </c>
      <c r="AF25" s="23">
        <v>0.72</v>
      </c>
      <c r="AG25" s="23">
        <v>0.03</v>
      </c>
      <c r="AH25" s="23">
        <v>0.02</v>
      </c>
      <c r="AI25" s="23">
        <v>0.02</v>
      </c>
      <c r="AJ25" s="23">
        <v>0.04</v>
      </c>
      <c r="AK25" s="23">
        <v>0.1</v>
      </c>
      <c r="AL25" s="23">
        <v>0</v>
      </c>
      <c r="AM25" s="23">
        <v>0.08</v>
      </c>
      <c r="AN25" s="23">
        <v>0.02</v>
      </c>
      <c r="AO25" s="23">
        <v>0</v>
      </c>
      <c r="AP25" s="23">
        <v>0</v>
      </c>
      <c r="AQ25" s="23">
        <v>0</v>
      </c>
      <c r="AR25" s="23">
        <v>0.01</v>
      </c>
      <c r="AS25" s="23">
        <v>0.18</v>
      </c>
      <c r="AT25" s="23">
        <v>0.27</v>
      </c>
      <c r="AU25" s="23">
        <v>0.21</v>
      </c>
      <c r="AV25" s="23">
        <v>0.1</v>
      </c>
      <c r="AW25" s="23">
        <v>0.1</v>
      </c>
      <c r="AX25" s="23">
        <v>0.01</v>
      </c>
      <c r="AY25" s="23" t="s">
        <v>54</v>
      </c>
    </row>
    <row r="26" spans="1:51" x14ac:dyDescent="0.2">
      <c r="A26" s="18" t="s">
        <v>70</v>
      </c>
      <c r="F26" s="23">
        <v>15.67</v>
      </c>
      <c r="G26" s="23">
        <v>18.59</v>
      </c>
      <c r="H26" s="23">
        <v>21.39</v>
      </c>
      <c r="I26" s="23">
        <v>24.41</v>
      </c>
      <c r="J26" s="23">
        <v>27.53</v>
      </c>
      <c r="K26" s="23">
        <v>27.75</v>
      </c>
      <c r="L26" s="23">
        <v>29.71</v>
      </c>
      <c r="M26" s="23">
        <v>30.51</v>
      </c>
      <c r="N26" s="23">
        <v>29.44</v>
      </c>
      <c r="O26" s="23">
        <v>28.88</v>
      </c>
      <c r="P26" s="23">
        <v>29.96</v>
      </c>
      <c r="Q26" s="23">
        <v>25.25</v>
      </c>
      <c r="R26" s="23">
        <v>24.18</v>
      </c>
      <c r="S26" s="23">
        <v>21.39</v>
      </c>
      <c r="T26" s="23">
        <v>24.41</v>
      </c>
      <c r="U26" s="23">
        <v>22.71</v>
      </c>
      <c r="V26" s="23">
        <v>18.64</v>
      </c>
      <c r="W26" s="23">
        <v>17.38</v>
      </c>
      <c r="X26" s="23">
        <v>15.35</v>
      </c>
      <c r="Y26" s="23">
        <v>15.38</v>
      </c>
      <c r="Z26" s="23">
        <v>13.68</v>
      </c>
      <c r="AA26" s="23">
        <v>8.5399999999999991</v>
      </c>
      <c r="AB26" s="23">
        <v>7.79</v>
      </c>
      <c r="AC26" s="23">
        <v>7.45</v>
      </c>
      <c r="AD26" s="23">
        <v>6.74</v>
      </c>
      <c r="AE26" s="23">
        <v>5.9</v>
      </c>
      <c r="AF26" s="23">
        <v>6.43</v>
      </c>
      <c r="AG26" s="23">
        <v>5.38</v>
      </c>
      <c r="AH26" s="23">
        <v>5.0599999999999996</v>
      </c>
      <c r="AI26" s="23">
        <v>4.88</v>
      </c>
      <c r="AJ26" s="23">
        <v>4.72</v>
      </c>
      <c r="AK26" s="23">
        <v>4.53</v>
      </c>
      <c r="AL26" s="23">
        <v>4.04</v>
      </c>
      <c r="AM26" s="23">
        <v>4.0199999999999996</v>
      </c>
      <c r="AN26" s="23">
        <v>3.88</v>
      </c>
      <c r="AO26" s="23">
        <v>3.67</v>
      </c>
      <c r="AP26" s="23">
        <v>3.53</v>
      </c>
      <c r="AQ26" s="23">
        <v>3.37</v>
      </c>
      <c r="AR26" s="23">
        <v>3.19</v>
      </c>
      <c r="AS26" s="23">
        <v>3.2</v>
      </c>
      <c r="AT26" s="23">
        <v>3.11</v>
      </c>
      <c r="AU26" s="23">
        <v>2.9</v>
      </c>
      <c r="AV26" s="23">
        <v>2.71</v>
      </c>
      <c r="AW26" s="23">
        <v>2.64</v>
      </c>
      <c r="AX26" s="23">
        <v>2.48</v>
      </c>
      <c r="AY26" s="23" t="s">
        <v>54</v>
      </c>
    </row>
    <row r="27" spans="1:51" x14ac:dyDescent="0.2">
      <c r="A27" s="18" t="s">
        <v>71</v>
      </c>
      <c r="F27" s="23">
        <v>84.33</v>
      </c>
      <c r="G27" s="23">
        <v>81.41</v>
      </c>
      <c r="H27" s="23">
        <v>78.61</v>
      </c>
      <c r="I27" s="23">
        <v>75.59</v>
      </c>
      <c r="J27" s="23">
        <v>72.47</v>
      </c>
      <c r="K27" s="23">
        <v>72.25</v>
      </c>
      <c r="L27" s="23">
        <v>70.290000000000006</v>
      </c>
      <c r="M27" s="23">
        <v>69.489999999999995</v>
      </c>
      <c r="N27" s="23">
        <v>70.56</v>
      </c>
      <c r="O27" s="23">
        <v>71.12</v>
      </c>
      <c r="P27" s="23">
        <v>70.040000000000006</v>
      </c>
      <c r="Q27" s="23">
        <v>72.760000000000005</v>
      </c>
      <c r="R27" s="23">
        <v>73.319999999999993</v>
      </c>
      <c r="S27" s="23">
        <v>76.010000000000005</v>
      </c>
      <c r="T27" s="23">
        <v>73.459999999999994</v>
      </c>
      <c r="U27" s="23">
        <v>74.489999999999995</v>
      </c>
      <c r="V27" s="23">
        <v>77.959999999999994</v>
      </c>
      <c r="W27" s="23">
        <v>79.72</v>
      </c>
      <c r="X27" s="23">
        <v>82.12</v>
      </c>
      <c r="Y27" s="23">
        <v>82.77</v>
      </c>
      <c r="Z27" s="23">
        <v>83.87</v>
      </c>
      <c r="AA27" s="23">
        <v>86.97</v>
      </c>
      <c r="AB27" s="23">
        <v>87.18</v>
      </c>
      <c r="AC27" s="23">
        <v>87.51</v>
      </c>
      <c r="AD27" s="23">
        <v>87.96</v>
      </c>
      <c r="AE27" s="23">
        <v>89.05</v>
      </c>
      <c r="AF27" s="23">
        <v>89.77</v>
      </c>
      <c r="AG27" s="23">
        <v>91</v>
      </c>
      <c r="AH27" s="23">
        <v>91.44</v>
      </c>
      <c r="AI27" s="23">
        <v>91.57</v>
      </c>
      <c r="AJ27" s="23">
        <v>91.84</v>
      </c>
      <c r="AK27" s="23">
        <v>92.02</v>
      </c>
      <c r="AL27" s="23">
        <v>92.49</v>
      </c>
      <c r="AM27" s="23">
        <v>92.61</v>
      </c>
      <c r="AN27" s="23">
        <v>92.66</v>
      </c>
      <c r="AO27" s="23">
        <v>92.97</v>
      </c>
      <c r="AP27" s="23">
        <v>93.11</v>
      </c>
      <c r="AQ27" s="23">
        <v>93.2</v>
      </c>
      <c r="AR27" s="23">
        <v>93.58</v>
      </c>
      <c r="AS27" s="23">
        <v>94.1</v>
      </c>
      <c r="AT27" s="23">
        <v>94.5</v>
      </c>
      <c r="AU27" s="23">
        <v>94.99</v>
      </c>
      <c r="AV27" s="23">
        <v>95.19</v>
      </c>
      <c r="AW27" s="23">
        <v>95.14</v>
      </c>
      <c r="AX27" s="23">
        <v>95.33</v>
      </c>
      <c r="AY27" s="23" t="s">
        <v>54</v>
      </c>
    </row>
    <row r="28" spans="1:51" ht="12.75" customHeight="1" x14ac:dyDescent="0.2"/>
    <row r="29" spans="1:51" x14ac:dyDescent="0.2">
      <c r="A29" s="18" t="s">
        <v>72</v>
      </c>
      <c r="F29" s="23">
        <v>12.47</v>
      </c>
      <c r="G29" s="23">
        <v>14.71</v>
      </c>
      <c r="H29" s="23">
        <v>10.78</v>
      </c>
      <c r="I29" s="23">
        <v>10.15</v>
      </c>
      <c r="J29" s="23">
        <v>10.5</v>
      </c>
      <c r="K29" s="23">
        <v>10.59</v>
      </c>
      <c r="L29" s="23">
        <v>10.06</v>
      </c>
      <c r="M29" s="23">
        <v>9.24</v>
      </c>
      <c r="N29" s="23">
        <v>9.34</v>
      </c>
      <c r="O29" s="23">
        <v>9.49</v>
      </c>
      <c r="P29" s="23">
        <v>9.64</v>
      </c>
      <c r="Q29" s="23">
        <v>8.85</v>
      </c>
      <c r="R29" s="23">
        <v>9.6300000000000008</v>
      </c>
      <c r="S29" s="23">
        <v>10.06</v>
      </c>
      <c r="T29" s="23">
        <v>10.1</v>
      </c>
      <c r="U29" s="23">
        <v>10.57</v>
      </c>
      <c r="V29" s="23">
        <v>9.6199999999999992</v>
      </c>
      <c r="W29" s="23">
        <v>10.26</v>
      </c>
      <c r="X29" s="23">
        <v>10.199999999999999</v>
      </c>
      <c r="Y29" s="23">
        <v>10.45</v>
      </c>
      <c r="Z29" s="23">
        <v>10.08</v>
      </c>
      <c r="AA29" s="23">
        <v>10.17</v>
      </c>
      <c r="AB29" s="23">
        <v>9.9600000000000009</v>
      </c>
      <c r="AC29" s="23">
        <v>11.22</v>
      </c>
      <c r="AD29" s="23">
        <v>11.78</v>
      </c>
      <c r="AE29" s="23">
        <v>12.31</v>
      </c>
      <c r="AF29" s="23">
        <v>12.22</v>
      </c>
      <c r="AG29" s="23">
        <v>12.94</v>
      </c>
      <c r="AH29" s="23">
        <v>13</v>
      </c>
      <c r="AI29" s="23">
        <v>13.92</v>
      </c>
      <c r="AJ29" s="23">
        <v>14.32</v>
      </c>
      <c r="AK29" s="23">
        <v>13.82</v>
      </c>
      <c r="AL29" s="23">
        <v>14.87</v>
      </c>
      <c r="AM29" s="23">
        <v>14.26</v>
      </c>
      <c r="AN29" s="23">
        <v>15.44</v>
      </c>
      <c r="AO29" s="23">
        <v>14.73</v>
      </c>
      <c r="AP29" s="23">
        <v>15.71</v>
      </c>
      <c r="AQ29" s="23">
        <v>9.65</v>
      </c>
      <c r="AR29" s="23">
        <v>10.11</v>
      </c>
      <c r="AS29" s="23">
        <v>9.7799999999999994</v>
      </c>
      <c r="AT29" s="23">
        <v>11.76</v>
      </c>
      <c r="AU29" s="23">
        <v>8.51</v>
      </c>
      <c r="AV29" s="23">
        <v>8.64</v>
      </c>
      <c r="AW29" s="23">
        <v>8.6</v>
      </c>
      <c r="AX29" s="23">
        <v>7.69</v>
      </c>
      <c r="AY29" s="23" t="s">
        <v>54</v>
      </c>
    </row>
    <row r="30" spans="1:51" x14ac:dyDescent="0.2">
      <c r="A30" s="18" t="s">
        <v>73</v>
      </c>
      <c r="F30" s="23">
        <v>11.24</v>
      </c>
      <c r="G30" s="23">
        <v>13.51</v>
      </c>
      <c r="H30" s="23">
        <v>18.14</v>
      </c>
      <c r="I30" s="23">
        <v>19.88</v>
      </c>
      <c r="J30" s="23">
        <v>21.87</v>
      </c>
      <c r="K30" s="23">
        <v>23.43</v>
      </c>
      <c r="L30" s="23">
        <v>25.29</v>
      </c>
      <c r="M30" s="23">
        <v>26.09</v>
      </c>
      <c r="N30" s="23">
        <v>25.79</v>
      </c>
      <c r="O30" s="23">
        <v>25.66</v>
      </c>
      <c r="P30" s="23">
        <v>24.82</v>
      </c>
      <c r="Q30" s="23">
        <v>23.38</v>
      </c>
      <c r="R30" s="23">
        <v>21.34</v>
      </c>
      <c r="S30" s="23">
        <v>20.21</v>
      </c>
      <c r="T30" s="23">
        <v>21.43</v>
      </c>
      <c r="U30" s="23">
        <v>19.27</v>
      </c>
      <c r="V30" s="23">
        <v>18.37</v>
      </c>
      <c r="W30" s="23">
        <v>17.27</v>
      </c>
      <c r="X30" s="23">
        <v>14.97</v>
      </c>
      <c r="Y30" s="23">
        <v>14.82</v>
      </c>
      <c r="Z30" s="23">
        <v>12.73</v>
      </c>
      <c r="AA30" s="23">
        <v>8.35</v>
      </c>
      <c r="AB30" s="23">
        <v>7.74</v>
      </c>
      <c r="AC30" s="23">
        <v>7.11</v>
      </c>
      <c r="AD30" s="23">
        <v>6.24</v>
      </c>
      <c r="AE30" s="23">
        <v>5.85</v>
      </c>
      <c r="AF30" s="23">
        <v>5.74</v>
      </c>
      <c r="AG30" s="23">
        <v>5.35</v>
      </c>
      <c r="AH30" s="23">
        <v>5.04</v>
      </c>
      <c r="AI30" s="23">
        <v>4.8600000000000003</v>
      </c>
      <c r="AJ30" s="23">
        <v>4.68</v>
      </c>
      <c r="AK30" s="23">
        <v>4.43</v>
      </c>
      <c r="AL30" s="23">
        <v>4.04</v>
      </c>
      <c r="AM30" s="23">
        <v>3.95</v>
      </c>
      <c r="AN30" s="23">
        <v>3.86</v>
      </c>
      <c r="AO30" s="23">
        <v>3.67</v>
      </c>
      <c r="AP30" s="23">
        <v>3.53</v>
      </c>
      <c r="AQ30" s="23">
        <v>3.37</v>
      </c>
      <c r="AR30" s="23">
        <v>3.19</v>
      </c>
      <c r="AS30" s="23">
        <v>3.02</v>
      </c>
      <c r="AT30" s="23">
        <v>2.85</v>
      </c>
      <c r="AU30" s="23">
        <v>2.69</v>
      </c>
      <c r="AV30" s="23">
        <v>2.61</v>
      </c>
      <c r="AW30" s="23">
        <v>2.54</v>
      </c>
      <c r="AX30" s="23">
        <v>2.48</v>
      </c>
      <c r="AY30" s="23" t="s">
        <v>54</v>
      </c>
    </row>
    <row r="31" spans="1:51" x14ac:dyDescent="0.2">
      <c r="A31" s="18" t="s">
        <v>74</v>
      </c>
      <c r="F31" s="23">
        <v>12.29</v>
      </c>
      <c r="G31" s="23">
        <v>12.64</v>
      </c>
      <c r="H31" s="23">
        <v>11.53</v>
      </c>
      <c r="I31" s="23">
        <v>11.92</v>
      </c>
      <c r="J31" s="23">
        <v>11.87</v>
      </c>
      <c r="K31" s="23">
        <v>12.53</v>
      </c>
      <c r="L31" s="23">
        <v>13.74</v>
      </c>
      <c r="M31" s="23">
        <v>14.21</v>
      </c>
      <c r="N31" s="23">
        <v>14.27</v>
      </c>
      <c r="O31" s="23">
        <v>14.44</v>
      </c>
      <c r="P31" s="23">
        <v>14.63</v>
      </c>
      <c r="Q31" s="23">
        <v>15.07</v>
      </c>
      <c r="R31" s="23">
        <v>15.2</v>
      </c>
      <c r="S31" s="23">
        <v>14.74</v>
      </c>
      <c r="T31" s="23">
        <v>14.41</v>
      </c>
      <c r="U31" s="23">
        <v>14.93</v>
      </c>
      <c r="V31" s="23">
        <v>15.26</v>
      </c>
      <c r="W31" s="23">
        <v>14.77</v>
      </c>
      <c r="X31" s="23">
        <v>14.38</v>
      </c>
      <c r="Y31" s="23">
        <v>13.76</v>
      </c>
      <c r="Z31" s="23">
        <v>12.26</v>
      </c>
      <c r="AA31" s="23">
        <v>14.26</v>
      </c>
      <c r="AB31" s="23">
        <v>14.34</v>
      </c>
      <c r="AC31" s="23">
        <v>13.65</v>
      </c>
      <c r="AD31" s="23">
        <v>12.46</v>
      </c>
      <c r="AE31" s="23">
        <v>12.19</v>
      </c>
      <c r="AF31" s="23">
        <v>12.04</v>
      </c>
      <c r="AG31" s="23">
        <v>11.45</v>
      </c>
      <c r="AH31" s="23">
        <v>10.9</v>
      </c>
      <c r="AI31" s="23">
        <v>10.45</v>
      </c>
      <c r="AJ31" s="23">
        <v>9.9600000000000009</v>
      </c>
      <c r="AK31" s="23">
        <v>9.5500000000000007</v>
      </c>
      <c r="AL31" s="23">
        <v>8.84</v>
      </c>
      <c r="AM31" s="23">
        <v>8.75</v>
      </c>
      <c r="AN31" s="23">
        <v>8.66</v>
      </c>
      <c r="AO31" s="23">
        <v>8.35</v>
      </c>
      <c r="AP31" s="23">
        <v>8.09</v>
      </c>
      <c r="AQ31" s="23">
        <v>7.62</v>
      </c>
      <c r="AR31" s="23">
        <v>6.61</v>
      </c>
      <c r="AS31" s="23">
        <v>6.05</v>
      </c>
      <c r="AT31" s="23">
        <v>5.59</v>
      </c>
      <c r="AU31" s="23">
        <v>5.24</v>
      </c>
      <c r="AV31" s="23">
        <v>5.0199999999999996</v>
      </c>
      <c r="AW31" s="23">
        <v>4.8499999999999996</v>
      </c>
      <c r="AX31" s="23">
        <v>4.68</v>
      </c>
      <c r="AY31" s="23" t="s">
        <v>54</v>
      </c>
    </row>
    <row r="32" spans="1:51" x14ac:dyDescent="0.2">
      <c r="A32" s="18" t="s">
        <v>75</v>
      </c>
      <c r="F32" s="23">
        <v>88.76</v>
      </c>
      <c r="G32" s="23">
        <v>86.49</v>
      </c>
      <c r="H32" s="23">
        <v>81.86</v>
      </c>
      <c r="I32" s="23">
        <v>80.12</v>
      </c>
      <c r="J32" s="23">
        <v>78.13</v>
      </c>
      <c r="K32" s="23">
        <v>76.569999999999993</v>
      </c>
      <c r="L32" s="23">
        <v>74.709999999999994</v>
      </c>
      <c r="M32" s="23">
        <v>73.91</v>
      </c>
      <c r="N32" s="23">
        <v>74.209999999999994</v>
      </c>
      <c r="O32" s="23">
        <v>74.34</v>
      </c>
      <c r="P32" s="23">
        <v>75.180000000000007</v>
      </c>
      <c r="Q32" s="23">
        <v>74.58</v>
      </c>
      <c r="R32" s="23">
        <v>76.069999999999993</v>
      </c>
      <c r="S32" s="23">
        <v>77.150000000000006</v>
      </c>
      <c r="T32" s="23">
        <v>76.349999999999994</v>
      </c>
      <c r="U32" s="23">
        <v>77.81</v>
      </c>
      <c r="V32" s="23">
        <v>78.23</v>
      </c>
      <c r="W32" s="23">
        <v>79.819999999999993</v>
      </c>
      <c r="X32" s="23">
        <v>82.49</v>
      </c>
      <c r="Y32" s="23">
        <v>83.32</v>
      </c>
      <c r="Z32" s="23">
        <v>84.79</v>
      </c>
      <c r="AA32" s="23">
        <v>87.15</v>
      </c>
      <c r="AB32" s="23">
        <v>87.23</v>
      </c>
      <c r="AC32" s="23">
        <v>87.83</v>
      </c>
      <c r="AD32" s="23">
        <v>88.43</v>
      </c>
      <c r="AE32" s="23">
        <v>89.09</v>
      </c>
      <c r="AF32" s="23">
        <v>90.42</v>
      </c>
      <c r="AG32" s="23">
        <v>91.03</v>
      </c>
      <c r="AH32" s="23">
        <v>91.46</v>
      </c>
      <c r="AI32" s="23">
        <v>91.59</v>
      </c>
      <c r="AJ32" s="23">
        <v>91.88</v>
      </c>
      <c r="AK32" s="23">
        <v>92.12</v>
      </c>
      <c r="AL32" s="23">
        <v>92.49</v>
      </c>
      <c r="AM32" s="23">
        <v>92.68</v>
      </c>
      <c r="AN32" s="23">
        <v>92.67</v>
      </c>
      <c r="AO32" s="23">
        <v>92.97</v>
      </c>
      <c r="AP32" s="23">
        <v>93.11</v>
      </c>
      <c r="AQ32" s="23">
        <v>93.2</v>
      </c>
      <c r="AR32" s="23">
        <v>93.59</v>
      </c>
      <c r="AS32" s="23">
        <v>94.27</v>
      </c>
      <c r="AT32" s="23">
        <v>94.76</v>
      </c>
      <c r="AU32" s="23">
        <v>95.19</v>
      </c>
      <c r="AV32" s="23">
        <v>95.29</v>
      </c>
      <c r="AW32" s="23">
        <v>95.24</v>
      </c>
      <c r="AX32" s="23">
        <v>95.34</v>
      </c>
      <c r="AY32" s="23" t="s">
        <v>54</v>
      </c>
    </row>
    <row r="33" spans="1:51" ht="12.75" customHeight="1" x14ac:dyDescent="0.2"/>
    <row r="34" spans="1:51" ht="12.75" customHeight="1" x14ac:dyDescent="0.2"/>
    <row r="35" spans="1:51" x14ac:dyDescent="0.2">
      <c r="A35" s="17" t="s">
        <v>76</v>
      </c>
    </row>
    <row r="36" spans="1:51" x14ac:dyDescent="0.2">
      <c r="A36" s="18" t="s">
        <v>77</v>
      </c>
      <c r="F36" s="22">
        <v>108006395</v>
      </c>
      <c r="G36" s="22">
        <v>111716397</v>
      </c>
      <c r="H36" s="22">
        <v>117250449</v>
      </c>
      <c r="I36" s="22">
        <v>122789221</v>
      </c>
      <c r="J36" s="22">
        <v>128250508</v>
      </c>
      <c r="K36" s="22">
        <v>127481907</v>
      </c>
      <c r="L36" s="22">
        <v>131063112</v>
      </c>
      <c r="M36" s="22">
        <v>132739040</v>
      </c>
      <c r="N36" s="22">
        <v>133244455</v>
      </c>
      <c r="O36" s="22">
        <v>130980347</v>
      </c>
      <c r="P36" s="22">
        <v>131262654</v>
      </c>
      <c r="Q36" s="22">
        <v>129423840</v>
      </c>
      <c r="R36" s="22">
        <v>131170689</v>
      </c>
      <c r="S36" s="22">
        <v>130690484</v>
      </c>
      <c r="T36" s="22">
        <v>131085696</v>
      </c>
      <c r="U36" s="22">
        <v>131478156</v>
      </c>
      <c r="V36" s="22">
        <v>131030571</v>
      </c>
      <c r="W36" s="22">
        <v>130847004</v>
      </c>
      <c r="X36" s="22">
        <v>130847290</v>
      </c>
      <c r="Y36" s="22">
        <v>121065487</v>
      </c>
      <c r="Z36" s="22">
        <v>118344667</v>
      </c>
      <c r="AA36" s="22">
        <v>117676438</v>
      </c>
      <c r="AB36" s="22">
        <v>116110134</v>
      </c>
      <c r="AC36" s="22">
        <v>118168722</v>
      </c>
      <c r="AD36" s="22">
        <v>119475313</v>
      </c>
      <c r="AE36" s="22">
        <v>117138097</v>
      </c>
      <c r="AF36" s="22">
        <v>117027662</v>
      </c>
      <c r="AG36" s="22">
        <v>119742316</v>
      </c>
      <c r="AH36" s="22">
        <v>124876476</v>
      </c>
      <c r="AI36" s="22">
        <v>125461663</v>
      </c>
      <c r="AJ36" s="22">
        <v>127733109</v>
      </c>
      <c r="AK36" s="22">
        <v>127048658</v>
      </c>
      <c r="AL36" s="22">
        <v>124913054</v>
      </c>
      <c r="AM36" s="22">
        <v>124059316</v>
      </c>
      <c r="AN36" s="22">
        <v>125712822</v>
      </c>
      <c r="AO36" s="22">
        <v>126835147</v>
      </c>
      <c r="AP36" s="22">
        <v>129593835</v>
      </c>
      <c r="AQ36" s="22">
        <v>130695828</v>
      </c>
      <c r="AR36" s="22">
        <v>133816472</v>
      </c>
      <c r="AS36" s="22">
        <v>133919642</v>
      </c>
      <c r="AT36" s="22">
        <v>136370437</v>
      </c>
      <c r="AU36" s="22">
        <v>135839578</v>
      </c>
      <c r="AV36" s="22">
        <v>135012130</v>
      </c>
      <c r="AW36" s="22">
        <v>135623261</v>
      </c>
      <c r="AX36" s="22">
        <v>138316045</v>
      </c>
      <c r="AY36" s="22" t="s">
        <v>54</v>
      </c>
    </row>
    <row r="37" spans="1:51" x14ac:dyDescent="0.2">
      <c r="A37" s="18" t="s">
        <v>78</v>
      </c>
      <c r="F37" s="23">
        <v>84.22</v>
      </c>
      <c r="G37" s="23">
        <v>13.74</v>
      </c>
      <c r="H37" s="23">
        <v>19.809999999999999</v>
      </c>
      <c r="I37" s="23">
        <v>18.899999999999999</v>
      </c>
      <c r="J37" s="23">
        <v>17.79</v>
      </c>
      <c r="K37" s="23">
        <v>-2.4</v>
      </c>
      <c r="L37" s="23">
        <v>11.24</v>
      </c>
      <c r="M37" s="23">
        <v>5.1100000000000003</v>
      </c>
      <c r="N37" s="23">
        <v>1.52</v>
      </c>
      <c r="O37" s="23">
        <v>-6.8</v>
      </c>
      <c r="P37" s="23">
        <v>0.86</v>
      </c>
      <c r="Q37" s="23">
        <v>-5.6</v>
      </c>
      <c r="R37" s="23">
        <v>5.4</v>
      </c>
      <c r="S37" s="23">
        <v>-1.46</v>
      </c>
      <c r="T37" s="23">
        <v>1.21</v>
      </c>
      <c r="U37" s="23">
        <v>1.2</v>
      </c>
      <c r="V37" s="23">
        <v>-1.36</v>
      </c>
      <c r="W37" s="23">
        <v>-0.56000000000000005</v>
      </c>
      <c r="X37" s="23">
        <v>0</v>
      </c>
      <c r="Y37" s="23">
        <v>-29.9</v>
      </c>
      <c r="Z37" s="23">
        <v>-8.99</v>
      </c>
      <c r="AA37" s="23">
        <v>-2.2599999999999998</v>
      </c>
      <c r="AB37" s="23">
        <v>-5.32</v>
      </c>
      <c r="AC37" s="23">
        <v>7.09</v>
      </c>
      <c r="AD37" s="23">
        <v>4.42</v>
      </c>
      <c r="AE37" s="23">
        <v>-7.82</v>
      </c>
      <c r="AF37" s="23">
        <v>-0.38</v>
      </c>
      <c r="AG37" s="23">
        <v>9.2799999999999994</v>
      </c>
      <c r="AH37" s="23">
        <v>17.149999999999999</v>
      </c>
      <c r="AI37" s="23">
        <v>1.87</v>
      </c>
      <c r="AJ37" s="23">
        <v>7.24</v>
      </c>
      <c r="AK37" s="23">
        <v>-2.14</v>
      </c>
      <c r="AL37" s="23">
        <v>-6.72</v>
      </c>
      <c r="AM37" s="23">
        <v>-2.73</v>
      </c>
      <c r="AN37" s="23">
        <v>5.33</v>
      </c>
      <c r="AO37" s="23">
        <v>3.57</v>
      </c>
      <c r="AP37" s="23">
        <v>8.6999999999999993</v>
      </c>
      <c r="AQ37" s="23">
        <v>3.4</v>
      </c>
      <c r="AR37" s="23">
        <v>9.5500000000000007</v>
      </c>
      <c r="AS37" s="23">
        <v>0.31</v>
      </c>
      <c r="AT37" s="23">
        <v>7.32</v>
      </c>
      <c r="AU37" s="23">
        <v>-1.56</v>
      </c>
      <c r="AV37" s="23">
        <v>-2.44</v>
      </c>
      <c r="AW37" s="23">
        <v>1.81</v>
      </c>
      <c r="AX37" s="23">
        <v>7.94</v>
      </c>
      <c r="AY37" s="23" t="s">
        <v>54</v>
      </c>
    </row>
    <row r="38" spans="1:51" ht="12.75" customHeight="1" x14ac:dyDescent="0.2"/>
    <row r="39" spans="1:51" x14ac:dyDescent="0.2">
      <c r="B39" s="18" t="s">
        <v>79</v>
      </c>
      <c r="F39" s="23">
        <v>7.26</v>
      </c>
      <c r="G39" s="23">
        <v>7.55</v>
      </c>
      <c r="H39" s="23">
        <v>8.14</v>
      </c>
      <c r="I39" s="23">
        <v>8.33</v>
      </c>
      <c r="J39" s="23">
        <v>8.61</v>
      </c>
      <c r="K39" s="23">
        <v>9.4700000000000006</v>
      </c>
      <c r="L39" s="23">
        <v>10</v>
      </c>
      <c r="M39" s="23">
        <v>10.24</v>
      </c>
      <c r="N39" s="23">
        <v>10.43</v>
      </c>
      <c r="O39" s="23">
        <v>10.82</v>
      </c>
      <c r="P39" s="23">
        <v>10.98</v>
      </c>
      <c r="Q39" s="23">
        <v>11.09</v>
      </c>
      <c r="R39" s="23">
        <v>10.5</v>
      </c>
      <c r="S39" s="23">
        <v>9.93</v>
      </c>
      <c r="T39" s="23">
        <v>10.77</v>
      </c>
      <c r="U39" s="23">
        <v>9.92</v>
      </c>
      <c r="V39" s="23">
        <v>8.66</v>
      </c>
      <c r="W39" s="23">
        <v>8.02</v>
      </c>
      <c r="X39" s="23">
        <v>7.33</v>
      </c>
      <c r="Y39" s="23">
        <v>7.22</v>
      </c>
      <c r="Z39" s="23">
        <v>6.72</v>
      </c>
      <c r="AA39" s="23">
        <v>5.96</v>
      </c>
      <c r="AB39" s="23">
        <v>5.28</v>
      </c>
      <c r="AC39" s="23">
        <v>4.66</v>
      </c>
      <c r="AD39" s="23">
        <v>4.07</v>
      </c>
      <c r="AE39" s="23">
        <v>3.73</v>
      </c>
      <c r="AF39" s="23">
        <v>3.34</v>
      </c>
      <c r="AG39" s="23">
        <v>2.66</v>
      </c>
      <c r="AH39" s="23">
        <v>2.3199999999999998</v>
      </c>
      <c r="AI39" s="23">
        <v>2.13</v>
      </c>
      <c r="AJ39" s="23">
        <v>1.89</v>
      </c>
      <c r="AK39" s="23">
        <v>1.72</v>
      </c>
      <c r="AL39" s="23">
        <v>1.64</v>
      </c>
      <c r="AM39" s="23">
        <v>1.55</v>
      </c>
      <c r="AN39" s="23">
        <v>1.5</v>
      </c>
      <c r="AO39" s="23">
        <v>1.42</v>
      </c>
      <c r="AP39" s="23">
        <v>1.48</v>
      </c>
      <c r="AQ39" s="23">
        <v>1.52</v>
      </c>
      <c r="AR39" s="23">
        <v>1.63</v>
      </c>
      <c r="AS39" s="23">
        <v>1.76</v>
      </c>
      <c r="AT39" s="23">
        <v>1.69</v>
      </c>
      <c r="AU39" s="23">
        <v>1.87</v>
      </c>
      <c r="AV39" s="23">
        <v>1.93</v>
      </c>
      <c r="AW39" s="23">
        <v>2.13</v>
      </c>
      <c r="AX39" s="23">
        <v>2.2599999999999998</v>
      </c>
      <c r="AY39" s="23" t="s">
        <v>54</v>
      </c>
    </row>
    <row r="40" spans="1:51" x14ac:dyDescent="0.2">
      <c r="B40" s="18" t="s">
        <v>80</v>
      </c>
      <c r="F40" s="23">
        <v>0.16</v>
      </c>
      <c r="G40" s="23">
        <v>0.14000000000000001</v>
      </c>
      <c r="H40" s="23">
        <v>0.12</v>
      </c>
      <c r="I40" s="23">
        <v>0.11</v>
      </c>
      <c r="J40" s="23">
        <v>0.11</v>
      </c>
      <c r="K40" s="23">
        <v>0.1</v>
      </c>
      <c r="L40" s="23">
        <v>0.1</v>
      </c>
      <c r="M40" s="23">
        <v>0.11</v>
      </c>
      <c r="N40" s="23">
        <v>0.11</v>
      </c>
      <c r="O40" s="23">
        <v>0.1</v>
      </c>
      <c r="P40" s="23">
        <v>0.09</v>
      </c>
      <c r="Q40" s="23">
        <v>0.11</v>
      </c>
      <c r="R40" s="23">
        <v>0.1</v>
      </c>
      <c r="S40" s="23">
        <v>0.11</v>
      </c>
      <c r="T40" s="23">
        <v>0.11</v>
      </c>
      <c r="U40" s="23">
        <v>0.12</v>
      </c>
      <c r="V40" s="23">
        <v>0.13</v>
      </c>
      <c r="W40" s="23">
        <v>0.13</v>
      </c>
      <c r="X40" s="23">
        <v>0.14000000000000001</v>
      </c>
      <c r="Y40" s="23">
        <v>0.16</v>
      </c>
      <c r="Z40" s="23">
        <v>0.14000000000000001</v>
      </c>
      <c r="AA40" s="23">
        <v>0.15</v>
      </c>
      <c r="AB40" s="23">
        <v>0.14000000000000001</v>
      </c>
      <c r="AC40" s="23">
        <v>0.16</v>
      </c>
      <c r="AD40" s="23">
        <v>0.13</v>
      </c>
      <c r="AE40" s="23">
        <v>0.13</v>
      </c>
      <c r="AF40" s="23">
        <v>0.11</v>
      </c>
      <c r="AG40" s="23">
        <v>0.1</v>
      </c>
      <c r="AH40" s="23">
        <v>0.11</v>
      </c>
      <c r="AI40" s="23">
        <v>0.1</v>
      </c>
      <c r="AJ40" s="23">
        <v>0.1</v>
      </c>
      <c r="AK40" s="23">
        <v>0.08</v>
      </c>
      <c r="AL40" s="23">
        <v>0.09</v>
      </c>
      <c r="AM40" s="23">
        <v>0.09</v>
      </c>
      <c r="AN40" s="23">
        <v>0.08</v>
      </c>
      <c r="AO40" s="23">
        <v>0.08</v>
      </c>
      <c r="AP40" s="23">
        <v>7.0000000000000007E-2</v>
      </c>
      <c r="AQ40" s="23">
        <v>7.0000000000000007E-2</v>
      </c>
      <c r="AR40" s="23">
        <v>7.0000000000000007E-2</v>
      </c>
      <c r="AS40" s="23">
        <v>7.0000000000000007E-2</v>
      </c>
      <c r="AT40" s="23">
        <v>0.06</v>
      </c>
      <c r="AU40" s="23">
        <v>0.06</v>
      </c>
      <c r="AV40" s="23">
        <v>0.06</v>
      </c>
      <c r="AW40" s="23">
        <v>0.06</v>
      </c>
      <c r="AX40" s="23">
        <v>0.04</v>
      </c>
      <c r="AY40" s="23" t="s">
        <v>54</v>
      </c>
    </row>
    <row r="41" spans="1:51" x14ac:dyDescent="0.2">
      <c r="C41" s="18" t="s">
        <v>81</v>
      </c>
      <c r="F41" s="23">
        <v>10.67</v>
      </c>
      <c r="G41" s="23">
        <v>10.72</v>
      </c>
      <c r="H41" s="23">
        <v>10.93</v>
      </c>
      <c r="I41" s="23">
        <v>10.81</v>
      </c>
      <c r="J41" s="23">
        <v>10.63</v>
      </c>
      <c r="K41" s="23">
        <v>10.82</v>
      </c>
      <c r="L41" s="23">
        <v>10.6</v>
      </c>
      <c r="M41" s="23">
        <v>10.56</v>
      </c>
      <c r="N41" s="23">
        <v>10.58</v>
      </c>
      <c r="O41" s="23">
        <v>10.72</v>
      </c>
      <c r="P41" s="23">
        <v>10.9</v>
      </c>
      <c r="Q41" s="23">
        <v>11.28</v>
      </c>
      <c r="R41" s="23">
        <v>11.37</v>
      </c>
      <c r="S41" s="23">
        <v>11.58</v>
      </c>
      <c r="T41" s="23">
        <v>12</v>
      </c>
      <c r="U41" s="23">
        <v>12.29</v>
      </c>
      <c r="V41" s="23">
        <v>12.56</v>
      </c>
      <c r="W41" s="23">
        <v>12.58</v>
      </c>
      <c r="X41" s="23">
        <v>12.46</v>
      </c>
      <c r="Y41" s="23">
        <v>13.32</v>
      </c>
      <c r="Z41" s="23">
        <v>13.48</v>
      </c>
      <c r="AA41" s="23">
        <v>13.32</v>
      </c>
      <c r="AB41" s="23">
        <v>13.3</v>
      </c>
      <c r="AC41" s="23">
        <v>12.94</v>
      </c>
      <c r="AD41" s="23">
        <v>12.59</v>
      </c>
      <c r="AE41" s="23">
        <v>12.59</v>
      </c>
      <c r="AF41" s="23">
        <v>12.48</v>
      </c>
      <c r="AG41" s="23">
        <v>12.09</v>
      </c>
      <c r="AH41" s="23">
        <v>11.47</v>
      </c>
      <c r="AI41" s="23">
        <v>11.21</v>
      </c>
      <c r="AJ41" s="23">
        <v>10.89</v>
      </c>
      <c r="AK41" s="23">
        <v>10.77</v>
      </c>
      <c r="AL41" s="23">
        <v>10.79</v>
      </c>
      <c r="AM41" s="23">
        <v>10.58</v>
      </c>
      <c r="AN41" s="23">
        <v>10.220000000000001</v>
      </c>
      <c r="AO41" s="23">
        <v>10.050000000000001</v>
      </c>
      <c r="AP41" s="23">
        <v>9.7899999999999991</v>
      </c>
      <c r="AQ41" s="23">
        <v>9.59</v>
      </c>
      <c r="AR41" s="23">
        <v>9.2899999999999991</v>
      </c>
      <c r="AS41" s="23">
        <v>9.2100000000000009</v>
      </c>
      <c r="AT41" s="23">
        <v>8.99</v>
      </c>
      <c r="AU41" s="23">
        <v>8.83</v>
      </c>
      <c r="AV41" s="23">
        <v>8.7200000000000006</v>
      </c>
      <c r="AW41" s="23">
        <v>8.5399999999999991</v>
      </c>
      <c r="AX41" s="23">
        <v>8.26</v>
      </c>
      <c r="AY41" s="23" t="s">
        <v>54</v>
      </c>
    </row>
    <row r="42" spans="1:51" x14ac:dyDescent="0.2">
      <c r="E42" s="18" t="s">
        <v>82</v>
      </c>
      <c r="F42" s="23">
        <v>25.76</v>
      </c>
      <c r="G42" s="23">
        <v>25.95</v>
      </c>
      <c r="H42" s="23">
        <v>26.02</v>
      </c>
      <c r="I42" s="23">
        <v>27.94</v>
      </c>
      <c r="J42" s="23">
        <v>29.01</v>
      </c>
      <c r="K42" s="23">
        <v>28.21</v>
      </c>
      <c r="L42" s="23">
        <v>28.19</v>
      </c>
      <c r="M42" s="23">
        <v>28.35</v>
      </c>
      <c r="N42" s="23">
        <v>28.42</v>
      </c>
      <c r="O42" s="23">
        <v>28.19</v>
      </c>
      <c r="P42" s="23">
        <v>27.26</v>
      </c>
      <c r="Q42" s="23">
        <v>25.1</v>
      </c>
      <c r="R42" s="23">
        <v>25.06</v>
      </c>
      <c r="S42" s="23">
        <v>24.26</v>
      </c>
      <c r="T42" s="23">
        <v>21.46</v>
      </c>
      <c r="U42" s="23">
        <v>21.41</v>
      </c>
      <c r="V42" s="23">
        <v>20.84</v>
      </c>
      <c r="W42" s="23">
        <v>23.46</v>
      </c>
      <c r="X42" s="23">
        <v>24.69</v>
      </c>
      <c r="Y42" s="23">
        <v>23.65</v>
      </c>
      <c r="Z42" s="23">
        <v>23.91</v>
      </c>
      <c r="AA42" s="23">
        <v>23.51</v>
      </c>
      <c r="AB42" s="23">
        <v>24.22</v>
      </c>
      <c r="AC42" s="23">
        <v>24.91</v>
      </c>
      <c r="AD42" s="23">
        <v>24.83</v>
      </c>
      <c r="AE42" s="23">
        <v>23.83</v>
      </c>
      <c r="AF42" s="23">
        <v>23.68</v>
      </c>
      <c r="AG42" s="23">
        <v>23.69</v>
      </c>
      <c r="AH42" s="23">
        <v>24.33</v>
      </c>
      <c r="AI42" s="23">
        <v>24.56</v>
      </c>
      <c r="AJ42" s="23">
        <v>24.68</v>
      </c>
      <c r="AK42" s="23">
        <v>24.51</v>
      </c>
      <c r="AL42" s="23">
        <v>23.83</v>
      </c>
      <c r="AM42" s="23">
        <v>23.15</v>
      </c>
      <c r="AN42" s="23">
        <v>23.69</v>
      </c>
      <c r="AO42" s="23">
        <v>23.48</v>
      </c>
      <c r="AP42" s="23">
        <v>22.52</v>
      </c>
      <c r="AQ42" s="23">
        <v>22.15</v>
      </c>
      <c r="AR42" s="23">
        <v>21.46</v>
      </c>
      <c r="AS42" s="23">
        <v>19.73</v>
      </c>
      <c r="AT42" s="23">
        <v>19.39</v>
      </c>
      <c r="AU42" s="23">
        <v>19.62</v>
      </c>
      <c r="AV42" s="23">
        <v>20.079999999999998</v>
      </c>
      <c r="AW42" s="23">
        <v>20.149999999999999</v>
      </c>
      <c r="AX42" s="23">
        <v>19.72</v>
      </c>
      <c r="AY42" s="23" t="s">
        <v>54</v>
      </c>
    </row>
    <row r="43" spans="1:51" x14ac:dyDescent="0.2">
      <c r="E43" s="18" t="s">
        <v>83</v>
      </c>
      <c r="F43" s="23">
        <v>2.6</v>
      </c>
      <c r="G43" s="23">
        <v>2.5499999999999998</v>
      </c>
      <c r="H43" s="23">
        <v>2.86</v>
      </c>
      <c r="I43" s="23">
        <v>3.02</v>
      </c>
      <c r="J43" s="23">
        <v>3.17</v>
      </c>
      <c r="K43" s="23">
        <v>3.54</v>
      </c>
      <c r="L43" s="23">
        <v>4.07</v>
      </c>
      <c r="M43" s="23">
        <v>4.4800000000000004</v>
      </c>
      <c r="N43" s="23">
        <v>4.6900000000000004</v>
      </c>
      <c r="O43" s="23">
        <v>4.9000000000000004</v>
      </c>
      <c r="P43" s="23">
        <v>5.08</v>
      </c>
      <c r="Q43" s="23">
        <v>5.43</v>
      </c>
      <c r="R43" s="23">
        <v>5.59</v>
      </c>
      <c r="S43" s="23">
        <v>5.59</v>
      </c>
      <c r="T43" s="23">
        <v>5.36</v>
      </c>
      <c r="U43" s="23">
        <v>5.07</v>
      </c>
      <c r="V43" s="23">
        <v>4.9000000000000004</v>
      </c>
      <c r="W43" s="23">
        <v>4.67</v>
      </c>
      <c r="X43" s="23">
        <v>4.4000000000000004</v>
      </c>
      <c r="Y43" s="23">
        <v>4.53</v>
      </c>
      <c r="Z43" s="23">
        <v>4.42</v>
      </c>
      <c r="AA43" s="23">
        <v>3.83</v>
      </c>
      <c r="AB43" s="23">
        <v>3.7</v>
      </c>
      <c r="AC43" s="23">
        <v>3.44</v>
      </c>
      <c r="AD43" s="23">
        <v>3.22</v>
      </c>
      <c r="AE43" s="23">
        <v>3.12</v>
      </c>
      <c r="AF43" s="23">
        <v>2.97</v>
      </c>
      <c r="AG43" s="23">
        <v>2.78</v>
      </c>
      <c r="AH43" s="23">
        <v>2.5499999999999998</v>
      </c>
      <c r="AI43" s="23">
        <v>2.44</v>
      </c>
      <c r="AJ43" s="23">
        <v>2.2999999999999998</v>
      </c>
      <c r="AK43" s="23">
        <v>2.2000000000000002</v>
      </c>
      <c r="AL43" s="23">
        <v>2.14</v>
      </c>
      <c r="AM43" s="23">
        <v>2.0499999999999998</v>
      </c>
      <c r="AN43" s="23">
        <v>1.94</v>
      </c>
      <c r="AO43" s="23">
        <v>1.85</v>
      </c>
      <c r="AP43" s="23">
        <v>1.75</v>
      </c>
      <c r="AQ43" s="23">
        <v>1.66</v>
      </c>
      <c r="AR43" s="23">
        <v>1.56</v>
      </c>
      <c r="AS43" s="23">
        <v>1.49</v>
      </c>
      <c r="AT43" s="23">
        <v>1.4</v>
      </c>
      <c r="AU43" s="23">
        <v>1.35</v>
      </c>
      <c r="AV43" s="23">
        <v>1.3</v>
      </c>
      <c r="AW43" s="23">
        <v>1.23</v>
      </c>
      <c r="AX43" s="23">
        <v>1.1499999999999999</v>
      </c>
      <c r="AY43" s="23" t="s">
        <v>54</v>
      </c>
    </row>
    <row r="44" spans="1:51" x14ac:dyDescent="0.2">
      <c r="D44" s="18" t="s">
        <v>84</v>
      </c>
      <c r="F44" s="23">
        <v>28.35</v>
      </c>
      <c r="G44" s="23">
        <v>28.49</v>
      </c>
      <c r="H44" s="23">
        <v>28.88</v>
      </c>
      <c r="I44" s="23">
        <v>30.95</v>
      </c>
      <c r="J44" s="23">
        <v>32.18</v>
      </c>
      <c r="K44" s="23">
        <v>31.76</v>
      </c>
      <c r="L44" s="23">
        <v>32.26</v>
      </c>
      <c r="M44" s="23">
        <v>32.83</v>
      </c>
      <c r="N44" s="23">
        <v>33.119999999999997</v>
      </c>
      <c r="O44" s="23">
        <v>33.090000000000003</v>
      </c>
      <c r="P44" s="23">
        <v>32.340000000000003</v>
      </c>
      <c r="Q44" s="23">
        <v>30.52</v>
      </c>
      <c r="R44" s="23">
        <v>30.65</v>
      </c>
      <c r="S44" s="23">
        <v>29.85</v>
      </c>
      <c r="T44" s="23">
        <v>26.82</v>
      </c>
      <c r="U44" s="23">
        <v>26.48</v>
      </c>
      <c r="V44" s="23">
        <v>25.73</v>
      </c>
      <c r="W44" s="23">
        <v>28.13</v>
      </c>
      <c r="X44" s="23">
        <v>29.09</v>
      </c>
      <c r="Y44" s="23">
        <v>28.18</v>
      </c>
      <c r="Z44" s="23">
        <v>28.34</v>
      </c>
      <c r="AA44" s="23">
        <v>27.35</v>
      </c>
      <c r="AB44" s="23">
        <v>27.92</v>
      </c>
      <c r="AC44" s="23">
        <v>28.35</v>
      </c>
      <c r="AD44" s="23">
        <v>28.06</v>
      </c>
      <c r="AE44" s="23">
        <v>26.95</v>
      </c>
      <c r="AF44" s="23">
        <v>26.66</v>
      </c>
      <c r="AG44" s="23">
        <v>26.48</v>
      </c>
      <c r="AH44" s="23">
        <v>26.89</v>
      </c>
      <c r="AI44" s="23">
        <v>27</v>
      </c>
      <c r="AJ44" s="23">
        <v>26.98</v>
      </c>
      <c r="AK44" s="23">
        <v>26.7</v>
      </c>
      <c r="AL44" s="23">
        <v>25.97</v>
      </c>
      <c r="AM44" s="23">
        <v>25.2</v>
      </c>
      <c r="AN44" s="23">
        <v>25.63</v>
      </c>
      <c r="AO44" s="23">
        <v>25.33</v>
      </c>
      <c r="AP44" s="23">
        <v>24.27</v>
      </c>
      <c r="AQ44" s="23">
        <v>23.81</v>
      </c>
      <c r="AR44" s="23">
        <v>23.02</v>
      </c>
      <c r="AS44" s="23">
        <v>21.22</v>
      </c>
      <c r="AT44" s="23">
        <v>20.8</v>
      </c>
      <c r="AU44" s="23">
        <v>20.98</v>
      </c>
      <c r="AV44" s="23">
        <v>21.38</v>
      </c>
      <c r="AW44" s="23">
        <v>21.38</v>
      </c>
      <c r="AX44" s="23">
        <v>20.86</v>
      </c>
      <c r="AY44" s="23" t="s">
        <v>54</v>
      </c>
    </row>
    <row r="45" spans="1:51" x14ac:dyDescent="0.2">
      <c r="B45" s="18" t="s">
        <v>85</v>
      </c>
      <c r="F45" s="23">
        <v>39.020000000000003</v>
      </c>
      <c r="G45" s="23">
        <v>39.21</v>
      </c>
      <c r="H45" s="23">
        <v>39.81</v>
      </c>
      <c r="I45" s="23">
        <v>41.76</v>
      </c>
      <c r="J45" s="23">
        <v>42.81</v>
      </c>
      <c r="K45" s="23">
        <v>42.57</v>
      </c>
      <c r="L45" s="23">
        <v>42.87</v>
      </c>
      <c r="M45" s="23">
        <v>43.39</v>
      </c>
      <c r="N45" s="23">
        <v>43.7</v>
      </c>
      <c r="O45" s="23">
        <v>43.81</v>
      </c>
      <c r="P45" s="23">
        <v>43.23</v>
      </c>
      <c r="Q45" s="23">
        <v>41.8</v>
      </c>
      <c r="R45" s="23">
        <v>42.02</v>
      </c>
      <c r="S45" s="23">
        <v>41.43</v>
      </c>
      <c r="T45" s="23">
        <v>38.82</v>
      </c>
      <c r="U45" s="23">
        <v>38.770000000000003</v>
      </c>
      <c r="V45" s="23">
        <v>38.29</v>
      </c>
      <c r="W45" s="23">
        <v>40.71</v>
      </c>
      <c r="X45" s="23">
        <v>41.54</v>
      </c>
      <c r="Y45" s="23">
        <v>41.49</v>
      </c>
      <c r="Z45" s="23">
        <v>41.82</v>
      </c>
      <c r="AA45" s="23">
        <v>40.67</v>
      </c>
      <c r="AB45" s="23">
        <v>41.22</v>
      </c>
      <c r="AC45" s="23">
        <v>41.29</v>
      </c>
      <c r="AD45" s="23">
        <v>40.65</v>
      </c>
      <c r="AE45" s="23">
        <v>39.54</v>
      </c>
      <c r="AF45" s="23">
        <v>39.14</v>
      </c>
      <c r="AG45" s="23">
        <v>38.57</v>
      </c>
      <c r="AH45" s="23">
        <v>38.35</v>
      </c>
      <c r="AI45" s="23">
        <v>38.21</v>
      </c>
      <c r="AJ45" s="23">
        <v>37.869999999999997</v>
      </c>
      <c r="AK45" s="23">
        <v>37.479999999999997</v>
      </c>
      <c r="AL45" s="23">
        <v>36.76</v>
      </c>
      <c r="AM45" s="23">
        <v>35.79</v>
      </c>
      <c r="AN45" s="23">
        <v>35.86</v>
      </c>
      <c r="AO45" s="23">
        <v>35.380000000000003</v>
      </c>
      <c r="AP45" s="23">
        <v>34.06</v>
      </c>
      <c r="AQ45" s="23">
        <v>33.4</v>
      </c>
      <c r="AR45" s="23">
        <v>32.31</v>
      </c>
      <c r="AS45" s="23">
        <v>30.44</v>
      </c>
      <c r="AT45" s="23">
        <v>29.78</v>
      </c>
      <c r="AU45" s="23">
        <v>29.81</v>
      </c>
      <c r="AV45" s="23">
        <v>30.1</v>
      </c>
      <c r="AW45" s="23">
        <v>29.92</v>
      </c>
      <c r="AX45" s="23">
        <v>29.12</v>
      </c>
      <c r="AY45" s="23" t="s">
        <v>54</v>
      </c>
    </row>
    <row r="46" spans="1:51" x14ac:dyDescent="0.2">
      <c r="B46" s="18" t="s">
        <v>86</v>
      </c>
      <c r="F46" s="23">
        <v>0.81</v>
      </c>
      <c r="G46" s="23">
        <v>0.75</v>
      </c>
      <c r="H46" s="23">
        <v>0.77</v>
      </c>
      <c r="I46" s="23">
        <v>0.72</v>
      </c>
      <c r="J46" s="23">
        <v>0.7</v>
      </c>
      <c r="K46" s="23">
        <v>0.67</v>
      </c>
      <c r="L46" s="23">
        <v>0.64</v>
      </c>
      <c r="M46" s="23">
        <v>0.57999999999999996</v>
      </c>
      <c r="N46" s="23">
        <v>0.57999999999999996</v>
      </c>
      <c r="O46" s="23">
        <v>0.55000000000000004</v>
      </c>
      <c r="P46" s="23">
        <v>0.55000000000000004</v>
      </c>
      <c r="Q46" s="23">
        <v>0.55000000000000004</v>
      </c>
      <c r="R46" s="23">
        <v>0.55000000000000004</v>
      </c>
      <c r="S46" s="23">
        <v>0.59</v>
      </c>
      <c r="T46" s="23">
        <v>0.66</v>
      </c>
      <c r="U46" s="23">
        <v>0.65</v>
      </c>
      <c r="V46" s="23">
        <v>0.78</v>
      </c>
      <c r="W46" s="23">
        <v>0.79</v>
      </c>
      <c r="X46" s="23">
        <v>0.99</v>
      </c>
      <c r="Y46" s="23">
        <v>1.03</v>
      </c>
      <c r="Z46" s="23">
        <v>1.1399999999999999</v>
      </c>
      <c r="AA46" s="23">
        <v>1.1499999999999999</v>
      </c>
      <c r="AB46" s="23">
        <v>1.2</v>
      </c>
      <c r="AC46" s="23">
        <v>1.0900000000000001</v>
      </c>
      <c r="AD46" s="23">
        <v>1.1100000000000001</v>
      </c>
      <c r="AE46" s="23">
        <v>1.08</v>
      </c>
      <c r="AF46" s="23">
        <v>1.04</v>
      </c>
      <c r="AG46" s="23">
        <v>0.84</v>
      </c>
      <c r="AH46" s="23">
        <v>0.75</v>
      </c>
      <c r="AI46" s="23">
        <v>0.73</v>
      </c>
      <c r="AJ46" s="23">
        <v>0.61</v>
      </c>
      <c r="AK46" s="23">
        <v>0.57999999999999996</v>
      </c>
      <c r="AL46" s="23">
        <v>0.49</v>
      </c>
      <c r="AM46" s="23">
        <v>0.48</v>
      </c>
      <c r="AN46" s="23">
        <v>0.43</v>
      </c>
      <c r="AO46" s="23">
        <v>0.44</v>
      </c>
      <c r="AP46" s="23">
        <v>0.55000000000000004</v>
      </c>
      <c r="AQ46" s="23">
        <v>0.56999999999999995</v>
      </c>
      <c r="AR46" s="23">
        <v>0.56000000000000005</v>
      </c>
      <c r="AS46" s="23">
        <v>0.66</v>
      </c>
      <c r="AT46" s="23">
        <v>0.75</v>
      </c>
      <c r="AU46" s="23">
        <v>0.74</v>
      </c>
      <c r="AV46" s="23">
        <v>0.72</v>
      </c>
      <c r="AW46" s="23">
        <v>0.76</v>
      </c>
      <c r="AX46" s="23">
        <v>0.72</v>
      </c>
      <c r="AY46" s="23" t="s">
        <v>54</v>
      </c>
    </row>
    <row r="47" spans="1:51" x14ac:dyDescent="0.2">
      <c r="B47" s="18" t="s">
        <v>87</v>
      </c>
      <c r="F47" s="23">
        <v>10.220000000000001</v>
      </c>
      <c r="G47" s="23">
        <v>9.81</v>
      </c>
      <c r="H47" s="23">
        <v>9.93</v>
      </c>
      <c r="I47" s="23">
        <v>9.4</v>
      </c>
      <c r="J47" s="23">
        <v>8.94</v>
      </c>
      <c r="K47" s="23">
        <v>9.09</v>
      </c>
      <c r="L47" s="23">
        <v>8.86</v>
      </c>
      <c r="M47" s="23">
        <v>8.69</v>
      </c>
      <c r="N47" s="23">
        <v>8.75</v>
      </c>
      <c r="O47" s="23">
        <v>8.92</v>
      </c>
      <c r="P47" s="23">
        <v>8.99</v>
      </c>
      <c r="Q47" s="23">
        <v>9.1</v>
      </c>
      <c r="R47" s="23">
        <v>9</v>
      </c>
      <c r="S47" s="23">
        <v>9.1999999999999993</v>
      </c>
      <c r="T47" s="23">
        <v>9.6999999999999993</v>
      </c>
      <c r="U47" s="23">
        <v>9.76</v>
      </c>
      <c r="V47" s="23">
        <v>10.51</v>
      </c>
      <c r="W47" s="23">
        <v>10.61</v>
      </c>
      <c r="X47" s="23">
        <v>10.99</v>
      </c>
      <c r="Y47" s="23">
        <v>11.45</v>
      </c>
      <c r="Z47" s="23">
        <v>11.46</v>
      </c>
      <c r="AA47" s="23">
        <v>11.94</v>
      </c>
      <c r="AB47" s="23">
        <v>11.69</v>
      </c>
      <c r="AC47" s="23">
        <v>11.29</v>
      </c>
      <c r="AD47" s="23">
        <v>10.94</v>
      </c>
      <c r="AE47" s="23">
        <v>10.95</v>
      </c>
      <c r="AF47" s="23">
        <v>10.58</v>
      </c>
      <c r="AG47" s="23">
        <v>10.1</v>
      </c>
      <c r="AH47" s="23">
        <v>9.4600000000000009</v>
      </c>
      <c r="AI47" s="23">
        <v>9.14</v>
      </c>
      <c r="AJ47" s="23">
        <v>8.9600000000000009</v>
      </c>
      <c r="AK47" s="23">
        <v>8.82</v>
      </c>
      <c r="AL47" s="23">
        <v>8.74</v>
      </c>
      <c r="AM47" s="23">
        <v>8.9600000000000009</v>
      </c>
      <c r="AN47" s="23">
        <v>8.9</v>
      </c>
      <c r="AO47" s="23">
        <v>9.24</v>
      </c>
      <c r="AP47" s="23">
        <v>9.51</v>
      </c>
      <c r="AQ47" s="23">
        <v>9.73</v>
      </c>
      <c r="AR47" s="23">
        <v>9.6199999999999992</v>
      </c>
      <c r="AS47" s="23">
        <v>10.1</v>
      </c>
      <c r="AT47" s="23">
        <v>9.91</v>
      </c>
      <c r="AU47" s="23">
        <v>9.67</v>
      </c>
      <c r="AV47" s="23">
        <v>9.43</v>
      </c>
      <c r="AW47" s="23">
        <v>9.36</v>
      </c>
      <c r="AX47" s="23">
        <v>9.2799999999999994</v>
      </c>
      <c r="AY47" s="23" t="s">
        <v>54</v>
      </c>
    </row>
    <row r="48" spans="1:51" x14ac:dyDescent="0.2">
      <c r="B48" s="18" t="s">
        <v>88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0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  <c r="AQ48" s="23">
        <v>0</v>
      </c>
      <c r="AR48" s="23">
        <v>0</v>
      </c>
      <c r="AS48" s="23">
        <v>0</v>
      </c>
      <c r="AT48" s="23">
        <v>0</v>
      </c>
      <c r="AU48" s="23">
        <v>0</v>
      </c>
      <c r="AV48" s="23">
        <v>0</v>
      </c>
      <c r="AW48" s="23">
        <v>0</v>
      </c>
      <c r="AX48" s="23">
        <v>0</v>
      </c>
      <c r="AY48" s="23" t="s">
        <v>54</v>
      </c>
    </row>
    <row r="49" spans="1:54" x14ac:dyDescent="0.2">
      <c r="A49" s="18" t="s">
        <v>89</v>
      </c>
      <c r="F49" s="23">
        <v>57.47</v>
      </c>
      <c r="G49" s="23">
        <v>57.46</v>
      </c>
      <c r="H49" s="23">
        <v>58.77</v>
      </c>
      <c r="I49" s="23">
        <v>60.32</v>
      </c>
      <c r="J49" s="23">
        <v>61.18</v>
      </c>
      <c r="K49" s="23">
        <v>61.9</v>
      </c>
      <c r="L49" s="23">
        <v>62.46</v>
      </c>
      <c r="M49" s="23">
        <v>63.02</v>
      </c>
      <c r="N49" s="23">
        <v>63.56</v>
      </c>
      <c r="O49" s="23">
        <v>64.209999999999994</v>
      </c>
      <c r="P49" s="23">
        <v>63.85</v>
      </c>
      <c r="Q49" s="23">
        <v>62.65</v>
      </c>
      <c r="R49" s="23">
        <v>62.17</v>
      </c>
      <c r="S49" s="23">
        <v>61.26</v>
      </c>
      <c r="T49" s="23">
        <v>60.06</v>
      </c>
      <c r="U49" s="23">
        <v>59.22</v>
      </c>
      <c r="V49" s="23">
        <v>58.38</v>
      </c>
      <c r="W49" s="23">
        <v>60.27</v>
      </c>
      <c r="X49" s="23">
        <v>61</v>
      </c>
      <c r="Y49" s="23">
        <v>61.36</v>
      </c>
      <c r="Z49" s="23">
        <v>61.28</v>
      </c>
      <c r="AA49" s="23">
        <v>59.87</v>
      </c>
      <c r="AB49" s="23">
        <v>59.54</v>
      </c>
      <c r="AC49" s="23">
        <v>58.49</v>
      </c>
      <c r="AD49" s="23">
        <v>56.89</v>
      </c>
      <c r="AE49" s="23">
        <v>55.42</v>
      </c>
      <c r="AF49" s="23">
        <v>54.21</v>
      </c>
      <c r="AG49" s="23">
        <v>52.27</v>
      </c>
      <c r="AH49" s="23">
        <v>50.99</v>
      </c>
      <c r="AI49" s="23">
        <v>50.31</v>
      </c>
      <c r="AJ49" s="23">
        <v>49.44</v>
      </c>
      <c r="AK49" s="23">
        <v>48.68</v>
      </c>
      <c r="AL49" s="23">
        <v>47.72</v>
      </c>
      <c r="AM49" s="23">
        <v>46.86</v>
      </c>
      <c r="AN49" s="23">
        <v>46.77</v>
      </c>
      <c r="AO49" s="23">
        <v>46.56</v>
      </c>
      <c r="AP49" s="23">
        <v>45.67</v>
      </c>
      <c r="AQ49" s="23">
        <v>45.28</v>
      </c>
      <c r="AR49" s="23">
        <v>44.2</v>
      </c>
      <c r="AS49" s="23">
        <v>43.02</v>
      </c>
      <c r="AT49" s="23">
        <v>42.21</v>
      </c>
      <c r="AU49" s="23">
        <v>42.15</v>
      </c>
      <c r="AV49" s="23">
        <v>42.24</v>
      </c>
      <c r="AW49" s="23">
        <v>42.23</v>
      </c>
      <c r="AX49" s="23">
        <v>41.43</v>
      </c>
      <c r="AY49" s="23" t="s">
        <v>54</v>
      </c>
    </row>
    <row r="50" spans="1:54" x14ac:dyDescent="0.2">
      <c r="A50" s="18" t="s">
        <v>90</v>
      </c>
      <c r="F50" s="23">
        <v>0.15</v>
      </c>
      <c r="G50" s="23">
        <v>0.14000000000000001</v>
      </c>
      <c r="H50" s="23">
        <v>0.12</v>
      </c>
      <c r="I50" s="23">
        <v>0.1</v>
      </c>
      <c r="J50" s="23">
        <v>0.09</v>
      </c>
      <c r="K50" s="23">
        <v>0.11</v>
      </c>
      <c r="L50" s="23">
        <v>0.09</v>
      </c>
      <c r="M50" s="23">
        <v>0.08</v>
      </c>
      <c r="N50" s="23">
        <v>0.09</v>
      </c>
      <c r="O50" s="23">
        <v>0.08</v>
      </c>
      <c r="P50" s="23">
        <v>0.08</v>
      </c>
      <c r="Q50" s="23">
        <v>0.08</v>
      </c>
      <c r="R50" s="23">
        <v>0.08</v>
      </c>
      <c r="S50" s="23">
        <v>0.08</v>
      </c>
      <c r="T50" s="23">
        <v>7.0000000000000007E-2</v>
      </c>
      <c r="U50" s="23">
        <v>0.08</v>
      </c>
      <c r="V50" s="23">
        <v>0.09</v>
      </c>
      <c r="W50" s="23">
        <v>0.08</v>
      </c>
      <c r="X50" s="23">
        <v>0.08</v>
      </c>
      <c r="Y50" s="23">
        <v>0.08</v>
      </c>
      <c r="Z50" s="23">
        <v>0.04</v>
      </c>
      <c r="AA50" s="23">
        <v>0.04</v>
      </c>
      <c r="AB50" s="23">
        <v>0.04</v>
      </c>
      <c r="AC50" s="23">
        <v>0.03</v>
      </c>
      <c r="AD50" s="23">
        <v>0.05</v>
      </c>
      <c r="AE50" s="23">
        <v>0.04</v>
      </c>
      <c r="AF50" s="23">
        <v>0.04</v>
      </c>
      <c r="AG50" s="23">
        <v>0.03</v>
      </c>
      <c r="AH50" s="23">
        <v>0.04</v>
      </c>
      <c r="AI50" s="23">
        <v>0.04</v>
      </c>
      <c r="AJ50" s="23">
        <v>0.04</v>
      </c>
      <c r="AK50" s="23">
        <v>0.04</v>
      </c>
      <c r="AL50" s="23">
        <v>0.05</v>
      </c>
      <c r="AM50" s="23">
        <v>0.04</v>
      </c>
      <c r="AN50" s="23">
        <v>0.04</v>
      </c>
      <c r="AO50" s="23">
        <v>0.03</v>
      </c>
      <c r="AP50" s="23">
        <v>0.03</v>
      </c>
      <c r="AQ50" s="23">
        <v>0.05</v>
      </c>
      <c r="AR50" s="23">
        <v>0.03</v>
      </c>
      <c r="AS50" s="23">
        <v>0.02</v>
      </c>
      <c r="AT50" s="23">
        <v>0.04</v>
      </c>
      <c r="AU50" s="23">
        <v>0.04</v>
      </c>
      <c r="AV50" s="23">
        <v>0.02</v>
      </c>
      <c r="AW50" s="23">
        <v>0.01</v>
      </c>
      <c r="AX50" s="23">
        <v>0.02</v>
      </c>
      <c r="AY50" s="23" t="s">
        <v>54</v>
      </c>
    </row>
    <row r="51" spans="1:54" x14ac:dyDescent="0.2">
      <c r="A51" s="18" t="s">
        <v>91</v>
      </c>
      <c r="F51" s="23">
        <v>20.260000000000002</v>
      </c>
      <c r="G51" s="23">
        <v>20.65</v>
      </c>
      <c r="H51" s="23">
        <v>19.47</v>
      </c>
      <c r="I51" s="23">
        <v>18.47</v>
      </c>
      <c r="J51" s="23">
        <v>17.579999999999998</v>
      </c>
      <c r="K51" s="23">
        <v>17.88</v>
      </c>
      <c r="L51" s="23">
        <v>18.649999999999999</v>
      </c>
      <c r="M51" s="23">
        <v>18.489999999999998</v>
      </c>
      <c r="N51" s="23">
        <v>18.14</v>
      </c>
      <c r="O51" s="23">
        <v>17.579999999999998</v>
      </c>
      <c r="P51" s="23">
        <v>17.34</v>
      </c>
      <c r="Q51" s="23">
        <v>17.87</v>
      </c>
      <c r="R51" s="23">
        <v>17.399999999999999</v>
      </c>
      <c r="S51" s="23">
        <v>19.760000000000002</v>
      </c>
      <c r="T51" s="23">
        <v>21.09</v>
      </c>
      <c r="U51" s="23">
        <v>21.53</v>
      </c>
      <c r="V51" s="23">
        <v>21.72</v>
      </c>
      <c r="W51" s="23">
        <v>20.07</v>
      </c>
      <c r="X51" s="23">
        <v>20.25</v>
      </c>
      <c r="Y51" s="23">
        <v>18.8</v>
      </c>
      <c r="Z51" s="23">
        <v>18.87</v>
      </c>
      <c r="AA51" s="23">
        <v>19.66</v>
      </c>
      <c r="AB51" s="23">
        <v>19.89</v>
      </c>
      <c r="AC51" s="23">
        <v>19.649999999999999</v>
      </c>
      <c r="AD51" s="23">
        <v>20.37</v>
      </c>
      <c r="AE51" s="23">
        <v>22.2</v>
      </c>
      <c r="AF51" s="23">
        <v>22.69</v>
      </c>
      <c r="AG51" s="23">
        <v>23.72</v>
      </c>
      <c r="AH51" s="23">
        <v>24.14</v>
      </c>
      <c r="AI51" s="23">
        <v>25.01</v>
      </c>
      <c r="AJ51" s="23">
        <v>25.68</v>
      </c>
      <c r="AK51" s="23">
        <v>25.59</v>
      </c>
      <c r="AL51" s="23">
        <v>27</v>
      </c>
      <c r="AM51" s="23">
        <v>27.64</v>
      </c>
      <c r="AN51" s="23">
        <v>27.51</v>
      </c>
      <c r="AO51" s="23">
        <v>27.45</v>
      </c>
      <c r="AP51" s="23">
        <v>28.02</v>
      </c>
      <c r="AQ51" s="23">
        <v>28.44</v>
      </c>
      <c r="AR51" s="23">
        <v>29.43</v>
      </c>
      <c r="AS51" s="23">
        <v>30.02</v>
      </c>
      <c r="AT51" s="23">
        <v>31.12</v>
      </c>
      <c r="AU51" s="23">
        <v>31.38</v>
      </c>
      <c r="AV51" s="23">
        <v>31.87</v>
      </c>
      <c r="AW51" s="23">
        <v>31.49</v>
      </c>
      <c r="AX51" s="23">
        <v>32.51</v>
      </c>
      <c r="AY51" s="23" t="s">
        <v>54</v>
      </c>
    </row>
    <row r="52" spans="1:54" x14ac:dyDescent="0.2">
      <c r="A52" s="18" t="s">
        <v>92</v>
      </c>
      <c r="F52" s="23">
        <v>12.91</v>
      </c>
      <c r="G52" s="23">
        <v>12.6</v>
      </c>
      <c r="H52" s="23">
        <v>12.26</v>
      </c>
      <c r="I52" s="23">
        <v>12.38</v>
      </c>
      <c r="J52" s="23">
        <v>11.89</v>
      </c>
      <c r="K52" s="23">
        <v>11.23</v>
      </c>
      <c r="L52" s="23">
        <v>9.9600000000000009</v>
      </c>
      <c r="M52" s="23">
        <v>9.7200000000000006</v>
      </c>
      <c r="N52" s="23">
        <v>9.74</v>
      </c>
      <c r="O52" s="23">
        <v>9.76</v>
      </c>
      <c r="P52" s="23">
        <v>9.58</v>
      </c>
      <c r="Q52" s="23">
        <v>9.9</v>
      </c>
      <c r="R52" s="23">
        <v>9.85</v>
      </c>
      <c r="S52" s="23">
        <v>9.68</v>
      </c>
      <c r="T52" s="23">
        <v>9.8000000000000007</v>
      </c>
      <c r="U52" s="23">
        <v>9.84</v>
      </c>
      <c r="V52" s="23">
        <v>9.9</v>
      </c>
      <c r="W52" s="23">
        <v>9.7799999999999994</v>
      </c>
      <c r="X52" s="23">
        <v>9.5</v>
      </c>
      <c r="Y52" s="23">
        <v>10.46</v>
      </c>
      <c r="Z52" s="23">
        <v>10.72</v>
      </c>
      <c r="AA52" s="23">
        <v>11.13</v>
      </c>
      <c r="AB52" s="23">
        <v>11.59</v>
      </c>
      <c r="AC52" s="23">
        <v>12.86</v>
      </c>
      <c r="AD52" s="23">
        <v>13.76</v>
      </c>
      <c r="AE52" s="23">
        <v>14.05</v>
      </c>
      <c r="AF52" s="23">
        <v>14.3</v>
      </c>
      <c r="AG52" s="23">
        <v>15.01</v>
      </c>
      <c r="AH52" s="23">
        <v>16.100000000000001</v>
      </c>
      <c r="AI52" s="23">
        <v>16.27</v>
      </c>
      <c r="AJ52" s="23">
        <v>16.190000000000001</v>
      </c>
      <c r="AK52" s="23">
        <v>16.510000000000002</v>
      </c>
      <c r="AL52" s="23">
        <v>15.52</v>
      </c>
      <c r="AM52" s="23">
        <v>15.53</v>
      </c>
      <c r="AN52" s="23">
        <v>15.63</v>
      </c>
      <c r="AO52" s="23">
        <v>15.56</v>
      </c>
      <c r="AP52" s="23">
        <v>15.58</v>
      </c>
      <c r="AQ52" s="23">
        <v>15.66</v>
      </c>
      <c r="AR52" s="23">
        <v>15.75</v>
      </c>
      <c r="AS52" s="23">
        <v>16.09</v>
      </c>
      <c r="AT52" s="23">
        <v>15.6</v>
      </c>
      <c r="AU52" s="23">
        <v>15.55</v>
      </c>
      <c r="AV52" s="23">
        <v>15</v>
      </c>
      <c r="AW52" s="23">
        <v>15.65</v>
      </c>
      <c r="AX52" s="23">
        <v>15.91</v>
      </c>
      <c r="AY52" s="23" t="s">
        <v>54</v>
      </c>
    </row>
    <row r="53" spans="1:54" x14ac:dyDescent="0.2">
      <c r="A53" s="18" t="s">
        <v>93</v>
      </c>
      <c r="F53" s="23">
        <v>5.69</v>
      </c>
      <c r="G53" s="23">
        <v>5.67</v>
      </c>
      <c r="H53" s="23">
        <v>5.93</v>
      </c>
      <c r="I53" s="23">
        <v>5.34</v>
      </c>
      <c r="J53" s="23">
        <v>5.79</v>
      </c>
      <c r="K53" s="23">
        <v>5.39</v>
      </c>
      <c r="L53" s="23">
        <v>5.2</v>
      </c>
      <c r="M53" s="23">
        <v>5.03</v>
      </c>
      <c r="N53" s="23">
        <v>4.82</v>
      </c>
      <c r="O53" s="23">
        <v>4.6100000000000003</v>
      </c>
      <c r="P53" s="23">
        <v>5.04</v>
      </c>
      <c r="Q53" s="23">
        <v>5.26</v>
      </c>
      <c r="R53" s="23">
        <v>6.26</v>
      </c>
      <c r="S53" s="23">
        <v>4.92</v>
      </c>
      <c r="T53" s="23">
        <v>4.3600000000000003</v>
      </c>
      <c r="U53" s="23">
        <v>4.62</v>
      </c>
      <c r="V53" s="23">
        <v>5.2</v>
      </c>
      <c r="W53" s="23">
        <v>5.22</v>
      </c>
      <c r="X53" s="23">
        <v>4.76</v>
      </c>
      <c r="Y53" s="23">
        <v>4.79</v>
      </c>
      <c r="Z53" s="23">
        <v>4.6399999999999997</v>
      </c>
      <c r="AA53" s="23">
        <v>5</v>
      </c>
      <c r="AB53" s="23">
        <v>4.8099999999999996</v>
      </c>
      <c r="AC53" s="23">
        <v>5.09</v>
      </c>
      <c r="AD53" s="23">
        <v>5.21</v>
      </c>
      <c r="AE53" s="23">
        <v>4.5599999999999996</v>
      </c>
      <c r="AF53" s="23">
        <v>5.1100000000000003</v>
      </c>
      <c r="AG53" s="23">
        <v>5.21</v>
      </c>
      <c r="AH53" s="23">
        <v>5.05</v>
      </c>
      <c r="AI53" s="23">
        <v>4.87</v>
      </c>
      <c r="AJ53" s="23">
        <v>5.12</v>
      </c>
      <c r="AK53" s="23">
        <v>5.54</v>
      </c>
      <c r="AL53" s="23">
        <v>5.95</v>
      </c>
      <c r="AM53" s="23">
        <v>6.06</v>
      </c>
      <c r="AN53" s="23">
        <v>6.29</v>
      </c>
      <c r="AO53" s="23">
        <v>6.62</v>
      </c>
      <c r="AP53" s="23">
        <v>6.89</v>
      </c>
      <c r="AQ53" s="23">
        <v>6.87</v>
      </c>
      <c r="AR53" s="23">
        <v>6.85</v>
      </c>
      <c r="AS53" s="23">
        <v>7.17</v>
      </c>
      <c r="AT53" s="23">
        <v>7.26</v>
      </c>
      <c r="AU53" s="23">
        <v>7.44</v>
      </c>
      <c r="AV53" s="23">
        <v>7.58</v>
      </c>
      <c r="AW53" s="23">
        <v>7.5</v>
      </c>
      <c r="AX53" s="23">
        <v>7.19</v>
      </c>
      <c r="AY53" s="23" t="s">
        <v>54</v>
      </c>
    </row>
    <row r="54" spans="1:54" x14ac:dyDescent="0.2">
      <c r="A54" s="18" t="s">
        <v>94</v>
      </c>
      <c r="F54" s="23">
        <v>3.53</v>
      </c>
      <c r="G54" s="23">
        <v>3.48</v>
      </c>
      <c r="H54" s="23">
        <v>3.45</v>
      </c>
      <c r="I54" s="23">
        <v>3.39</v>
      </c>
      <c r="J54" s="23">
        <v>3.46</v>
      </c>
      <c r="K54" s="23">
        <v>3.48</v>
      </c>
      <c r="L54" s="23">
        <v>3.64</v>
      </c>
      <c r="M54" s="23">
        <v>3.66</v>
      </c>
      <c r="N54" s="23">
        <v>3.65</v>
      </c>
      <c r="O54" s="23">
        <v>3.75</v>
      </c>
      <c r="P54" s="23">
        <v>4.12</v>
      </c>
      <c r="Q54" s="23">
        <v>4.25</v>
      </c>
      <c r="R54" s="23">
        <v>4.2300000000000004</v>
      </c>
      <c r="S54" s="23">
        <v>4.3</v>
      </c>
      <c r="T54" s="23">
        <v>4.62</v>
      </c>
      <c r="U54" s="23">
        <v>4.7</v>
      </c>
      <c r="V54" s="23">
        <v>4.71</v>
      </c>
      <c r="W54" s="23">
        <v>4.58</v>
      </c>
      <c r="X54" s="23">
        <v>4.41</v>
      </c>
      <c r="Y54" s="23">
        <v>4.51</v>
      </c>
      <c r="Z54" s="23">
        <v>4.4400000000000004</v>
      </c>
      <c r="AA54" s="23">
        <v>4.3</v>
      </c>
      <c r="AB54" s="23">
        <v>4.13</v>
      </c>
      <c r="AC54" s="23">
        <v>3.89</v>
      </c>
      <c r="AD54" s="23">
        <v>3.72</v>
      </c>
      <c r="AE54" s="23">
        <v>3.73</v>
      </c>
      <c r="AF54" s="23">
        <v>3.65</v>
      </c>
      <c r="AG54" s="23">
        <v>3.77</v>
      </c>
      <c r="AH54" s="23">
        <v>3.68</v>
      </c>
      <c r="AI54" s="23">
        <v>3.51</v>
      </c>
      <c r="AJ54" s="23">
        <v>3.54</v>
      </c>
      <c r="AK54" s="23">
        <v>3.65</v>
      </c>
      <c r="AL54" s="23">
        <v>3.76</v>
      </c>
      <c r="AM54" s="23">
        <v>3.86</v>
      </c>
      <c r="AN54" s="23">
        <v>3.76</v>
      </c>
      <c r="AO54" s="23">
        <v>3.78</v>
      </c>
      <c r="AP54" s="23">
        <v>3.81</v>
      </c>
      <c r="AQ54" s="23">
        <v>3.7</v>
      </c>
      <c r="AR54" s="23">
        <v>3.74</v>
      </c>
      <c r="AS54" s="23">
        <v>3.68</v>
      </c>
      <c r="AT54" s="23">
        <v>3.77</v>
      </c>
      <c r="AU54" s="23">
        <v>3.44</v>
      </c>
      <c r="AV54" s="23">
        <v>3.3</v>
      </c>
      <c r="AW54" s="23">
        <v>3.12</v>
      </c>
      <c r="AX54" s="23">
        <v>2.93</v>
      </c>
      <c r="AY54" s="23" t="s">
        <v>54</v>
      </c>
    </row>
    <row r="55" spans="1:54" x14ac:dyDescent="0.2">
      <c r="A55" s="18" t="s">
        <v>95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  <c r="AQ55" s="23">
        <v>0</v>
      </c>
      <c r="AR55" s="23">
        <v>0</v>
      </c>
      <c r="AS55" s="23">
        <v>0</v>
      </c>
      <c r="AT55" s="23">
        <v>0</v>
      </c>
      <c r="AU55" s="23">
        <v>0</v>
      </c>
      <c r="AV55" s="23">
        <v>0</v>
      </c>
      <c r="AW55" s="23">
        <v>0</v>
      </c>
      <c r="AX55" s="23">
        <v>0</v>
      </c>
      <c r="AY55" s="23" t="s">
        <v>54</v>
      </c>
    </row>
    <row r="60" spans="1:54" x14ac:dyDescent="0.2">
      <c r="E60" s="16" t="s">
        <v>96</v>
      </c>
      <c r="F60" s="11">
        <f>F22</f>
        <v>60.81</v>
      </c>
      <c r="G60" s="12">
        <f>IFERROR((G22-F22)/F22,"0")</f>
        <v>-8.4690018089130167E-2</v>
      </c>
      <c r="H60" s="12">
        <f t="shared" ref="H60:AX60" si="4">IFERROR((H22-G22)/G22,"0")</f>
        <v>2.7488321954725139E-2</v>
      </c>
      <c r="I60" s="12">
        <f t="shared" si="4"/>
        <v>-4.2315090050708076E-2</v>
      </c>
      <c r="J60" s="12">
        <f t="shared" si="4"/>
        <v>-5.5687420120503997E-2</v>
      </c>
      <c r="K60" s="12">
        <f t="shared" si="4"/>
        <v>-2.474864655839136E-2</v>
      </c>
      <c r="L60" s="12">
        <f t="shared" si="4"/>
        <v>-5.0356859635210138E-2</v>
      </c>
      <c r="M60" s="12">
        <f t="shared" si="4"/>
        <v>-9.6033402922755928E-3</v>
      </c>
      <c r="N60" s="12">
        <f t="shared" si="4"/>
        <v>1.4333895446880265E-2</v>
      </c>
      <c r="O60" s="12">
        <f t="shared" si="4"/>
        <v>2.2859517871986583E-3</v>
      </c>
      <c r="P60" s="12">
        <f t="shared" si="4"/>
        <v>-1.6587186398507096E-2</v>
      </c>
      <c r="Q60" s="12">
        <f t="shared" si="4"/>
        <v>8.3913135146531662E-2</v>
      </c>
      <c r="R60" s="12">
        <f t="shared" si="4"/>
        <v>9.3367049212216297E-3</v>
      </c>
      <c r="S60" s="12">
        <f t="shared" si="4"/>
        <v>4.3939101946425155E-2</v>
      </c>
      <c r="T60" s="12">
        <f t="shared" si="4"/>
        <v>-3.987446926343001E-2</v>
      </c>
      <c r="U60" s="12">
        <f t="shared" si="4"/>
        <v>1.6727552393770516E-2</v>
      </c>
      <c r="V60" s="12">
        <f t="shared" si="4"/>
        <v>6.9591527987897112E-2</v>
      </c>
      <c r="W60" s="12">
        <f t="shared" si="4"/>
        <v>1.8741159830268656E-2</v>
      </c>
      <c r="X60" s="12">
        <f t="shared" si="4"/>
        <v>4.4429017702186782E-2</v>
      </c>
      <c r="Y60" s="12">
        <f t="shared" si="4"/>
        <v>6.4805583250249349E-3</v>
      </c>
      <c r="Z60" s="12">
        <f t="shared" si="4"/>
        <v>6.042595344229823E-2</v>
      </c>
      <c r="AA60" s="12">
        <f t="shared" si="4"/>
        <v>4.4371788883699116E-2</v>
      </c>
      <c r="AB60" s="12">
        <f t="shared" si="4"/>
        <v>1.2522361359570713E-2</v>
      </c>
      <c r="AC60" s="12">
        <f t="shared" si="4"/>
        <v>-2.3557126030623759E-3</v>
      </c>
      <c r="AD60" s="12">
        <f t="shared" si="4"/>
        <v>2.0513577331759156E-2</v>
      </c>
      <c r="AE60" s="12">
        <f t="shared" si="4"/>
        <v>6.7968185104844373E-3</v>
      </c>
      <c r="AF60" s="12">
        <f t="shared" si="4"/>
        <v>-1.8672795173802019E-3</v>
      </c>
      <c r="AG60" s="12">
        <f t="shared" si="4"/>
        <v>1.0792919844581954E-2</v>
      </c>
      <c r="AH60" s="12">
        <f t="shared" si="4"/>
        <v>1.1531890660592289E-2</v>
      </c>
      <c r="AI60" s="12">
        <f t="shared" si="4"/>
        <v>-4.2223786066150201E-3</v>
      </c>
      <c r="AJ60" s="12">
        <f t="shared" si="4"/>
        <v>3.6749116607774574E-3</v>
      </c>
      <c r="AK60" s="12">
        <f t="shared" si="4"/>
        <v>1.5772426418814114E-2</v>
      </c>
      <c r="AL60" s="12">
        <f t="shared" si="4"/>
        <v>1.6636628309996471E-3</v>
      </c>
      <c r="AM60" s="12">
        <f t="shared" si="4"/>
        <v>1.0242214532871902E-2</v>
      </c>
      <c r="AN60" s="12">
        <f t="shared" si="4"/>
        <v>-1.3152486642005669E-2</v>
      </c>
      <c r="AO60" s="12">
        <f t="shared" si="4"/>
        <v>1.6937387199777856E-2</v>
      </c>
      <c r="AP60" s="12">
        <f t="shared" si="4"/>
        <v>-7.9180887372013418E-3</v>
      </c>
      <c r="AQ60" s="12">
        <f t="shared" si="4"/>
        <v>9.2197605614421391E-2</v>
      </c>
      <c r="AR60" s="12">
        <f t="shared" si="4"/>
        <v>9.071437570870592E-3</v>
      </c>
      <c r="AS60" s="12">
        <f t="shared" si="4"/>
        <v>1.1362217505306487E-2</v>
      </c>
      <c r="AT60" s="12">
        <f t="shared" si="4"/>
        <v>-1.7407407407407365E-2</v>
      </c>
      <c r="AU60" s="12">
        <f t="shared" si="4"/>
        <v>4.7744691544163803E-2</v>
      </c>
      <c r="AV60" s="12">
        <f t="shared" si="4"/>
        <v>3.1178798417077001E-3</v>
      </c>
      <c r="AW60" s="12">
        <f t="shared" si="4"/>
        <v>3.3472803347280467E-3</v>
      </c>
      <c r="AX60" s="12">
        <f t="shared" si="4"/>
        <v>1.4655069700941138E-2</v>
      </c>
      <c r="AY60" s="12"/>
      <c r="AZ60" s="12"/>
      <c r="BA60" s="12"/>
      <c r="BB60" s="12"/>
    </row>
    <row r="61" spans="1:54" x14ac:dyDescent="0.2">
      <c r="E61" s="16"/>
      <c r="H61" s="12">
        <f>IFERROR((H22-F22)/F22,"0")</f>
        <v>-5.9529682617990534E-2</v>
      </c>
      <c r="I61" s="12">
        <f t="shared" ref="I61:AX61" si="5">IFERROR((I22-G22)/G22,"0")</f>
        <v>-1.5989938914839984E-2</v>
      </c>
      <c r="J61" s="12">
        <f t="shared" si="5"/>
        <v>-9.5646091974121328E-2</v>
      </c>
      <c r="K61" s="12">
        <f t="shared" si="5"/>
        <v>-7.9057878400584355E-2</v>
      </c>
      <c r="L61" s="12">
        <f t="shared" si="5"/>
        <v>-7.3859242072699158E-2</v>
      </c>
      <c r="M61" s="12">
        <f t="shared" si="5"/>
        <v>-5.9476605868358449E-2</v>
      </c>
      <c r="N61" s="12">
        <f t="shared" si="5"/>
        <v>4.5929018789143813E-3</v>
      </c>
      <c r="O61" s="12">
        <f t="shared" si="5"/>
        <v>1.6652613827993237E-2</v>
      </c>
      <c r="P61" s="12">
        <f t="shared" si="5"/>
        <v>-1.4339152119700702E-2</v>
      </c>
      <c r="Q61" s="12">
        <f t="shared" si="5"/>
        <v>6.5934065934065936E-2</v>
      </c>
      <c r="R61" s="12">
        <f t="shared" si="5"/>
        <v>9.403331224963106E-2</v>
      </c>
      <c r="S61" s="12">
        <f t="shared" si="5"/>
        <v>5.3686053297024028E-2</v>
      </c>
      <c r="T61" s="12">
        <f t="shared" si="5"/>
        <v>2.3125843129696943E-3</v>
      </c>
      <c r="U61" s="12">
        <f t="shared" si="5"/>
        <v>-2.381391914343731E-2</v>
      </c>
      <c r="V61" s="12">
        <f t="shared" si="5"/>
        <v>8.7483176312247724E-2</v>
      </c>
      <c r="W61" s="12">
        <f t="shared" si="5"/>
        <v>8.9636913767019571E-2</v>
      </c>
      <c r="X61" s="12">
        <f t="shared" si="5"/>
        <v>6.4002828854313951E-2</v>
      </c>
      <c r="Y61" s="12">
        <f t="shared" si="5"/>
        <v>5.1197500867754306E-2</v>
      </c>
      <c r="Z61" s="12">
        <f t="shared" si="5"/>
        <v>6.729810568295122E-2</v>
      </c>
      <c r="AA61" s="12">
        <f t="shared" si="5"/>
        <v>0.10747894997523523</v>
      </c>
      <c r="AB61" s="12">
        <f t="shared" si="5"/>
        <v>5.7449789817842094E-2</v>
      </c>
      <c r="AC61" s="12">
        <f t="shared" si="5"/>
        <v>1.0137149672033495E-2</v>
      </c>
      <c r="AD61" s="12">
        <f t="shared" si="5"/>
        <v>1.8109540636042462E-2</v>
      </c>
      <c r="AE61" s="12">
        <f t="shared" si="5"/>
        <v>2.744982290436835E-2</v>
      </c>
      <c r="AF61" s="12">
        <f t="shared" si="5"/>
        <v>4.9168474331162566E-3</v>
      </c>
      <c r="AG61" s="12">
        <f t="shared" si="5"/>
        <v>8.9054869290432388E-3</v>
      </c>
      <c r="AH61" s="12">
        <f t="shared" si="5"/>
        <v>2.2449273276730498E-2</v>
      </c>
      <c r="AI61" s="12">
        <f t="shared" si="5"/>
        <v>7.26082004555816E-3</v>
      </c>
      <c r="AJ61" s="12">
        <f t="shared" si="5"/>
        <v>-5.6298381421522928E-4</v>
      </c>
      <c r="AK61" s="12">
        <f t="shared" si="5"/>
        <v>1.9505300353356826E-2</v>
      </c>
      <c r="AL61" s="12">
        <f t="shared" si="5"/>
        <v>1.7462329249401418E-2</v>
      </c>
      <c r="AM61" s="12">
        <f t="shared" si="5"/>
        <v>1.1922916955497012E-2</v>
      </c>
      <c r="AN61" s="12">
        <f t="shared" si="5"/>
        <v>-3.0449826989619221E-3</v>
      </c>
      <c r="AO61" s="12">
        <f t="shared" si="5"/>
        <v>3.562131798876629E-3</v>
      </c>
      <c r="AP61" s="12">
        <f t="shared" si="5"/>
        <v>8.8851867277523339E-3</v>
      </c>
      <c r="AQ61" s="12">
        <f t="shared" si="5"/>
        <v>8.3549488054607574E-2</v>
      </c>
      <c r="AR61" s="12">
        <f t="shared" si="5"/>
        <v>0.10210540800880695</v>
      </c>
      <c r="AS61" s="12">
        <f t="shared" si="5"/>
        <v>2.053672672294312E-2</v>
      </c>
      <c r="AT61" s="12">
        <f t="shared" si="5"/>
        <v>-6.2429766512673238E-3</v>
      </c>
      <c r="AU61" s="12">
        <f t="shared" si="5"/>
        <v>2.950617283950618E-2</v>
      </c>
      <c r="AV61" s="12">
        <f t="shared" si="5"/>
        <v>5.1011433597185601E-2</v>
      </c>
      <c r="AW61" s="12">
        <f t="shared" si="5"/>
        <v>6.4755965943159403E-3</v>
      </c>
      <c r="AX61" s="12">
        <f t="shared" si="5"/>
        <v>1.8051404662283214E-2</v>
      </c>
      <c r="AY61" s="12"/>
      <c r="AZ61" s="12"/>
      <c r="BA61" s="12"/>
      <c r="BB61" s="12"/>
    </row>
    <row r="62" spans="1:54" x14ac:dyDescent="0.2">
      <c r="E62" s="16"/>
      <c r="I62" s="12">
        <f>IFERROR((I22-F22)/F22,"0")</f>
        <v>-9.9325768788028262E-2</v>
      </c>
      <c r="J62" s="12">
        <f>IFERROR((J22-G22)/G22,"0")</f>
        <v>-7.0786920589292091E-2</v>
      </c>
      <c r="K62" s="12">
        <f t="shared" ref="K62:AX62" si="6">IFERROR((K22-H22)/H22,"0")</f>
        <v>-0.11802762720755378</v>
      </c>
      <c r="L62" s="12">
        <f t="shared" si="6"/>
        <v>-0.12543363155011875</v>
      </c>
      <c r="M62" s="12">
        <f t="shared" si="6"/>
        <v>-8.2753286929621056E-2</v>
      </c>
      <c r="N62" s="12">
        <f t="shared" si="6"/>
        <v>-4.5995241871530541E-2</v>
      </c>
      <c r="O62" s="12">
        <f t="shared" si="6"/>
        <v>6.8893528183715724E-3</v>
      </c>
      <c r="P62" s="12">
        <f t="shared" si="6"/>
        <v>-2.1079258010113852E-4</v>
      </c>
      <c r="Q62" s="12">
        <f t="shared" si="6"/>
        <v>6.8370739817123841E-2</v>
      </c>
      <c r="R62" s="12">
        <f t="shared" si="6"/>
        <v>7.588637777317031E-2</v>
      </c>
      <c r="S62" s="12">
        <f t="shared" si="6"/>
        <v>0.14210415348935276</v>
      </c>
      <c r="T62" s="12">
        <f t="shared" si="6"/>
        <v>1.1670881151526969E-2</v>
      </c>
      <c r="U62" s="12">
        <f t="shared" si="6"/>
        <v>1.9078820582000423E-2</v>
      </c>
      <c r="V62" s="12">
        <f t="shared" si="6"/>
        <v>4.4120361823887767E-2</v>
      </c>
      <c r="W62" s="12">
        <f t="shared" si="6"/>
        <v>0.10786387233224379</v>
      </c>
      <c r="X62" s="12">
        <f t="shared" si="6"/>
        <v>0.13804841149773064</v>
      </c>
      <c r="Y62" s="12">
        <f t="shared" si="6"/>
        <v>7.0898161244695862E-2</v>
      </c>
      <c r="Z62" s="12">
        <f t="shared" si="6"/>
        <v>0.11471711211384948</v>
      </c>
      <c r="AA62" s="12">
        <f t="shared" si="6"/>
        <v>0.11465603190428711</v>
      </c>
      <c r="AB62" s="12">
        <f t="shared" si="6"/>
        <v>0.12134720158494307</v>
      </c>
      <c r="AC62" s="12">
        <f t="shared" si="6"/>
        <v>5.4958742020862539E-2</v>
      </c>
      <c r="AD62" s="12">
        <f t="shared" si="6"/>
        <v>3.0858676207513529E-2</v>
      </c>
      <c r="AE62" s="12">
        <f t="shared" si="6"/>
        <v>2.5029446407538323E-2</v>
      </c>
      <c r="AF62" s="12">
        <f t="shared" si="6"/>
        <v>2.5531286894923105E-2</v>
      </c>
      <c r="AG62" s="12">
        <f t="shared" si="6"/>
        <v>1.5762834417931873E-2</v>
      </c>
      <c r="AH62" s="12">
        <f t="shared" si="6"/>
        <v>2.0540074691180587E-2</v>
      </c>
      <c r="AI62" s="12">
        <f t="shared" si="6"/>
        <v>1.813210533889776E-2</v>
      </c>
      <c r="AJ62" s="12">
        <f t="shared" si="6"/>
        <v>1.0962414578587846E-2</v>
      </c>
      <c r="AK62" s="12">
        <f t="shared" si="6"/>
        <v>1.5200562983814192E-2</v>
      </c>
      <c r="AL62" s="12">
        <f t="shared" si="6"/>
        <v>2.1201413427561839E-2</v>
      </c>
      <c r="AM62" s="12">
        <f t="shared" si="6"/>
        <v>2.7883396704689336E-2</v>
      </c>
      <c r="AN62" s="12">
        <f t="shared" si="6"/>
        <v>-1.3863856924995748E-3</v>
      </c>
      <c r="AO62" s="12">
        <f t="shared" si="6"/>
        <v>1.384083044982699E-2</v>
      </c>
      <c r="AP62" s="12">
        <f t="shared" si="6"/>
        <v>-4.3841622140018245E-3</v>
      </c>
      <c r="AQ62" s="12">
        <f t="shared" si="6"/>
        <v>0.10190198528390952</v>
      </c>
      <c r="AR62" s="12">
        <f t="shared" si="6"/>
        <v>9.3378839590443727E-2</v>
      </c>
      <c r="AS62" s="12">
        <f t="shared" si="6"/>
        <v>0.11462776936837757</v>
      </c>
      <c r="AT62" s="12">
        <f t="shared" si="6"/>
        <v>2.7718281466548927E-3</v>
      </c>
      <c r="AU62" s="12">
        <f t="shared" si="6"/>
        <v>4.1203645898364304E-2</v>
      </c>
      <c r="AV62" s="12">
        <f t="shared" si="6"/>
        <v>3.271604938271612E-2</v>
      </c>
      <c r="AW62" s="12">
        <f t="shared" si="6"/>
        <v>5.4529463500439794E-2</v>
      </c>
      <c r="AX62" s="12">
        <f t="shared" si="6"/>
        <v>2.1225566614701954E-2</v>
      </c>
      <c r="AY62" s="12"/>
      <c r="AZ62" s="12"/>
      <c r="BA62" s="12"/>
      <c r="BB62" s="12"/>
    </row>
    <row r="63" spans="1:54" x14ac:dyDescent="0.2">
      <c r="E63" s="16"/>
      <c r="J63" s="12">
        <f>IFERROR((J22-F22)/F22,"0")</f>
        <v>-0.14948199309324128</v>
      </c>
      <c r="K63" s="12">
        <f t="shared" ref="K63:AX63" si="7">IFERROR((K22-G22)/G22,"0")</f>
        <v>-9.3783686669062144E-2</v>
      </c>
      <c r="L63" s="12">
        <f t="shared" si="7"/>
        <v>-0.16244098618639621</v>
      </c>
      <c r="M63" s="12">
        <f t="shared" si="7"/>
        <v>-0.13383238999452263</v>
      </c>
      <c r="N63" s="12">
        <f t="shared" si="7"/>
        <v>-6.9605568445475663E-2</v>
      </c>
      <c r="O63" s="12">
        <f t="shared" si="7"/>
        <v>-4.3814432989690739E-2</v>
      </c>
      <c r="P63" s="12">
        <f t="shared" si="7"/>
        <v>-9.8121085594989332E-3</v>
      </c>
      <c r="Q63" s="12">
        <f t="shared" si="7"/>
        <v>8.3684654300168609E-2</v>
      </c>
      <c r="R63" s="12">
        <f t="shared" si="7"/>
        <v>7.8345802161263578E-2</v>
      </c>
      <c r="S63" s="12">
        <f t="shared" si="7"/>
        <v>0.12315985900891573</v>
      </c>
      <c r="T63" s="12">
        <f t="shared" si="7"/>
        <v>9.6563356525405819E-2</v>
      </c>
      <c r="U63" s="12">
        <f t="shared" si="7"/>
        <v>2.8593658821241121E-2</v>
      </c>
      <c r="V63" s="12">
        <f t="shared" si="7"/>
        <v>8.9998072846405888E-2</v>
      </c>
      <c r="W63" s="12">
        <f t="shared" si="7"/>
        <v>6.3688388406867191E-2</v>
      </c>
      <c r="X63" s="12">
        <f t="shared" si="7"/>
        <v>0.15708517592770624</v>
      </c>
      <c r="Y63" s="12">
        <f t="shared" si="7"/>
        <v>0.14542360060514367</v>
      </c>
      <c r="Z63" s="12">
        <f t="shared" si="7"/>
        <v>0.13560820367751064</v>
      </c>
      <c r="AA63" s="12">
        <f t="shared" si="7"/>
        <v>0.16417910447761197</v>
      </c>
      <c r="AB63" s="12">
        <f t="shared" si="7"/>
        <v>0.12861415752741778</v>
      </c>
      <c r="AC63" s="12">
        <f t="shared" si="7"/>
        <v>0.11870562984976069</v>
      </c>
      <c r="AD63" s="12">
        <f t="shared" si="7"/>
        <v>7.6599719757122861E-2</v>
      </c>
      <c r="AE63" s="12">
        <f t="shared" si="7"/>
        <v>3.7865235539654235E-2</v>
      </c>
      <c r="AF63" s="12">
        <f t="shared" si="7"/>
        <v>2.3115429917549959E-2</v>
      </c>
      <c r="AG63" s="12">
        <f t="shared" si="7"/>
        <v>3.659976387249099E-2</v>
      </c>
      <c r="AH63" s="12">
        <f t="shared" si="7"/>
        <v>2.7476500361532773E-2</v>
      </c>
      <c r="AI63" s="12">
        <f t="shared" si="7"/>
        <v>1.6230968112611252E-2</v>
      </c>
      <c r="AJ63" s="12">
        <f t="shared" si="7"/>
        <v>2.1873650885019576E-2</v>
      </c>
      <c r="AK63" s="12">
        <f t="shared" si="7"/>
        <v>2.6907744874715273E-2</v>
      </c>
      <c r="AL63" s="12">
        <f t="shared" si="7"/>
        <v>1.6889514426460282E-2</v>
      </c>
      <c r="AM63" s="12">
        <f t="shared" si="7"/>
        <v>3.1660777385158941E-2</v>
      </c>
      <c r="AN63" s="12">
        <f t="shared" si="7"/>
        <v>1.4364174059991493E-2</v>
      </c>
      <c r="AO63" s="12">
        <f t="shared" si="7"/>
        <v>1.5527519755996182E-2</v>
      </c>
      <c r="AP63" s="12">
        <f t="shared" si="7"/>
        <v>5.813148788927359E-3</v>
      </c>
      <c r="AQ63" s="12">
        <f t="shared" si="7"/>
        <v>8.7409234141663378E-2</v>
      </c>
      <c r="AR63" s="12">
        <f t="shared" si="7"/>
        <v>0.11189782035263088</v>
      </c>
      <c r="AS63" s="12">
        <f t="shared" si="7"/>
        <v>0.10580204778156997</v>
      </c>
      <c r="AT63" s="12">
        <f t="shared" si="7"/>
        <v>9.5224989679372526E-2</v>
      </c>
      <c r="AU63" s="12">
        <f t="shared" si="7"/>
        <v>5.0648859770694166E-2</v>
      </c>
      <c r="AV63" s="12">
        <f t="shared" si="7"/>
        <v>4.4449993757023375E-2</v>
      </c>
      <c r="AW63" s="12">
        <f t="shared" si="7"/>
        <v>3.6172839506172921E-2</v>
      </c>
      <c r="AX63" s="12">
        <f t="shared" si="7"/>
        <v>6.9983666289734806E-2</v>
      </c>
      <c r="AY63" s="12"/>
      <c r="AZ63" s="12"/>
      <c r="BA63" s="12"/>
      <c r="BB63" s="12"/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2.75" customHeight="1" x14ac:dyDescent="0.2">
      <c r="A1" s="1" t="s">
        <v>271</v>
      </c>
      <c r="E1" s="3" t="s">
        <v>1</v>
      </c>
    </row>
    <row r="2" spans="1:54" ht="15.75" customHeight="1" x14ac:dyDescent="0.2">
      <c r="A2" s="5" t="s">
        <v>2</v>
      </c>
    </row>
    <row r="3" spans="1:54" x14ac:dyDescent="0.2">
      <c r="A3" s="2" t="s">
        <v>272</v>
      </c>
    </row>
    <row r="4" spans="1:54" ht="12.75" customHeight="1" x14ac:dyDescent="0.2"/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>
        <v>38352</v>
      </c>
      <c r="G6" s="8">
        <v>38442</v>
      </c>
      <c r="H6" s="8">
        <v>38533</v>
      </c>
      <c r="I6" s="8">
        <v>38625</v>
      </c>
      <c r="J6" s="8">
        <v>38717</v>
      </c>
      <c r="K6" s="8">
        <v>38807</v>
      </c>
      <c r="L6" s="8">
        <v>38898</v>
      </c>
      <c r="M6" s="8">
        <v>38990</v>
      </c>
      <c r="N6" s="8">
        <v>39082</v>
      </c>
      <c r="O6" s="8">
        <v>39172</v>
      </c>
      <c r="P6" s="8">
        <v>39263</v>
      </c>
      <c r="Q6" s="8">
        <v>39355</v>
      </c>
      <c r="R6" s="8">
        <v>39447</v>
      </c>
      <c r="S6" s="8">
        <v>39538</v>
      </c>
      <c r="T6" s="8">
        <v>39629</v>
      </c>
      <c r="U6" s="8">
        <v>39721</v>
      </c>
      <c r="V6" s="8">
        <v>39813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>
        <v>40395</v>
      </c>
      <c r="S7" s="9">
        <v>40396</v>
      </c>
      <c r="T7" s="9">
        <v>40396</v>
      </c>
      <c r="U7" s="9">
        <v>40396</v>
      </c>
      <c r="V7" s="9">
        <v>40395</v>
      </c>
      <c r="W7" s="9">
        <v>40651</v>
      </c>
      <c r="X7" s="9">
        <v>40863</v>
      </c>
      <c r="Y7" s="9">
        <v>40863</v>
      </c>
      <c r="Z7" s="9">
        <v>40863</v>
      </c>
      <c r="AA7" s="9">
        <v>40863</v>
      </c>
      <c r="AB7" s="9">
        <v>40863</v>
      </c>
      <c r="AC7" s="9">
        <v>40863</v>
      </c>
      <c r="AD7" s="9">
        <v>40863</v>
      </c>
      <c r="AE7" s="9">
        <v>41120</v>
      </c>
      <c r="AF7" s="9">
        <v>41120</v>
      </c>
      <c r="AG7" s="9">
        <v>41039</v>
      </c>
      <c r="AH7" s="9">
        <v>41046</v>
      </c>
      <c r="AI7" s="9">
        <v>41454</v>
      </c>
      <c r="AJ7" s="9">
        <v>41454</v>
      </c>
      <c r="AK7" s="9">
        <v>41454</v>
      </c>
      <c r="AL7" s="9">
        <v>41454</v>
      </c>
      <c r="AM7" s="9">
        <v>41505</v>
      </c>
      <c r="AN7" s="9">
        <v>41505</v>
      </c>
      <c r="AO7" s="9">
        <v>41596</v>
      </c>
      <c r="AP7" s="9">
        <v>41690</v>
      </c>
      <c r="AQ7" s="9">
        <v>41863</v>
      </c>
      <c r="AR7" s="9">
        <v>41977</v>
      </c>
      <c r="AS7" s="9">
        <v>41977</v>
      </c>
      <c r="AT7" s="9">
        <v>42471</v>
      </c>
      <c r="AU7" s="9">
        <v>42626</v>
      </c>
      <c r="AV7" s="9">
        <v>42626</v>
      </c>
      <c r="AW7" s="9" t="s">
        <v>54</v>
      </c>
      <c r="AX7" s="9" t="s">
        <v>54</v>
      </c>
      <c r="AY7" s="9" t="s">
        <v>54</v>
      </c>
      <c r="AZ7" s="9" t="s">
        <v>54</v>
      </c>
      <c r="BA7" s="9" t="s">
        <v>54</v>
      </c>
      <c r="BB7" s="9" t="s">
        <v>54</v>
      </c>
    </row>
    <row r="8" spans="1:54" x14ac:dyDescent="0.2">
      <c r="A8" s="7" t="s">
        <v>56</v>
      </c>
      <c r="F8" s="10" t="s">
        <v>57</v>
      </c>
      <c r="G8" s="10" t="s">
        <v>57</v>
      </c>
      <c r="H8" s="10" t="s">
        <v>57</v>
      </c>
      <c r="I8" s="10" t="s">
        <v>57</v>
      </c>
      <c r="J8" s="10" t="s">
        <v>57</v>
      </c>
      <c r="K8" s="10" t="s">
        <v>57</v>
      </c>
      <c r="L8" s="10" t="s">
        <v>57</v>
      </c>
      <c r="M8" s="10" t="s">
        <v>57</v>
      </c>
      <c r="N8" s="10" t="s">
        <v>57</v>
      </c>
      <c r="O8" s="10" t="s">
        <v>57</v>
      </c>
      <c r="P8" s="10" t="s">
        <v>57</v>
      </c>
      <c r="Q8" s="10" t="s">
        <v>57</v>
      </c>
      <c r="R8" s="10" t="s">
        <v>57</v>
      </c>
      <c r="S8" s="10" t="s">
        <v>57</v>
      </c>
      <c r="T8" s="10" t="s">
        <v>57</v>
      </c>
      <c r="U8" s="10" t="s">
        <v>57</v>
      </c>
      <c r="V8" s="10" t="s">
        <v>57</v>
      </c>
      <c r="W8" s="10" t="s">
        <v>57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273</v>
      </c>
      <c r="AX8" s="10" t="s">
        <v>273</v>
      </c>
      <c r="AY8" s="10" t="s">
        <v>273</v>
      </c>
      <c r="AZ8" s="10" t="s">
        <v>273</v>
      </c>
      <c r="BA8" s="10" t="s">
        <v>273</v>
      </c>
      <c r="BB8" s="10" t="s">
        <v>273</v>
      </c>
    </row>
    <row r="9" spans="1:54" x14ac:dyDescent="0.2">
      <c r="A9" s="6" t="s">
        <v>58</v>
      </c>
    </row>
    <row r="10" spans="1:54" ht="12.75" customHeight="1" x14ac:dyDescent="0.2">
      <c r="F10" s="11">
        <f>F15</f>
        <v>19246394</v>
      </c>
      <c r="G10" s="12">
        <f>IFERROR((G15-F15)/F15,"0")</f>
        <v>3.7580286468208018E-2</v>
      </c>
      <c r="H10" s="12">
        <f t="shared" ref="H10:BB10" si="0">IFERROR((H15-G15)/G15,"0")</f>
        <v>1.1787370242656379E-3</v>
      </c>
      <c r="I10" s="12">
        <f t="shared" si="0"/>
        <v>3.2793020113120359E-2</v>
      </c>
      <c r="J10" s="12">
        <f t="shared" si="0"/>
        <v>-1.6978664580739971E-2</v>
      </c>
      <c r="K10" s="12">
        <f t="shared" si="0"/>
        <v>0.32666430718761891</v>
      </c>
      <c r="L10" s="12">
        <f t="shared" si="0"/>
        <v>-9.3953039819361928E-3</v>
      </c>
      <c r="M10" s="12">
        <f t="shared" si="0"/>
        <v>3.217977492035063E-2</v>
      </c>
      <c r="N10" s="12">
        <f t="shared" si="0"/>
        <v>-1.6676953190855107E-2</v>
      </c>
      <c r="O10" s="12">
        <f t="shared" si="0"/>
        <v>6.8917788135097427E-2</v>
      </c>
      <c r="P10" s="12">
        <f t="shared" si="0"/>
        <v>-2.6326950041428855E-2</v>
      </c>
      <c r="Q10" s="12">
        <f t="shared" si="0"/>
        <v>0.57493683205942303</v>
      </c>
      <c r="R10" s="12">
        <f t="shared" si="0"/>
        <v>-1.4072994254643263E-2</v>
      </c>
      <c r="S10" s="12">
        <f t="shared" si="0"/>
        <v>1.0656856012346843</v>
      </c>
      <c r="T10" s="12">
        <f t="shared" si="0"/>
        <v>-1.9583316106305804E-2</v>
      </c>
      <c r="U10" s="12">
        <f t="shared" si="0"/>
        <v>4.0396119383029783E-2</v>
      </c>
      <c r="V10" s="12">
        <f t="shared" si="0"/>
        <v>3.7242961999714629E-2</v>
      </c>
      <c r="W10" s="12">
        <f t="shared" si="0"/>
        <v>5.9912611810021013E-2</v>
      </c>
      <c r="X10" s="12">
        <f t="shared" si="0"/>
        <v>3.513466836946233E-2</v>
      </c>
      <c r="Y10" s="12">
        <f t="shared" si="0"/>
        <v>5.9281225975448555E-2</v>
      </c>
      <c r="Z10" s="12">
        <f t="shared" si="0"/>
        <v>5.1072442095450955E-2</v>
      </c>
      <c r="AA10" s="12">
        <f t="shared" si="0"/>
        <v>7.0315952746225707E-2</v>
      </c>
      <c r="AB10" s="12">
        <f t="shared" si="0"/>
        <v>2.5170341507136432E-2</v>
      </c>
      <c r="AC10" s="12">
        <f t="shared" si="0"/>
        <v>9.6856749463804195E-2</v>
      </c>
      <c r="AD10" s="12">
        <f t="shared" si="0"/>
        <v>2.3713135216944872E-2</v>
      </c>
      <c r="AE10" s="12">
        <f t="shared" si="0"/>
        <v>3.8734119996865331E-2</v>
      </c>
      <c r="AF10" s="12">
        <f t="shared" si="0"/>
        <v>1.1062331664532674E-2</v>
      </c>
      <c r="AG10" s="12">
        <f t="shared" si="0"/>
        <v>6.8844860988338377E-2</v>
      </c>
      <c r="AH10" s="12">
        <f t="shared" si="0"/>
        <v>1.3937964296730275E-2</v>
      </c>
      <c r="AI10" s="12">
        <f t="shared" si="0"/>
        <v>2.0077505105152733E-2</v>
      </c>
      <c r="AJ10" s="12">
        <f t="shared" si="0"/>
        <v>1.3926467872377835E-2</v>
      </c>
      <c r="AK10" s="12">
        <f t="shared" si="0"/>
        <v>2.5490272853249164E-2</v>
      </c>
      <c r="AL10" s="12">
        <f t="shared" si="0"/>
        <v>4.2891828454464938E-2</v>
      </c>
      <c r="AM10" s="12">
        <f t="shared" si="0"/>
        <v>1.0641429013955492E-2</v>
      </c>
      <c r="AN10" s="12">
        <f t="shared" si="0"/>
        <v>3.8673707379728847E-2</v>
      </c>
      <c r="AO10" s="12">
        <f t="shared" si="0"/>
        <v>1.0553530794365973E-2</v>
      </c>
      <c r="AP10" s="12">
        <f t="shared" si="0"/>
        <v>1.7123417197751751E-2</v>
      </c>
      <c r="AQ10" s="12">
        <f t="shared" si="0"/>
        <v>1.3860653316365238E-2</v>
      </c>
      <c r="AR10" s="12">
        <f t="shared" si="0"/>
        <v>-8.277631621928851E-3</v>
      </c>
      <c r="AS10" s="12">
        <f t="shared" si="0"/>
        <v>3.1481850565032478E-2</v>
      </c>
      <c r="AT10" s="12">
        <f t="shared" si="0"/>
        <v>1.3437067889947495E-2</v>
      </c>
      <c r="AU10" s="12">
        <f t="shared" si="0"/>
        <v>2.0643465834484481E-2</v>
      </c>
      <c r="AV10" s="12">
        <f t="shared" si="0"/>
        <v>-5.1230593494006995E-3</v>
      </c>
      <c r="AW10" s="12" t="str">
        <f t="shared" si="0"/>
        <v>0</v>
      </c>
      <c r="AX10" s="12" t="str">
        <f t="shared" si="0"/>
        <v>0</v>
      </c>
      <c r="AY10" s="12" t="str">
        <f t="shared" si="0"/>
        <v>0</v>
      </c>
      <c r="AZ10" s="12" t="str">
        <f t="shared" si="0"/>
        <v>0</v>
      </c>
      <c r="BA10" s="12" t="str">
        <f t="shared" si="0"/>
        <v>0</v>
      </c>
      <c r="BB10" s="12" t="str">
        <f t="shared" si="0"/>
        <v>0</v>
      </c>
    </row>
    <row r="11" spans="1:54" ht="12.75" customHeight="1" x14ac:dyDescent="0.2">
      <c r="F11" s="13"/>
      <c r="G11" s="13"/>
      <c r="H11" s="12">
        <f>IFERROR((H15-F15)/F15,"0")</f>
        <v>3.880332076751624E-2</v>
      </c>
      <c r="I11" s="12">
        <f t="shared" ref="I11:BB11" si="1">IFERROR((I15-G15)/G15,"0")</f>
        <v>3.4010411484330823E-2</v>
      </c>
      <c r="J11" s="12">
        <f t="shared" si="1"/>
        <v>1.5257573843290261E-2</v>
      </c>
      <c r="K11" s="12">
        <f t="shared" si="1"/>
        <v>0.30413931890464052</v>
      </c>
      <c r="L11" s="12">
        <f t="shared" si="1"/>
        <v>0.31419989273960641</v>
      </c>
      <c r="M11" s="12">
        <f t="shared" si="1"/>
        <v>2.2482132170967454E-2</v>
      </c>
      <c r="N11" s="12">
        <f t="shared" si="1"/>
        <v>1.496616112945658E-2</v>
      </c>
      <c r="O11" s="12">
        <f t="shared" si="1"/>
        <v>5.1091496217496028E-2</v>
      </c>
      <c r="P11" s="12">
        <f t="shared" si="1"/>
        <v>4.0776442928470082E-2</v>
      </c>
      <c r="Q11" s="12">
        <f t="shared" si="1"/>
        <v>0.53347354876338837</v>
      </c>
      <c r="R11" s="12">
        <f t="shared" si="1"/>
        <v>0.55277275507042467</v>
      </c>
      <c r="S11" s="12">
        <f t="shared" si="1"/>
        <v>1.0366152196366092</v>
      </c>
      <c r="T11" s="12">
        <f t="shared" si="1"/>
        <v>1.0252326271294609</v>
      </c>
      <c r="U11" s="12">
        <f t="shared" si="1"/>
        <v>2.0021713301378041E-2</v>
      </c>
      <c r="V11" s="12">
        <f t="shared" si="1"/>
        <v>7.9143552521862531E-2</v>
      </c>
      <c r="W11" s="12">
        <f t="shared" si="1"/>
        <v>9.9386896934679905E-2</v>
      </c>
      <c r="X11" s="12">
        <f t="shared" si="1"/>
        <v>9.7152289926576763E-2</v>
      </c>
      <c r="Y11" s="12">
        <f t="shared" si="1"/>
        <v>9.6498720560093426E-2</v>
      </c>
      <c r="Z11" s="12">
        <f t="shared" si="1"/>
        <v>0.11338130505187795</v>
      </c>
      <c r="AA11" s="12">
        <f t="shared" si="1"/>
        <v>0.12497960226669474</v>
      </c>
      <c r="AB11" s="12">
        <f t="shared" si="1"/>
        <v>9.72561707973843E-2</v>
      </c>
      <c r="AC11" s="12">
        <f t="shared" si="1"/>
        <v>0.12446500843221572</v>
      </c>
      <c r="AD11" s="12">
        <f t="shared" si="1"/>
        <v>0.12286666187745801</v>
      </c>
      <c r="AE11" s="12">
        <f t="shared" si="1"/>
        <v>6.3365762638805237E-2</v>
      </c>
      <c r="AF11" s="12">
        <f t="shared" si="1"/>
        <v>5.0224941343537131E-2</v>
      </c>
      <c r="AG11" s="12">
        <f t="shared" si="1"/>
        <v>8.0668777338522707E-2</v>
      </c>
      <c r="AH11" s="12">
        <f t="shared" si="1"/>
        <v>8.3742382499537471E-2</v>
      </c>
      <c r="AI11" s="12">
        <f t="shared" si="1"/>
        <v>3.4295308951206048E-2</v>
      </c>
      <c r="AJ11" s="12">
        <f t="shared" si="1"/>
        <v>3.4283581707334976E-2</v>
      </c>
      <c r="AK11" s="12">
        <f t="shared" si="1"/>
        <v>3.9771730191575913E-2</v>
      </c>
      <c r="AL11" s="12">
        <f t="shared" si="1"/>
        <v>6.9475425718193165E-2</v>
      </c>
      <c r="AM11" s="12">
        <f t="shared" si="1"/>
        <v>5.3989687816197375E-2</v>
      </c>
      <c r="AN11" s="12">
        <f t="shared" si="1"/>
        <v>4.9726679905472214E-2</v>
      </c>
      <c r="AO11" s="12">
        <f t="shared" si="1"/>
        <v>4.9635382335859089E-2</v>
      </c>
      <c r="AP11" s="12">
        <f t="shared" si="1"/>
        <v>2.7857660502818973E-2</v>
      </c>
      <c r="AQ11" s="12">
        <f t="shared" si="1"/>
        <v>3.1221412263486514E-2</v>
      </c>
      <c r="AR11" s="12">
        <f t="shared" si="1"/>
        <v>5.4682883122442504E-3</v>
      </c>
      <c r="AS11" s="12">
        <f t="shared" si="1"/>
        <v>2.2943623781349672E-2</v>
      </c>
      <c r="AT11" s="12">
        <f t="shared" si="1"/>
        <v>4.5341942218323494E-2</v>
      </c>
      <c r="AU11" s="12">
        <f t="shared" si="1"/>
        <v>3.4357921376333755E-2</v>
      </c>
      <c r="AV11" s="12">
        <f t="shared" si="1"/>
        <v>1.5414648784436392E-2</v>
      </c>
      <c r="AW11" s="12" t="str">
        <f t="shared" si="1"/>
        <v>0</v>
      </c>
      <c r="AX11" s="12" t="str">
        <f t="shared" si="1"/>
        <v>0</v>
      </c>
      <c r="AY11" s="12" t="str">
        <f t="shared" si="1"/>
        <v>0</v>
      </c>
      <c r="AZ11" s="12" t="str">
        <f t="shared" si="1"/>
        <v>0</v>
      </c>
      <c r="BA11" s="12" t="str">
        <f t="shared" si="1"/>
        <v>0</v>
      </c>
      <c r="BB11" s="12" t="str">
        <f t="shared" si="1"/>
        <v>0</v>
      </c>
    </row>
    <row r="12" spans="1:54" ht="12.75" customHeight="1" x14ac:dyDescent="0.2">
      <c r="F12" s="13"/>
      <c r="G12" s="13"/>
      <c r="H12" s="13"/>
      <c r="I12" s="12">
        <f>IFERROR((I15-F15)/F15,"0")</f>
        <v>7.2868818959021628E-2</v>
      </c>
      <c r="J12" s="12">
        <f>IFERROR((J15-G15)/G15,"0")</f>
        <v>1.645429553474545E-2</v>
      </c>
      <c r="K12" s="12">
        <f t="shared" ref="K12:BB12" si="2">IFERROR((K15-H15)/H15,"0")</f>
        <v>0.34690598581979148</v>
      </c>
      <c r="L12" s="12">
        <f t="shared" si="2"/>
        <v>0.29188653356873623</v>
      </c>
      <c r="M12" s="12">
        <f t="shared" si="2"/>
        <v>0.35649054948831588</v>
      </c>
      <c r="N12" s="12">
        <f t="shared" si="2"/>
        <v>5.4302455142665055E-3</v>
      </c>
      <c r="O12" s="12">
        <f t="shared" si="2"/>
        <v>8.4915383986469625E-2</v>
      </c>
      <c r="P12" s="12">
        <f t="shared" si="2"/>
        <v>2.3419462907607304E-2</v>
      </c>
      <c r="Q12" s="12">
        <f t="shared" si="2"/>
        <v>0.63915715390783956</v>
      </c>
      <c r="R12" s="12">
        <f t="shared" si="2"/>
        <v>0.51189298432199382</v>
      </c>
      <c r="S12" s="12">
        <f t="shared" si="2"/>
        <v>2.2075403221384873</v>
      </c>
      <c r="T12" s="12">
        <f t="shared" si="2"/>
        <v>0.99673154000355202</v>
      </c>
      <c r="U12" s="12">
        <f t="shared" si="2"/>
        <v>1.1070441661133898</v>
      </c>
      <c r="V12" s="12">
        <f t="shared" si="2"/>
        <v>5.8010343208745076E-2</v>
      </c>
      <c r="W12" s="12">
        <f t="shared" si="2"/>
        <v>0.14379786127139191</v>
      </c>
      <c r="X12" s="12">
        <f t="shared" si="2"/>
        <v>0.13801349096821214</v>
      </c>
      <c r="Y12" s="12">
        <f t="shared" si="2"/>
        <v>0.162192822755195</v>
      </c>
      <c r="Z12" s="12">
        <f t="shared" si="2"/>
        <v>0.15249958797363486</v>
      </c>
      <c r="AA12" s="12">
        <f t="shared" si="2"/>
        <v>0.19166977228643692</v>
      </c>
      <c r="AB12" s="12">
        <f t="shared" si="2"/>
        <v>0.15329572304430997</v>
      </c>
      <c r="AC12" s="12">
        <f t="shared" si="2"/>
        <v>0.20353283682991971</v>
      </c>
      <c r="AD12" s="12">
        <f t="shared" si="2"/>
        <v>0.15112959922389191</v>
      </c>
      <c r="AE12" s="12">
        <f t="shared" si="2"/>
        <v>0.16635991389909907</v>
      </c>
      <c r="AF12" s="12">
        <f t="shared" si="2"/>
        <v>7.5129067385824422E-2</v>
      </c>
      <c r="AG12" s="12">
        <f t="shared" si="2"/>
        <v>0.12252753143681877</v>
      </c>
      <c r="AH12" s="12">
        <f t="shared" si="2"/>
        <v>9.5731100173658185E-2</v>
      </c>
      <c r="AI12" s="12">
        <f t="shared" si="2"/>
        <v>0.10550122571684233</v>
      </c>
      <c r="AJ12" s="12">
        <f t="shared" si="2"/>
        <v>4.8699389341866121E-2</v>
      </c>
      <c r="AK12" s="12">
        <f t="shared" si="2"/>
        <v>6.064775241269077E-2</v>
      </c>
      <c r="AL12" s="12">
        <f t="shared" si="2"/>
        <v>8.4369440874755189E-2</v>
      </c>
      <c r="AM12" s="12">
        <f t="shared" si="2"/>
        <v>8.0856172543143146E-2</v>
      </c>
      <c r="AN12" s="12">
        <f t="shared" si="2"/>
        <v>9.4751376584052749E-2</v>
      </c>
      <c r="AO12" s="12">
        <f t="shared" si="2"/>
        <v>6.0805002747522166E-2</v>
      </c>
      <c r="AP12" s="12">
        <f t="shared" si="2"/>
        <v>6.7608726893117671E-2</v>
      </c>
      <c r="AQ12" s="12">
        <f t="shared" si="2"/>
        <v>4.2104439193618788E-2</v>
      </c>
      <c r="AR12" s="12">
        <f t="shared" si="2"/>
        <v>2.2685341292124149E-2</v>
      </c>
      <c r="AS12" s="12">
        <f t="shared" si="2"/>
        <v>3.7122290712769311E-2</v>
      </c>
      <c r="AT12" s="12">
        <f t="shared" si="2"/>
        <v>3.6688986701688575E-2</v>
      </c>
      <c r="AU12" s="12">
        <f t="shared" si="2"/>
        <v>6.6921422887861098E-2</v>
      </c>
      <c r="AV12" s="12">
        <f t="shared" si="2"/>
        <v>2.9058844356600055E-2</v>
      </c>
      <c r="AW12" s="12" t="str">
        <f t="shared" si="2"/>
        <v>0</v>
      </c>
      <c r="AX12" s="12" t="str">
        <f t="shared" si="2"/>
        <v>0</v>
      </c>
      <c r="AY12" s="12" t="str">
        <f t="shared" si="2"/>
        <v>0</v>
      </c>
      <c r="AZ12" s="12" t="str">
        <f t="shared" si="2"/>
        <v>0</v>
      </c>
      <c r="BA12" s="12" t="str">
        <f t="shared" si="2"/>
        <v>0</v>
      </c>
      <c r="BB12" s="12" t="str">
        <f t="shared" si="2"/>
        <v>0</v>
      </c>
    </row>
    <row r="13" spans="1:54" ht="12.75" customHeight="1" x14ac:dyDescent="0.2">
      <c r="F13" s="13"/>
      <c r="G13" s="13"/>
      <c r="H13" s="13"/>
      <c r="I13" s="13"/>
      <c r="J13" s="12">
        <f>IFERROR((J15-F15)/F15,"0")</f>
        <v>5.4652939142781756E-2</v>
      </c>
      <c r="K13" s="12">
        <f t="shared" ref="K13:BB13" si="3">IFERROR((K15-G15)/G15,"0")</f>
        <v>0.3484936337734823</v>
      </c>
      <c r="L13" s="12">
        <f t="shared" si="3"/>
        <v>0.33425139464792514</v>
      </c>
      <c r="M13" s="12">
        <f t="shared" si="3"/>
        <v>0.33345915144161015</v>
      </c>
      <c r="N13" s="12">
        <f t="shared" si="3"/>
        <v>0.33386842009066192</v>
      </c>
      <c r="O13" s="12">
        <f t="shared" si="3"/>
        <v>7.4722274159237712E-2</v>
      </c>
      <c r="P13" s="12">
        <f t="shared" si="3"/>
        <v>5.6352870873080232E-2</v>
      </c>
      <c r="Q13" s="12">
        <f t="shared" si="3"/>
        <v>0.61182100677966322</v>
      </c>
      <c r="R13" s="12">
        <f t="shared" si="3"/>
        <v>0.61608930469843715</v>
      </c>
      <c r="S13" s="12">
        <f t="shared" si="3"/>
        <v>2.1230955683216788</v>
      </c>
      <c r="T13" s="12">
        <f t="shared" si="3"/>
        <v>2.1447260460863271</v>
      </c>
      <c r="U13" s="12">
        <f t="shared" si="3"/>
        <v>1.0773917456693964</v>
      </c>
      <c r="V13" s="12">
        <f t="shared" si="3"/>
        <v>1.185516731923671</v>
      </c>
      <c r="W13" s="12">
        <f t="shared" si="3"/>
        <v>0.12139850619239773</v>
      </c>
      <c r="X13" s="12">
        <f t="shared" si="3"/>
        <v>0.18398481980886253</v>
      </c>
      <c r="Y13" s="12">
        <f t="shared" si="3"/>
        <v>0.20547632588940781</v>
      </c>
      <c r="Z13" s="12">
        <f t="shared" si="3"/>
        <v>0.22154884839910841</v>
      </c>
      <c r="AA13" s="12">
        <f t="shared" si="3"/>
        <v>0.23353869454163356</v>
      </c>
      <c r="AB13" s="12">
        <f t="shared" si="3"/>
        <v>0.22166450741861804</v>
      </c>
      <c r="AC13" s="12">
        <f t="shared" si="3"/>
        <v>0.26500019794888957</v>
      </c>
      <c r="AD13" s="12">
        <f t="shared" si="3"/>
        <v>0.23207237372770084</v>
      </c>
      <c r="AE13" s="12">
        <f t="shared" si="3"/>
        <v>0.19571759125217364</v>
      </c>
      <c r="AF13" s="12">
        <f t="shared" si="3"/>
        <v>0.17926257410686669</v>
      </c>
      <c r="AG13" s="12">
        <f t="shared" si="3"/>
        <v>0.14914617857452339</v>
      </c>
      <c r="AH13" s="12">
        <f t="shared" si="3"/>
        <v>0.13817328009208193</v>
      </c>
      <c r="AI13" s="12">
        <f t="shared" si="3"/>
        <v>0.11773064693126943</v>
      </c>
      <c r="AJ13" s="12">
        <f t="shared" si="3"/>
        <v>0.12089695301966225</v>
      </c>
      <c r="AK13" s="12">
        <f t="shared" si="3"/>
        <v>7.5431022917226073E-2</v>
      </c>
      <c r="AL13" s="12">
        <f t="shared" si="3"/>
        <v>0.10614087385978971</v>
      </c>
      <c r="AM13" s="12">
        <f t="shared" si="3"/>
        <v>9.5908681304726504E-2</v>
      </c>
      <c r="AN13" s="12">
        <f t="shared" si="3"/>
        <v>0.12265688787965039</v>
      </c>
      <c r="AO13" s="12">
        <f t="shared" si="3"/>
        <v>0.10630486894900709</v>
      </c>
      <c r="AP13" s="12">
        <f t="shared" si="3"/>
        <v>7.8969609375030184E-2</v>
      </c>
      <c r="AQ13" s="12">
        <f t="shared" si="3"/>
        <v>8.240648133410923E-2</v>
      </c>
      <c r="AR13" s="12">
        <f t="shared" si="3"/>
        <v>3.3478282534397254E-2</v>
      </c>
      <c r="AS13" s="12">
        <f t="shared" si="3"/>
        <v>5.4881368381732035E-2</v>
      </c>
      <c r="AT13" s="12">
        <f t="shared" si="3"/>
        <v>5.1058173343254652E-2</v>
      </c>
      <c r="AU13" s="12">
        <f t="shared" si="3"/>
        <v>5.8089840379651224E-2</v>
      </c>
      <c r="AV13" s="12">
        <f t="shared" si="3"/>
        <v>6.1455521117259548E-2</v>
      </c>
      <c r="AW13" s="12" t="str">
        <f t="shared" si="3"/>
        <v>0</v>
      </c>
      <c r="AX13" s="12" t="str">
        <f t="shared" si="3"/>
        <v>0</v>
      </c>
      <c r="AY13" s="12" t="str">
        <f t="shared" si="3"/>
        <v>0</v>
      </c>
      <c r="AZ13" s="12" t="str">
        <f t="shared" si="3"/>
        <v>0</v>
      </c>
      <c r="BA13" s="12" t="str">
        <f t="shared" si="3"/>
        <v>0</v>
      </c>
      <c r="BB13" s="12" t="str">
        <f t="shared" si="3"/>
        <v>0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>
        <v>19246394</v>
      </c>
      <c r="G15" s="14">
        <v>19969679</v>
      </c>
      <c r="H15" s="14">
        <v>19993218</v>
      </c>
      <c r="I15" s="14">
        <v>20648856</v>
      </c>
      <c r="J15" s="14">
        <v>20298266</v>
      </c>
      <c r="K15" s="14">
        <v>26928985</v>
      </c>
      <c r="L15" s="14">
        <v>26675979</v>
      </c>
      <c r="M15" s="14">
        <v>27534406</v>
      </c>
      <c r="N15" s="14">
        <v>27075216</v>
      </c>
      <c r="O15" s="14">
        <v>28941180</v>
      </c>
      <c r="P15" s="14">
        <v>28179247</v>
      </c>
      <c r="Q15" s="14">
        <v>44380534</v>
      </c>
      <c r="R15" s="14">
        <v>43755967</v>
      </c>
      <c r="S15" s="14">
        <v>90386071</v>
      </c>
      <c r="T15" s="14">
        <v>88616012</v>
      </c>
      <c r="U15" s="14">
        <v>92195755</v>
      </c>
      <c r="V15" s="14">
        <v>95629398</v>
      </c>
      <c r="W15" s="14">
        <v>101358805</v>
      </c>
      <c r="X15" s="14">
        <v>104920013</v>
      </c>
      <c r="Y15" s="14">
        <v>111139800</v>
      </c>
      <c r="Z15" s="14">
        <v>116815981</v>
      </c>
      <c r="AA15" s="14">
        <v>125030008</v>
      </c>
      <c r="AB15" s="14">
        <v>128177056</v>
      </c>
      <c r="AC15" s="14">
        <v>140591869</v>
      </c>
      <c r="AD15" s="14">
        <v>143925743</v>
      </c>
      <c r="AE15" s="14">
        <v>149500580</v>
      </c>
      <c r="AF15" s="14">
        <v>151154405</v>
      </c>
      <c r="AG15" s="14">
        <v>161560609</v>
      </c>
      <c r="AH15" s="14">
        <v>163812435</v>
      </c>
      <c r="AI15" s="14">
        <v>167101380</v>
      </c>
      <c r="AJ15" s="14">
        <v>169428512</v>
      </c>
      <c r="AK15" s="14">
        <v>173747291</v>
      </c>
      <c r="AL15" s="14">
        <v>181199630</v>
      </c>
      <c r="AM15" s="14">
        <v>183127853</v>
      </c>
      <c r="AN15" s="14">
        <v>190210086</v>
      </c>
      <c r="AO15" s="14">
        <v>192217474</v>
      </c>
      <c r="AP15" s="14">
        <v>195508894</v>
      </c>
      <c r="AQ15" s="14">
        <v>198218775</v>
      </c>
      <c r="AR15" s="14">
        <v>196577993</v>
      </c>
      <c r="AS15" s="14">
        <v>202766632</v>
      </c>
      <c r="AT15" s="14">
        <v>205491221</v>
      </c>
      <c r="AU15" s="14">
        <v>209733272</v>
      </c>
      <c r="AV15" s="14">
        <v>208658796</v>
      </c>
      <c r="AW15" s="14" t="s">
        <v>54</v>
      </c>
      <c r="AX15" s="14" t="s">
        <v>54</v>
      </c>
      <c r="AY15" s="14" t="s">
        <v>54</v>
      </c>
      <c r="AZ15" s="14" t="s">
        <v>54</v>
      </c>
      <c r="BA15" s="14" t="s">
        <v>54</v>
      </c>
      <c r="BB15" s="14" t="s">
        <v>54</v>
      </c>
    </row>
    <row r="16" spans="1:54" x14ac:dyDescent="0.2">
      <c r="A16" s="7" t="s">
        <v>61</v>
      </c>
      <c r="F16" s="15">
        <v>-2.91</v>
      </c>
      <c r="G16" s="15">
        <v>15.03</v>
      </c>
      <c r="H16" s="15">
        <v>0.47</v>
      </c>
      <c r="I16" s="15">
        <v>13.12</v>
      </c>
      <c r="J16" s="15">
        <v>-6.79</v>
      </c>
      <c r="K16" s="15">
        <v>130.66999999999999</v>
      </c>
      <c r="L16" s="15">
        <v>-3.76</v>
      </c>
      <c r="M16" s="15">
        <v>12.87</v>
      </c>
      <c r="N16" s="15">
        <v>-6.67</v>
      </c>
      <c r="O16" s="15">
        <v>27.57</v>
      </c>
      <c r="P16" s="15">
        <v>-10.53</v>
      </c>
      <c r="Q16" s="15">
        <v>229.97</v>
      </c>
      <c r="R16" s="15">
        <v>-5.63</v>
      </c>
      <c r="S16" s="15">
        <v>426.27</v>
      </c>
      <c r="T16" s="15">
        <v>-7.83</v>
      </c>
      <c r="U16" s="15">
        <v>16.16</v>
      </c>
      <c r="V16" s="15">
        <v>14.9</v>
      </c>
      <c r="W16" s="15">
        <v>23.97</v>
      </c>
      <c r="X16" s="15">
        <v>14.05</v>
      </c>
      <c r="Y16" s="15">
        <v>23.71</v>
      </c>
      <c r="Z16" s="15">
        <v>20.43</v>
      </c>
      <c r="AA16" s="15">
        <v>28.13</v>
      </c>
      <c r="AB16" s="15">
        <v>10.07</v>
      </c>
      <c r="AC16" s="15">
        <v>38.74</v>
      </c>
      <c r="AD16" s="15">
        <v>9.49</v>
      </c>
      <c r="AE16" s="15">
        <v>15.49</v>
      </c>
      <c r="AF16" s="15">
        <v>4.42</v>
      </c>
      <c r="AG16" s="15">
        <v>27.54</v>
      </c>
      <c r="AH16" s="15">
        <v>5.58</v>
      </c>
      <c r="AI16" s="15">
        <v>8.0299999999999994</v>
      </c>
      <c r="AJ16" s="15">
        <v>5.57</v>
      </c>
      <c r="AK16" s="15">
        <v>10.199999999999999</v>
      </c>
      <c r="AL16" s="15">
        <v>17.16</v>
      </c>
      <c r="AM16" s="15">
        <v>4.26</v>
      </c>
      <c r="AN16" s="15">
        <v>15.47</v>
      </c>
      <c r="AO16" s="15">
        <v>4.22</v>
      </c>
      <c r="AP16" s="15">
        <v>6.85</v>
      </c>
      <c r="AQ16" s="15">
        <v>5.54</v>
      </c>
      <c r="AR16" s="15">
        <v>-3.31</v>
      </c>
      <c r="AS16" s="15">
        <v>12.59</v>
      </c>
      <c r="AT16" s="15">
        <v>5.37</v>
      </c>
      <c r="AU16" s="15">
        <v>8.26</v>
      </c>
      <c r="AV16" s="15">
        <v>-2.0499999999999998</v>
      </c>
      <c r="AW16" s="15" t="s">
        <v>54</v>
      </c>
      <c r="AX16" s="15" t="s">
        <v>54</v>
      </c>
      <c r="AY16" s="15" t="s">
        <v>54</v>
      </c>
      <c r="AZ16" s="15" t="s">
        <v>54</v>
      </c>
      <c r="BA16" s="15" t="s">
        <v>54</v>
      </c>
      <c r="BB16" s="15" t="s">
        <v>54</v>
      </c>
    </row>
    <row r="17" spans="1:54" x14ac:dyDescent="0.2">
      <c r="A17" s="7" t="s">
        <v>62</v>
      </c>
      <c r="F17" s="15">
        <v>22.38</v>
      </c>
      <c r="G17" s="15">
        <v>21.31</v>
      </c>
      <c r="H17" s="15">
        <v>23</v>
      </c>
      <c r="I17" s="15">
        <v>22.69</v>
      </c>
      <c r="J17" s="15">
        <v>22.8</v>
      </c>
      <c r="K17" s="15">
        <v>18.27</v>
      </c>
      <c r="L17" s="15">
        <v>22.61</v>
      </c>
      <c r="M17" s="15">
        <v>21.38</v>
      </c>
      <c r="N17" s="15">
        <v>22.01</v>
      </c>
      <c r="O17" s="15">
        <v>20.57</v>
      </c>
      <c r="P17" s="15">
        <v>21.33</v>
      </c>
      <c r="Q17" s="15">
        <v>13.24</v>
      </c>
      <c r="R17" s="15">
        <v>13.42</v>
      </c>
      <c r="S17" s="15">
        <v>17.22</v>
      </c>
      <c r="T17" s="15">
        <v>23.8</v>
      </c>
      <c r="U17" s="15">
        <v>17.04</v>
      </c>
      <c r="V17" s="15">
        <v>16.18</v>
      </c>
      <c r="W17" s="15">
        <v>15.91</v>
      </c>
      <c r="X17" s="15">
        <v>15.61</v>
      </c>
      <c r="Y17" s="15">
        <v>15.36</v>
      </c>
      <c r="Z17" s="15">
        <v>14.98</v>
      </c>
      <c r="AA17" s="15">
        <v>14.21</v>
      </c>
      <c r="AB17" s="15">
        <v>14.25</v>
      </c>
      <c r="AC17" s="15">
        <v>14.11</v>
      </c>
      <c r="AD17" s="15">
        <v>14.09</v>
      </c>
      <c r="AE17" s="15">
        <v>14.1</v>
      </c>
      <c r="AF17" s="15">
        <v>14.34</v>
      </c>
      <c r="AG17" s="15">
        <v>14.39</v>
      </c>
      <c r="AH17" s="15">
        <v>14.31</v>
      </c>
      <c r="AI17" s="15">
        <v>15.04</v>
      </c>
      <c r="AJ17" s="15">
        <v>15.5</v>
      </c>
      <c r="AK17" s="15">
        <v>15.56</v>
      </c>
      <c r="AL17" s="15">
        <v>15.4</v>
      </c>
      <c r="AM17" s="15">
        <v>15.66</v>
      </c>
      <c r="AN17" s="15">
        <v>15.24</v>
      </c>
      <c r="AO17" s="15">
        <v>15.55</v>
      </c>
      <c r="AP17" s="15">
        <v>15.28</v>
      </c>
      <c r="AQ17" s="15">
        <v>15.61</v>
      </c>
      <c r="AR17" s="15">
        <v>16.149999999999999</v>
      </c>
      <c r="AS17" s="15">
        <v>15.85</v>
      </c>
      <c r="AT17" s="15">
        <v>15.82</v>
      </c>
      <c r="AU17" s="15">
        <v>16.12</v>
      </c>
      <c r="AV17" s="15">
        <v>16.72</v>
      </c>
      <c r="AW17" s="15" t="s">
        <v>54</v>
      </c>
      <c r="AX17" s="15" t="s">
        <v>54</v>
      </c>
      <c r="AY17" s="15" t="s">
        <v>54</v>
      </c>
      <c r="AZ17" s="15" t="s">
        <v>54</v>
      </c>
      <c r="BA17" s="15" t="s">
        <v>54</v>
      </c>
      <c r="BB17" s="15" t="s">
        <v>54</v>
      </c>
    </row>
    <row r="18" spans="1:54" ht="12.75" customHeight="1" x14ac:dyDescent="0.2"/>
    <row r="19" spans="1:54" x14ac:dyDescent="0.2">
      <c r="B19" s="7" t="s">
        <v>63</v>
      </c>
      <c r="F19" s="15">
        <v>10.78</v>
      </c>
      <c r="G19" s="15">
        <v>10.02</v>
      </c>
      <c r="H19" s="15">
        <v>11.07</v>
      </c>
      <c r="I19" s="15">
        <v>10.42</v>
      </c>
      <c r="J19" s="15">
        <v>10.75</v>
      </c>
      <c r="K19" s="15">
        <v>9.4499999999999993</v>
      </c>
      <c r="L19" s="15">
        <v>10.49</v>
      </c>
      <c r="M19" s="15">
        <v>9.2899999999999991</v>
      </c>
      <c r="N19" s="15">
        <v>9.8699999999999992</v>
      </c>
      <c r="O19" s="15">
        <v>9.08</v>
      </c>
      <c r="P19" s="15">
        <v>9.42</v>
      </c>
      <c r="Q19" s="15">
        <v>5.43</v>
      </c>
      <c r="R19" s="15">
        <v>5.75</v>
      </c>
      <c r="S19" s="15">
        <v>6.43</v>
      </c>
      <c r="T19" s="15">
        <v>6.74</v>
      </c>
      <c r="U19" s="15">
        <v>7.1</v>
      </c>
      <c r="V19" s="15">
        <v>6.1</v>
      </c>
      <c r="W19" s="15">
        <v>5.98</v>
      </c>
      <c r="X19" s="15">
        <v>5.76</v>
      </c>
      <c r="Y19" s="15">
        <v>3.61</v>
      </c>
      <c r="Z19" s="15">
        <v>6.3</v>
      </c>
      <c r="AA19" s="15">
        <v>5.92</v>
      </c>
      <c r="AB19" s="15">
        <v>6.05</v>
      </c>
      <c r="AC19" s="15">
        <v>5.68</v>
      </c>
      <c r="AD19" s="15">
        <v>5.9</v>
      </c>
      <c r="AE19" s="15">
        <v>5.77</v>
      </c>
      <c r="AF19" s="15">
        <v>5.88</v>
      </c>
      <c r="AG19" s="15">
        <v>6</v>
      </c>
      <c r="AH19" s="15">
        <v>6.09</v>
      </c>
      <c r="AI19" s="15">
        <v>6.28</v>
      </c>
      <c r="AJ19" s="15">
        <v>6.39</v>
      </c>
      <c r="AK19" s="15">
        <v>6.16</v>
      </c>
      <c r="AL19" s="15">
        <v>6.38</v>
      </c>
      <c r="AM19" s="15">
        <v>6.54</v>
      </c>
      <c r="AN19" s="15">
        <v>6.24</v>
      </c>
      <c r="AO19" s="15">
        <v>6.29</v>
      </c>
      <c r="AP19" s="15">
        <v>6.29</v>
      </c>
      <c r="AQ19" s="15">
        <v>6.18</v>
      </c>
      <c r="AR19" s="15">
        <v>6.75</v>
      </c>
      <c r="AS19" s="15">
        <v>6.61</v>
      </c>
      <c r="AT19" s="15">
        <v>6.67</v>
      </c>
      <c r="AU19" s="15">
        <v>6.56</v>
      </c>
      <c r="AV19" s="15">
        <v>7.03</v>
      </c>
      <c r="AW19" s="15" t="s">
        <v>54</v>
      </c>
      <c r="AX19" s="15" t="s">
        <v>54</v>
      </c>
      <c r="AY19" s="15" t="s">
        <v>54</v>
      </c>
      <c r="AZ19" s="15" t="s">
        <v>54</v>
      </c>
      <c r="BA19" s="15" t="s">
        <v>54</v>
      </c>
      <c r="BB19" s="15" t="s">
        <v>54</v>
      </c>
    </row>
    <row r="20" spans="1:54" x14ac:dyDescent="0.2">
      <c r="B20" s="7" t="s">
        <v>64</v>
      </c>
      <c r="F20" s="15">
        <v>3.83</v>
      </c>
      <c r="G20" s="15">
        <v>3.61</v>
      </c>
      <c r="H20" s="15">
        <v>3.74</v>
      </c>
      <c r="I20" s="15">
        <v>3.57</v>
      </c>
      <c r="J20" s="15">
        <v>3.27</v>
      </c>
      <c r="K20" s="15">
        <v>3.71</v>
      </c>
      <c r="L20" s="15">
        <v>4.04</v>
      </c>
      <c r="M20" s="15">
        <v>4.2699999999999996</v>
      </c>
      <c r="N20" s="15">
        <v>4.18</v>
      </c>
      <c r="O20" s="15">
        <v>4.9400000000000004</v>
      </c>
      <c r="P20" s="15">
        <v>4.16</v>
      </c>
      <c r="Q20" s="15">
        <v>2.68</v>
      </c>
      <c r="R20" s="15">
        <v>3.2</v>
      </c>
      <c r="S20" s="15">
        <v>3.04</v>
      </c>
      <c r="T20" s="15">
        <v>2.85</v>
      </c>
      <c r="U20" s="15">
        <v>2.38</v>
      </c>
      <c r="V20" s="15">
        <v>3.16</v>
      </c>
      <c r="W20" s="15">
        <v>3.15</v>
      </c>
      <c r="X20" s="15">
        <v>2.88</v>
      </c>
      <c r="Y20" s="15">
        <v>1.74</v>
      </c>
      <c r="Z20" s="15">
        <v>6.39</v>
      </c>
      <c r="AA20" s="15">
        <v>5.77</v>
      </c>
      <c r="AB20" s="15">
        <v>5.28</v>
      </c>
      <c r="AC20" s="15">
        <v>4.9400000000000004</v>
      </c>
      <c r="AD20" s="15">
        <v>5.21</v>
      </c>
      <c r="AE20" s="15">
        <v>4.97</v>
      </c>
      <c r="AF20" s="15">
        <v>4.51</v>
      </c>
      <c r="AG20" s="15">
        <v>4.3899999999999997</v>
      </c>
      <c r="AH20" s="15">
        <v>4.42</v>
      </c>
      <c r="AI20" s="15">
        <v>4.33</v>
      </c>
      <c r="AJ20" s="15">
        <v>3.55</v>
      </c>
      <c r="AK20" s="15">
        <v>3.49</v>
      </c>
      <c r="AL20" s="15">
        <v>3.61</v>
      </c>
      <c r="AM20" s="15">
        <v>3.81</v>
      </c>
      <c r="AN20" s="15">
        <v>3.2</v>
      </c>
      <c r="AO20" s="15">
        <v>3.64</v>
      </c>
      <c r="AP20" s="15">
        <v>3.91</v>
      </c>
      <c r="AQ20" s="15">
        <v>3.9</v>
      </c>
      <c r="AR20" s="15">
        <v>3.52</v>
      </c>
      <c r="AS20" s="15">
        <v>3.74</v>
      </c>
      <c r="AT20" s="15">
        <v>4.1100000000000003</v>
      </c>
      <c r="AU20" s="15">
        <v>4.3499999999999996</v>
      </c>
      <c r="AV20" s="15">
        <v>3.98</v>
      </c>
      <c r="AW20" s="15" t="s">
        <v>54</v>
      </c>
      <c r="AX20" s="15" t="s">
        <v>54</v>
      </c>
      <c r="AY20" s="15" t="s">
        <v>54</v>
      </c>
      <c r="AZ20" s="15" t="s">
        <v>54</v>
      </c>
      <c r="BA20" s="15" t="s">
        <v>54</v>
      </c>
      <c r="BB20" s="15" t="s">
        <v>54</v>
      </c>
    </row>
    <row r="21" spans="1:54" x14ac:dyDescent="0.2">
      <c r="A21" s="7" t="s">
        <v>65</v>
      </c>
      <c r="F21" s="15">
        <v>14.61</v>
      </c>
      <c r="G21" s="15">
        <v>13.63</v>
      </c>
      <c r="H21" s="15">
        <v>14.81</v>
      </c>
      <c r="I21" s="15">
        <v>14</v>
      </c>
      <c r="J21" s="15">
        <v>14.02</v>
      </c>
      <c r="K21" s="15">
        <v>13.15</v>
      </c>
      <c r="L21" s="15">
        <v>14.54</v>
      </c>
      <c r="M21" s="15">
        <v>13.55</v>
      </c>
      <c r="N21" s="15">
        <v>14.04</v>
      </c>
      <c r="O21" s="15">
        <v>14.02</v>
      </c>
      <c r="P21" s="15">
        <v>13.57</v>
      </c>
      <c r="Q21" s="15">
        <v>8.11</v>
      </c>
      <c r="R21" s="15">
        <v>8.94</v>
      </c>
      <c r="S21" s="15">
        <v>9.4700000000000006</v>
      </c>
      <c r="T21" s="15">
        <v>9.58</v>
      </c>
      <c r="U21" s="15">
        <v>9.48</v>
      </c>
      <c r="V21" s="15">
        <v>9.27</v>
      </c>
      <c r="W21" s="15">
        <v>9.1300000000000008</v>
      </c>
      <c r="X21" s="15">
        <v>8.64</v>
      </c>
      <c r="Y21" s="15">
        <v>5.35</v>
      </c>
      <c r="Z21" s="15">
        <v>12.68</v>
      </c>
      <c r="AA21" s="15">
        <v>11.7</v>
      </c>
      <c r="AB21" s="15">
        <v>11.33</v>
      </c>
      <c r="AC21" s="15">
        <v>10.62</v>
      </c>
      <c r="AD21" s="15">
        <v>11.11</v>
      </c>
      <c r="AE21" s="15">
        <v>10.74</v>
      </c>
      <c r="AF21" s="15">
        <v>10.39</v>
      </c>
      <c r="AG21" s="15">
        <v>10.39</v>
      </c>
      <c r="AH21" s="15">
        <v>10.51</v>
      </c>
      <c r="AI21" s="15">
        <v>10.6</v>
      </c>
      <c r="AJ21" s="15">
        <v>9.94</v>
      </c>
      <c r="AK21" s="15">
        <v>9.65</v>
      </c>
      <c r="AL21" s="15">
        <v>9.99</v>
      </c>
      <c r="AM21" s="15">
        <v>10.35</v>
      </c>
      <c r="AN21" s="15">
        <v>9.44</v>
      </c>
      <c r="AO21" s="15">
        <v>9.93</v>
      </c>
      <c r="AP21" s="15">
        <v>10.210000000000001</v>
      </c>
      <c r="AQ21" s="15">
        <v>10.08</v>
      </c>
      <c r="AR21" s="15">
        <v>10.27</v>
      </c>
      <c r="AS21" s="15">
        <v>10.35</v>
      </c>
      <c r="AT21" s="15">
        <v>10.78</v>
      </c>
      <c r="AU21" s="15">
        <v>10.91</v>
      </c>
      <c r="AV21" s="15">
        <v>11.01</v>
      </c>
      <c r="AW21" s="15" t="s">
        <v>54</v>
      </c>
      <c r="AX21" s="15" t="s">
        <v>54</v>
      </c>
      <c r="AY21" s="15" t="s">
        <v>54</v>
      </c>
      <c r="AZ21" s="15" t="s">
        <v>54</v>
      </c>
      <c r="BA21" s="15" t="s">
        <v>54</v>
      </c>
      <c r="BB21" s="15" t="s">
        <v>54</v>
      </c>
    </row>
    <row r="22" spans="1:54" x14ac:dyDescent="0.2">
      <c r="A22" s="7" t="s">
        <v>66</v>
      </c>
      <c r="F22" s="15">
        <v>62.09</v>
      </c>
      <c r="G22" s="15">
        <v>62.16</v>
      </c>
      <c r="H22" s="15">
        <v>61.41</v>
      </c>
      <c r="I22" s="15">
        <v>62.14</v>
      </c>
      <c r="J22" s="15">
        <v>60.37</v>
      </c>
      <c r="K22" s="15">
        <v>60.9</v>
      </c>
      <c r="L22" s="15">
        <v>59.71</v>
      </c>
      <c r="M22" s="15">
        <v>58.83</v>
      </c>
      <c r="N22" s="15">
        <v>57.24</v>
      </c>
      <c r="O22" s="15">
        <v>57.37</v>
      </c>
      <c r="P22" s="15">
        <v>59.68</v>
      </c>
      <c r="Q22" s="15">
        <v>74.150000000000006</v>
      </c>
      <c r="R22" s="15">
        <v>73.489999999999995</v>
      </c>
      <c r="S22" s="15">
        <v>75.69</v>
      </c>
      <c r="T22" s="15">
        <v>75.98</v>
      </c>
      <c r="U22" s="15">
        <v>75.12</v>
      </c>
      <c r="V22" s="15">
        <v>73.38</v>
      </c>
      <c r="W22" s="15">
        <v>73.680000000000007</v>
      </c>
      <c r="X22" s="15">
        <v>76.3</v>
      </c>
      <c r="Y22" s="15">
        <v>81.760000000000005</v>
      </c>
      <c r="Z22" s="15">
        <v>75.77</v>
      </c>
      <c r="AA22" s="15">
        <v>78.599999999999994</v>
      </c>
      <c r="AB22" s="15">
        <v>78.819999999999993</v>
      </c>
      <c r="AC22" s="15">
        <v>77.45</v>
      </c>
      <c r="AD22" s="15">
        <v>77.69</v>
      </c>
      <c r="AE22" s="15">
        <v>79.22</v>
      </c>
      <c r="AF22" s="15">
        <v>80.680000000000007</v>
      </c>
      <c r="AG22" s="15">
        <v>81.52</v>
      </c>
      <c r="AH22" s="15">
        <v>81.66</v>
      </c>
      <c r="AI22" s="15">
        <v>82.06</v>
      </c>
      <c r="AJ22" s="15">
        <v>82.78</v>
      </c>
      <c r="AK22" s="15">
        <v>83.93</v>
      </c>
      <c r="AL22" s="15">
        <v>84.35</v>
      </c>
      <c r="AM22" s="15">
        <v>84.3</v>
      </c>
      <c r="AN22" s="15">
        <v>85.36</v>
      </c>
      <c r="AO22" s="15">
        <v>85.43</v>
      </c>
      <c r="AP22" s="15">
        <v>85.19</v>
      </c>
      <c r="AQ22" s="15">
        <v>85.45</v>
      </c>
      <c r="AR22" s="15">
        <v>85.33</v>
      </c>
      <c r="AS22" s="15">
        <v>85.47</v>
      </c>
      <c r="AT22" s="15">
        <v>85.05</v>
      </c>
      <c r="AU22" s="15">
        <v>85.36</v>
      </c>
      <c r="AV22" s="15">
        <v>85.38</v>
      </c>
      <c r="AW22" s="15" t="s">
        <v>54</v>
      </c>
      <c r="AX22" s="15" t="s">
        <v>54</v>
      </c>
      <c r="AY22" s="15" t="s">
        <v>54</v>
      </c>
      <c r="AZ22" s="15" t="s">
        <v>54</v>
      </c>
      <c r="BA22" s="15" t="s">
        <v>54</v>
      </c>
      <c r="BB22" s="15" t="s">
        <v>54</v>
      </c>
    </row>
    <row r="23" spans="1:54" x14ac:dyDescent="0.2">
      <c r="A23" s="7" t="s">
        <v>67</v>
      </c>
      <c r="F23" s="15">
        <v>17.43</v>
      </c>
      <c r="G23" s="15">
        <v>17.84</v>
      </c>
      <c r="H23" s="15">
        <v>17.36</v>
      </c>
      <c r="I23" s="15">
        <v>16.73</v>
      </c>
      <c r="J23" s="15">
        <v>17.32</v>
      </c>
      <c r="K23" s="15">
        <v>17.53</v>
      </c>
      <c r="L23" s="15">
        <v>16.34</v>
      </c>
      <c r="M23" s="15">
        <v>17.14</v>
      </c>
      <c r="N23" s="15">
        <v>17.54</v>
      </c>
      <c r="O23" s="15">
        <v>17.27</v>
      </c>
      <c r="P23" s="15">
        <v>17.39</v>
      </c>
      <c r="Q23" s="15">
        <v>11.16</v>
      </c>
      <c r="R23" s="15">
        <v>10.99</v>
      </c>
      <c r="S23" s="15">
        <v>8.18</v>
      </c>
      <c r="T23" s="15">
        <v>7.79</v>
      </c>
      <c r="U23" s="15">
        <v>7.59</v>
      </c>
      <c r="V23" s="15">
        <v>7.84</v>
      </c>
      <c r="W23" s="15">
        <v>7.94</v>
      </c>
      <c r="X23" s="15">
        <v>7.34</v>
      </c>
      <c r="Y23" s="15">
        <v>6.53</v>
      </c>
      <c r="Z23" s="15">
        <v>6.04</v>
      </c>
      <c r="AA23" s="15">
        <v>5.15</v>
      </c>
      <c r="AB23" s="15">
        <v>5.38</v>
      </c>
      <c r="AC23" s="15">
        <v>6.94</v>
      </c>
      <c r="AD23" s="15">
        <v>6.31</v>
      </c>
      <c r="AE23" s="15">
        <v>5.52</v>
      </c>
      <c r="AF23" s="15">
        <v>4.93</v>
      </c>
      <c r="AG23" s="15">
        <v>4.25</v>
      </c>
      <c r="AH23" s="15">
        <v>3.86</v>
      </c>
      <c r="AI23" s="15">
        <v>3.61</v>
      </c>
      <c r="AJ23" s="15">
        <v>3.46</v>
      </c>
      <c r="AK23" s="15">
        <v>3.18</v>
      </c>
      <c r="AL23" s="15">
        <v>2.92</v>
      </c>
      <c r="AM23" s="15">
        <v>2.74</v>
      </c>
      <c r="AN23" s="15">
        <v>2.4900000000000002</v>
      </c>
      <c r="AO23" s="15">
        <v>2.31</v>
      </c>
      <c r="AP23" s="15">
        <v>2.16</v>
      </c>
      <c r="AQ23" s="15">
        <v>2.04</v>
      </c>
      <c r="AR23" s="15">
        <v>1.95</v>
      </c>
      <c r="AS23" s="15">
        <v>1.82</v>
      </c>
      <c r="AT23" s="15">
        <v>1.73</v>
      </c>
      <c r="AU23" s="15">
        <v>1.64</v>
      </c>
      <c r="AV23" s="15">
        <v>1.58</v>
      </c>
      <c r="AW23" s="15" t="s">
        <v>54</v>
      </c>
      <c r="AX23" s="15" t="s">
        <v>54</v>
      </c>
      <c r="AY23" s="15" t="s">
        <v>54</v>
      </c>
      <c r="AZ23" s="15" t="s">
        <v>54</v>
      </c>
      <c r="BA23" s="15" t="s">
        <v>54</v>
      </c>
      <c r="BB23" s="15" t="s">
        <v>54</v>
      </c>
    </row>
    <row r="24" spans="1:54" x14ac:dyDescent="0.2">
      <c r="A24" s="7" t="s">
        <v>68</v>
      </c>
      <c r="F24" s="15">
        <v>5.87</v>
      </c>
      <c r="G24" s="15">
        <v>6.37</v>
      </c>
      <c r="H24" s="15">
        <v>6.42</v>
      </c>
      <c r="I24" s="15">
        <v>7.14</v>
      </c>
      <c r="J24" s="15">
        <v>8.2799999999999994</v>
      </c>
      <c r="K24" s="15">
        <v>8.42</v>
      </c>
      <c r="L24" s="15">
        <v>9.34</v>
      </c>
      <c r="M24" s="15">
        <v>10.050000000000001</v>
      </c>
      <c r="N24" s="15">
        <v>10.61</v>
      </c>
      <c r="O24" s="15">
        <v>10.67</v>
      </c>
      <c r="P24" s="15">
        <v>8.56</v>
      </c>
      <c r="Q24" s="15">
        <v>5.91</v>
      </c>
      <c r="R24" s="15">
        <v>5.92</v>
      </c>
      <c r="S24" s="15">
        <v>6.37</v>
      </c>
      <c r="T24" s="15">
        <v>6.35</v>
      </c>
      <c r="U24" s="15">
        <v>7.49</v>
      </c>
      <c r="V24" s="15">
        <v>9.23</v>
      </c>
      <c r="W24" s="15">
        <v>9.02</v>
      </c>
      <c r="X24" s="15">
        <v>7.47</v>
      </c>
      <c r="Y24" s="15">
        <v>6.2</v>
      </c>
      <c r="Z24" s="15">
        <v>5.36</v>
      </c>
      <c r="AA24" s="15">
        <v>4.43</v>
      </c>
      <c r="AB24" s="15">
        <v>4.3600000000000003</v>
      </c>
      <c r="AC24" s="15">
        <v>4.88</v>
      </c>
      <c r="AD24" s="15">
        <v>4.78</v>
      </c>
      <c r="AE24" s="15">
        <v>4.41</v>
      </c>
      <c r="AF24" s="15">
        <v>3.91</v>
      </c>
      <c r="AG24" s="15">
        <v>3.74</v>
      </c>
      <c r="AH24" s="15">
        <v>3.89</v>
      </c>
      <c r="AI24" s="15">
        <v>3.64</v>
      </c>
      <c r="AJ24" s="15">
        <v>3.5</v>
      </c>
      <c r="AK24" s="15">
        <v>2.96</v>
      </c>
      <c r="AL24" s="15">
        <v>2.56</v>
      </c>
      <c r="AM24" s="15">
        <v>2.4700000000000002</v>
      </c>
      <c r="AN24" s="15">
        <v>2.36</v>
      </c>
      <c r="AO24" s="15">
        <v>2.17</v>
      </c>
      <c r="AP24" s="15">
        <v>2</v>
      </c>
      <c r="AQ24" s="15">
        <v>2.2200000000000002</v>
      </c>
      <c r="AR24" s="15">
        <v>2.2400000000000002</v>
      </c>
      <c r="AS24" s="15">
        <v>2.1800000000000002</v>
      </c>
      <c r="AT24" s="15">
        <v>2.13</v>
      </c>
      <c r="AU24" s="15">
        <v>1.88</v>
      </c>
      <c r="AV24" s="15">
        <v>1.84</v>
      </c>
      <c r="AW24" s="15" t="s">
        <v>54</v>
      </c>
      <c r="AX24" s="15" t="s">
        <v>54</v>
      </c>
      <c r="AY24" s="15" t="s">
        <v>54</v>
      </c>
      <c r="AZ24" s="15" t="s">
        <v>54</v>
      </c>
      <c r="BA24" s="15" t="s">
        <v>54</v>
      </c>
      <c r="BB24" s="15" t="s">
        <v>54</v>
      </c>
    </row>
    <row r="25" spans="1:54" x14ac:dyDescent="0.2">
      <c r="A25" s="7" t="s">
        <v>69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0.08</v>
      </c>
      <c r="M25" s="15">
        <v>0.44</v>
      </c>
      <c r="N25" s="15">
        <v>0.56999999999999995</v>
      </c>
      <c r="O25" s="15">
        <v>0.66</v>
      </c>
      <c r="P25" s="15">
        <v>0.81</v>
      </c>
      <c r="Q25" s="15">
        <v>0.66</v>
      </c>
      <c r="R25" s="15">
        <v>0.65</v>
      </c>
      <c r="S25" s="15">
        <v>0.3</v>
      </c>
      <c r="T25" s="15">
        <v>0.28999999999999998</v>
      </c>
      <c r="U25" s="15">
        <v>0.31</v>
      </c>
      <c r="V25" s="15">
        <v>0.28999999999999998</v>
      </c>
      <c r="W25" s="15">
        <v>0.23</v>
      </c>
      <c r="X25" s="15">
        <v>0.24</v>
      </c>
      <c r="Y25" s="15">
        <v>0.16</v>
      </c>
      <c r="Z25" s="15">
        <v>0.15</v>
      </c>
      <c r="AA25" s="15">
        <v>0.13</v>
      </c>
      <c r="AB25" s="15">
        <v>0.11</v>
      </c>
      <c r="AC25" s="15">
        <v>0.11</v>
      </c>
      <c r="AD25" s="15">
        <v>0.11</v>
      </c>
      <c r="AE25" s="15">
        <v>0.11</v>
      </c>
      <c r="AF25" s="15">
        <v>0.09</v>
      </c>
      <c r="AG25" s="15">
        <v>0.09</v>
      </c>
      <c r="AH25" s="15">
        <v>0.08</v>
      </c>
      <c r="AI25" s="15">
        <v>0.09</v>
      </c>
      <c r="AJ25" s="15">
        <v>0.33</v>
      </c>
      <c r="AK25" s="15">
        <v>0.28000000000000003</v>
      </c>
      <c r="AL25" s="15">
        <v>0.17</v>
      </c>
      <c r="AM25" s="15">
        <v>0.14000000000000001</v>
      </c>
      <c r="AN25" s="15">
        <v>0.35</v>
      </c>
      <c r="AO25" s="15">
        <v>0.16</v>
      </c>
      <c r="AP25" s="15">
        <v>0.44</v>
      </c>
      <c r="AQ25" s="15">
        <v>0.22</v>
      </c>
      <c r="AR25" s="15">
        <v>0.21</v>
      </c>
      <c r="AS25" s="15">
        <v>0.19</v>
      </c>
      <c r="AT25" s="15">
        <v>0.3</v>
      </c>
      <c r="AU25" s="15">
        <v>0.21</v>
      </c>
      <c r="AV25" s="15">
        <v>0.19</v>
      </c>
      <c r="AW25" s="15" t="s">
        <v>54</v>
      </c>
      <c r="AX25" s="15" t="s">
        <v>54</v>
      </c>
      <c r="AY25" s="15" t="s">
        <v>54</v>
      </c>
      <c r="AZ25" s="15" t="s">
        <v>54</v>
      </c>
      <c r="BA25" s="15" t="s">
        <v>54</v>
      </c>
      <c r="BB25" s="15" t="s">
        <v>54</v>
      </c>
    </row>
    <row r="26" spans="1:54" x14ac:dyDescent="0.2">
      <c r="A26" s="7" t="s">
        <v>70</v>
      </c>
      <c r="F26" s="15">
        <v>5.87</v>
      </c>
      <c r="G26" s="15">
        <v>6.37</v>
      </c>
      <c r="H26" s="15">
        <v>6.42</v>
      </c>
      <c r="I26" s="15">
        <v>7.14</v>
      </c>
      <c r="J26" s="15">
        <v>8.2799999999999994</v>
      </c>
      <c r="K26" s="15">
        <v>8.42</v>
      </c>
      <c r="L26" s="15">
        <v>9.42</v>
      </c>
      <c r="M26" s="15">
        <v>10.48</v>
      </c>
      <c r="N26" s="15">
        <v>11.18</v>
      </c>
      <c r="O26" s="15">
        <v>11.33</v>
      </c>
      <c r="P26" s="15">
        <v>9.36</v>
      </c>
      <c r="Q26" s="15">
        <v>6.58</v>
      </c>
      <c r="R26" s="15">
        <v>6.57</v>
      </c>
      <c r="S26" s="15">
        <v>6.66</v>
      </c>
      <c r="T26" s="15">
        <v>6.64</v>
      </c>
      <c r="U26" s="15">
        <v>7.8</v>
      </c>
      <c r="V26" s="15">
        <v>9.51</v>
      </c>
      <c r="W26" s="15">
        <v>9.25</v>
      </c>
      <c r="X26" s="15">
        <v>7.71</v>
      </c>
      <c r="Y26" s="15">
        <v>6.36</v>
      </c>
      <c r="Z26" s="15">
        <v>5.51</v>
      </c>
      <c r="AA26" s="15">
        <v>4.55</v>
      </c>
      <c r="AB26" s="15">
        <v>4.47</v>
      </c>
      <c r="AC26" s="15">
        <v>4.99</v>
      </c>
      <c r="AD26" s="15">
        <v>4.9000000000000004</v>
      </c>
      <c r="AE26" s="15">
        <v>4.51</v>
      </c>
      <c r="AF26" s="15">
        <v>4</v>
      </c>
      <c r="AG26" s="15">
        <v>3.84</v>
      </c>
      <c r="AH26" s="15">
        <v>3.97</v>
      </c>
      <c r="AI26" s="15">
        <v>3.72</v>
      </c>
      <c r="AJ26" s="15">
        <v>3.82</v>
      </c>
      <c r="AK26" s="15">
        <v>3.24</v>
      </c>
      <c r="AL26" s="15">
        <v>2.74</v>
      </c>
      <c r="AM26" s="15">
        <v>2.61</v>
      </c>
      <c r="AN26" s="15">
        <v>2.71</v>
      </c>
      <c r="AO26" s="15">
        <v>2.33</v>
      </c>
      <c r="AP26" s="15">
        <v>2.44</v>
      </c>
      <c r="AQ26" s="15">
        <v>2.4300000000000002</v>
      </c>
      <c r="AR26" s="15">
        <v>2.44</v>
      </c>
      <c r="AS26" s="15">
        <v>2.36</v>
      </c>
      <c r="AT26" s="15">
        <v>2.4300000000000002</v>
      </c>
      <c r="AU26" s="15">
        <v>2.08</v>
      </c>
      <c r="AV26" s="15">
        <v>2.0299999999999998</v>
      </c>
      <c r="AW26" s="15" t="s">
        <v>54</v>
      </c>
      <c r="AX26" s="15" t="s">
        <v>54</v>
      </c>
      <c r="AY26" s="15" t="s">
        <v>54</v>
      </c>
      <c r="AZ26" s="15" t="s">
        <v>54</v>
      </c>
      <c r="BA26" s="15" t="s">
        <v>54</v>
      </c>
      <c r="BB26" s="15" t="s">
        <v>54</v>
      </c>
    </row>
    <row r="27" spans="1:54" x14ac:dyDescent="0.2">
      <c r="A27" s="7" t="s">
        <v>71</v>
      </c>
      <c r="F27" s="15">
        <v>94.13</v>
      </c>
      <c r="G27" s="15">
        <v>93.62</v>
      </c>
      <c r="H27" s="15">
        <v>93.57</v>
      </c>
      <c r="I27" s="15">
        <v>92.85</v>
      </c>
      <c r="J27" s="15">
        <v>91.69</v>
      </c>
      <c r="K27" s="15">
        <v>91.55</v>
      </c>
      <c r="L27" s="15">
        <v>90.55</v>
      </c>
      <c r="M27" s="15">
        <v>89.5</v>
      </c>
      <c r="N27" s="15">
        <v>88.81</v>
      </c>
      <c r="O27" s="15">
        <v>88.67</v>
      </c>
      <c r="P27" s="15">
        <v>90.63</v>
      </c>
      <c r="Q27" s="15">
        <v>93.42</v>
      </c>
      <c r="R27" s="15">
        <v>93.42</v>
      </c>
      <c r="S27" s="15">
        <v>92.89</v>
      </c>
      <c r="T27" s="15">
        <v>93.25</v>
      </c>
      <c r="U27" s="15">
        <v>92.13</v>
      </c>
      <c r="V27" s="15">
        <v>90.28</v>
      </c>
      <c r="W27" s="15">
        <v>90.38</v>
      </c>
      <c r="X27" s="15">
        <v>78.34</v>
      </c>
      <c r="Y27" s="15">
        <v>78.319999999999993</v>
      </c>
      <c r="Z27" s="15">
        <v>77.55</v>
      </c>
      <c r="AA27" s="15">
        <v>76.77</v>
      </c>
      <c r="AB27" s="15">
        <v>77.39</v>
      </c>
      <c r="AC27" s="15">
        <v>76.95</v>
      </c>
      <c r="AD27" s="15">
        <v>76.84</v>
      </c>
      <c r="AE27" s="15">
        <v>77.87</v>
      </c>
      <c r="AF27" s="15">
        <v>78.27</v>
      </c>
      <c r="AG27" s="15">
        <v>78.91</v>
      </c>
      <c r="AH27" s="15">
        <v>78.25</v>
      </c>
      <c r="AI27" s="15">
        <v>78.849999999999994</v>
      </c>
      <c r="AJ27" s="15">
        <v>78.599999999999994</v>
      </c>
      <c r="AK27" s="15">
        <v>79.13</v>
      </c>
      <c r="AL27" s="15">
        <v>79.73</v>
      </c>
      <c r="AM27" s="15">
        <v>80.09</v>
      </c>
      <c r="AN27" s="15">
        <v>79.88</v>
      </c>
      <c r="AO27" s="15">
        <v>80.33</v>
      </c>
      <c r="AP27" s="15">
        <v>80.36</v>
      </c>
      <c r="AQ27" s="15">
        <v>80.760000000000005</v>
      </c>
      <c r="AR27" s="15">
        <v>80.7</v>
      </c>
      <c r="AS27" s="15">
        <v>80.86</v>
      </c>
      <c r="AT27" s="15">
        <v>80.900000000000006</v>
      </c>
      <c r="AU27" s="15">
        <v>81.64</v>
      </c>
      <c r="AV27" s="15">
        <v>81.510000000000005</v>
      </c>
      <c r="AW27" s="15" t="s">
        <v>54</v>
      </c>
      <c r="AX27" s="15" t="s">
        <v>54</v>
      </c>
      <c r="AY27" s="15" t="s">
        <v>54</v>
      </c>
      <c r="AZ27" s="15" t="s">
        <v>54</v>
      </c>
      <c r="BA27" s="15" t="s">
        <v>54</v>
      </c>
      <c r="BB27" s="15" t="s">
        <v>54</v>
      </c>
    </row>
    <row r="28" spans="1:54" ht="12.75" customHeight="1" x14ac:dyDescent="0.2"/>
    <row r="29" spans="1:54" x14ac:dyDescent="0.2">
      <c r="A29" s="7" t="s">
        <v>72</v>
      </c>
      <c r="F29" s="15">
        <v>14.61</v>
      </c>
      <c r="G29" s="15">
        <v>13.63</v>
      </c>
      <c r="H29" s="15">
        <v>14.81</v>
      </c>
      <c r="I29" s="15">
        <v>14</v>
      </c>
      <c r="J29" s="15">
        <v>14.02</v>
      </c>
      <c r="K29" s="15">
        <v>13.15</v>
      </c>
      <c r="L29" s="15">
        <v>14.55</v>
      </c>
      <c r="M29" s="15">
        <v>13.61</v>
      </c>
      <c r="N29" s="15">
        <v>14.12</v>
      </c>
      <c r="O29" s="15">
        <v>14.12</v>
      </c>
      <c r="P29" s="15">
        <v>13.68</v>
      </c>
      <c r="Q29" s="15">
        <v>8.16</v>
      </c>
      <c r="R29" s="15">
        <v>9</v>
      </c>
      <c r="S29" s="15">
        <v>9.5</v>
      </c>
      <c r="T29" s="15">
        <v>9.61</v>
      </c>
      <c r="U29" s="15">
        <v>9.51</v>
      </c>
      <c r="V29" s="15">
        <v>9.2899999999999991</v>
      </c>
      <c r="W29" s="15">
        <v>9.15</v>
      </c>
      <c r="X29" s="15">
        <v>8.66</v>
      </c>
      <c r="Y29" s="15">
        <v>5.35</v>
      </c>
      <c r="Z29" s="15">
        <v>12.7</v>
      </c>
      <c r="AA29" s="15">
        <v>11.71</v>
      </c>
      <c r="AB29" s="15">
        <v>11.34</v>
      </c>
      <c r="AC29" s="15">
        <v>10.63</v>
      </c>
      <c r="AD29" s="15">
        <v>11.12</v>
      </c>
      <c r="AE29" s="15">
        <v>10.75</v>
      </c>
      <c r="AF29" s="15">
        <v>10.4</v>
      </c>
      <c r="AG29" s="15">
        <v>10.4</v>
      </c>
      <c r="AH29" s="15">
        <v>10.52</v>
      </c>
      <c r="AI29" s="15">
        <v>10.61</v>
      </c>
      <c r="AJ29" s="15">
        <v>9.9700000000000006</v>
      </c>
      <c r="AK29" s="15">
        <v>9.68</v>
      </c>
      <c r="AL29" s="15">
        <v>10.01</v>
      </c>
      <c r="AM29" s="15">
        <v>10.36</v>
      </c>
      <c r="AN29" s="15">
        <v>9.4700000000000006</v>
      </c>
      <c r="AO29" s="15">
        <v>9.9499999999999993</v>
      </c>
      <c r="AP29" s="15">
        <v>10.25</v>
      </c>
      <c r="AQ29" s="15">
        <v>10.1</v>
      </c>
      <c r="AR29" s="15">
        <v>10.29</v>
      </c>
      <c r="AS29" s="15">
        <v>10.37</v>
      </c>
      <c r="AT29" s="15">
        <v>10.81</v>
      </c>
      <c r="AU29" s="15">
        <v>10.93</v>
      </c>
      <c r="AV29" s="15">
        <v>11.03</v>
      </c>
      <c r="AW29" s="15" t="s">
        <v>54</v>
      </c>
      <c r="AX29" s="15" t="s">
        <v>54</v>
      </c>
      <c r="AY29" s="15" t="s">
        <v>54</v>
      </c>
      <c r="AZ29" s="15" t="s">
        <v>54</v>
      </c>
      <c r="BA29" s="15" t="s">
        <v>54</v>
      </c>
      <c r="BB29" s="15" t="s">
        <v>54</v>
      </c>
    </row>
    <row r="30" spans="1:54" x14ac:dyDescent="0.2">
      <c r="A30" s="7" t="s">
        <v>73</v>
      </c>
      <c r="F30" s="15">
        <v>5.87</v>
      </c>
      <c r="G30" s="15">
        <v>6.37</v>
      </c>
      <c r="H30" s="15">
        <v>6.42</v>
      </c>
      <c r="I30" s="15">
        <v>7.14</v>
      </c>
      <c r="J30" s="15">
        <v>8.2799999999999994</v>
      </c>
      <c r="K30" s="15">
        <v>8.42</v>
      </c>
      <c r="L30" s="15">
        <v>9.35</v>
      </c>
      <c r="M30" s="15">
        <v>10.09</v>
      </c>
      <c r="N30" s="15">
        <v>10.68</v>
      </c>
      <c r="O30" s="15">
        <v>10.74</v>
      </c>
      <c r="P30" s="15">
        <v>8.6300000000000008</v>
      </c>
      <c r="Q30" s="15">
        <v>5.95</v>
      </c>
      <c r="R30" s="15">
        <v>5.96</v>
      </c>
      <c r="S30" s="15">
        <v>6.38</v>
      </c>
      <c r="T30" s="15">
        <v>6.37</v>
      </c>
      <c r="U30" s="15">
        <v>7.51</v>
      </c>
      <c r="V30" s="15">
        <v>9.25</v>
      </c>
      <c r="W30" s="15">
        <v>9.0399999999999991</v>
      </c>
      <c r="X30" s="15">
        <v>7.49</v>
      </c>
      <c r="Y30" s="15">
        <v>6.21</v>
      </c>
      <c r="Z30" s="15">
        <v>5.37</v>
      </c>
      <c r="AA30" s="15">
        <v>4.43</v>
      </c>
      <c r="AB30" s="15">
        <v>4.37</v>
      </c>
      <c r="AC30" s="15">
        <v>4.8899999999999997</v>
      </c>
      <c r="AD30" s="15">
        <v>4.79</v>
      </c>
      <c r="AE30" s="15">
        <v>4.41</v>
      </c>
      <c r="AF30" s="15">
        <v>3.92</v>
      </c>
      <c r="AG30" s="15">
        <v>3.75</v>
      </c>
      <c r="AH30" s="15">
        <v>3.89</v>
      </c>
      <c r="AI30" s="15">
        <v>3.64</v>
      </c>
      <c r="AJ30" s="15">
        <v>3.51</v>
      </c>
      <c r="AK30" s="15">
        <v>2.97</v>
      </c>
      <c r="AL30" s="15">
        <v>2.57</v>
      </c>
      <c r="AM30" s="15">
        <v>2.48</v>
      </c>
      <c r="AN30" s="15">
        <v>2.37</v>
      </c>
      <c r="AO30" s="15">
        <v>2.17</v>
      </c>
      <c r="AP30" s="15">
        <v>2.0099999999999998</v>
      </c>
      <c r="AQ30" s="15">
        <v>2.2200000000000002</v>
      </c>
      <c r="AR30" s="15">
        <v>2.2400000000000002</v>
      </c>
      <c r="AS30" s="15">
        <v>2.1800000000000002</v>
      </c>
      <c r="AT30" s="15">
        <v>2.14</v>
      </c>
      <c r="AU30" s="15">
        <v>1.88</v>
      </c>
      <c r="AV30" s="15">
        <v>1.84</v>
      </c>
      <c r="AW30" s="15" t="s">
        <v>54</v>
      </c>
      <c r="AX30" s="15" t="s">
        <v>54</v>
      </c>
      <c r="AY30" s="15" t="s">
        <v>54</v>
      </c>
      <c r="AZ30" s="15" t="s">
        <v>54</v>
      </c>
      <c r="BA30" s="15" t="s">
        <v>54</v>
      </c>
      <c r="BB30" s="15" t="s">
        <v>54</v>
      </c>
    </row>
    <row r="31" spans="1:54" x14ac:dyDescent="0.2">
      <c r="A31" s="7" t="s">
        <v>74</v>
      </c>
      <c r="F31" s="15">
        <v>17.43</v>
      </c>
      <c r="G31" s="15">
        <v>17.84</v>
      </c>
      <c r="H31" s="15">
        <v>17.36</v>
      </c>
      <c r="I31" s="15">
        <v>16.73</v>
      </c>
      <c r="J31" s="15">
        <v>17.32</v>
      </c>
      <c r="K31" s="15">
        <v>17.53</v>
      </c>
      <c r="L31" s="15">
        <v>16.350000000000001</v>
      </c>
      <c r="M31" s="15">
        <v>17.21</v>
      </c>
      <c r="N31" s="15">
        <v>17.64</v>
      </c>
      <c r="O31" s="15">
        <v>17.39</v>
      </c>
      <c r="P31" s="15">
        <v>17.53</v>
      </c>
      <c r="Q31" s="15">
        <v>11.24</v>
      </c>
      <c r="R31" s="15">
        <v>11.06</v>
      </c>
      <c r="S31" s="15">
        <v>8.1999999999999993</v>
      </c>
      <c r="T31" s="15">
        <v>7.82</v>
      </c>
      <c r="U31" s="15">
        <v>7.62</v>
      </c>
      <c r="V31" s="15">
        <v>7.86</v>
      </c>
      <c r="W31" s="15">
        <v>7.95</v>
      </c>
      <c r="X31" s="15">
        <v>7.35</v>
      </c>
      <c r="Y31" s="15">
        <v>6.54</v>
      </c>
      <c r="Z31" s="15">
        <v>6.04</v>
      </c>
      <c r="AA31" s="15">
        <v>5.16</v>
      </c>
      <c r="AB31" s="15">
        <v>5.39</v>
      </c>
      <c r="AC31" s="15">
        <v>6.95</v>
      </c>
      <c r="AD31" s="15">
        <v>6.31</v>
      </c>
      <c r="AE31" s="15">
        <v>5.53</v>
      </c>
      <c r="AF31" s="15">
        <v>4.93</v>
      </c>
      <c r="AG31" s="15">
        <v>4.26</v>
      </c>
      <c r="AH31" s="15">
        <v>3.86</v>
      </c>
      <c r="AI31" s="15">
        <v>3.61</v>
      </c>
      <c r="AJ31" s="15">
        <v>3.47</v>
      </c>
      <c r="AK31" s="15">
        <v>3.19</v>
      </c>
      <c r="AL31" s="15">
        <v>2.92</v>
      </c>
      <c r="AM31" s="15">
        <v>2.74</v>
      </c>
      <c r="AN31" s="15">
        <v>2.5</v>
      </c>
      <c r="AO31" s="15">
        <v>2.3199999999999998</v>
      </c>
      <c r="AP31" s="15">
        <v>2.17</v>
      </c>
      <c r="AQ31" s="15">
        <v>2.0499999999999998</v>
      </c>
      <c r="AR31" s="15">
        <v>1.96</v>
      </c>
      <c r="AS31" s="15">
        <v>1.82</v>
      </c>
      <c r="AT31" s="15">
        <v>1.74</v>
      </c>
      <c r="AU31" s="15">
        <v>1.65</v>
      </c>
      <c r="AV31" s="15">
        <v>1.58</v>
      </c>
      <c r="AW31" s="15" t="s">
        <v>54</v>
      </c>
      <c r="AX31" s="15" t="s">
        <v>54</v>
      </c>
      <c r="AY31" s="15" t="s">
        <v>54</v>
      </c>
      <c r="AZ31" s="15" t="s">
        <v>54</v>
      </c>
      <c r="BA31" s="15" t="s">
        <v>54</v>
      </c>
      <c r="BB31" s="15" t="s">
        <v>54</v>
      </c>
    </row>
    <row r="32" spans="1:54" x14ac:dyDescent="0.2">
      <c r="A32" s="7" t="s">
        <v>75</v>
      </c>
      <c r="F32" s="15">
        <v>94.13</v>
      </c>
      <c r="G32" s="15">
        <v>93.62</v>
      </c>
      <c r="H32" s="15">
        <v>93.57</v>
      </c>
      <c r="I32" s="15">
        <v>92.85</v>
      </c>
      <c r="J32" s="15">
        <v>91.69</v>
      </c>
      <c r="K32" s="15">
        <v>91.55</v>
      </c>
      <c r="L32" s="15">
        <v>90.62</v>
      </c>
      <c r="M32" s="15">
        <v>89.89</v>
      </c>
      <c r="N32" s="15">
        <v>89.31</v>
      </c>
      <c r="O32" s="15">
        <v>89.26</v>
      </c>
      <c r="P32" s="15">
        <v>91.37</v>
      </c>
      <c r="Q32" s="15">
        <v>94.04</v>
      </c>
      <c r="R32" s="15">
        <v>94.03</v>
      </c>
      <c r="S32" s="15">
        <v>93.17</v>
      </c>
      <c r="T32" s="15">
        <v>93.53</v>
      </c>
      <c r="U32" s="15">
        <v>92.41</v>
      </c>
      <c r="V32" s="15">
        <v>90.54</v>
      </c>
      <c r="W32" s="15">
        <v>90.59</v>
      </c>
      <c r="X32" s="15">
        <v>78.53</v>
      </c>
      <c r="Y32" s="15">
        <v>78.45</v>
      </c>
      <c r="Z32" s="15">
        <v>77.66</v>
      </c>
      <c r="AA32" s="15">
        <v>76.86</v>
      </c>
      <c r="AB32" s="15">
        <v>77.48</v>
      </c>
      <c r="AC32" s="15">
        <v>77.03</v>
      </c>
      <c r="AD32" s="15">
        <v>76.92</v>
      </c>
      <c r="AE32" s="15">
        <v>77.95</v>
      </c>
      <c r="AF32" s="15">
        <v>78.34</v>
      </c>
      <c r="AG32" s="15">
        <v>78.98</v>
      </c>
      <c r="AH32" s="15">
        <v>78.319999999999993</v>
      </c>
      <c r="AI32" s="15">
        <v>78.92</v>
      </c>
      <c r="AJ32" s="15">
        <v>78.86</v>
      </c>
      <c r="AK32" s="15">
        <v>79.36</v>
      </c>
      <c r="AL32" s="15">
        <v>79.87</v>
      </c>
      <c r="AM32" s="15">
        <v>80.2</v>
      </c>
      <c r="AN32" s="15">
        <v>80.150000000000006</v>
      </c>
      <c r="AO32" s="15">
        <v>80.459999999999994</v>
      </c>
      <c r="AP32" s="15">
        <v>80.72</v>
      </c>
      <c r="AQ32" s="15">
        <v>80.930000000000007</v>
      </c>
      <c r="AR32" s="15">
        <v>80.87</v>
      </c>
      <c r="AS32" s="15">
        <v>81.010000000000005</v>
      </c>
      <c r="AT32" s="15">
        <v>81.150000000000006</v>
      </c>
      <c r="AU32" s="15">
        <v>81.81</v>
      </c>
      <c r="AV32" s="15">
        <v>81.67</v>
      </c>
      <c r="AW32" s="15" t="s">
        <v>54</v>
      </c>
      <c r="AX32" s="15" t="s">
        <v>54</v>
      </c>
      <c r="AY32" s="15" t="s">
        <v>54</v>
      </c>
      <c r="AZ32" s="15" t="s">
        <v>54</v>
      </c>
      <c r="BA32" s="15" t="s">
        <v>54</v>
      </c>
      <c r="BB32" s="15" t="s">
        <v>54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>
        <v>18702719</v>
      </c>
      <c r="G36" s="14">
        <v>20262176</v>
      </c>
      <c r="H36" s="14">
        <v>20130961</v>
      </c>
      <c r="I36" s="14">
        <v>20077866</v>
      </c>
      <c r="J36" s="14">
        <v>20214259</v>
      </c>
      <c r="K36" s="14">
        <v>25708689</v>
      </c>
      <c r="L36" s="14">
        <v>25921778</v>
      </c>
      <c r="M36" s="14">
        <v>25826074</v>
      </c>
      <c r="N36" s="14">
        <v>25553765</v>
      </c>
      <c r="O36" s="14">
        <v>26704439</v>
      </c>
      <c r="P36" s="14">
        <v>26455257</v>
      </c>
      <c r="Q36" s="14">
        <v>26666788</v>
      </c>
      <c r="R36" s="14">
        <v>27026848</v>
      </c>
      <c r="S36" s="14">
        <v>45499961</v>
      </c>
      <c r="T36" s="14">
        <v>47457414</v>
      </c>
      <c r="U36" s="14">
        <v>49634375</v>
      </c>
      <c r="V36" s="14">
        <v>51226520</v>
      </c>
      <c r="W36" s="14">
        <v>52172920</v>
      </c>
      <c r="X36" s="14">
        <v>52825771</v>
      </c>
      <c r="Y36" s="14">
        <v>53193210</v>
      </c>
      <c r="Z36" s="14">
        <v>53413536</v>
      </c>
      <c r="AA36" s="14">
        <v>53906251</v>
      </c>
      <c r="AB36" s="14">
        <v>56623840</v>
      </c>
      <c r="AC36" s="14">
        <v>64509716</v>
      </c>
      <c r="AD36" s="14">
        <v>66642348</v>
      </c>
      <c r="AE36" s="14">
        <v>68071955</v>
      </c>
      <c r="AF36" s="14">
        <v>75802658</v>
      </c>
      <c r="AG36" s="14">
        <v>77618545</v>
      </c>
      <c r="AH36" s="14">
        <v>80706029</v>
      </c>
      <c r="AI36" s="14">
        <v>83435843</v>
      </c>
      <c r="AJ36" s="14">
        <v>87295701</v>
      </c>
      <c r="AK36" s="14">
        <v>90705241</v>
      </c>
      <c r="AL36" s="14">
        <v>93840768</v>
      </c>
      <c r="AM36" s="14">
        <v>100782534</v>
      </c>
      <c r="AN36" s="14">
        <v>103705342</v>
      </c>
      <c r="AO36" s="14">
        <v>105908198</v>
      </c>
      <c r="AP36" s="14">
        <v>108454978</v>
      </c>
      <c r="AQ36" s="14">
        <v>108126718</v>
      </c>
      <c r="AR36" s="14">
        <v>111175144</v>
      </c>
      <c r="AS36" s="14">
        <v>114017779</v>
      </c>
      <c r="AT36" s="14">
        <v>117642367</v>
      </c>
      <c r="AU36" s="14">
        <v>119696121</v>
      </c>
      <c r="AV36" s="14">
        <v>122913844</v>
      </c>
      <c r="AW36" s="14" t="s">
        <v>54</v>
      </c>
      <c r="AX36" s="14" t="s">
        <v>54</v>
      </c>
      <c r="AY36" s="14" t="s">
        <v>54</v>
      </c>
      <c r="AZ36" s="14" t="s">
        <v>54</v>
      </c>
      <c r="BA36" s="14" t="s">
        <v>54</v>
      </c>
      <c r="BB36" s="14" t="s">
        <v>54</v>
      </c>
    </row>
    <row r="37" spans="1:54" x14ac:dyDescent="0.2">
      <c r="A37" s="7" t="s">
        <v>78</v>
      </c>
      <c r="F37" s="15">
        <v>4.01</v>
      </c>
      <c r="G37" s="15">
        <v>33.35</v>
      </c>
      <c r="H37" s="15">
        <v>-2.59</v>
      </c>
      <c r="I37" s="15">
        <v>-1.05</v>
      </c>
      <c r="J37" s="15">
        <v>2.72</v>
      </c>
      <c r="K37" s="15">
        <v>108.72</v>
      </c>
      <c r="L37" s="15">
        <v>3.32</v>
      </c>
      <c r="M37" s="15">
        <v>-1.48</v>
      </c>
      <c r="N37" s="15">
        <v>-4.22</v>
      </c>
      <c r="O37" s="15">
        <v>18.010000000000002</v>
      </c>
      <c r="P37" s="15">
        <v>-3.73</v>
      </c>
      <c r="Q37" s="15">
        <v>3.2</v>
      </c>
      <c r="R37" s="15">
        <v>5.4</v>
      </c>
      <c r="S37" s="15">
        <v>273.39999999999998</v>
      </c>
      <c r="T37" s="15">
        <v>17.21</v>
      </c>
      <c r="U37" s="15">
        <v>18.350000000000001</v>
      </c>
      <c r="V37" s="15">
        <v>12.83</v>
      </c>
      <c r="W37" s="15">
        <v>7.39</v>
      </c>
      <c r="X37" s="15">
        <v>5.01</v>
      </c>
      <c r="Y37" s="15">
        <v>2.78</v>
      </c>
      <c r="Z37" s="15">
        <v>1.66</v>
      </c>
      <c r="AA37" s="15">
        <v>3.69</v>
      </c>
      <c r="AB37" s="15">
        <v>20.170000000000002</v>
      </c>
      <c r="AC37" s="15">
        <v>55.71</v>
      </c>
      <c r="AD37" s="15">
        <v>13.22</v>
      </c>
      <c r="AE37" s="15">
        <v>8.58</v>
      </c>
      <c r="AF37" s="15">
        <v>45.43</v>
      </c>
      <c r="AG37" s="15">
        <v>9.58</v>
      </c>
      <c r="AH37" s="15">
        <v>15.91</v>
      </c>
      <c r="AI37" s="15">
        <v>13.53</v>
      </c>
      <c r="AJ37" s="15">
        <v>18.5</v>
      </c>
      <c r="AK37" s="15">
        <v>15.62</v>
      </c>
      <c r="AL37" s="15">
        <v>13.83</v>
      </c>
      <c r="AM37" s="15">
        <v>29.59</v>
      </c>
      <c r="AN37" s="15">
        <v>11.6</v>
      </c>
      <c r="AO37" s="15">
        <v>8.5</v>
      </c>
      <c r="AP37" s="15">
        <v>9.6199999999999992</v>
      </c>
      <c r="AQ37" s="15">
        <v>-1.21</v>
      </c>
      <c r="AR37" s="15">
        <v>11.28</v>
      </c>
      <c r="AS37" s="15">
        <v>10.23</v>
      </c>
      <c r="AT37" s="15">
        <v>12.72</v>
      </c>
      <c r="AU37" s="15">
        <v>6.98</v>
      </c>
      <c r="AV37" s="15">
        <v>10.75</v>
      </c>
      <c r="AW37" s="15" t="s">
        <v>54</v>
      </c>
      <c r="AX37" s="15" t="s">
        <v>54</v>
      </c>
      <c r="AY37" s="15" t="s">
        <v>54</v>
      </c>
      <c r="AZ37" s="15" t="s">
        <v>54</v>
      </c>
      <c r="BA37" s="15" t="s">
        <v>54</v>
      </c>
      <c r="BB37" s="15" t="s">
        <v>54</v>
      </c>
    </row>
    <row r="38" spans="1:54" ht="12.75" customHeight="1" x14ac:dyDescent="0.2"/>
    <row r="39" spans="1:54" x14ac:dyDescent="0.2">
      <c r="B39" s="7" t="s">
        <v>79</v>
      </c>
      <c r="F39" s="15">
        <v>6.36</v>
      </c>
      <c r="G39" s="15">
        <v>5.97</v>
      </c>
      <c r="H39" s="15">
        <v>6.14</v>
      </c>
      <c r="I39" s="15">
        <v>6.18</v>
      </c>
      <c r="J39" s="15">
        <v>6.22</v>
      </c>
      <c r="K39" s="15">
        <v>7.49</v>
      </c>
      <c r="L39" s="15">
        <v>7.03</v>
      </c>
      <c r="M39" s="15">
        <v>7.12</v>
      </c>
      <c r="N39" s="15">
        <v>6.89</v>
      </c>
      <c r="O39" s="15">
        <v>7.07</v>
      </c>
      <c r="P39" s="15">
        <v>7</v>
      </c>
      <c r="Q39" s="15">
        <v>7.08</v>
      </c>
      <c r="R39" s="15">
        <v>6.83</v>
      </c>
      <c r="S39" s="15">
        <v>7.2</v>
      </c>
      <c r="T39" s="15">
        <v>7.06</v>
      </c>
      <c r="U39" s="15">
        <v>6.31</v>
      </c>
      <c r="V39" s="15">
        <v>6.28</v>
      </c>
      <c r="W39" s="15">
        <v>5.92</v>
      </c>
      <c r="X39" s="15">
        <v>5.83</v>
      </c>
      <c r="Y39" s="15">
        <v>5.48</v>
      </c>
      <c r="Z39" s="15">
        <v>5.58</v>
      </c>
      <c r="AA39" s="15">
        <v>5.26</v>
      </c>
      <c r="AB39" s="15">
        <v>5.27</v>
      </c>
      <c r="AC39" s="15">
        <v>6.23</v>
      </c>
      <c r="AD39" s="15">
        <v>5.61</v>
      </c>
      <c r="AE39" s="15">
        <v>5.04</v>
      </c>
      <c r="AF39" s="15">
        <v>4.26</v>
      </c>
      <c r="AG39" s="15">
        <v>3.84</v>
      </c>
      <c r="AH39" s="15">
        <v>3.64</v>
      </c>
      <c r="AI39" s="15">
        <v>2.97</v>
      </c>
      <c r="AJ39" s="15">
        <v>2.71</v>
      </c>
      <c r="AK39" s="15">
        <v>2.5499999999999998</v>
      </c>
      <c r="AL39" s="15">
        <v>2.5099999999999998</v>
      </c>
      <c r="AM39" s="15">
        <v>2.13</v>
      </c>
      <c r="AN39" s="15">
        <v>1.97</v>
      </c>
      <c r="AO39" s="15">
        <v>2.0099999999999998</v>
      </c>
      <c r="AP39" s="15">
        <v>1.86</v>
      </c>
      <c r="AQ39" s="15">
        <v>1.85</v>
      </c>
      <c r="AR39" s="15">
        <v>1.78</v>
      </c>
      <c r="AS39" s="15">
        <v>1.8</v>
      </c>
      <c r="AT39" s="15">
        <v>1.67</v>
      </c>
      <c r="AU39" s="15">
        <v>1.72</v>
      </c>
      <c r="AV39" s="15">
        <v>1.69</v>
      </c>
      <c r="AW39" s="15" t="s">
        <v>54</v>
      </c>
      <c r="AX39" s="15" t="s">
        <v>54</v>
      </c>
      <c r="AY39" s="15" t="s">
        <v>54</v>
      </c>
      <c r="AZ39" s="15" t="s">
        <v>54</v>
      </c>
      <c r="BA39" s="15" t="s">
        <v>54</v>
      </c>
      <c r="BB39" s="15" t="s">
        <v>54</v>
      </c>
    </row>
    <row r="40" spans="1:54" x14ac:dyDescent="0.2">
      <c r="B40" s="7" t="s">
        <v>80</v>
      </c>
      <c r="F40" s="15">
        <v>0.21</v>
      </c>
      <c r="G40" s="15">
        <v>0.18</v>
      </c>
      <c r="H40" s="15">
        <v>0.19</v>
      </c>
      <c r="I40" s="15">
        <v>0.19</v>
      </c>
      <c r="J40" s="15">
        <v>0.2</v>
      </c>
      <c r="K40" s="15">
        <v>0.14000000000000001</v>
      </c>
      <c r="L40" s="15">
        <v>0.19</v>
      </c>
      <c r="M40" s="15">
        <v>0.22</v>
      </c>
      <c r="N40" s="15">
        <v>0.22</v>
      </c>
      <c r="O40" s="15">
        <v>0.24</v>
      </c>
      <c r="P40" s="15">
        <v>0.25</v>
      </c>
      <c r="Q40" s="15">
        <v>0.23</v>
      </c>
      <c r="R40" s="15">
        <v>0.21</v>
      </c>
      <c r="S40" s="15">
        <v>0.13</v>
      </c>
      <c r="T40" s="15">
        <v>0.13</v>
      </c>
      <c r="U40" s="15">
        <v>0.08</v>
      </c>
      <c r="V40" s="15">
        <v>0.1</v>
      </c>
      <c r="W40" s="15">
        <v>0.09</v>
      </c>
      <c r="X40" s="15">
        <v>0.09</v>
      </c>
      <c r="Y40" s="15">
        <v>0.17</v>
      </c>
      <c r="Z40" s="15">
        <v>0.16</v>
      </c>
      <c r="AA40" s="15">
        <v>0.16</v>
      </c>
      <c r="AB40" s="15">
        <v>0.18</v>
      </c>
      <c r="AC40" s="15">
        <v>0.16</v>
      </c>
      <c r="AD40" s="15">
        <v>0.17</v>
      </c>
      <c r="AE40" s="15">
        <v>0.16</v>
      </c>
      <c r="AF40" s="15">
        <v>0.15</v>
      </c>
      <c r="AG40" s="15">
        <v>0.14000000000000001</v>
      </c>
      <c r="AH40" s="15">
        <v>0.12</v>
      </c>
      <c r="AI40" s="15">
        <v>0.11</v>
      </c>
      <c r="AJ40" s="15">
        <v>0.1</v>
      </c>
      <c r="AK40" s="15">
        <v>0.09</v>
      </c>
      <c r="AL40" s="15">
        <v>0.09</v>
      </c>
      <c r="AM40" s="15">
        <v>0.08</v>
      </c>
      <c r="AN40" s="15">
        <v>0.05</v>
      </c>
      <c r="AO40" s="15">
        <v>0.04</v>
      </c>
      <c r="AP40" s="15">
        <v>0.04</v>
      </c>
      <c r="AQ40" s="15">
        <v>0.04</v>
      </c>
      <c r="AR40" s="15">
        <v>0.04</v>
      </c>
      <c r="AS40" s="15">
        <v>0.04</v>
      </c>
      <c r="AT40" s="15">
        <v>0.04</v>
      </c>
      <c r="AU40" s="15">
        <v>0.04</v>
      </c>
      <c r="AV40" s="15">
        <v>0.04</v>
      </c>
      <c r="AW40" s="15" t="s">
        <v>54</v>
      </c>
      <c r="AX40" s="15" t="s">
        <v>54</v>
      </c>
      <c r="AY40" s="15" t="s">
        <v>54</v>
      </c>
      <c r="AZ40" s="15" t="s">
        <v>54</v>
      </c>
      <c r="BA40" s="15" t="s">
        <v>54</v>
      </c>
      <c r="BB40" s="15" t="s">
        <v>54</v>
      </c>
    </row>
    <row r="41" spans="1:54" x14ac:dyDescent="0.2">
      <c r="C41" s="7" t="s">
        <v>81</v>
      </c>
      <c r="F41" s="15">
        <v>12.99</v>
      </c>
      <c r="G41" s="15">
        <v>12.56</v>
      </c>
      <c r="H41" s="15">
        <v>12.92</v>
      </c>
      <c r="I41" s="15">
        <v>13</v>
      </c>
      <c r="J41" s="15">
        <v>13.1</v>
      </c>
      <c r="K41" s="15">
        <v>11.77</v>
      </c>
      <c r="L41" s="15">
        <v>11.24</v>
      </c>
      <c r="M41" s="15">
        <v>10.89</v>
      </c>
      <c r="N41" s="15">
        <v>10.74</v>
      </c>
      <c r="O41" s="15">
        <v>10.16</v>
      </c>
      <c r="P41" s="15">
        <v>10.06</v>
      </c>
      <c r="Q41" s="15">
        <v>9.8800000000000008</v>
      </c>
      <c r="R41" s="15">
        <v>9.86</v>
      </c>
      <c r="S41" s="15">
        <v>7.62</v>
      </c>
      <c r="T41" s="15">
        <v>8.17</v>
      </c>
      <c r="U41" s="15">
        <v>8.58</v>
      </c>
      <c r="V41" s="15">
        <v>9.09</v>
      </c>
      <c r="W41" s="15">
        <v>9.4</v>
      </c>
      <c r="X41" s="15">
        <v>9.67</v>
      </c>
      <c r="Y41" s="15">
        <v>9.7100000000000009</v>
      </c>
      <c r="Z41" s="15">
        <v>9.92</v>
      </c>
      <c r="AA41" s="15">
        <v>10.01</v>
      </c>
      <c r="AB41" s="15">
        <v>10.02</v>
      </c>
      <c r="AC41" s="15">
        <v>10.050000000000001</v>
      </c>
      <c r="AD41" s="15">
        <v>10.06</v>
      </c>
      <c r="AE41" s="15">
        <v>10.16</v>
      </c>
      <c r="AF41" s="15">
        <v>9.52</v>
      </c>
      <c r="AG41" s="15">
        <v>9.58</v>
      </c>
      <c r="AH41" s="15">
        <v>9.5</v>
      </c>
      <c r="AI41" s="15">
        <v>9.3699999999999992</v>
      </c>
      <c r="AJ41" s="15">
        <v>9.33</v>
      </c>
      <c r="AK41" s="15">
        <v>9.2200000000000006</v>
      </c>
      <c r="AL41" s="15">
        <v>9.02</v>
      </c>
      <c r="AM41" s="15">
        <v>8.35</v>
      </c>
      <c r="AN41" s="15">
        <v>8.2200000000000006</v>
      </c>
      <c r="AO41" s="15">
        <v>8.08</v>
      </c>
      <c r="AP41" s="15">
        <v>7.98</v>
      </c>
      <c r="AQ41" s="15">
        <v>8.0500000000000007</v>
      </c>
      <c r="AR41" s="15">
        <v>7.97</v>
      </c>
      <c r="AS41" s="15">
        <v>7.81</v>
      </c>
      <c r="AT41" s="15">
        <v>7.59</v>
      </c>
      <c r="AU41" s="15">
        <v>7.41</v>
      </c>
      <c r="AV41" s="15">
        <v>7.23</v>
      </c>
      <c r="AW41" s="15" t="s">
        <v>54</v>
      </c>
      <c r="AX41" s="15" t="s">
        <v>54</v>
      </c>
      <c r="AY41" s="15" t="s">
        <v>54</v>
      </c>
      <c r="AZ41" s="15" t="s">
        <v>54</v>
      </c>
      <c r="BA41" s="15" t="s">
        <v>54</v>
      </c>
      <c r="BB41" s="15" t="s">
        <v>54</v>
      </c>
    </row>
    <row r="42" spans="1:54" x14ac:dyDescent="0.2">
      <c r="E42" s="7" t="s">
        <v>82</v>
      </c>
      <c r="F42" s="15">
        <v>20.57</v>
      </c>
      <c r="G42" s="15">
        <v>23.21</v>
      </c>
      <c r="H42" s="15">
        <v>20.7</v>
      </c>
      <c r="I42" s="15">
        <v>18.59</v>
      </c>
      <c r="J42" s="15">
        <v>17.79</v>
      </c>
      <c r="K42" s="15">
        <v>14.91</v>
      </c>
      <c r="L42" s="15">
        <v>14.71</v>
      </c>
      <c r="M42" s="15">
        <v>14.5</v>
      </c>
      <c r="N42" s="15">
        <v>14.15</v>
      </c>
      <c r="O42" s="15">
        <v>14.19</v>
      </c>
      <c r="P42" s="15">
        <v>13.38</v>
      </c>
      <c r="Q42" s="15">
        <v>12.67</v>
      </c>
      <c r="R42" s="15">
        <v>12.01</v>
      </c>
      <c r="S42" s="15">
        <v>14.74</v>
      </c>
      <c r="T42" s="15">
        <v>13.86</v>
      </c>
      <c r="U42" s="15">
        <v>13.23</v>
      </c>
      <c r="V42" s="15">
        <v>13.01</v>
      </c>
      <c r="W42" s="15">
        <v>13.8</v>
      </c>
      <c r="X42" s="15">
        <v>15.01</v>
      </c>
      <c r="Y42" s="15">
        <v>15.51</v>
      </c>
      <c r="Z42" s="15">
        <v>16.47</v>
      </c>
      <c r="AA42" s="15">
        <v>17.3</v>
      </c>
      <c r="AB42" s="15">
        <v>17.34</v>
      </c>
      <c r="AC42" s="15">
        <v>17.149999999999999</v>
      </c>
      <c r="AD42" s="15">
        <v>18.11</v>
      </c>
      <c r="AE42" s="15">
        <v>19.149999999999999</v>
      </c>
      <c r="AF42" s="15">
        <v>17.8</v>
      </c>
      <c r="AG42" s="15">
        <v>18.329999999999998</v>
      </c>
      <c r="AH42" s="15">
        <v>19.04</v>
      </c>
      <c r="AI42" s="15">
        <v>19.829999999999998</v>
      </c>
      <c r="AJ42" s="15">
        <v>20.23</v>
      </c>
      <c r="AK42" s="15">
        <v>20.69</v>
      </c>
      <c r="AL42" s="15">
        <v>21.02</v>
      </c>
      <c r="AM42" s="15">
        <v>20.23</v>
      </c>
      <c r="AN42" s="15">
        <v>20.53</v>
      </c>
      <c r="AO42" s="15">
        <v>20.76</v>
      </c>
      <c r="AP42" s="15">
        <v>19.989999999999998</v>
      </c>
      <c r="AQ42" s="15">
        <v>20.03</v>
      </c>
      <c r="AR42" s="15">
        <v>19.57</v>
      </c>
      <c r="AS42" s="15">
        <v>19.23</v>
      </c>
      <c r="AT42" s="15">
        <v>18.739999999999998</v>
      </c>
      <c r="AU42" s="15">
        <v>18.45</v>
      </c>
      <c r="AV42" s="15">
        <v>17.899999999999999</v>
      </c>
      <c r="AW42" s="15" t="s">
        <v>54</v>
      </c>
      <c r="AX42" s="15" t="s">
        <v>54</v>
      </c>
      <c r="AY42" s="15" t="s">
        <v>54</v>
      </c>
      <c r="AZ42" s="15" t="s">
        <v>54</v>
      </c>
      <c r="BA42" s="15" t="s">
        <v>54</v>
      </c>
      <c r="BB42" s="15" t="s">
        <v>54</v>
      </c>
    </row>
    <row r="43" spans="1:54" x14ac:dyDescent="0.2">
      <c r="E43" s="7" t="s">
        <v>83</v>
      </c>
      <c r="F43" s="15">
        <v>1.03</v>
      </c>
      <c r="G43" s="15">
        <v>0.97</v>
      </c>
      <c r="H43" s="15">
        <v>0.9</v>
      </c>
      <c r="I43" s="15">
        <v>2.29</v>
      </c>
      <c r="J43" s="15">
        <v>2.48</v>
      </c>
      <c r="K43" s="15">
        <v>2.42</v>
      </c>
      <c r="L43" s="15">
        <v>2.75</v>
      </c>
      <c r="M43" s="15">
        <v>2.96</v>
      </c>
      <c r="N43" s="15">
        <v>3.09</v>
      </c>
      <c r="O43" s="15">
        <v>3.14</v>
      </c>
      <c r="P43" s="15">
        <v>3.18</v>
      </c>
      <c r="Q43" s="15">
        <v>3.12</v>
      </c>
      <c r="R43" s="15">
        <v>3.01</v>
      </c>
      <c r="S43" s="15">
        <v>5.86</v>
      </c>
      <c r="T43" s="15">
        <v>5.47</v>
      </c>
      <c r="U43" s="15">
        <v>5.08</v>
      </c>
      <c r="V43" s="15">
        <v>4.76</v>
      </c>
      <c r="W43" s="15">
        <v>4.38</v>
      </c>
      <c r="X43" s="15">
        <v>3.98</v>
      </c>
      <c r="Y43" s="15">
        <v>3.94</v>
      </c>
      <c r="Z43" s="15">
        <v>3.75</v>
      </c>
      <c r="AA43" s="15">
        <v>3.61</v>
      </c>
      <c r="AB43" s="15">
        <v>3.4</v>
      </c>
      <c r="AC43" s="15">
        <v>2.97</v>
      </c>
      <c r="AD43" s="15">
        <v>2.72</v>
      </c>
      <c r="AE43" s="15">
        <v>2.37</v>
      </c>
      <c r="AF43" s="15">
        <v>2.04</v>
      </c>
      <c r="AG43" s="15">
        <v>1.9</v>
      </c>
      <c r="AH43" s="15">
        <v>1.66</v>
      </c>
      <c r="AI43" s="15">
        <v>1.5</v>
      </c>
      <c r="AJ43" s="15">
        <v>1.4</v>
      </c>
      <c r="AK43" s="15">
        <v>1.29</v>
      </c>
      <c r="AL43" s="15">
        <v>1.19</v>
      </c>
      <c r="AM43" s="15">
        <v>1.05</v>
      </c>
      <c r="AN43" s="15">
        <v>0.98</v>
      </c>
      <c r="AO43" s="15">
        <v>0.92</v>
      </c>
      <c r="AP43" s="15">
        <v>0.88</v>
      </c>
      <c r="AQ43" s="15">
        <v>0.85</v>
      </c>
      <c r="AR43" s="15">
        <v>0.79</v>
      </c>
      <c r="AS43" s="15">
        <v>0.75</v>
      </c>
      <c r="AT43" s="15">
        <v>0.7</v>
      </c>
      <c r="AU43" s="15">
        <v>0.67</v>
      </c>
      <c r="AV43" s="15">
        <v>0.64</v>
      </c>
      <c r="AW43" s="15" t="s">
        <v>54</v>
      </c>
      <c r="AX43" s="15" t="s">
        <v>54</v>
      </c>
      <c r="AY43" s="15" t="s">
        <v>54</v>
      </c>
      <c r="AZ43" s="15" t="s">
        <v>54</v>
      </c>
      <c r="BA43" s="15" t="s">
        <v>54</v>
      </c>
      <c r="BB43" s="15" t="s">
        <v>54</v>
      </c>
    </row>
    <row r="44" spans="1:54" x14ac:dyDescent="0.2">
      <c r="D44" s="7" t="s">
        <v>84</v>
      </c>
      <c r="F44" s="15">
        <v>21.6</v>
      </c>
      <c r="G44" s="15">
        <v>24.18</v>
      </c>
      <c r="H44" s="15">
        <v>21.6</v>
      </c>
      <c r="I44" s="15">
        <v>20.87</v>
      </c>
      <c r="J44" s="15">
        <v>20.27</v>
      </c>
      <c r="K44" s="15">
        <v>17.329999999999998</v>
      </c>
      <c r="L44" s="15">
        <v>17.46</v>
      </c>
      <c r="M44" s="15">
        <v>17.46</v>
      </c>
      <c r="N44" s="15">
        <v>17.239999999999998</v>
      </c>
      <c r="O44" s="15">
        <v>17.329999999999998</v>
      </c>
      <c r="P44" s="15">
        <v>16.55</v>
      </c>
      <c r="Q44" s="15">
        <v>15.79</v>
      </c>
      <c r="R44" s="15">
        <v>15.01</v>
      </c>
      <c r="S44" s="15">
        <v>20.6</v>
      </c>
      <c r="T44" s="15">
        <v>19.329999999999998</v>
      </c>
      <c r="U44" s="15">
        <v>18.32</v>
      </c>
      <c r="V44" s="15">
        <v>17.77</v>
      </c>
      <c r="W44" s="15">
        <v>18.18</v>
      </c>
      <c r="X44" s="15">
        <v>18.98</v>
      </c>
      <c r="Y44" s="15">
        <v>19.440000000000001</v>
      </c>
      <c r="Z44" s="15">
        <v>20.22</v>
      </c>
      <c r="AA44" s="15">
        <v>20.91</v>
      </c>
      <c r="AB44" s="15">
        <v>20.75</v>
      </c>
      <c r="AC44" s="15">
        <v>20.12</v>
      </c>
      <c r="AD44" s="15">
        <v>20.83</v>
      </c>
      <c r="AE44" s="15">
        <v>21.51</v>
      </c>
      <c r="AF44" s="15">
        <v>19.84</v>
      </c>
      <c r="AG44" s="15">
        <v>20.23</v>
      </c>
      <c r="AH44" s="15">
        <v>20.7</v>
      </c>
      <c r="AI44" s="15">
        <v>21.33</v>
      </c>
      <c r="AJ44" s="15">
        <v>21.63</v>
      </c>
      <c r="AK44" s="15">
        <v>21.99</v>
      </c>
      <c r="AL44" s="15">
        <v>22.21</v>
      </c>
      <c r="AM44" s="15">
        <v>21.27</v>
      </c>
      <c r="AN44" s="15">
        <v>21.51</v>
      </c>
      <c r="AO44" s="15">
        <v>21.68</v>
      </c>
      <c r="AP44" s="15">
        <v>20.86</v>
      </c>
      <c r="AQ44" s="15">
        <v>20.87</v>
      </c>
      <c r="AR44" s="15">
        <v>20.37</v>
      </c>
      <c r="AS44" s="15">
        <v>19.98</v>
      </c>
      <c r="AT44" s="15">
        <v>19.440000000000001</v>
      </c>
      <c r="AU44" s="15">
        <v>19.12</v>
      </c>
      <c r="AV44" s="15">
        <v>18.54</v>
      </c>
      <c r="AW44" s="15" t="s">
        <v>54</v>
      </c>
      <c r="AX44" s="15" t="s">
        <v>54</v>
      </c>
      <c r="AY44" s="15" t="s">
        <v>54</v>
      </c>
      <c r="AZ44" s="15" t="s">
        <v>54</v>
      </c>
      <c r="BA44" s="15" t="s">
        <v>54</v>
      </c>
      <c r="BB44" s="15" t="s">
        <v>54</v>
      </c>
    </row>
    <row r="45" spans="1:54" x14ac:dyDescent="0.2">
      <c r="B45" s="7" t="s">
        <v>85</v>
      </c>
      <c r="F45" s="15">
        <v>34.590000000000003</v>
      </c>
      <c r="G45" s="15">
        <v>36.74</v>
      </c>
      <c r="H45" s="15">
        <v>34.53</v>
      </c>
      <c r="I45" s="15">
        <v>33.869999999999997</v>
      </c>
      <c r="J45" s="15">
        <v>33.369999999999997</v>
      </c>
      <c r="K45" s="15">
        <v>29.1</v>
      </c>
      <c r="L45" s="15">
        <v>28.7</v>
      </c>
      <c r="M45" s="15">
        <v>28.35</v>
      </c>
      <c r="N45" s="15">
        <v>27.98</v>
      </c>
      <c r="O45" s="15">
        <v>27.49</v>
      </c>
      <c r="P45" s="15">
        <v>26.61</v>
      </c>
      <c r="Q45" s="15">
        <v>25.67</v>
      </c>
      <c r="R45" s="15">
        <v>24.87</v>
      </c>
      <c r="S45" s="15">
        <v>28.22</v>
      </c>
      <c r="T45" s="15">
        <v>27.5</v>
      </c>
      <c r="U45" s="15">
        <v>26.89</v>
      </c>
      <c r="V45" s="15">
        <v>26.86</v>
      </c>
      <c r="W45" s="15">
        <v>27.58</v>
      </c>
      <c r="X45" s="15">
        <v>28.66</v>
      </c>
      <c r="Y45" s="15">
        <v>29.16</v>
      </c>
      <c r="Z45" s="15">
        <v>30.15</v>
      </c>
      <c r="AA45" s="15">
        <v>30.92</v>
      </c>
      <c r="AB45" s="15">
        <v>30.77</v>
      </c>
      <c r="AC45" s="15">
        <v>30.17</v>
      </c>
      <c r="AD45" s="15">
        <v>30.89</v>
      </c>
      <c r="AE45" s="15">
        <v>31.68</v>
      </c>
      <c r="AF45" s="15">
        <v>29.36</v>
      </c>
      <c r="AG45" s="15">
        <v>29.81</v>
      </c>
      <c r="AH45" s="15">
        <v>30.2</v>
      </c>
      <c r="AI45" s="15">
        <v>30.7</v>
      </c>
      <c r="AJ45" s="15">
        <v>30.96</v>
      </c>
      <c r="AK45" s="15">
        <v>31.2</v>
      </c>
      <c r="AL45" s="15">
        <v>31.23</v>
      </c>
      <c r="AM45" s="15">
        <v>29.62</v>
      </c>
      <c r="AN45" s="15">
        <v>29.72</v>
      </c>
      <c r="AO45" s="15">
        <v>29.75</v>
      </c>
      <c r="AP45" s="15">
        <v>28.84</v>
      </c>
      <c r="AQ45" s="15">
        <v>28.92</v>
      </c>
      <c r="AR45" s="15">
        <v>28.34</v>
      </c>
      <c r="AS45" s="15">
        <v>27.79</v>
      </c>
      <c r="AT45" s="15">
        <v>27.03</v>
      </c>
      <c r="AU45" s="15">
        <v>26.53</v>
      </c>
      <c r="AV45" s="15">
        <v>25.76</v>
      </c>
      <c r="AW45" s="15" t="s">
        <v>54</v>
      </c>
      <c r="AX45" s="15" t="s">
        <v>54</v>
      </c>
      <c r="AY45" s="15" t="s">
        <v>54</v>
      </c>
      <c r="AZ45" s="15" t="s">
        <v>54</v>
      </c>
      <c r="BA45" s="15" t="s">
        <v>54</v>
      </c>
      <c r="BB45" s="15" t="s">
        <v>54</v>
      </c>
    </row>
    <row r="46" spans="1:54" x14ac:dyDescent="0.2">
      <c r="B46" s="7" t="s">
        <v>86</v>
      </c>
      <c r="F46" s="15">
        <v>2.84</v>
      </c>
      <c r="G46" s="15">
        <v>2.62</v>
      </c>
      <c r="H46" s="15">
        <v>2.63</v>
      </c>
      <c r="I46" s="15">
        <v>2.66</v>
      </c>
      <c r="J46" s="15">
        <v>2.56</v>
      </c>
      <c r="K46" s="15">
        <v>2.79</v>
      </c>
      <c r="L46" s="15">
        <v>2.74</v>
      </c>
      <c r="M46" s="15">
        <v>2.6</v>
      </c>
      <c r="N46" s="15">
        <v>2.63</v>
      </c>
      <c r="O46" s="15">
        <v>2.4700000000000002</v>
      </c>
      <c r="P46" s="15">
        <v>2.66</v>
      </c>
      <c r="Q46" s="15">
        <v>2.69</v>
      </c>
      <c r="R46" s="15">
        <v>2.78</v>
      </c>
      <c r="S46" s="15">
        <v>2.0299999999999998</v>
      </c>
      <c r="T46" s="15">
        <v>2.08</v>
      </c>
      <c r="U46" s="15">
        <v>2.2400000000000002</v>
      </c>
      <c r="V46" s="15">
        <v>2.25</v>
      </c>
      <c r="W46" s="15">
        <v>2.33</v>
      </c>
      <c r="X46" s="15">
        <v>2.2799999999999998</v>
      </c>
      <c r="Y46" s="15">
        <v>2.98</v>
      </c>
      <c r="Z46" s="15">
        <v>2.66</v>
      </c>
      <c r="AA46" s="15">
        <v>2.67</v>
      </c>
      <c r="AB46" s="15">
        <v>2.52</v>
      </c>
      <c r="AC46" s="15">
        <v>2.66</v>
      </c>
      <c r="AD46" s="15">
        <v>2.5499999999999998</v>
      </c>
      <c r="AE46" s="15">
        <v>2.56</v>
      </c>
      <c r="AF46" s="15">
        <v>2.37</v>
      </c>
      <c r="AG46" s="15">
        <v>2.36</v>
      </c>
      <c r="AH46" s="15">
        <v>2.1800000000000002</v>
      </c>
      <c r="AI46" s="15">
        <v>2.12</v>
      </c>
      <c r="AJ46" s="15">
        <v>2.02</v>
      </c>
      <c r="AK46" s="15">
        <v>2</v>
      </c>
      <c r="AL46" s="15">
        <v>1.91</v>
      </c>
      <c r="AM46" s="15">
        <v>1.91</v>
      </c>
      <c r="AN46" s="15">
        <v>1.76</v>
      </c>
      <c r="AO46" s="15">
        <v>1.72</v>
      </c>
      <c r="AP46" s="15">
        <v>1.74</v>
      </c>
      <c r="AQ46" s="15">
        <v>1.77</v>
      </c>
      <c r="AR46" s="15">
        <v>1.7</v>
      </c>
      <c r="AS46" s="15">
        <v>1.74</v>
      </c>
      <c r="AT46" s="15">
        <v>1.73</v>
      </c>
      <c r="AU46" s="15">
        <v>1.78</v>
      </c>
      <c r="AV46" s="15">
        <v>1.8</v>
      </c>
      <c r="AW46" s="15" t="s">
        <v>54</v>
      </c>
      <c r="AX46" s="15" t="s">
        <v>54</v>
      </c>
      <c r="AY46" s="15" t="s">
        <v>54</v>
      </c>
      <c r="AZ46" s="15" t="s">
        <v>54</v>
      </c>
      <c r="BA46" s="15" t="s">
        <v>54</v>
      </c>
      <c r="BB46" s="15" t="s">
        <v>54</v>
      </c>
    </row>
    <row r="47" spans="1:54" x14ac:dyDescent="0.2">
      <c r="B47" s="7" t="s">
        <v>87</v>
      </c>
      <c r="F47" s="15">
        <v>25.6</v>
      </c>
      <c r="G47" s="15">
        <v>24.67</v>
      </c>
      <c r="H47" s="15">
        <v>25.08</v>
      </c>
      <c r="I47" s="15">
        <v>24.93</v>
      </c>
      <c r="J47" s="15">
        <v>24.99</v>
      </c>
      <c r="K47" s="15">
        <v>23.67</v>
      </c>
      <c r="L47" s="15">
        <v>24.87</v>
      </c>
      <c r="M47" s="15">
        <v>25</v>
      </c>
      <c r="N47" s="15">
        <v>25.67</v>
      </c>
      <c r="O47" s="15">
        <v>26.02</v>
      </c>
      <c r="P47" s="15">
        <v>25.89</v>
      </c>
      <c r="Q47" s="15">
        <v>26.06</v>
      </c>
      <c r="R47" s="15">
        <v>26.49</v>
      </c>
      <c r="S47" s="15">
        <v>28.14</v>
      </c>
      <c r="T47" s="15">
        <v>28.52</v>
      </c>
      <c r="U47" s="15">
        <v>28.86</v>
      </c>
      <c r="V47" s="15">
        <v>28.71</v>
      </c>
      <c r="W47" s="15">
        <v>29.14</v>
      </c>
      <c r="X47" s="15">
        <v>28.69</v>
      </c>
      <c r="Y47" s="15">
        <v>27.25</v>
      </c>
      <c r="Z47" s="15">
        <v>27.35</v>
      </c>
      <c r="AA47" s="15">
        <v>28.04</v>
      </c>
      <c r="AB47" s="15">
        <v>27.05</v>
      </c>
      <c r="AC47" s="15">
        <v>27.46</v>
      </c>
      <c r="AD47" s="15">
        <v>26.69</v>
      </c>
      <c r="AE47" s="15">
        <v>26.38</v>
      </c>
      <c r="AF47" s="15">
        <v>23.36</v>
      </c>
      <c r="AG47" s="15">
        <v>22.58</v>
      </c>
      <c r="AH47" s="15">
        <v>21.76</v>
      </c>
      <c r="AI47" s="15">
        <v>21.49</v>
      </c>
      <c r="AJ47" s="15">
        <v>20.52</v>
      </c>
      <c r="AK47" s="15">
        <v>19.87</v>
      </c>
      <c r="AL47" s="15">
        <v>19.59</v>
      </c>
      <c r="AM47" s="15">
        <v>18.3</v>
      </c>
      <c r="AN47" s="15">
        <v>17.78</v>
      </c>
      <c r="AO47" s="15">
        <v>17.27</v>
      </c>
      <c r="AP47" s="15">
        <v>16.73</v>
      </c>
      <c r="AQ47" s="15">
        <v>16.88</v>
      </c>
      <c r="AR47" s="15">
        <v>16.329999999999998</v>
      </c>
      <c r="AS47" s="15">
        <v>15.79</v>
      </c>
      <c r="AT47" s="15">
        <v>15.57</v>
      </c>
      <c r="AU47" s="15">
        <v>15.4</v>
      </c>
      <c r="AV47" s="15">
        <v>14.99</v>
      </c>
      <c r="AW47" s="15" t="s">
        <v>54</v>
      </c>
      <c r="AX47" s="15" t="s">
        <v>54</v>
      </c>
      <c r="AY47" s="15" t="s">
        <v>54</v>
      </c>
      <c r="AZ47" s="15" t="s">
        <v>54</v>
      </c>
      <c r="BA47" s="15" t="s">
        <v>54</v>
      </c>
      <c r="BB47" s="15" t="s">
        <v>54</v>
      </c>
    </row>
    <row r="48" spans="1:54" x14ac:dyDescent="0.2">
      <c r="B48" s="7" t="s">
        <v>88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 t="s">
        <v>54</v>
      </c>
      <c r="AX48" s="15" t="s">
        <v>54</v>
      </c>
      <c r="AY48" s="15" t="s">
        <v>54</v>
      </c>
      <c r="AZ48" s="15" t="s">
        <v>54</v>
      </c>
      <c r="BA48" s="15" t="s">
        <v>54</v>
      </c>
      <c r="BB48" s="15" t="s">
        <v>54</v>
      </c>
    </row>
    <row r="49" spans="1:54" x14ac:dyDescent="0.2">
      <c r="A49" s="7" t="s">
        <v>89</v>
      </c>
      <c r="F49" s="15">
        <v>69.59</v>
      </c>
      <c r="G49" s="15">
        <v>70.17</v>
      </c>
      <c r="H49" s="15">
        <v>68.56</v>
      </c>
      <c r="I49" s="15">
        <v>67.83</v>
      </c>
      <c r="J49" s="15">
        <v>67.349999999999994</v>
      </c>
      <c r="K49" s="15">
        <v>63.19</v>
      </c>
      <c r="L49" s="15">
        <v>63.52</v>
      </c>
      <c r="M49" s="15">
        <v>63.3</v>
      </c>
      <c r="N49" s="15">
        <v>63.39</v>
      </c>
      <c r="O49" s="15">
        <v>63.29</v>
      </c>
      <c r="P49" s="15">
        <v>62.41</v>
      </c>
      <c r="Q49" s="15">
        <v>61.72</v>
      </c>
      <c r="R49" s="15">
        <v>61.17</v>
      </c>
      <c r="S49" s="15">
        <v>65.72</v>
      </c>
      <c r="T49" s="15">
        <v>65.28</v>
      </c>
      <c r="U49" s="15">
        <v>64.37</v>
      </c>
      <c r="V49" s="15">
        <v>64.2</v>
      </c>
      <c r="W49" s="15">
        <v>65.06</v>
      </c>
      <c r="X49" s="15">
        <v>65.540000000000006</v>
      </c>
      <c r="Y49" s="15">
        <v>65.040000000000006</v>
      </c>
      <c r="Z49" s="15">
        <v>65.900000000000006</v>
      </c>
      <c r="AA49" s="15">
        <v>67.05</v>
      </c>
      <c r="AB49" s="15">
        <v>65.78</v>
      </c>
      <c r="AC49" s="15">
        <v>66.680000000000007</v>
      </c>
      <c r="AD49" s="15">
        <v>65.900000000000006</v>
      </c>
      <c r="AE49" s="15">
        <v>65.819999999999993</v>
      </c>
      <c r="AF49" s="15">
        <v>59.5</v>
      </c>
      <c r="AG49" s="15">
        <v>58.72</v>
      </c>
      <c r="AH49" s="15">
        <v>57.9</v>
      </c>
      <c r="AI49" s="15">
        <v>57.39</v>
      </c>
      <c r="AJ49" s="15">
        <v>56.31</v>
      </c>
      <c r="AK49" s="15">
        <v>55.7</v>
      </c>
      <c r="AL49" s="15">
        <v>55.33</v>
      </c>
      <c r="AM49" s="15">
        <v>52.05</v>
      </c>
      <c r="AN49" s="15">
        <v>51.28</v>
      </c>
      <c r="AO49" s="15">
        <v>50.8</v>
      </c>
      <c r="AP49" s="15">
        <v>49.22</v>
      </c>
      <c r="AQ49" s="15">
        <v>49.47</v>
      </c>
      <c r="AR49" s="15">
        <v>48.19</v>
      </c>
      <c r="AS49" s="15">
        <v>47.15</v>
      </c>
      <c r="AT49" s="15">
        <v>46.04</v>
      </c>
      <c r="AU49" s="15">
        <v>45.48</v>
      </c>
      <c r="AV49" s="15">
        <v>44.28</v>
      </c>
      <c r="AW49" s="15" t="s">
        <v>54</v>
      </c>
      <c r="AX49" s="15" t="s">
        <v>54</v>
      </c>
      <c r="AY49" s="15" t="s">
        <v>54</v>
      </c>
      <c r="AZ49" s="15" t="s">
        <v>54</v>
      </c>
      <c r="BA49" s="15" t="s">
        <v>54</v>
      </c>
      <c r="BB49" s="15" t="s">
        <v>54</v>
      </c>
    </row>
    <row r="50" spans="1:54" x14ac:dyDescent="0.2">
      <c r="A50" s="7" t="s">
        <v>90</v>
      </c>
      <c r="F50" s="15">
        <v>0.45</v>
      </c>
      <c r="G50" s="15">
        <v>0.4</v>
      </c>
      <c r="H50" s="15">
        <v>0.42</v>
      </c>
      <c r="I50" s="15">
        <v>0.47</v>
      </c>
      <c r="J50" s="15">
        <v>0.49</v>
      </c>
      <c r="K50" s="15">
        <v>0.38</v>
      </c>
      <c r="L50" s="15">
        <v>0.43</v>
      </c>
      <c r="M50" s="15">
        <v>0.74</v>
      </c>
      <c r="N50" s="15">
        <v>0.72</v>
      </c>
      <c r="O50" s="15">
        <v>0.57999999999999996</v>
      </c>
      <c r="P50" s="15">
        <v>0.59</v>
      </c>
      <c r="Q50" s="15">
        <v>0.6</v>
      </c>
      <c r="R50" s="15">
        <v>0.65</v>
      </c>
      <c r="S50" s="15">
        <v>0.36</v>
      </c>
      <c r="T50" s="15">
        <v>0.36</v>
      </c>
      <c r="U50" s="15">
        <v>0.24</v>
      </c>
      <c r="V50" s="15">
        <v>0.22</v>
      </c>
      <c r="W50" s="15">
        <v>0.19</v>
      </c>
      <c r="X50" s="15">
        <v>0.18</v>
      </c>
      <c r="Y50" s="15">
        <v>0.17</v>
      </c>
      <c r="Z50" s="15">
        <v>0.15</v>
      </c>
      <c r="AA50" s="15">
        <v>0.13</v>
      </c>
      <c r="AB50" s="15">
        <v>0.13</v>
      </c>
      <c r="AC50" s="15">
        <v>0.13</v>
      </c>
      <c r="AD50" s="15">
        <v>0.11</v>
      </c>
      <c r="AE50" s="15">
        <v>0.1</v>
      </c>
      <c r="AF50" s="15">
        <v>0.11</v>
      </c>
      <c r="AG50" s="15">
        <v>0.12</v>
      </c>
      <c r="AH50" s="15">
        <v>0.12</v>
      </c>
      <c r="AI50" s="15">
        <v>0.11</v>
      </c>
      <c r="AJ50" s="15">
        <v>0.1</v>
      </c>
      <c r="AK50" s="15">
        <v>0.11</v>
      </c>
      <c r="AL50" s="15">
        <v>0.13</v>
      </c>
      <c r="AM50" s="15">
        <v>0.11</v>
      </c>
      <c r="AN50" s="15">
        <v>0.11</v>
      </c>
      <c r="AO50" s="15">
        <v>0.12</v>
      </c>
      <c r="AP50" s="15">
        <v>0.11</v>
      </c>
      <c r="AQ50" s="15">
        <v>0.1</v>
      </c>
      <c r="AR50" s="15">
        <v>0.08</v>
      </c>
      <c r="AS50" s="15">
        <v>0.09</v>
      </c>
      <c r="AT50" s="15">
        <v>0.09</v>
      </c>
      <c r="AU50" s="15">
        <v>0.09</v>
      </c>
      <c r="AV50" s="15">
        <v>0.11</v>
      </c>
      <c r="AW50" s="15" t="s">
        <v>54</v>
      </c>
      <c r="AX50" s="15" t="s">
        <v>54</v>
      </c>
      <c r="AY50" s="15" t="s">
        <v>54</v>
      </c>
      <c r="AZ50" s="15" t="s">
        <v>54</v>
      </c>
      <c r="BA50" s="15" t="s">
        <v>54</v>
      </c>
      <c r="BB50" s="15" t="s">
        <v>54</v>
      </c>
    </row>
    <row r="51" spans="1:54" x14ac:dyDescent="0.2">
      <c r="A51" s="7" t="s">
        <v>91</v>
      </c>
      <c r="F51" s="15">
        <v>14.8</v>
      </c>
      <c r="G51" s="15">
        <v>14.54</v>
      </c>
      <c r="H51" s="15">
        <v>15.41</v>
      </c>
      <c r="I51" s="15">
        <v>15.48</v>
      </c>
      <c r="J51" s="15">
        <v>15.71</v>
      </c>
      <c r="K51" s="15">
        <v>19.41</v>
      </c>
      <c r="L51" s="15">
        <v>17.739999999999998</v>
      </c>
      <c r="M51" s="15">
        <v>16.22</v>
      </c>
      <c r="N51" s="15">
        <v>16.47</v>
      </c>
      <c r="O51" s="15">
        <v>18.649999999999999</v>
      </c>
      <c r="P51" s="15">
        <v>19.18</v>
      </c>
      <c r="Q51" s="15">
        <v>19.3</v>
      </c>
      <c r="R51" s="15">
        <v>19.52</v>
      </c>
      <c r="S51" s="15">
        <v>18.7</v>
      </c>
      <c r="T51" s="15">
        <v>19.23</v>
      </c>
      <c r="U51" s="15">
        <v>19.96</v>
      </c>
      <c r="V51" s="15">
        <v>19.95</v>
      </c>
      <c r="W51" s="15">
        <v>19.05</v>
      </c>
      <c r="X51" s="15">
        <v>18.38</v>
      </c>
      <c r="Y51" s="15">
        <v>17.78</v>
      </c>
      <c r="Z51" s="15">
        <v>17.21</v>
      </c>
      <c r="AA51" s="15">
        <v>17.010000000000002</v>
      </c>
      <c r="AB51" s="15">
        <v>16.91</v>
      </c>
      <c r="AC51" s="15">
        <v>17.11</v>
      </c>
      <c r="AD51" s="15">
        <v>17.47</v>
      </c>
      <c r="AE51" s="15">
        <v>17.54</v>
      </c>
      <c r="AF51" s="15">
        <v>16.760000000000002</v>
      </c>
      <c r="AG51" s="15">
        <v>17.2</v>
      </c>
      <c r="AH51" s="15">
        <v>17.68</v>
      </c>
      <c r="AI51" s="15">
        <v>17.690000000000001</v>
      </c>
      <c r="AJ51" s="15">
        <v>17.809999999999999</v>
      </c>
      <c r="AK51" s="15">
        <v>17.3</v>
      </c>
      <c r="AL51" s="15">
        <v>17.22</v>
      </c>
      <c r="AM51" s="15">
        <v>16.13</v>
      </c>
      <c r="AN51" s="15">
        <v>16.64</v>
      </c>
      <c r="AO51" s="15">
        <v>17.16</v>
      </c>
      <c r="AP51" s="15">
        <v>17.09</v>
      </c>
      <c r="AQ51" s="15">
        <v>17.399999999999999</v>
      </c>
      <c r="AR51" s="15">
        <v>17.75</v>
      </c>
      <c r="AS51" s="15">
        <v>17.940000000000001</v>
      </c>
      <c r="AT51" s="15">
        <v>18.32</v>
      </c>
      <c r="AU51" s="15">
        <v>19.55</v>
      </c>
      <c r="AV51" s="15">
        <v>19.78</v>
      </c>
      <c r="AW51" s="15" t="s">
        <v>54</v>
      </c>
      <c r="AX51" s="15" t="s">
        <v>54</v>
      </c>
      <c r="AY51" s="15" t="s">
        <v>54</v>
      </c>
      <c r="AZ51" s="15" t="s">
        <v>54</v>
      </c>
      <c r="BA51" s="15" t="s">
        <v>54</v>
      </c>
      <c r="BB51" s="15" t="s">
        <v>54</v>
      </c>
    </row>
    <row r="52" spans="1:54" x14ac:dyDescent="0.2">
      <c r="A52" s="7" t="s">
        <v>92</v>
      </c>
      <c r="F52" s="15">
        <v>11.4</v>
      </c>
      <c r="G52" s="15">
        <v>11.09</v>
      </c>
      <c r="H52" s="15">
        <v>11.44</v>
      </c>
      <c r="I52" s="15">
        <v>12.3</v>
      </c>
      <c r="J52" s="15">
        <v>12.39</v>
      </c>
      <c r="K52" s="15">
        <v>13.47</v>
      </c>
      <c r="L52" s="15">
        <v>12.57</v>
      </c>
      <c r="M52" s="15">
        <v>12.87</v>
      </c>
      <c r="N52" s="15">
        <v>12.92</v>
      </c>
      <c r="O52" s="15">
        <v>12.28</v>
      </c>
      <c r="P52" s="15">
        <v>12.13</v>
      </c>
      <c r="Q52" s="15">
        <v>12.31</v>
      </c>
      <c r="R52" s="15">
        <v>12.03</v>
      </c>
      <c r="S52" s="15">
        <v>8.14</v>
      </c>
      <c r="T52" s="15">
        <v>8.0299999999999994</v>
      </c>
      <c r="U52" s="15">
        <v>8.0500000000000007</v>
      </c>
      <c r="V52" s="15">
        <v>8.1999999999999993</v>
      </c>
      <c r="W52" s="15">
        <v>8.1999999999999993</v>
      </c>
      <c r="X52" s="15">
        <v>8.33</v>
      </c>
      <c r="Y52" s="15">
        <v>8.42</v>
      </c>
      <c r="Z52" s="15">
        <v>8.31</v>
      </c>
      <c r="AA52" s="15">
        <v>8.14</v>
      </c>
      <c r="AB52" s="15">
        <v>8.66</v>
      </c>
      <c r="AC52" s="15">
        <v>8.09</v>
      </c>
      <c r="AD52" s="15">
        <v>7.84</v>
      </c>
      <c r="AE52" s="15">
        <v>7.82</v>
      </c>
      <c r="AF52" s="15">
        <v>15.43</v>
      </c>
      <c r="AG52" s="15">
        <v>15.32</v>
      </c>
      <c r="AH52" s="15">
        <v>15.59</v>
      </c>
      <c r="AI52" s="15">
        <v>15.86</v>
      </c>
      <c r="AJ52" s="15">
        <v>16.54</v>
      </c>
      <c r="AK52" s="15">
        <v>17</v>
      </c>
      <c r="AL52" s="15">
        <v>17.36</v>
      </c>
      <c r="AM52" s="15">
        <v>21.86</v>
      </c>
      <c r="AN52" s="15">
        <v>22.13</v>
      </c>
      <c r="AO52" s="15">
        <v>21.97</v>
      </c>
      <c r="AP52" s="15">
        <v>22.04</v>
      </c>
      <c r="AQ52" s="15">
        <v>21.1</v>
      </c>
      <c r="AR52" s="15">
        <v>20.94</v>
      </c>
      <c r="AS52" s="15">
        <v>21.07</v>
      </c>
      <c r="AT52" s="15">
        <v>21.13</v>
      </c>
      <c r="AU52" s="15">
        <v>20.59</v>
      </c>
      <c r="AV52" s="15">
        <v>20.79</v>
      </c>
      <c r="AW52" s="15" t="s">
        <v>54</v>
      </c>
      <c r="AX52" s="15" t="s">
        <v>54</v>
      </c>
      <c r="AY52" s="15" t="s">
        <v>54</v>
      </c>
      <c r="AZ52" s="15" t="s">
        <v>54</v>
      </c>
      <c r="BA52" s="15" t="s">
        <v>54</v>
      </c>
      <c r="BB52" s="15" t="s">
        <v>54</v>
      </c>
    </row>
    <row r="53" spans="1:54" x14ac:dyDescent="0.2">
      <c r="A53" s="7" t="s">
        <v>93</v>
      </c>
      <c r="F53" s="15">
        <v>3.27</v>
      </c>
      <c r="G53" s="15">
        <v>3.35</v>
      </c>
      <c r="H53" s="15">
        <v>3.69</v>
      </c>
      <c r="I53" s="15">
        <v>3.46</v>
      </c>
      <c r="J53" s="15">
        <v>3.59</v>
      </c>
      <c r="K53" s="15">
        <v>3.14</v>
      </c>
      <c r="L53" s="15">
        <v>4.96</v>
      </c>
      <c r="M53" s="15">
        <v>6.16</v>
      </c>
      <c r="N53" s="15">
        <v>5.74</v>
      </c>
      <c r="O53" s="15">
        <v>4.42</v>
      </c>
      <c r="P53" s="15">
        <v>4.9000000000000004</v>
      </c>
      <c r="Q53" s="15">
        <v>5.33</v>
      </c>
      <c r="R53" s="15">
        <v>5.83</v>
      </c>
      <c r="S53" s="15">
        <v>5.01</v>
      </c>
      <c r="T53" s="15">
        <v>4.92</v>
      </c>
      <c r="U53" s="15">
        <v>5.14</v>
      </c>
      <c r="V53" s="15">
        <v>5.09</v>
      </c>
      <c r="W53" s="15">
        <v>5.09</v>
      </c>
      <c r="X53" s="15">
        <v>5.04</v>
      </c>
      <c r="Y53" s="15">
        <v>6.16</v>
      </c>
      <c r="Z53" s="15">
        <v>6.08</v>
      </c>
      <c r="AA53" s="15">
        <v>5.37</v>
      </c>
      <c r="AB53" s="15">
        <v>6.03</v>
      </c>
      <c r="AC53" s="15">
        <v>5.72</v>
      </c>
      <c r="AD53" s="15">
        <v>6.4</v>
      </c>
      <c r="AE53" s="15">
        <v>6.48</v>
      </c>
      <c r="AF53" s="15">
        <v>6.11</v>
      </c>
      <c r="AG53" s="15">
        <v>6.6</v>
      </c>
      <c r="AH53" s="15">
        <v>6.72</v>
      </c>
      <c r="AI53" s="15">
        <v>7.08</v>
      </c>
      <c r="AJ53" s="15">
        <v>7.43</v>
      </c>
      <c r="AK53" s="15">
        <v>8.1199999999999992</v>
      </c>
      <c r="AL53" s="15">
        <v>8.24</v>
      </c>
      <c r="AM53" s="15">
        <v>8.25</v>
      </c>
      <c r="AN53" s="15">
        <v>8.25</v>
      </c>
      <c r="AO53" s="15">
        <v>8.3699999999999992</v>
      </c>
      <c r="AP53" s="15">
        <v>9.9700000000000006</v>
      </c>
      <c r="AQ53" s="15">
        <v>10.3</v>
      </c>
      <c r="AR53" s="15">
        <v>11.35</v>
      </c>
      <c r="AS53" s="15">
        <v>12.04</v>
      </c>
      <c r="AT53" s="15">
        <v>12.7</v>
      </c>
      <c r="AU53" s="15">
        <v>12.55</v>
      </c>
      <c r="AV53" s="15">
        <v>13.31</v>
      </c>
      <c r="AW53" s="15" t="s">
        <v>54</v>
      </c>
      <c r="AX53" s="15" t="s">
        <v>54</v>
      </c>
      <c r="AY53" s="15" t="s">
        <v>54</v>
      </c>
      <c r="AZ53" s="15" t="s">
        <v>54</v>
      </c>
      <c r="BA53" s="15" t="s">
        <v>54</v>
      </c>
      <c r="BB53" s="15" t="s">
        <v>54</v>
      </c>
    </row>
    <row r="54" spans="1:54" x14ac:dyDescent="0.2">
      <c r="A54" s="7" t="s">
        <v>94</v>
      </c>
      <c r="F54" s="15">
        <v>0.48</v>
      </c>
      <c r="G54" s="15">
        <v>0.45</v>
      </c>
      <c r="H54" s="15">
        <v>0.47</v>
      </c>
      <c r="I54" s="15">
        <v>0.46</v>
      </c>
      <c r="J54" s="15">
        <v>0.48</v>
      </c>
      <c r="K54" s="15">
        <v>0.42</v>
      </c>
      <c r="L54" s="15">
        <v>0.77</v>
      </c>
      <c r="M54" s="15">
        <v>0.72</v>
      </c>
      <c r="N54" s="15">
        <v>0.77</v>
      </c>
      <c r="O54" s="15">
        <v>0.77</v>
      </c>
      <c r="P54" s="15">
        <v>0.78</v>
      </c>
      <c r="Q54" s="15">
        <v>0.74</v>
      </c>
      <c r="R54" s="15">
        <v>0.79</v>
      </c>
      <c r="S54" s="15">
        <v>2.0699999999999998</v>
      </c>
      <c r="T54" s="15">
        <v>2.17</v>
      </c>
      <c r="U54" s="15">
        <v>2.2400000000000002</v>
      </c>
      <c r="V54" s="15">
        <v>2.34</v>
      </c>
      <c r="W54" s="15">
        <v>2.41</v>
      </c>
      <c r="X54" s="15">
        <v>2.5299999999999998</v>
      </c>
      <c r="Y54" s="15">
        <v>2.4300000000000002</v>
      </c>
      <c r="Z54" s="15">
        <v>2.36</v>
      </c>
      <c r="AA54" s="15">
        <v>2.2999999999999998</v>
      </c>
      <c r="AB54" s="15">
        <v>2.48</v>
      </c>
      <c r="AC54" s="15">
        <v>2.27</v>
      </c>
      <c r="AD54" s="15">
        <v>2.2799999999999998</v>
      </c>
      <c r="AE54" s="15">
        <v>2.2400000000000002</v>
      </c>
      <c r="AF54" s="15">
        <v>2.08</v>
      </c>
      <c r="AG54" s="15">
        <v>2.0499999999999998</v>
      </c>
      <c r="AH54" s="15">
        <v>1.97</v>
      </c>
      <c r="AI54" s="15">
        <v>1.86</v>
      </c>
      <c r="AJ54" s="15">
        <v>1.81</v>
      </c>
      <c r="AK54" s="15">
        <v>1.77</v>
      </c>
      <c r="AL54" s="15">
        <v>1.72</v>
      </c>
      <c r="AM54" s="15">
        <v>1.6</v>
      </c>
      <c r="AN54" s="15">
        <v>1.6</v>
      </c>
      <c r="AO54" s="15">
        <v>1.58</v>
      </c>
      <c r="AP54" s="15">
        <v>1.57</v>
      </c>
      <c r="AQ54" s="15">
        <v>1.63</v>
      </c>
      <c r="AR54" s="15">
        <v>1.69</v>
      </c>
      <c r="AS54" s="15">
        <v>1.71</v>
      </c>
      <c r="AT54" s="15">
        <v>1.72</v>
      </c>
      <c r="AU54" s="15">
        <v>1.74</v>
      </c>
      <c r="AV54" s="15">
        <v>1.72</v>
      </c>
      <c r="AW54" s="15" t="s">
        <v>54</v>
      </c>
      <c r="AX54" s="15" t="s">
        <v>54</v>
      </c>
      <c r="AY54" s="15" t="s">
        <v>54</v>
      </c>
      <c r="AZ54" s="15" t="s">
        <v>54</v>
      </c>
      <c r="BA54" s="15" t="s">
        <v>54</v>
      </c>
      <c r="BB54" s="15" t="s">
        <v>54</v>
      </c>
    </row>
    <row r="55" spans="1:54" x14ac:dyDescent="0.2">
      <c r="A55" s="7" t="s">
        <v>95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 t="s">
        <v>54</v>
      </c>
      <c r="AX55" s="15" t="s">
        <v>54</v>
      </c>
      <c r="AY55" s="15" t="s">
        <v>54</v>
      </c>
      <c r="AZ55" s="15" t="s">
        <v>54</v>
      </c>
      <c r="BA55" s="15" t="s">
        <v>54</v>
      </c>
      <c r="BB55" s="15" t="s">
        <v>54</v>
      </c>
    </row>
    <row r="60" spans="1:54" x14ac:dyDescent="0.2">
      <c r="E60" s="16" t="s">
        <v>96</v>
      </c>
      <c r="F60" s="11">
        <f>F22</f>
        <v>62.09</v>
      </c>
      <c r="G60" s="12">
        <f>IFERROR((G22-F22)/F22,"0")</f>
        <v>1.1273957158961696E-3</v>
      </c>
      <c r="H60" s="12">
        <f t="shared" ref="H60:BB60" si="4">IFERROR((H22-G22)/G22,"0")</f>
        <v>-1.2065637065637066E-2</v>
      </c>
      <c r="I60" s="12">
        <f t="shared" si="4"/>
        <v>1.1887314769581566E-2</v>
      </c>
      <c r="J60" s="12">
        <f t="shared" si="4"/>
        <v>-2.8484068233022259E-2</v>
      </c>
      <c r="K60" s="12">
        <f t="shared" si="4"/>
        <v>8.779194964386304E-3</v>
      </c>
      <c r="L60" s="12">
        <f t="shared" si="4"/>
        <v>-1.9540229885057433E-2</v>
      </c>
      <c r="M60" s="12">
        <f t="shared" si="4"/>
        <v>-1.4737899849271522E-2</v>
      </c>
      <c r="N60" s="12">
        <f t="shared" si="4"/>
        <v>-2.7027027027026966E-2</v>
      </c>
      <c r="O60" s="12">
        <f t="shared" si="4"/>
        <v>2.2711390635918142E-3</v>
      </c>
      <c r="P60" s="12">
        <f t="shared" si="4"/>
        <v>4.026494683632565E-2</v>
      </c>
      <c r="Q60" s="12">
        <f t="shared" si="4"/>
        <v>0.2424597855227883</v>
      </c>
      <c r="R60" s="12">
        <f t="shared" si="4"/>
        <v>-8.9008766014836236E-3</v>
      </c>
      <c r="S60" s="12">
        <f t="shared" si="4"/>
        <v>2.9936045720506232E-2</v>
      </c>
      <c r="T60" s="12">
        <f t="shared" si="4"/>
        <v>3.8314176245211554E-3</v>
      </c>
      <c r="U60" s="12">
        <f t="shared" si="4"/>
        <v>-1.1318768096867588E-2</v>
      </c>
      <c r="V60" s="12">
        <f t="shared" si="4"/>
        <v>-2.3162939297124721E-2</v>
      </c>
      <c r="W60" s="12">
        <f t="shared" si="4"/>
        <v>4.0883074407196971E-3</v>
      </c>
      <c r="X60" s="12">
        <f t="shared" si="4"/>
        <v>3.5559174809989005E-2</v>
      </c>
      <c r="Y60" s="12">
        <f t="shared" si="4"/>
        <v>7.1559633027523037E-2</v>
      </c>
      <c r="Z60" s="12">
        <f t="shared" si="4"/>
        <v>-7.326320939334649E-2</v>
      </c>
      <c r="AA60" s="12">
        <f t="shared" si="4"/>
        <v>3.7349874620562204E-2</v>
      </c>
      <c r="AB60" s="12">
        <f t="shared" si="4"/>
        <v>2.7989821882951509E-3</v>
      </c>
      <c r="AC60" s="12">
        <f t="shared" si="4"/>
        <v>-1.738137528546042E-2</v>
      </c>
      <c r="AD60" s="12">
        <f t="shared" si="4"/>
        <v>3.0987734021948985E-3</v>
      </c>
      <c r="AE60" s="12">
        <f t="shared" si="4"/>
        <v>1.9693654266958439E-2</v>
      </c>
      <c r="AF60" s="12">
        <f t="shared" si="4"/>
        <v>1.8429689472355567E-2</v>
      </c>
      <c r="AG60" s="12">
        <f t="shared" si="4"/>
        <v>1.0411502231036058E-2</v>
      </c>
      <c r="AH60" s="12">
        <f t="shared" si="4"/>
        <v>1.717369970559379E-3</v>
      </c>
      <c r="AI60" s="12">
        <f t="shared" si="4"/>
        <v>4.898359049718414E-3</v>
      </c>
      <c r="AJ60" s="12">
        <f t="shared" si="4"/>
        <v>8.7740677553009849E-3</v>
      </c>
      <c r="AK60" s="12">
        <f t="shared" si="4"/>
        <v>1.3892244503503331E-2</v>
      </c>
      <c r="AL60" s="12">
        <f t="shared" si="4"/>
        <v>5.0041701417846713E-3</v>
      </c>
      <c r="AM60" s="12">
        <f t="shared" si="4"/>
        <v>-5.9276822762296575E-4</v>
      </c>
      <c r="AN60" s="12">
        <f t="shared" si="4"/>
        <v>1.2574139976275236E-2</v>
      </c>
      <c r="AO60" s="12">
        <f t="shared" si="4"/>
        <v>8.2005623242745304E-4</v>
      </c>
      <c r="AP60" s="12">
        <f t="shared" si="4"/>
        <v>-2.8093175699404082E-3</v>
      </c>
      <c r="AQ60" s="12">
        <f t="shared" si="4"/>
        <v>3.0520014086160949E-3</v>
      </c>
      <c r="AR60" s="12">
        <f t="shared" si="4"/>
        <v>-1.4043300175541785E-3</v>
      </c>
      <c r="AS60" s="12">
        <f t="shared" si="4"/>
        <v>1.640689089417562E-3</v>
      </c>
      <c r="AT60" s="12">
        <f t="shared" si="4"/>
        <v>-4.9140049140049338E-3</v>
      </c>
      <c r="AU60" s="12">
        <f t="shared" si="4"/>
        <v>3.6449147560258942E-3</v>
      </c>
      <c r="AV60" s="12">
        <f t="shared" si="4"/>
        <v>2.3430178069348666E-4</v>
      </c>
      <c r="AW60" s="12" t="str">
        <f t="shared" si="4"/>
        <v>0</v>
      </c>
      <c r="AX60" s="12" t="str">
        <f t="shared" si="4"/>
        <v>0</v>
      </c>
      <c r="AY60" s="12" t="str">
        <f t="shared" si="4"/>
        <v>0</v>
      </c>
      <c r="AZ60" s="12" t="str">
        <f t="shared" si="4"/>
        <v>0</v>
      </c>
      <c r="BA60" s="12" t="str">
        <f t="shared" si="4"/>
        <v>0</v>
      </c>
      <c r="BB60" s="12" t="str">
        <f t="shared" si="4"/>
        <v>0</v>
      </c>
    </row>
    <row r="61" spans="1:54" x14ac:dyDescent="0.2">
      <c r="E61" s="16"/>
      <c r="F61" s="13"/>
      <c r="G61" s="13"/>
      <c r="H61" s="12">
        <f>IFERROR((H22-F22)/F22,"0")</f>
        <v>-1.0951844097278254E-2</v>
      </c>
      <c r="I61" s="12">
        <f t="shared" ref="I61:BB61" si="5">IFERROR((I22-G22)/G22,"0")</f>
        <v>-3.2175032175025777E-4</v>
      </c>
      <c r="J61" s="12">
        <f t="shared" si="5"/>
        <v>-1.6935352548444867E-2</v>
      </c>
      <c r="K61" s="12">
        <f t="shared" si="5"/>
        <v>-1.9954940457032538E-2</v>
      </c>
      <c r="L61" s="12">
        <f t="shared" si="5"/>
        <v>-1.0932582408480978E-2</v>
      </c>
      <c r="M61" s="12">
        <f t="shared" si="5"/>
        <v>-3.399014778325124E-2</v>
      </c>
      <c r="N61" s="12">
        <f t="shared" si="5"/>
        <v>-4.1366605258750605E-2</v>
      </c>
      <c r="O61" s="12">
        <f t="shared" si="5"/>
        <v>-2.4817270100288984E-2</v>
      </c>
      <c r="P61" s="12">
        <f t="shared" si="5"/>
        <v>4.2627533193570891E-2</v>
      </c>
      <c r="Q61" s="12">
        <f t="shared" si="5"/>
        <v>0.29248736273313597</v>
      </c>
      <c r="R61" s="12">
        <f t="shared" si="5"/>
        <v>0.23140080428954415</v>
      </c>
      <c r="S61" s="12">
        <f t="shared" si="5"/>
        <v>2.0768712070128009E-2</v>
      </c>
      <c r="T61" s="12">
        <f t="shared" si="5"/>
        <v>3.3882160838209406E-2</v>
      </c>
      <c r="U61" s="12">
        <f t="shared" si="5"/>
        <v>-7.5307173999206393E-3</v>
      </c>
      <c r="V61" s="12">
        <f t="shared" si="5"/>
        <v>-3.4219531455646331E-2</v>
      </c>
      <c r="W61" s="12">
        <f t="shared" si="5"/>
        <v>-1.9169329073482396E-2</v>
      </c>
      <c r="X61" s="12">
        <f t="shared" si="5"/>
        <v>3.9792859089670236E-2</v>
      </c>
      <c r="Y61" s="12">
        <f t="shared" si="5"/>
        <v>0.1096634093376764</v>
      </c>
      <c r="Z61" s="12">
        <f t="shared" si="5"/>
        <v>-6.9462647444298968E-3</v>
      </c>
      <c r="AA61" s="12">
        <f t="shared" si="5"/>
        <v>-3.8649706457925766E-2</v>
      </c>
      <c r="AB61" s="12">
        <f t="shared" si="5"/>
        <v>4.0253398442655366E-2</v>
      </c>
      <c r="AC61" s="12">
        <f t="shared" si="5"/>
        <v>-1.4631043256997349E-2</v>
      </c>
      <c r="AD61" s="12">
        <f t="shared" si="5"/>
        <v>-1.4336462826693677E-2</v>
      </c>
      <c r="AE61" s="12">
        <f t="shared" si="5"/>
        <v>2.285345384118781E-2</v>
      </c>
      <c r="AF61" s="12">
        <f t="shared" si="5"/>
        <v>3.8486291672029979E-2</v>
      </c>
      <c r="AG61" s="12">
        <f t="shared" si="5"/>
        <v>2.9033072456450357E-2</v>
      </c>
      <c r="AH61" s="12">
        <f t="shared" si="5"/>
        <v>1.214675260287543E-2</v>
      </c>
      <c r="AI61" s="12">
        <f t="shared" si="5"/>
        <v>6.6241413150147973E-3</v>
      </c>
      <c r="AJ61" s="12">
        <f t="shared" si="5"/>
        <v>1.3715405339211421E-2</v>
      </c>
      <c r="AK61" s="12">
        <f t="shared" si="5"/>
        <v>2.278820375335126E-2</v>
      </c>
      <c r="AL61" s="12">
        <f t="shared" si="5"/>
        <v>1.8965933800434806E-2</v>
      </c>
      <c r="AM61" s="12">
        <f t="shared" si="5"/>
        <v>4.4084356010960363E-3</v>
      </c>
      <c r="AN61" s="12">
        <f t="shared" si="5"/>
        <v>1.197391819798465E-2</v>
      </c>
      <c r="AO61" s="12">
        <f t="shared" si="5"/>
        <v>1.3404507710557647E-2</v>
      </c>
      <c r="AP61" s="12">
        <f t="shared" si="5"/>
        <v>-1.9915651358950529E-3</v>
      </c>
      <c r="AQ61" s="12">
        <f t="shared" si="5"/>
        <v>2.3410979749497856E-4</v>
      </c>
      <c r="AR61" s="12">
        <f t="shared" si="5"/>
        <v>1.6433853738701792E-3</v>
      </c>
      <c r="AS61" s="12">
        <f t="shared" si="5"/>
        <v>2.3405500292564095E-4</v>
      </c>
      <c r="AT61" s="12">
        <f t="shared" si="5"/>
        <v>-3.281378178835124E-3</v>
      </c>
      <c r="AU61" s="12">
        <f t="shared" si="5"/>
        <v>-1.2870012870012805E-3</v>
      </c>
      <c r="AV61" s="12">
        <f t="shared" si="5"/>
        <v>3.8800705467371935E-3</v>
      </c>
      <c r="AW61" s="12" t="str">
        <f t="shared" si="5"/>
        <v>0</v>
      </c>
      <c r="AX61" s="12" t="str">
        <f t="shared" si="5"/>
        <v>0</v>
      </c>
      <c r="AY61" s="12" t="str">
        <f t="shared" si="5"/>
        <v>0</v>
      </c>
      <c r="AZ61" s="12" t="str">
        <f t="shared" si="5"/>
        <v>0</v>
      </c>
      <c r="BA61" s="12" t="str">
        <f t="shared" si="5"/>
        <v>0</v>
      </c>
      <c r="BB61" s="12" t="str">
        <f t="shared" si="5"/>
        <v>0</v>
      </c>
    </row>
    <row r="62" spans="1:54" x14ac:dyDescent="0.2">
      <c r="E62" s="16"/>
      <c r="F62" s="13"/>
      <c r="G62" s="13"/>
      <c r="H62" s="13"/>
      <c r="I62" s="12">
        <f>IFERROR((I22-F22)/F22,"0")</f>
        <v>8.0528265421158241E-4</v>
      </c>
      <c r="J62" s="12">
        <f>IFERROR((J22-G22)/G22,"0")</f>
        <v>-2.8796653796653783E-2</v>
      </c>
      <c r="K62" s="12">
        <f t="shared" ref="K62:BB62" si="6">IFERROR((K22-H22)/H22,"0")</f>
        <v>-8.3048363458719764E-3</v>
      </c>
      <c r="L62" s="12">
        <f t="shared" si="6"/>
        <v>-3.9105246218216927E-2</v>
      </c>
      <c r="M62" s="12">
        <f t="shared" si="6"/>
        <v>-2.55093589531224E-2</v>
      </c>
      <c r="N62" s="12">
        <f t="shared" si="6"/>
        <v>-6.0098522167487629E-2</v>
      </c>
      <c r="O62" s="12">
        <f t="shared" si="6"/>
        <v>-3.9189415508290124E-2</v>
      </c>
      <c r="P62" s="12">
        <f t="shared" si="6"/>
        <v>1.4448410674825794E-2</v>
      </c>
      <c r="Q62" s="12">
        <f t="shared" si="6"/>
        <v>0.29542278127183791</v>
      </c>
      <c r="R62" s="12">
        <f t="shared" si="6"/>
        <v>0.28098309220847129</v>
      </c>
      <c r="S62" s="12">
        <f t="shared" si="6"/>
        <v>0.2682640750670241</v>
      </c>
      <c r="T62" s="12">
        <f t="shared" si="6"/>
        <v>2.467970330411326E-2</v>
      </c>
      <c r="U62" s="12">
        <f t="shared" si="6"/>
        <v>2.2179888420193358E-2</v>
      </c>
      <c r="V62" s="12">
        <f t="shared" si="6"/>
        <v>-3.0519223147047195E-2</v>
      </c>
      <c r="W62" s="12">
        <f t="shared" si="6"/>
        <v>-3.0271123979994697E-2</v>
      </c>
      <c r="X62" s="12">
        <f t="shared" si="6"/>
        <v>1.5708200212992445E-2</v>
      </c>
      <c r="Y62" s="12">
        <f t="shared" si="6"/>
        <v>0.11420005451076601</v>
      </c>
      <c r="Z62" s="12">
        <f t="shared" si="6"/>
        <v>2.8365906623235463E-2</v>
      </c>
      <c r="AA62" s="12">
        <f t="shared" si="6"/>
        <v>3.014416775884662E-2</v>
      </c>
      <c r="AB62" s="12">
        <f t="shared" si="6"/>
        <v>-3.5958904109589185E-2</v>
      </c>
      <c r="AC62" s="12">
        <f t="shared" si="6"/>
        <v>2.2172363732347985E-2</v>
      </c>
      <c r="AD62" s="12">
        <f t="shared" si="6"/>
        <v>-1.1577608142493596E-2</v>
      </c>
      <c r="AE62" s="12">
        <f t="shared" si="6"/>
        <v>5.0748540979447566E-3</v>
      </c>
      <c r="AF62" s="12">
        <f t="shared" si="6"/>
        <v>4.1704325371207281E-2</v>
      </c>
      <c r="AG62" s="12">
        <f t="shared" si="6"/>
        <v>4.9298494014673684E-2</v>
      </c>
      <c r="AH62" s="12">
        <f t="shared" si="6"/>
        <v>3.0800302953799517E-2</v>
      </c>
      <c r="AI62" s="12">
        <f t="shared" si="6"/>
        <v>1.7104610808130829E-2</v>
      </c>
      <c r="AJ62" s="12">
        <f t="shared" si="6"/>
        <v>1.5456329735034411E-2</v>
      </c>
      <c r="AK62" s="12">
        <f t="shared" si="6"/>
        <v>2.779818760715173E-2</v>
      </c>
      <c r="AL62" s="12">
        <f t="shared" si="6"/>
        <v>2.7906409943943358E-2</v>
      </c>
      <c r="AM62" s="12">
        <f t="shared" si="6"/>
        <v>1.8361923169847742E-2</v>
      </c>
      <c r="AN62" s="12">
        <f t="shared" si="6"/>
        <v>1.7038007863695848E-2</v>
      </c>
      <c r="AO62" s="12">
        <f t="shared" si="6"/>
        <v>1.2803793716656936E-2</v>
      </c>
      <c r="AP62" s="12">
        <f t="shared" si="6"/>
        <v>1.0557532621589568E-2</v>
      </c>
      <c r="AQ62" s="12">
        <f t="shared" si="6"/>
        <v>1.0543580131209397E-3</v>
      </c>
      <c r="AR62" s="12">
        <f t="shared" si="6"/>
        <v>-1.1705489874752255E-3</v>
      </c>
      <c r="AS62" s="12">
        <f t="shared" si="6"/>
        <v>3.2867707477403584E-3</v>
      </c>
      <c r="AT62" s="12">
        <f t="shared" si="6"/>
        <v>-4.6811000585138167E-3</v>
      </c>
      <c r="AU62" s="12">
        <f t="shared" si="6"/>
        <v>3.5157623344663234E-4</v>
      </c>
      <c r="AV62" s="12">
        <f t="shared" si="6"/>
        <v>-1.0530010530010929E-3</v>
      </c>
      <c r="AW62" s="12" t="str">
        <f t="shared" si="6"/>
        <v>0</v>
      </c>
      <c r="AX62" s="12" t="str">
        <f t="shared" si="6"/>
        <v>0</v>
      </c>
      <c r="AY62" s="12" t="str">
        <f t="shared" si="6"/>
        <v>0</v>
      </c>
      <c r="AZ62" s="12" t="str">
        <f t="shared" si="6"/>
        <v>0</v>
      </c>
      <c r="BA62" s="12" t="str">
        <f t="shared" si="6"/>
        <v>0</v>
      </c>
      <c r="BB62" s="12" t="str">
        <f t="shared" si="6"/>
        <v>0</v>
      </c>
    </row>
    <row r="63" spans="1:54" x14ac:dyDescent="0.2">
      <c r="E63" s="16"/>
      <c r="F63" s="13"/>
      <c r="G63" s="13"/>
      <c r="H63" s="13"/>
      <c r="I63" s="13"/>
      <c r="J63" s="12">
        <f>IFERROR((J22-F22)/F22,"0")</f>
        <v>-2.7701723304880108E-2</v>
      </c>
      <c r="K63" s="12">
        <f t="shared" ref="K63:BB63" si="7">IFERROR((K22-G22)/G22,"0")</f>
        <v>-2.027027027027024E-2</v>
      </c>
      <c r="L63" s="12">
        <f t="shared" si="7"/>
        <v>-2.7682787819573292E-2</v>
      </c>
      <c r="M63" s="12">
        <f t="shared" si="7"/>
        <v>-5.3266816865143264E-2</v>
      </c>
      <c r="N63" s="12">
        <f t="shared" si="7"/>
        <v>-5.184694384628119E-2</v>
      </c>
      <c r="O63" s="12">
        <f t="shared" si="7"/>
        <v>-5.7963875205254534E-2</v>
      </c>
      <c r="P63" s="12">
        <f t="shared" si="7"/>
        <v>-5.0242840395245576E-4</v>
      </c>
      <c r="Q63" s="12">
        <f t="shared" si="7"/>
        <v>0.26041135475097754</v>
      </c>
      <c r="R63" s="12">
        <f t="shared" si="7"/>
        <v>0.28389238294898661</v>
      </c>
      <c r="S63" s="12">
        <f t="shared" si="7"/>
        <v>0.31933066062401955</v>
      </c>
      <c r="T63" s="12">
        <f t="shared" si="7"/>
        <v>0.27312332439678294</v>
      </c>
      <c r="U63" s="12">
        <f t="shared" si="7"/>
        <v>1.3081591368846915E-2</v>
      </c>
      <c r="V63" s="12">
        <f t="shared" si="7"/>
        <v>-1.496802286025302E-3</v>
      </c>
      <c r="W63" s="12">
        <f t="shared" si="7"/>
        <v>-2.6555687673404559E-2</v>
      </c>
      <c r="X63" s="12">
        <f t="shared" si="7"/>
        <v>4.2116346406948293E-3</v>
      </c>
      <c r="Y63" s="12">
        <f t="shared" si="7"/>
        <v>8.8391906283280086E-2</v>
      </c>
      <c r="Z63" s="12">
        <f t="shared" si="7"/>
        <v>3.2570182611065694E-2</v>
      </c>
      <c r="AA63" s="12">
        <f t="shared" si="7"/>
        <v>6.6775244299674089E-2</v>
      </c>
      <c r="AB63" s="12">
        <f t="shared" si="7"/>
        <v>3.3027522935779763E-2</v>
      </c>
      <c r="AC63" s="12">
        <f t="shared" si="7"/>
        <v>-5.2715264187866949E-2</v>
      </c>
      <c r="AD63" s="12">
        <f t="shared" si="7"/>
        <v>2.5339844265540475E-2</v>
      </c>
      <c r="AE63" s="12">
        <f t="shared" si="7"/>
        <v>7.8880407124682517E-3</v>
      </c>
      <c r="AF63" s="12">
        <f t="shared" si="7"/>
        <v>2.3598071555442957E-2</v>
      </c>
      <c r="AG63" s="12">
        <f t="shared" si="7"/>
        <v>5.2550032278889519E-2</v>
      </c>
      <c r="AH63" s="12">
        <f t="shared" si="7"/>
        <v>5.1100527738447664E-2</v>
      </c>
      <c r="AI63" s="12">
        <f t="shared" si="7"/>
        <v>3.5849532946225747E-2</v>
      </c>
      <c r="AJ63" s="12">
        <f t="shared" si="7"/>
        <v>2.6028755577590407E-2</v>
      </c>
      <c r="AK63" s="12">
        <f t="shared" si="7"/>
        <v>2.9563297350343607E-2</v>
      </c>
      <c r="AL63" s="12">
        <f t="shared" si="7"/>
        <v>3.294146460935584E-2</v>
      </c>
      <c r="AM63" s="12">
        <f t="shared" si="7"/>
        <v>2.7297099683158601E-2</v>
      </c>
      <c r="AN63" s="12">
        <f t="shared" si="7"/>
        <v>3.1166948538294253E-2</v>
      </c>
      <c r="AO63" s="12">
        <f t="shared" si="7"/>
        <v>1.7872036220660071E-2</v>
      </c>
      <c r="AP63" s="12">
        <f t="shared" si="7"/>
        <v>9.958506224066431E-3</v>
      </c>
      <c r="AQ63" s="12">
        <f t="shared" si="7"/>
        <v>1.3641755634638264E-2</v>
      </c>
      <c r="AR63" s="12">
        <f t="shared" si="7"/>
        <v>-3.5145267104031325E-4</v>
      </c>
      <c r="AS63" s="12">
        <f t="shared" si="7"/>
        <v>4.6821959498995712E-4</v>
      </c>
      <c r="AT63" s="12">
        <f t="shared" si="7"/>
        <v>-1.6433853738701792E-3</v>
      </c>
      <c r="AU63" s="12">
        <f t="shared" si="7"/>
        <v>-1.0532475131656339E-3</v>
      </c>
      <c r="AV63" s="12">
        <f t="shared" si="7"/>
        <v>5.85960389077665E-4</v>
      </c>
      <c r="AW63" s="12" t="str">
        <f t="shared" si="7"/>
        <v>0</v>
      </c>
      <c r="AX63" s="12" t="str">
        <f t="shared" si="7"/>
        <v>0</v>
      </c>
      <c r="AY63" s="12" t="str">
        <f t="shared" si="7"/>
        <v>0</v>
      </c>
      <c r="AZ63" s="12" t="str">
        <f t="shared" si="7"/>
        <v>0</v>
      </c>
      <c r="BA63" s="12" t="str">
        <f t="shared" si="7"/>
        <v>0</v>
      </c>
      <c r="BB63" s="12" t="str">
        <f t="shared" si="7"/>
        <v>0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8" customHeight="1" x14ac:dyDescent="0.2">
      <c r="A1" s="1" t="s">
        <v>274</v>
      </c>
      <c r="E1" s="3" t="s">
        <v>1</v>
      </c>
    </row>
    <row r="2" spans="1:54" ht="15.75" customHeight="1" x14ac:dyDescent="0.2">
      <c r="A2" s="24" t="s">
        <v>2</v>
      </c>
    </row>
    <row r="3" spans="1:54" x14ac:dyDescent="0.2">
      <c r="A3" s="2" t="s">
        <v>275</v>
      </c>
    </row>
    <row r="4" spans="1:54" x14ac:dyDescent="0.2">
      <c r="A4" s="2" t="s">
        <v>164</v>
      </c>
    </row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>
        <v>38352</v>
      </c>
      <c r="G6" s="8">
        <v>38442</v>
      </c>
      <c r="H6" s="8">
        <v>38533</v>
      </c>
      <c r="I6" s="8">
        <v>38625</v>
      </c>
      <c r="J6" s="8">
        <v>38717</v>
      </c>
      <c r="K6" s="8">
        <v>38807</v>
      </c>
      <c r="L6" s="8">
        <v>38898</v>
      </c>
      <c r="M6" s="8">
        <v>38990</v>
      </c>
      <c r="N6" s="8">
        <v>39082</v>
      </c>
      <c r="O6" s="8">
        <v>39172</v>
      </c>
      <c r="P6" s="8">
        <v>39263</v>
      </c>
      <c r="Q6" s="8">
        <v>39355</v>
      </c>
      <c r="R6" s="8">
        <v>39447</v>
      </c>
      <c r="S6" s="8">
        <v>39538</v>
      </c>
      <c r="T6" s="8">
        <v>39629</v>
      </c>
      <c r="U6" s="8">
        <v>39721</v>
      </c>
      <c r="V6" s="8">
        <v>39813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>
        <v>40068</v>
      </c>
      <c r="S7" s="9">
        <v>40651</v>
      </c>
      <c r="T7" s="9">
        <v>40651</v>
      </c>
      <c r="U7" s="9">
        <v>40651</v>
      </c>
      <c r="V7" s="9">
        <v>40068</v>
      </c>
      <c r="W7" s="9">
        <v>40068</v>
      </c>
      <c r="X7" s="9">
        <v>40068</v>
      </c>
      <c r="Y7" s="9">
        <v>40134</v>
      </c>
      <c r="Z7" s="9">
        <v>40540</v>
      </c>
      <c r="AA7" s="9">
        <v>40591</v>
      </c>
      <c r="AB7" s="9">
        <v>40591</v>
      </c>
      <c r="AC7" s="9">
        <v>40591</v>
      </c>
      <c r="AD7" s="9">
        <v>40591</v>
      </c>
      <c r="AE7" s="9">
        <v>40960</v>
      </c>
      <c r="AF7" s="9">
        <v>40960</v>
      </c>
      <c r="AG7" s="9">
        <v>40960</v>
      </c>
      <c r="AH7" s="9">
        <v>41213</v>
      </c>
      <c r="AI7" s="9">
        <v>41454</v>
      </c>
      <c r="AJ7" s="9">
        <v>41696</v>
      </c>
      <c r="AK7" s="9">
        <v>41696</v>
      </c>
      <c r="AL7" s="9">
        <v>41696</v>
      </c>
      <c r="AM7" s="9">
        <v>41696</v>
      </c>
      <c r="AN7" s="9">
        <v>41696</v>
      </c>
      <c r="AO7" s="9">
        <v>41696</v>
      </c>
      <c r="AP7" s="9">
        <v>42068</v>
      </c>
      <c r="AQ7" s="9">
        <v>42068</v>
      </c>
      <c r="AR7" s="9">
        <v>42068</v>
      </c>
      <c r="AS7" s="9">
        <v>42068</v>
      </c>
      <c r="AT7" s="9">
        <v>42398</v>
      </c>
      <c r="AU7" s="9">
        <v>42361</v>
      </c>
      <c r="AV7" s="9">
        <v>42360</v>
      </c>
      <c r="AW7" s="9">
        <v>42332</v>
      </c>
      <c r="AX7" s="9">
        <v>42417</v>
      </c>
      <c r="AY7" s="9">
        <v>42594</v>
      </c>
      <c r="AZ7" s="9">
        <v>42593</v>
      </c>
      <c r="BA7" s="9">
        <v>42683</v>
      </c>
      <c r="BB7" s="9">
        <v>42779</v>
      </c>
    </row>
    <row r="8" spans="1:54" x14ac:dyDescent="0.2">
      <c r="A8" s="7" t="s">
        <v>56</v>
      </c>
      <c r="F8" s="10" t="s">
        <v>57</v>
      </c>
      <c r="G8" s="10" t="s">
        <v>57</v>
      </c>
      <c r="H8" s="10" t="s">
        <v>57</v>
      </c>
      <c r="I8" s="10" t="s">
        <v>57</v>
      </c>
      <c r="J8" s="10" t="s">
        <v>57</v>
      </c>
      <c r="K8" s="10" t="s">
        <v>57</v>
      </c>
      <c r="L8" s="10" t="s">
        <v>57</v>
      </c>
      <c r="M8" s="10" t="s">
        <v>57</v>
      </c>
      <c r="N8" s="10" t="s">
        <v>57</v>
      </c>
      <c r="O8" s="10" t="s">
        <v>57</v>
      </c>
      <c r="P8" s="10" t="s">
        <v>57</v>
      </c>
      <c r="Q8" s="10" t="s">
        <v>57</v>
      </c>
      <c r="R8" s="10" t="s">
        <v>57</v>
      </c>
      <c r="S8" s="10" t="s">
        <v>57</v>
      </c>
      <c r="T8" s="10" t="s">
        <v>57</v>
      </c>
      <c r="U8" s="10" t="s">
        <v>57</v>
      </c>
      <c r="V8" s="10" t="s">
        <v>57</v>
      </c>
      <c r="W8" s="10" t="s">
        <v>57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x14ac:dyDescent="0.2">
      <c r="A10" s="6" t="s">
        <v>58</v>
      </c>
      <c r="F10" s="11">
        <f>F15</f>
        <v>58894158</v>
      </c>
      <c r="G10" s="12">
        <f>IFERROR((G15-F15)/F15,"0")</f>
        <v>1.4619174961292426E-2</v>
      </c>
      <c r="H10" s="12">
        <f t="shared" ref="H10:BB10" si="0">IFERROR((H15-G15)/G15,"0")</f>
        <v>1.9777394219898263E-2</v>
      </c>
      <c r="I10" s="12">
        <f t="shared" si="0"/>
        <v>-2.2367088549223743E-2</v>
      </c>
      <c r="J10" s="12">
        <f t="shared" si="0"/>
        <v>1.3677233917684271E-2</v>
      </c>
      <c r="K10" s="12">
        <f t="shared" si="0"/>
        <v>2.3244388757856426E-3</v>
      </c>
      <c r="L10" s="12">
        <f t="shared" si="0"/>
        <v>1.4642749414339917E-2</v>
      </c>
      <c r="M10" s="12">
        <f t="shared" si="0"/>
        <v>1.2445744312778881E-2</v>
      </c>
      <c r="N10" s="12">
        <f t="shared" si="0"/>
        <v>0.62831251403590604</v>
      </c>
      <c r="O10" s="12">
        <f t="shared" si="0"/>
        <v>-5.8155611431025822E-2</v>
      </c>
      <c r="P10" s="12">
        <f t="shared" si="0"/>
        <v>-3.1350770417752755E-3</v>
      </c>
      <c r="Q10" s="12">
        <f t="shared" si="0"/>
        <v>-1.7006543668103162E-2</v>
      </c>
      <c r="R10" s="12">
        <f t="shared" si="0"/>
        <v>1.4325406951102772E-2</v>
      </c>
      <c r="S10" s="12">
        <f t="shared" si="0"/>
        <v>-5.8944742478940715E-2</v>
      </c>
      <c r="T10" s="12">
        <f t="shared" si="0"/>
        <v>8.0160487799102887E-3</v>
      </c>
      <c r="U10" s="12">
        <f t="shared" si="0"/>
        <v>-7.5751522637970336E-3</v>
      </c>
      <c r="V10" s="12">
        <f t="shared" si="0"/>
        <v>1.8857228401747601E-2</v>
      </c>
      <c r="W10" s="12">
        <f t="shared" si="0"/>
        <v>2.897852315395124E-2</v>
      </c>
      <c r="X10" s="12">
        <f t="shared" si="0"/>
        <v>1.269484339105822E-2</v>
      </c>
      <c r="Y10" s="12">
        <f t="shared" si="0"/>
        <v>1.6322321994786217E-3</v>
      </c>
      <c r="Z10" s="12">
        <f t="shared" si="0"/>
        <v>4.007178384853291E-2</v>
      </c>
      <c r="AA10" s="12">
        <f t="shared" si="0"/>
        <v>-3.5143990229937888E-3</v>
      </c>
      <c r="AB10" s="12">
        <f t="shared" si="0"/>
        <v>-2.1187615978361208E-2</v>
      </c>
      <c r="AC10" s="12">
        <f t="shared" si="0"/>
        <v>-1.3218643810040894E-2</v>
      </c>
      <c r="AD10" s="12">
        <f t="shared" si="0"/>
        <v>-3.8123474430684762E-3</v>
      </c>
      <c r="AE10" s="12">
        <f t="shared" si="0"/>
        <v>1.8536703251556496E-2</v>
      </c>
      <c r="AF10" s="12">
        <f t="shared" si="0"/>
        <v>-4.1049731826887166E-4</v>
      </c>
      <c r="AG10" s="12">
        <f t="shared" si="0"/>
        <v>-4.0673299419801039E-3</v>
      </c>
      <c r="AH10" s="12">
        <f t="shared" si="0"/>
        <v>-3.2145226289913564E-3</v>
      </c>
      <c r="AI10" s="12">
        <f t="shared" si="0"/>
        <v>1.5785301604729227E-2</v>
      </c>
      <c r="AJ10" s="12">
        <f t="shared" si="0"/>
        <v>-2.1094337450171526E-2</v>
      </c>
      <c r="AK10" s="12">
        <f t="shared" si="0"/>
        <v>-2.2784254848684823E-3</v>
      </c>
      <c r="AL10" s="12">
        <f t="shared" si="0"/>
        <v>6.2297833197659637E-3</v>
      </c>
      <c r="AM10" s="12">
        <f t="shared" si="0"/>
        <v>-1.4029716274194786E-2</v>
      </c>
      <c r="AN10" s="12">
        <f t="shared" si="0"/>
        <v>-1.7844986070917251E-2</v>
      </c>
      <c r="AO10" s="12">
        <f t="shared" si="0"/>
        <v>-1.4357056734580138E-3</v>
      </c>
      <c r="AP10" s="12">
        <f t="shared" si="0"/>
        <v>3.4867382029215173E-3</v>
      </c>
      <c r="AQ10" s="12">
        <f t="shared" si="0"/>
        <v>9.5854470728209806E-3</v>
      </c>
      <c r="AR10" s="12">
        <f t="shared" si="0"/>
        <v>5.6980872691035633E-3</v>
      </c>
      <c r="AS10" s="12">
        <f t="shared" si="0"/>
        <v>1.3435714287688574E-3</v>
      </c>
      <c r="AT10" s="12">
        <f t="shared" si="0"/>
        <v>2.3294445982247123E-3</v>
      </c>
      <c r="AU10" s="12">
        <f t="shared" si="0"/>
        <v>3.324464569515212E-2</v>
      </c>
      <c r="AV10" s="12">
        <f t="shared" si="0"/>
        <v>-3.5830504094075634E-3</v>
      </c>
      <c r="AW10" s="12">
        <f t="shared" si="0"/>
        <v>8.4171602911018958E-4</v>
      </c>
      <c r="AX10" s="12">
        <f t="shared" si="0"/>
        <v>1.3712566986355841E-2</v>
      </c>
      <c r="AY10" s="12">
        <f t="shared" si="0"/>
        <v>-3.2287455763189169E-3</v>
      </c>
      <c r="AZ10" s="12">
        <f t="shared" si="0"/>
        <v>-9.0056202801259994E-3</v>
      </c>
      <c r="BA10" s="12">
        <f t="shared" si="0"/>
        <v>2.0613241919672506E-2</v>
      </c>
      <c r="BB10" s="12">
        <f t="shared" si="0"/>
        <v>-1.6470766087511863E-3</v>
      </c>
    </row>
    <row r="11" spans="1:54" ht="12.75" customHeight="1" x14ac:dyDescent="0.2">
      <c r="F11" s="13"/>
      <c r="G11" s="13"/>
      <c r="H11" s="12">
        <f>IFERROR((H15-F15)/F15,"0")</f>
        <v>3.4685698367569837E-2</v>
      </c>
      <c r="I11" s="12">
        <f t="shared" ref="I11:BB11" si="1">IFERROR((I15-G15)/G15,"0")</f>
        <v>-3.0320570571148505E-3</v>
      </c>
      <c r="J11" s="12">
        <f t="shared" si="1"/>
        <v>-8.9957745336847628E-3</v>
      </c>
      <c r="K11" s="12">
        <f t="shared" si="1"/>
        <v>1.6033464687701393E-2</v>
      </c>
      <c r="L11" s="12">
        <f t="shared" si="1"/>
        <v>1.700122446611264E-2</v>
      </c>
      <c r="M11" s="12">
        <f t="shared" si="1"/>
        <v>2.7270733642365763E-2</v>
      </c>
      <c r="N11" s="12">
        <f t="shared" si="1"/>
        <v>0.64857807524689515</v>
      </c>
      <c r="O11" s="12">
        <f t="shared" si="1"/>
        <v>0.53361700418135716</v>
      </c>
      <c r="P11" s="12">
        <f t="shared" si="1"/>
        <v>-6.1108366150553282E-2</v>
      </c>
      <c r="Q11" s="12">
        <f t="shared" si="1"/>
        <v>-2.0088303885264617E-2</v>
      </c>
      <c r="R11" s="12">
        <f t="shared" si="1"/>
        <v>-2.9247623758776676E-3</v>
      </c>
      <c r="S11" s="12">
        <f t="shared" si="1"/>
        <v>-4.5463742951476725E-2</v>
      </c>
      <c r="T11" s="12">
        <f t="shared" si="1"/>
        <v>-5.1401197630060867E-2</v>
      </c>
      <c r="U11" s="12">
        <f t="shared" si="1"/>
        <v>3.8017372605140962E-4</v>
      </c>
      <c r="V11" s="12">
        <f t="shared" si="1"/>
        <v>1.1139229761534131E-2</v>
      </c>
      <c r="W11" s="12">
        <f t="shared" si="1"/>
        <v>4.8382206185558232E-2</v>
      </c>
      <c r="X11" s="12">
        <f t="shared" si="1"/>
        <v>4.2041244358153027E-2</v>
      </c>
      <c r="Y11" s="12">
        <f t="shared" si="1"/>
        <v>1.4347796522687065E-2</v>
      </c>
      <c r="Z11" s="12">
        <f t="shared" si="1"/>
        <v>4.1769422503899652E-2</v>
      </c>
      <c r="AA11" s="12">
        <f t="shared" si="1"/>
        <v>3.641655658753222E-2</v>
      </c>
      <c r="AB11" s="12">
        <f t="shared" si="1"/>
        <v>-2.4627553264461075E-2</v>
      </c>
      <c r="AC11" s="12">
        <f t="shared" si="1"/>
        <v>-3.4126188239600216E-2</v>
      </c>
      <c r="AD11" s="12">
        <f t="shared" si="1"/>
        <v>-1.6980597190179327E-2</v>
      </c>
      <c r="AE11" s="12">
        <f t="shared" si="1"/>
        <v>1.4653687455244027E-2</v>
      </c>
      <c r="AF11" s="12">
        <f t="shared" si="1"/>
        <v>1.8118596666313314E-2</v>
      </c>
      <c r="AG11" s="12">
        <f t="shared" si="1"/>
        <v>-4.4761576322152781E-3</v>
      </c>
      <c r="AH11" s="12">
        <f t="shared" si="1"/>
        <v>-7.2687780468333914E-3</v>
      </c>
      <c r="AI11" s="12">
        <f t="shared" si="1"/>
        <v>1.2520036766524016E-2</v>
      </c>
      <c r="AJ11" s="12">
        <f t="shared" si="1"/>
        <v>-5.6420163242451903E-3</v>
      </c>
      <c r="AK11" s="12">
        <f t="shared" si="1"/>
        <v>-2.3324701059007122E-2</v>
      </c>
      <c r="AL11" s="12">
        <f t="shared" si="1"/>
        <v>3.9371637378165184E-3</v>
      </c>
      <c r="AM11" s="12">
        <f t="shared" si="1"/>
        <v>-7.8873350468548504E-3</v>
      </c>
      <c r="AN11" s="12">
        <f t="shared" si="1"/>
        <v>-3.1624342253620111E-2</v>
      </c>
      <c r="AO11" s="12">
        <f t="shared" si="1"/>
        <v>-1.9255071596630473E-2</v>
      </c>
      <c r="AP11" s="12">
        <f t="shared" si="1"/>
        <v>2.0460265996437061E-3</v>
      </c>
      <c r="AQ11" s="12">
        <f t="shared" si="1"/>
        <v>1.3105607220243384E-2</v>
      </c>
      <c r="AR11" s="12">
        <f t="shared" si="1"/>
        <v>1.5338153055858851E-2</v>
      </c>
      <c r="AS11" s="12">
        <f t="shared" si="1"/>
        <v>7.0493144851258198E-3</v>
      </c>
      <c r="AT11" s="12">
        <f t="shared" si="1"/>
        <v>3.676145802200644E-3</v>
      </c>
      <c r="AU11" s="12">
        <f t="shared" si="1"/>
        <v>3.5651531853711296E-2</v>
      </c>
      <c r="AV11" s="12">
        <f t="shared" si="1"/>
        <v>2.9542478044375934E-2</v>
      </c>
      <c r="AW11" s="12">
        <f t="shared" si="1"/>
        <v>-2.7443502912600816E-3</v>
      </c>
      <c r="AX11" s="12">
        <f t="shared" si="1"/>
        <v>1.4565825102898694E-2</v>
      </c>
      <c r="AY11" s="12">
        <f t="shared" si="1"/>
        <v>1.0439547020039752E-2</v>
      </c>
      <c r="AZ11" s="12">
        <f t="shared" si="1"/>
        <v>-1.2205288999803452E-2</v>
      </c>
      <c r="BA11" s="12">
        <f t="shared" si="1"/>
        <v>1.142198661007556E-2</v>
      </c>
      <c r="BB11" s="12">
        <f t="shared" si="1"/>
        <v>1.8932213722324898E-2</v>
      </c>
    </row>
    <row r="12" spans="1:54" ht="12.75" customHeight="1" x14ac:dyDescent="0.2">
      <c r="F12" s="13"/>
      <c r="G12" s="13"/>
      <c r="H12" s="13"/>
      <c r="I12" s="12">
        <f>IFERROR((I15-F15)/F15,"0")</f>
        <v>1.1542791731566991E-2</v>
      </c>
      <c r="J12" s="12">
        <f>IFERROR((J15-G15)/G15,"0")</f>
        <v>1.0603706706947496E-2</v>
      </c>
      <c r="K12" s="12">
        <f t="shared" ref="K12:BB12" si="2">IFERROR((K15-H15)/H15,"0")</f>
        <v>-6.6922457859430202E-3</v>
      </c>
      <c r="L12" s="12">
        <f t="shared" si="2"/>
        <v>3.091098810770699E-2</v>
      </c>
      <c r="M12" s="12">
        <f t="shared" si="2"/>
        <v>2.9658561671600917E-2</v>
      </c>
      <c r="N12" s="12">
        <f t="shared" si="2"/>
        <v>0.67271779089271022</v>
      </c>
      <c r="O12" s="12">
        <f t="shared" si="2"/>
        <v>0.55270400928912822</v>
      </c>
      <c r="P12" s="12">
        <f t="shared" si="2"/>
        <v>0.52880899672067194</v>
      </c>
      <c r="Q12" s="12">
        <f t="shared" si="2"/>
        <v>-7.7075667721230631E-2</v>
      </c>
      <c r="R12" s="12">
        <f t="shared" si="2"/>
        <v>-6.0506700622756813E-3</v>
      </c>
      <c r="S12" s="12">
        <f t="shared" si="2"/>
        <v>-6.1697105489760179E-2</v>
      </c>
      <c r="T12" s="12">
        <f t="shared" si="2"/>
        <v>-3.7812133752782778E-2</v>
      </c>
      <c r="U12" s="12">
        <f t="shared" si="2"/>
        <v>-5.8586977995268665E-2</v>
      </c>
      <c r="V12" s="12">
        <f t="shared" si="2"/>
        <v>1.9244571150583506E-2</v>
      </c>
      <c r="W12" s="12">
        <f t="shared" si="2"/>
        <v>4.0440551343047172E-2</v>
      </c>
      <c r="X12" s="12">
        <f t="shared" si="2"/>
        <v>6.1691254107055997E-2</v>
      </c>
      <c r="Y12" s="12">
        <f t="shared" si="2"/>
        <v>4.3742097630379173E-2</v>
      </c>
      <c r="Z12" s="12">
        <f t="shared" si="2"/>
        <v>5.4994522172179823E-2</v>
      </c>
      <c r="AA12" s="12">
        <f t="shared" si="2"/>
        <v>3.8108229063267149E-2</v>
      </c>
      <c r="AB12" s="12">
        <f t="shared" si="2"/>
        <v>1.445736059294012E-2</v>
      </c>
      <c r="AC12" s="12">
        <f t="shared" si="2"/>
        <v>-3.7520654219986252E-2</v>
      </c>
      <c r="AD12" s="12">
        <f t="shared" si="2"/>
        <v>-3.7808434796191774E-2</v>
      </c>
      <c r="AE12" s="12">
        <f t="shared" si="2"/>
        <v>1.2413417702285972E-3</v>
      </c>
      <c r="AF12" s="12">
        <f t="shared" si="2"/>
        <v>1.4237174837572027E-2</v>
      </c>
      <c r="AG12" s="12">
        <f t="shared" si="2"/>
        <v>1.3977572413605652E-2</v>
      </c>
      <c r="AH12" s="12">
        <f t="shared" si="2"/>
        <v>-7.6762915512069464E-3</v>
      </c>
      <c r="AI12" s="12">
        <f t="shared" si="2"/>
        <v>8.4017837041287374E-3</v>
      </c>
      <c r="AJ12" s="12">
        <f t="shared" si="2"/>
        <v>-8.8384025640891213E-3</v>
      </c>
      <c r="AK12" s="12">
        <f t="shared" si="2"/>
        <v>-7.9075868953344692E-3</v>
      </c>
      <c r="AL12" s="12">
        <f t="shared" si="2"/>
        <v>-1.7240225572837088E-2</v>
      </c>
      <c r="AM12" s="12">
        <f t="shared" si="2"/>
        <v>-1.0147789826544882E-2</v>
      </c>
      <c r="AN12" s="12">
        <f t="shared" si="2"/>
        <v>-2.5591571733724321E-2</v>
      </c>
      <c r="AO12" s="12">
        <f t="shared" si="2"/>
        <v>-3.3014644679485228E-2</v>
      </c>
      <c r="AP12" s="12">
        <f t="shared" si="2"/>
        <v>-1.5835470787444916E-2</v>
      </c>
      <c r="AQ12" s="12">
        <f t="shared" si="2"/>
        <v>1.1651085752145154E-2</v>
      </c>
      <c r="AR12" s="12">
        <f t="shared" si="2"/>
        <v>1.8878371383002489E-2</v>
      </c>
      <c r="AS12" s="12">
        <f t="shared" si="2"/>
        <v>1.6702332388843645E-2</v>
      </c>
      <c r="AT12" s="12">
        <f t="shared" si="2"/>
        <v>9.3951800708990951E-3</v>
      </c>
      <c r="AU12" s="12">
        <f t="shared" si="2"/>
        <v>3.7043003662070646E-2</v>
      </c>
      <c r="AV12" s="12">
        <f t="shared" si="2"/>
        <v>3.1940740208499289E-2</v>
      </c>
      <c r="AW12" s="12">
        <f t="shared" si="2"/>
        <v>3.0409060450795711E-2</v>
      </c>
      <c r="AX12" s="12">
        <f t="shared" si="2"/>
        <v>1.093058460789283E-2</v>
      </c>
      <c r="AY12" s="12">
        <f t="shared" si="2"/>
        <v>1.1290050183213357E-2</v>
      </c>
      <c r="AZ12" s="12">
        <f t="shared" si="2"/>
        <v>1.3399121435547522E-3</v>
      </c>
      <c r="BA12" s="12">
        <f t="shared" si="2"/>
        <v>8.1563623450165868E-3</v>
      </c>
      <c r="BB12" s="12">
        <f t="shared" si="2"/>
        <v>9.7560971143534486E-3</v>
      </c>
    </row>
    <row r="13" spans="1:54" ht="12.75" customHeight="1" x14ac:dyDescent="0.2">
      <c r="F13" s="13"/>
      <c r="G13" s="13"/>
      <c r="H13" s="13"/>
      <c r="I13" s="13"/>
      <c r="J13" s="12">
        <f>IFERROR((J15-F15)/F15,"0")</f>
        <v>2.5377899111827015E-2</v>
      </c>
      <c r="K13" s="12">
        <f t="shared" ref="K13:BB13" si="3">IFERROR((K15-G15)/G15,"0")</f>
        <v>1.2952793250830196E-2</v>
      </c>
      <c r="L13" s="12">
        <f t="shared" si="3"/>
        <v>7.8525107503341612E-3</v>
      </c>
      <c r="M13" s="12">
        <f t="shared" si="3"/>
        <v>4.3741442674929742E-2</v>
      </c>
      <c r="N13" s="12">
        <f t="shared" si="3"/>
        <v>0.67660592115407947</v>
      </c>
      <c r="O13" s="12">
        <f t="shared" si="3"/>
        <v>0.5754398650117899</v>
      </c>
      <c r="P13" s="12">
        <f t="shared" si="3"/>
        <v>0.54783616259693346</v>
      </c>
      <c r="Q13" s="12">
        <f t="shared" si="3"/>
        <v>0.50280923975775293</v>
      </c>
      <c r="R13" s="12">
        <f t="shared" si="3"/>
        <v>-6.385440107626246E-2</v>
      </c>
      <c r="S13" s="12">
        <f t="shared" si="3"/>
        <v>-6.4638757352570519E-2</v>
      </c>
      <c r="T13" s="12">
        <f t="shared" si="3"/>
        <v>-5.4175623717035083E-2</v>
      </c>
      <c r="U13" s="12">
        <f t="shared" si="3"/>
        <v>-4.5100853345983426E-2</v>
      </c>
      <c r="V13" s="12">
        <f t="shared" si="3"/>
        <v>-4.083453761894601E-2</v>
      </c>
      <c r="W13" s="12">
        <f t="shared" si="3"/>
        <v>4.8780773555209787E-2</v>
      </c>
      <c r="X13" s="12">
        <f t="shared" si="3"/>
        <v>5.3648781200053425E-2</v>
      </c>
      <c r="Y13" s="12">
        <f t="shared" si="3"/>
        <v>6.3424180757914381E-2</v>
      </c>
      <c r="Z13" s="12">
        <f t="shared" si="3"/>
        <v>8.5566705360238055E-2</v>
      </c>
      <c r="AA13" s="12">
        <f t="shared" si="3"/>
        <v>5.1286850454194115E-2</v>
      </c>
      <c r="AB13" s="12">
        <f t="shared" si="3"/>
        <v>1.611319056189801E-2</v>
      </c>
      <c r="AC13" s="12">
        <f t="shared" si="3"/>
        <v>1.0476100827878276E-3</v>
      </c>
      <c r="AD13" s="12">
        <f t="shared" si="3"/>
        <v>-4.1189959892876903E-2</v>
      </c>
      <c r="AE13" s="12">
        <f t="shared" si="3"/>
        <v>-1.997257528085811E-2</v>
      </c>
      <c r="AF13" s="12">
        <f t="shared" si="3"/>
        <v>8.3033488449199154E-4</v>
      </c>
      <c r="AG13" s="12">
        <f t="shared" si="3"/>
        <v>1.0111937608085861E-2</v>
      </c>
      <c r="AH13" s="12">
        <f t="shared" si="3"/>
        <v>1.0718118561792394E-2</v>
      </c>
      <c r="AI13" s="12">
        <f t="shared" si="3"/>
        <v>7.9878374761806446E-3</v>
      </c>
      <c r="AJ13" s="12">
        <f t="shared" si="3"/>
        <v>-1.2869783806681034E-2</v>
      </c>
      <c r="AK13" s="12">
        <f t="shared" si="3"/>
        <v>-1.1096690407310057E-2</v>
      </c>
      <c r="AL13" s="12">
        <f t="shared" si="3"/>
        <v>-1.7270661285086592E-3</v>
      </c>
      <c r="AM13" s="12">
        <f t="shared" si="3"/>
        <v>-3.1028066373741853E-2</v>
      </c>
      <c r="AN13" s="12">
        <f t="shared" si="3"/>
        <v>-2.7811688729356847E-2</v>
      </c>
      <c r="AO13" s="12">
        <f t="shared" si="3"/>
        <v>-2.6990535442451519E-2</v>
      </c>
      <c r="AP13" s="12">
        <f t="shared" si="3"/>
        <v>-2.9643019899423549E-2</v>
      </c>
      <c r="AQ13" s="12">
        <f t="shared" si="3"/>
        <v>-6.4018137817301911E-3</v>
      </c>
      <c r="AR13" s="12">
        <f t="shared" si="3"/>
        <v>1.741556192464425E-2</v>
      </c>
      <c r="AS13" s="12">
        <f t="shared" si="3"/>
        <v>2.0247307252183235E-2</v>
      </c>
      <c r="AT13" s="12">
        <f t="shared" si="3"/>
        <v>1.9070684145029302E-2</v>
      </c>
      <c r="AU13" s="12">
        <f t="shared" si="3"/>
        <v>4.2952165198750412E-2</v>
      </c>
      <c r="AV13" s="12">
        <f t="shared" si="3"/>
        <v>3.3327226303226015E-2</v>
      </c>
      <c r="AW13" s="12">
        <f t="shared" si="3"/>
        <v>3.2809341270624619E-2</v>
      </c>
      <c r="AX13" s="12">
        <f t="shared" si="3"/>
        <v>4.4538613715575229E-2</v>
      </c>
      <c r="AY13" s="12">
        <f t="shared" si="3"/>
        <v>7.6665469548746002E-3</v>
      </c>
      <c r="AZ13" s="12">
        <f t="shared" si="3"/>
        <v>2.1827559981937713E-3</v>
      </c>
      <c r="BA13" s="12">
        <f t="shared" si="3"/>
        <v>2.1980773996393459E-2</v>
      </c>
      <c r="BB13" s="12">
        <f t="shared" si="3"/>
        <v>6.4958515826344246E-3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>
        <v>58894158</v>
      </c>
      <c r="G15" s="14">
        <v>59755142</v>
      </c>
      <c r="H15" s="14">
        <v>60936943</v>
      </c>
      <c r="I15" s="14">
        <v>59573961</v>
      </c>
      <c r="J15" s="14">
        <v>60388768</v>
      </c>
      <c r="K15" s="14">
        <v>60529138</v>
      </c>
      <c r="L15" s="14">
        <v>61415451</v>
      </c>
      <c r="M15" s="14">
        <v>62179812</v>
      </c>
      <c r="N15" s="14">
        <v>101248166</v>
      </c>
      <c r="O15" s="14">
        <v>95360017</v>
      </c>
      <c r="P15" s="14">
        <v>95061056</v>
      </c>
      <c r="Q15" s="14">
        <v>93444396</v>
      </c>
      <c r="R15" s="14">
        <v>94783025</v>
      </c>
      <c r="S15" s="14">
        <v>89196064</v>
      </c>
      <c r="T15" s="14">
        <v>89911064</v>
      </c>
      <c r="U15" s="14">
        <v>89229974</v>
      </c>
      <c r="V15" s="14">
        <v>90912604</v>
      </c>
      <c r="W15" s="14">
        <v>93547117</v>
      </c>
      <c r="X15" s="14">
        <v>94734683</v>
      </c>
      <c r="Y15" s="14">
        <v>94889312</v>
      </c>
      <c r="Z15" s="14">
        <v>98691696</v>
      </c>
      <c r="AA15" s="14">
        <v>98344854</v>
      </c>
      <c r="AB15" s="14">
        <v>96261161</v>
      </c>
      <c r="AC15" s="14">
        <v>94988719</v>
      </c>
      <c r="AD15" s="14">
        <v>94626589</v>
      </c>
      <c r="AE15" s="14">
        <v>96380654</v>
      </c>
      <c r="AF15" s="14">
        <v>96341090</v>
      </c>
      <c r="AG15" s="14">
        <v>95949239</v>
      </c>
      <c r="AH15" s="14">
        <v>95640808</v>
      </c>
      <c r="AI15" s="14">
        <v>97150527</v>
      </c>
      <c r="AJ15" s="14">
        <v>95101201</v>
      </c>
      <c r="AK15" s="14">
        <v>94884520</v>
      </c>
      <c r="AL15" s="14">
        <v>95475630</v>
      </c>
      <c r="AM15" s="14">
        <v>94136134</v>
      </c>
      <c r="AN15" s="14">
        <v>92456276</v>
      </c>
      <c r="AO15" s="14">
        <v>92323536</v>
      </c>
      <c r="AP15" s="14">
        <v>92645444</v>
      </c>
      <c r="AQ15" s="14">
        <v>93533492</v>
      </c>
      <c r="AR15" s="14">
        <v>94066454</v>
      </c>
      <c r="AS15" s="14">
        <v>94192839</v>
      </c>
      <c r="AT15" s="14">
        <v>94412256</v>
      </c>
      <c r="AU15" s="14">
        <v>97550958</v>
      </c>
      <c r="AV15" s="14">
        <v>97201428</v>
      </c>
      <c r="AW15" s="14">
        <v>97283244</v>
      </c>
      <c r="AX15" s="14">
        <v>98617247</v>
      </c>
      <c r="AY15" s="14">
        <v>98298837</v>
      </c>
      <c r="AZ15" s="14">
        <v>97413595</v>
      </c>
      <c r="BA15" s="14">
        <v>99421605</v>
      </c>
      <c r="BB15" s="14">
        <v>99257850</v>
      </c>
    </row>
    <row r="16" spans="1:54" x14ac:dyDescent="0.2">
      <c r="A16" s="7" t="s">
        <v>61</v>
      </c>
      <c r="F16" s="15">
        <v>15.19</v>
      </c>
      <c r="G16" s="15">
        <v>5.85</v>
      </c>
      <c r="H16" s="15">
        <v>7.91</v>
      </c>
      <c r="I16" s="15">
        <v>-8.9499999999999993</v>
      </c>
      <c r="J16" s="15">
        <v>5.47</v>
      </c>
      <c r="K16" s="15">
        <v>0.93</v>
      </c>
      <c r="L16" s="15">
        <v>5.86</v>
      </c>
      <c r="M16" s="15">
        <v>4.9800000000000004</v>
      </c>
      <c r="N16" s="15">
        <v>251.33</v>
      </c>
      <c r="O16" s="15">
        <v>-23.26</v>
      </c>
      <c r="P16" s="15">
        <v>-1.25</v>
      </c>
      <c r="Q16" s="15">
        <v>-6.8</v>
      </c>
      <c r="R16" s="15">
        <v>5.73</v>
      </c>
      <c r="S16" s="15">
        <v>-23.58</v>
      </c>
      <c r="T16" s="15">
        <v>3.21</v>
      </c>
      <c r="U16" s="15">
        <v>-3.03</v>
      </c>
      <c r="V16" s="15">
        <v>7.54</v>
      </c>
      <c r="W16" s="15">
        <v>11.59</v>
      </c>
      <c r="X16" s="15">
        <v>5.08</v>
      </c>
      <c r="Y16" s="15">
        <v>0.65</v>
      </c>
      <c r="Z16" s="15">
        <v>16.03</v>
      </c>
      <c r="AA16" s="15">
        <v>-1.41</v>
      </c>
      <c r="AB16" s="15">
        <v>-8.48</v>
      </c>
      <c r="AC16" s="15">
        <v>-5.29</v>
      </c>
      <c r="AD16" s="15">
        <v>-1.52</v>
      </c>
      <c r="AE16" s="15">
        <v>7.41</v>
      </c>
      <c r="AF16" s="15">
        <v>-0.16</v>
      </c>
      <c r="AG16" s="15">
        <v>-1.63</v>
      </c>
      <c r="AH16" s="15">
        <v>-1.29</v>
      </c>
      <c r="AI16" s="15">
        <v>6.31</v>
      </c>
      <c r="AJ16" s="15">
        <v>-8.44</v>
      </c>
      <c r="AK16" s="15">
        <v>-0.91</v>
      </c>
      <c r="AL16" s="15">
        <v>2.4900000000000002</v>
      </c>
      <c r="AM16" s="15">
        <v>-5.61</v>
      </c>
      <c r="AN16" s="15">
        <v>-7.14</v>
      </c>
      <c r="AO16" s="15">
        <v>-0.56999999999999995</v>
      </c>
      <c r="AP16" s="15">
        <v>1.39</v>
      </c>
      <c r="AQ16" s="15">
        <v>3.83</v>
      </c>
      <c r="AR16" s="15">
        <v>2.2799999999999998</v>
      </c>
      <c r="AS16" s="15">
        <v>0.54</v>
      </c>
      <c r="AT16" s="15">
        <v>0.93</v>
      </c>
      <c r="AU16" s="15">
        <v>13.3</v>
      </c>
      <c r="AV16" s="15">
        <v>-1.43</v>
      </c>
      <c r="AW16" s="15">
        <v>0.34</v>
      </c>
      <c r="AX16" s="15">
        <v>5.49</v>
      </c>
      <c r="AY16" s="15">
        <v>-1.29</v>
      </c>
      <c r="AZ16" s="15">
        <v>-3.6</v>
      </c>
      <c r="BA16" s="15">
        <v>8.25</v>
      </c>
      <c r="BB16" s="15">
        <v>-0.66</v>
      </c>
    </row>
    <row r="17" spans="1:54" x14ac:dyDescent="0.2">
      <c r="A17" s="7" t="s">
        <v>62</v>
      </c>
      <c r="F17" s="15">
        <v>10.55</v>
      </c>
      <c r="G17" s="15">
        <v>10.32</v>
      </c>
      <c r="H17" s="15">
        <v>10.45</v>
      </c>
      <c r="I17" s="15">
        <v>10.9</v>
      </c>
      <c r="J17" s="15">
        <v>11.17</v>
      </c>
      <c r="K17" s="15">
        <v>9.7899999999999991</v>
      </c>
      <c r="L17" s="15">
        <v>9.34</v>
      </c>
      <c r="M17" s="15">
        <v>8.43</v>
      </c>
      <c r="N17" s="15">
        <v>20.47</v>
      </c>
      <c r="O17" s="15">
        <v>20.94</v>
      </c>
      <c r="P17" s="15">
        <v>20.14</v>
      </c>
      <c r="Q17" s="15">
        <v>20.16</v>
      </c>
      <c r="R17" s="15">
        <v>19.440000000000001</v>
      </c>
      <c r="S17" s="15">
        <v>20.39</v>
      </c>
      <c r="T17" s="15">
        <v>20.399999999999999</v>
      </c>
      <c r="U17" s="15">
        <v>20.23</v>
      </c>
      <c r="V17" s="15">
        <v>20.309999999999999</v>
      </c>
      <c r="W17" s="15">
        <v>21.38</v>
      </c>
      <c r="X17" s="15">
        <v>22.17</v>
      </c>
      <c r="Y17" s="15">
        <v>22.38</v>
      </c>
      <c r="Z17" s="15">
        <v>23.52</v>
      </c>
      <c r="AA17" s="15">
        <v>23.8</v>
      </c>
      <c r="AB17" s="15">
        <v>23.9</v>
      </c>
      <c r="AC17" s="15">
        <v>26.65</v>
      </c>
      <c r="AD17" s="15">
        <v>27.21</v>
      </c>
      <c r="AE17" s="15">
        <v>28.52</v>
      </c>
      <c r="AF17" s="15">
        <v>29.23</v>
      </c>
      <c r="AG17" s="15">
        <v>29.5</v>
      </c>
      <c r="AH17" s="15">
        <v>29.51</v>
      </c>
      <c r="AI17" s="15">
        <v>30.53</v>
      </c>
      <c r="AJ17" s="15">
        <v>31.15</v>
      </c>
      <c r="AK17" s="15">
        <v>31.98</v>
      </c>
      <c r="AL17" s="15">
        <v>31.38</v>
      </c>
      <c r="AM17" s="15">
        <v>31.84</v>
      </c>
      <c r="AN17" s="15">
        <v>31.87</v>
      </c>
      <c r="AO17" s="15">
        <v>32.83</v>
      </c>
      <c r="AP17" s="15">
        <v>32.68</v>
      </c>
      <c r="AQ17" s="15">
        <v>33.46</v>
      </c>
      <c r="AR17" s="15">
        <v>33.51</v>
      </c>
      <c r="AS17" s="15">
        <v>33.39</v>
      </c>
      <c r="AT17" s="15">
        <v>33.85</v>
      </c>
      <c r="AU17" s="15">
        <v>34.47</v>
      </c>
      <c r="AV17" s="15">
        <v>34.909999999999997</v>
      </c>
      <c r="AW17" s="15">
        <v>35.26</v>
      </c>
      <c r="AX17" s="15">
        <v>35.54</v>
      </c>
      <c r="AY17" s="15">
        <v>35.909999999999997</v>
      </c>
      <c r="AZ17" s="15">
        <v>36.08</v>
      </c>
      <c r="BA17" s="15">
        <v>36.67</v>
      </c>
      <c r="BB17" s="15">
        <v>36.54</v>
      </c>
    </row>
    <row r="18" spans="1:54" ht="12.75" customHeight="1" x14ac:dyDescent="0.2"/>
    <row r="19" spans="1:54" x14ac:dyDescent="0.2">
      <c r="B19" s="7" t="s">
        <v>63</v>
      </c>
      <c r="F19" s="15">
        <v>10.33</v>
      </c>
      <c r="G19" s="15">
        <v>10.119999999999999</v>
      </c>
      <c r="H19" s="15">
        <v>10.39</v>
      </c>
      <c r="I19" s="15">
        <v>10.87</v>
      </c>
      <c r="J19" s="15">
        <v>11.16</v>
      </c>
      <c r="K19" s="15">
        <v>9.7899999999999991</v>
      </c>
      <c r="L19" s="15">
        <v>9.34</v>
      </c>
      <c r="M19" s="15">
        <v>8.43</v>
      </c>
      <c r="N19" s="15">
        <v>7.49</v>
      </c>
      <c r="O19" s="15">
        <v>8.02</v>
      </c>
      <c r="P19" s="15">
        <v>7.77</v>
      </c>
      <c r="Q19" s="15">
        <v>7.08</v>
      </c>
      <c r="R19" s="15">
        <v>7.72</v>
      </c>
      <c r="S19" s="15">
        <v>7.62</v>
      </c>
      <c r="T19" s="15">
        <v>7.35</v>
      </c>
      <c r="U19" s="15">
        <v>7.04</v>
      </c>
      <c r="V19" s="15">
        <v>5.19</v>
      </c>
      <c r="W19" s="15">
        <v>4.7</v>
      </c>
      <c r="X19" s="15">
        <v>4.7300000000000004</v>
      </c>
      <c r="Y19" s="15">
        <v>5.14</v>
      </c>
      <c r="Z19" s="15">
        <v>5.64</v>
      </c>
      <c r="AA19" s="15">
        <v>5.8</v>
      </c>
      <c r="AB19" s="15">
        <v>5.85</v>
      </c>
      <c r="AC19" s="15">
        <v>5.0999999999999996</v>
      </c>
      <c r="AD19" s="15">
        <v>5.76</v>
      </c>
      <c r="AE19" s="15">
        <v>6.03</v>
      </c>
      <c r="AF19" s="15">
        <v>6.55</v>
      </c>
      <c r="AG19" s="15">
        <v>7.2</v>
      </c>
      <c r="AH19" s="15">
        <v>4.63</v>
      </c>
      <c r="AI19" s="15">
        <v>5.46</v>
      </c>
      <c r="AJ19" s="15">
        <v>5.16</v>
      </c>
      <c r="AK19" s="15">
        <v>5.62</v>
      </c>
      <c r="AL19" s="15">
        <v>7.71</v>
      </c>
      <c r="AM19" s="15">
        <v>31.84</v>
      </c>
      <c r="AN19" s="15">
        <v>31.87</v>
      </c>
      <c r="AO19" s="15">
        <v>32.83</v>
      </c>
      <c r="AP19" s="15">
        <v>32.68</v>
      </c>
      <c r="AQ19" s="15">
        <v>33.43</v>
      </c>
      <c r="AR19" s="15">
        <v>33.51</v>
      </c>
      <c r="AS19" s="15">
        <v>33.39</v>
      </c>
      <c r="AT19" s="15">
        <v>33.85</v>
      </c>
      <c r="AU19" s="15">
        <v>34.47</v>
      </c>
      <c r="AV19" s="15">
        <v>34.909999999999997</v>
      </c>
      <c r="AW19" s="15">
        <v>35.26</v>
      </c>
      <c r="AX19" s="15">
        <v>35.54</v>
      </c>
      <c r="AY19" s="15">
        <v>35.909999999999997</v>
      </c>
      <c r="AZ19" s="15">
        <v>36.08</v>
      </c>
      <c r="BA19" s="15">
        <v>36.67</v>
      </c>
      <c r="BB19" s="15">
        <v>36.54</v>
      </c>
    </row>
    <row r="20" spans="1:54" x14ac:dyDescent="0.2">
      <c r="B20" s="7" t="s">
        <v>64</v>
      </c>
      <c r="F20" s="15">
        <v>2.98</v>
      </c>
      <c r="G20" s="15">
        <v>3.12</v>
      </c>
      <c r="H20" s="15">
        <v>3.07</v>
      </c>
      <c r="I20" s="15">
        <v>3.11</v>
      </c>
      <c r="J20" s="15">
        <v>2.8</v>
      </c>
      <c r="K20" s="15">
        <v>2.68</v>
      </c>
      <c r="L20" s="15">
        <v>2.36</v>
      </c>
      <c r="M20" s="15">
        <v>2.14</v>
      </c>
      <c r="N20" s="15">
        <v>2.41</v>
      </c>
      <c r="O20" s="15">
        <v>2.69</v>
      </c>
      <c r="P20" s="15">
        <v>2.59</v>
      </c>
      <c r="Q20" s="15">
        <v>3.28</v>
      </c>
      <c r="R20" s="15">
        <v>3.94</v>
      </c>
      <c r="S20" s="15">
        <v>3.97</v>
      </c>
      <c r="T20" s="15">
        <v>4.03</v>
      </c>
      <c r="U20" s="15">
        <v>2.37</v>
      </c>
      <c r="V20" s="15">
        <v>2.08</v>
      </c>
      <c r="W20" s="15">
        <v>2.14</v>
      </c>
      <c r="X20" s="15">
        <v>1.94</v>
      </c>
      <c r="Y20" s="15">
        <v>1.66</v>
      </c>
      <c r="Z20" s="15">
        <v>2.12</v>
      </c>
      <c r="AA20" s="15">
        <v>2.36</v>
      </c>
      <c r="AB20" s="15">
        <v>3.52</v>
      </c>
      <c r="AC20" s="15">
        <v>5.09</v>
      </c>
      <c r="AD20" s="15">
        <v>6.01</v>
      </c>
      <c r="AE20" s="15">
        <v>2.79</v>
      </c>
      <c r="AF20" s="15">
        <v>4.53</v>
      </c>
      <c r="AG20" s="15">
        <v>6.84</v>
      </c>
      <c r="AH20" s="15">
        <v>6.68</v>
      </c>
      <c r="AI20" s="15">
        <v>6.17</v>
      </c>
      <c r="AJ20" s="15">
        <v>6.42</v>
      </c>
      <c r="AK20" s="15">
        <v>6.5</v>
      </c>
      <c r="AL20" s="15">
        <v>4.88</v>
      </c>
      <c r="AM20" s="15">
        <v>3.73</v>
      </c>
      <c r="AN20" s="15">
        <v>3.67</v>
      </c>
      <c r="AO20" s="15">
        <v>2.0699999999999998</v>
      </c>
      <c r="AP20" s="15">
        <v>4.1399999999999997</v>
      </c>
      <c r="AQ20" s="15">
        <v>4.91</v>
      </c>
      <c r="AR20" s="15">
        <v>5.04</v>
      </c>
      <c r="AS20" s="15">
        <v>5.99</v>
      </c>
      <c r="AT20" s="15">
        <v>7.38</v>
      </c>
      <c r="AU20" s="15">
        <v>7.22</v>
      </c>
      <c r="AV20" s="15">
        <v>7.12</v>
      </c>
      <c r="AW20" s="15">
        <v>7.97</v>
      </c>
      <c r="AX20" s="15">
        <v>7.7</v>
      </c>
      <c r="AY20" s="15">
        <v>8.01</v>
      </c>
      <c r="AZ20" s="15">
        <v>7.36</v>
      </c>
      <c r="BA20" s="15">
        <v>6.63</v>
      </c>
      <c r="BB20" s="15">
        <v>5.97</v>
      </c>
    </row>
    <row r="21" spans="1:54" x14ac:dyDescent="0.2">
      <c r="A21" s="7" t="s">
        <v>65</v>
      </c>
      <c r="F21" s="15">
        <v>13.3</v>
      </c>
      <c r="G21" s="15">
        <v>13.23</v>
      </c>
      <c r="H21" s="15">
        <v>13.46</v>
      </c>
      <c r="I21" s="15">
        <v>13.98</v>
      </c>
      <c r="J21" s="15">
        <v>13.96</v>
      </c>
      <c r="K21" s="15">
        <v>12.47</v>
      </c>
      <c r="L21" s="15">
        <v>11.7</v>
      </c>
      <c r="M21" s="15">
        <v>10.57</v>
      </c>
      <c r="N21" s="15">
        <v>9.91</v>
      </c>
      <c r="O21" s="15">
        <v>10.71</v>
      </c>
      <c r="P21" s="15">
        <v>10.36</v>
      </c>
      <c r="Q21" s="15">
        <v>10.37</v>
      </c>
      <c r="R21" s="15">
        <v>11.66</v>
      </c>
      <c r="S21" s="15">
        <v>11.59</v>
      </c>
      <c r="T21" s="15">
        <v>11.38</v>
      </c>
      <c r="U21" s="15">
        <v>9.41</v>
      </c>
      <c r="V21" s="15">
        <v>7.28</v>
      </c>
      <c r="W21" s="15">
        <v>6.84</v>
      </c>
      <c r="X21" s="15">
        <v>6.67</v>
      </c>
      <c r="Y21" s="15">
        <v>6.79</v>
      </c>
      <c r="Z21" s="15">
        <v>7.76</v>
      </c>
      <c r="AA21" s="15">
        <v>8.16</v>
      </c>
      <c r="AB21" s="15">
        <v>9.3699999999999992</v>
      </c>
      <c r="AC21" s="15">
        <v>10.19</v>
      </c>
      <c r="AD21" s="15">
        <v>11.77</v>
      </c>
      <c r="AE21" s="15">
        <v>8.83</v>
      </c>
      <c r="AF21" s="15">
        <v>11.08</v>
      </c>
      <c r="AG21" s="15">
        <v>14.03</v>
      </c>
      <c r="AH21" s="15">
        <v>11.31</v>
      </c>
      <c r="AI21" s="15">
        <v>11.63</v>
      </c>
      <c r="AJ21" s="15">
        <v>11.58</v>
      </c>
      <c r="AK21" s="15">
        <v>12.12</v>
      </c>
      <c r="AL21" s="15">
        <v>12.58</v>
      </c>
      <c r="AM21" s="15">
        <v>35.57</v>
      </c>
      <c r="AN21" s="15">
        <v>35.54</v>
      </c>
      <c r="AO21" s="15">
        <v>34.9</v>
      </c>
      <c r="AP21" s="15">
        <v>36.82</v>
      </c>
      <c r="AQ21" s="15">
        <v>38.340000000000003</v>
      </c>
      <c r="AR21" s="15">
        <v>38.549999999999997</v>
      </c>
      <c r="AS21" s="15">
        <v>39.380000000000003</v>
      </c>
      <c r="AT21" s="15">
        <v>41.23</v>
      </c>
      <c r="AU21" s="15">
        <v>41.69</v>
      </c>
      <c r="AV21" s="15">
        <v>42.03</v>
      </c>
      <c r="AW21" s="15">
        <v>43.24</v>
      </c>
      <c r="AX21" s="15">
        <v>43.24</v>
      </c>
      <c r="AY21" s="15">
        <v>43.92</v>
      </c>
      <c r="AZ21" s="15">
        <v>43.44</v>
      </c>
      <c r="BA21" s="15">
        <v>43.3</v>
      </c>
      <c r="BB21" s="15">
        <v>42.51</v>
      </c>
    </row>
    <row r="22" spans="1:54" x14ac:dyDescent="0.2">
      <c r="A22" s="7" t="s">
        <v>66</v>
      </c>
      <c r="F22" s="15">
        <v>47.84</v>
      </c>
      <c r="G22" s="15">
        <v>46.55</v>
      </c>
      <c r="H22" s="15">
        <v>44.36</v>
      </c>
      <c r="I22" s="15">
        <v>45.59</v>
      </c>
      <c r="J22" s="15">
        <v>47.41</v>
      </c>
      <c r="K22" s="15">
        <v>48.08</v>
      </c>
      <c r="L22" s="15">
        <v>46.51</v>
      </c>
      <c r="M22" s="15">
        <v>46.07</v>
      </c>
      <c r="N22" s="15">
        <v>49.64</v>
      </c>
      <c r="O22" s="15">
        <v>51.7</v>
      </c>
      <c r="P22" s="15">
        <v>51.32</v>
      </c>
      <c r="Q22" s="15">
        <v>51.02</v>
      </c>
      <c r="R22" s="15">
        <v>48.25</v>
      </c>
      <c r="S22" s="15">
        <v>51.45</v>
      </c>
      <c r="T22" s="15">
        <v>50.39</v>
      </c>
      <c r="U22" s="15">
        <v>50.52</v>
      </c>
      <c r="V22" s="15">
        <v>55</v>
      </c>
      <c r="W22" s="15">
        <v>55.93</v>
      </c>
      <c r="X22" s="15">
        <v>57.44</v>
      </c>
      <c r="Y22" s="15">
        <v>57.75</v>
      </c>
      <c r="Z22" s="15">
        <v>59.43</v>
      </c>
      <c r="AA22" s="15">
        <v>62.7</v>
      </c>
      <c r="AB22" s="15">
        <v>62.7</v>
      </c>
      <c r="AC22" s="15">
        <v>63.74</v>
      </c>
      <c r="AD22" s="15">
        <v>63.51</v>
      </c>
      <c r="AE22" s="15">
        <v>67.08</v>
      </c>
      <c r="AF22" s="15">
        <v>65.52</v>
      </c>
      <c r="AG22" s="15">
        <v>64.069999999999993</v>
      </c>
      <c r="AH22" s="15">
        <v>67.84</v>
      </c>
      <c r="AI22" s="15">
        <v>69.150000000000006</v>
      </c>
      <c r="AJ22" s="15">
        <v>70.91</v>
      </c>
      <c r="AK22" s="15">
        <v>71.680000000000007</v>
      </c>
      <c r="AL22" s="15">
        <v>72.849999999999994</v>
      </c>
      <c r="AM22" s="15">
        <v>50.89</v>
      </c>
      <c r="AN22" s="15">
        <v>52.38</v>
      </c>
      <c r="AO22" s="15">
        <v>53.74</v>
      </c>
      <c r="AP22" s="15">
        <v>52.29</v>
      </c>
      <c r="AQ22" s="15">
        <v>51.57</v>
      </c>
      <c r="AR22" s="15">
        <v>51.7</v>
      </c>
      <c r="AS22" s="15">
        <v>51.05</v>
      </c>
      <c r="AT22" s="15">
        <v>49.39</v>
      </c>
      <c r="AU22" s="15">
        <v>49.46</v>
      </c>
      <c r="AV22" s="15">
        <v>49.35</v>
      </c>
      <c r="AW22" s="15">
        <v>48.3</v>
      </c>
      <c r="AX22" s="15">
        <v>48.73</v>
      </c>
      <c r="AY22" s="15">
        <v>48.5</v>
      </c>
      <c r="AZ22" s="15">
        <v>48.58</v>
      </c>
      <c r="BA22" s="15">
        <v>49.03</v>
      </c>
      <c r="BB22" s="15">
        <v>49.84</v>
      </c>
    </row>
    <row r="23" spans="1:54" x14ac:dyDescent="0.2">
      <c r="A23" s="7" t="s">
        <v>67</v>
      </c>
      <c r="F23" s="15">
        <v>19.46</v>
      </c>
      <c r="G23" s="15">
        <v>19.87</v>
      </c>
      <c r="H23" s="15">
        <v>20.05</v>
      </c>
      <c r="I23" s="15">
        <v>20.67</v>
      </c>
      <c r="J23" s="15">
        <v>20.12</v>
      </c>
      <c r="K23" s="15">
        <v>21.23</v>
      </c>
      <c r="L23" s="15">
        <v>21.23</v>
      </c>
      <c r="M23" s="15">
        <v>20.97</v>
      </c>
      <c r="N23" s="15">
        <v>18.16</v>
      </c>
      <c r="O23" s="15">
        <v>18.47</v>
      </c>
      <c r="P23" s="15">
        <v>18.2</v>
      </c>
      <c r="Q23" s="15">
        <v>18.190000000000001</v>
      </c>
      <c r="R23" s="15">
        <v>17.510000000000002</v>
      </c>
      <c r="S23" s="15">
        <v>18.59</v>
      </c>
      <c r="T23" s="15">
        <v>18.46</v>
      </c>
      <c r="U23" s="15">
        <v>20.77</v>
      </c>
      <c r="V23" s="15">
        <v>21.74</v>
      </c>
      <c r="W23" s="15">
        <v>21.42</v>
      </c>
      <c r="X23" s="15">
        <v>20.62</v>
      </c>
      <c r="Y23" s="15">
        <v>20.39</v>
      </c>
      <c r="Z23" s="15">
        <v>19.2</v>
      </c>
      <c r="AA23" s="15">
        <v>17.36</v>
      </c>
      <c r="AB23" s="15">
        <v>16.68</v>
      </c>
      <c r="AC23" s="15">
        <v>15.58</v>
      </c>
      <c r="AD23" s="15">
        <v>14.74</v>
      </c>
      <c r="AE23" s="15">
        <v>14.16</v>
      </c>
      <c r="AF23" s="15">
        <v>13.79</v>
      </c>
      <c r="AG23" s="15">
        <v>12.92</v>
      </c>
      <c r="AH23" s="15">
        <v>12.29</v>
      </c>
      <c r="AI23" s="15">
        <v>11.44</v>
      </c>
      <c r="AJ23" s="15">
        <v>10.52</v>
      </c>
      <c r="AK23" s="15">
        <v>9.7799999999999994</v>
      </c>
      <c r="AL23" s="15">
        <v>8.93</v>
      </c>
      <c r="AM23" s="15">
        <v>8.39</v>
      </c>
      <c r="AN23" s="15">
        <v>7.75</v>
      </c>
      <c r="AO23" s="15">
        <v>7.27</v>
      </c>
      <c r="AP23" s="15">
        <v>6.94</v>
      </c>
      <c r="AQ23" s="15">
        <v>6.42</v>
      </c>
      <c r="AR23" s="15">
        <v>6.16</v>
      </c>
      <c r="AS23" s="15">
        <v>5.94</v>
      </c>
      <c r="AT23" s="15">
        <v>5.74</v>
      </c>
      <c r="AU23" s="15">
        <v>5.38</v>
      </c>
      <c r="AV23" s="15">
        <v>5.22</v>
      </c>
      <c r="AW23" s="15">
        <v>4.99</v>
      </c>
      <c r="AX23" s="15">
        <v>4.75</v>
      </c>
      <c r="AY23" s="15">
        <v>4.5999999999999996</v>
      </c>
      <c r="AZ23" s="15">
        <v>4.57</v>
      </c>
      <c r="BA23" s="15">
        <v>4.45</v>
      </c>
      <c r="BB23" s="15">
        <v>4.33</v>
      </c>
    </row>
    <row r="24" spans="1:54" x14ac:dyDescent="0.2">
      <c r="A24" s="7" t="s">
        <v>68</v>
      </c>
      <c r="F24" s="15">
        <v>12.75</v>
      </c>
      <c r="G24" s="15">
        <v>13.68</v>
      </c>
      <c r="H24" s="15">
        <v>14.19</v>
      </c>
      <c r="I24" s="15">
        <v>14.33</v>
      </c>
      <c r="J24" s="15">
        <v>12.89</v>
      </c>
      <c r="K24" s="15">
        <v>13</v>
      </c>
      <c r="L24" s="15">
        <v>13.63</v>
      </c>
      <c r="M24" s="15">
        <v>15.44</v>
      </c>
      <c r="N24" s="15">
        <v>13.77</v>
      </c>
      <c r="O24" s="15">
        <v>14.31</v>
      </c>
      <c r="P24" s="15">
        <v>12.91</v>
      </c>
      <c r="Q24" s="15">
        <v>11.55</v>
      </c>
      <c r="R24" s="15">
        <v>13.46</v>
      </c>
      <c r="S24" s="15">
        <v>14.44</v>
      </c>
      <c r="T24" s="15">
        <v>15.42</v>
      </c>
      <c r="U24" s="15">
        <v>13.31</v>
      </c>
      <c r="V24" s="15">
        <v>13.98</v>
      </c>
      <c r="W24" s="15">
        <v>14.32</v>
      </c>
      <c r="X24" s="15">
        <v>14.1</v>
      </c>
      <c r="Y24" s="15">
        <v>14.04</v>
      </c>
      <c r="Z24" s="15">
        <v>12.78</v>
      </c>
      <c r="AA24" s="15">
        <v>11.11</v>
      </c>
      <c r="AB24" s="15">
        <v>10.7</v>
      </c>
      <c r="AC24" s="15">
        <v>9.93</v>
      </c>
      <c r="AD24" s="15">
        <v>9.35</v>
      </c>
      <c r="AE24" s="15">
        <v>9.35</v>
      </c>
      <c r="AF24" s="15">
        <v>9.09</v>
      </c>
      <c r="AG24" s="15">
        <v>8.51</v>
      </c>
      <c r="AH24" s="15">
        <v>8.08</v>
      </c>
      <c r="AI24" s="15">
        <v>7.42</v>
      </c>
      <c r="AJ24" s="15">
        <v>6.65</v>
      </c>
      <c r="AK24" s="15">
        <v>6.08</v>
      </c>
      <c r="AL24" s="15">
        <v>5.31</v>
      </c>
      <c r="AM24" s="15">
        <v>4.8099999999999996</v>
      </c>
      <c r="AN24" s="15">
        <v>4.13</v>
      </c>
      <c r="AO24" s="15">
        <v>3.83</v>
      </c>
      <c r="AP24" s="15">
        <v>3.72</v>
      </c>
      <c r="AQ24" s="15">
        <v>3.43</v>
      </c>
      <c r="AR24" s="15">
        <v>3.35</v>
      </c>
      <c r="AS24" s="15">
        <v>3.37</v>
      </c>
      <c r="AT24" s="15">
        <v>3.36</v>
      </c>
      <c r="AU24" s="15">
        <v>3.22</v>
      </c>
      <c r="AV24" s="15">
        <v>3.14</v>
      </c>
      <c r="AW24" s="15">
        <v>3.22</v>
      </c>
      <c r="AX24" s="15">
        <v>3.03</v>
      </c>
      <c r="AY24" s="15">
        <v>2.71</v>
      </c>
      <c r="AZ24" s="15">
        <v>3.14</v>
      </c>
      <c r="BA24" s="15">
        <v>2.99</v>
      </c>
      <c r="BB24" s="15">
        <v>3.13</v>
      </c>
    </row>
    <row r="25" spans="1:54" x14ac:dyDescent="0.2">
      <c r="A25" s="7" t="s">
        <v>69</v>
      </c>
      <c r="F25" s="15">
        <v>6.65</v>
      </c>
      <c r="G25" s="15">
        <v>6.67</v>
      </c>
      <c r="H25" s="15">
        <v>7.94</v>
      </c>
      <c r="I25" s="15">
        <v>5.43</v>
      </c>
      <c r="J25" s="15">
        <v>5.62</v>
      </c>
      <c r="K25" s="15">
        <v>5.22</v>
      </c>
      <c r="L25" s="15">
        <v>6.92</v>
      </c>
      <c r="M25" s="15">
        <v>6.94</v>
      </c>
      <c r="N25" s="15">
        <v>8.52</v>
      </c>
      <c r="O25" s="15">
        <v>4.8</v>
      </c>
      <c r="P25" s="15">
        <v>7.22</v>
      </c>
      <c r="Q25" s="15">
        <v>8.8699999999999992</v>
      </c>
      <c r="R25" s="15">
        <v>9.1199999999999992</v>
      </c>
      <c r="S25" s="15">
        <v>3.93</v>
      </c>
      <c r="T25" s="15">
        <v>4.3499999999999996</v>
      </c>
      <c r="U25" s="15">
        <v>5.99</v>
      </c>
      <c r="V25" s="15">
        <v>1.99</v>
      </c>
      <c r="W25" s="15">
        <v>1.48</v>
      </c>
      <c r="X25" s="15">
        <v>1.17</v>
      </c>
      <c r="Y25" s="15">
        <v>1.03</v>
      </c>
      <c r="Z25" s="15">
        <v>0.84</v>
      </c>
      <c r="AA25" s="15">
        <v>0.67</v>
      </c>
      <c r="AB25" s="15">
        <v>0.55000000000000004</v>
      </c>
      <c r="AC25" s="15">
        <v>0.56000000000000005</v>
      </c>
      <c r="AD25" s="15">
        <v>0.63</v>
      </c>
      <c r="AE25" s="15">
        <v>0.57999999999999996</v>
      </c>
      <c r="AF25" s="15">
        <v>0.52</v>
      </c>
      <c r="AG25" s="15">
        <v>0.47</v>
      </c>
      <c r="AH25" s="15">
        <v>0.48</v>
      </c>
      <c r="AI25" s="15">
        <v>0.37</v>
      </c>
      <c r="AJ25" s="15">
        <v>0.34</v>
      </c>
      <c r="AK25" s="15">
        <v>0.35</v>
      </c>
      <c r="AL25" s="15">
        <v>0.33</v>
      </c>
      <c r="AM25" s="15">
        <v>0.34</v>
      </c>
      <c r="AN25" s="15">
        <v>0.19</v>
      </c>
      <c r="AO25" s="15">
        <v>0.26</v>
      </c>
      <c r="AP25" s="15">
        <v>0.24</v>
      </c>
      <c r="AQ25" s="15">
        <v>0.24</v>
      </c>
      <c r="AR25" s="15">
        <v>0.24</v>
      </c>
      <c r="AS25" s="15">
        <v>0.26</v>
      </c>
      <c r="AT25" s="15">
        <v>0.28000000000000003</v>
      </c>
      <c r="AU25" s="15">
        <v>0.24</v>
      </c>
      <c r="AV25" s="15">
        <v>0.27</v>
      </c>
      <c r="AW25" s="15">
        <v>0.26</v>
      </c>
      <c r="AX25" s="15">
        <v>0.25</v>
      </c>
      <c r="AY25" s="15">
        <v>0.27</v>
      </c>
      <c r="AZ25" s="15">
        <v>0.26</v>
      </c>
      <c r="BA25" s="15">
        <v>0.24</v>
      </c>
      <c r="BB25" s="15">
        <v>0.19</v>
      </c>
    </row>
    <row r="26" spans="1:54" x14ac:dyDescent="0.2">
      <c r="A26" s="7" t="s">
        <v>70</v>
      </c>
      <c r="F26" s="15">
        <v>19.399999999999999</v>
      </c>
      <c r="G26" s="15">
        <v>20.350000000000001</v>
      </c>
      <c r="H26" s="15">
        <v>22.13</v>
      </c>
      <c r="I26" s="15">
        <v>19.760000000000002</v>
      </c>
      <c r="J26" s="15">
        <v>18.510000000000002</v>
      </c>
      <c r="K26" s="15">
        <v>18.22</v>
      </c>
      <c r="L26" s="15">
        <v>20.55</v>
      </c>
      <c r="M26" s="15">
        <v>22.39</v>
      </c>
      <c r="N26" s="15">
        <v>22.3</v>
      </c>
      <c r="O26" s="15">
        <v>19.12</v>
      </c>
      <c r="P26" s="15">
        <v>20.13</v>
      </c>
      <c r="Q26" s="15">
        <v>20.420000000000002</v>
      </c>
      <c r="R26" s="15">
        <v>22.57</v>
      </c>
      <c r="S26" s="15">
        <v>18.37</v>
      </c>
      <c r="T26" s="15">
        <v>19.78</v>
      </c>
      <c r="U26" s="15">
        <v>19.3</v>
      </c>
      <c r="V26" s="15">
        <v>15.98</v>
      </c>
      <c r="W26" s="15">
        <v>15.8</v>
      </c>
      <c r="X26" s="15">
        <v>15.27</v>
      </c>
      <c r="Y26" s="15">
        <v>15.07</v>
      </c>
      <c r="Z26" s="15">
        <v>13.61</v>
      </c>
      <c r="AA26" s="15">
        <v>11.78</v>
      </c>
      <c r="AB26" s="15">
        <v>11.25</v>
      </c>
      <c r="AC26" s="15">
        <v>10.49</v>
      </c>
      <c r="AD26" s="15">
        <v>9.98</v>
      </c>
      <c r="AE26" s="15">
        <v>9.93</v>
      </c>
      <c r="AF26" s="15">
        <v>9.61</v>
      </c>
      <c r="AG26" s="15">
        <v>8.9700000000000006</v>
      </c>
      <c r="AH26" s="15">
        <v>8.56</v>
      </c>
      <c r="AI26" s="15">
        <v>7.79</v>
      </c>
      <c r="AJ26" s="15">
        <v>6.99</v>
      </c>
      <c r="AK26" s="15">
        <v>6.42</v>
      </c>
      <c r="AL26" s="15">
        <v>5.63</v>
      </c>
      <c r="AM26" s="15">
        <v>5.15</v>
      </c>
      <c r="AN26" s="15">
        <v>4.32</v>
      </c>
      <c r="AO26" s="15">
        <v>4.09</v>
      </c>
      <c r="AP26" s="15">
        <v>3.96</v>
      </c>
      <c r="AQ26" s="15">
        <v>3.67</v>
      </c>
      <c r="AR26" s="15">
        <v>3.59</v>
      </c>
      <c r="AS26" s="15">
        <v>3.63</v>
      </c>
      <c r="AT26" s="15">
        <v>3.64</v>
      </c>
      <c r="AU26" s="15">
        <v>3.46</v>
      </c>
      <c r="AV26" s="15">
        <v>3.4</v>
      </c>
      <c r="AW26" s="15">
        <v>3.48</v>
      </c>
      <c r="AX26" s="15">
        <v>3.28</v>
      </c>
      <c r="AY26" s="15">
        <v>2.98</v>
      </c>
      <c r="AZ26" s="15">
        <v>3.41</v>
      </c>
      <c r="BA26" s="15">
        <v>3.22</v>
      </c>
      <c r="BB26" s="15">
        <v>3.32</v>
      </c>
    </row>
    <row r="27" spans="1:54" x14ac:dyDescent="0.2">
      <c r="A27" s="7" t="s">
        <v>71</v>
      </c>
      <c r="F27" s="15">
        <v>80.599999999999994</v>
      </c>
      <c r="G27" s="15">
        <v>79.650000000000006</v>
      </c>
      <c r="H27" s="15">
        <v>77.87</v>
      </c>
      <c r="I27" s="15">
        <v>80.239999999999995</v>
      </c>
      <c r="J27" s="15">
        <v>81.489999999999995</v>
      </c>
      <c r="K27" s="15">
        <v>81.78</v>
      </c>
      <c r="L27" s="15">
        <v>79.45</v>
      </c>
      <c r="M27" s="15">
        <v>77.61</v>
      </c>
      <c r="N27" s="15">
        <v>77.7</v>
      </c>
      <c r="O27" s="15">
        <v>80.88</v>
      </c>
      <c r="P27" s="15">
        <v>79.87</v>
      </c>
      <c r="Q27" s="15">
        <v>79.58</v>
      </c>
      <c r="R27" s="15">
        <v>77.430000000000007</v>
      </c>
      <c r="S27" s="15">
        <v>81.63</v>
      </c>
      <c r="T27" s="15">
        <v>80.22</v>
      </c>
      <c r="U27" s="15">
        <v>80.7</v>
      </c>
      <c r="V27" s="15">
        <v>84.02</v>
      </c>
      <c r="W27" s="15">
        <v>84.15</v>
      </c>
      <c r="X27" s="15">
        <v>84.73</v>
      </c>
      <c r="Y27" s="15">
        <v>83.26</v>
      </c>
      <c r="Z27" s="15">
        <v>84.81</v>
      </c>
      <c r="AA27" s="15">
        <v>86.64</v>
      </c>
      <c r="AB27" s="15">
        <v>87.12</v>
      </c>
      <c r="AC27" s="15">
        <v>87.65</v>
      </c>
      <c r="AD27" s="15">
        <v>88.38</v>
      </c>
      <c r="AE27" s="15">
        <v>88.46</v>
      </c>
      <c r="AF27" s="15">
        <v>88.77</v>
      </c>
      <c r="AG27" s="15">
        <v>89.36</v>
      </c>
      <c r="AH27" s="15">
        <v>89.81</v>
      </c>
      <c r="AI27" s="15">
        <v>90.62</v>
      </c>
      <c r="AJ27" s="15">
        <v>91.05</v>
      </c>
      <c r="AK27" s="15">
        <v>91.52</v>
      </c>
      <c r="AL27" s="15">
        <v>92.29</v>
      </c>
      <c r="AM27" s="15">
        <v>92.39</v>
      </c>
      <c r="AN27" s="15">
        <v>93.01</v>
      </c>
      <c r="AO27" s="15">
        <v>93.48</v>
      </c>
      <c r="AP27" s="15">
        <v>93.77</v>
      </c>
      <c r="AQ27" s="15">
        <v>94.06</v>
      </c>
      <c r="AR27" s="15">
        <v>93.89</v>
      </c>
      <c r="AS27" s="15">
        <v>93.43</v>
      </c>
      <c r="AT27" s="15">
        <v>94.08</v>
      </c>
      <c r="AU27" s="15">
        <v>94.16</v>
      </c>
      <c r="AV27" s="15">
        <v>94.24</v>
      </c>
      <c r="AW27" s="15">
        <v>94.3</v>
      </c>
      <c r="AX27" s="15">
        <v>94.59</v>
      </c>
      <c r="AY27" s="15">
        <v>95.16</v>
      </c>
      <c r="AZ27" s="15">
        <v>94.93</v>
      </c>
      <c r="BA27" s="15">
        <v>95.1</v>
      </c>
      <c r="BB27" s="15">
        <v>95.15</v>
      </c>
    </row>
    <row r="28" spans="1:54" ht="12.75" customHeight="1" x14ac:dyDescent="0.2"/>
    <row r="29" spans="1:54" x14ac:dyDescent="0.2">
      <c r="A29" s="7" t="s">
        <v>72</v>
      </c>
      <c r="F29" s="15">
        <v>14.25</v>
      </c>
      <c r="G29" s="15">
        <v>14.18</v>
      </c>
      <c r="H29" s="15">
        <v>14.63</v>
      </c>
      <c r="I29" s="15">
        <v>14.78</v>
      </c>
      <c r="J29" s="15">
        <v>14.79</v>
      </c>
      <c r="K29" s="15">
        <v>13.15</v>
      </c>
      <c r="L29" s="15">
        <v>12.57</v>
      </c>
      <c r="M29" s="15">
        <v>11.36</v>
      </c>
      <c r="N29" s="15">
        <v>10.83</v>
      </c>
      <c r="O29" s="15">
        <v>11.25</v>
      </c>
      <c r="P29" s="15">
        <v>11.16</v>
      </c>
      <c r="Q29" s="15">
        <v>11.38</v>
      </c>
      <c r="R29" s="15">
        <v>12.83</v>
      </c>
      <c r="S29" s="15">
        <v>12.06</v>
      </c>
      <c r="T29" s="15">
        <v>11.89</v>
      </c>
      <c r="U29" s="15">
        <v>10.01</v>
      </c>
      <c r="V29" s="15">
        <v>7.43</v>
      </c>
      <c r="W29" s="15">
        <v>6.95</v>
      </c>
      <c r="X29" s="15">
        <v>6.75</v>
      </c>
      <c r="Y29" s="15">
        <v>6.86</v>
      </c>
      <c r="Z29" s="15">
        <v>7.82</v>
      </c>
      <c r="AA29" s="15">
        <v>8.2100000000000009</v>
      </c>
      <c r="AB29" s="15">
        <v>9.42</v>
      </c>
      <c r="AC29" s="15">
        <v>10.24</v>
      </c>
      <c r="AD29" s="15">
        <v>11.84</v>
      </c>
      <c r="AE29" s="15">
        <v>8.8800000000000008</v>
      </c>
      <c r="AF29" s="15">
        <v>11.14</v>
      </c>
      <c r="AG29" s="15">
        <v>14.1</v>
      </c>
      <c r="AH29" s="15">
        <v>11.36</v>
      </c>
      <c r="AI29" s="15">
        <v>11.67</v>
      </c>
      <c r="AJ29" s="15">
        <v>11.62</v>
      </c>
      <c r="AK29" s="15">
        <v>12.16</v>
      </c>
      <c r="AL29" s="15">
        <v>12.62</v>
      </c>
      <c r="AM29" s="15">
        <v>35.69</v>
      </c>
      <c r="AN29" s="15">
        <v>35.61</v>
      </c>
      <c r="AO29" s="15">
        <v>34.99</v>
      </c>
      <c r="AP29" s="15">
        <v>36.9</v>
      </c>
      <c r="AQ29" s="15">
        <v>38.43</v>
      </c>
      <c r="AR29" s="15">
        <v>38.64</v>
      </c>
      <c r="AS29" s="15">
        <v>39.479999999999997</v>
      </c>
      <c r="AT29" s="15">
        <v>41.35</v>
      </c>
      <c r="AU29" s="15">
        <v>41.8</v>
      </c>
      <c r="AV29" s="15">
        <v>42.14</v>
      </c>
      <c r="AW29" s="15">
        <v>43.35</v>
      </c>
      <c r="AX29" s="15">
        <v>43.35</v>
      </c>
      <c r="AY29" s="15">
        <v>44.04</v>
      </c>
      <c r="AZ29" s="15">
        <v>43.56</v>
      </c>
      <c r="BA29" s="15">
        <v>43.4</v>
      </c>
      <c r="BB29" s="15">
        <v>42.59</v>
      </c>
    </row>
    <row r="30" spans="1:54" x14ac:dyDescent="0.2">
      <c r="A30" s="7" t="s">
        <v>73</v>
      </c>
      <c r="F30" s="15">
        <v>13.66</v>
      </c>
      <c r="G30" s="15">
        <v>14.66</v>
      </c>
      <c r="H30" s="15">
        <v>15.41</v>
      </c>
      <c r="I30" s="15">
        <v>15.15</v>
      </c>
      <c r="J30" s="15">
        <v>13.66</v>
      </c>
      <c r="K30" s="15">
        <v>13.72</v>
      </c>
      <c r="L30" s="15">
        <v>14.64</v>
      </c>
      <c r="M30" s="15">
        <v>16.600000000000001</v>
      </c>
      <c r="N30" s="15">
        <v>15.05</v>
      </c>
      <c r="O30" s="15">
        <v>15.04</v>
      </c>
      <c r="P30" s="15">
        <v>13.91</v>
      </c>
      <c r="Q30" s="15">
        <v>12.68</v>
      </c>
      <c r="R30" s="15">
        <v>14.81</v>
      </c>
      <c r="S30" s="15">
        <v>15.03</v>
      </c>
      <c r="T30" s="15">
        <v>16.12</v>
      </c>
      <c r="U30" s="15">
        <v>14.16</v>
      </c>
      <c r="V30" s="15">
        <v>14.27</v>
      </c>
      <c r="W30" s="15">
        <v>14.53</v>
      </c>
      <c r="X30" s="15">
        <v>14.27</v>
      </c>
      <c r="Y30" s="15">
        <v>14.19</v>
      </c>
      <c r="Z30" s="15">
        <v>12.88</v>
      </c>
      <c r="AA30" s="15">
        <v>11.18</v>
      </c>
      <c r="AB30" s="15">
        <v>10.76</v>
      </c>
      <c r="AC30" s="15">
        <v>9.98</v>
      </c>
      <c r="AD30" s="15">
        <v>9.41</v>
      </c>
      <c r="AE30" s="15">
        <v>9.41</v>
      </c>
      <c r="AF30" s="15">
        <v>9.14</v>
      </c>
      <c r="AG30" s="15">
        <v>8.5500000000000007</v>
      </c>
      <c r="AH30" s="15">
        <v>8.1199999999999992</v>
      </c>
      <c r="AI30" s="15">
        <v>7.45</v>
      </c>
      <c r="AJ30" s="15">
        <v>6.67</v>
      </c>
      <c r="AK30" s="15">
        <v>6.1</v>
      </c>
      <c r="AL30" s="15">
        <v>5.32</v>
      </c>
      <c r="AM30" s="15">
        <v>4.82</v>
      </c>
      <c r="AN30" s="15">
        <v>4.13</v>
      </c>
      <c r="AO30" s="15">
        <v>3.84</v>
      </c>
      <c r="AP30" s="15">
        <v>3.73</v>
      </c>
      <c r="AQ30" s="15">
        <v>3.44</v>
      </c>
      <c r="AR30" s="15">
        <v>3.36</v>
      </c>
      <c r="AS30" s="15">
        <v>3.38</v>
      </c>
      <c r="AT30" s="15">
        <v>3.37</v>
      </c>
      <c r="AU30" s="15">
        <v>3.23</v>
      </c>
      <c r="AV30" s="15">
        <v>3.14</v>
      </c>
      <c r="AW30" s="15">
        <v>3.23</v>
      </c>
      <c r="AX30" s="15">
        <v>3.04</v>
      </c>
      <c r="AY30" s="15">
        <v>2.72</v>
      </c>
      <c r="AZ30" s="15">
        <v>3.15</v>
      </c>
      <c r="BA30" s="15">
        <v>2.99</v>
      </c>
      <c r="BB30" s="15">
        <v>3.14</v>
      </c>
    </row>
    <row r="31" spans="1:54" x14ac:dyDescent="0.2">
      <c r="A31" s="7" t="s">
        <v>74</v>
      </c>
      <c r="F31" s="15">
        <v>20.84</v>
      </c>
      <c r="G31" s="15">
        <v>21.29</v>
      </c>
      <c r="H31" s="15">
        <v>21.78</v>
      </c>
      <c r="I31" s="15">
        <v>21.86</v>
      </c>
      <c r="J31" s="15">
        <v>21.32</v>
      </c>
      <c r="K31" s="15">
        <v>22.4</v>
      </c>
      <c r="L31" s="15">
        <v>22.81</v>
      </c>
      <c r="M31" s="15">
        <v>22.54</v>
      </c>
      <c r="N31" s="15">
        <v>19.850000000000001</v>
      </c>
      <c r="O31" s="15">
        <v>19.41</v>
      </c>
      <c r="P31" s="15">
        <v>19.61</v>
      </c>
      <c r="Q31" s="15">
        <v>19.96</v>
      </c>
      <c r="R31" s="15">
        <v>19.27</v>
      </c>
      <c r="S31" s="15">
        <v>19.350000000000001</v>
      </c>
      <c r="T31" s="15">
        <v>19.3</v>
      </c>
      <c r="U31" s="15">
        <v>22.09</v>
      </c>
      <c r="V31" s="15">
        <v>22.18</v>
      </c>
      <c r="W31" s="15">
        <v>21.75</v>
      </c>
      <c r="X31" s="15">
        <v>20.86</v>
      </c>
      <c r="Y31" s="15">
        <v>20.6</v>
      </c>
      <c r="Z31" s="15">
        <v>19.36</v>
      </c>
      <c r="AA31" s="15">
        <v>17.48</v>
      </c>
      <c r="AB31" s="15">
        <v>16.77</v>
      </c>
      <c r="AC31" s="15">
        <v>15.67</v>
      </c>
      <c r="AD31" s="15">
        <v>14.84</v>
      </c>
      <c r="AE31" s="15">
        <v>14.25</v>
      </c>
      <c r="AF31" s="15">
        <v>13.86</v>
      </c>
      <c r="AG31" s="15">
        <v>12.98</v>
      </c>
      <c r="AH31" s="15">
        <v>12.35</v>
      </c>
      <c r="AI31" s="15">
        <v>11.48</v>
      </c>
      <c r="AJ31" s="15">
        <v>10.56</v>
      </c>
      <c r="AK31" s="15">
        <v>9.82</v>
      </c>
      <c r="AL31" s="15">
        <v>8.9600000000000009</v>
      </c>
      <c r="AM31" s="15">
        <v>8.42</v>
      </c>
      <c r="AN31" s="15">
        <v>7.77</v>
      </c>
      <c r="AO31" s="15">
        <v>7.29</v>
      </c>
      <c r="AP31" s="15">
        <v>6.95</v>
      </c>
      <c r="AQ31" s="15">
        <v>6.44</v>
      </c>
      <c r="AR31" s="15">
        <v>6.18</v>
      </c>
      <c r="AS31" s="15">
        <v>5.95</v>
      </c>
      <c r="AT31" s="15">
        <v>5.76</v>
      </c>
      <c r="AU31" s="15">
        <v>5.39</v>
      </c>
      <c r="AV31" s="15">
        <v>5.23</v>
      </c>
      <c r="AW31" s="15">
        <v>5</v>
      </c>
      <c r="AX31" s="15">
        <v>4.76</v>
      </c>
      <c r="AY31" s="15">
        <v>4.6100000000000003</v>
      </c>
      <c r="AZ31" s="15">
        <v>4.58</v>
      </c>
      <c r="BA31" s="15">
        <v>4.46</v>
      </c>
      <c r="BB31" s="15">
        <v>4.34</v>
      </c>
    </row>
    <row r="32" spans="1:54" x14ac:dyDescent="0.2">
      <c r="A32" s="7" t="s">
        <v>75</v>
      </c>
      <c r="F32" s="15">
        <v>86.34</v>
      </c>
      <c r="G32" s="15">
        <v>85.34</v>
      </c>
      <c r="H32" s="15">
        <v>84.59</v>
      </c>
      <c r="I32" s="15">
        <v>84.85</v>
      </c>
      <c r="J32" s="15">
        <v>86.34</v>
      </c>
      <c r="K32" s="15">
        <v>86.28</v>
      </c>
      <c r="L32" s="15">
        <v>85.36</v>
      </c>
      <c r="M32" s="15">
        <v>83.4</v>
      </c>
      <c r="N32" s="15">
        <v>84.95</v>
      </c>
      <c r="O32" s="15">
        <v>84.96</v>
      </c>
      <c r="P32" s="15">
        <v>86.09</v>
      </c>
      <c r="Q32" s="15">
        <v>87.32</v>
      </c>
      <c r="R32" s="15">
        <v>85.19</v>
      </c>
      <c r="S32" s="15">
        <v>84.97</v>
      </c>
      <c r="T32" s="15">
        <v>83.88</v>
      </c>
      <c r="U32" s="15">
        <v>85.84</v>
      </c>
      <c r="V32" s="15">
        <v>85.73</v>
      </c>
      <c r="W32" s="15">
        <v>85.42</v>
      </c>
      <c r="X32" s="15">
        <v>85.73</v>
      </c>
      <c r="Y32" s="15">
        <v>84.13</v>
      </c>
      <c r="Z32" s="15">
        <v>85.53</v>
      </c>
      <c r="AA32" s="15">
        <v>87.23</v>
      </c>
      <c r="AB32" s="15">
        <v>87.6</v>
      </c>
      <c r="AC32" s="15">
        <v>88.14</v>
      </c>
      <c r="AD32" s="15">
        <v>88.94</v>
      </c>
      <c r="AE32" s="15">
        <v>88.98</v>
      </c>
      <c r="AF32" s="15">
        <v>89.24</v>
      </c>
      <c r="AG32" s="15">
        <v>89.78</v>
      </c>
      <c r="AH32" s="15">
        <v>90.25</v>
      </c>
      <c r="AI32" s="15">
        <v>90.96</v>
      </c>
      <c r="AJ32" s="15">
        <v>91.36</v>
      </c>
      <c r="AK32" s="15">
        <v>91.84</v>
      </c>
      <c r="AL32" s="15">
        <v>92.59</v>
      </c>
      <c r="AM32" s="15">
        <v>92.7</v>
      </c>
      <c r="AN32" s="15">
        <v>93.19</v>
      </c>
      <c r="AO32" s="15">
        <v>93.73</v>
      </c>
      <c r="AP32" s="15">
        <v>93.99</v>
      </c>
      <c r="AQ32" s="15">
        <v>94.29</v>
      </c>
      <c r="AR32" s="15">
        <v>94.11</v>
      </c>
      <c r="AS32" s="15">
        <v>93.67</v>
      </c>
      <c r="AT32" s="15">
        <v>94.34</v>
      </c>
      <c r="AU32" s="15">
        <v>94.39</v>
      </c>
      <c r="AV32" s="15">
        <v>94.49</v>
      </c>
      <c r="AW32" s="15">
        <v>94.55</v>
      </c>
      <c r="AX32" s="15">
        <v>94.83</v>
      </c>
      <c r="AY32" s="15">
        <v>95.43</v>
      </c>
      <c r="AZ32" s="15">
        <v>95.18</v>
      </c>
      <c r="BA32" s="15">
        <v>95.33</v>
      </c>
      <c r="BB32" s="15">
        <v>95.33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>
        <v>59661051</v>
      </c>
      <c r="G36" s="14">
        <v>60306037</v>
      </c>
      <c r="H36" s="14">
        <v>60757758</v>
      </c>
      <c r="I36" s="14">
        <v>60629718</v>
      </c>
      <c r="J36" s="14">
        <v>60247903</v>
      </c>
      <c r="K36" s="14">
        <v>60274914</v>
      </c>
      <c r="L36" s="14">
        <v>61697642</v>
      </c>
      <c r="M36" s="14">
        <v>61647736</v>
      </c>
      <c r="N36" s="14">
        <v>99784237</v>
      </c>
      <c r="O36" s="14">
        <v>95568197</v>
      </c>
      <c r="P36" s="14">
        <v>95875022</v>
      </c>
      <c r="Q36" s="14">
        <v>95336444</v>
      </c>
      <c r="R36" s="14">
        <v>96236679</v>
      </c>
      <c r="S36" s="14">
        <v>97318074</v>
      </c>
      <c r="T36" s="14">
        <v>99188580</v>
      </c>
      <c r="U36" s="14">
        <v>99923136</v>
      </c>
      <c r="V36" s="14">
        <v>98859825</v>
      </c>
      <c r="W36" s="14">
        <v>97749387</v>
      </c>
      <c r="X36" s="14">
        <v>98138538</v>
      </c>
      <c r="Y36" s="14">
        <v>94334469</v>
      </c>
      <c r="Z36" s="14">
        <v>92243486</v>
      </c>
      <c r="AA36" s="14">
        <v>89268129</v>
      </c>
      <c r="AB36" s="14">
        <v>87156820</v>
      </c>
      <c r="AC36" s="14">
        <v>86066045</v>
      </c>
      <c r="AD36" s="14">
        <v>84415006</v>
      </c>
      <c r="AE36" s="14">
        <v>82989291</v>
      </c>
      <c r="AF36" s="14">
        <v>82381860</v>
      </c>
      <c r="AG36" s="14">
        <v>80532266</v>
      </c>
      <c r="AH36" s="14">
        <v>78882840</v>
      </c>
      <c r="AI36" s="14">
        <v>77773776</v>
      </c>
      <c r="AJ36" s="14">
        <v>77389265</v>
      </c>
      <c r="AK36" s="14">
        <v>76523641</v>
      </c>
      <c r="AL36" s="14">
        <v>75377826</v>
      </c>
      <c r="AM36" s="14">
        <v>75018240</v>
      </c>
      <c r="AN36" s="14">
        <v>75828910</v>
      </c>
      <c r="AO36" s="14">
        <v>76565478</v>
      </c>
      <c r="AP36" s="14">
        <v>75672493</v>
      </c>
      <c r="AQ36" s="14">
        <v>76079852</v>
      </c>
      <c r="AR36" s="14">
        <v>77027695</v>
      </c>
      <c r="AS36" s="14">
        <v>77110892</v>
      </c>
      <c r="AT36" s="14">
        <v>77848493</v>
      </c>
      <c r="AU36" s="14">
        <v>78733700</v>
      </c>
      <c r="AV36" s="14">
        <v>80660571</v>
      </c>
      <c r="AW36" s="14">
        <v>81515047</v>
      </c>
      <c r="AX36" s="14">
        <v>81610187</v>
      </c>
      <c r="AY36" s="14">
        <v>81957386</v>
      </c>
      <c r="AZ36" s="14">
        <v>82253260</v>
      </c>
      <c r="BA36" s="14">
        <v>81453515</v>
      </c>
      <c r="BB36" s="14">
        <v>80812543</v>
      </c>
    </row>
    <row r="37" spans="1:54" x14ac:dyDescent="0.2">
      <c r="A37" s="7" t="s">
        <v>78</v>
      </c>
      <c r="F37" s="15">
        <v>2.81</v>
      </c>
      <c r="G37" s="15">
        <v>4.32</v>
      </c>
      <c r="H37" s="15">
        <v>3</v>
      </c>
      <c r="I37" s="15">
        <v>-0.84</v>
      </c>
      <c r="J37" s="15">
        <v>-2.52</v>
      </c>
      <c r="K37" s="15">
        <v>0.18</v>
      </c>
      <c r="L37" s="15">
        <v>9.44</v>
      </c>
      <c r="M37" s="15">
        <v>-0.32</v>
      </c>
      <c r="N37" s="15">
        <v>247.45</v>
      </c>
      <c r="O37" s="15">
        <v>-16.899999999999999</v>
      </c>
      <c r="P37" s="15">
        <v>1.28</v>
      </c>
      <c r="Q37" s="15">
        <v>-2.25</v>
      </c>
      <c r="R37" s="15">
        <v>3.78</v>
      </c>
      <c r="S37" s="15">
        <v>4.49</v>
      </c>
      <c r="T37" s="15">
        <v>7.69</v>
      </c>
      <c r="U37" s="15">
        <v>2.96</v>
      </c>
      <c r="V37" s="15">
        <v>-4.26</v>
      </c>
      <c r="W37" s="15">
        <v>-4.49</v>
      </c>
      <c r="X37" s="15">
        <v>1.59</v>
      </c>
      <c r="Y37" s="15">
        <v>-15.5</v>
      </c>
      <c r="Z37" s="15">
        <v>-8.8699999999999992</v>
      </c>
      <c r="AA37" s="15">
        <v>-12.9</v>
      </c>
      <c r="AB37" s="15">
        <v>-9.4600000000000009</v>
      </c>
      <c r="AC37" s="15">
        <v>-5.01</v>
      </c>
      <c r="AD37" s="15">
        <v>-7.67</v>
      </c>
      <c r="AE37" s="15">
        <v>-6.76</v>
      </c>
      <c r="AF37" s="15">
        <v>-2.93</v>
      </c>
      <c r="AG37" s="15">
        <v>-8.98</v>
      </c>
      <c r="AH37" s="15">
        <v>-8.19</v>
      </c>
      <c r="AI37" s="15">
        <v>-5.62</v>
      </c>
      <c r="AJ37" s="15">
        <v>-1.98</v>
      </c>
      <c r="AK37" s="15">
        <v>-4.47</v>
      </c>
      <c r="AL37" s="15">
        <v>-5.99</v>
      </c>
      <c r="AM37" s="15">
        <v>-1.91</v>
      </c>
      <c r="AN37" s="15">
        <v>4.32</v>
      </c>
      <c r="AO37" s="15">
        <v>3.89</v>
      </c>
      <c r="AP37" s="15">
        <v>-4.67</v>
      </c>
      <c r="AQ37" s="15">
        <v>2.15</v>
      </c>
      <c r="AR37" s="15">
        <v>4.9800000000000004</v>
      </c>
      <c r="AS37" s="15">
        <v>0.43</v>
      </c>
      <c r="AT37" s="15">
        <v>3.83</v>
      </c>
      <c r="AU37" s="15">
        <v>4.55</v>
      </c>
      <c r="AV37" s="15">
        <v>9.7899999999999991</v>
      </c>
      <c r="AW37" s="15">
        <v>4.24</v>
      </c>
      <c r="AX37" s="15">
        <v>0.47</v>
      </c>
      <c r="AY37" s="15">
        <v>1.7</v>
      </c>
      <c r="AZ37" s="15">
        <v>1.44</v>
      </c>
      <c r="BA37" s="15">
        <v>-3.89</v>
      </c>
      <c r="BB37" s="15">
        <v>-3.15</v>
      </c>
    </row>
    <row r="38" spans="1:54" ht="12.75" customHeight="1" x14ac:dyDescent="0.2"/>
    <row r="39" spans="1:54" x14ac:dyDescent="0.2">
      <c r="B39" s="7" t="s">
        <v>79</v>
      </c>
      <c r="F39" s="15">
        <v>13.37</v>
      </c>
      <c r="G39" s="15">
        <v>14.08</v>
      </c>
      <c r="H39" s="15">
        <v>14.59</v>
      </c>
      <c r="I39" s="15">
        <v>13.83</v>
      </c>
      <c r="J39" s="15">
        <v>14.91</v>
      </c>
      <c r="K39" s="15">
        <v>15.83</v>
      </c>
      <c r="L39" s="15">
        <v>16.489999999999998</v>
      </c>
      <c r="M39" s="15">
        <v>17.32</v>
      </c>
      <c r="N39" s="15">
        <v>16.11</v>
      </c>
      <c r="O39" s="15">
        <v>16.72</v>
      </c>
      <c r="P39" s="15">
        <v>16.29</v>
      </c>
      <c r="Q39" s="15">
        <v>16.46</v>
      </c>
      <c r="R39" s="15">
        <v>16.09</v>
      </c>
      <c r="S39" s="15">
        <v>14.84</v>
      </c>
      <c r="T39" s="15">
        <v>14.31</v>
      </c>
      <c r="U39" s="15">
        <v>13.73</v>
      </c>
      <c r="V39" s="15">
        <v>13.28</v>
      </c>
      <c r="W39" s="15">
        <v>12.28</v>
      </c>
      <c r="X39" s="15">
        <v>11.24</v>
      </c>
      <c r="Y39" s="15">
        <v>10.48</v>
      </c>
      <c r="Z39" s="15">
        <v>10.62</v>
      </c>
      <c r="AA39" s="15">
        <v>9.32</v>
      </c>
      <c r="AB39" s="15">
        <v>8.1</v>
      </c>
      <c r="AC39" s="15">
        <v>6.85</v>
      </c>
      <c r="AD39" s="15">
        <v>5.83</v>
      </c>
      <c r="AE39" s="15">
        <v>5.17</v>
      </c>
      <c r="AF39" s="15">
        <v>4.54</v>
      </c>
      <c r="AG39" s="15">
        <v>3.89</v>
      </c>
      <c r="AH39" s="15">
        <v>3.56</v>
      </c>
      <c r="AI39" s="15">
        <v>3.26</v>
      </c>
      <c r="AJ39" s="15">
        <v>3.01</v>
      </c>
      <c r="AK39" s="15">
        <v>2.87</v>
      </c>
      <c r="AL39" s="15">
        <v>2.86</v>
      </c>
      <c r="AM39" s="15">
        <v>2.89</v>
      </c>
      <c r="AN39" s="15">
        <v>3.06</v>
      </c>
      <c r="AO39" s="15">
        <v>3.17</v>
      </c>
      <c r="AP39" s="15">
        <v>3.18</v>
      </c>
      <c r="AQ39" s="15">
        <v>3.5</v>
      </c>
      <c r="AR39" s="15">
        <v>3.62</v>
      </c>
      <c r="AS39" s="15">
        <v>3.65</v>
      </c>
      <c r="AT39" s="15">
        <v>3.99</v>
      </c>
      <c r="AU39" s="15">
        <v>4.3899999999999997</v>
      </c>
      <c r="AV39" s="15">
        <v>4.29</v>
      </c>
      <c r="AW39" s="15">
        <v>4.25</v>
      </c>
      <c r="AX39" s="15">
        <v>4.4400000000000004</v>
      </c>
      <c r="AY39" s="15">
        <v>4.0599999999999996</v>
      </c>
      <c r="AZ39" s="15">
        <v>4.1900000000000004</v>
      </c>
      <c r="BA39" s="15">
        <v>3.97</v>
      </c>
      <c r="BB39" s="15">
        <v>3.88</v>
      </c>
    </row>
    <row r="40" spans="1:54" x14ac:dyDescent="0.2">
      <c r="B40" s="7" t="s">
        <v>80</v>
      </c>
      <c r="F40" s="15">
        <v>1.42</v>
      </c>
      <c r="G40" s="15">
        <v>1.4</v>
      </c>
      <c r="H40" s="15">
        <v>1.42</v>
      </c>
      <c r="I40" s="15">
        <v>1.48</v>
      </c>
      <c r="J40" s="15">
        <v>1.1499999999999999</v>
      </c>
      <c r="K40" s="15">
        <v>1.1000000000000001</v>
      </c>
      <c r="L40" s="15">
        <v>1.04</v>
      </c>
      <c r="M40" s="15">
        <v>1.05</v>
      </c>
      <c r="N40" s="15">
        <v>0.82</v>
      </c>
      <c r="O40" s="15">
        <v>0.79</v>
      </c>
      <c r="P40" s="15">
        <v>0.8</v>
      </c>
      <c r="Q40" s="15">
        <v>0.84</v>
      </c>
      <c r="R40" s="15">
        <v>0.78</v>
      </c>
      <c r="S40" s="15">
        <v>0.9</v>
      </c>
      <c r="T40" s="15">
        <v>0.81</v>
      </c>
      <c r="U40" s="15">
        <v>0.81</v>
      </c>
      <c r="V40" s="15">
        <v>0.78</v>
      </c>
      <c r="W40" s="15">
        <v>0.79</v>
      </c>
      <c r="X40" s="15">
        <v>0.75</v>
      </c>
      <c r="Y40" s="15">
        <v>0.8</v>
      </c>
      <c r="Z40" s="15">
        <v>0.63</v>
      </c>
      <c r="AA40" s="15">
        <v>0.63</v>
      </c>
      <c r="AB40" s="15">
        <v>0.63</v>
      </c>
      <c r="AC40" s="15">
        <v>0.64</v>
      </c>
      <c r="AD40" s="15">
        <v>0.72</v>
      </c>
      <c r="AE40" s="15">
        <v>0.74</v>
      </c>
      <c r="AF40" s="15">
        <v>0.74</v>
      </c>
      <c r="AG40" s="15">
        <v>0.76</v>
      </c>
      <c r="AH40" s="15">
        <v>0.72</v>
      </c>
      <c r="AI40" s="15">
        <v>0.75</v>
      </c>
      <c r="AJ40" s="15">
        <v>0.73</v>
      </c>
      <c r="AK40" s="15">
        <v>0.73</v>
      </c>
      <c r="AL40" s="15">
        <v>0.72</v>
      </c>
      <c r="AM40" s="15">
        <v>0.71</v>
      </c>
      <c r="AN40" s="15">
        <v>0.73</v>
      </c>
      <c r="AO40" s="15">
        <v>0.76</v>
      </c>
      <c r="AP40" s="15">
        <v>0.8</v>
      </c>
      <c r="AQ40" s="15">
        <v>0.76</v>
      </c>
      <c r="AR40" s="15">
        <v>0.73</v>
      </c>
      <c r="AS40" s="15">
        <v>0.75</v>
      </c>
      <c r="AT40" s="15">
        <v>0.71</v>
      </c>
      <c r="AU40" s="15">
        <v>0.66</v>
      </c>
      <c r="AV40" s="15">
        <v>0.61</v>
      </c>
      <c r="AW40" s="15">
        <v>0.57999999999999996</v>
      </c>
      <c r="AX40" s="15">
        <v>0.53</v>
      </c>
      <c r="AY40" s="15">
        <v>0.5</v>
      </c>
      <c r="AZ40" s="15">
        <v>0.47</v>
      </c>
      <c r="BA40" s="15">
        <v>0.47</v>
      </c>
      <c r="BB40" s="15">
        <v>0.42</v>
      </c>
    </row>
    <row r="41" spans="1:54" x14ac:dyDescent="0.2">
      <c r="C41" s="7" t="s">
        <v>81</v>
      </c>
      <c r="F41" s="15">
        <v>8.06</v>
      </c>
      <c r="G41" s="15">
        <v>8.1300000000000008</v>
      </c>
      <c r="H41" s="15">
        <v>8.61</v>
      </c>
      <c r="I41" s="15">
        <v>8.77</v>
      </c>
      <c r="J41" s="15">
        <v>8.83</v>
      </c>
      <c r="K41" s="15">
        <v>8.4499999999999993</v>
      </c>
      <c r="L41" s="15">
        <v>8.2799999999999994</v>
      </c>
      <c r="M41" s="15">
        <v>7.98</v>
      </c>
      <c r="N41" s="15">
        <v>11.65</v>
      </c>
      <c r="O41" s="15">
        <v>11.76</v>
      </c>
      <c r="P41" s="15">
        <v>11.83</v>
      </c>
      <c r="Q41" s="15">
        <v>12.06</v>
      </c>
      <c r="R41" s="15">
        <v>12.28</v>
      </c>
      <c r="S41" s="15">
        <v>12.42</v>
      </c>
      <c r="T41" s="15">
        <v>12.83</v>
      </c>
      <c r="U41" s="15">
        <v>13.31</v>
      </c>
      <c r="V41" s="15">
        <v>13.89</v>
      </c>
      <c r="W41" s="15">
        <v>14.1</v>
      </c>
      <c r="X41" s="15">
        <v>13.98</v>
      </c>
      <c r="Y41" s="15">
        <v>14.49</v>
      </c>
      <c r="Z41" s="15">
        <v>14.76</v>
      </c>
      <c r="AA41" s="15">
        <v>14.98</v>
      </c>
      <c r="AB41" s="15">
        <v>15.05</v>
      </c>
      <c r="AC41" s="15">
        <v>15.01</v>
      </c>
      <c r="AD41" s="15">
        <v>15.1</v>
      </c>
      <c r="AE41" s="15">
        <v>14.98</v>
      </c>
      <c r="AF41" s="15">
        <v>14.77</v>
      </c>
      <c r="AG41" s="15">
        <v>14.78</v>
      </c>
      <c r="AH41" s="15">
        <v>14.86</v>
      </c>
      <c r="AI41" s="15">
        <v>14.63</v>
      </c>
      <c r="AJ41" s="15">
        <v>14.34</v>
      </c>
      <c r="AK41" s="15">
        <v>14.12</v>
      </c>
      <c r="AL41" s="15">
        <v>13.93</v>
      </c>
      <c r="AM41" s="15">
        <v>13.53</v>
      </c>
      <c r="AN41" s="15">
        <v>12.96</v>
      </c>
      <c r="AO41" s="15">
        <v>12.41</v>
      </c>
      <c r="AP41" s="15">
        <v>12.25</v>
      </c>
      <c r="AQ41" s="15">
        <v>11.9</v>
      </c>
      <c r="AR41" s="15">
        <v>11.5</v>
      </c>
      <c r="AS41" s="15">
        <v>11.22</v>
      </c>
      <c r="AT41" s="15">
        <v>10.93</v>
      </c>
      <c r="AU41" s="15">
        <v>10.57</v>
      </c>
      <c r="AV41" s="15">
        <v>10.119999999999999</v>
      </c>
      <c r="AW41" s="15">
        <v>9.82</v>
      </c>
      <c r="AX41" s="15">
        <v>9.67</v>
      </c>
      <c r="AY41" s="15">
        <v>9.44</v>
      </c>
      <c r="AZ41" s="15">
        <v>9.24</v>
      </c>
      <c r="BA41" s="15">
        <v>9.11</v>
      </c>
      <c r="BB41" s="15">
        <v>8.99</v>
      </c>
    </row>
    <row r="42" spans="1:54" x14ac:dyDescent="0.2">
      <c r="E42" s="7" t="s">
        <v>82</v>
      </c>
      <c r="F42" s="15">
        <v>22.88</v>
      </c>
      <c r="G42" s="15">
        <v>23.35</v>
      </c>
      <c r="H42" s="15">
        <v>24.03</v>
      </c>
      <c r="I42" s="15">
        <v>23.04</v>
      </c>
      <c r="J42" s="15">
        <v>22.43</v>
      </c>
      <c r="K42" s="15">
        <v>22.35</v>
      </c>
      <c r="L42" s="15">
        <v>22.64</v>
      </c>
      <c r="M42" s="15">
        <v>22.07</v>
      </c>
      <c r="N42" s="15">
        <v>21.64</v>
      </c>
      <c r="O42" s="15">
        <v>20.61</v>
      </c>
      <c r="P42" s="15">
        <v>20.3</v>
      </c>
      <c r="Q42" s="15">
        <v>19.510000000000002</v>
      </c>
      <c r="R42" s="15">
        <v>18.760000000000002</v>
      </c>
      <c r="S42" s="15">
        <v>17.23</v>
      </c>
      <c r="T42" s="15">
        <v>16.29</v>
      </c>
      <c r="U42" s="15">
        <v>15.17</v>
      </c>
      <c r="V42" s="15">
        <v>15.08</v>
      </c>
      <c r="W42" s="15">
        <v>15.54</v>
      </c>
      <c r="X42" s="15">
        <v>14.96</v>
      </c>
      <c r="Y42" s="15">
        <v>14.51</v>
      </c>
      <c r="Z42" s="15">
        <v>14.55</v>
      </c>
      <c r="AA42" s="15">
        <v>14.52</v>
      </c>
      <c r="AB42" s="15">
        <v>14.99</v>
      </c>
      <c r="AC42" s="15">
        <v>15.65</v>
      </c>
      <c r="AD42" s="15">
        <v>20.36</v>
      </c>
      <c r="AE42" s="15">
        <v>20.05</v>
      </c>
      <c r="AF42" s="15">
        <v>19.3</v>
      </c>
      <c r="AG42" s="15">
        <v>19.510000000000002</v>
      </c>
      <c r="AH42" s="15">
        <v>19.77</v>
      </c>
      <c r="AI42" s="15">
        <v>19.5</v>
      </c>
      <c r="AJ42" s="15">
        <v>19.55</v>
      </c>
      <c r="AK42" s="15">
        <v>19.79</v>
      </c>
      <c r="AL42" s="15">
        <v>20.07</v>
      </c>
      <c r="AM42" s="15">
        <v>19.8</v>
      </c>
      <c r="AN42" s="15">
        <v>19.420000000000002</v>
      </c>
      <c r="AO42" s="15">
        <v>19.38</v>
      </c>
      <c r="AP42" s="15">
        <v>19.39</v>
      </c>
      <c r="AQ42" s="15">
        <v>18.52</v>
      </c>
      <c r="AR42" s="15">
        <v>18.61</v>
      </c>
      <c r="AS42" s="15">
        <v>18.8</v>
      </c>
      <c r="AT42" s="15">
        <v>18.760000000000002</v>
      </c>
      <c r="AU42" s="15">
        <v>18.79</v>
      </c>
      <c r="AV42" s="15">
        <v>18.89</v>
      </c>
      <c r="AW42" s="15">
        <v>19.04</v>
      </c>
      <c r="AX42" s="15">
        <v>19.170000000000002</v>
      </c>
      <c r="AY42" s="15">
        <v>19.25</v>
      </c>
      <c r="AZ42" s="15">
        <v>19.71</v>
      </c>
      <c r="BA42" s="15">
        <v>20.34</v>
      </c>
      <c r="BB42" s="15">
        <v>20.73</v>
      </c>
    </row>
    <row r="43" spans="1:54" x14ac:dyDescent="0.2">
      <c r="E43" s="7" t="s">
        <v>83</v>
      </c>
      <c r="F43" s="15">
        <v>0.69</v>
      </c>
      <c r="G43" s="15">
        <v>0.71</v>
      </c>
      <c r="H43" s="15">
        <v>0.7</v>
      </c>
      <c r="I43" s="15">
        <v>0.85</v>
      </c>
      <c r="J43" s="15">
        <v>0.87</v>
      </c>
      <c r="K43" s="15">
        <v>1.17</v>
      </c>
      <c r="L43" s="15">
        <v>1.29</v>
      </c>
      <c r="M43" s="15">
        <v>1.21</v>
      </c>
      <c r="N43" s="15">
        <v>1.05</v>
      </c>
      <c r="O43" s="15">
        <v>0.92</v>
      </c>
      <c r="P43" s="15">
        <v>0.95</v>
      </c>
      <c r="Q43" s="15">
        <v>1.01</v>
      </c>
      <c r="R43" s="15">
        <v>1.07</v>
      </c>
      <c r="S43" s="15">
        <v>1.01</v>
      </c>
      <c r="T43" s="15">
        <v>0.91</v>
      </c>
      <c r="U43" s="15">
        <v>0.85</v>
      </c>
      <c r="V43" s="15">
        <v>0.84</v>
      </c>
      <c r="W43" s="15">
        <v>0.8</v>
      </c>
      <c r="X43" s="15">
        <v>0.75</v>
      </c>
      <c r="Y43" s="15">
        <v>0.74</v>
      </c>
      <c r="Z43" s="15">
        <v>0.75</v>
      </c>
      <c r="AA43" s="15">
        <v>0.75</v>
      </c>
      <c r="AB43" s="15">
        <v>0.75</v>
      </c>
      <c r="AC43" s="15">
        <v>0.74</v>
      </c>
      <c r="AD43" s="15">
        <v>0.75</v>
      </c>
      <c r="AE43" s="15">
        <v>0.75</v>
      </c>
      <c r="AF43" s="15">
        <v>0.77</v>
      </c>
      <c r="AG43" s="15">
        <v>0.79</v>
      </c>
      <c r="AH43" s="15">
        <v>0.72</v>
      </c>
      <c r="AI43" s="15">
        <v>0.71</v>
      </c>
      <c r="AJ43" s="15">
        <v>0.7</v>
      </c>
      <c r="AK43" s="15">
        <v>0.68</v>
      </c>
      <c r="AL43" s="15">
        <v>0.65</v>
      </c>
      <c r="AM43" s="15">
        <v>0.63</v>
      </c>
      <c r="AN43" s="15">
        <v>0.61</v>
      </c>
      <c r="AO43" s="15">
        <v>0.59</v>
      </c>
      <c r="AP43" s="15">
        <v>0.59</v>
      </c>
      <c r="AQ43" s="15">
        <v>0.57999999999999996</v>
      </c>
      <c r="AR43" s="15">
        <v>0.56999999999999995</v>
      </c>
      <c r="AS43" s="15">
        <v>0.56999999999999995</v>
      </c>
      <c r="AT43" s="15">
        <v>0.56999999999999995</v>
      </c>
      <c r="AU43" s="15">
        <v>0.54</v>
      </c>
      <c r="AV43" s="15">
        <v>0.54</v>
      </c>
      <c r="AW43" s="15">
        <v>0.55000000000000004</v>
      </c>
      <c r="AX43" s="15">
        <v>0.55000000000000004</v>
      </c>
      <c r="AY43" s="15">
        <v>0.56000000000000005</v>
      </c>
      <c r="AZ43" s="15">
        <v>0.54</v>
      </c>
      <c r="BA43" s="15">
        <v>0.54</v>
      </c>
      <c r="BB43" s="15">
        <v>0.54</v>
      </c>
    </row>
    <row r="44" spans="1:54" x14ac:dyDescent="0.2">
      <c r="D44" s="7" t="s">
        <v>84</v>
      </c>
      <c r="F44" s="15">
        <v>23.57</v>
      </c>
      <c r="G44" s="15">
        <v>24.06</v>
      </c>
      <c r="H44" s="15">
        <v>24.73</v>
      </c>
      <c r="I44" s="15">
        <v>23.89</v>
      </c>
      <c r="J44" s="15">
        <v>23.31</v>
      </c>
      <c r="K44" s="15">
        <v>23.52</v>
      </c>
      <c r="L44" s="15">
        <v>23.93</v>
      </c>
      <c r="M44" s="15">
        <v>23.28</v>
      </c>
      <c r="N44" s="15">
        <v>22.69</v>
      </c>
      <c r="O44" s="15">
        <v>21.53</v>
      </c>
      <c r="P44" s="15">
        <v>21.25</v>
      </c>
      <c r="Q44" s="15">
        <v>20.51</v>
      </c>
      <c r="R44" s="15">
        <v>19.84</v>
      </c>
      <c r="S44" s="15">
        <v>18.239999999999998</v>
      </c>
      <c r="T44" s="15">
        <v>17.2</v>
      </c>
      <c r="U44" s="15">
        <v>16.02</v>
      </c>
      <c r="V44" s="15">
        <v>15.93</v>
      </c>
      <c r="W44" s="15">
        <v>16.34</v>
      </c>
      <c r="X44" s="15">
        <v>15.71</v>
      </c>
      <c r="Y44" s="15">
        <v>15.25</v>
      </c>
      <c r="Z44" s="15">
        <v>15.3</v>
      </c>
      <c r="AA44" s="15">
        <v>15.27</v>
      </c>
      <c r="AB44" s="15">
        <v>15.74</v>
      </c>
      <c r="AC44" s="15">
        <v>16.39</v>
      </c>
      <c r="AD44" s="15">
        <v>21.11</v>
      </c>
      <c r="AE44" s="15">
        <v>20.8</v>
      </c>
      <c r="AF44" s="15">
        <v>20.07</v>
      </c>
      <c r="AG44" s="15">
        <v>20.3</v>
      </c>
      <c r="AH44" s="15">
        <v>20.48</v>
      </c>
      <c r="AI44" s="15">
        <v>20.2</v>
      </c>
      <c r="AJ44" s="15">
        <v>20.25</v>
      </c>
      <c r="AK44" s="15">
        <v>20.47</v>
      </c>
      <c r="AL44" s="15">
        <v>20.72</v>
      </c>
      <c r="AM44" s="15">
        <v>20.440000000000001</v>
      </c>
      <c r="AN44" s="15">
        <v>20.03</v>
      </c>
      <c r="AO44" s="15">
        <v>19.97</v>
      </c>
      <c r="AP44" s="15">
        <v>19.98</v>
      </c>
      <c r="AQ44" s="15">
        <v>19.100000000000001</v>
      </c>
      <c r="AR44" s="15">
        <v>19.18</v>
      </c>
      <c r="AS44" s="15">
        <v>19.37</v>
      </c>
      <c r="AT44" s="15">
        <v>19.329999999999998</v>
      </c>
      <c r="AU44" s="15">
        <v>19.32</v>
      </c>
      <c r="AV44" s="15">
        <v>19.43</v>
      </c>
      <c r="AW44" s="15">
        <v>19.579999999999998</v>
      </c>
      <c r="AX44" s="15">
        <v>19.73</v>
      </c>
      <c r="AY44" s="15">
        <v>19.809999999999999</v>
      </c>
      <c r="AZ44" s="15">
        <v>20.25</v>
      </c>
      <c r="BA44" s="15">
        <v>20.89</v>
      </c>
      <c r="BB44" s="15">
        <v>21.27</v>
      </c>
    </row>
    <row r="45" spans="1:54" x14ac:dyDescent="0.2">
      <c r="B45" s="7" t="s">
        <v>85</v>
      </c>
      <c r="F45" s="15">
        <v>31.64</v>
      </c>
      <c r="G45" s="15">
        <v>32.18</v>
      </c>
      <c r="H45" s="15">
        <v>33.340000000000003</v>
      </c>
      <c r="I45" s="15">
        <v>32.659999999999997</v>
      </c>
      <c r="J45" s="15">
        <v>32.130000000000003</v>
      </c>
      <c r="K45" s="15">
        <v>31.97</v>
      </c>
      <c r="L45" s="15">
        <v>32.21</v>
      </c>
      <c r="M45" s="15">
        <v>31.27</v>
      </c>
      <c r="N45" s="15">
        <v>34.340000000000003</v>
      </c>
      <c r="O45" s="15">
        <v>33.29</v>
      </c>
      <c r="P45" s="15">
        <v>33.08</v>
      </c>
      <c r="Q45" s="15">
        <v>32.57</v>
      </c>
      <c r="R45" s="15">
        <v>32.119999999999997</v>
      </c>
      <c r="S45" s="15">
        <v>30.67</v>
      </c>
      <c r="T45" s="15">
        <v>30.02</v>
      </c>
      <c r="U45" s="15">
        <v>29.33</v>
      </c>
      <c r="V45" s="15">
        <v>29.82</v>
      </c>
      <c r="W45" s="15">
        <v>30.44</v>
      </c>
      <c r="X45" s="15">
        <v>29.68</v>
      </c>
      <c r="Y45" s="15">
        <v>29.74</v>
      </c>
      <c r="Z45" s="15">
        <v>30.05</v>
      </c>
      <c r="AA45" s="15">
        <v>30.25</v>
      </c>
      <c r="AB45" s="15">
        <v>30.79</v>
      </c>
      <c r="AC45" s="15">
        <v>31.39</v>
      </c>
      <c r="AD45" s="15">
        <v>36.21</v>
      </c>
      <c r="AE45" s="15">
        <v>35.78</v>
      </c>
      <c r="AF45" s="15">
        <v>34.840000000000003</v>
      </c>
      <c r="AG45" s="15">
        <v>35.08</v>
      </c>
      <c r="AH45" s="15">
        <v>35.35</v>
      </c>
      <c r="AI45" s="15">
        <v>34.83</v>
      </c>
      <c r="AJ45" s="15">
        <v>34.590000000000003</v>
      </c>
      <c r="AK45" s="15">
        <v>34.590000000000003</v>
      </c>
      <c r="AL45" s="15">
        <v>34.65</v>
      </c>
      <c r="AM45" s="15">
        <v>33.97</v>
      </c>
      <c r="AN45" s="15">
        <v>33</v>
      </c>
      <c r="AO45" s="15">
        <v>32.380000000000003</v>
      </c>
      <c r="AP45" s="15">
        <v>32.22</v>
      </c>
      <c r="AQ45" s="15">
        <v>31</v>
      </c>
      <c r="AR45" s="15">
        <v>30.68</v>
      </c>
      <c r="AS45" s="15">
        <v>30.59</v>
      </c>
      <c r="AT45" s="15">
        <v>30.26</v>
      </c>
      <c r="AU45" s="15">
        <v>29.9</v>
      </c>
      <c r="AV45" s="15">
        <v>29.56</v>
      </c>
      <c r="AW45" s="15">
        <v>29.4</v>
      </c>
      <c r="AX45" s="15">
        <v>29.4</v>
      </c>
      <c r="AY45" s="15">
        <v>29.24</v>
      </c>
      <c r="AZ45" s="15">
        <v>29.49</v>
      </c>
      <c r="BA45" s="15">
        <v>30</v>
      </c>
      <c r="BB45" s="15">
        <v>30.26</v>
      </c>
    </row>
    <row r="46" spans="1:54" x14ac:dyDescent="0.2">
      <c r="B46" s="7" t="s">
        <v>86</v>
      </c>
      <c r="F46" s="15">
        <v>1.94</v>
      </c>
      <c r="G46" s="15">
        <v>1.97</v>
      </c>
      <c r="H46" s="15">
        <v>2.0299999999999998</v>
      </c>
      <c r="I46" s="15">
        <v>2.02</v>
      </c>
      <c r="J46" s="15">
        <v>1.56</v>
      </c>
      <c r="K46" s="15">
        <v>1.59</v>
      </c>
      <c r="L46" s="15">
        <v>1.48</v>
      </c>
      <c r="M46" s="15">
        <v>1.4</v>
      </c>
      <c r="N46" s="15">
        <v>1.35</v>
      </c>
      <c r="O46" s="15">
        <v>1.35</v>
      </c>
      <c r="P46" s="15">
        <v>1.25</v>
      </c>
      <c r="Q46" s="15">
        <v>1.32</v>
      </c>
      <c r="R46" s="15">
        <v>1.25</v>
      </c>
      <c r="S46" s="15">
        <v>2.5099999999999998</v>
      </c>
      <c r="T46" s="15">
        <v>2.4900000000000002</v>
      </c>
      <c r="U46" s="15">
        <v>2.63</v>
      </c>
      <c r="V46" s="15">
        <v>2.71</v>
      </c>
      <c r="W46" s="15">
        <v>3.31</v>
      </c>
      <c r="X46" s="15">
        <v>3.61</v>
      </c>
      <c r="Y46" s="15">
        <v>3.97</v>
      </c>
      <c r="Z46" s="15">
        <v>4.09</v>
      </c>
      <c r="AA46" s="15">
        <v>4.59</v>
      </c>
      <c r="AB46" s="15">
        <v>4.66</v>
      </c>
      <c r="AC46" s="15">
        <v>4.75</v>
      </c>
      <c r="AD46" s="15">
        <v>4.8099999999999996</v>
      </c>
      <c r="AE46" s="15">
        <v>4.7300000000000004</v>
      </c>
      <c r="AF46" s="15">
        <v>4.51</v>
      </c>
      <c r="AG46" s="15">
        <v>3.99</v>
      </c>
      <c r="AH46" s="15">
        <v>3.44</v>
      </c>
      <c r="AI46" s="15">
        <v>3.03</v>
      </c>
      <c r="AJ46" s="15">
        <v>2.68</v>
      </c>
      <c r="AK46" s="15">
        <v>2.4300000000000002</v>
      </c>
      <c r="AL46" s="15">
        <v>1.87</v>
      </c>
      <c r="AM46" s="15">
        <v>1.75</v>
      </c>
      <c r="AN46" s="15">
        <v>1.55</v>
      </c>
      <c r="AO46" s="15">
        <v>1.59</v>
      </c>
      <c r="AP46" s="15">
        <v>1.44</v>
      </c>
      <c r="AQ46" s="15">
        <v>1.52</v>
      </c>
      <c r="AR46" s="15">
        <v>1.6</v>
      </c>
      <c r="AS46" s="15">
        <v>1.54</v>
      </c>
      <c r="AT46" s="15">
        <v>1.41</v>
      </c>
      <c r="AU46" s="15">
        <v>1.52</v>
      </c>
      <c r="AV46" s="15">
        <v>1.54</v>
      </c>
      <c r="AW46" s="15">
        <v>1.3</v>
      </c>
      <c r="AX46" s="15">
        <v>1.29</v>
      </c>
      <c r="AY46" s="15">
        <v>1.58</v>
      </c>
      <c r="AZ46" s="15">
        <v>1.43</v>
      </c>
      <c r="BA46" s="15">
        <v>1.38</v>
      </c>
      <c r="BB46" s="15">
        <v>1.32</v>
      </c>
    </row>
    <row r="47" spans="1:54" x14ac:dyDescent="0.2">
      <c r="B47" s="7" t="s">
        <v>87</v>
      </c>
      <c r="F47" s="15">
        <v>18.8</v>
      </c>
      <c r="G47" s="15">
        <v>18.489999999999998</v>
      </c>
      <c r="H47" s="15">
        <v>18.600000000000001</v>
      </c>
      <c r="I47" s="15">
        <v>19.010000000000002</v>
      </c>
      <c r="J47" s="15">
        <v>15.55</v>
      </c>
      <c r="K47" s="15">
        <v>15.35</v>
      </c>
      <c r="L47" s="15">
        <v>14.87</v>
      </c>
      <c r="M47" s="15">
        <v>14.66</v>
      </c>
      <c r="N47" s="15">
        <v>15.23</v>
      </c>
      <c r="O47" s="15">
        <v>15.38</v>
      </c>
      <c r="P47" s="15">
        <v>15.34</v>
      </c>
      <c r="Q47" s="15">
        <v>16.260000000000002</v>
      </c>
      <c r="R47" s="15">
        <v>16.420000000000002</v>
      </c>
      <c r="S47" s="15">
        <v>17.25</v>
      </c>
      <c r="T47" s="15">
        <v>17.41</v>
      </c>
      <c r="U47" s="15">
        <v>18.36</v>
      </c>
      <c r="V47" s="15">
        <v>18.8</v>
      </c>
      <c r="W47" s="15">
        <v>20.010000000000002</v>
      </c>
      <c r="X47" s="15">
        <v>20.96</v>
      </c>
      <c r="Y47" s="15">
        <v>21.72</v>
      </c>
      <c r="Z47" s="15">
        <v>21.48</v>
      </c>
      <c r="AA47" s="15">
        <v>21.87</v>
      </c>
      <c r="AB47" s="15">
        <v>22.11</v>
      </c>
      <c r="AC47" s="15">
        <v>22.09</v>
      </c>
      <c r="AD47" s="15">
        <v>22.88</v>
      </c>
      <c r="AE47" s="15">
        <v>22.81</v>
      </c>
      <c r="AF47" s="15">
        <v>22.27</v>
      </c>
      <c r="AG47" s="15">
        <v>21.71</v>
      </c>
      <c r="AH47" s="15">
        <v>21.3</v>
      </c>
      <c r="AI47" s="15">
        <v>21.16</v>
      </c>
      <c r="AJ47" s="15">
        <v>20.55</v>
      </c>
      <c r="AK47" s="15">
        <v>19.8</v>
      </c>
      <c r="AL47" s="15">
        <v>19.11</v>
      </c>
      <c r="AM47" s="15">
        <v>18.420000000000002</v>
      </c>
      <c r="AN47" s="15">
        <v>17.649999999999999</v>
      </c>
      <c r="AO47" s="15">
        <v>17</v>
      </c>
      <c r="AP47" s="15">
        <v>16.809999999999999</v>
      </c>
      <c r="AQ47" s="15">
        <v>16.39</v>
      </c>
      <c r="AR47" s="15">
        <v>15.64</v>
      </c>
      <c r="AS47" s="15">
        <v>14.97</v>
      </c>
      <c r="AT47" s="15">
        <v>14.25</v>
      </c>
      <c r="AU47" s="15">
        <v>13.44</v>
      </c>
      <c r="AV47" s="15">
        <v>13.18</v>
      </c>
      <c r="AW47" s="15">
        <v>13.14</v>
      </c>
      <c r="AX47" s="15">
        <v>12.87</v>
      </c>
      <c r="AY47" s="15">
        <v>12.8</v>
      </c>
      <c r="AZ47" s="15">
        <v>12.46</v>
      </c>
      <c r="BA47" s="15">
        <v>12.48</v>
      </c>
      <c r="BB47" s="15">
        <v>12.51</v>
      </c>
    </row>
    <row r="48" spans="1:54" x14ac:dyDescent="0.2">
      <c r="B48" s="7" t="s">
        <v>88</v>
      </c>
      <c r="F48" s="15">
        <v>4.71</v>
      </c>
      <c r="G48" s="15">
        <v>4.41</v>
      </c>
      <c r="H48" s="15">
        <v>3</v>
      </c>
      <c r="I48" s="15">
        <v>4.5599999999999996</v>
      </c>
      <c r="J48" s="15">
        <v>8.2899999999999991</v>
      </c>
      <c r="K48" s="15">
        <v>8.42</v>
      </c>
      <c r="L48" s="15">
        <v>7.9</v>
      </c>
      <c r="M48" s="15">
        <v>8.11</v>
      </c>
      <c r="N48" s="15">
        <v>4.8499999999999996</v>
      </c>
      <c r="O48" s="15">
        <v>4.9400000000000004</v>
      </c>
      <c r="P48" s="15">
        <v>5.17</v>
      </c>
      <c r="Q48" s="15">
        <v>4.96</v>
      </c>
      <c r="R48" s="15">
        <v>5.45</v>
      </c>
      <c r="S48" s="15">
        <v>5.49</v>
      </c>
      <c r="T48" s="15">
        <v>5.5</v>
      </c>
      <c r="U48" s="15">
        <v>5.53</v>
      </c>
      <c r="V48" s="15">
        <v>5.47</v>
      </c>
      <c r="W48" s="15">
        <v>5.44</v>
      </c>
      <c r="X48" s="15">
        <v>5.56</v>
      </c>
      <c r="Y48" s="15">
        <v>5.86</v>
      </c>
      <c r="Z48" s="15">
        <v>5.84</v>
      </c>
      <c r="AA48" s="15">
        <v>6.14</v>
      </c>
      <c r="AB48" s="15">
        <v>6.34</v>
      </c>
      <c r="AC48" s="15">
        <v>6.43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</row>
    <row r="49" spans="1:54" x14ac:dyDescent="0.2">
      <c r="A49" s="7" t="s">
        <v>89</v>
      </c>
      <c r="F49" s="15">
        <v>71.88</v>
      </c>
      <c r="G49" s="15">
        <v>72.53</v>
      </c>
      <c r="H49" s="15">
        <v>72.98</v>
      </c>
      <c r="I49" s="15">
        <v>73.56</v>
      </c>
      <c r="J49" s="15">
        <v>73.59</v>
      </c>
      <c r="K49" s="15">
        <v>74.260000000000005</v>
      </c>
      <c r="L49" s="15">
        <v>74</v>
      </c>
      <c r="M49" s="15">
        <v>73.81</v>
      </c>
      <c r="N49" s="15">
        <v>72.69</v>
      </c>
      <c r="O49" s="15">
        <v>72.47</v>
      </c>
      <c r="P49" s="15">
        <v>71.94</v>
      </c>
      <c r="Q49" s="15">
        <v>72.41</v>
      </c>
      <c r="R49" s="15">
        <v>72.099999999999994</v>
      </c>
      <c r="S49" s="15">
        <v>71.650000000000006</v>
      </c>
      <c r="T49" s="15">
        <v>70.540000000000006</v>
      </c>
      <c r="U49" s="15">
        <v>70.39</v>
      </c>
      <c r="V49" s="15">
        <v>70.849999999999994</v>
      </c>
      <c r="W49" s="15">
        <v>72.27</v>
      </c>
      <c r="X49" s="15">
        <v>71.8</v>
      </c>
      <c r="Y49" s="15">
        <v>72.569999999999993</v>
      </c>
      <c r="Z49" s="15">
        <v>72.72</v>
      </c>
      <c r="AA49" s="15">
        <v>72.81</v>
      </c>
      <c r="AB49" s="15">
        <v>72.64</v>
      </c>
      <c r="AC49" s="15">
        <v>72.150000000000006</v>
      </c>
      <c r="AD49" s="15">
        <v>70.459999999999994</v>
      </c>
      <c r="AE49" s="15">
        <v>69.23</v>
      </c>
      <c r="AF49" s="15">
        <v>66.900000000000006</v>
      </c>
      <c r="AG49" s="15">
        <v>65.45</v>
      </c>
      <c r="AH49" s="15">
        <v>64.36</v>
      </c>
      <c r="AI49" s="15">
        <v>63.02</v>
      </c>
      <c r="AJ49" s="15">
        <v>61.55</v>
      </c>
      <c r="AK49" s="15">
        <v>60.42</v>
      </c>
      <c r="AL49" s="15">
        <v>59.21</v>
      </c>
      <c r="AM49" s="15">
        <v>57.74</v>
      </c>
      <c r="AN49" s="15">
        <v>55.99</v>
      </c>
      <c r="AO49" s="15">
        <v>54.89</v>
      </c>
      <c r="AP49" s="15">
        <v>54.45</v>
      </c>
      <c r="AQ49" s="15">
        <v>53.17</v>
      </c>
      <c r="AR49" s="15">
        <v>52.27</v>
      </c>
      <c r="AS49" s="15">
        <v>51.49</v>
      </c>
      <c r="AT49" s="15">
        <v>50.61</v>
      </c>
      <c r="AU49" s="15">
        <v>49.91</v>
      </c>
      <c r="AV49" s="15">
        <v>49.18</v>
      </c>
      <c r="AW49" s="15">
        <v>48.67</v>
      </c>
      <c r="AX49" s="15">
        <v>48.53</v>
      </c>
      <c r="AY49" s="15">
        <v>48.18</v>
      </c>
      <c r="AZ49" s="15">
        <v>48.04</v>
      </c>
      <c r="BA49" s="15">
        <v>48.3</v>
      </c>
      <c r="BB49" s="15">
        <v>48.39</v>
      </c>
    </row>
    <row r="50" spans="1:54" x14ac:dyDescent="0.2">
      <c r="A50" s="7" t="s">
        <v>90</v>
      </c>
      <c r="F50" s="15">
        <v>0.75</v>
      </c>
      <c r="G50" s="15">
        <v>0.7</v>
      </c>
      <c r="H50" s="15">
        <v>0.84</v>
      </c>
      <c r="I50" s="15">
        <v>0.94</v>
      </c>
      <c r="J50" s="15">
        <v>0.79</v>
      </c>
      <c r="K50" s="15">
        <v>0.75</v>
      </c>
      <c r="L50" s="15">
        <v>0.84</v>
      </c>
      <c r="M50" s="15">
        <v>0.88</v>
      </c>
      <c r="N50" s="15">
        <v>0.46</v>
      </c>
      <c r="O50" s="15">
        <v>0.44</v>
      </c>
      <c r="P50" s="15">
        <v>0.49</v>
      </c>
      <c r="Q50" s="15">
        <v>0.48</v>
      </c>
      <c r="R50" s="15">
        <v>0.38</v>
      </c>
      <c r="S50" s="15">
        <v>0.45</v>
      </c>
      <c r="T50" s="15">
        <v>0.5</v>
      </c>
      <c r="U50" s="15">
        <v>0.48</v>
      </c>
      <c r="V50" s="15">
        <v>0.43</v>
      </c>
      <c r="W50" s="15">
        <v>0.38</v>
      </c>
      <c r="X50" s="15">
        <v>0.37</v>
      </c>
      <c r="Y50" s="15">
        <v>0.37</v>
      </c>
      <c r="Z50" s="15">
        <v>0.33</v>
      </c>
      <c r="AA50" s="15">
        <v>0.31</v>
      </c>
      <c r="AB50" s="15">
        <v>0.37</v>
      </c>
      <c r="AC50" s="15">
        <v>0.4</v>
      </c>
      <c r="AD50" s="15">
        <v>0.39</v>
      </c>
      <c r="AE50" s="15">
        <v>0.41</v>
      </c>
      <c r="AF50" s="15">
        <v>0.45</v>
      </c>
      <c r="AG50" s="15">
        <v>0.47</v>
      </c>
      <c r="AH50" s="15">
        <v>0.44</v>
      </c>
      <c r="AI50" s="15">
        <v>0.43</v>
      </c>
      <c r="AJ50" s="15">
        <v>0.51</v>
      </c>
      <c r="AK50" s="15">
        <v>0.53</v>
      </c>
      <c r="AL50" s="15">
        <v>0.45</v>
      </c>
      <c r="AM50" s="15">
        <v>0.45</v>
      </c>
      <c r="AN50" s="15">
        <v>0.54</v>
      </c>
      <c r="AO50" s="15">
        <v>0.54</v>
      </c>
      <c r="AP50" s="15">
        <v>0.48</v>
      </c>
      <c r="AQ50" s="15">
        <v>0.46</v>
      </c>
      <c r="AR50" s="15">
        <v>0.5</v>
      </c>
      <c r="AS50" s="15">
        <v>0.53</v>
      </c>
      <c r="AT50" s="15">
        <v>0.47</v>
      </c>
      <c r="AU50" s="15">
        <v>0.42</v>
      </c>
      <c r="AV50" s="15">
        <v>0.45</v>
      </c>
      <c r="AW50" s="15">
        <v>0.43</v>
      </c>
      <c r="AX50" s="15">
        <v>0.4</v>
      </c>
      <c r="AY50" s="15">
        <v>0.35</v>
      </c>
      <c r="AZ50" s="15">
        <v>0.38</v>
      </c>
      <c r="BA50" s="15">
        <v>0.37</v>
      </c>
      <c r="BB50" s="15">
        <v>0.32</v>
      </c>
    </row>
    <row r="51" spans="1:54" x14ac:dyDescent="0.2">
      <c r="A51" s="7" t="s">
        <v>91</v>
      </c>
      <c r="F51" s="15">
        <v>17</v>
      </c>
      <c r="G51" s="15">
        <v>17.22</v>
      </c>
      <c r="H51" s="15">
        <v>16.68</v>
      </c>
      <c r="I51" s="15">
        <v>16.07</v>
      </c>
      <c r="J51" s="15">
        <v>16.18</v>
      </c>
      <c r="K51" s="15">
        <v>15.66</v>
      </c>
      <c r="L51" s="15">
        <v>15.96</v>
      </c>
      <c r="M51" s="15">
        <v>16.149999999999999</v>
      </c>
      <c r="N51" s="15">
        <v>15.54</v>
      </c>
      <c r="O51" s="15">
        <v>15.92</v>
      </c>
      <c r="P51" s="15">
        <v>16.3</v>
      </c>
      <c r="Q51" s="15">
        <v>15.31</v>
      </c>
      <c r="R51" s="15">
        <v>16.36</v>
      </c>
      <c r="S51" s="15">
        <v>16.059999999999999</v>
      </c>
      <c r="T51" s="15">
        <v>16.98</v>
      </c>
      <c r="U51" s="15">
        <v>16.54</v>
      </c>
      <c r="V51" s="15">
        <v>16.73</v>
      </c>
      <c r="W51" s="15">
        <v>15.5</v>
      </c>
      <c r="X51" s="15">
        <v>15.22</v>
      </c>
      <c r="Y51" s="15">
        <v>14.5</v>
      </c>
      <c r="Z51" s="15">
        <v>14.74</v>
      </c>
      <c r="AA51" s="15">
        <v>15.15</v>
      </c>
      <c r="AB51" s="15">
        <v>15.61</v>
      </c>
      <c r="AC51" s="15">
        <v>16.3</v>
      </c>
      <c r="AD51" s="15">
        <v>17.82</v>
      </c>
      <c r="AE51" s="15">
        <v>19.21</v>
      </c>
      <c r="AF51" s="15">
        <v>19.7</v>
      </c>
      <c r="AG51" s="15">
        <v>20.6</v>
      </c>
      <c r="AH51" s="15">
        <v>21.41</v>
      </c>
      <c r="AI51" s="15">
        <v>22.37</v>
      </c>
      <c r="AJ51" s="15">
        <v>23.1</v>
      </c>
      <c r="AK51" s="15">
        <v>23.74</v>
      </c>
      <c r="AL51" s="15">
        <v>24.7</v>
      </c>
      <c r="AM51" s="15">
        <v>25.8</v>
      </c>
      <c r="AN51" s="15">
        <v>26.76</v>
      </c>
      <c r="AO51" s="15">
        <v>26.85</v>
      </c>
      <c r="AP51" s="15">
        <v>27.06</v>
      </c>
      <c r="AQ51" s="15">
        <v>27.69</v>
      </c>
      <c r="AR51" s="15">
        <v>28.35</v>
      </c>
      <c r="AS51" s="15">
        <v>28.69</v>
      </c>
      <c r="AT51" s="15">
        <v>29.58</v>
      </c>
      <c r="AU51" s="15">
        <v>28.88</v>
      </c>
      <c r="AV51" s="15">
        <v>28.76</v>
      </c>
      <c r="AW51" s="15">
        <v>28.45</v>
      </c>
      <c r="AX51" s="15">
        <v>29.57</v>
      </c>
      <c r="AY51" s="15">
        <v>29.85</v>
      </c>
      <c r="AZ51" s="15">
        <v>27.95</v>
      </c>
      <c r="BA51" s="15">
        <v>27.67</v>
      </c>
      <c r="BB51" s="15">
        <v>27.55</v>
      </c>
    </row>
    <row r="52" spans="1:54" x14ac:dyDescent="0.2">
      <c r="A52" s="7" t="s">
        <v>92</v>
      </c>
      <c r="F52" s="15">
        <v>6.81</v>
      </c>
      <c r="G52" s="15">
        <v>6.1</v>
      </c>
      <c r="H52" s="15">
        <v>5.86</v>
      </c>
      <c r="I52" s="15">
        <v>5.81</v>
      </c>
      <c r="J52" s="15">
        <v>5.63</v>
      </c>
      <c r="K52" s="15">
        <v>5.51</v>
      </c>
      <c r="L52" s="15">
        <v>5.28</v>
      </c>
      <c r="M52" s="15">
        <v>5.27</v>
      </c>
      <c r="N52" s="15">
        <v>6.39</v>
      </c>
      <c r="O52" s="15">
        <v>6.04</v>
      </c>
      <c r="P52" s="15">
        <v>5.82</v>
      </c>
      <c r="Q52" s="15">
        <v>6.17</v>
      </c>
      <c r="R52" s="15">
        <v>6.01</v>
      </c>
      <c r="S52" s="15">
        <v>5.98</v>
      </c>
      <c r="T52" s="15">
        <v>5.89</v>
      </c>
      <c r="U52" s="15">
        <v>6.01</v>
      </c>
      <c r="V52" s="15">
        <v>5.21</v>
      </c>
      <c r="W52" s="15">
        <v>4.6500000000000004</v>
      </c>
      <c r="X52" s="15">
        <v>4.2699999999999996</v>
      </c>
      <c r="Y52" s="15">
        <v>4.2699999999999996</v>
      </c>
      <c r="Z52" s="15">
        <v>4.1100000000000003</v>
      </c>
      <c r="AA52" s="15">
        <v>3.73</v>
      </c>
      <c r="AB52" s="15">
        <v>3.48</v>
      </c>
      <c r="AC52" s="15">
        <v>3.2</v>
      </c>
      <c r="AD52" s="15">
        <v>3.2</v>
      </c>
      <c r="AE52" s="15">
        <v>3.29</v>
      </c>
      <c r="AF52" s="15">
        <v>4.82</v>
      </c>
      <c r="AG52" s="15">
        <v>4.9000000000000004</v>
      </c>
      <c r="AH52" s="15">
        <v>5.05</v>
      </c>
      <c r="AI52" s="15">
        <v>5.16</v>
      </c>
      <c r="AJ52" s="15">
        <v>5.33</v>
      </c>
      <c r="AK52" s="15">
        <v>5.57</v>
      </c>
      <c r="AL52" s="15">
        <v>5.79</v>
      </c>
      <c r="AM52" s="15">
        <v>5.87</v>
      </c>
      <c r="AN52" s="15">
        <v>6.14</v>
      </c>
      <c r="AO52" s="15">
        <v>6.39</v>
      </c>
      <c r="AP52" s="15">
        <v>6.78</v>
      </c>
      <c r="AQ52" s="15">
        <v>6.9</v>
      </c>
      <c r="AR52" s="15">
        <v>7.1</v>
      </c>
      <c r="AS52" s="15">
        <v>7.3</v>
      </c>
      <c r="AT52" s="15">
        <v>7.42</v>
      </c>
      <c r="AU52" s="15">
        <v>7.41</v>
      </c>
      <c r="AV52" s="15">
        <v>7.55</v>
      </c>
      <c r="AW52" s="15">
        <v>7.78</v>
      </c>
      <c r="AX52" s="15">
        <v>8.0299999999999994</v>
      </c>
      <c r="AY52" s="15">
        <v>8.1999999999999993</v>
      </c>
      <c r="AZ52" s="15">
        <v>8.49</v>
      </c>
      <c r="BA52" s="15">
        <v>8.67</v>
      </c>
      <c r="BB52" s="15">
        <v>8.91</v>
      </c>
    </row>
    <row r="53" spans="1:54" x14ac:dyDescent="0.2">
      <c r="A53" s="7" t="s">
        <v>93</v>
      </c>
      <c r="F53" s="15">
        <v>2.2400000000000002</v>
      </c>
      <c r="G53" s="15">
        <v>2.17</v>
      </c>
      <c r="H53" s="15">
        <v>2.27</v>
      </c>
      <c r="I53" s="15">
        <v>2.23</v>
      </c>
      <c r="J53" s="15">
        <v>2.3199999999999998</v>
      </c>
      <c r="K53" s="15">
        <v>2.27</v>
      </c>
      <c r="L53" s="15">
        <v>2.31</v>
      </c>
      <c r="M53" s="15">
        <v>2.21</v>
      </c>
      <c r="N53" s="15">
        <v>2.52</v>
      </c>
      <c r="O53" s="15">
        <v>2.58</v>
      </c>
      <c r="P53" s="15">
        <v>2.76</v>
      </c>
      <c r="Q53" s="15">
        <v>2.91</v>
      </c>
      <c r="R53" s="15">
        <v>2.9</v>
      </c>
      <c r="S53" s="15">
        <v>3.71</v>
      </c>
      <c r="T53" s="15">
        <v>3.9</v>
      </c>
      <c r="U53" s="15">
        <v>4.49</v>
      </c>
      <c r="V53" s="15">
        <v>4.72</v>
      </c>
      <c r="W53" s="15">
        <v>5.1100000000000003</v>
      </c>
      <c r="X53" s="15">
        <v>6.11</v>
      </c>
      <c r="Y53" s="15">
        <v>5.94</v>
      </c>
      <c r="Z53" s="15">
        <v>5.75</v>
      </c>
      <c r="AA53" s="15">
        <v>5.62</v>
      </c>
      <c r="AB53" s="15">
        <v>5.48</v>
      </c>
      <c r="AC53" s="15">
        <v>5.58</v>
      </c>
      <c r="AD53" s="15">
        <v>5.95</v>
      </c>
      <c r="AE53" s="15">
        <v>5.79</v>
      </c>
      <c r="AF53" s="15">
        <v>6.08</v>
      </c>
      <c r="AG53" s="15">
        <v>6.58</v>
      </c>
      <c r="AH53" s="15">
        <v>6.74</v>
      </c>
      <c r="AI53" s="15">
        <v>6.96</v>
      </c>
      <c r="AJ53" s="15">
        <v>7.39</v>
      </c>
      <c r="AK53" s="15">
        <v>7.59</v>
      </c>
      <c r="AL53" s="15">
        <v>7.69</v>
      </c>
      <c r="AM53" s="15">
        <v>7.79</v>
      </c>
      <c r="AN53" s="15">
        <v>8.09</v>
      </c>
      <c r="AO53" s="15">
        <v>8.85</v>
      </c>
      <c r="AP53" s="15">
        <v>8.86</v>
      </c>
      <c r="AQ53" s="15">
        <v>9.34</v>
      </c>
      <c r="AR53" s="15">
        <v>9.35</v>
      </c>
      <c r="AS53" s="15">
        <v>9.64</v>
      </c>
      <c r="AT53" s="15">
        <v>9.6</v>
      </c>
      <c r="AU53" s="15">
        <v>10.97</v>
      </c>
      <c r="AV53" s="15">
        <v>11.67</v>
      </c>
      <c r="AW53" s="15">
        <v>12.32</v>
      </c>
      <c r="AX53" s="15">
        <v>12.26</v>
      </c>
      <c r="AY53" s="15">
        <v>12.16</v>
      </c>
      <c r="AZ53" s="15">
        <v>13.9</v>
      </c>
      <c r="BA53" s="15">
        <v>13.75</v>
      </c>
      <c r="BB53" s="15">
        <v>13.59</v>
      </c>
    </row>
    <row r="54" spans="1:54" x14ac:dyDescent="0.2">
      <c r="A54" s="7" t="s">
        <v>94</v>
      </c>
      <c r="F54" s="15">
        <v>1.38</v>
      </c>
      <c r="G54" s="15">
        <v>1.34</v>
      </c>
      <c r="H54" s="15">
        <v>1.44</v>
      </c>
      <c r="I54" s="15">
        <v>1.45</v>
      </c>
      <c r="J54" s="15">
        <v>1.53</v>
      </c>
      <c r="K54" s="15">
        <v>1.57</v>
      </c>
      <c r="L54" s="15">
        <v>1.63</v>
      </c>
      <c r="M54" s="15">
        <v>1.71</v>
      </c>
      <c r="N54" s="15">
        <v>2.42</v>
      </c>
      <c r="O54" s="15">
        <v>2.57</v>
      </c>
      <c r="P54" s="15">
        <v>2.7</v>
      </c>
      <c r="Q54" s="15">
        <v>2.72</v>
      </c>
      <c r="R54" s="15">
        <v>2.25</v>
      </c>
      <c r="S54" s="15">
        <v>2.15</v>
      </c>
      <c r="T54" s="15">
        <v>2.19</v>
      </c>
      <c r="U54" s="15">
        <v>2.08</v>
      </c>
      <c r="V54" s="15">
        <v>2.06</v>
      </c>
      <c r="W54" s="15">
        <v>2.1</v>
      </c>
      <c r="X54" s="15">
        <v>2.25</v>
      </c>
      <c r="Y54" s="15">
        <v>2.35</v>
      </c>
      <c r="Z54" s="15">
        <v>2.34</v>
      </c>
      <c r="AA54" s="15">
        <v>2.39</v>
      </c>
      <c r="AB54" s="15">
        <v>2.4300000000000002</v>
      </c>
      <c r="AC54" s="15">
        <v>2.36</v>
      </c>
      <c r="AD54" s="15">
        <v>2.17</v>
      </c>
      <c r="AE54" s="15">
        <v>2.0699999999999998</v>
      </c>
      <c r="AF54" s="15">
        <v>2.0499999999999998</v>
      </c>
      <c r="AG54" s="15">
        <v>1.99</v>
      </c>
      <c r="AH54" s="15">
        <v>1.99</v>
      </c>
      <c r="AI54" s="15">
        <v>2.0499999999999998</v>
      </c>
      <c r="AJ54" s="15">
        <v>2.12</v>
      </c>
      <c r="AK54" s="15">
        <v>2.16</v>
      </c>
      <c r="AL54" s="15">
        <v>2.16</v>
      </c>
      <c r="AM54" s="15">
        <v>2.35</v>
      </c>
      <c r="AN54" s="15">
        <v>2.48</v>
      </c>
      <c r="AO54" s="15">
        <v>2.48</v>
      </c>
      <c r="AP54" s="15">
        <v>2.37</v>
      </c>
      <c r="AQ54" s="15">
        <v>2.4500000000000002</v>
      </c>
      <c r="AR54" s="15">
        <v>2.42</v>
      </c>
      <c r="AS54" s="15">
        <v>2.35</v>
      </c>
      <c r="AT54" s="15">
        <v>2.3199999999999998</v>
      </c>
      <c r="AU54" s="15">
        <v>2.41</v>
      </c>
      <c r="AV54" s="15">
        <v>2.39</v>
      </c>
      <c r="AW54" s="15">
        <v>2.35</v>
      </c>
      <c r="AX54" s="15">
        <v>1.22</v>
      </c>
      <c r="AY54" s="15">
        <v>1.26</v>
      </c>
      <c r="AZ54" s="15">
        <v>1.24</v>
      </c>
      <c r="BA54" s="15">
        <v>1.25</v>
      </c>
      <c r="BB54" s="15">
        <v>1.24</v>
      </c>
    </row>
    <row r="55" spans="1:54" x14ac:dyDescent="0.2">
      <c r="A55" s="7" t="s">
        <v>95</v>
      </c>
      <c r="F55" s="15">
        <v>7.0000000000000007E-2</v>
      </c>
      <c r="G55" s="15">
        <v>7.0000000000000007E-2</v>
      </c>
      <c r="H55" s="15">
        <v>0.06</v>
      </c>
      <c r="I55" s="15">
        <v>0.06</v>
      </c>
      <c r="J55" s="15">
        <v>0.04</v>
      </c>
      <c r="K55" s="15">
        <v>0.02</v>
      </c>
      <c r="L55" s="15">
        <v>0.02</v>
      </c>
      <c r="M55" s="15">
        <v>0.02</v>
      </c>
      <c r="N55" s="15">
        <v>0.01</v>
      </c>
      <c r="O55" s="15">
        <v>0.01</v>
      </c>
      <c r="P55" s="15">
        <v>0.01</v>
      </c>
      <c r="Q55" s="15">
        <v>0.01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</row>
    <row r="60" spans="1:54" x14ac:dyDescent="0.2">
      <c r="E60" s="16" t="s">
        <v>96</v>
      </c>
      <c r="F60" s="11">
        <f>F22</f>
        <v>47.84</v>
      </c>
      <c r="G60" s="12">
        <f>IFERROR((G22-F22)/F22,"0")</f>
        <v>-2.696488294314394E-2</v>
      </c>
      <c r="H60" s="12">
        <f t="shared" ref="H60:BB60" si="4">IFERROR((H22-G22)/G22,"0")</f>
        <v>-4.7046186895810908E-2</v>
      </c>
      <c r="I60" s="12">
        <f t="shared" si="4"/>
        <v>2.7727682596934266E-2</v>
      </c>
      <c r="J60" s="12">
        <f t="shared" si="4"/>
        <v>3.9921035314761856E-2</v>
      </c>
      <c r="K60" s="12">
        <f t="shared" si="4"/>
        <v>1.4132039654081455E-2</v>
      </c>
      <c r="L60" s="12">
        <f t="shared" si="4"/>
        <v>-3.2653910149750422E-2</v>
      </c>
      <c r="M60" s="12">
        <f t="shared" si="4"/>
        <v>-9.4603311115888569E-3</v>
      </c>
      <c r="N60" s="12">
        <f t="shared" si="4"/>
        <v>7.7490774907749083E-2</v>
      </c>
      <c r="O60" s="12">
        <f t="shared" si="4"/>
        <v>4.1498791297340902E-2</v>
      </c>
      <c r="P60" s="12">
        <f t="shared" si="4"/>
        <v>-7.3500967117988885E-3</v>
      </c>
      <c r="Q60" s="12">
        <f t="shared" si="4"/>
        <v>-5.8456742010911372E-3</v>
      </c>
      <c r="R60" s="12">
        <f t="shared" si="4"/>
        <v>-5.4292434339474775E-2</v>
      </c>
      <c r="S60" s="12">
        <f t="shared" si="4"/>
        <v>6.6321243523316115E-2</v>
      </c>
      <c r="T60" s="12">
        <f t="shared" si="4"/>
        <v>-2.0602526724975749E-2</v>
      </c>
      <c r="U60" s="12">
        <f t="shared" si="4"/>
        <v>2.5798769597142799E-3</v>
      </c>
      <c r="V60" s="12">
        <f t="shared" si="4"/>
        <v>8.8677751385589795E-2</v>
      </c>
      <c r="W60" s="12">
        <f t="shared" si="4"/>
        <v>1.6909090909090905E-2</v>
      </c>
      <c r="X60" s="12">
        <f t="shared" si="4"/>
        <v>2.6998033255855498E-2</v>
      </c>
      <c r="Y60" s="12">
        <f t="shared" si="4"/>
        <v>5.3969359331476723E-3</v>
      </c>
      <c r="Z60" s="12">
        <f t="shared" si="4"/>
        <v>2.9090909090909087E-2</v>
      </c>
      <c r="AA60" s="12">
        <f t="shared" si="4"/>
        <v>5.5022715800101013E-2</v>
      </c>
      <c r="AB60" s="12">
        <f t="shared" si="4"/>
        <v>0</v>
      </c>
      <c r="AC60" s="12">
        <f t="shared" si="4"/>
        <v>1.658692185007973E-2</v>
      </c>
      <c r="AD60" s="12">
        <f t="shared" si="4"/>
        <v>-3.6084091622215872E-3</v>
      </c>
      <c r="AE60" s="12">
        <f t="shared" si="4"/>
        <v>5.6211620217288621E-2</v>
      </c>
      <c r="AF60" s="12">
        <f t="shared" si="4"/>
        <v>-2.3255813953488406E-2</v>
      </c>
      <c r="AG60" s="12">
        <f t="shared" si="4"/>
        <v>-2.2130647130647177E-2</v>
      </c>
      <c r="AH60" s="12">
        <f t="shared" si="4"/>
        <v>5.8841891680974104E-2</v>
      </c>
      <c r="AI60" s="12">
        <f t="shared" si="4"/>
        <v>1.9310141509433994E-2</v>
      </c>
      <c r="AJ60" s="12">
        <f t="shared" si="4"/>
        <v>2.5451916124367185E-2</v>
      </c>
      <c r="AK60" s="12">
        <f t="shared" si="4"/>
        <v>1.0858835143139336E-2</v>
      </c>
      <c r="AL60" s="12">
        <f t="shared" si="4"/>
        <v>1.6322544642856967E-2</v>
      </c>
      <c r="AM60" s="12">
        <f t="shared" si="4"/>
        <v>-0.30144131777625249</v>
      </c>
      <c r="AN60" s="12">
        <f t="shared" si="4"/>
        <v>2.9278836706622166E-2</v>
      </c>
      <c r="AO60" s="12">
        <f t="shared" si="4"/>
        <v>2.5964108438335229E-2</v>
      </c>
      <c r="AP60" s="12">
        <f t="shared" si="4"/>
        <v>-2.6981764049125469E-2</v>
      </c>
      <c r="AQ60" s="12">
        <f t="shared" si="4"/>
        <v>-1.3769363166953506E-2</v>
      </c>
      <c r="AR60" s="12">
        <f t="shared" si="4"/>
        <v>2.5208454527826754E-3</v>
      </c>
      <c r="AS60" s="12">
        <f t="shared" si="4"/>
        <v>-1.2572533849129703E-2</v>
      </c>
      <c r="AT60" s="12">
        <f t="shared" si="4"/>
        <v>-3.2517140058765853E-2</v>
      </c>
      <c r="AU60" s="12">
        <f t="shared" si="4"/>
        <v>1.417290949584942E-3</v>
      </c>
      <c r="AV60" s="12">
        <f t="shared" si="4"/>
        <v>-2.224019409623927E-3</v>
      </c>
      <c r="AW60" s="12">
        <f t="shared" si="4"/>
        <v>-2.1276595744680937E-2</v>
      </c>
      <c r="AX60" s="12">
        <f t="shared" si="4"/>
        <v>8.9026915113871573E-3</v>
      </c>
      <c r="AY60" s="12">
        <f t="shared" si="4"/>
        <v>-4.7198850810588324E-3</v>
      </c>
      <c r="AZ60" s="12">
        <f t="shared" si="4"/>
        <v>1.649484536082439E-3</v>
      </c>
      <c r="BA60" s="12">
        <f t="shared" si="4"/>
        <v>9.2630712227254608E-3</v>
      </c>
      <c r="BB60" s="12">
        <f t="shared" si="4"/>
        <v>1.6520497654497292E-2</v>
      </c>
    </row>
    <row r="61" spans="1:54" x14ac:dyDescent="0.2">
      <c r="E61" s="16"/>
      <c r="F61" s="13"/>
      <c r="G61" s="13"/>
      <c r="H61" s="12">
        <f>IFERROR((H22-F22)/F22,"0")</f>
        <v>-7.2742474916388036E-2</v>
      </c>
      <c r="I61" s="12">
        <f t="shared" ref="I61:BB61" si="5">IFERROR((I22-G22)/G22,"0")</f>
        <v>-2.0622986036519738E-2</v>
      </c>
      <c r="J61" s="12">
        <f t="shared" si="5"/>
        <v>6.8755635707844848E-2</v>
      </c>
      <c r="K61" s="12">
        <f t="shared" si="5"/>
        <v>5.4617240622943514E-2</v>
      </c>
      <c r="L61" s="12">
        <f t="shared" si="5"/>
        <v>-1.8983336848766054E-2</v>
      </c>
      <c r="M61" s="12">
        <f t="shared" si="5"/>
        <v>-4.1805324459234572E-2</v>
      </c>
      <c r="N61" s="12">
        <f t="shared" si="5"/>
        <v>6.7297355407439322E-2</v>
      </c>
      <c r="O61" s="12">
        <f t="shared" si="5"/>
        <v>0.12220533970045588</v>
      </c>
      <c r="P61" s="12">
        <f t="shared" si="5"/>
        <v>3.38436744560838E-2</v>
      </c>
      <c r="Q61" s="12">
        <f t="shared" si="5"/>
        <v>-1.3152804642166338E-2</v>
      </c>
      <c r="R61" s="12">
        <f t="shared" si="5"/>
        <v>-5.9820732657833206E-2</v>
      </c>
      <c r="S61" s="12">
        <f t="shared" si="5"/>
        <v>8.4280674245393906E-3</v>
      </c>
      <c r="T61" s="12">
        <f t="shared" si="5"/>
        <v>4.4352331606217626E-2</v>
      </c>
      <c r="U61" s="12">
        <f t="shared" si="5"/>
        <v>-1.807580174927113E-2</v>
      </c>
      <c r="V61" s="12">
        <f t="shared" si="5"/>
        <v>9.148640603294303E-2</v>
      </c>
      <c r="W61" s="12">
        <f t="shared" si="5"/>
        <v>0.1070863024544734</v>
      </c>
      <c r="X61" s="12">
        <f t="shared" si="5"/>
        <v>4.436363636363632E-2</v>
      </c>
      <c r="Y61" s="12">
        <f t="shared" si="5"/>
        <v>3.2540675844806015E-2</v>
      </c>
      <c r="Z61" s="12">
        <f t="shared" si="5"/>
        <v>3.4644846796657421E-2</v>
      </c>
      <c r="AA61" s="12">
        <f t="shared" si="5"/>
        <v>8.5714285714285757E-2</v>
      </c>
      <c r="AB61" s="12">
        <f t="shared" si="5"/>
        <v>5.5022715800101013E-2</v>
      </c>
      <c r="AC61" s="12">
        <f t="shared" si="5"/>
        <v>1.658692185007973E-2</v>
      </c>
      <c r="AD61" s="12">
        <f t="shared" si="5"/>
        <v>1.2918660287081262E-2</v>
      </c>
      <c r="AE61" s="12">
        <f t="shared" si="5"/>
        <v>5.2400376529651647E-2</v>
      </c>
      <c r="AF61" s="12">
        <f t="shared" si="5"/>
        <v>3.1648559282002803E-2</v>
      </c>
      <c r="AG61" s="12">
        <f t="shared" si="5"/>
        <v>-4.4871794871794948E-2</v>
      </c>
      <c r="AH61" s="12">
        <f t="shared" si="5"/>
        <v>3.5409035409035526E-2</v>
      </c>
      <c r="AI61" s="12">
        <f t="shared" si="5"/>
        <v>7.9288278445450486E-2</v>
      </c>
      <c r="AJ61" s="12">
        <f t="shared" si="5"/>
        <v>4.5253537735848955E-2</v>
      </c>
      <c r="AK61" s="12">
        <f t="shared" si="5"/>
        <v>3.658712942877803E-2</v>
      </c>
      <c r="AL61" s="12">
        <f t="shared" si="5"/>
        <v>2.735862360738962E-2</v>
      </c>
      <c r="AM61" s="12">
        <f t="shared" si="5"/>
        <v>-0.29003906250000006</v>
      </c>
      <c r="AN61" s="12">
        <f t="shared" si="5"/>
        <v>-0.28098833218943026</v>
      </c>
      <c r="AO61" s="12">
        <f t="shared" si="5"/>
        <v>5.6003144036156444E-2</v>
      </c>
      <c r="AP61" s="12">
        <f t="shared" si="5"/>
        <v>-1.718213058419309E-3</v>
      </c>
      <c r="AQ61" s="12">
        <f t="shared" si="5"/>
        <v>-4.0379605508001522E-2</v>
      </c>
      <c r="AR61" s="12">
        <f t="shared" si="5"/>
        <v>-1.128322815069796E-2</v>
      </c>
      <c r="AS61" s="12">
        <f t="shared" si="5"/>
        <v>-1.0083381811130563E-2</v>
      </c>
      <c r="AT61" s="12">
        <f t="shared" si="5"/>
        <v>-4.4680851063829831E-2</v>
      </c>
      <c r="AU61" s="12">
        <f t="shared" si="5"/>
        <v>-3.1145935357492584E-2</v>
      </c>
      <c r="AV61" s="12">
        <f t="shared" si="5"/>
        <v>-8.0988054261994628E-4</v>
      </c>
      <c r="AW61" s="12">
        <f t="shared" si="5"/>
        <v>-2.345329559239797E-2</v>
      </c>
      <c r="AX61" s="12">
        <f t="shared" si="5"/>
        <v>-1.2563323201621165E-2</v>
      </c>
      <c r="AY61" s="12">
        <f t="shared" si="5"/>
        <v>4.1407867494824609E-3</v>
      </c>
      <c r="AZ61" s="12">
        <f t="shared" si="5"/>
        <v>-3.0781859224296858E-3</v>
      </c>
      <c r="BA61" s="12">
        <f t="shared" si="5"/>
        <v>1.0927835051546415E-2</v>
      </c>
      <c r="BB61" s="12">
        <f t="shared" si="5"/>
        <v>2.5936599423631228E-2</v>
      </c>
    </row>
    <row r="62" spans="1:54" x14ac:dyDescent="0.2">
      <c r="E62" s="16"/>
      <c r="F62" s="13"/>
      <c r="G62" s="13"/>
      <c r="H62" s="13"/>
      <c r="I62" s="12">
        <f>IFERROR((I22-F22)/F22,"0")</f>
        <v>-4.7031772575250833E-2</v>
      </c>
      <c r="J62" s="12">
        <f>IFERROR((J22-G22)/G22,"0")</f>
        <v>1.8474758324382373E-2</v>
      </c>
      <c r="K62" s="12">
        <f t="shared" ref="K62:BB62" si="6">IFERROR((K22-H22)/H22,"0")</f>
        <v>8.3859332732191136E-2</v>
      </c>
      <c r="L62" s="12">
        <f t="shared" si="6"/>
        <v>2.0179864005264194E-2</v>
      </c>
      <c r="M62" s="12">
        <f t="shared" si="6"/>
        <v>-2.826407930816276E-2</v>
      </c>
      <c r="N62" s="12">
        <f t="shared" si="6"/>
        <v>3.244592346089855E-2</v>
      </c>
      <c r="O62" s="12">
        <f t="shared" si="6"/>
        <v>0.11158890561169652</v>
      </c>
      <c r="P62" s="12">
        <f t="shared" si="6"/>
        <v>0.1139570219231604</v>
      </c>
      <c r="Q62" s="12">
        <f t="shared" si="6"/>
        <v>2.7800161160354605E-2</v>
      </c>
      <c r="R62" s="12">
        <f t="shared" si="6"/>
        <v>-6.6731141199226351E-2</v>
      </c>
      <c r="S62" s="12">
        <f t="shared" si="6"/>
        <v>2.5331254871395668E-3</v>
      </c>
      <c r="T62" s="12">
        <f t="shared" si="6"/>
        <v>-1.2348098784790328E-2</v>
      </c>
      <c r="U62" s="12">
        <f t="shared" si="6"/>
        <v>4.7046632124352394E-2</v>
      </c>
      <c r="V62" s="12">
        <f t="shared" si="6"/>
        <v>6.8999028182701594E-2</v>
      </c>
      <c r="W62" s="12">
        <f t="shared" si="6"/>
        <v>0.10994244889859098</v>
      </c>
      <c r="X62" s="12">
        <f t="shared" si="6"/>
        <v>0.13697545526524138</v>
      </c>
      <c r="Y62" s="12">
        <f t="shared" si="6"/>
        <v>0.05</v>
      </c>
      <c r="Z62" s="12">
        <f t="shared" si="6"/>
        <v>6.2578222778473094E-2</v>
      </c>
      <c r="AA62" s="12">
        <f t="shared" si="6"/>
        <v>9.1573816155988946E-2</v>
      </c>
      <c r="AB62" s="12">
        <f t="shared" si="6"/>
        <v>8.5714285714285757E-2</v>
      </c>
      <c r="AC62" s="12">
        <f t="shared" si="6"/>
        <v>7.2522295137136164E-2</v>
      </c>
      <c r="AD62" s="12">
        <f t="shared" si="6"/>
        <v>1.2918660287081262E-2</v>
      </c>
      <c r="AE62" s="12">
        <f t="shared" si="6"/>
        <v>6.9856459330143464E-2</v>
      </c>
      <c r="AF62" s="12">
        <f t="shared" si="6"/>
        <v>2.7925949168496923E-2</v>
      </c>
      <c r="AG62" s="12">
        <f t="shared" si="6"/>
        <v>8.8175090536922567E-3</v>
      </c>
      <c r="AH62" s="12">
        <f t="shared" si="6"/>
        <v>1.1329755515802105E-2</v>
      </c>
      <c r="AI62" s="12">
        <f t="shared" si="6"/>
        <v>5.5402930402930553E-2</v>
      </c>
      <c r="AJ62" s="12">
        <f t="shared" si="6"/>
        <v>0.10675823318245675</v>
      </c>
      <c r="AK62" s="12">
        <f t="shared" si="6"/>
        <v>5.660377358490571E-2</v>
      </c>
      <c r="AL62" s="12">
        <f t="shared" si="6"/>
        <v>5.3506869125090215E-2</v>
      </c>
      <c r="AM62" s="12">
        <f t="shared" si="6"/>
        <v>-0.28232971372161891</v>
      </c>
      <c r="AN62" s="12">
        <f t="shared" si="6"/>
        <v>-0.26925223214285715</v>
      </c>
      <c r="AO62" s="12">
        <f t="shared" si="6"/>
        <v>-0.26231983527796832</v>
      </c>
      <c r="AP62" s="12">
        <f t="shared" si="6"/>
        <v>2.751031636863821E-2</v>
      </c>
      <c r="AQ62" s="12">
        <f t="shared" si="6"/>
        <v>-1.5463917525773238E-2</v>
      </c>
      <c r="AR62" s="12">
        <f t="shared" si="6"/>
        <v>-3.7960550800148846E-2</v>
      </c>
      <c r="AS62" s="12">
        <f t="shared" si="6"/>
        <v>-2.3713903231975558E-2</v>
      </c>
      <c r="AT62" s="12">
        <f t="shared" si="6"/>
        <v>-4.2272639131277871E-2</v>
      </c>
      <c r="AU62" s="12">
        <f t="shared" si="6"/>
        <v>-4.3326885880077402E-2</v>
      </c>
      <c r="AV62" s="12">
        <f t="shared" si="6"/>
        <v>-3.3300685602350555E-2</v>
      </c>
      <c r="AW62" s="12">
        <f t="shared" si="6"/>
        <v>-2.2069244786394077E-2</v>
      </c>
      <c r="AX62" s="12">
        <f t="shared" si="6"/>
        <v>-1.4759401536595308E-2</v>
      </c>
      <c r="AY62" s="12">
        <f t="shared" si="6"/>
        <v>-1.7223910840932145E-2</v>
      </c>
      <c r="AZ62" s="12">
        <f t="shared" si="6"/>
        <v>5.7971014492753858E-3</v>
      </c>
      <c r="BA62" s="12">
        <f t="shared" si="6"/>
        <v>6.1563718448595173E-3</v>
      </c>
      <c r="BB62" s="12">
        <f t="shared" si="6"/>
        <v>2.7628865979381512E-2</v>
      </c>
    </row>
    <row r="63" spans="1:54" x14ac:dyDescent="0.2">
      <c r="E63" s="16"/>
      <c r="F63" s="13"/>
      <c r="G63" s="13"/>
      <c r="H63" s="13"/>
      <c r="I63" s="13"/>
      <c r="J63" s="12">
        <f>IFERROR((J22-F22)/F22,"0")</f>
        <v>-8.9882943143814124E-3</v>
      </c>
      <c r="K63" s="12">
        <f t="shared" ref="K63:BB63" si="7">IFERROR((K22-G22)/G22,"0")</f>
        <v>3.2867883995703569E-2</v>
      </c>
      <c r="L63" s="12">
        <f t="shared" si="7"/>
        <v>4.8467087466185721E-2</v>
      </c>
      <c r="M63" s="12">
        <f t="shared" si="7"/>
        <v>1.0528624698398702E-2</v>
      </c>
      <c r="N63" s="12">
        <f t="shared" si="7"/>
        <v>4.7036490191942719E-2</v>
      </c>
      <c r="O63" s="12">
        <f t="shared" si="7"/>
        <v>7.5291181364392779E-2</v>
      </c>
      <c r="P63" s="12">
        <f t="shared" si="7"/>
        <v>0.10341861965168786</v>
      </c>
      <c r="Q63" s="12">
        <f t="shared" si="7"/>
        <v>0.10744519209897987</v>
      </c>
      <c r="R63" s="12">
        <f t="shared" si="7"/>
        <v>-2.8001611603545539E-2</v>
      </c>
      <c r="S63" s="12">
        <f t="shared" si="7"/>
        <v>-4.8355899419729202E-3</v>
      </c>
      <c r="T63" s="12">
        <f t="shared" si="7"/>
        <v>-1.8121590023382692E-2</v>
      </c>
      <c r="U63" s="12">
        <f t="shared" si="7"/>
        <v>-9.8000784006272053E-3</v>
      </c>
      <c r="V63" s="12">
        <f t="shared" si="7"/>
        <v>0.13989637305699482</v>
      </c>
      <c r="W63" s="12">
        <f t="shared" si="7"/>
        <v>8.7074829931972728E-2</v>
      </c>
      <c r="X63" s="12">
        <f t="shared" si="7"/>
        <v>0.13990871204604083</v>
      </c>
      <c r="Y63" s="12">
        <f t="shared" si="7"/>
        <v>0.14311163895486928</v>
      </c>
      <c r="Z63" s="12">
        <f t="shared" si="7"/>
        <v>8.0545454545454545E-2</v>
      </c>
      <c r="AA63" s="12">
        <f t="shared" si="7"/>
        <v>0.12104416234578944</v>
      </c>
      <c r="AB63" s="12">
        <f t="shared" si="7"/>
        <v>9.1573816155988946E-2</v>
      </c>
      <c r="AC63" s="12">
        <f t="shared" si="7"/>
        <v>0.10372294372294376</v>
      </c>
      <c r="AD63" s="12">
        <f t="shared" si="7"/>
        <v>6.8652195860676404E-2</v>
      </c>
      <c r="AE63" s="12">
        <f t="shared" si="7"/>
        <v>6.9856459330143464E-2</v>
      </c>
      <c r="AF63" s="12">
        <f t="shared" si="7"/>
        <v>4.4976076555023815E-2</v>
      </c>
      <c r="AG63" s="12">
        <f t="shared" si="7"/>
        <v>5.1772827110133542E-3</v>
      </c>
      <c r="AH63" s="12">
        <f t="shared" si="7"/>
        <v>6.8178239647299729E-2</v>
      </c>
      <c r="AI63" s="12">
        <f t="shared" si="7"/>
        <v>3.0858676207513529E-2</v>
      </c>
      <c r="AJ63" s="12">
        <f t="shared" si="7"/>
        <v>8.2264957264957278E-2</v>
      </c>
      <c r="AK63" s="12">
        <f t="shared" si="7"/>
        <v>0.11877633837989722</v>
      </c>
      <c r="AL63" s="12">
        <f t="shared" si="7"/>
        <v>7.3850235849056464E-2</v>
      </c>
      <c r="AM63" s="12">
        <f t="shared" si="7"/>
        <v>-0.26406362979031095</v>
      </c>
      <c r="AN63" s="12">
        <f t="shared" si="7"/>
        <v>-0.26131716260047944</v>
      </c>
      <c r="AO63" s="12">
        <f t="shared" si="7"/>
        <v>-0.2502790178571429</v>
      </c>
      <c r="AP63" s="12">
        <f t="shared" si="7"/>
        <v>-0.2822237474262182</v>
      </c>
      <c r="AQ63" s="12">
        <f t="shared" si="7"/>
        <v>1.3362153664767139E-2</v>
      </c>
      <c r="AR63" s="12">
        <f t="shared" si="7"/>
        <v>-1.2982054219167614E-2</v>
      </c>
      <c r="AS63" s="12">
        <f t="shared" si="7"/>
        <v>-5.0055824339412074E-2</v>
      </c>
      <c r="AT63" s="12">
        <f t="shared" si="7"/>
        <v>-5.545993497800724E-2</v>
      </c>
      <c r="AU63" s="12">
        <f t="shared" si="7"/>
        <v>-4.0915260810548755E-2</v>
      </c>
      <c r="AV63" s="12">
        <f t="shared" si="7"/>
        <v>-4.5454545454545477E-2</v>
      </c>
      <c r="AW63" s="12">
        <f t="shared" si="7"/>
        <v>-5.3868756121449562E-2</v>
      </c>
      <c r="AX63" s="12">
        <f t="shared" si="7"/>
        <v>-1.3363028953229474E-2</v>
      </c>
      <c r="AY63" s="12">
        <f t="shared" si="7"/>
        <v>-1.9409623938536208E-2</v>
      </c>
      <c r="AZ63" s="12">
        <f t="shared" si="7"/>
        <v>-1.5602836879432687E-2</v>
      </c>
      <c r="BA63" s="12">
        <f t="shared" si="7"/>
        <v>1.511387163561085E-2</v>
      </c>
      <c r="BB63" s="12">
        <f t="shared" si="7"/>
        <v>2.2778575825980026E-2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59" width="18.7109375" style="2" customWidth="1"/>
    <col min="60" max="16384" width="9.140625" style="2"/>
  </cols>
  <sheetData>
    <row r="1" spans="1:53" ht="18" customHeight="1" x14ac:dyDescent="0.2">
      <c r="A1" s="1" t="s">
        <v>276</v>
      </c>
      <c r="E1" s="3" t="s">
        <v>1</v>
      </c>
    </row>
    <row r="2" spans="1:53" ht="15.75" customHeight="1" x14ac:dyDescent="0.2">
      <c r="A2" s="5" t="s">
        <v>2</v>
      </c>
    </row>
    <row r="3" spans="1:53" x14ac:dyDescent="0.2">
      <c r="A3" s="2" t="s">
        <v>277</v>
      </c>
    </row>
    <row r="4" spans="1:53" ht="12.75" customHeight="1" x14ac:dyDescent="0.2"/>
    <row r="5" spans="1:53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</row>
    <row r="6" spans="1:53" x14ac:dyDescent="0.2">
      <c r="A6" s="7" t="s">
        <v>53</v>
      </c>
      <c r="F6" s="8">
        <v>38352</v>
      </c>
      <c r="G6" s="8">
        <v>38442</v>
      </c>
      <c r="H6" s="8">
        <v>38533</v>
      </c>
      <c r="I6" s="8">
        <v>38625</v>
      </c>
      <c r="J6" s="8">
        <v>38717</v>
      </c>
      <c r="K6" s="8">
        <v>38807</v>
      </c>
      <c r="L6" s="8">
        <v>38898</v>
      </c>
      <c r="M6" s="8">
        <v>38990</v>
      </c>
      <c r="N6" s="8">
        <v>39082</v>
      </c>
      <c r="O6" s="8">
        <v>39172</v>
      </c>
      <c r="P6" s="8">
        <v>39263</v>
      </c>
      <c r="Q6" s="8">
        <v>39355</v>
      </c>
      <c r="R6" s="8">
        <v>39447</v>
      </c>
      <c r="S6" s="8">
        <v>39538</v>
      </c>
      <c r="T6" s="8">
        <v>39629</v>
      </c>
      <c r="U6" s="8">
        <v>39721</v>
      </c>
      <c r="V6" s="8">
        <v>39813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</row>
    <row r="7" spans="1:53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>
        <v>40068</v>
      </c>
      <c r="S7" s="9">
        <v>40068</v>
      </c>
      <c r="T7" s="9">
        <v>40068</v>
      </c>
      <c r="U7" s="9">
        <v>40068</v>
      </c>
      <c r="V7" s="9">
        <v>40068</v>
      </c>
      <c r="W7" s="9">
        <v>40068</v>
      </c>
      <c r="X7" s="9">
        <v>40068</v>
      </c>
      <c r="Y7" s="9">
        <v>40135</v>
      </c>
      <c r="Z7" s="9">
        <v>40221</v>
      </c>
      <c r="AA7" s="9">
        <v>40332</v>
      </c>
      <c r="AB7" s="9">
        <v>40402</v>
      </c>
      <c r="AC7" s="9">
        <v>40499</v>
      </c>
      <c r="AD7" s="9">
        <v>40597</v>
      </c>
      <c r="AE7" s="9">
        <v>40682</v>
      </c>
      <c r="AF7" s="9">
        <v>40773</v>
      </c>
      <c r="AG7" s="9">
        <v>40870</v>
      </c>
      <c r="AH7" s="9">
        <v>40970</v>
      </c>
      <c r="AI7" s="9">
        <v>41454</v>
      </c>
      <c r="AJ7" s="9">
        <v>41454</v>
      </c>
      <c r="AK7" s="9">
        <v>41454</v>
      </c>
      <c r="AL7" s="9">
        <v>41454</v>
      </c>
      <c r="AM7" s="9">
        <v>41454</v>
      </c>
      <c r="AN7" s="9">
        <v>41512</v>
      </c>
      <c r="AO7" s="9">
        <v>41603</v>
      </c>
      <c r="AP7" s="9">
        <v>41817</v>
      </c>
      <c r="AQ7" s="9">
        <v>41817</v>
      </c>
      <c r="AR7" s="9">
        <v>42254</v>
      </c>
      <c r="AS7" s="9">
        <v>42303</v>
      </c>
      <c r="AT7" s="9">
        <v>42416</v>
      </c>
      <c r="AU7" s="9">
        <v>42158</v>
      </c>
      <c r="AV7" s="9">
        <v>42264</v>
      </c>
      <c r="AW7" s="9">
        <v>42325</v>
      </c>
      <c r="AX7" s="9">
        <v>42418</v>
      </c>
      <c r="AY7" s="9">
        <v>42495</v>
      </c>
      <c r="AZ7" s="9">
        <v>42586</v>
      </c>
      <c r="BA7" s="9">
        <v>42688</v>
      </c>
    </row>
    <row r="8" spans="1:53" x14ac:dyDescent="0.2">
      <c r="A8" s="7" t="s">
        <v>56</v>
      </c>
      <c r="F8" s="10" t="s">
        <v>57</v>
      </c>
      <c r="G8" s="10" t="s">
        <v>57</v>
      </c>
      <c r="H8" s="10" t="s">
        <v>57</v>
      </c>
      <c r="I8" s="10" t="s">
        <v>57</v>
      </c>
      <c r="J8" s="10" t="s">
        <v>57</v>
      </c>
      <c r="K8" s="10" t="s">
        <v>57</v>
      </c>
      <c r="L8" s="10" t="s">
        <v>57</v>
      </c>
      <c r="M8" s="10" t="s">
        <v>57</v>
      </c>
      <c r="N8" s="10" t="s">
        <v>57</v>
      </c>
      <c r="O8" s="10" t="s">
        <v>57</v>
      </c>
      <c r="P8" s="10" t="s">
        <v>57</v>
      </c>
      <c r="Q8" s="10" t="s">
        <v>57</v>
      </c>
      <c r="R8" s="10" t="s">
        <v>57</v>
      </c>
      <c r="S8" s="10" t="s">
        <v>57</v>
      </c>
      <c r="T8" s="10" t="s">
        <v>57</v>
      </c>
      <c r="U8" s="10" t="s">
        <v>57</v>
      </c>
      <c r="V8" s="10" t="s">
        <v>57</v>
      </c>
      <c r="W8" s="10" t="s">
        <v>57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</row>
    <row r="9" spans="1:53" ht="12.75" customHeight="1" x14ac:dyDescent="0.2"/>
    <row r="10" spans="1:53" x14ac:dyDescent="0.2">
      <c r="A10" s="6" t="s">
        <v>58</v>
      </c>
      <c r="F10" s="11">
        <f>F15</f>
        <v>5383704</v>
      </c>
      <c r="G10" s="12">
        <f>IFERROR((G15-F15)/F15,"0")</f>
        <v>-7.249191263115505E-2</v>
      </c>
      <c r="H10" s="12">
        <f t="shared" ref="H10:BA10" si="0">IFERROR((H15-G15)/G15,"0")</f>
        <v>1.4472820180280925E-2</v>
      </c>
      <c r="I10" s="12">
        <f t="shared" si="0"/>
        <v>-1.1638475092672323E-2</v>
      </c>
      <c r="J10" s="12">
        <f t="shared" si="0"/>
        <v>0.18257005904639365</v>
      </c>
      <c r="K10" s="12">
        <f t="shared" si="0"/>
        <v>-4.9592607242710557E-2</v>
      </c>
      <c r="L10" s="12">
        <f t="shared" si="0"/>
        <v>2.2149942253624499E-2</v>
      </c>
      <c r="M10" s="12">
        <f t="shared" si="0"/>
        <v>-3.753741197374403E-2</v>
      </c>
      <c r="N10" s="12">
        <f t="shared" si="0"/>
        <v>0.13964023363029057</v>
      </c>
      <c r="O10" s="12">
        <f t="shared" si="0"/>
        <v>-0.10714912939747319</v>
      </c>
      <c r="P10" s="12">
        <f t="shared" si="0"/>
        <v>2.9386127800568228E-2</v>
      </c>
      <c r="Q10" s="12">
        <f t="shared" si="0"/>
        <v>2.1134794459596845E-2</v>
      </c>
      <c r="R10" s="12">
        <f t="shared" si="0"/>
        <v>0.10635909708505846</v>
      </c>
      <c r="S10" s="12">
        <f t="shared" si="0"/>
        <v>-2.1172980041222434E-3</v>
      </c>
      <c r="T10" s="12">
        <f t="shared" si="0"/>
        <v>-2.7767307354581629E-2</v>
      </c>
      <c r="U10" s="12">
        <f t="shared" si="0"/>
        <v>0.11419058287109</v>
      </c>
      <c r="V10" s="12">
        <f t="shared" si="0"/>
        <v>9.0970842580892247E-2</v>
      </c>
      <c r="W10" s="12">
        <f t="shared" si="0"/>
        <v>-6.2797349911188211E-3</v>
      </c>
      <c r="X10" s="12">
        <f t="shared" si="0"/>
        <v>-3.6525573828618727E-4</v>
      </c>
      <c r="Y10" s="12">
        <f t="shared" si="0"/>
        <v>2.8170412622659159E-2</v>
      </c>
      <c r="Z10" s="12">
        <f t="shared" si="0"/>
        <v>8.165837345594637E-2</v>
      </c>
      <c r="AA10" s="12">
        <f t="shared" si="0"/>
        <v>-3.6789548852895586E-2</v>
      </c>
      <c r="AB10" s="12">
        <f t="shared" si="0"/>
        <v>2.431516101983466E-2</v>
      </c>
      <c r="AC10" s="12">
        <f t="shared" si="0"/>
        <v>2.1545671507929798E-2</v>
      </c>
      <c r="AD10" s="12">
        <f t="shared" si="0"/>
        <v>4.963208346145552E-2</v>
      </c>
      <c r="AE10" s="12">
        <f t="shared" si="0"/>
        <v>0.14885973581477197</v>
      </c>
      <c r="AF10" s="12">
        <f t="shared" si="0"/>
        <v>-4.4246288619313075E-2</v>
      </c>
      <c r="AG10" s="12">
        <f t="shared" si="0"/>
        <v>-5.2328970492750461E-2</v>
      </c>
      <c r="AH10" s="12">
        <f t="shared" si="0"/>
        <v>8.2478678602349198E-2</v>
      </c>
      <c r="AI10" s="12">
        <f t="shared" si="0"/>
        <v>5.684238534634177E-2</v>
      </c>
      <c r="AJ10" s="12">
        <f t="shared" si="0"/>
        <v>-3.8904286595646279E-2</v>
      </c>
      <c r="AK10" s="12">
        <f t="shared" si="0"/>
        <v>2.7389555511454666E-2</v>
      </c>
      <c r="AL10" s="12">
        <f t="shared" si="0"/>
        <v>9.8050181008180706E-2</v>
      </c>
      <c r="AM10" s="12">
        <f t="shared" si="0"/>
        <v>7.7753764685136006E-2</v>
      </c>
      <c r="AN10" s="12">
        <f t="shared" si="0"/>
        <v>-6.6062404922250628E-2</v>
      </c>
      <c r="AO10" s="12">
        <f t="shared" si="0"/>
        <v>0.11179215243291631</v>
      </c>
      <c r="AP10" s="12">
        <f t="shared" si="0"/>
        <v>4.5987269117411154E-2</v>
      </c>
      <c r="AQ10" s="12">
        <f t="shared" si="0"/>
        <v>-0.10080042425769931</v>
      </c>
      <c r="AR10" s="12">
        <f t="shared" si="0"/>
        <v>-7.4583163178246195E-3</v>
      </c>
      <c r="AS10" s="12">
        <f t="shared" si="0"/>
        <v>4.7571402321729017E-2</v>
      </c>
      <c r="AT10" s="12">
        <f t="shared" si="0"/>
        <v>6.7701122450363777E-2</v>
      </c>
      <c r="AU10" s="12">
        <f t="shared" si="0"/>
        <v>-3.3823585894515028E-2</v>
      </c>
      <c r="AV10" s="12">
        <f t="shared" si="0"/>
        <v>0.10187964872766543</v>
      </c>
      <c r="AW10" s="12">
        <f t="shared" si="0"/>
        <v>3.8968531065737548E-2</v>
      </c>
      <c r="AX10" s="12">
        <f t="shared" si="0"/>
        <v>2.0710339480793454E-3</v>
      </c>
      <c r="AY10" s="12">
        <f t="shared" si="0"/>
        <v>2.157466047278853E-2</v>
      </c>
      <c r="AZ10" s="12">
        <f t="shared" si="0"/>
        <v>1.4938022319216171E-2</v>
      </c>
      <c r="BA10" s="12">
        <f t="shared" si="0"/>
        <v>-1.7282210086171413E-2</v>
      </c>
    </row>
    <row r="11" spans="1:53" ht="12.75" customHeight="1" x14ac:dyDescent="0.2">
      <c r="F11" s="13"/>
      <c r="G11" s="13"/>
      <c r="H11" s="12">
        <f>IFERROR((H15-F15)/F15,"0")</f>
        <v>-5.9068254866909475E-2</v>
      </c>
      <c r="I11" s="12">
        <f t="shared" ref="I11:BA11" si="1">IFERROR((I15-G15)/G15,"0")</f>
        <v>2.6659035304196776E-3</v>
      </c>
      <c r="J11" s="12">
        <f t="shared" si="1"/>
        <v>0.16880674686884217</v>
      </c>
      <c r="K11" s="12">
        <f t="shared" si="1"/>
        <v>0.12392332657111682</v>
      </c>
      <c r="L11" s="12">
        <f t="shared" si="1"/>
        <v>-2.8541138375718776E-2</v>
      </c>
      <c r="M11" s="12">
        <f t="shared" si="1"/>
        <v>-1.6218921227688476E-2</v>
      </c>
      <c r="N11" s="12">
        <f t="shared" si="1"/>
        <v>9.6861088678656462E-2</v>
      </c>
      <c r="O11" s="12">
        <f t="shared" si="1"/>
        <v>1.7528774770472003E-2</v>
      </c>
      <c r="P11" s="12">
        <f t="shared" si="1"/>
        <v>-8.0911699607098722E-2</v>
      </c>
      <c r="Q11" s="12">
        <f t="shared" si="1"/>
        <v>5.1141992031193524E-2</v>
      </c>
      <c r="R11" s="12">
        <f t="shared" si="1"/>
        <v>0.12974176920045632</v>
      </c>
      <c r="S11" s="12">
        <f t="shared" si="1"/>
        <v>0.10401660517695778</v>
      </c>
      <c r="T11" s="12">
        <f t="shared" si="1"/>
        <v>-2.9825813694262168E-2</v>
      </c>
      <c r="U11" s="12">
        <f t="shared" si="1"/>
        <v>8.3252510504928004E-2</v>
      </c>
      <c r="V11" s="12">
        <f t="shared" si="1"/>
        <v>0.21554943899056853</v>
      </c>
      <c r="W11" s="12">
        <f t="shared" si="1"/>
        <v>8.4119834806446636E-2</v>
      </c>
      <c r="X11" s="12">
        <f t="shared" si="1"/>
        <v>-6.6426970201645856E-3</v>
      </c>
      <c r="Y11" s="12">
        <f t="shared" si="1"/>
        <v>2.7794867479512656E-2</v>
      </c>
      <c r="Z11" s="12">
        <f t="shared" si="1"/>
        <v>0.11212913615295474</v>
      </c>
      <c r="AA11" s="12">
        <f t="shared" si="1"/>
        <v>4.1864649883545248E-2</v>
      </c>
      <c r="AB11" s="12">
        <f t="shared" si="1"/>
        <v>-1.3368931637266155E-2</v>
      </c>
      <c r="AC11" s="12">
        <f t="shared" si="1"/>
        <v>4.6384718999760231E-2</v>
      </c>
      <c r="AD11" s="12">
        <f t="shared" si="1"/>
        <v>7.2247111535899994E-2</v>
      </c>
      <c r="AE11" s="12">
        <f t="shared" si="1"/>
        <v>0.20588003810823646</v>
      </c>
      <c r="AF11" s="12">
        <f t="shared" si="1"/>
        <v>9.8026956360803788E-2</v>
      </c>
      <c r="AG11" s="12">
        <f t="shared" si="1"/>
        <v>-9.4259896380489774E-2</v>
      </c>
      <c r="AH11" s="12">
        <f t="shared" si="1"/>
        <v>2.5833683770735361E-2</v>
      </c>
      <c r="AI11" s="12">
        <f t="shared" si="1"/>
        <v>0.14400934878066279</v>
      </c>
      <c r="AJ11" s="12">
        <f t="shared" si="1"/>
        <v>1.5726686300401253E-2</v>
      </c>
      <c r="AK11" s="12">
        <f t="shared" si="1"/>
        <v>-1.2580302201536603E-2</v>
      </c>
      <c r="AL11" s="12">
        <f t="shared" si="1"/>
        <v>0.1281252873952671</v>
      </c>
      <c r="AM11" s="12">
        <f t="shared" si="1"/>
        <v>0.1834277163947618</v>
      </c>
      <c r="AN11" s="12">
        <f t="shared" si="1"/>
        <v>6.5547590760265386E-3</v>
      </c>
      <c r="AO11" s="12">
        <f t="shared" si="1"/>
        <v>3.8344489069512391E-2</v>
      </c>
      <c r="AP11" s="12">
        <f t="shared" si="1"/>
        <v>0.16292043734947462</v>
      </c>
      <c r="AQ11" s="12">
        <f t="shared" si="1"/>
        <v>-5.9448691377776197E-2</v>
      </c>
      <c r="AR11" s="12">
        <f t="shared" si="1"/>
        <v>-0.10750693912643909</v>
      </c>
      <c r="AS11" s="12">
        <f t="shared" si="1"/>
        <v>3.9758283437706446E-2</v>
      </c>
      <c r="AT11" s="12">
        <f t="shared" si="1"/>
        <v>0.11849316210581168</v>
      </c>
      <c r="AU11" s="12">
        <f t="shared" si="1"/>
        <v>3.1587641825493784E-2</v>
      </c>
      <c r="AV11" s="12">
        <f t="shared" si="1"/>
        <v>6.4610127783507193E-2</v>
      </c>
      <c r="AW11" s="12">
        <f t="shared" si="1"/>
        <v>0.14481828004981345</v>
      </c>
      <c r="AX11" s="12">
        <f t="shared" si="1"/>
        <v>4.1120270164560824E-2</v>
      </c>
      <c r="AY11" s="12">
        <f t="shared" si="1"/>
        <v>2.3690376275125304E-2</v>
      </c>
      <c r="AZ11" s="12">
        <f t="shared" si="1"/>
        <v>3.6834965551676722E-2</v>
      </c>
      <c r="BA11" s="12">
        <f t="shared" si="1"/>
        <v>-2.6023498069478539E-3</v>
      </c>
    </row>
    <row r="12" spans="1:53" ht="12.75" customHeight="1" x14ac:dyDescent="0.2">
      <c r="F12" s="13"/>
      <c r="G12" s="13"/>
      <c r="H12" s="13"/>
      <c r="I12" s="12">
        <f>IFERROR((I15-F15)/F15,"0")</f>
        <v>-7.0019265546545653E-2</v>
      </c>
      <c r="J12" s="12">
        <f>IFERROR((J15-G15)/G15,"0")</f>
        <v>0.18572267674177403</v>
      </c>
      <c r="K12" s="12">
        <f t="shared" ref="K12:BA12" si="2">IFERROR((K15-H15)/H15,"0")</f>
        <v>0.11084257292874546</v>
      </c>
      <c r="L12" s="12">
        <f t="shared" si="2"/>
        <v>0.1488181633521686</v>
      </c>
      <c r="M12" s="12">
        <f t="shared" si="2"/>
        <v>-6.5007189880053814E-2</v>
      </c>
      <c r="N12" s="12">
        <f t="shared" si="2"/>
        <v>0.1211564984531364</v>
      </c>
      <c r="O12" s="12">
        <f t="shared" si="2"/>
        <v>-2.0666622043226206E-2</v>
      </c>
      <c r="P12" s="12">
        <f t="shared" si="2"/>
        <v>4.7430005386632695E-2</v>
      </c>
      <c r="Q12" s="12">
        <f t="shared" si="2"/>
        <v>-6.1486957288074552E-2</v>
      </c>
      <c r="R12" s="12">
        <f t="shared" si="2"/>
        <v>0.16294050521182099</v>
      </c>
      <c r="S12" s="12">
        <f t="shared" si="2"/>
        <v>0.12734976920735466</v>
      </c>
      <c r="T12" s="12">
        <f t="shared" si="2"/>
        <v>7.3361036776447397E-2</v>
      </c>
      <c r="U12" s="12">
        <f t="shared" si="2"/>
        <v>8.0958942126475503E-2</v>
      </c>
      <c r="V12" s="12">
        <f t="shared" si="2"/>
        <v>0.18179690411342814</v>
      </c>
      <c r="W12" s="12">
        <f t="shared" si="2"/>
        <v>0.2079161106451046</v>
      </c>
      <c r="X12" s="12">
        <f t="shared" si="2"/>
        <v>8.3723853815793711E-2</v>
      </c>
      <c r="Y12" s="12">
        <f t="shared" si="2"/>
        <v>2.1340588086509231E-2</v>
      </c>
      <c r="Z12" s="12">
        <f t="shared" si="2"/>
        <v>0.1117229246042596</v>
      </c>
      <c r="AA12" s="12">
        <f t="shared" si="2"/>
        <v>7.1214406967727031E-2</v>
      </c>
      <c r="AB12" s="12">
        <f t="shared" si="2"/>
        <v>6.7197756606337311E-2</v>
      </c>
      <c r="AC12" s="12">
        <f t="shared" si="2"/>
        <v>7.888697261195135E-3</v>
      </c>
      <c r="AD12" s="12">
        <f t="shared" si="2"/>
        <v>9.8318972705948013E-2</v>
      </c>
      <c r="AE12" s="12">
        <f t="shared" si="2"/>
        <v>0.2318615332872864</v>
      </c>
      <c r="AF12" s="12">
        <f t="shared" si="2"/>
        <v>0.15252432190183118</v>
      </c>
      <c r="AG12" s="12">
        <f t="shared" si="2"/>
        <v>4.0568336161154697E-2</v>
      </c>
      <c r="AH12" s="12">
        <f t="shared" si="2"/>
        <v>-1.9555649476797731E-2</v>
      </c>
      <c r="AI12" s="12">
        <f t="shared" si="2"/>
        <v>8.4144517324888812E-2</v>
      </c>
      <c r="AJ12" s="12">
        <f t="shared" si="2"/>
        <v>9.9502481207601218E-2</v>
      </c>
      <c r="AK12" s="12">
        <f t="shared" si="2"/>
        <v>4.3546988759291992E-2</v>
      </c>
      <c r="AL12" s="12">
        <f t="shared" si="2"/>
        <v>8.4236377898645826E-2</v>
      </c>
      <c r="AM12" s="12">
        <f t="shared" si="2"/>
        <v>0.21584127552675014</v>
      </c>
      <c r="AN12" s="12">
        <f t="shared" si="2"/>
        <v>0.10524763539807666</v>
      </c>
      <c r="AO12" s="12">
        <f t="shared" si="2"/>
        <v>0.11907968213473104</v>
      </c>
      <c r="AP12" s="12">
        <f t="shared" si="2"/>
        <v>8.6095116524932847E-2</v>
      </c>
      <c r="AQ12" s="12">
        <f t="shared" si="2"/>
        <v>4.569756388669835E-2</v>
      </c>
      <c r="AR12" s="12">
        <f t="shared" si="2"/>
        <v>-6.646362055062463E-2</v>
      </c>
      <c r="AS12" s="12">
        <f t="shared" si="2"/>
        <v>-6.5049792658271544E-2</v>
      </c>
      <c r="AT12" s="12">
        <f t="shared" si="2"/>
        <v>0.11015108630350265</v>
      </c>
      <c r="AU12" s="12">
        <f t="shared" si="2"/>
        <v>8.0661712564898042E-2</v>
      </c>
      <c r="AV12" s="12">
        <f t="shared" si="2"/>
        <v>0.13668542840647585</v>
      </c>
      <c r="AW12" s="12">
        <f t="shared" si="2"/>
        <v>0.10609642062093762</v>
      </c>
      <c r="AX12" s="12">
        <f t="shared" si="2"/>
        <v>0.14718923757217842</v>
      </c>
      <c r="AY12" s="12">
        <f t="shared" si="2"/>
        <v>6.3582086504699084E-2</v>
      </c>
      <c r="AZ12" s="12">
        <f t="shared" si="2"/>
        <v>3.8982285963889925E-2</v>
      </c>
      <c r="BA12" s="12">
        <f t="shared" si="2"/>
        <v>1.8916165852324349E-2</v>
      </c>
    </row>
    <row r="13" spans="1:53" ht="12.75" customHeight="1" x14ac:dyDescent="0.2">
      <c r="F13" s="13"/>
      <c r="G13" s="13"/>
      <c r="H13" s="13"/>
      <c r="I13" s="13"/>
      <c r="J13" s="12">
        <f>IFERROR((J15-F15)/F15,"0")</f>
        <v>9.9767372054630044E-2</v>
      </c>
      <c r="K13" s="12">
        <f t="shared" ref="K13:BA13" si="3">IFERROR((K15-G15)/G15,"0")</f>
        <v>0.12691959773534378</v>
      </c>
      <c r="L13" s="12">
        <f t="shared" si="3"/>
        <v>0.13544767177198483</v>
      </c>
      <c r="M13" s="12">
        <f t="shared" si="3"/>
        <v>0.10569450267149828</v>
      </c>
      <c r="N13" s="12">
        <f t="shared" si="3"/>
        <v>6.5555424567737386E-2</v>
      </c>
      <c r="O13" s="12">
        <f t="shared" si="3"/>
        <v>1.0255557255633492E-3</v>
      </c>
      <c r="P13" s="12">
        <f t="shared" si="3"/>
        <v>8.1121937607737359E-3</v>
      </c>
      <c r="Q13" s="12">
        <f t="shared" si="3"/>
        <v>6.9567223261293595E-2</v>
      </c>
      <c r="R13" s="12">
        <f t="shared" si="3"/>
        <v>3.8332442537316748E-2</v>
      </c>
      <c r="S13" s="12">
        <f t="shared" si="3"/>
        <v>0.16047821360122308</v>
      </c>
      <c r="T13" s="12">
        <f t="shared" si="3"/>
        <v>9.6046301669657386E-2</v>
      </c>
      <c r="U13" s="12">
        <f t="shared" si="3"/>
        <v>0.1959287591970674</v>
      </c>
      <c r="V13" s="12">
        <f t="shared" si="3"/>
        <v>0.17929468788707092</v>
      </c>
      <c r="W13" s="12">
        <f t="shared" si="3"/>
        <v>0.17437553274227113</v>
      </c>
      <c r="X13" s="12">
        <f t="shared" si="3"/>
        <v>0.20747491235432314</v>
      </c>
      <c r="Y13" s="12">
        <f t="shared" si="3"/>
        <v>0.11425280194680297</v>
      </c>
      <c r="Z13" s="12">
        <f t="shared" si="3"/>
        <v>0.10474159925419328</v>
      </c>
      <c r="AA13" s="12">
        <f t="shared" si="3"/>
        <v>7.0823139758647236E-2</v>
      </c>
      <c r="AB13" s="12">
        <f t="shared" si="3"/>
        <v>9.7261157759914021E-2</v>
      </c>
      <c r="AC13" s="12">
        <f t="shared" si="3"/>
        <v>9.0191248904177068E-2</v>
      </c>
      <c r="AD13" s="12">
        <f t="shared" si="3"/>
        <v>5.7912313203520444E-2</v>
      </c>
      <c r="AE13" s="12">
        <f t="shared" si="3"/>
        <v>0.26181444482330718</v>
      </c>
      <c r="AF13" s="12">
        <f t="shared" si="3"/>
        <v>0.17735623234642758</v>
      </c>
      <c r="AG13" s="12">
        <f t="shared" si="3"/>
        <v>9.2213910668853025E-2</v>
      </c>
      <c r="AH13" s="12">
        <f t="shared" si="3"/>
        <v>0.12639303752317183</v>
      </c>
      <c r="AI13" s="12">
        <f t="shared" si="3"/>
        <v>3.6175146106285916E-2</v>
      </c>
      <c r="AJ13" s="12">
        <f t="shared" si="3"/>
        <v>4.1966648311782734E-2</v>
      </c>
      <c r="AK13" s="12">
        <f t="shared" si="3"/>
        <v>0.12961736545161895</v>
      </c>
      <c r="AL13" s="12">
        <f t="shared" si="3"/>
        <v>0.14586695989768247</v>
      </c>
      <c r="AM13" s="12">
        <f t="shared" si="3"/>
        <v>0.16853983808884132</v>
      </c>
      <c r="AN13" s="12">
        <f t="shared" si="3"/>
        <v>0.13551987686171629</v>
      </c>
      <c r="AO13" s="12">
        <f t="shared" si="3"/>
        <v>0.22880564753061874</v>
      </c>
      <c r="AP13" s="12">
        <f t="shared" si="3"/>
        <v>0.17054310064088785</v>
      </c>
      <c r="AQ13" s="12">
        <f t="shared" si="3"/>
        <v>-2.3383732004995758E-2</v>
      </c>
      <c r="AR13" s="12">
        <f t="shared" si="3"/>
        <v>3.7898420682452735E-2</v>
      </c>
      <c r="AS13" s="12">
        <f t="shared" si="3"/>
        <v>-2.2053985861868113E-2</v>
      </c>
      <c r="AT13" s="12">
        <f t="shared" si="3"/>
        <v>-1.7526141860361802E-3</v>
      </c>
      <c r="AU13" s="12">
        <f t="shared" si="3"/>
        <v>7.2601795680026962E-2</v>
      </c>
      <c r="AV13" s="12">
        <f t="shared" si="3"/>
        <v>0.1907591482344472</v>
      </c>
      <c r="AW13" s="12">
        <f t="shared" si="3"/>
        <v>0.18098038983530479</v>
      </c>
      <c r="AX13" s="12">
        <f t="shared" si="3"/>
        <v>0.10838718385789263</v>
      </c>
      <c r="AY13" s="12">
        <f t="shared" si="3"/>
        <v>0.17193945587083531</v>
      </c>
      <c r="AZ13" s="12">
        <f t="shared" si="3"/>
        <v>7.946989945122479E-2</v>
      </c>
      <c r="BA13" s="12">
        <f t="shared" si="3"/>
        <v>2.1026375822051357E-2</v>
      </c>
    </row>
    <row r="14" spans="1:53" x14ac:dyDescent="0.2">
      <c r="A14" s="6" t="s">
        <v>59</v>
      </c>
    </row>
    <row r="15" spans="1:53" x14ac:dyDescent="0.2">
      <c r="A15" s="7" t="s">
        <v>60</v>
      </c>
      <c r="F15" s="14">
        <v>5383704</v>
      </c>
      <c r="G15" s="14">
        <v>4993429</v>
      </c>
      <c r="H15" s="14">
        <v>5065698</v>
      </c>
      <c r="I15" s="14">
        <v>5006741</v>
      </c>
      <c r="J15" s="14">
        <v>5920822</v>
      </c>
      <c r="K15" s="14">
        <v>5627193</v>
      </c>
      <c r="L15" s="14">
        <v>5751835</v>
      </c>
      <c r="M15" s="14">
        <v>5535926</v>
      </c>
      <c r="N15" s="14">
        <v>6308964</v>
      </c>
      <c r="O15" s="14">
        <v>5632964</v>
      </c>
      <c r="P15" s="14">
        <v>5798495</v>
      </c>
      <c r="Q15" s="14">
        <v>5921045</v>
      </c>
      <c r="R15" s="14">
        <v>6550802</v>
      </c>
      <c r="S15" s="14">
        <v>6536932</v>
      </c>
      <c r="T15" s="14">
        <v>6355419</v>
      </c>
      <c r="U15" s="14">
        <v>7081148</v>
      </c>
      <c r="V15" s="14">
        <v>7725326</v>
      </c>
      <c r="W15" s="14">
        <v>7676813</v>
      </c>
      <c r="X15" s="14">
        <v>7674009</v>
      </c>
      <c r="Y15" s="14">
        <v>7890189</v>
      </c>
      <c r="Z15" s="14">
        <v>8534489</v>
      </c>
      <c r="AA15" s="14">
        <v>8220509</v>
      </c>
      <c r="AB15" s="14">
        <v>8420392</v>
      </c>
      <c r="AC15" s="14">
        <v>8601815</v>
      </c>
      <c r="AD15" s="14">
        <v>9028741</v>
      </c>
      <c r="AE15" s="14">
        <v>10372757</v>
      </c>
      <c r="AF15" s="14">
        <v>9913801</v>
      </c>
      <c r="AG15" s="14">
        <v>9395022</v>
      </c>
      <c r="AH15" s="14">
        <v>10169911</v>
      </c>
      <c r="AI15" s="14">
        <v>10747993</v>
      </c>
      <c r="AJ15" s="14">
        <v>10329850</v>
      </c>
      <c r="AK15" s="14">
        <v>10612780</v>
      </c>
      <c r="AL15" s="14">
        <v>11653365</v>
      </c>
      <c r="AM15" s="14">
        <v>12559458</v>
      </c>
      <c r="AN15" s="14">
        <v>11729750</v>
      </c>
      <c r="AO15" s="14">
        <v>13041044</v>
      </c>
      <c r="AP15" s="14">
        <v>13640766</v>
      </c>
      <c r="AQ15" s="14">
        <v>12265771</v>
      </c>
      <c r="AR15" s="14">
        <v>12174289</v>
      </c>
      <c r="AS15" s="14">
        <v>12753437</v>
      </c>
      <c r="AT15" s="14">
        <v>13616859</v>
      </c>
      <c r="AU15" s="14">
        <v>13156288</v>
      </c>
      <c r="AV15" s="14">
        <v>14496646</v>
      </c>
      <c r="AW15" s="14">
        <v>15061559</v>
      </c>
      <c r="AX15" s="14">
        <v>15092752</v>
      </c>
      <c r="AY15" s="14">
        <v>15418373</v>
      </c>
      <c r="AZ15" s="14">
        <v>15648693</v>
      </c>
      <c r="BA15" s="14">
        <v>15378249</v>
      </c>
    </row>
    <row r="16" spans="1:53" x14ac:dyDescent="0.2">
      <c r="A16" s="7" t="s">
        <v>61</v>
      </c>
      <c r="F16" s="15">
        <v>50.84</v>
      </c>
      <c r="G16" s="15">
        <v>-29</v>
      </c>
      <c r="H16" s="15">
        <v>5.79</v>
      </c>
      <c r="I16" s="15">
        <v>-4.66</v>
      </c>
      <c r="J16" s="15">
        <v>73.03</v>
      </c>
      <c r="K16" s="15">
        <v>-19.84</v>
      </c>
      <c r="L16" s="15">
        <v>8.86</v>
      </c>
      <c r="M16" s="15">
        <v>-15.01</v>
      </c>
      <c r="N16" s="15">
        <v>55.86</v>
      </c>
      <c r="O16" s="15">
        <v>-42.86</v>
      </c>
      <c r="P16" s="15">
        <v>11.75</v>
      </c>
      <c r="Q16" s="15">
        <v>8.4499999999999993</v>
      </c>
      <c r="R16" s="15">
        <v>42.54</v>
      </c>
      <c r="S16" s="15">
        <v>-0.85</v>
      </c>
      <c r="T16" s="15">
        <v>-11.11</v>
      </c>
      <c r="U16" s="15">
        <v>45.68</v>
      </c>
      <c r="V16" s="15">
        <v>36.39</v>
      </c>
      <c r="W16" s="15">
        <v>-2.5099999999999998</v>
      </c>
      <c r="X16" s="15">
        <v>-0.15</v>
      </c>
      <c r="Y16" s="15">
        <v>11.27</v>
      </c>
      <c r="Z16" s="15">
        <v>32.659999999999997</v>
      </c>
      <c r="AA16" s="15">
        <v>-14.72</v>
      </c>
      <c r="AB16" s="15">
        <v>9.73</v>
      </c>
      <c r="AC16" s="15">
        <v>8.6199999999999992</v>
      </c>
      <c r="AD16" s="15">
        <v>19.850000000000001</v>
      </c>
      <c r="AE16" s="15">
        <v>59.54</v>
      </c>
      <c r="AF16" s="15">
        <v>-17.7</v>
      </c>
      <c r="AG16" s="15">
        <v>-20.93</v>
      </c>
      <c r="AH16" s="15">
        <v>32.99</v>
      </c>
      <c r="AI16" s="15">
        <v>22.74</v>
      </c>
      <c r="AJ16" s="15">
        <v>-15.56</v>
      </c>
      <c r="AK16" s="15">
        <v>10.96</v>
      </c>
      <c r="AL16" s="15">
        <v>39.22</v>
      </c>
      <c r="AM16" s="15">
        <v>31.1</v>
      </c>
      <c r="AN16" s="15">
        <v>-26.42</v>
      </c>
      <c r="AO16" s="15">
        <v>44.72</v>
      </c>
      <c r="AP16" s="15">
        <v>18.39</v>
      </c>
      <c r="AQ16" s="15">
        <v>-40.32</v>
      </c>
      <c r="AR16" s="15">
        <v>-2.98</v>
      </c>
      <c r="AS16" s="15">
        <v>19.03</v>
      </c>
      <c r="AT16" s="15">
        <v>27.08</v>
      </c>
      <c r="AU16" s="15">
        <v>-13.53</v>
      </c>
      <c r="AV16" s="15">
        <v>40.75</v>
      </c>
      <c r="AW16" s="15">
        <v>15.59</v>
      </c>
      <c r="AX16" s="15">
        <v>0.83</v>
      </c>
      <c r="AY16" s="15">
        <v>8.6300000000000008</v>
      </c>
      <c r="AZ16" s="15">
        <v>5.98</v>
      </c>
      <c r="BA16" s="15">
        <v>-6.91</v>
      </c>
    </row>
    <row r="17" spans="1:53" x14ac:dyDescent="0.2">
      <c r="A17" s="7" t="s">
        <v>62</v>
      </c>
      <c r="F17" s="15">
        <v>20.67</v>
      </c>
      <c r="G17" s="15">
        <v>20.48</v>
      </c>
      <c r="H17" s="15">
        <v>21.94</v>
      </c>
      <c r="I17" s="15">
        <v>18.93</v>
      </c>
      <c r="J17" s="15">
        <v>20.71</v>
      </c>
      <c r="K17" s="15">
        <v>22.62</v>
      </c>
      <c r="L17" s="15">
        <v>21.69</v>
      </c>
      <c r="M17" s="15">
        <v>17.93</v>
      </c>
      <c r="N17" s="15">
        <v>20.83</v>
      </c>
      <c r="O17" s="15">
        <v>15.16</v>
      </c>
      <c r="P17" s="15">
        <v>16.45</v>
      </c>
      <c r="Q17" s="15">
        <v>13.37</v>
      </c>
      <c r="R17" s="15">
        <v>17.260000000000002</v>
      </c>
      <c r="S17" s="15">
        <v>18.36</v>
      </c>
      <c r="T17" s="15">
        <v>16.309999999999999</v>
      </c>
      <c r="U17" s="15">
        <v>18.14</v>
      </c>
      <c r="V17" s="15">
        <v>16.25</v>
      </c>
      <c r="W17" s="15">
        <v>15.99</v>
      </c>
      <c r="X17" s="15">
        <v>14.64</v>
      </c>
      <c r="Y17" s="15">
        <v>15.63</v>
      </c>
      <c r="Z17" s="15">
        <v>16.78</v>
      </c>
      <c r="AA17" s="15">
        <v>16.12</v>
      </c>
      <c r="AB17" s="15">
        <v>17.309999999999999</v>
      </c>
      <c r="AC17" s="15">
        <v>14.24</v>
      </c>
      <c r="AD17" s="15">
        <v>15.61</v>
      </c>
      <c r="AE17" s="15">
        <v>34.979999999999997</v>
      </c>
      <c r="AF17" s="15">
        <v>38.520000000000003</v>
      </c>
      <c r="AG17" s="15">
        <v>38.5</v>
      </c>
      <c r="AH17" s="15">
        <v>38.76</v>
      </c>
      <c r="AI17" s="15">
        <v>40.06</v>
      </c>
      <c r="AJ17" s="15">
        <v>40.83</v>
      </c>
      <c r="AK17" s="15">
        <v>41.61</v>
      </c>
      <c r="AL17" s="15">
        <v>42.22</v>
      </c>
      <c r="AM17" s="15">
        <v>44.57</v>
      </c>
      <c r="AN17" s="15">
        <v>41.67</v>
      </c>
      <c r="AO17" s="15">
        <v>43.16</v>
      </c>
      <c r="AP17" s="15">
        <v>38.049999999999997</v>
      </c>
      <c r="AQ17" s="15">
        <v>43.23</v>
      </c>
      <c r="AR17" s="15">
        <v>44.35</v>
      </c>
      <c r="AS17" s="15">
        <v>42.87</v>
      </c>
      <c r="AT17" s="15">
        <v>41.45</v>
      </c>
      <c r="AU17" s="15">
        <v>42.7</v>
      </c>
      <c r="AV17" s="15">
        <v>40.61</v>
      </c>
      <c r="AW17" s="15">
        <v>41.55</v>
      </c>
      <c r="AX17" s="15">
        <v>41.79</v>
      </c>
      <c r="AY17" s="15">
        <v>40.22</v>
      </c>
      <c r="AZ17" s="15">
        <v>39.83</v>
      </c>
      <c r="BA17" s="15">
        <v>39.07</v>
      </c>
    </row>
    <row r="18" spans="1:53" ht="12.75" customHeight="1" x14ac:dyDescent="0.2"/>
    <row r="19" spans="1:53" x14ac:dyDescent="0.2">
      <c r="B19" s="7" t="s">
        <v>63</v>
      </c>
      <c r="F19" s="15">
        <v>20.67</v>
      </c>
      <c r="G19" s="15">
        <v>20.48</v>
      </c>
      <c r="H19" s="15">
        <v>21.94</v>
      </c>
      <c r="I19" s="15">
        <v>18.93</v>
      </c>
      <c r="J19" s="15">
        <v>20.71</v>
      </c>
      <c r="K19" s="15">
        <v>22.62</v>
      </c>
      <c r="L19" s="15">
        <v>21.69</v>
      </c>
      <c r="M19" s="15">
        <v>17.93</v>
      </c>
      <c r="N19" s="15">
        <v>20.83</v>
      </c>
      <c r="O19" s="15">
        <v>15.16</v>
      </c>
      <c r="P19" s="15">
        <v>16.45</v>
      </c>
      <c r="Q19" s="15">
        <v>13.37</v>
      </c>
      <c r="R19" s="15">
        <v>17.260000000000002</v>
      </c>
      <c r="S19" s="15">
        <v>18.36</v>
      </c>
      <c r="T19" s="15">
        <v>16.309999999999999</v>
      </c>
      <c r="U19" s="15">
        <v>18.14</v>
      </c>
      <c r="V19" s="15">
        <v>16.25</v>
      </c>
      <c r="W19" s="15">
        <v>15.99</v>
      </c>
      <c r="X19" s="15">
        <v>14.64</v>
      </c>
      <c r="Y19" s="15">
        <v>15.63</v>
      </c>
      <c r="Z19" s="15">
        <v>16.78</v>
      </c>
      <c r="AA19" s="15">
        <v>16.12</v>
      </c>
      <c r="AB19" s="15">
        <v>17.309999999999999</v>
      </c>
      <c r="AC19" s="15">
        <v>14.24</v>
      </c>
      <c r="AD19" s="15">
        <v>15.61</v>
      </c>
      <c r="AE19" s="15">
        <v>34.979999999999997</v>
      </c>
      <c r="AF19" s="15">
        <v>38.520000000000003</v>
      </c>
      <c r="AG19" s="15">
        <v>38.5</v>
      </c>
      <c r="AH19" s="15">
        <v>38.76</v>
      </c>
      <c r="AI19" s="15">
        <v>40.06</v>
      </c>
      <c r="AJ19" s="15">
        <v>40.83</v>
      </c>
      <c r="AK19" s="15">
        <v>41.61</v>
      </c>
      <c r="AL19" s="15">
        <v>42.22</v>
      </c>
      <c r="AM19" s="15">
        <v>44.57</v>
      </c>
      <c r="AN19" s="15">
        <v>41.67</v>
      </c>
      <c r="AO19" s="15">
        <v>43.16</v>
      </c>
      <c r="AP19" s="15">
        <v>13.46</v>
      </c>
      <c r="AQ19" s="15">
        <v>15.34</v>
      </c>
      <c r="AR19" s="15">
        <v>14.61</v>
      </c>
      <c r="AS19" s="15">
        <v>14.02</v>
      </c>
      <c r="AT19" s="15">
        <v>13.63</v>
      </c>
      <c r="AU19" s="15">
        <v>11.39</v>
      </c>
      <c r="AV19" s="15">
        <v>11.65</v>
      </c>
      <c r="AW19" s="15">
        <v>12.41</v>
      </c>
      <c r="AX19" s="15">
        <v>12.05</v>
      </c>
      <c r="AY19" s="15">
        <v>8.81</v>
      </c>
      <c r="AZ19" s="15">
        <v>18.39</v>
      </c>
      <c r="BA19" s="15">
        <v>16.23</v>
      </c>
    </row>
    <row r="20" spans="1:53" x14ac:dyDescent="0.2">
      <c r="B20" s="7" t="s">
        <v>64</v>
      </c>
      <c r="F20" s="15">
        <v>6.92</v>
      </c>
      <c r="G20" s="15">
        <v>5.24</v>
      </c>
      <c r="H20" s="15">
        <v>5.35</v>
      </c>
      <c r="I20" s="15">
        <v>4.83</v>
      </c>
      <c r="J20" s="15">
        <v>6.13</v>
      </c>
      <c r="K20" s="15">
        <v>4.4800000000000004</v>
      </c>
      <c r="L20" s="15">
        <v>4.59</v>
      </c>
      <c r="M20" s="15">
        <v>5.29</v>
      </c>
      <c r="N20" s="15">
        <v>5.7</v>
      </c>
      <c r="O20" s="15">
        <v>5.0199999999999996</v>
      </c>
      <c r="P20" s="15">
        <v>5.42</v>
      </c>
      <c r="Q20" s="15">
        <v>5.08</v>
      </c>
      <c r="R20" s="15">
        <v>5.84</v>
      </c>
      <c r="S20" s="15">
        <v>4.58</v>
      </c>
      <c r="T20" s="15">
        <v>5.25</v>
      </c>
      <c r="U20" s="15">
        <v>4.78</v>
      </c>
      <c r="V20" s="15">
        <v>6.2</v>
      </c>
      <c r="W20" s="15">
        <v>4.42</v>
      </c>
      <c r="X20" s="15">
        <v>4.6399999999999997</v>
      </c>
      <c r="Y20" s="15">
        <v>4.45</v>
      </c>
      <c r="Z20" s="15">
        <v>5.41</v>
      </c>
      <c r="AA20" s="15">
        <v>4.47</v>
      </c>
      <c r="AB20" s="15">
        <v>5.12</v>
      </c>
      <c r="AC20" s="15">
        <v>5.09</v>
      </c>
      <c r="AD20" s="15">
        <v>4.92</v>
      </c>
      <c r="AE20" s="15">
        <v>4.6900000000000004</v>
      </c>
      <c r="AF20" s="15">
        <v>5.47</v>
      </c>
      <c r="AG20" s="15">
        <v>4.84</v>
      </c>
      <c r="AH20" s="15">
        <v>5.45</v>
      </c>
      <c r="AI20" s="15">
        <v>5.32</v>
      </c>
      <c r="AJ20" s="15">
        <v>5.55</v>
      </c>
      <c r="AK20" s="15">
        <v>5.4</v>
      </c>
      <c r="AL20" s="15">
        <v>5.66</v>
      </c>
      <c r="AM20" s="15">
        <v>5.94</v>
      </c>
      <c r="AN20" s="15">
        <v>6.14</v>
      </c>
      <c r="AO20" s="15">
        <v>5.87</v>
      </c>
      <c r="AP20" s="15">
        <v>5.91</v>
      </c>
      <c r="AQ20" s="15">
        <v>7.15</v>
      </c>
      <c r="AR20" s="15">
        <v>7.56</v>
      </c>
      <c r="AS20" s="15">
        <v>8.33</v>
      </c>
      <c r="AT20" s="15">
        <v>8</v>
      </c>
      <c r="AU20" s="15">
        <v>9.8000000000000007</v>
      </c>
      <c r="AV20" s="15">
        <v>9.15</v>
      </c>
      <c r="AW20" s="15">
        <v>9.0299999999999994</v>
      </c>
      <c r="AX20" s="15">
        <v>9.57</v>
      </c>
      <c r="AY20" s="15">
        <v>10.45</v>
      </c>
      <c r="AZ20" s="15">
        <v>2.02</v>
      </c>
      <c r="BA20" s="15">
        <v>1.38</v>
      </c>
    </row>
    <row r="21" spans="1:53" x14ac:dyDescent="0.2">
      <c r="A21" s="7" t="s">
        <v>65</v>
      </c>
      <c r="F21" s="15">
        <v>27.59</v>
      </c>
      <c r="G21" s="15">
        <v>25.72</v>
      </c>
      <c r="H21" s="15">
        <v>27.29</v>
      </c>
      <c r="I21" s="15">
        <v>23.76</v>
      </c>
      <c r="J21" s="15">
        <v>26.84</v>
      </c>
      <c r="K21" s="15">
        <v>27.11</v>
      </c>
      <c r="L21" s="15">
        <v>26.28</v>
      </c>
      <c r="M21" s="15">
        <v>23.22</v>
      </c>
      <c r="N21" s="15">
        <v>26.53</v>
      </c>
      <c r="O21" s="15">
        <v>20.18</v>
      </c>
      <c r="P21" s="15">
        <v>21.87</v>
      </c>
      <c r="Q21" s="15">
        <v>18.45</v>
      </c>
      <c r="R21" s="15">
        <v>23.1</v>
      </c>
      <c r="S21" s="15">
        <v>22.95</v>
      </c>
      <c r="T21" s="15">
        <v>21.57</v>
      </c>
      <c r="U21" s="15">
        <v>22.92</v>
      </c>
      <c r="V21" s="15">
        <v>22.45</v>
      </c>
      <c r="W21" s="15">
        <v>20.41</v>
      </c>
      <c r="X21" s="15">
        <v>19.29</v>
      </c>
      <c r="Y21" s="15">
        <v>20.079999999999998</v>
      </c>
      <c r="Z21" s="15">
        <v>22.19</v>
      </c>
      <c r="AA21" s="15">
        <v>20.6</v>
      </c>
      <c r="AB21" s="15">
        <v>22.43</v>
      </c>
      <c r="AC21" s="15">
        <v>19.329999999999998</v>
      </c>
      <c r="AD21" s="15">
        <v>20.53</v>
      </c>
      <c r="AE21" s="15">
        <v>39.67</v>
      </c>
      <c r="AF21" s="15">
        <v>43.98</v>
      </c>
      <c r="AG21" s="15">
        <v>43.34</v>
      </c>
      <c r="AH21" s="15">
        <v>44.21</v>
      </c>
      <c r="AI21" s="15">
        <v>45.38</v>
      </c>
      <c r="AJ21" s="15">
        <v>46.38</v>
      </c>
      <c r="AK21" s="15">
        <v>47.01</v>
      </c>
      <c r="AL21" s="15">
        <v>47.88</v>
      </c>
      <c r="AM21" s="15">
        <v>50.5</v>
      </c>
      <c r="AN21" s="15">
        <v>47.81</v>
      </c>
      <c r="AO21" s="15">
        <v>49.03</v>
      </c>
      <c r="AP21" s="15">
        <v>19.37</v>
      </c>
      <c r="AQ21" s="15">
        <v>22.49</v>
      </c>
      <c r="AR21" s="15">
        <v>22.17</v>
      </c>
      <c r="AS21" s="15">
        <v>22.34</v>
      </c>
      <c r="AT21" s="15">
        <v>21.63</v>
      </c>
      <c r="AU21" s="15">
        <v>21.19</v>
      </c>
      <c r="AV21" s="15">
        <v>20.8</v>
      </c>
      <c r="AW21" s="15">
        <v>21.44</v>
      </c>
      <c r="AX21" s="15">
        <v>21.62</v>
      </c>
      <c r="AY21" s="15">
        <v>19.260000000000002</v>
      </c>
      <c r="AZ21" s="15">
        <v>20.41</v>
      </c>
      <c r="BA21" s="15">
        <v>17.61</v>
      </c>
    </row>
    <row r="22" spans="1:53" x14ac:dyDescent="0.2">
      <c r="A22" s="7" t="s">
        <v>66</v>
      </c>
      <c r="F22" s="15">
        <v>54.64</v>
      </c>
      <c r="G22" s="15">
        <v>57.19</v>
      </c>
      <c r="H22" s="15">
        <v>57.01</v>
      </c>
      <c r="I22" s="15">
        <v>56.4</v>
      </c>
      <c r="J22" s="15">
        <v>52.65</v>
      </c>
      <c r="K22" s="15">
        <v>52.58</v>
      </c>
      <c r="L22" s="15">
        <v>53.33</v>
      </c>
      <c r="M22" s="15">
        <v>56.16</v>
      </c>
      <c r="N22" s="15">
        <v>51.73</v>
      </c>
      <c r="O22" s="15">
        <v>58.35</v>
      </c>
      <c r="P22" s="15">
        <v>56.99</v>
      </c>
      <c r="Q22" s="15">
        <v>59.39</v>
      </c>
      <c r="R22" s="15">
        <v>54.04</v>
      </c>
      <c r="S22" s="15">
        <v>54.6</v>
      </c>
      <c r="T22" s="15">
        <v>55.85</v>
      </c>
      <c r="U22" s="15">
        <v>58.08</v>
      </c>
      <c r="V22" s="15">
        <v>58.63</v>
      </c>
      <c r="W22" s="15">
        <v>60.59</v>
      </c>
      <c r="X22" s="15">
        <v>59.81</v>
      </c>
      <c r="Y22" s="15">
        <v>59.16</v>
      </c>
      <c r="Z22" s="15">
        <v>56.08</v>
      </c>
      <c r="AA22" s="15">
        <v>59.95</v>
      </c>
      <c r="AB22" s="15">
        <v>59.67</v>
      </c>
      <c r="AC22" s="15">
        <v>62.72</v>
      </c>
      <c r="AD22" s="15">
        <v>60.71</v>
      </c>
      <c r="AE22" s="15">
        <v>46.35</v>
      </c>
      <c r="AF22" s="15">
        <v>41.9</v>
      </c>
      <c r="AG22" s="15">
        <v>42.36</v>
      </c>
      <c r="AH22" s="15">
        <v>40.57</v>
      </c>
      <c r="AI22" s="15">
        <v>42.77</v>
      </c>
      <c r="AJ22" s="15">
        <v>42.08</v>
      </c>
      <c r="AK22" s="15">
        <v>42.38</v>
      </c>
      <c r="AL22" s="15">
        <v>41.11</v>
      </c>
      <c r="AM22" s="15">
        <v>41</v>
      </c>
      <c r="AN22" s="15">
        <v>43.32</v>
      </c>
      <c r="AO22" s="15">
        <v>42.04</v>
      </c>
      <c r="AP22" s="15">
        <v>70</v>
      </c>
      <c r="AQ22" s="15">
        <v>67.61</v>
      </c>
      <c r="AR22" s="15">
        <v>69.45</v>
      </c>
      <c r="AS22" s="15">
        <v>70.12</v>
      </c>
      <c r="AT22" s="15">
        <v>69.09</v>
      </c>
      <c r="AU22" s="15">
        <v>72.2</v>
      </c>
      <c r="AV22" s="15">
        <v>70.2</v>
      </c>
      <c r="AW22" s="15">
        <v>70.22</v>
      </c>
      <c r="AX22" s="15">
        <v>70.06</v>
      </c>
      <c r="AY22" s="15">
        <v>74.010000000000005</v>
      </c>
      <c r="AZ22" s="15">
        <v>72.27</v>
      </c>
      <c r="BA22" s="15">
        <v>75.36</v>
      </c>
    </row>
    <row r="23" spans="1:53" x14ac:dyDescent="0.2">
      <c r="A23" s="7" t="s">
        <v>67</v>
      </c>
      <c r="F23" s="15">
        <v>11.72</v>
      </c>
      <c r="G23" s="15">
        <v>12.26</v>
      </c>
      <c r="H23" s="15">
        <v>11.73</v>
      </c>
      <c r="I23" s="15">
        <v>14.28</v>
      </c>
      <c r="J23" s="15">
        <v>12.05</v>
      </c>
      <c r="K23" s="15">
        <v>14.07</v>
      </c>
      <c r="L23" s="15">
        <v>13.53</v>
      </c>
      <c r="M23" s="15">
        <v>14.4</v>
      </c>
      <c r="N23" s="15">
        <v>12.66</v>
      </c>
      <c r="O23" s="15">
        <v>13.56</v>
      </c>
      <c r="P23" s="15">
        <v>13.37</v>
      </c>
      <c r="Q23" s="15">
        <v>13.86</v>
      </c>
      <c r="R23" s="15">
        <v>13.02</v>
      </c>
      <c r="S23" s="15">
        <v>13.9</v>
      </c>
      <c r="T23" s="15">
        <v>13.06</v>
      </c>
      <c r="U23" s="15">
        <v>10.9</v>
      </c>
      <c r="V23" s="15">
        <v>10.220000000000001</v>
      </c>
      <c r="W23" s="15">
        <v>9.9499999999999993</v>
      </c>
      <c r="X23" s="15">
        <v>10.220000000000001</v>
      </c>
      <c r="Y23" s="15">
        <v>9.9</v>
      </c>
      <c r="Z23" s="15">
        <v>9.0500000000000007</v>
      </c>
      <c r="AA23" s="15">
        <v>8.98</v>
      </c>
      <c r="AB23" s="15">
        <v>8.51</v>
      </c>
      <c r="AC23" s="15">
        <v>8.27</v>
      </c>
      <c r="AD23" s="15">
        <v>7.68</v>
      </c>
      <c r="AE23" s="15">
        <v>6.5</v>
      </c>
      <c r="AF23" s="15">
        <v>6.58</v>
      </c>
      <c r="AG23" s="15">
        <v>6.76</v>
      </c>
      <c r="AH23" s="15">
        <v>6.05</v>
      </c>
      <c r="AI23" s="15">
        <v>5.49</v>
      </c>
      <c r="AJ23" s="15">
        <v>5.57</v>
      </c>
      <c r="AK23" s="15">
        <v>5.3</v>
      </c>
      <c r="AL23" s="15">
        <v>4.6399999999999997</v>
      </c>
      <c r="AM23" s="15">
        <v>4.18</v>
      </c>
      <c r="AN23" s="15">
        <v>4.34</v>
      </c>
      <c r="AO23" s="15">
        <v>4.55</v>
      </c>
      <c r="AP23" s="15">
        <v>3.61</v>
      </c>
      <c r="AQ23" s="15">
        <v>3.74</v>
      </c>
      <c r="AR23" s="15">
        <v>3.63</v>
      </c>
      <c r="AS23" s="15">
        <v>3.41</v>
      </c>
      <c r="AT23" s="15">
        <v>3.12</v>
      </c>
      <c r="AU23" s="15">
        <v>3.17</v>
      </c>
      <c r="AV23" s="15">
        <v>3.31</v>
      </c>
      <c r="AW23" s="15">
        <v>3.09</v>
      </c>
      <c r="AX23" s="15">
        <v>2.98</v>
      </c>
      <c r="AY23" s="15">
        <v>2.84</v>
      </c>
      <c r="AZ23" s="15">
        <v>2.7</v>
      </c>
      <c r="BA23" s="15">
        <v>2.65</v>
      </c>
    </row>
    <row r="24" spans="1:53" x14ac:dyDescent="0.2">
      <c r="A24" s="7" t="s">
        <v>68</v>
      </c>
      <c r="F24" s="15">
        <v>6.05</v>
      </c>
      <c r="G24" s="15">
        <v>4.83</v>
      </c>
      <c r="H24" s="15">
        <v>3.98</v>
      </c>
      <c r="I24" s="15">
        <v>5.55</v>
      </c>
      <c r="J24" s="15">
        <v>8.4600000000000009</v>
      </c>
      <c r="K24" s="15">
        <v>6.25</v>
      </c>
      <c r="L24" s="15">
        <v>6.87</v>
      </c>
      <c r="M24" s="15">
        <v>6.23</v>
      </c>
      <c r="N24" s="15">
        <v>9.08</v>
      </c>
      <c r="O24" s="15">
        <v>7.92</v>
      </c>
      <c r="P24" s="15">
        <v>7.78</v>
      </c>
      <c r="Q24" s="15">
        <v>8.3000000000000007</v>
      </c>
      <c r="R24" s="15">
        <v>9.84</v>
      </c>
      <c r="S24" s="15">
        <v>8.56</v>
      </c>
      <c r="T24" s="15">
        <v>9.52</v>
      </c>
      <c r="U24" s="15">
        <v>8.1</v>
      </c>
      <c r="V24" s="15">
        <v>8.6999999999999993</v>
      </c>
      <c r="W24" s="15">
        <v>9.0500000000000007</v>
      </c>
      <c r="X24" s="15">
        <v>10.68</v>
      </c>
      <c r="Y24" s="15">
        <v>10.86</v>
      </c>
      <c r="Z24" s="15">
        <v>12.69</v>
      </c>
      <c r="AA24" s="15">
        <v>10.48</v>
      </c>
      <c r="AB24" s="15">
        <v>9.39</v>
      </c>
      <c r="AC24" s="15">
        <v>9.69</v>
      </c>
      <c r="AD24" s="15">
        <v>11.08</v>
      </c>
      <c r="AE24" s="15">
        <v>7.49</v>
      </c>
      <c r="AF24" s="15">
        <v>7.53</v>
      </c>
      <c r="AG24" s="15">
        <v>7.54</v>
      </c>
      <c r="AH24" s="15">
        <v>9.17</v>
      </c>
      <c r="AI24" s="15">
        <v>6.36</v>
      </c>
      <c r="AJ24" s="15">
        <v>5.96</v>
      </c>
      <c r="AK24" s="15">
        <v>5.32</v>
      </c>
      <c r="AL24" s="15">
        <v>6.37</v>
      </c>
      <c r="AM24" s="15">
        <v>4.3099999999999996</v>
      </c>
      <c r="AN24" s="15">
        <v>4.53</v>
      </c>
      <c r="AO24" s="15">
        <v>4.38</v>
      </c>
      <c r="AP24" s="15">
        <v>7.02</v>
      </c>
      <c r="AQ24" s="15">
        <v>6.17</v>
      </c>
      <c r="AR24" s="15">
        <v>4.74</v>
      </c>
      <c r="AS24" s="15">
        <v>4.13</v>
      </c>
      <c r="AT24" s="15">
        <v>6.16</v>
      </c>
      <c r="AU24" s="15">
        <v>3.44</v>
      </c>
      <c r="AV24" s="15">
        <v>5.7</v>
      </c>
      <c r="AW24" s="15">
        <v>5.25</v>
      </c>
      <c r="AX24" s="15">
        <v>5.34</v>
      </c>
      <c r="AY24" s="15">
        <v>3.89</v>
      </c>
      <c r="AZ24" s="15">
        <v>4.62</v>
      </c>
      <c r="BA24" s="15">
        <v>4.38</v>
      </c>
    </row>
    <row r="25" spans="1:53" x14ac:dyDescent="0.2">
      <c r="A25" s="7" t="s">
        <v>69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0</v>
      </c>
      <c r="AN25" s="15" t="s">
        <v>54</v>
      </c>
      <c r="AO25" s="15" t="s">
        <v>54</v>
      </c>
      <c r="AP25" s="15" t="s">
        <v>54</v>
      </c>
      <c r="AQ25" s="15" t="s">
        <v>54</v>
      </c>
      <c r="AR25" s="15" t="s">
        <v>54</v>
      </c>
      <c r="AS25" s="15" t="s">
        <v>54</v>
      </c>
      <c r="AT25" s="15" t="s">
        <v>54</v>
      </c>
      <c r="AU25" s="15" t="s">
        <v>54</v>
      </c>
      <c r="AV25" s="15" t="s">
        <v>54</v>
      </c>
      <c r="AW25" s="15" t="s">
        <v>54</v>
      </c>
      <c r="AX25" s="15" t="s">
        <v>54</v>
      </c>
      <c r="AY25" s="15" t="s">
        <v>54</v>
      </c>
      <c r="AZ25" s="15" t="s">
        <v>54</v>
      </c>
      <c r="BA25" s="15" t="s">
        <v>54</v>
      </c>
    </row>
    <row r="26" spans="1:53" x14ac:dyDescent="0.2">
      <c r="A26" s="7" t="s">
        <v>70</v>
      </c>
      <c r="F26" s="15">
        <v>6.05</v>
      </c>
      <c r="G26" s="15">
        <v>4.83</v>
      </c>
      <c r="H26" s="15">
        <v>3.98</v>
      </c>
      <c r="I26" s="15">
        <v>5.55</v>
      </c>
      <c r="J26" s="15">
        <v>8.4600000000000009</v>
      </c>
      <c r="K26" s="15">
        <v>6.25</v>
      </c>
      <c r="L26" s="15">
        <v>6.87</v>
      </c>
      <c r="M26" s="15">
        <v>6.23</v>
      </c>
      <c r="N26" s="15">
        <v>9.08</v>
      </c>
      <c r="O26" s="15">
        <v>7.92</v>
      </c>
      <c r="P26" s="15">
        <v>7.78</v>
      </c>
      <c r="Q26" s="15">
        <v>8.3000000000000007</v>
      </c>
      <c r="R26" s="15">
        <v>9.84</v>
      </c>
      <c r="S26" s="15">
        <v>8.56</v>
      </c>
      <c r="T26" s="15">
        <v>9.52</v>
      </c>
      <c r="U26" s="15">
        <v>8.1</v>
      </c>
      <c r="V26" s="15">
        <v>8.6999999999999993</v>
      </c>
      <c r="W26" s="15">
        <v>9.0500000000000007</v>
      </c>
      <c r="X26" s="15">
        <v>10.68</v>
      </c>
      <c r="Y26" s="15">
        <v>10.86</v>
      </c>
      <c r="Z26" s="15">
        <v>12.69</v>
      </c>
      <c r="AA26" s="15">
        <v>10.48</v>
      </c>
      <c r="AB26" s="15">
        <v>9.39</v>
      </c>
      <c r="AC26" s="15">
        <v>9.69</v>
      </c>
      <c r="AD26" s="15">
        <v>11.08</v>
      </c>
      <c r="AE26" s="15">
        <v>7.49</v>
      </c>
      <c r="AF26" s="15">
        <v>7.53</v>
      </c>
      <c r="AG26" s="15">
        <v>7.54</v>
      </c>
      <c r="AH26" s="15">
        <v>9.17</v>
      </c>
      <c r="AI26" s="15">
        <v>6.36</v>
      </c>
      <c r="AJ26" s="15">
        <v>5.96</v>
      </c>
      <c r="AK26" s="15">
        <v>5.32</v>
      </c>
      <c r="AL26" s="15">
        <v>6.37</v>
      </c>
      <c r="AM26" s="15">
        <v>4.3099999999999996</v>
      </c>
      <c r="AN26" s="15">
        <v>4.53</v>
      </c>
      <c r="AO26" s="15">
        <v>4.38</v>
      </c>
      <c r="AP26" s="15">
        <v>7.02</v>
      </c>
      <c r="AQ26" s="15">
        <v>6.17</v>
      </c>
      <c r="AR26" s="15">
        <v>4.74</v>
      </c>
      <c r="AS26" s="15">
        <v>4.13</v>
      </c>
      <c r="AT26" s="15">
        <v>6.16</v>
      </c>
      <c r="AU26" s="15">
        <v>3.44</v>
      </c>
      <c r="AV26" s="15">
        <v>5.7</v>
      </c>
      <c r="AW26" s="15">
        <v>5.25</v>
      </c>
      <c r="AX26" s="15">
        <v>5.34</v>
      </c>
      <c r="AY26" s="15">
        <v>3.89</v>
      </c>
      <c r="AZ26" s="15">
        <v>4.62</v>
      </c>
      <c r="BA26" s="15">
        <v>4.38</v>
      </c>
    </row>
    <row r="27" spans="1:53" x14ac:dyDescent="0.2">
      <c r="A27" s="7" t="s">
        <v>71</v>
      </c>
      <c r="F27" s="15">
        <v>93.95</v>
      </c>
      <c r="G27" s="15">
        <v>95.17</v>
      </c>
      <c r="H27" s="15">
        <v>96.02</v>
      </c>
      <c r="I27" s="15">
        <v>94.45</v>
      </c>
      <c r="J27" s="15">
        <v>91.54</v>
      </c>
      <c r="K27" s="15">
        <v>93.75</v>
      </c>
      <c r="L27" s="15">
        <v>93.13</v>
      </c>
      <c r="M27" s="15">
        <v>93.77</v>
      </c>
      <c r="N27" s="15">
        <v>90.92</v>
      </c>
      <c r="O27" s="15">
        <v>92.08</v>
      </c>
      <c r="P27" s="15">
        <v>92.22</v>
      </c>
      <c r="Q27" s="15">
        <v>91.7</v>
      </c>
      <c r="R27" s="15">
        <v>90.16</v>
      </c>
      <c r="S27" s="15">
        <v>91.44</v>
      </c>
      <c r="T27" s="15">
        <v>90.48</v>
      </c>
      <c r="U27" s="15">
        <v>91.9</v>
      </c>
      <c r="V27" s="15">
        <v>91.15</v>
      </c>
      <c r="W27" s="15">
        <v>90.88</v>
      </c>
      <c r="X27" s="15">
        <v>89.27</v>
      </c>
      <c r="Y27" s="15">
        <v>89.11</v>
      </c>
      <c r="Z27" s="15">
        <v>86.93</v>
      </c>
      <c r="AA27" s="15">
        <v>88.6</v>
      </c>
      <c r="AB27" s="15">
        <v>89.59</v>
      </c>
      <c r="AC27" s="15">
        <v>89.21</v>
      </c>
      <c r="AD27" s="15">
        <v>88.25</v>
      </c>
      <c r="AE27" s="15">
        <v>91.78</v>
      </c>
      <c r="AF27" s="15">
        <v>91.36</v>
      </c>
      <c r="AG27" s="15">
        <v>91.19</v>
      </c>
      <c r="AH27" s="15">
        <v>90.08</v>
      </c>
      <c r="AI27" s="15">
        <v>93.2</v>
      </c>
      <c r="AJ27" s="15">
        <v>93.95</v>
      </c>
      <c r="AK27" s="15">
        <v>94.57</v>
      </c>
      <c r="AL27" s="15">
        <v>93.46</v>
      </c>
      <c r="AM27" s="15">
        <v>95.49</v>
      </c>
      <c r="AN27" s="15">
        <v>95.45</v>
      </c>
      <c r="AO27" s="15">
        <v>95.56</v>
      </c>
      <c r="AP27" s="15">
        <v>92.88</v>
      </c>
      <c r="AQ27" s="15">
        <v>93.81</v>
      </c>
      <c r="AR27" s="15">
        <v>95.2</v>
      </c>
      <c r="AS27" s="15">
        <v>95.87</v>
      </c>
      <c r="AT27" s="15">
        <v>93.83</v>
      </c>
      <c r="AU27" s="15">
        <v>96.54</v>
      </c>
      <c r="AV27" s="15">
        <v>94.28</v>
      </c>
      <c r="AW27" s="15">
        <v>94.72</v>
      </c>
      <c r="AX27" s="15">
        <v>94.62</v>
      </c>
      <c r="AY27" s="15">
        <v>96.08</v>
      </c>
      <c r="AZ27" s="15">
        <v>95.35</v>
      </c>
      <c r="BA27" s="15">
        <v>95.59</v>
      </c>
    </row>
    <row r="28" spans="1:53" ht="12.75" customHeight="1" x14ac:dyDescent="0.2"/>
    <row r="29" spans="1:53" x14ac:dyDescent="0.2">
      <c r="A29" s="7" t="s">
        <v>72</v>
      </c>
      <c r="F29" s="15">
        <v>27.59</v>
      </c>
      <c r="G29" s="15">
        <v>25.72</v>
      </c>
      <c r="H29" s="15">
        <v>27.29</v>
      </c>
      <c r="I29" s="15">
        <v>23.76</v>
      </c>
      <c r="J29" s="15">
        <v>26.84</v>
      </c>
      <c r="K29" s="15">
        <v>27.11</v>
      </c>
      <c r="L29" s="15">
        <v>26.28</v>
      </c>
      <c r="M29" s="15">
        <v>23.22</v>
      </c>
      <c r="N29" s="15">
        <v>26.53</v>
      </c>
      <c r="O29" s="15">
        <v>20.18</v>
      </c>
      <c r="P29" s="15">
        <v>21.87</v>
      </c>
      <c r="Q29" s="15">
        <v>18.45</v>
      </c>
      <c r="R29" s="15">
        <v>23.1</v>
      </c>
      <c r="S29" s="15">
        <v>22.95</v>
      </c>
      <c r="T29" s="15">
        <v>21.57</v>
      </c>
      <c r="U29" s="15">
        <v>22.92</v>
      </c>
      <c r="V29" s="15">
        <v>22.45</v>
      </c>
      <c r="W29" s="15">
        <v>20.41</v>
      </c>
      <c r="X29" s="15">
        <v>19.29</v>
      </c>
      <c r="Y29" s="15">
        <v>20.079999999999998</v>
      </c>
      <c r="Z29" s="15">
        <v>22.19</v>
      </c>
      <c r="AA29" s="15">
        <v>20.6</v>
      </c>
      <c r="AB29" s="15">
        <v>22.43</v>
      </c>
      <c r="AC29" s="15">
        <v>19.329999999999998</v>
      </c>
      <c r="AD29" s="15">
        <v>20.53</v>
      </c>
      <c r="AE29" s="15">
        <v>39.67</v>
      </c>
      <c r="AF29" s="15">
        <v>43.98</v>
      </c>
      <c r="AG29" s="15">
        <v>43.34</v>
      </c>
      <c r="AH29" s="15">
        <v>44.21</v>
      </c>
      <c r="AI29" s="15">
        <v>45.38</v>
      </c>
      <c r="AJ29" s="15">
        <v>46.38</v>
      </c>
      <c r="AK29" s="15">
        <v>47.01</v>
      </c>
      <c r="AL29" s="15">
        <v>47.88</v>
      </c>
      <c r="AM29" s="15">
        <v>50.5</v>
      </c>
      <c r="AN29" s="15">
        <v>47.81</v>
      </c>
      <c r="AO29" s="15">
        <v>49.03</v>
      </c>
      <c r="AP29" s="15">
        <v>19.37</v>
      </c>
      <c r="AQ29" s="15">
        <v>22.49</v>
      </c>
      <c r="AR29" s="15">
        <v>22.17</v>
      </c>
      <c r="AS29" s="15">
        <v>22.34</v>
      </c>
      <c r="AT29" s="15">
        <v>21.63</v>
      </c>
      <c r="AU29" s="15">
        <v>21.19</v>
      </c>
      <c r="AV29" s="15">
        <v>20.8</v>
      </c>
      <c r="AW29" s="15">
        <v>21.44</v>
      </c>
      <c r="AX29" s="15">
        <v>21.62</v>
      </c>
      <c r="AY29" s="15">
        <v>19.260000000000002</v>
      </c>
      <c r="AZ29" s="15">
        <v>20.41</v>
      </c>
      <c r="BA29" s="15">
        <v>17.61</v>
      </c>
    </row>
    <row r="30" spans="1:53" x14ac:dyDescent="0.2">
      <c r="A30" s="7" t="s">
        <v>73</v>
      </c>
      <c r="F30" s="15">
        <v>6.05</v>
      </c>
      <c r="G30" s="15">
        <v>4.83</v>
      </c>
      <c r="H30" s="15">
        <v>3.98</v>
      </c>
      <c r="I30" s="15">
        <v>5.55</v>
      </c>
      <c r="J30" s="15">
        <v>8.4600000000000009</v>
      </c>
      <c r="K30" s="15">
        <v>6.25</v>
      </c>
      <c r="L30" s="15">
        <v>6.87</v>
      </c>
      <c r="M30" s="15">
        <v>6.23</v>
      </c>
      <c r="N30" s="15">
        <v>9.08</v>
      </c>
      <c r="O30" s="15">
        <v>7.92</v>
      </c>
      <c r="P30" s="15">
        <v>7.78</v>
      </c>
      <c r="Q30" s="15">
        <v>8.3000000000000007</v>
      </c>
      <c r="R30" s="15">
        <v>9.84</v>
      </c>
      <c r="S30" s="15">
        <v>8.56</v>
      </c>
      <c r="T30" s="15">
        <v>9.52</v>
      </c>
      <c r="U30" s="15">
        <v>8.1</v>
      </c>
      <c r="V30" s="15">
        <v>8.6999999999999993</v>
      </c>
      <c r="W30" s="15">
        <v>9.0500000000000007</v>
      </c>
      <c r="X30" s="15">
        <v>10.68</v>
      </c>
      <c r="Y30" s="15">
        <v>10.86</v>
      </c>
      <c r="Z30" s="15">
        <v>12.69</v>
      </c>
      <c r="AA30" s="15">
        <v>10.48</v>
      </c>
      <c r="AB30" s="15">
        <v>9.39</v>
      </c>
      <c r="AC30" s="15">
        <v>9.69</v>
      </c>
      <c r="AD30" s="15">
        <v>11.08</v>
      </c>
      <c r="AE30" s="15">
        <v>7.49</v>
      </c>
      <c r="AF30" s="15">
        <v>7.53</v>
      </c>
      <c r="AG30" s="15">
        <v>7.54</v>
      </c>
      <c r="AH30" s="15">
        <v>9.17</v>
      </c>
      <c r="AI30" s="15">
        <v>6.36</v>
      </c>
      <c r="AJ30" s="15">
        <v>5.96</v>
      </c>
      <c r="AK30" s="15">
        <v>5.32</v>
      </c>
      <c r="AL30" s="15">
        <v>6.37</v>
      </c>
      <c r="AM30" s="15">
        <v>4.3099999999999996</v>
      </c>
      <c r="AN30" s="15">
        <v>4.53</v>
      </c>
      <c r="AO30" s="15">
        <v>4.38</v>
      </c>
      <c r="AP30" s="15">
        <v>7.02</v>
      </c>
      <c r="AQ30" s="15">
        <v>6.17</v>
      </c>
      <c r="AR30" s="15">
        <v>4.74</v>
      </c>
      <c r="AS30" s="15">
        <v>4.13</v>
      </c>
      <c r="AT30" s="15">
        <v>6.16</v>
      </c>
      <c r="AU30" s="15">
        <v>3.44</v>
      </c>
      <c r="AV30" s="15">
        <v>5.7</v>
      </c>
      <c r="AW30" s="15">
        <v>5.25</v>
      </c>
      <c r="AX30" s="15">
        <v>5.34</v>
      </c>
      <c r="AY30" s="15">
        <v>3.89</v>
      </c>
      <c r="AZ30" s="15">
        <v>4.62</v>
      </c>
      <c r="BA30" s="15">
        <v>4.38</v>
      </c>
    </row>
    <row r="31" spans="1:53" x14ac:dyDescent="0.2">
      <c r="A31" s="7" t="s">
        <v>74</v>
      </c>
      <c r="F31" s="15">
        <v>11.72</v>
      </c>
      <c r="G31" s="15">
        <v>12.26</v>
      </c>
      <c r="H31" s="15">
        <v>11.73</v>
      </c>
      <c r="I31" s="15">
        <v>14.28</v>
      </c>
      <c r="J31" s="15">
        <v>12.05</v>
      </c>
      <c r="K31" s="15">
        <v>14.07</v>
      </c>
      <c r="L31" s="15">
        <v>13.53</v>
      </c>
      <c r="M31" s="15">
        <v>14.4</v>
      </c>
      <c r="N31" s="15">
        <v>12.66</v>
      </c>
      <c r="O31" s="15">
        <v>13.56</v>
      </c>
      <c r="P31" s="15">
        <v>13.37</v>
      </c>
      <c r="Q31" s="15">
        <v>13.86</v>
      </c>
      <c r="R31" s="15">
        <v>13.02</v>
      </c>
      <c r="S31" s="15">
        <v>13.9</v>
      </c>
      <c r="T31" s="15">
        <v>13.06</v>
      </c>
      <c r="U31" s="15">
        <v>10.9</v>
      </c>
      <c r="V31" s="15">
        <v>10.220000000000001</v>
      </c>
      <c r="W31" s="15">
        <v>9.9499999999999993</v>
      </c>
      <c r="X31" s="15">
        <v>10.220000000000001</v>
      </c>
      <c r="Y31" s="15">
        <v>9.9</v>
      </c>
      <c r="Z31" s="15">
        <v>9.0500000000000007</v>
      </c>
      <c r="AA31" s="15">
        <v>8.98</v>
      </c>
      <c r="AB31" s="15">
        <v>8.51</v>
      </c>
      <c r="AC31" s="15">
        <v>8.27</v>
      </c>
      <c r="AD31" s="15">
        <v>7.68</v>
      </c>
      <c r="AE31" s="15">
        <v>6.5</v>
      </c>
      <c r="AF31" s="15">
        <v>6.58</v>
      </c>
      <c r="AG31" s="15">
        <v>6.76</v>
      </c>
      <c r="AH31" s="15">
        <v>6.05</v>
      </c>
      <c r="AI31" s="15">
        <v>5.49</v>
      </c>
      <c r="AJ31" s="15">
        <v>5.57</v>
      </c>
      <c r="AK31" s="15">
        <v>5.3</v>
      </c>
      <c r="AL31" s="15">
        <v>4.6399999999999997</v>
      </c>
      <c r="AM31" s="15">
        <v>4.18</v>
      </c>
      <c r="AN31" s="15">
        <v>4.34</v>
      </c>
      <c r="AO31" s="15">
        <v>4.55</v>
      </c>
      <c r="AP31" s="15">
        <v>3.61</v>
      </c>
      <c r="AQ31" s="15">
        <v>3.74</v>
      </c>
      <c r="AR31" s="15">
        <v>3.63</v>
      </c>
      <c r="AS31" s="15">
        <v>3.41</v>
      </c>
      <c r="AT31" s="15">
        <v>3.12</v>
      </c>
      <c r="AU31" s="15">
        <v>3.17</v>
      </c>
      <c r="AV31" s="15">
        <v>3.31</v>
      </c>
      <c r="AW31" s="15">
        <v>3.09</v>
      </c>
      <c r="AX31" s="15">
        <v>2.98</v>
      </c>
      <c r="AY31" s="15">
        <v>2.84</v>
      </c>
      <c r="AZ31" s="15">
        <v>2.7</v>
      </c>
      <c r="BA31" s="15">
        <v>2.65</v>
      </c>
    </row>
    <row r="32" spans="1:53" x14ac:dyDescent="0.2">
      <c r="A32" s="7" t="s">
        <v>75</v>
      </c>
      <c r="F32" s="15">
        <v>93.95</v>
      </c>
      <c r="G32" s="15">
        <v>95.17</v>
      </c>
      <c r="H32" s="15">
        <v>96.02</v>
      </c>
      <c r="I32" s="15">
        <v>94.45</v>
      </c>
      <c r="J32" s="15">
        <v>91.54</v>
      </c>
      <c r="K32" s="15">
        <v>93.75</v>
      </c>
      <c r="L32" s="15">
        <v>93.13</v>
      </c>
      <c r="M32" s="15">
        <v>93.77</v>
      </c>
      <c r="N32" s="15">
        <v>90.92</v>
      </c>
      <c r="O32" s="15">
        <v>92.08</v>
      </c>
      <c r="P32" s="15">
        <v>92.22</v>
      </c>
      <c r="Q32" s="15">
        <v>91.7</v>
      </c>
      <c r="R32" s="15">
        <v>90.16</v>
      </c>
      <c r="S32" s="15">
        <v>91.44</v>
      </c>
      <c r="T32" s="15">
        <v>90.48</v>
      </c>
      <c r="U32" s="15">
        <v>91.9</v>
      </c>
      <c r="V32" s="15">
        <v>91.15</v>
      </c>
      <c r="W32" s="15">
        <v>90.88</v>
      </c>
      <c r="X32" s="15">
        <v>89.27</v>
      </c>
      <c r="Y32" s="15">
        <v>89.11</v>
      </c>
      <c r="Z32" s="15">
        <v>86.93</v>
      </c>
      <c r="AA32" s="15">
        <v>88.6</v>
      </c>
      <c r="AB32" s="15">
        <v>89.59</v>
      </c>
      <c r="AC32" s="15">
        <v>89.21</v>
      </c>
      <c r="AD32" s="15">
        <v>88.25</v>
      </c>
      <c r="AE32" s="15">
        <v>91.78</v>
      </c>
      <c r="AF32" s="15">
        <v>91.36</v>
      </c>
      <c r="AG32" s="15">
        <v>91.19</v>
      </c>
      <c r="AH32" s="15">
        <v>90.08</v>
      </c>
      <c r="AI32" s="15">
        <v>93.2</v>
      </c>
      <c r="AJ32" s="15">
        <v>93.95</v>
      </c>
      <c r="AK32" s="15">
        <v>94.57</v>
      </c>
      <c r="AL32" s="15">
        <v>93.46</v>
      </c>
      <c r="AM32" s="15">
        <v>95.49</v>
      </c>
      <c r="AN32" s="15">
        <v>95.45</v>
      </c>
      <c r="AO32" s="15">
        <v>95.56</v>
      </c>
      <c r="AP32" s="15">
        <v>92.88</v>
      </c>
      <c r="AQ32" s="15">
        <v>93.81</v>
      </c>
      <c r="AR32" s="15">
        <v>95.2</v>
      </c>
      <c r="AS32" s="15">
        <v>95.87</v>
      </c>
      <c r="AT32" s="15">
        <v>93.83</v>
      </c>
      <c r="AU32" s="15">
        <v>96.54</v>
      </c>
      <c r="AV32" s="15">
        <v>94.28</v>
      </c>
      <c r="AW32" s="15">
        <v>94.72</v>
      </c>
      <c r="AX32" s="15">
        <v>94.62</v>
      </c>
      <c r="AY32" s="15">
        <v>96.08</v>
      </c>
      <c r="AZ32" s="15">
        <v>95.35</v>
      </c>
      <c r="BA32" s="15">
        <v>95.59</v>
      </c>
    </row>
    <row r="33" spans="1:53" ht="12.75" customHeight="1" x14ac:dyDescent="0.2"/>
    <row r="34" spans="1:53" ht="12.75" customHeight="1" x14ac:dyDescent="0.2"/>
    <row r="35" spans="1:53" x14ac:dyDescent="0.2">
      <c r="A35" s="6" t="s">
        <v>76</v>
      </c>
    </row>
    <row r="36" spans="1:53" x14ac:dyDescent="0.2">
      <c r="A36" s="7" t="s">
        <v>77</v>
      </c>
      <c r="F36" s="14">
        <v>2869224</v>
      </c>
      <c r="G36" s="14">
        <v>2922512</v>
      </c>
      <c r="H36" s="14">
        <v>3194774</v>
      </c>
      <c r="I36" s="14">
        <v>3368146</v>
      </c>
      <c r="J36" s="14">
        <v>3393404</v>
      </c>
      <c r="K36" s="14">
        <v>3436066</v>
      </c>
      <c r="L36" s="14">
        <v>3609712</v>
      </c>
      <c r="M36" s="14">
        <v>3815657</v>
      </c>
      <c r="N36" s="14">
        <v>3767564</v>
      </c>
      <c r="O36" s="14">
        <v>3909807</v>
      </c>
      <c r="P36" s="14">
        <v>3972468</v>
      </c>
      <c r="Q36" s="14">
        <v>3966792</v>
      </c>
      <c r="R36" s="14">
        <v>3929365</v>
      </c>
      <c r="S36" s="14">
        <v>4132071</v>
      </c>
      <c r="T36" s="14">
        <v>4123688</v>
      </c>
      <c r="U36" s="14">
        <v>4244328</v>
      </c>
      <c r="V36" s="14">
        <v>4410034</v>
      </c>
      <c r="W36" s="14">
        <v>4341568</v>
      </c>
      <c r="X36" s="14">
        <v>4369947</v>
      </c>
      <c r="Y36" s="14">
        <v>4334387</v>
      </c>
      <c r="Z36" s="14">
        <v>4332228</v>
      </c>
      <c r="AA36" s="14">
        <v>4319671</v>
      </c>
      <c r="AB36" s="14">
        <v>4458857</v>
      </c>
      <c r="AC36" s="14">
        <v>4594818</v>
      </c>
      <c r="AD36" s="14">
        <v>4598097</v>
      </c>
      <c r="AE36" s="14">
        <v>4674308</v>
      </c>
      <c r="AF36" s="14">
        <v>4737884</v>
      </c>
      <c r="AG36" s="14">
        <v>4787634</v>
      </c>
      <c r="AH36" s="14">
        <v>4970558</v>
      </c>
      <c r="AI36" s="14">
        <v>5154928</v>
      </c>
      <c r="AJ36" s="14">
        <v>5326636</v>
      </c>
      <c r="AK36" s="14">
        <v>5403662</v>
      </c>
      <c r="AL36" s="14">
        <v>5690626</v>
      </c>
      <c r="AM36" s="14">
        <v>6016986</v>
      </c>
      <c r="AN36" s="14">
        <v>6345614</v>
      </c>
      <c r="AO36" s="14">
        <v>6509935</v>
      </c>
      <c r="AP36" s="14">
        <v>6521869</v>
      </c>
      <c r="AQ36" s="14">
        <v>6760197</v>
      </c>
      <c r="AR36" s="14">
        <v>6923839</v>
      </c>
      <c r="AS36" s="14">
        <v>7104881</v>
      </c>
      <c r="AT36" s="14">
        <v>7466418</v>
      </c>
      <c r="AU36" s="14">
        <v>7501449</v>
      </c>
      <c r="AV36" s="14">
        <v>8918947</v>
      </c>
      <c r="AW36" s="14">
        <v>9047139</v>
      </c>
      <c r="AX36" s="14">
        <v>9431350</v>
      </c>
      <c r="AY36" s="14">
        <v>9704461</v>
      </c>
      <c r="AZ36" s="14">
        <v>10093761</v>
      </c>
      <c r="BA36" s="14">
        <v>10305374</v>
      </c>
    </row>
    <row r="37" spans="1:53" x14ac:dyDescent="0.2">
      <c r="A37" s="7" t="s">
        <v>78</v>
      </c>
      <c r="F37" s="15">
        <v>6.58</v>
      </c>
      <c r="G37" s="15">
        <v>7.43</v>
      </c>
      <c r="H37" s="15">
        <v>37.26</v>
      </c>
      <c r="I37" s="15">
        <v>21.71</v>
      </c>
      <c r="J37" s="15">
        <v>3</v>
      </c>
      <c r="K37" s="15">
        <v>5.03</v>
      </c>
      <c r="L37" s="15">
        <v>20.21</v>
      </c>
      <c r="M37" s="15">
        <v>22.82</v>
      </c>
      <c r="N37" s="15">
        <v>-5.04</v>
      </c>
      <c r="O37" s="15">
        <v>15.1</v>
      </c>
      <c r="P37" s="15">
        <v>6.41</v>
      </c>
      <c r="Q37" s="15">
        <v>-0.56999999999999995</v>
      </c>
      <c r="R37" s="15">
        <v>-3.77</v>
      </c>
      <c r="S37" s="15">
        <v>20.63</v>
      </c>
      <c r="T37" s="15">
        <v>-0.81</v>
      </c>
      <c r="U37" s="15">
        <v>11.7</v>
      </c>
      <c r="V37" s="15">
        <v>15.62</v>
      </c>
      <c r="W37" s="15">
        <v>-6.21</v>
      </c>
      <c r="X37" s="15">
        <v>2.61</v>
      </c>
      <c r="Y37" s="15">
        <v>-3.25</v>
      </c>
      <c r="Z37" s="15">
        <v>-0.2</v>
      </c>
      <c r="AA37" s="15">
        <v>-1.1599999999999999</v>
      </c>
      <c r="AB37" s="15">
        <v>12.89</v>
      </c>
      <c r="AC37" s="15">
        <v>12.2</v>
      </c>
      <c r="AD37" s="15">
        <v>0.28999999999999998</v>
      </c>
      <c r="AE37" s="15">
        <v>6.63</v>
      </c>
      <c r="AF37" s="15">
        <v>5.44</v>
      </c>
      <c r="AG37" s="15">
        <v>4.2</v>
      </c>
      <c r="AH37" s="15">
        <v>15.28</v>
      </c>
      <c r="AI37" s="15">
        <v>14.84</v>
      </c>
      <c r="AJ37" s="15">
        <v>13.32</v>
      </c>
      <c r="AK37" s="15">
        <v>5.78</v>
      </c>
      <c r="AL37" s="15">
        <v>21.24</v>
      </c>
      <c r="AM37" s="15">
        <v>22.94</v>
      </c>
      <c r="AN37" s="15">
        <v>21.85</v>
      </c>
      <c r="AO37" s="15">
        <v>10.36</v>
      </c>
      <c r="AP37" s="15">
        <v>0.73</v>
      </c>
      <c r="AQ37" s="15">
        <v>14.62</v>
      </c>
      <c r="AR37" s="15">
        <v>9.68</v>
      </c>
      <c r="AS37" s="15">
        <v>10.46</v>
      </c>
      <c r="AT37" s="15">
        <v>20.350000000000001</v>
      </c>
      <c r="AU37" s="15">
        <v>1.88</v>
      </c>
      <c r="AV37" s="15">
        <v>75.59</v>
      </c>
      <c r="AW37" s="15">
        <v>5.75</v>
      </c>
      <c r="AX37" s="15">
        <v>16.989999999999998</v>
      </c>
      <c r="AY37" s="15">
        <v>11.58</v>
      </c>
      <c r="AZ37" s="15">
        <v>16.05</v>
      </c>
      <c r="BA37" s="15">
        <v>8.39</v>
      </c>
    </row>
    <row r="38" spans="1:53" ht="12.75" customHeight="1" x14ac:dyDescent="0.2"/>
    <row r="39" spans="1:53" x14ac:dyDescent="0.2">
      <c r="B39" s="7" t="s">
        <v>79</v>
      </c>
      <c r="F39" s="15">
        <v>0.95</v>
      </c>
      <c r="G39" s="15">
        <v>1.06</v>
      </c>
      <c r="H39" s="15">
        <v>1.5</v>
      </c>
      <c r="I39" s="15">
        <v>1.25</v>
      </c>
      <c r="J39" s="15">
        <v>1.4</v>
      </c>
      <c r="K39" s="15">
        <v>1.43</v>
      </c>
      <c r="L39" s="15">
        <v>1.45</v>
      </c>
      <c r="M39" s="15">
        <v>1.89</v>
      </c>
      <c r="N39" s="15">
        <v>2.23</v>
      </c>
      <c r="O39" s="15">
        <v>2.17</v>
      </c>
      <c r="P39" s="15">
        <v>2.14</v>
      </c>
      <c r="Q39" s="15">
        <v>1.62</v>
      </c>
      <c r="R39" s="15">
        <v>2.12</v>
      </c>
      <c r="S39" s="15">
        <v>1.97</v>
      </c>
      <c r="T39" s="15">
        <v>2.15</v>
      </c>
      <c r="U39" s="15">
        <v>2.2400000000000002</v>
      </c>
      <c r="V39" s="15">
        <v>2.04</v>
      </c>
      <c r="W39" s="15">
        <v>2.2000000000000002</v>
      </c>
      <c r="X39" s="15">
        <v>2.2599999999999998</v>
      </c>
      <c r="Y39" s="15">
        <v>2.2599999999999998</v>
      </c>
      <c r="Z39" s="15">
        <v>2.4700000000000002</v>
      </c>
      <c r="AA39" s="15">
        <v>2.29</v>
      </c>
      <c r="AB39" s="15">
        <v>2.2799999999999998</v>
      </c>
      <c r="AC39" s="15">
        <v>2.06</v>
      </c>
      <c r="AD39" s="15">
        <v>2.8</v>
      </c>
      <c r="AE39" s="15">
        <v>2.73</v>
      </c>
      <c r="AF39" s="15">
        <v>2.79</v>
      </c>
      <c r="AG39" s="15">
        <v>2.2400000000000002</v>
      </c>
      <c r="AH39" s="15">
        <v>1.7</v>
      </c>
      <c r="AI39" s="15">
        <v>1.58</v>
      </c>
      <c r="AJ39" s="15">
        <v>1.53</v>
      </c>
      <c r="AK39" s="15">
        <v>1.37</v>
      </c>
      <c r="AL39" s="15">
        <v>1.39</v>
      </c>
      <c r="AM39" s="15">
        <v>1.41</v>
      </c>
      <c r="AN39" s="15">
        <v>1.69</v>
      </c>
      <c r="AO39" s="15">
        <v>1.88</v>
      </c>
      <c r="AP39" s="15">
        <v>2.34</v>
      </c>
      <c r="AQ39" s="15">
        <v>2.75</v>
      </c>
      <c r="AR39" s="15">
        <v>3.35</v>
      </c>
      <c r="AS39" s="15">
        <v>3.46</v>
      </c>
      <c r="AT39" s="15">
        <v>3.43</v>
      </c>
      <c r="AU39" s="15">
        <v>3.42</v>
      </c>
      <c r="AV39" s="15">
        <v>4.4400000000000004</v>
      </c>
      <c r="AW39" s="15">
        <v>4.0599999999999996</v>
      </c>
      <c r="AX39" s="15">
        <v>4.42</v>
      </c>
      <c r="AY39" s="15">
        <v>5.13</v>
      </c>
      <c r="AZ39" s="15">
        <v>5.27</v>
      </c>
      <c r="BA39" s="15">
        <v>6.62</v>
      </c>
    </row>
    <row r="40" spans="1:53" x14ac:dyDescent="0.2">
      <c r="B40" s="7" t="s">
        <v>80</v>
      </c>
      <c r="F40" s="15">
        <v>1.51</v>
      </c>
      <c r="G40" s="15">
        <v>1.59</v>
      </c>
      <c r="H40" s="15">
        <v>1.56</v>
      </c>
      <c r="I40" s="15">
        <v>1.49</v>
      </c>
      <c r="J40" s="15">
        <v>1.48</v>
      </c>
      <c r="K40" s="15">
        <v>1.47</v>
      </c>
      <c r="L40" s="15">
        <v>1.39</v>
      </c>
      <c r="M40" s="15">
        <v>1.35</v>
      </c>
      <c r="N40" s="15">
        <v>1.46</v>
      </c>
      <c r="O40" s="15">
        <v>1.99</v>
      </c>
      <c r="P40" s="15">
        <v>2.11</v>
      </c>
      <c r="Q40" s="15">
        <v>2.1</v>
      </c>
      <c r="R40" s="15">
        <v>2.2400000000000002</v>
      </c>
      <c r="S40" s="15">
        <v>2.39</v>
      </c>
      <c r="T40" s="15">
        <v>2.4500000000000002</v>
      </c>
      <c r="U40" s="15">
        <v>2.59</v>
      </c>
      <c r="V40" s="15">
        <v>2.68</v>
      </c>
      <c r="W40" s="15">
        <v>2.76</v>
      </c>
      <c r="X40" s="15">
        <v>2.93</v>
      </c>
      <c r="Y40" s="15">
        <v>3.03</v>
      </c>
      <c r="Z40" s="15">
        <v>3.07</v>
      </c>
      <c r="AA40" s="15">
        <v>3.1</v>
      </c>
      <c r="AB40" s="15">
        <v>3.09</v>
      </c>
      <c r="AC40" s="15">
        <v>3.54</v>
      </c>
      <c r="AD40" s="15">
        <v>3.49</v>
      </c>
      <c r="AE40" s="15">
        <v>3.52</v>
      </c>
      <c r="AF40" s="15">
        <v>3.43</v>
      </c>
      <c r="AG40" s="15">
        <v>3.8</v>
      </c>
      <c r="AH40" s="15">
        <v>3.63</v>
      </c>
      <c r="AI40" s="15">
        <v>3.26</v>
      </c>
      <c r="AJ40" s="15">
        <v>3.09</v>
      </c>
      <c r="AK40" s="15">
        <v>3.06</v>
      </c>
      <c r="AL40" s="15">
        <v>3.12</v>
      </c>
      <c r="AM40" s="15">
        <v>3.02</v>
      </c>
      <c r="AN40" s="15">
        <v>2.99</v>
      </c>
      <c r="AO40" s="15">
        <v>3.31</v>
      </c>
      <c r="AP40" s="15">
        <v>3.32</v>
      </c>
      <c r="AQ40" s="15">
        <v>3.28</v>
      </c>
      <c r="AR40" s="15">
        <v>3.51</v>
      </c>
      <c r="AS40" s="15">
        <v>3.57</v>
      </c>
      <c r="AT40" s="15">
        <v>3.5</v>
      </c>
      <c r="AU40" s="15">
        <v>3.72</v>
      </c>
      <c r="AV40" s="15">
        <v>3.33</v>
      </c>
      <c r="AW40" s="15">
        <v>3.63</v>
      </c>
      <c r="AX40" s="15">
        <v>3.66</v>
      </c>
      <c r="AY40" s="15">
        <v>3.64</v>
      </c>
      <c r="AZ40" s="15">
        <v>3.81</v>
      </c>
      <c r="BA40" s="15">
        <v>4.12</v>
      </c>
    </row>
    <row r="41" spans="1:53" x14ac:dyDescent="0.2">
      <c r="C41" s="7" t="s">
        <v>81</v>
      </c>
      <c r="F41" s="15">
        <v>2.31</v>
      </c>
      <c r="G41" s="15">
        <v>2.3199999999999998</v>
      </c>
      <c r="H41" s="15">
        <v>3.08</v>
      </c>
      <c r="I41" s="15">
        <v>3.7</v>
      </c>
      <c r="J41" s="15">
        <v>3.83</v>
      </c>
      <c r="K41" s="15">
        <v>3.64</v>
      </c>
      <c r="L41" s="15">
        <v>3.76</v>
      </c>
      <c r="M41" s="15">
        <v>4.37</v>
      </c>
      <c r="N41" s="15">
        <v>5.0999999999999996</v>
      </c>
      <c r="O41" s="15">
        <v>5.33</v>
      </c>
      <c r="P41" s="15">
        <v>5.88</v>
      </c>
      <c r="Q41" s="15">
        <v>6.55</v>
      </c>
      <c r="R41" s="15">
        <v>7.09</v>
      </c>
      <c r="S41" s="15">
        <v>6.63</v>
      </c>
      <c r="T41" s="15">
        <v>7.81</v>
      </c>
      <c r="U41" s="15">
        <v>8.65</v>
      </c>
      <c r="V41" s="15">
        <v>8.57</v>
      </c>
      <c r="W41" s="15">
        <v>8.7100000000000009</v>
      </c>
      <c r="X41" s="15">
        <v>8.84</v>
      </c>
      <c r="Y41" s="15">
        <v>9.57</v>
      </c>
      <c r="Z41" s="15">
        <v>10.06</v>
      </c>
      <c r="AA41" s="15">
        <v>10.48</v>
      </c>
      <c r="AB41" s="15">
        <v>10.33</v>
      </c>
      <c r="AC41" s="15">
        <v>10.29</v>
      </c>
      <c r="AD41" s="15">
        <v>10.35</v>
      </c>
      <c r="AE41" s="15">
        <v>10.26</v>
      </c>
      <c r="AF41" s="15">
        <v>10.62</v>
      </c>
      <c r="AG41" s="15">
        <v>10.69</v>
      </c>
      <c r="AH41" s="15">
        <v>10.72</v>
      </c>
      <c r="AI41" s="15">
        <v>10.46</v>
      </c>
      <c r="AJ41" s="15">
        <v>10.51</v>
      </c>
      <c r="AK41" s="15">
        <v>10.44</v>
      </c>
      <c r="AL41" s="15">
        <v>10.09</v>
      </c>
      <c r="AM41" s="15">
        <v>9.35</v>
      </c>
      <c r="AN41" s="15">
        <v>8.9700000000000006</v>
      </c>
      <c r="AO41" s="15">
        <v>8.81</v>
      </c>
      <c r="AP41" s="15">
        <v>8.68</v>
      </c>
      <c r="AQ41" s="15">
        <v>8.44</v>
      </c>
      <c r="AR41" s="15">
        <v>8.65</v>
      </c>
      <c r="AS41" s="15">
        <v>8.86</v>
      </c>
      <c r="AT41" s="15">
        <v>8.6199999999999992</v>
      </c>
      <c r="AU41" s="15">
        <v>8.41</v>
      </c>
      <c r="AV41" s="15">
        <v>7.84</v>
      </c>
      <c r="AW41" s="15">
        <v>7.95</v>
      </c>
      <c r="AX41" s="15">
        <v>7.74</v>
      </c>
      <c r="AY41" s="15">
        <v>7.46</v>
      </c>
      <c r="AZ41" s="15">
        <v>7.35</v>
      </c>
      <c r="BA41" s="15">
        <v>7</v>
      </c>
    </row>
    <row r="42" spans="1:53" x14ac:dyDescent="0.2">
      <c r="E42" s="7" t="s">
        <v>82</v>
      </c>
      <c r="F42" s="15">
        <v>3.78</v>
      </c>
      <c r="G42" s="15">
        <v>3.71</v>
      </c>
      <c r="H42" s="15">
        <v>3.63</v>
      </c>
      <c r="I42" s="15">
        <v>3.55</v>
      </c>
      <c r="J42" s="15">
        <v>3.57</v>
      </c>
      <c r="K42" s="15">
        <v>3.52</v>
      </c>
      <c r="L42" s="15">
        <v>3.43</v>
      </c>
      <c r="M42" s="15">
        <v>4.07</v>
      </c>
      <c r="N42" s="15">
        <v>4</v>
      </c>
      <c r="O42" s="15">
        <v>3.75</v>
      </c>
      <c r="P42" s="15">
        <v>3.69</v>
      </c>
      <c r="Q42" s="15">
        <v>3.63</v>
      </c>
      <c r="R42" s="15">
        <v>3.62</v>
      </c>
      <c r="S42" s="15">
        <v>3.54</v>
      </c>
      <c r="T42" s="15">
        <v>3.54</v>
      </c>
      <c r="U42" s="15">
        <v>3.67</v>
      </c>
      <c r="V42" s="15">
        <v>3.68</v>
      </c>
      <c r="W42" s="15">
        <v>4.1100000000000003</v>
      </c>
      <c r="X42" s="15">
        <v>4.62</v>
      </c>
      <c r="Y42" s="15">
        <v>4.5999999999999996</v>
      </c>
      <c r="Z42" s="15">
        <v>4.68</v>
      </c>
      <c r="AA42" s="15">
        <v>4.5</v>
      </c>
      <c r="AB42" s="15">
        <v>4.3899999999999997</v>
      </c>
      <c r="AC42" s="15">
        <v>4.17</v>
      </c>
      <c r="AD42" s="15">
        <v>4.2</v>
      </c>
      <c r="AE42" s="15">
        <v>4.29</v>
      </c>
      <c r="AF42" s="15">
        <v>4.0999999999999996</v>
      </c>
      <c r="AG42" s="15">
        <v>3.98</v>
      </c>
      <c r="AH42" s="15">
        <v>3.73</v>
      </c>
      <c r="AI42" s="15">
        <v>3.92</v>
      </c>
      <c r="AJ42" s="15">
        <v>3.68</v>
      </c>
      <c r="AK42" s="15">
        <v>3.8</v>
      </c>
      <c r="AL42" s="15">
        <v>3.39</v>
      </c>
      <c r="AM42" s="15">
        <v>3.29</v>
      </c>
      <c r="AN42" s="15">
        <v>3.93</v>
      </c>
      <c r="AO42" s="15">
        <v>4.1399999999999997</v>
      </c>
      <c r="AP42" s="15">
        <v>4.3499999999999996</v>
      </c>
      <c r="AQ42" s="15">
        <v>4.28</v>
      </c>
      <c r="AR42" s="15">
        <v>4.2699999999999996</v>
      </c>
      <c r="AS42" s="15">
        <v>4.4000000000000004</v>
      </c>
      <c r="AT42" s="15">
        <v>4.22</v>
      </c>
      <c r="AU42" s="15">
        <v>4.38</v>
      </c>
      <c r="AV42" s="15">
        <v>4.75</v>
      </c>
      <c r="AW42" s="15">
        <v>5.13</v>
      </c>
      <c r="AX42" s="15">
        <v>5.1100000000000003</v>
      </c>
      <c r="AY42" s="15">
        <v>4.9400000000000004</v>
      </c>
      <c r="AZ42" s="15">
        <v>4.74</v>
      </c>
      <c r="BA42" s="15">
        <v>4.9800000000000004</v>
      </c>
    </row>
    <row r="43" spans="1:53" x14ac:dyDescent="0.2">
      <c r="E43" s="7" t="s">
        <v>83</v>
      </c>
      <c r="F43" s="15">
        <v>0.6</v>
      </c>
      <c r="G43" s="15">
        <v>0.59</v>
      </c>
      <c r="H43" s="15">
        <v>0.6</v>
      </c>
      <c r="I43" s="15">
        <v>0.56000000000000005</v>
      </c>
      <c r="J43" s="15">
        <v>0.56000000000000005</v>
      </c>
      <c r="K43" s="15">
        <v>0.55000000000000004</v>
      </c>
      <c r="L43" s="15">
        <v>0.51</v>
      </c>
      <c r="M43" s="15">
        <v>0.63</v>
      </c>
      <c r="N43" s="15">
        <v>0.63</v>
      </c>
      <c r="O43" s="15">
        <v>0.55000000000000004</v>
      </c>
      <c r="P43" s="15">
        <v>0.52</v>
      </c>
      <c r="Q43" s="15">
        <v>0.51</v>
      </c>
      <c r="R43" s="15">
        <v>0.51</v>
      </c>
      <c r="S43" s="15">
        <v>0.51</v>
      </c>
      <c r="T43" s="15">
        <v>0.49</v>
      </c>
      <c r="U43" s="15">
        <v>0.48</v>
      </c>
      <c r="V43" s="15">
        <v>0.5</v>
      </c>
      <c r="W43" s="15">
        <v>0.5</v>
      </c>
      <c r="X43" s="15">
        <v>0.57999999999999996</v>
      </c>
      <c r="Y43" s="15">
        <v>0.52</v>
      </c>
      <c r="Z43" s="15">
        <v>0.47</v>
      </c>
      <c r="AA43" s="15">
        <v>0.46</v>
      </c>
      <c r="AB43" s="15">
        <v>0.4</v>
      </c>
      <c r="AC43" s="15">
        <v>0.3</v>
      </c>
      <c r="AD43" s="15">
        <v>0.31</v>
      </c>
      <c r="AE43" s="15">
        <v>0.3</v>
      </c>
      <c r="AF43" s="15">
        <v>0.26</v>
      </c>
      <c r="AG43" s="15">
        <v>0.25</v>
      </c>
      <c r="AH43" s="15">
        <v>0.21</v>
      </c>
      <c r="AI43" s="15">
        <v>0.2</v>
      </c>
      <c r="AJ43" s="15">
        <v>0.17</v>
      </c>
      <c r="AK43" s="15">
        <v>0.21</v>
      </c>
      <c r="AL43" s="15">
        <v>0.39</v>
      </c>
      <c r="AM43" s="15">
        <v>0.61</v>
      </c>
      <c r="AN43" s="15">
        <v>0.1</v>
      </c>
      <c r="AO43" s="15">
        <v>0.1</v>
      </c>
      <c r="AP43" s="15">
        <v>0.1</v>
      </c>
      <c r="AQ43" s="15">
        <v>0.09</v>
      </c>
      <c r="AR43" s="15">
        <v>0.1</v>
      </c>
      <c r="AS43" s="15">
        <v>0.08</v>
      </c>
      <c r="AT43" s="15">
        <v>7.0000000000000007E-2</v>
      </c>
      <c r="AU43" s="15">
        <v>7.0000000000000007E-2</v>
      </c>
      <c r="AV43" s="15">
        <v>0.14000000000000001</v>
      </c>
      <c r="AW43" s="15">
        <v>0.13</v>
      </c>
      <c r="AX43" s="15">
        <v>0.11</v>
      </c>
      <c r="AY43" s="15">
        <v>0.11</v>
      </c>
      <c r="AZ43" s="15">
        <v>0.11</v>
      </c>
      <c r="BA43" s="15">
        <v>0.09</v>
      </c>
    </row>
    <row r="44" spans="1:53" x14ac:dyDescent="0.2">
      <c r="D44" s="7" t="s">
        <v>84</v>
      </c>
      <c r="F44" s="15">
        <v>4.38</v>
      </c>
      <c r="G44" s="15">
        <v>4.3</v>
      </c>
      <c r="H44" s="15">
        <v>4.2300000000000004</v>
      </c>
      <c r="I44" s="15">
        <v>4.12</v>
      </c>
      <c r="J44" s="15">
        <v>4.13</v>
      </c>
      <c r="K44" s="15">
        <v>4.07</v>
      </c>
      <c r="L44" s="15">
        <v>3.94</v>
      </c>
      <c r="M44" s="15">
        <v>4.7</v>
      </c>
      <c r="N44" s="15">
        <v>4.63</v>
      </c>
      <c r="O44" s="15">
        <v>4.3</v>
      </c>
      <c r="P44" s="15">
        <v>4.2</v>
      </c>
      <c r="Q44" s="15">
        <v>4.1399999999999997</v>
      </c>
      <c r="R44" s="15">
        <v>4.1399999999999997</v>
      </c>
      <c r="S44" s="15">
        <v>4.05</v>
      </c>
      <c r="T44" s="15">
        <v>4.03</v>
      </c>
      <c r="U44" s="15">
        <v>4.1399999999999997</v>
      </c>
      <c r="V44" s="15">
        <v>4.18</v>
      </c>
      <c r="W44" s="15">
        <v>4.6100000000000003</v>
      </c>
      <c r="X44" s="15">
        <v>5.2</v>
      </c>
      <c r="Y44" s="15">
        <v>5.12</v>
      </c>
      <c r="Z44" s="15">
        <v>5.15</v>
      </c>
      <c r="AA44" s="15">
        <v>4.96</v>
      </c>
      <c r="AB44" s="15">
        <v>4.8</v>
      </c>
      <c r="AC44" s="15">
        <v>4.46</v>
      </c>
      <c r="AD44" s="15">
        <v>4.51</v>
      </c>
      <c r="AE44" s="15">
        <v>4.5999999999999996</v>
      </c>
      <c r="AF44" s="15">
        <v>4.3600000000000003</v>
      </c>
      <c r="AG44" s="15">
        <v>4.2300000000000004</v>
      </c>
      <c r="AH44" s="15">
        <v>3.94</v>
      </c>
      <c r="AI44" s="15">
        <v>4.1100000000000003</v>
      </c>
      <c r="AJ44" s="15">
        <v>3.86</v>
      </c>
      <c r="AK44" s="15">
        <v>4.01</v>
      </c>
      <c r="AL44" s="15">
        <v>3.78</v>
      </c>
      <c r="AM44" s="15">
        <v>3.9</v>
      </c>
      <c r="AN44" s="15">
        <v>4.0199999999999996</v>
      </c>
      <c r="AO44" s="15">
        <v>4.24</v>
      </c>
      <c r="AP44" s="15">
        <v>4.46</v>
      </c>
      <c r="AQ44" s="15">
        <v>4.37</v>
      </c>
      <c r="AR44" s="15">
        <v>4.3600000000000003</v>
      </c>
      <c r="AS44" s="15">
        <v>4.4800000000000004</v>
      </c>
      <c r="AT44" s="15">
        <v>4.29</v>
      </c>
      <c r="AU44" s="15">
        <v>4.4400000000000004</v>
      </c>
      <c r="AV44" s="15">
        <v>4.8899999999999997</v>
      </c>
      <c r="AW44" s="15">
        <v>5.26</v>
      </c>
      <c r="AX44" s="15">
        <v>5.23</v>
      </c>
      <c r="AY44" s="15">
        <v>5.05</v>
      </c>
      <c r="AZ44" s="15">
        <v>4.8499999999999996</v>
      </c>
      <c r="BA44" s="15">
        <v>5.08</v>
      </c>
    </row>
    <row r="45" spans="1:53" x14ac:dyDescent="0.2">
      <c r="B45" s="7" t="s">
        <v>85</v>
      </c>
      <c r="F45" s="15">
        <v>6.68</v>
      </c>
      <c r="G45" s="15">
        <v>6.61</v>
      </c>
      <c r="H45" s="15">
        <v>7.31</v>
      </c>
      <c r="I45" s="15">
        <v>7.81</v>
      </c>
      <c r="J45" s="15">
        <v>7.96</v>
      </c>
      <c r="K45" s="15">
        <v>7.71</v>
      </c>
      <c r="L45" s="15">
        <v>7.69</v>
      </c>
      <c r="M45" s="15">
        <v>9.07</v>
      </c>
      <c r="N45" s="15">
        <v>9.7200000000000006</v>
      </c>
      <c r="O45" s="15">
        <v>9.6300000000000008</v>
      </c>
      <c r="P45" s="15">
        <v>10.09</v>
      </c>
      <c r="Q45" s="15">
        <v>10.69</v>
      </c>
      <c r="R45" s="15">
        <v>11.22</v>
      </c>
      <c r="S45" s="15">
        <v>10.68</v>
      </c>
      <c r="T45" s="15">
        <v>11.84</v>
      </c>
      <c r="U45" s="15">
        <v>12.79</v>
      </c>
      <c r="V45" s="15">
        <v>12.74</v>
      </c>
      <c r="W45" s="15">
        <v>13.32</v>
      </c>
      <c r="X45" s="15">
        <v>14.04</v>
      </c>
      <c r="Y45" s="15">
        <v>14.7</v>
      </c>
      <c r="Z45" s="15">
        <v>15.21</v>
      </c>
      <c r="AA45" s="15">
        <v>15.44</v>
      </c>
      <c r="AB45" s="15">
        <v>15.12</v>
      </c>
      <c r="AC45" s="15">
        <v>14.75</v>
      </c>
      <c r="AD45" s="15">
        <v>14.87</v>
      </c>
      <c r="AE45" s="15">
        <v>14.86</v>
      </c>
      <c r="AF45" s="15">
        <v>14.99</v>
      </c>
      <c r="AG45" s="15">
        <v>14.92</v>
      </c>
      <c r="AH45" s="15">
        <v>14.67</v>
      </c>
      <c r="AI45" s="15">
        <v>14.58</v>
      </c>
      <c r="AJ45" s="15">
        <v>14.37</v>
      </c>
      <c r="AK45" s="15">
        <v>14.45</v>
      </c>
      <c r="AL45" s="15">
        <v>13.87</v>
      </c>
      <c r="AM45" s="15">
        <v>13.26</v>
      </c>
      <c r="AN45" s="15">
        <v>13</v>
      </c>
      <c r="AO45" s="15">
        <v>13.05</v>
      </c>
      <c r="AP45" s="15">
        <v>13.14</v>
      </c>
      <c r="AQ45" s="15">
        <v>12.81</v>
      </c>
      <c r="AR45" s="15">
        <v>13.02</v>
      </c>
      <c r="AS45" s="15">
        <v>13.34</v>
      </c>
      <c r="AT45" s="15">
        <v>12.91</v>
      </c>
      <c r="AU45" s="15">
        <v>12.85</v>
      </c>
      <c r="AV45" s="15">
        <v>12.72</v>
      </c>
      <c r="AW45" s="15">
        <v>13.2</v>
      </c>
      <c r="AX45" s="15">
        <v>12.97</v>
      </c>
      <c r="AY45" s="15">
        <v>12.52</v>
      </c>
      <c r="AZ45" s="15">
        <v>12.19</v>
      </c>
      <c r="BA45" s="15">
        <v>12.08</v>
      </c>
    </row>
    <row r="46" spans="1:53" x14ac:dyDescent="0.2">
      <c r="B46" s="7" t="s">
        <v>86</v>
      </c>
      <c r="F46" s="15">
        <v>0.18</v>
      </c>
      <c r="G46" s="15">
        <v>0.18</v>
      </c>
      <c r="H46" s="15">
        <v>0.17</v>
      </c>
      <c r="I46" s="15">
        <v>0.16</v>
      </c>
      <c r="J46" s="15">
        <v>0.15</v>
      </c>
      <c r="K46" s="15">
        <v>0.17</v>
      </c>
      <c r="L46" s="15">
        <v>0.16</v>
      </c>
      <c r="M46" s="15">
        <v>0.63</v>
      </c>
      <c r="N46" s="15">
        <v>0.67</v>
      </c>
      <c r="O46" s="15">
        <v>0.66</v>
      </c>
      <c r="P46" s="15">
        <v>0.71</v>
      </c>
      <c r="Q46" s="15">
        <v>0.74</v>
      </c>
      <c r="R46" s="15">
        <v>0.88</v>
      </c>
      <c r="S46" s="15">
        <v>0.9</v>
      </c>
      <c r="T46" s="15">
        <v>0.89</v>
      </c>
      <c r="U46" s="15">
        <v>0.87</v>
      </c>
      <c r="V46" s="15">
        <v>0.89</v>
      </c>
      <c r="W46" s="15">
        <v>0.87</v>
      </c>
      <c r="X46" s="15">
        <v>0.77</v>
      </c>
      <c r="Y46" s="15">
        <v>0.69</v>
      </c>
      <c r="Z46" s="15">
        <v>0.56999999999999995</v>
      </c>
      <c r="AA46" s="15">
        <v>0.54</v>
      </c>
      <c r="AB46" s="15">
        <v>0.56000000000000005</v>
      </c>
      <c r="AC46" s="15">
        <v>0.53</v>
      </c>
      <c r="AD46" s="15">
        <v>0.56999999999999995</v>
      </c>
      <c r="AE46" s="15">
        <v>0.56000000000000005</v>
      </c>
      <c r="AF46" s="15">
        <v>0.52</v>
      </c>
      <c r="AG46" s="15">
        <v>0.54</v>
      </c>
      <c r="AH46" s="15">
        <v>0.56999999999999995</v>
      </c>
      <c r="AI46" s="15">
        <v>0.55000000000000004</v>
      </c>
      <c r="AJ46" s="15">
        <v>0.6</v>
      </c>
      <c r="AK46" s="15">
        <v>0.56000000000000005</v>
      </c>
      <c r="AL46" s="15">
        <v>0.51</v>
      </c>
      <c r="AM46" s="15">
        <v>0.59</v>
      </c>
      <c r="AN46" s="15">
        <v>0.78</v>
      </c>
      <c r="AO46" s="15">
        <v>0.77</v>
      </c>
      <c r="AP46" s="15">
        <v>0.74</v>
      </c>
      <c r="AQ46" s="15">
        <v>0.76</v>
      </c>
      <c r="AR46" s="15">
        <v>0.74</v>
      </c>
      <c r="AS46" s="15">
        <v>0.77</v>
      </c>
      <c r="AT46" s="15">
        <v>0.7</v>
      </c>
      <c r="AU46" s="15">
        <v>0.68</v>
      </c>
      <c r="AV46" s="15">
        <v>1.1200000000000001</v>
      </c>
      <c r="AW46" s="15">
        <v>0.93</v>
      </c>
      <c r="AX46" s="15">
        <v>0.95</v>
      </c>
      <c r="AY46" s="15">
        <v>1.39</v>
      </c>
      <c r="AZ46" s="15">
        <v>1.43</v>
      </c>
      <c r="BA46" s="15">
        <v>1.41</v>
      </c>
    </row>
    <row r="47" spans="1:53" x14ac:dyDescent="0.2">
      <c r="B47" s="7" t="s">
        <v>87</v>
      </c>
      <c r="F47" s="15">
        <v>14.75</v>
      </c>
      <c r="G47" s="15">
        <v>15.11</v>
      </c>
      <c r="H47" s="15">
        <v>14.04</v>
      </c>
      <c r="I47" s="15">
        <v>14.04</v>
      </c>
      <c r="J47" s="15">
        <v>15.07</v>
      </c>
      <c r="K47" s="15">
        <v>15.27</v>
      </c>
      <c r="L47" s="15">
        <v>15.63</v>
      </c>
      <c r="M47" s="15">
        <v>16.89</v>
      </c>
      <c r="N47" s="15">
        <v>17.84</v>
      </c>
      <c r="O47" s="15">
        <v>17.57</v>
      </c>
      <c r="P47" s="15">
        <v>16.93</v>
      </c>
      <c r="Q47" s="15">
        <v>17.29</v>
      </c>
      <c r="R47" s="15">
        <v>17.829999999999998</v>
      </c>
      <c r="S47" s="15">
        <v>17.66</v>
      </c>
      <c r="T47" s="15">
        <v>18.27</v>
      </c>
      <c r="U47" s="15">
        <v>19.16</v>
      </c>
      <c r="V47" s="15">
        <v>19.79</v>
      </c>
      <c r="W47" s="15">
        <v>20.66</v>
      </c>
      <c r="X47" s="15">
        <v>21.26</v>
      </c>
      <c r="Y47" s="15">
        <v>22.28</v>
      </c>
      <c r="Z47" s="15">
        <v>22.71</v>
      </c>
      <c r="AA47" s="15">
        <v>23.63</v>
      </c>
      <c r="AB47" s="15">
        <v>24.23</v>
      </c>
      <c r="AC47" s="15">
        <v>24.92</v>
      </c>
      <c r="AD47" s="15">
        <v>24.1</v>
      </c>
      <c r="AE47" s="15">
        <v>23.56</v>
      </c>
      <c r="AF47" s="15">
        <v>24.24</v>
      </c>
      <c r="AG47" s="15">
        <v>23.71</v>
      </c>
      <c r="AH47" s="15">
        <v>23.8</v>
      </c>
      <c r="AI47" s="15">
        <v>22.6</v>
      </c>
      <c r="AJ47" s="15">
        <v>21.68</v>
      </c>
      <c r="AK47" s="15">
        <v>21.2</v>
      </c>
      <c r="AL47" s="15">
        <v>21.59</v>
      </c>
      <c r="AM47" s="15">
        <v>20.38</v>
      </c>
      <c r="AN47" s="15">
        <v>20.96</v>
      </c>
      <c r="AO47" s="15">
        <v>21.04</v>
      </c>
      <c r="AP47" s="15">
        <v>22.03</v>
      </c>
      <c r="AQ47" s="15">
        <v>21.27</v>
      </c>
      <c r="AR47" s="15">
        <v>20.73</v>
      </c>
      <c r="AS47" s="15">
        <v>21.1</v>
      </c>
      <c r="AT47" s="15">
        <v>20.8</v>
      </c>
      <c r="AU47" s="15">
        <v>21.49</v>
      </c>
      <c r="AV47" s="15">
        <v>22.31</v>
      </c>
      <c r="AW47" s="15">
        <v>22.98</v>
      </c>
      <c r="AX47" s="15">
        <v>23.62</v>
      </c>
      <c r="AY47" s="15">
        <v>23.49</v>
      </c>
      <c r="AZ47" s="15">
        <v>24.33</v>
      </c>
      <c r="BA47" s="15">
        <v>23.68</v>
      </c>
    </row>
    <row r="48" spans="1:53" x14ac:dyDescent="0.2">
      <c r="B48" s="7" t="s">
        <v>88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</row>
    <row r="49" spans="1:54" x14ac:dyDescent="0.2">
      <c r="A49" s="7" t="s">
        <v>89</v>
      </c>
      <c r="F49" s="15">
        <v>24.07</v>
      </c>
      <c r="G49" s="15">
        <v>24.56</v>
      </c>
      <c r="H49" s="15">
        <v>24.58</v>
      </c>
      <c r="I49" s="15">
        <v>24.75</v>
      </c>
      <c r="J49" s="15">
        <v>26.07</v>
      </c>
      <c r="K49" s="15">
        <v>26.04</v>
      </c>
      <c r="L49" s="15">
        <v>26.32</v>
      </c>
      <c r="M49" s="15">
        <v>29.83</v>
      </c>
      <c r="N49" s="15">
        <v>31.93</v>
      </c>
      <c r="O49" s="15">
        <v>32.020000000000003</v>
      </c>
      <c r="P49" s="15">
        <v>31.98</v>
      </c>
      <c r="Q49" s="15">
        <v>32.43</v>
      </c>
      <c r="R49" s="15">
        <v>34.299999999999997</v>
      </c>
      <c r="S49" s="15">
        <v>33.6</v>
      </c>
      <c r="T49" s="15">
        <v>35.61</v>
      </c>
      <c r="U49" s="15">
        <v>37.65</v>
      </c>
      <c r="V49" s="15">
        <v>38.14</v>
      </c>
      <c r="W49" s="15">
        <v>39.82</v>
      </c>
      <c r="X49" s="15">
        <v>41.25</v>
      </c>
      <c r="Y49" s="15">
        <v>42.96</v>
      </c>
      <c r="Z49" s="15">
        <v>44.02</v>
      </c>
      <c r="AA49" s="15">
        <v>44.99</v>
      </c>
      <c r="AB49" s="15">
        <v>45.28</v>
      </c>
      <c r="AC49" s="15">
        <v>45.81</v>
      </c>
      <c r="AD49" s="15">
        <v>45.82</v>
      </c>
      <c r="AE49" s="15">
        <v>45.23</v>
      </c>
      <c r="AF49" s="15">
        <v>45.97</v>
      </c>
      <c r="AG49" s="15">
        <v>45.21</v>
      </c>
      <c r="AH49" s="15">
        <v>44.36</v>
      </c>
      <c r="AI49" s="15">
        <v>42.57</v>
      </c>
      <c r="AJ49" s="15">
        <v>41.27</v>
      </c>
      <c r="AK49" s="15">
        <v>40.64</v>
      </c>
      <c r="AL49" s="15">
        <v>40.479999999999997</v>
      </c>
      <c r="AM49" s="15">
        <v>38.65</v>
      </c>
      <c r="AN49" s="15">
        <v>39.409999999999997</v>
      </c>
      <c r="AO49" s="15">
        <v>40.049999999999997</v>
      </c>
      <c r="AP49" s="15">
        <v>41.58</v>
      </c>
      <c r="AQ49" s="15">
        <v>40.869999999999997</v>
      </c>
      <c r="AR49" s="15">
        <v>41.35</v>
      </c>
      <c r="AS49" s="15">
        <v>42.24</v>
      </c>
      <c r="AT49" s="15">
        <v>41.34</v>
      </c>
      <c r="AU49" s="15">
        <v>42.17</v>
      </c>
      <c r="AV49" s="15">
        <v>43.93</v>
      </c>
      <c r="AW49" s="15">
        <v>44.8</v>
      </c>
      <c r="AX49" s="15">
        <v>45.61</v>
      </c>
      <c r="AY49" s="15">
        <v>46.16</v>
      </c>
      <c r="AZ49" s="15">
        <v>47.04</v>
      </c>
      <c r="BA49" s="15">
        <v>47.92</v>
      </c>
    </row>
    <row r="50" spans="1:54" x14ac:dyDescent="0.2">
      <c r="A50" s="7" t="s">
        <v>90</v>
      </c>
      <c r="F50" s="15">
        <v>1.98</v>
      </c>
      <c r="G50" s="15">
        <v>2.02</v>
      </c>
      <c r="H50" s="15">
        <v>2.06</v>
      </c>
      <c r="I50" s="15">
        <v>1.82</v>
      </c>
      <c r="J50" s="15">
        <v>2.29</v>
      </c>
      <c r="K50" s="15">
        <v>2.48</v>
      </c>
      <c r="L50" s="15">
        <v>2.31</v>
      </c>
      <c r="M50" s="15">
        <v>2.2599999999999998</v>
      </c>
      <c r="N50" s="15">
        <v>2.46</v>
      </c>
      <c r="O50" s="15">
        <v>2.15</v>
      </c>
      <c r="P50" s="15">
        <v>1.64</v>
      </c>
      <c r="Q50" s="15">
        <v>1.5</v>
      </c>
      <c r="R50" s="15">
        <v>1.75</v>
      </c>
      <c r="S50" s="15">
        <v>1.71</v>
      </c>
      <c r="T50" s="15">
        <v>1.65</v>
      </c>
      <c r="U50" s="15">
        <v>1.56</v>
      </c>
      <c r="V50" s="15">
        <v>1.7</v>
      </c>
      <c r="W50" s="15">
        <v>1.74</v>
      </c>
      <c r="X50" s="15">
        <v>1.7</v>
      </c>
      <c r="Y50" s="15">
        <v>1.79</v>
      </c>
      <c r="Z50" s="15">
        <v>1.86</v>
      </c>
      <c r="AA50" s="15">
        <v>1.69</v>
      </c>
      <c r="AB50" s="15">
        <v>1.65</v>
      </c>
      <c r="AC50" s="15">
        <v>1.46</v>
      </c>
      <c r="AD50" s="15">
        <v>1.58</v>
      </c>
      <c r="AE50" s="15">
        <v>1.47</v>
      </c>
      <c r="AF50" s="15">
        <v>1.43</v>
      </c>
      <c r="AG50" s="15">
        <v>1.35</v>
      </c>
      <c r="AH50" s="15">
        <v>1.54</v>
      </c>
      <c r="AI50" s="15">
        <v>1.41</v>
      </c>
      <c r="AJ50" s="15">
        <v>1.55</v>
      </c>
      <c r="AK50" s="15">
        <v>1.53</v>
      </c>
      <c r="AL50" s="15">
        <v>1.82</v>
      </c>
      <c r="AM50" s="15">
        <v>1.7</v>
      </c>
      <c r="AN50" s="15">
        <v>1.66</v>
      </c>
      <c r="AO50" s="15">
        <v>1.6</v>
      </c>
      <c r="AP50" s="15">
        <v>1.72</v>
      </c>
      <c r="AQ50" s="15">
        <v>1.64</v>
      </c>
      <c r="AR50" s="15">
        <v>1.5</v>
      </c>
      <c r="AS50" s="15">
        <v>1.48</v>
      </c>
      <c r="AT50" s="15">
        <v>1.86</v>
      </c>
      <c r="AU50" s="15">
        <v>1.65</v>
      </c>
      <c r="AV50" s="15">
        <v>1.67</v>
      </c>
      <c r="AW50" s="15">
        <v>1.82</v>
      </c>
      <c r="AX50" s="15">
        <v>1.94</v>
      </c>
      <c r="AY50" s="15">
        <v>1.92</v>
      </c>
      <c r="AZ50" s="15">
        <v>1.93</v>
      </c>
      <c r="BA50" s="15">
        <v>2.2000000000000002</v>
      </c>
    </row>
    <row r="51" spans="1:54" x14ac:dyDescent="0.2">
      <c r="A51" s="7" t="s">
        <v>91</v>
      </c>
      <c r="F51" s="15">
        <v>38.07</v>
      </c>
      <c r="G51" s="15">
        <v>40.549999999999997</v>
      </c>
      <c r="H51" s="15">
        <v>41.68</v>
      </c>
      <c r="I51" s="15">
        <v>41.16</v>
      </c>
      <c r="J51" s="15">
        <v>40.270000000000003</v>
      </c>
      <c r="K51" s="15">
        <v>41.42</v>
      </c>
      <c r="L51" s="15">
        <v>41.7</v>
      </c>
      <c r="M51" s="15">
        <v>38.56</v>
      </c>
      <c r="N51" s="15">
        <v>37.78</v>
      </c>
      <c r="O51" s="15">
        <v>40.24</v>
      </c>
      <c r="P51" s="15">
        <v>41.21</v>
      </c>
      <c r="Q51" s="15">
        <v>41.1</v>
      </c>
      <c r="R51" s="15">
        <v>41.34</v>
      </c>
      <c r="S51" s="15">
        <v>43.56</v>
      </c>
      <c r="T51" s="15">
        <v>44.65</v>
      </c>
      <c r="U51" s="15">
        <v>44.08</v>
      </c>
      <c r="V51" s="15">
        <v>45.23</v>
      </c>
      <c r="W51" s="15">
        <v>44.38</v>
      </c>
      <c r="X51" s="15">
        <v>43.98</v>
      </c>
      <c r="Y51" s="15">
        <v>42.89</v>
      </c>
      <c r="Z51" s="15">
        <v>41.74</v>
      </c>
      <c r="AA51" s="15">
        <v>41.72</v>
      </c>
      <c r="AB51" s="15">
        <v>40.97</v>
      </c>
      <c r="AC51" s="15">
        <v>41.16</v>
      </c>
      <c r="AD51" s="15">
        <v>41.17</v>
      </c>
      <c r="AE51" s="15">
        <v>43.11</v>
      </c>
      <c r="AF51" s="15">
        <v>41.82</v>
      </c>
      <c r="AG51" s="15">
        <v>39.14</v>
      </c>
      <c r="AH51" s="15">
        <v>42.67</v>
      </c>
      <c r="AI51" s="15">
        <v>45.5</v>
      </c>
      <c r="AJ51" s="15">
        <v>46.46</v>
      </c>
      <c r="AK51" s="15">
        <v>46.75</v>
      </c>
      <c r="AL51" s="15">
        <v>47.39</v>
      </c>
      <c r="AM51" s="15">
        <v>48.94</v>
      </c>
      <c r="AN51" s="15">
        <v>48.92</v>
      </c>
      <c r="AO51" s="15">
        <v>48.89</v>
      </c>
      <c r="AP51" s="15">
        <v>47.08</v>
      </c>
      <c r="AQ51" s="15">
        <v>48.55</v>
      </c>
      <c r="AR51" s="15">
        <v>48.53</v>
      </c>
      <c r="AS51" s="15">
        <v>47.44</v>
      </c>
      <c r="AT51" s="15">
        <v>47.76</v>
      </c>
      <c r="AU51" s="15">
        <v>48.31</v>
      </c>
      <c r="AV51" s="15">
        <v>46.88</v>
      </c>
      <c r="AW51" s="15">
        <v>46.37</v>
      </c>
      <c r="AX51" s="15">
        <v>45.45</v>
      </c>
      <c r="AY51" s="15">
        <v>45.61</v>
      </c>
      <c r="AZ51" s="15">
        <v>45.09</v>
      </c>
      <c r="BA51" s="15">
        <v>43.89</v>
      </c>
    </row>
    <row r="52" spans="1:54" x14ac:dyDescent="0.2">
      <c r="A52" s="7" t="s">
        <v>92</v>
      </c>
      <c r="F52" s="15">
        <v>33.76</v>
      </c>
      <c r="G52" s="15">
        <v>31.06</v>
      </c>
      <c r="H52" s="15">
        <v>30.14</v>
      </c>
      <c r="I52" s="15">
        <v>30</v>
      </c>
      <c r="J52" s="15">
        <v>29.62</v>
      </c>
      <c r="K52" s="15">
        <v>28.31</v>
      </c>
      <c r="L52" s="15">
        <v>27.46</v>
      </c>
      <c r="M52" s="15">
        <v>26.52</v>
      </c>
      <c r="N52" s="15">
        <v>26.39</v>
      </c>
      <c r="O52" s="15">
        <v>24.17</v>
      </c>
      <c r="P52" s="15">
        <v>23.13</v>
      </c>
      <c r="Q52" s="15">
        <v>22.01</v>
      </c>
      <c r="R52" s="15">
        <v>20.51</v>
      </c>
      <c r="S52" s="15">
        <v>17.61</v>
      </c>
      <c r="T52" s="15">
        <v>16.37</v>
      </c>
      <c r="U52" s="15">
        <v>14.65</v>
      </c>
      <c r="V52" s="15">
        <v>13.37</v>
      </c>
      <c r="W52" s="15">
        <v>12.52</v>
      </c>
      <c r="X52" s="15">
        <v>11.57</v>
      </c>
      <c r="Y52" s="15">
        <v>10.7</v>
      </c>
      <c r="Z52" s="15">
        <v>10.48</v>
      </c>
      <c r="AA52" s="15">
        <v>9.84</v>
      </c>
      <c r="AB52" s="15">
        <v>10.41</v>
      </c>
      <c r="AC52" s="15">
        <v>9.66</v>
      </c>
      <c r="AD52" s="15">
        <v>9.56</v>
      </c>
      <c r="AE52" s="15">
        <v>8.4</v>
      </c>
      <c r="AF52" s="15">
        <v>8.24</v>
      </c>
      <c r="AG52" s="15">
        <v>7.95</v>
      </c>
      <c r="AH52" s="15">
        <v>7.85</v>
      </c>
      <c r="AI52" s="15">
        <v>6.99</v>
      </c>
      <c r="AJ52" s="15">
        <v>6.79</v>
      </c>
      <c r="AK52" s="15">
        <v>6.89</v>
      </c>
      <c r="AL52" s="15">
        <v>6.73</v>
      </c>
      <c r="AM52" s="15">
        <v>5.93</v>
      </c>
      <c r="AN52" s="15">
        <v>5.59</v>
      </c>
      <c r="AO52" s="15">
        <v>5.75</v>
      </c>
      <c r="AP52" s="15">
        <v>5.8</v>
      </c>
      <c r="AQ52" s="15">
        <v>5.29</v>
      </c>
      <c r="AR52" s="15">
        <v>5.32</v>
      </c>
      <c r="AS52" s="15">
        <v>5.16</v>
      </c>
      <c r="AT52" s="15">
        <v>5.01</v>
      </c>
      <c r="AU52" s="15">
        <v>4.67</v>
      </c>
      <c r="AV52" s="15">
        <v>4.12</v>
      </c>
      <c r="AW52" s="15">
        <v>4.1500000000000004</v>
      </c>
      <c r="AX52" s="15">
        <v>4.1399999999999997</v>
      </c>
      <c r="AY52" s="15">
        <v>3.85</v>
      </c>
      <c r="AZ52" s="15">
        <v>3.73</v>
      </c>
      <c r="BA52" s="15">
        <v>3.63</v>
      </c>
    </row>
    <row r="53" spans="1:54" x14ac:dyDescent="0.2">
      <c r="A53" s="7" t="s">
        <v>93</v>
      </c>
      <c r="F53" s="15">
        <v>1.93</v>
      </c>
      <c r="G53" s="15">
        <v>1.61</v>
      </c>
      <c r="H53" s="15">
        <v>1.37</v>
      </c>
      <c r="I53" s="15">
        <v>2.11</v>
      </c>
      <c r="J53" s="15">
        <v>1.57</v>
      </c>
      <c r="K53" s="15">
        <v>1.58</v>
      </c>
      <c r="L53" s="15">
        <v>2.04</v>
      </c>
      <c r="M53" s="15">
        <v>2.68</v>
      </c>
      <c r="N53" s="15">
        <v>1.29</v>
      </c>
      <c r="O53" s="15">
        <v>1.25</v>
      </c>
      <c r="P53" s="15">
        <v>1.88</v>
      </c>
      <c r="Q53" s="15">
        <v>2.81</v>
      </c>
      <c r="R53" s="15">
        <v>1.95</v>
      </c>
      <c r="S53" s="15">
        <v>3.37</v>
      </c>
      <c r="T53" s="15">
        <v>1.57</v>
      </c>
      <c r="U53" s="15">
        <v>1.94</v>
      </c>
      <c r="V53" s="15">
        <v>1.34</v>
      </c>
      <c r="W53" s="15">
        <v>1.34</v>
      </c>
      <c r="X53" s="15">
        <v>1.31</v>
      </c>
      <c r="Y53" s="15">
        <v>1.48</v>
      </c>
      <c r="Z53" s="15">
        <v>1.72</v>
      </c>
      <c r="AA53" s="15">
        <v>1.59</v>
      </c>
      <c r="AB53" s="15">
        <v>1.49</v>
      </c>
      <c r="AC53" s="15">
        <v>1.75</v>
      </c>
      <c r="AD53" s="15">
        <v>1.71</v>
      </c>
      <c r="AE53" s="15">
        <v>1.68</v>
      </c>
      <c r="AF53" s="15">
        <v>2.44</v>
      </c>
      <c r="AG53" s="15">
        <v>6.26</v>
      </c>
      <c r="AH53" s="15">
        <v>3.49</v>
      </c>
      <c r="AI53" s="15">
        <v>3.38</v>
      </c>
      <c r="AJ53" s="15">
        <v>3.6</v>
      </c>
      <c r="AK53" s="15">
        <v>3.83</v>
      </c>
      <c r="AL53" s="15">
        <v>3.25</v>
      </c>
      <c r="AM53" s="15">
        <v>4.45</v>
      </c>
      <c r="AN53" s="15">
        <v>4</v>
      </c>
      <c r="AO53" s="15">
        <v>3.32</v>
      </c>
      <c r="AP53" s="15">
        <v>3.45</v>
      </c>
      <c r="AQ53" s="15">
        <v>3.3</v>
      </c>
      <c r="AR53" s="15">
        <v>2.96</v>
      </c>
      <c r="AS53" s="15">
        <v>3.13</v>
      </c>
      <c r="AT53" s="15">
        <v>3.51</v>
      </c>
      <c r="AU53" s="15">
        <v>2.69</v>
      </c>
      <c r="AV53" s="15">
        <v>2.95</v>
      </c>
      <c r="AW53" s="15">
        <v>2.41</v>
      </c>
      <c r="AX53" s="15">
        <v>2.41</v>
      </c>
      <c r="AY53" s="15">
        <v>2.02</v>
      </c>
      <c r="AZ53" s="15">
        <v>1.86</v>
      </c>
      <c r="BA53" s="15">
        <v>2.06</v>
      </c>
    </row>
    <row r="54" spans="1:54" x14ac:dyDescent="0.2">
      <c r="A54" s="7" t="s">
        <v>94</v>
      </c>
      <c r="F54" s="15">
        <v>0.18</v>
      </c>
      <c r="G54" s="15">
        <v>0.19</v>
      </c>
      <c r="H54" s="15">
        <v>0.17</v>
      </c>
      <c r="I54" s="15">
        <v>0.16</v>
      </c>
      <c r="J54" s="15">
        <v>0.18</v>
      </c>
      <c r="K54" s="15">
        <v>0.17</v>
      </c>
      <c r="L54" s="15">
        <v>0.16</v>
      </c>
      <c r="M54" s="15">
        <v>0.15</v>
      </c>
      <c r="N54" s="15">
        <v>0.15</v>
      </c>
      <c r="O54" s="15">
        <v>0.16</v>
      </c>
      <c r="P54" s="15">
        <v>0.15</v>
      </c>
      <c r="Q54" s="15">
        <v>0.15</v>
      </c>
      <c r="R54" s="15">
        <v>0.16</v>
      </c>
      <c r="S54" s="15">
        <v>0.15</v>
      </c>
      <c r="T54" s="15">
        <v>0.15</v>
      </c>
      <c r="U54" s="15">
        <v>0.13</v>
      </c>
      <c r="V54" s="15">
        <v>0.22</v>
      </c>
      <c r="W54" s="15">
        <v>0.2</v>
      </c>
      <c r="X54" s="15">
        <v>0.19</v>
      </c>
      <c r="Y54" s="15">
        <v>0.18</v>
      </c>
      <c r="Z54" s="15">
        <v>0.17</v>
      </c>
      <c r="AA54" s="15">
        <v>0.17</v>
      </c>
      <c r="AB54" s="15">
        <v>0.2</v>
      </c>
      <c r="AC54" s="15">
        <v>0.16</v>
      </c>
      <c r="AD54" s="15">
        <v>0.15</v>
      </c>
      <c r="AE54" s="15">
        <v>0.11</v>
      </c>
      <c r="AF54" s="15">
        <v>0.1</v>
      </c>
      <c r="AG54" s="15">
        <v>0.09</v>
      </c>
      <c r="AH54" s="15">
        <v>0.08</v>
      </c>
      <c r="AI54" s="15">
        <v>0.15</v>
      </c>
      <c r="AJ54" s="15">
        <v>0.33</v>
      </c>
      <c r="AK54" s="15">
        <v>0.35</v>
      </c>
      <c r="AL54" s="15">
        <v>0.34</v>
      </c>
      <c r="AM54" s="15">
        <v>0.33</v>
      </c>
      <c r="AN54" s="15">
        <v>0.41</v>
      </c>
      <c r="AO54" s="15">
        <v>0.39</v>
      </c>
      <c r="AP54" s="15">
        <v>0.37</v>
      </c>
      <c r="AQ54" s="15">
        <v>0.36</v>
      </c>
      <c r="AR54" s="15">
        <v>0.34</v>
      </c>
      <c r="AS54" s="15">
        <v>0.55000000000000004</v>
      </c>
      <c r="AT54" s="15">
        <v>0.52</v>
      </c>
      <c r="AU54" s="15">
        <v>0.52</v>
      </c>
      <c r="AV54" s="15">
        <v>0.45</v>
      </c>
      <c r="AW54" s="15">
        <v>0.45</v>
      </c>
      <c r="AX54" s="15">
        <v>0.44</v>
      </c>
      <c r="AY54" s="15">
        <v>0.44</v>
      </c>
      <c r="AZ54" s="15">
        <v>0.36</v>
      </c>
      <c r="BA54" s="15">
        <v>0.31</v>
      </c>
    </row>
    <row r="55" spans="1:54" x14ac:dyDescent="0.2">
      <c r="A55" s="7" t="s">
        <v>95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</row>
    <row r="60" spans="1:54" x14ac:dyDescent="0.2">
      <c r="E60" s="16" t="s">
        <v>96</v>
      </c>
      <c r="F60" s="11">
        <f>F22</f>
        <v>54.64</v>
      </c>
      <c r="G60" s="12">
        <f>IFERROR((G22-F22)/F22,"0")</f>
        <v>4.6669106881405513E-2</v>
      </c>
      <c r="H60" s="12">
        <f t="shared" ref="H60:BA60" si="4">IFERROR((H22-G22)/G22,"0")</f>
        <v>-3.1474033922014289E-3</v>
      </c>
      <c r="I60" s="12">
        <f t="shared" si="4"/>
        <v>-1.0699877214523758E-2</v>
      </c>
      <c r="J60" s="12">
        <f t="shared" si="4"/>
        <v>-6.6489361702127658E-2</v>
      </c>
      <c r="K60" s="12">
        <f t="shared" si="4"/>
        <v>-1.3295346628680016E-3</v>
      </c>
      <c r="L60" s="12">
        <f t="shared" si="4"/>
        <v>1.4263978699125143E-2</v>
      </c>
      <c r="M60" s="12">
        <f t="shared" si="4"/>
        <v>5.3065816613538319E-2</v>
      </c>
      <c r="N60" s="12">
        <f t="shared" si="4"/>
        <v>-7.8881766381766388E-2</v>
      </c>
      <c r="O60" s="12">
        <f t="shared" si="4"/>
        <v>0.12797216315484256</v>
      </c>
      <c r="P60" s="12">
        <f t="shared" si="4"/>
        <v>-2.3307626392459289E-2</v>
      </c>
      <c r="Q60" s="12">
        <f t="shared" si="4"/>
        <v>4.2112651342340733E-2</v>
      </c>
      <c r="R60" s="12">
        <f t="shared" si="4"/>
        <v>-9.008250547230176E-2</v>
      </c>
      <c r="S60" s="12">
        <f t="shared" si="4"/>
        <v>1.0362694300518177E-2</v>
      </c>
      <c r="T60" s="12">
        <f t="shared" si="4"/>
        <v>2.2893772893772892E-2</v>
      </c>
      <c r="U60" s="12">
        <f t="shared" si="4"/>
        <v>3.9928379588182572E-2</v>
      </c>
      <c r="V60" s="12">
        <f t="shared" si="4"/>
        <v>9.4696969696970428E-3</v>
      </c>
      <c r="W60" s="12">
        <f t="shared" si="4"/>
        <v>3.3429984649496855E-2</v>
      </c>
      <c r="X60" s="12">
        <f t="shared" si="4"/>
        <v>-1.2873411454035337E-2</v>
      </c>
      <c r="Y60" s="12">
        <f t="shared" si="4"/>
        <v>-1.0867747868249551E-2</v>
      </c>
      <c r="Z60" s="12">
        <f t="shared" si="4"/>
        <v>-5.2062204192021608E-2</v>
      </c>
      <c r="AA60" s="12">
        <f t="shared" si="4"/>
        <v>6.9008559201141309E-2</v>
      </c>
      <c r="AB60" s="12">
        <f t="shared" si="4"/>
        <v>-4.6705587989991845E-3</v>
      </c>
      <c r="AC60" s="12">
        <f t="shared" si="4"/>
        <v>5.1114462879168709E-2</v>
      </c>
      <c r="AD60" s="12">
        <f t="shared" si="4"/>
        <v>-3.2047193877550992E-2</v>
      </c>
      <c r="AE60" s="12">
        <f t="shared" si="4"/>
        <v>-0.23653434360072476</v>
      </c>
      <c r="AF60" s="12">
        <f t="shared" si="4"/>
        <v>-9.6008629989212571E-2</v>
      </c>
      <c r="AG60" s="12">
        <f t="shared" si="4"/>
        <v>1.0978520286396202E-2</v>
      </c>
      <c r="AH60" s="12">
        <f t="shared" si="4"/>
        <v>-4.2256846081208665E-2</v>
      </c>
      <c r="AI60" s="12">
        <f t="shared" si="4"/>
        <v>5.4227261523293144E-2</v>
      </c>
      <c r="AJ60" s="12">
        <f t="shared" si="4"/>
        <v>-1.613280336684603E-2</v>
      </c>
      <c r="AK60" s="12">
        <f t="shared" si="4"/>
        <v>7.1292775665400257E-3</v>
      </c>
      <c r="AL60" s="12">
        <f t="shared" si="4"/>
        <v>-2.9966965549787707E-2</v>
      </c>
      <c r="AM60" s="12">
        <f t="shared" si="4"/>
        <v>-2.6757479931889911E-3</v>
      </c>
      <c r="AN60" s="12">
        <f t="shared" si="4"/>
        <v>5.6585365853658545E-2</v>
      </c>
      <c r="AO60" s="12">
        <f t="shared" si="4"/>
        <v>-2.9547553093259491E-2</v>
      </c>
      <c r="AP60" s="12">
        <f t="shared" si="4"/>
        <v>0.66508087535680305</v>
      </c>
      <c r="AQ60" s="12">
        <f t="shared" si="4"/>
        <v>-3.4142857142857148E-2</v>
      </c>
      <c r="AR60" s="12">
        <f t="shared" si="4"/>
        <v>2.7214909037124736E-2</v>
      </c>
      <c r="AS60" s="12">
        <f t="shared" si="4"/>
        <v>9.647228221742285E-3</v>
      </c>
      <c r="AT60" s="12">
        <f t="shared" si="4"/>
        <v>-1.4689104392470067E-2</v>
      </c>
      <c r="AU60" s="12">
        <f t="shared" si="4"/>
        <v>4.501375018092342E-2</v>
      </c>
      <c r="AV60" s="12">
        <f t="shared" si="4"/>
        <v>-2.7700831024930747E-2</v>
      </c>
      <c r="AW60" s="12">
        <f t="shared" si="4"/>
        <v>2.8490028490022823E-4</v>
      </c>
      <c r="AX60" s="12">
        <f t="shared" si="4"/>
        <v>-2.2785531187695328E-3</v>
      </c>
      <c r="AY60" s="12">
        <f t="shared" si="4"/>
        <v>5.6380245503853878E-2</v>
      </c>
      <c r="AZ60" s="12">
        <f t="shared" si="4"/>
        <v>-2.3510336441021604E-2</v>
      </c>
      <c r="BA60" s="12">
        <f t="shared" si="4"/>
        <v>4.2756330427563355E-2</v>
      </c>
      <c r="BB60" s="12"/>
    </row>
    <row r="61" spans="1:54" x14ac:dyDescent="0.2">
      <c r="E61" s="16"/>
      <c r="F61" s="13"/>
      <c r="G61" s="13"/>
      <c r="H61" s="12">
        <f>IFERROR((H22-F22)/F22,"0")</f>
        <v>4.3374816983894539E-2</v>
      </c>
      <c r="I61" s="12">
        <f t="shared" ref="I61:BA61" si="5">IFERROR((I22-G22)/G22,"0")</f>
        <v>-1.3813603776884056E-2</v>
      </c>
      <c r="J61" s="12">
        <f t="shared" si="5"/>
        <v>-7.6477810910366595E-2</v>
      </c>
      <c r="K61" s="12">
        <f t="shared" si="5"/>
        <v>-6.773049645390071E-2</v>
      </c>
      <c r="L61" s="12">
        <f t="shared" si="5"/>
        <v>1.2915479582146243E-2</v>
      </c>
      <c r="M61" s="12">
        <f t="shared" si="5"/>
        <v>6.8086724990490649E-2</v>
      </c>
      <c r="N61" s="12">
        <f t="shared" si="5"/>
        <v>-3.0001875117194852E-2</v>
      </c>
      <c r="O61" s="12">
        <f t="shared" si="5"/>
        <v>3.8995726495726586E-2</v>
      </c>
      <c r="P61" s="12">
        <f t="shared" si="5"/>
        <v>0.10168180939493535</v>
      </c>
      <c r="Q61" s="12">
        <f t="shared" si="5"/>
        <v>1.7823479005998271E-2</v>
      </c>
      <c r="R61" s="12">
        <f t="shared" si="5"/>
        <v>-5.1763467274960569E-2</v>
      </c>
      <c r="S61" s="12">
        <f t="shared" si="5"/>
        <v>-8.0653308637817805E-2</v>
      </c>
      <c r="T61" s="12">
        <f t="shared" si="5"/>
        <v>3.3493708364174729E-2</v>
      </c>
      <c r="U61" s="12">
        <f t="shared" si="5"/>
        <v>6.3736263736263676E-2</v>
      </c>
      <c r="V61" s="12">
        <f t="shared" si="5"/>
        <v>4.9776186213070742E-2</v>
      </c>
      <c r="W61" s="12">
        <f t="shared" si="5"/>
        <v>4.321625344352626E-2</v>
      </c>
      <c r="X61" s="12">
        <f t="shared" si="5"/>
        <v>2.0126215248166462E-2</v>
      </c>
      <c r="Y61" s="12">
        <f t="shared" si="5"/>
        <v>-2.3601254332398198E-2</v>
      </c>
      <c r="Z61" s="12">
        <f t="shared" si="5"/>
        <v>-6.2364153151646944E-2</v>
      </c>
      <c r="AA61" s="12">
        <f t="shared" si="5"/>
        <v>1.3353617308992668E-2</v>
      </c>
      <c r="AB61" s="12">
        <f t="shared" si="5"/>
        <v>6.4015691868758981E-2</v>
      </c>
      <c r="AC61" s="12">
        <f t="shared" si="5"/>
        <v>4.6205170975813108E-2</v>
      </c>
      <c r="AD61" s="12">
        <f t="shared" si="5"/>
        <v>1.7429193899782119E-2</v>
      </c>
      <c r="AE61" s="12">
        <f t="shared" si="5"/>
        <v>-0.26100127551020402</v>
      </c>
      <c r="AF61" s="12">
        <f t="shared" si="5"/>
        <v>-0.30983363531543406</v>
      </c>
      <c r="AG61" s="12">
        <f t="shared" si="5"/>
        <v>-8.6084142394822052E-2</v>
      </c>
      <c r="AH61" s="12">
        <f t="shared" si="5"/>
        <v>-3.1742243436754136E-2</v>
      </c>
      <c r="AI61" s="12">
        <f t="shared" si="5"/>
        <v>9.6789423984892289E-3</v>
      </c>
      <c r="AJ61" s="12">
        <f t="shared" si="5"/>
        <v>3.7219620409169291E-2</v>
      </c>
      <c r="AK61" s="12">
        <f t="shared" si="5"/>
        <v>-9.1185410334346639E-3</v>
      </c>
      <c r="AL61" s="12">
        <f t="shared" si="5"/>
        <v>-2.3051330798479062E-2</v>
      </c>
      <c r="AM61" s="12">
        <f t="shared" si="5"/>
        <v>-3.2562529495044894E-2</v>
      </c>
      <c r="AN61" s="12">
        <f t="shared" si="5"/>
        <v>5.3758209681342761E-2</v>
      </c>
      <c r="AO61" s="12">
        <f t="shared" si="5"/>
        <v>2.5365853658536566E-2</v>
      </c>
      <c r="AP61" s="12">
        <f t="shared" si="5"/>
        <v>0.61588180978762697</v>
      </c>
      <c r="AQ61" s="12">
        <f t="shared" si="5"/>
        <v>0.60823025689819221</v>
      </c>
      <c r="AR61" s="12">
        <f t="shared" si="5"/>
        <v>-7.857142857142816E-3</v>
      </c>
      <c r="AS61" s="12">
        <f t="shared" si="5"/>
        <v>3.7124685697382122E-2</v>
      </c>
      <c r="AT61" s="12">
        <f t="shared" si="5"/>
        <v>-5.1835853131749375E-3</v>
      </c>
      <c r="AU61" s="12">
        <f t="shared" si="5"/>
        <v>2.9663434112949204E-2</v>
      </c>
      <c r="AV61" s="12">
        <f t="shared" si="5"/>
        <v>1.6066000868432469E-2</v>
      </c>
      <c r="AW61" s="12">
        <f t="shared" si="5"/>
        <v>-2.7423822714681495E-2</v>
      </c>
      <c r="AX61" s="12">
        <f t="shared" si="5"/>
        <v>-1.9943019943020023E-3</v>
      </c>
      <c r="AY61" s="12">
        <f t="shared" si="5"/>
        <v>5.3973227000854544E-2</v>
      </c>
      <c r="AZ61" s="12">
        <f t="shared" si="5"/>
        <v>3.1544390522409274E-2</v>
      </c>
      <c r="BA61" s="12">
        <f t="shared" si="5"/>
        <v>1.8240778273206245E-2</v>
      </c>
      <c r="BB61" s="12"/>
    </row>
    <row r="62" spans="1:54" x14ac:dyDescent="0.2">
      <c r="E62" s="16"/>
      <c r="F62" s="13"/>
      <c r="G62" s="13"/>
      <c r="H62" s="13"/>
      <c r="I62" s="12">
        <f>IFERROR((I22-F22)/F22,"0")</f>
        <v>3.2210834553440669E-2</v>
      </c>
      <c r="J62" s="12">
        <f>IFERROR((J22-G22)/G22,"0")</f>
        <v>-7.9384507781080596E-2</v>
      </c>
      <c r="K62" s="12">
        <f t="shared" ref="K62:BA62" si="6">IFERROR((K22-H22)/H22,"0")</f>
        <v>-7.7705665672688995E-2</v>
      </c>
      <c r="L62" s="12">
        <f t="shared" si="6"/>
        <v>-5.4432624113475186E-2</v>
      </c>
      <c r="M62" s="12">
        <f t="shared" si="6"/>
        <v>6.6666666666666624E-2</v>
      </c>
      <c r="N62" s="12">
        <f t="shared" si="6"/>
        <v>-1.6165842525675191E-2</v>
      </c>
      <c r="O62" s="12">
        <f t="shared" si="6"/>
        <v>9.4130883180198827E-2</v>
      </c>
      <c r="P62" s="12">
        <f t="shared" si="6"/>
        <v>1.4779202279202376E-2</v>
      </c>
      <c r="Q62" s="12">
        <f t="shared" si="6"/>
        <v>0.14807655132418335</v>
      </c>
      <c r="R62" s="12">
        <f t="shared" si="6"/>
        <v>-7.3864610111396778E-2</v>
      </c>
      <c r="S62" s="12">
        <f t="shared" si="6"/>
        <v>-4.1937181961747685E-2</v>
      </c>
      <c r="T62" s="12">
        <f t="shared" si="6"/>
        <v>-5.9605994275130476E-2</v>
      </c>
      <c r="U62" s="12">
        <f t="shared" si="6"/>
        <v>7.4759437453737962E-2</v>
      </c>
      <c r="V62" s="12">
        <f t="shared" si="6"/>
        <v>7.3809523809523825E-2</v>
      </c>
      <c r="W62" s="12">
        <f t="shared" si="6"/>
        <v>8.4870188003581051E-2</v>
      </c>
      <c r="X62" s="12">
        <f t="shared" si="6"/>
        <v>2.9786501377410537E-2</v>
      </c>
      <c r="Y62" s="12">
        <f t="shared" si="6"/>
        <v>9.0397407470577187E-3</v>
      </c>
      <c r="Z62" s="12">
        <f t="shared" si="6"/>
        <v>-7.4434725202178656E-2</v>
      </c>
      <c r="AA62" s="12">
        <f t="shared" si="6"/>
        <v>2.3407456946998922E-3</v>
      </c>
      <c r="AB62" s="12">
        <f t="shared" si="6"/>
        <v>8.6206896551725004E-3</v>
      </c>
      <c r="AC62" s="12">
        <f t="shared" si="6"/>
        <v>0.11840228245363768</v>
      </c>
      <c r="AD62" s="12">
        <f t="shared" si="6"/>
        <v>1.2677231025854845E-2</v>
      </c>
      <c r="AE62" s="12">
        <f t="shared" si="6"/>
        <v>-0.22322775263951736</v>
      </c>
      <c r="AF62" s="12">
        <f t="shared" si="6"/>
        <v>-0.33195153061224492</v>
      </c>
      <c r="AG62" s="12">
        <f t="shared" si="6"/>
        <v>-0.30225662987975621</v>
      </c>
      <c r="AH62" s="12">
        <f t="shared" si="6"/>
        <v>-0.12470334412081988</v>
      </c>
      <c r="AI62" s="12">
        <f t="shared" si="6"/>
        <v>2.0763723150358106E-2</v>
      </c>
      <c r="AJ62" s="12">
        <f t="shared" si="6"/>
        <v>-6.6100094428706594E-3</v>
      </c>
      <c r="AK62" s="12">
        <f t="shared" si="6"/>
        <v>4.4614246980527537E-2</v>
      </c>
      <c r="AL62" s="12">
        <f t="shared" si="6"/>
        <v>-3.8812251578209112E-2</v>
      </c>
      <c r="AM62" s="12">
        <f t="shared" si="6"/>
        <v>-2.5665399239543685E-2</v>
      </c>
      <c r="AN62" s="12">
        <f t="shared" si="6"/>
        <v>2.2180273714015989E-2</v>
      </c>
      <c r="AO62" s="12">
        <f t="shared" si="6"/>
        <v>2.262223303332522E-2</v>
      </c>
      <c r="AP62" s="12">
        <f t="shared" si="6"/>
        <v>0.70731707317073167</v>
      </c>
      <c r="AQ62" s="12">
        <f t="shared" si="6"/>
        <v>0.56071098799630659</v>
      </c>
      <c r="AR62" s="12">
        <f t="shared" si="6"/>
        <v>0.65199809705042822</v>
      </c>
      <c r="AS62" s="12">
        <f t="shared" si="6"/>
        <v>1.7142857142857792E-3</v>
      </c>
      <c r="AT62" s="12">
        <f t="shared" si="6"/>
        <v>2.1890252921165566E-2</v>
      </c>
      <c r="AU62" s="12">
        <f t="shared" si="6"/>
        <v>3.9596832253419728E-2</v>
      </c>
      <c r="AV62" s="12">
        <f t="shared" si="6"/>
        <v>1.1409013120364845E-3</v>
      </c>
      <c r="AW62" s="12">
        <f t="shared" si="6"/>
        <v>1.6355478361557322E-2</v>
      </c>
      <c r="AX62" s="12">
        <f t="shared" si="6"/>
        <v>-2.9639889196675907E-2</v>
      </c>
      <c r="AY62" s="12">
        <f t="shared" si="6"/>
        <v>5.4273504273504303E-2</v>
      </c>
      <c r="AZ62" s="12">
        <f t="shared" si="6"/>
        <v>2.919396183423522E-2</v>
      </c>
      <c r="BA62" s="12">
        <f t="shared" si="6"/>
        <v>7.564944333428486E-2</v>
      </c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-3.6420204978038107E-2</v>
      </c>
      <c r="K63" s="12">
        <f t="shared" ref="K63:BA63" si="7">IFERROR((K22-G22)/G22,"0")</f>
        <v>-8.0608497989158936E-2</v>
      </c>
      <c r="L63" s="12">
        <f t="shared" si="7"/>
        <v>-6.4550078933520438E-2</v>
      </c>
      <c r="M63" s="12">
        <f t="shared" si="7"/>
        <v>-4.2553191489362058E-3</v>
      </c>
      <c r="N63" s="12">
        <f t="shared" si="7"/>
        <v>-1.747388414055084E-2</v>
      </c>
      <c r="O63" s="12">
        <f t="shared" si="7"/>
        <v>0.10973754279193616</v>
      </c>
      <c r="P63" s="12">
        <f t="shared" si="7"/>
        <v>6.8629289330583237E-2</v>
      </c>
      <c r="Q63" s="12">
        <f t="shared" si="7"/>
        <v>5.751424501424509E-2</v>
      </c>
      <c r="R63" s="12">
        <f t="shared" si="7"/>
        <v>4.4654939106901263E-2</v>
      </c>
      <c r="S63" s="12">
        <f t="shared" si="7"/>
        <v>-6.4267352185089971E-2</v>
      </c>
      <c r="T63" s="12">
        <f t="shared" si="7"/>
        <v>-2.0003509387611872E-2</v>
      </c>
      <c r="U63" s="12">
        <f t="shared" si="7"/>
        <v>-2.2057585452096351E-2</v>
      </c>
      <c r="V63" s="12">
        <f t="shared" si="7"/>
        <v>8.4937083641746916E-2</v>
      </c>
      <c r="W63" s="12">
        <f t="shared" si="7"/>
        <v>0.10970695970695975</v>
      </c>
      <c r="X63" s="12">
        <f t="shared" si="7"/>
        <v>7.0904207699194283E-2</v>
      </c>
      <c r="Y63" s="12">
        <f t="shared" si="7"/>
        <v>1.8595041322314022E-2</v>
      </c>
      <c r="Z63" s="12">
        <f t="shared" si="7"/>
        <v>-4.3493092273580149E-2</v>
      </c>
      <c r="AA63" s="12">
        <f t="shared" si="7"/>
        <v>-1.0562799141772579E-2</v>
      </c>
      <c r="AB63" s="12">
        <f t="shared" si="7"/>
        <v>-2.3407456946998922E-3</v>
      </c>
      <c r="AC63" s="12">
        <f t="shared" si="7"/>
        <v>6.0175794455713361E-2</v>
      </c>
      <c r="AD63" s="12">
        <f t="shared" si="7"/>
        <v>8.2560627674750406E-2</v>
      </c>
      <c r="AE63" s="12">
        <f t="shared" si="7"/>
        <v>-0.22685571309424521</v>
      </c>
      <c r="AF63" s="12">
        <f t="shared" si="7"/>
        <v>-0.29780459192223901</v>
      </c>
      <c r="AG63" s="12">
        <f t="shared" si="7"/>
        <v>-0.32461734693877553</v>
      </c>
      <c r="AH63" s="12">
        <f t="shared" si="7"/>
        <v>-0.33174106407511117</v>
      </c>
      <c r="AI63" s="12">
        <f t="shared" si="7"/>
        <v>-7.7238403451995646E-2</v>
      </c>
      <c r="AJ63" s="12">
        <f t="shared" si="7"/>
        <v>4.2959427207637166E-3</v>
      </c>
      <c r="AK63" s="12">
        <f t="shared" si="7"/>
        <v>4.7214353163369042E-4</v>
      </c>
      <c r="AL63" s="12">
        <f t="shared" si="7"/>
        <v>1.3310327828444643E-2</v>
      </c>
      <c r="AM63" s="12">
        <f t="shared" si="7"/>
        <v>-4.138414776712656E-2</v>
      </c>
      <c r="AN63" s="12">
        <f t="shared" si="7"/>
        <v>2.9467680608365066E-2</v>
      </c>
      <c r="AO63" s="12">
        <f t="shared" si="7"/>
        <v>-8.0226521944314153E-3</v>
      </c>
      <c r="AP63" s="12">
        <f t="shared" si="7"/>
        <v>0.7027487229384578</v>
      </c>
      <c r="AQ63" s="12">
        <f t="shared" si="7"/>
        <v>0.64902439024390246</v>
      </c>
      <c r="AR63" s="12">
        <f t="shared" si="7"/>
        <v>0.60318559556786711</v>
      </c>
      <c r="AS63" s="12">
        <f t="shared" si="7"/>
        <v>0.66793529971455767</v>
      </c>
      <c r="AT63" s="12">
        <f t="shared" si="7"/>
        <v>-1.2999999999999951E-2</v>
      </c>
      <c r="AU63" s="12">
        <f t="shared" si="7"/>
        <v>6.7889365478479569E-2</v>
      </c>
      <c r="AV63" s="12">
        <f t="shared" si="7"/>
        <v>1.079913606911447E-2</v>
      </c>
      <c r="AW63" s="12">
        <f t="shared" si="7"/>
        <v>1.426126640045555E-3</v>
      </c>
      <c r="AX63" s="12">
        <f t="shared" si="7"/>
        <v>1.4039658416558095E-2</v>
      </c>
      <c r="AY63" s="12">
        <f t="shared" si="7"/>
        <v>2.5069252077562356E-2</v>
      </c>
      <c r="AZ63" s="12">
        <f t="shared" si="7"/>
        <v>2.9487179487179389E-2</v>
      </c>
      <c r="BA63" s="12">
        <f t="shared" si="7"/>
        <v>7.3198518940472815E-2</v>
      </c>
      <c r="BB63" s="12"/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2.75" x14ac:dyDescent="0.2">
      <c r="A1" s="1" t="s">
        <v>278</v>
      </c>
      <c r="E1" s="3" t="s">
        <v>1</v>
      </c>
    </row>
    <row r="2" spans="1:54" x14ac:dyDescent="0.2">
      <c r="A2" s="5" t="s">
        <v>2</v>
      </c>
    </row>
    <row r="3" spans="1:54" x14ac:dyDescent="0.2">
      <c r="A3" s="2" t="s">
        <v>279</v>
      </c>
    </row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>
        <v>38352</v>
      </c>
      <c r="G6" s="8">
        <v>38442</v>
      </c>
      <c r="H6" s="8">
        <v>38533</v>
      </c>
      <c r="I6" s="8">
        <v>38625</v>
      </c>
      <c r="J6" s="8">
        <v>38717</v>
      </c>
      <c r="K6" s="8">
        <v>38807</v>
      </c>
      <c r="L6" s="8">
        <v>38898</v>
      </c>
      <c r="M6" s="8">
        <v>38990</v>
      </c>
      <c r="N6" s="8">
        <v>39082</v>
      </c>
      <c r="O6" s="8">
        <v>39172</v>
      </c>
      <c r="P6" s="8">
        <v>39263</v>
      </c>
      <c r="Q6" s="8">
        <v>39355</v>
      </c>
      <c r="R6" s="8">
        <v>39447</v>
      </c>
      <c r="S6" s="8">
        <v>39538</v>
      </c>
      <c r="T6" s="8">
        <v>39629</v>
      </c>
      <c r="U6" s="8">
        <v>39721</v>
      </c>
      <c r="V6" s="8">
        <v>39813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>
        <v>40068</v>
      </c>
      <c r="S7" s="9">
        <v>40068</v>
      </c>
      <c r="T7" s="9">
        <v>40068</v>
      </c>
      <c r="U7" s="9">
        <v>40068</v>
      </c>
      <c r="V7" s="9">
        <v>40068</v>
      </c>
      <c r="W7" s="9">
        <v>40068</v>
      </c>
      <c r="X7" s="9">
        <v>40068</v>
      </c>
      <c r="Y7" s="9">
        <v>40133</v>
      </c>
      <c r="Z7" s="9">
        <v>40231</v>
      </c>
      <c r="AA7" s="9">
        <v>40315</v>
      </c>
      <c r="AB7" s="9">
        <v>40401</v>
      </c>
      <c r="AC7" s="9">
        <v>40493</v>
      </c>
      <c r="AD7" s="9">
        <v>40596</v>
      </c>
      <c r="AE7" s="9">
        <v>40674</v>
      </c>
      <c r="AF7" s="9">
        <v>40770</v>
      </c>
      <c r="AG7" s="9">
        <v>40861</v>
      </c>
      <c r="AH7" s="9">
        <v>40956</v>
      </c>
      <c r="AI7" s="9">
        <v>41454</v>
      </c>
      <c r="AJ7" s="9">
        <v>41454</v>
      </c>
      <c r="AK7" s="9">
        <v>41454</v>
      </c>
      <c r="AL7" s="9">
        <v>41454</v>
      </c>
      <c r="AM7" s="9">
        <v>41454</v>
      </c>
      <c r="AN7" s="9">
        <v>41495</v>
      </c>
      <c r="AO7" s="9">
        <v>41592</v>
      </c>
      <c r="AP7" s="9">
        <v>41689</v>
      </c>
      <c r="AQ7" s="9">
        <v>41768</v>
      </c>
      <c r="AR7" s="9">
        <v>41862</v>
      </c>
      <c r="AS7" s="9">
        <v>41961</v>
      </c>
      <c r="AT7" s="9">
        <v>42053</v>
      </c>
      <c r="AU7" s="9">
        <v>42149</v>
      </c>
      <c r="AV7" s="9">
        <v>42226</v>
      </c>
      <c r="AW7" s="9">
        <v>42315</v>
      </c>
      <c r="AX7" s="9">
        <v>42418</v>
      </c>
      <c r="AY7" s="9">
        <v>42500</v>
      </c>
      <c r="AZ7" s="9">
        <v>42591</v>
      </c>
      <c r="BA7" s="9">
        <v>42682</v>
      </c>
      <c r="BB7" s="9">
        <v>42782</v>
      </c>
    </row>
    <row r="8" spans="1:54" x14ac:dyDescent="0.2">
      <c r="A8" s="7" t="s">
        <v>56</v>
      </c>
      <c r="F8" s="10" t="s">
        <v>57</v>
      </c>
      <c r="G8" s="10" t="s">
        <v>57</v>
      </c>
      <c r="H8" s="10" t="s">
        <v>57</v>
      </c>
      <c r="I8" s="10" t="s">
        <v>57</v>
      </c>
      <c r="J8" s="10" t="s">
        <v>57</v>
      </c>
      <c r="K8" s="10" t="s">
        <v>57</v>
      </c>
      <c r="L8" s="10" t="s">
        <v>57</v>
      </c>
      <c r="M8" s="10" t="s">
        <v>57</v>
      </c>
      <c r="N8" s="10" t="s">
        <v>57</v>
      </c>
      <c r="O8" s="10" t="s">
        <v>57</v>
      </c>
      <c r="P8" s="10" t="s">
        <v>57</v>
      </c>
      <c r="Q8" s="10" t="s">
        <v>57</v>
      </c>
      <c r="R8" s="10" t="s">
        <v>57</v>
      </c>
      <c r="S8" s="10" t="s">
        <v>57</v>
      </c>
      <c r="T8" s="10" t="s">
        <v>57</v>
      </c>
      <c r="U8" s="10" t="s">
        <v>57</v>
      </c>
      <c r="V8" s="10" t="s">
        <v>57</v>
      </c>
      <c r="W8" s="10" t="s">
        <v>57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ht="12.75" customHeight="1" x14ac:dyDescent="0.2">
      <c r="F10" s="11">
        <f>F15</f>
        <v>120741000</v>
      </c>
      <c r="G10" s="12">
        <f>IFERROR((G15-F15)/F15,"0")</f>
        <v>-8.4726811936293393E-3</v>
      </c>
      <c r="H10" s="12">
        <f t="shared" ref="H10:BB10" si="0">IFERROR((H15-G15)/G15,"0")</f>
        <v>1.7582986685377302E-2</v>
      </c>
      <c r="I10" s="12">
        <f t="shared" si="0"/>
        <v>-8.4384722096812591E-3</v>
      </c>
      <c r="J10" s="12">
        <f t="shared" si="0"/>
        <v>3.2402003394180222E-2</v>
      </c>
      <c r="K10" s="12">
        <f t="shared" si="0"/>
        <v>-2.3775349012501102E-2</v>
      </c>
      <c r="L10" s="12">
        <f t="shared" si="0"/>
        <v>8.0086082270994872E-3</v>
      </c>
      <c r="M10" s="12">
        <f t="shared" si="0"/>
        <v>-1.43254100831982E-2</v>
      </c>
      <c r="N10" s="12">
        <f t="shared" si="0"/>
        <v>3.2415406618662213E-2</v>
      </c>
      <c r="O10" s="12">
        <f t="shared" si="0"/>
        <v>-5.4627568424592814E-2</v>
      </c>
      <c r="P10" s="12">
        <f t="shared" si="0"/>
        <v>1.390818228019651E-2</v>
      </c>
      <c r="Q10" s="12">
        <f t="shared" si="0"/>
        <v>2.544652553842041E-2</v>
      </c>
      <c r="R10" s="12">
        <f t="shared" si="0"/>
        <v>7.0852478248118092E-2</v>
      </c>
      <c r="S10" s="12">
        <f t="shared" si="0"/>
        <v>5.1922857468903343E-2</v>
      </c>
      <c r="T10" s="12">
        <f t="shared" si="0"/>
        <v>-2.2701959933463512E-2</v>
      </c>
      <c r="U10" s="12">
        <f t="shared" si="0"/>
        <v>3.2361190252421727E-2</v>
      </c>
      <c r="V10" s="12">
        <f t="shared" si="0"/>
        <v>0.14226115380204152</v>
      </c>
      <c r="W10" s="12">
        <f t="shared" si="0"/>
        <v>2.0181989331659867E-2</v>
      </c>
      <c r="X10" s="12">
        <f t="shared" si="0"/>
        <v>8.1013250003075677E-3</v>
      </c>
      <c r="Y10" s="12">
        <f t="shared" si="0"/>
        <v>3.583044000903083E-2</v>
      </c>
      <c r="Z10" s="12">
        <f t="shared" si="0"/>
        <v>7.9449795293216691E-2</v>
      </c>
      <c r="AA10" s="12">
        <f t="shared" si="0"/>
        <v>4.3494395389703233E-3</v>
      </c>
      <c r="AB10" s="12">
        <f t="shared" si="0"/>
        <v>-4.977205918310793E-3</v>
      </c>
      <c r="AC10" s="12">
        <f t="shared" si="0"/>
        <v>2.3388651343632421E-2</v>
      </c>
      <c r="AD10" s="12">
        <f t="shared" si="0"/>
        <v>8.9890398386391041E-2</v>
      </c>
      <c r="AE10" s="12">
        <f t="shared" si="0"/>
        <v>1.978438399623994E-2</v>
      </c>
      <c r="AF10" s="12">
        <f t="shared" si="0"/>
        <v>3.1638125141027304E-2</v>
      </c>
      <c r="AG10" s="12">
        <f t="shared" si="0"/>
        <v>3.6061484621863989E-2</v>
      </c>
      <c r="AH10" s="12">
        <f t="shared" si="0"/>
        <v>3.70701426569406E-2</v>
      </c>
      <c r="AI10" s="12">
        <f t="shared" si="0"/>
        <v>1.1555536305953179E-2</v>
      </c>
      <c r="AJ10" s="12">
        <f t="shared" si="0"/>
        <v>3.3238708130488584E-2</v>
      </c>
      <c r="AK10" s="12">
        <f t="shared" si="0"/>
        <v>1.208374082116395E-2</v>
      </c>
      <c r="AL10" s="12">
        <f t="shared" si="0"/>
        <v>2.0271708866978939E-2</v>
      </c>
      <c r="AM10" s="12">
        <f t="shared" si="0"/>
        <v>-4.6993575003110161E-3</v>
      </c>
      <c r="AN10" s="12">
        <f t="shared" si="0"/>
        <v>1.4338015902456333E-2</v>
      </c>
      <c r="AO10" s="12">
        <f t="shared" si="0"/>
        <v>4.0338993830693885E-2</v>
      </c>
      <c r="AP10" s="12">
        <f t="shared" si="0"/>
        <v>1.5551208179859083E-3</v>
      </c>
      <c r="AQ10" s="12">
        <f t="shared" si="0"/>
        <v>-5.7644693521743612E-3</v>
      </c>
      <c r="AR10" s="12">
        <f t="shared" si="0"/>
        <v>6.0050956978189803E-2</v>
      </c>
      <c r="AS10" s="12">
        <f t="shared" si="0"/>
        <v>-1.1456515916050706E-2</v>
      </c>
      <c r="AT10" s="12">
        <f t="shared" si="0"/>
        <v>3.5284166431707419E-2</v>
      </c>
      <c r="AU10" s="12">
        <f t="shared" si="0"/>
        <v>1.3680751804706208E-2</v>
      </c>
      <c r="AV10" s="12">
        <f t="shared" si="0"/>
        <v>3.5753538892048527E-2</v>
      </c>
      <c r="AW10" s="12">
        <f t="shared" si="0"/>
        <v>-5.3360642483695356E-3</v>
      </c>
      <c r="AX10" s="12">
        <f t="shared" si="0"/>
        <v>1.7394602796141759E-2</v>
      </c>
      <c r="AY10" s="12">
        <f t="shared" si="0"/>
        <v>1.9800266311584554E-2</v>
      </c>
      <c r="AZ10" s="12">
        <f t="shared" si="0"/>
        <v>3.6696828443469519E-2</v>
      </c>
      <c r="BA10" s="12">
        <f t="shared" si="0"/>
        <v>5.354387732611228E-2</v>
      </c>
      <c r="BB10" s="12">
        <f t="shared" si="0"/>
        <v>-1.4943439083070578E-5</v>
      </c>
    </row>
    <row r="11" spans="1:54" ht="12.75" customHeight="1" x14ac:dyDescent="0.2">
      <c r="F11" s="13"/>
      <c r="G11" s="13"/>
      <c r="H11" s="12">
        <f>IFERROR((H15-F15)/F15,"0")</f>
        <v>8.9613304511309329E-3</v>
      </c>
      <c r="I11" s="12">
        <f t="shared" ref="I11:BB11" si="1">IFERROR((I15-G15)/G15,"0")</f>
        <v>8.9961409311882928E-3</v>
      </c>
      <c r="J11" s="12">
        <f t="shared" si="1"/>
        <v>2.3690107779319177E-2</v>
      </c>
      <c r="K11" s="12">
        <f t="shared" si="1"/>
        <v>7.8562854422782394E-3</v>
      </c>
      <c r="L11" s="12">
        <f t="shared" si="1"/>
        <v>-1.5957148241105293E-2</v>
      </c>
      <c r="M11" s="12">
        <f t="shared" si="1"/>
        <v>-6.4315284531475886E-3</v>
      </c>
      <c r="N11" s="12">
        <f t="shared" si="1"/>
        <v>1.7625632542638058E-2</v>
      </c>
      <c r="O11" s="12">
        <f t="shared" si="1"/>
        <v>-2.398293664900257E-2</v>
      </c>
      <c r="P11" s="12">
        <f t="shared" si="1"/>
        <v>-4.1479156323569452E-2</v>
      </c>
      <c r="Q11" s="12">
        <f t="shared" si="1"/>
        <v>3.9708622734202947E-2</v>
      </c>
      <c r="R11" s="12">
        <f t="shared" si="1"/>
        <v>9.8101953183739626E-2</v>
      </c>
      <c r="S11" s="12">
        <f t="shared" si="1"/>
        <v>0.12645419884641704</v>
      </c>
      <c r="T11" s="12">
        <f t="shared" si="1"/>
        <v>2.8042146905549851E-2</v>
      </c>
      <c r="U11" s="12">
        <f t="shared" si="1"/>
        <v>8.9245678744485427E-3</v>
      </c>
      <c r="V11" s="12">
        <f t="shared" si="1"/>
        <v>0.17922608431818013</v>
      </c>
      <c r="W11" s="12">
        <f t="shared" si="1"/>
        <v>0.16531425622204382</v>
      </c>
      <c r="X11" s="12">
        <f t="shared" si="1"/>
        <v>2.8446815186695951E-2</v>
      </c>
      <c r="Y11" s="12">
        <f t="shared" si="1"/>
        <v>4.4222039048755581E-2</v>
      </c>
      <c r="Z11" s="12">
        <f t="shared" si="1"/>
        <v>0.1181269564262309</v>
      </c>
      <c r="AA11" s="12">
        <f t="shared" si="1"/>
        <v>8.4144796913198427E-2</v>
      </c>
      <c r="AB11" s="12">
        <f t="shared" si="1"/>
        <v>-6.4941443555516752E-4</v>
      </c>
      <c r="AC11" s="12">
        <f t="shared" si="1"/>
        <v>1.8295035291432796E-2</v>
      </c>
      <c r="AD11" s="12">
        <f t="shared" si="1"/>
        <v>0.11538146491702299</v>
      </c>
      <c r="AE11" s="12">
        <f t="shared" si="1"/>
        <v>0.11145320854188233</v>
      </c>
      <c r="AF11" s="12">
        <f t="shared" si="1"/>
        <v>5.2048449953978421E-2</v>
      </c>
      <c r="AG11" s="12">
        <f t="shared" si="1"/>
        <v>6.8840527526129056E-2</v>
      </c>
      <c r="AH11" s="12">
        <f t="shared" si="1"/>
        <v>7.4468431658158155E-2</v>
      </c>
      <c r="AI11" s="12">
        <f t="shared" si="1"/>
        <v>4.9054044342232921E-2</v>
      </c>
      <c r="AJ11" s="12">
        <f t="shared" si="1"/>
        <v>4.5178335535006608E-2</v>
      </c>
      <c r="AK11" s="12">
        <f t="shared" si="1"/>
        <v>4.5724096885931674E-2</v>
      </c>
      <c r="AL11" s="12">
        <f t="shared" si="1"/>
        <v>3.260040776409355E-2</v>
      </c>
      <c r="AM11" s="12">
        <f t="shared" si="1"/>
        <v>1.5477087359559763E-2</v>
      </c>
      <c r="AN11" s="12">
        <f t="shared" si="1"/>
        <v>9.5712789395745301E-3</v>
      </c>
      <c r="AO11" s="12">
        <f t="shared" si="1"/>
        <v>5.5255390868183797E-2</v>
      </c>
      <c r="AP11" s="12">
        <f t="shared" si="1"/>
        <v>4.195684665776251E-2</v>
      </c>
      <c r="AQ11" s="12">
        <f t="shared" si="1"/>
        <v>-4.2183129804826604E-3</v>
      </c>
      <c r="AR11" s="12">
        <f t="shared" si="1"/>
        <v>5.394032572494592E-2</v>
      </c>
      <c r="AS11" s="12">
        <f t="shared" si="1"/>
        <v>4.7906466317744388E-2</v>
      </c>
      <c r="AT11" s="12">
        <f t="shared" si="1"/>
        <v>2.342341690134727E-2</v>
      </c>
      <c r="AU11" s="12">
        <f t="shared" si="1"/>
        <v>4.944763216000176E-2</v>
      </c>
      <c r="AV11" s="12">
        <f t="shared" si="1"/>
        <v>4.9923425988476759E-2</v>
      </c>
      <c r="AW11" s="12">
        <f t="shared" si="1"/>
        <v>3.0226691463044443E-2</v>
      </c>
      <c r="AX11" s="12">
        <f t="shared" si="1"/>
        <v>1.1965719829677141E-2</v>
      </c>
      <c r="AY11" s="12">
        <f t="shared" si="1"/>
        <v>3.753928687547415E-2</v>
      </c>
      <c r="AZ11" s="12">
        <f t="shared" si="1"/>
        <v>5.7223701731025298E-2</v>
      </c>
      <c r="BA11" s="12">
        <f t="shared" si="1"/>
        <v>9.2205596250016328E-2</v>
      </c>
      <c r="BB11" s="12">
        <f t="shared" si="1"/>
        <v>5.3528133757360118E-2</v>
      </c>
    </row>
    <row r="12" spans="1:54" x14ac:dyDescent="0.2">
      <c r="A12" s="6" t="s">
        <v>58</v>
      </c>
      <c r="F12" s="13"/>
      <c r="G12" s="13"/>
      <c r="H12" s="13"/>
      <c r="I12" s="12">
        <f>IFERROR((I15-F15)/F15,"0")</f>
        <v>4.4723830347603546E-4</v>
      </c>
      <c r="J12" s="12">
        <f>IFERROR((J15-G15)/G15,"0")</f>
        <v>4.1689637314355404E-2</v>
      </c>
      <c r="K12" s="12">
        <f t="shared" ref="K12:BB12" si="2">IFERROR((K15-H15)/H15,"0")</f>
        <v>-6.484818137790073E-4</v>
      </c>
      <c r="L12" s="12">
        <f t="shared" si="2"/>
        <v>1.5927811581605198E-2</v>
      </c>
      <c r="M12" s="12">
        <f t="shared" si="2"/>
        <v>-3.0053965631991277E-2</v>
      </c>
      <c r="N12" s="12">
        <f t="shared" si="2"/>
        <v>2.5775397555526349E-2</v>
      </c>
      <c r="O12" s="12">
        <f t="shared" si="2"/>
        <v>-3.7964781329704447E-2</v>
      </c>
      <c r="P12" s="12">
        <f t="shared" si="2"/>
        <v>-1.0408313423334793E-2</v>
      </c>
      <c r="Q12" s="12">
        <f t="shared" si="2"/>
        <v>-1.7088131195848882E-2</v>
      </c>
      <c r="R12" s="12">
        <f t="shared" si="2"/>
        <v>0.11337455531085888</v>
      </c>
      <c r="S12" s="12">
        <f t="shared" si="2"/>
        <v>0.15511854438522329</v>
      </c>
      <c r="T12" s="12">
        <f t="shared" si="2"/>
        <v>0.10088148075732395</v>
      </c>
      <c r="U12" s="12">
        <f t="shared" si="2"/>
        <v>6.131081440906843E-2</v>
      </c>
      <c r="V12" s="12">
        <f t="shared" si="2"/>
        <v>0.15245534099949373</v>
      </c>
      <c r="W12" s="12">
        <f t="shared" si="2"/>
        <v>0.20302521257150469</v>
      </c>
      <c r="X12" s="12">
        <f t="shared" si="2"/>
        <v>0.17475484573919028</v>
      </c>
      <c r="Y12" s="12">
        <f t="shared" si="2"/>
        <v>6.5296517100721679E-2</v>
      </c>
      <c r="Z12" s="12">
        <f t="shared" si="2"/>
        <v>0.12718526629184454</v>
      </c>
      <c r="AA12" s="12">
        <f t="shared" si="2"/>
        <v>0.1229901820200997</v>
      </c>
      <c r="AB12" s="12">
        <f t="shared" si="2"/>
        <v>7.8748785013696213E-2</v>
      </c>
      <c r="AC12" s="12">
        <f t="shared" si="2"/>
        <v>2.2724047980266532E-2</v>
      </c>
      <c r="AD12" s="12">
        <f t="shared" si="2"/>
        <v>0.10982998168866381</v>
      </c>
      <c r="AE12" s="12">
        <f t="shared" si="2"/>
        <v>0.13744860012123</v>
      </c>
      <c r="AF12" s="12">
        <f t="shared" si="2"/>
        <v>0.14661750424212672</v>
      </c>
      <c r="AG12" s="12">
        <f t="shared" si="2"/>
        <v>8.9986878953449659E-2</v>
      </c>
      <c r="AH12" s="12">
        <f t="shared" si="2"/>
        <v>0.10846259835904232</v>
      </c>
      <c r="AI12" s="12">
        <f t="shared" si="2"/>
        <v>8.688449062978458E-2</v>
      </c>
      <c r="AJ12" s="12">
        <f t="shared" si="2"/>
        <v>8.3923245535233032E-2</v>
      </c>
      <c r="AK12" s="12">
        <f t="shared" si="2"/>
        <v>5.7807999653507157E-2</v>
      </c>
      <c r="AL12" s="12">
        <f t="shared" si="2"/>
        <v>6.6922711333187751E-2</v>
      </c>
      <c r="AM12" s="12">
        <f t="shared" si="2"/>
        <v>2.7747849293043147E-2</v>
      </c>
      <c r="AN12" s="12">
        <f t="shared" si="2"/>
        <v>3.003701398670117E-2</v>
      </c>
      <c r="AO12" s="12">
        <f t="shared" si="2"/>
        <v>5.0296368532363765E-2</v>
      </c>
      <c r="AP12" s="12">
        <f t="shared" si="2"/>
        <v>5.6896440494814765E-2</v>
      </c>
      <c r="AQ12" s="12">
        <f t="shared" si="2"/>
        <v>3.5950518348915599E-2</v>
      </c>
      <c r="AR12" s="12">
        <f t="shared" si="2"/>
        <v>5.5579330266395638E-2</v>
      </c>
      <c r="AS12" s="12">
        <f t="shared" si="2"/>
        <v>4.1865841608710416E-2</v>
      </c>
      <c r="AT12" s="12">
        <f t="shared" si="2"/>
        <v>8.4880972480162076E-2</v>
      </c>
      <c r="AU12" s="12">
        <f t="shared" si="2"/>
        <v>3.742461865909897E-2</v>
      </c>
      <c r="AV12" s="12">
        <f t="shared" si="2"/>
        <v>8.696909889160262E-2</v>
      </c>
      <c r="AW12" s="12">
        <f t="shared" si="2"/>
        <v>4.4320967131533995E-2</v>
      </c>
      <c r="AX12" s="12">
        <f t="shared" si="2"/>
        <v>4.8147075551027388E-2</v>
      </c>
      <c r="AY12" s="12">
        <f t="shared" si="2"/>
        <v>3.200291058049911E-2</v>
      </c>
      <c r="AZ12" s="12">
        <f t="shared" si="2"/>
        <v>7.5613688089303133E-2</v>
      </c>
      <c r="BA12" s="12">
        <f t="shared" si="2"/>
        <v>0.11383155792276964</v>
      </c>
      <c r="BB12" s="12">
        <f t="shared" si="2"/>
        <v>9.2189274942222565E-2</v>
      </c>
    </row>
    <row r="13" spans="1:54" ht="12.75" customHeight="1" x14ac:dyDescent="0.2">
      <c r="F13" s="13"/>
      <c r="G13" s="13"/>
      <c r="H13" s="13"/>
      <c r="I13" s="13"/>
      <c r="J13" s="12">
        <f>IFERROR((J15-F15)/F15,"0")</f>
        <v>3.2863733114683498E-2</v>
      </c>
      <c r="K13" s="12">
        <f t="shared" ref="K13:BB13" si="3">IFERROR((K15-G15)/G15,"0")</f>
        <v>1.6923102624500912E-2</v>
      </c>
      <c r="L13" s="12">
        <f t="shared" si="3"/>
        <v>7.3549329765315256E-3</v>
      </c>
      <c r="M13" s="12">
        <f t="shared" si="3"/>
        <v>1.3742290657725899E-3</v>
      </c>
      <c r="N13" s="12">
        <f t="shared" si="3"/>
        <v>1.387229470206641E-3</v>
      </c>
      <c r="O13" s="12">
        <f t="shared" si="3"/>
        <v>-3.0260218162702062E-2</v>
      </c>
      <c r="P13" s="12">
        <f t="shared" si="3"/>
        <v>-2.4584620148469266E-2</v>
      </c>
      <c r="Q13" s="12">
        <f t="shared" si="3"/>
        <v>1.4773356701746844E-2</v>
      </c>
      <c r="R13" s="12">
        <f t="shared" si="3"/>
        <v>5.255361060841434E-2</v>
      </c>
      <c r="S13" s="12">
        <f t="shared" si="3"/>
        <v>0.17118414365576826</v>
      </c>
      <c r="T13" s="12">
        <f t="shared" si="3"/>
        <v>0.12889508947218928</v>
      </c>
      <c r="U13" s="12">
        <f t="shared" si="3"/>
        <v>0.13650731580147946</v>
      </c>
      <c r="V13" s="12">
        <f t="shared" si="3"/>
        <v>0.21229411540948687</v>
      </c>
      <c r="W13" s="12">
        <f t="shared" si="3"/>
        <v>0.17571418239675995</v>
      </c>
      <c r="X13" s="12">
        <f t="shared" si="3"/>
        <v>0.21277131080211054</v>
      </c>
      <c r="Y13" s="12">
        <f t="shared" si="3"/>
        <v>0.2168468287647666</v>
      </c>
      <c r="Z13" s="12">
        <f t="shared" si="3"/>
        <v>0.14993410731095075</v>
      </c>
      <c r="AA13" s="12">
        <f t="shared" si="3"/>
        <v>0.13208789045679908</v>
      </c>
      <c r="AB13" s="12">
        <f t="shared" si="3"/>
        <v>0.11740082863994435</v>
      </c>
      <c r="AC13" s="12">
        <f t="shared" si="3"/>
        <v>0.10397926423374863</v>
      </c>
      <c r="AD13" s="12">
        <f t="shared" si="3"/>
        <v>0.1146571200925552</v>
      </c>
      <c r="AE13" s="12">
        <f t="shared" si="3"/>
        <v>0.13178728421693228</v>
      </c>
      <c r="AF13" s="12">
        <f t="shared" si="3"/>
        <v>0.17343534127335178</v>
      </c>
      <c r="AG13" s="12">
        <f t="shared" si="3"/>
        <v>0.18796623373851423</v>
      </c>
      <c r="AH13" s="12">
        <f t="shared" si="3"/>
        <v>0.13039284805044749</v>
      </c>
      <c r="AI13" s="12">
        <f t="shared" si="3"/>
        <v>0.12127147815817142</v>
      </c>
      <c r="AJ13" s="12">
        <f t="shared" si="3"/>
        <v>0.12301112698538275</v>
      </c>
      <c r="AK13" s="12">
        <f t="shared" si="3"/>
        <v>9.7021093104315642E-2</v>
      </c>
      <c r="AL13" s="12">
        <f t="shared" si="3"/>
        <v>7.9251575459644411E-2</v>
      </c>
      <c r="AM13" s="12">
        <f t="shared" si="3"/>
        <v>6.1908860087431974E-2</v>
      </c>
      <c r="AN13" s="12">
        <f t="shared" si="3"/>
        <v>4.2483714299922093E-2</v>
      </c>
      <c r="AO13" s="12">
        <f t="shared" si="3"/>
        <v>7.158767073929706E-2</v>
      </c>
      <c r="AP13" s="12">
        <f t="shared" si="3"/>
        <v>5.1929706280123444E-2</v>
      </c>
      <c r="AQ13" s="12">
        <f t="shared" si="3"/>
        <v>5.0803993355160233E-2</v>
      </c>
      <c r="AR13" s="12">
        <f t="shared" si="3"/>
        <v>9.816033835781976E-2</v>
      </c>
      <c r="AS13" s="12">
        <f t="shared" si="3"/>
        <v>4.3486068868544531E-2</v>
      </c>
      <c r="AT13" s="12">
        <f t="shared" si="3"/>
        <v>7.8627209363543074E-2</v>
      </c>
      <c r="AU13" s="12">
        <f t="shared" si="3"/>
        <v>9.9722959802311481E-2</v>
      </c>
      <c r="AV13" s="12">
        <f t="shared" si="3"/>
        <v>7.4516220109895684E-2</v>
      </c>
      <c r="AW13" s="12">
        <f t="shared" si="3"/>
        <v>8.1168961943924686E-2</v>
      </c>
      <c r="AX13" s="12">
        <f t="shared" si="3"/>
        <v>6.248651554646964E-2</v>
      </c>
      <c r="AY13" s="12">
        <f t="shared" si="3"/>
        <v>6.8900666780646269E-2</v>
      </c>
      <c r="AZ13" s="12">
        <f t="shared" si="3"/>
        <v>6.98741443432329E-2</v>
      </c>
      <c r="BA13" s="12">
        <f t="shared" si="3"/>
        <v>0.13320621545464398</v>
      </c>
      <c r="BB13" s="12">
        <f t="shared" si="3"/>
        <v>0.11381491344873503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>
        <v>120741000</v>
      </c>
      <c r="G15" s="14">
        <v>119718000</v>
      </c>
      <c r="H15" s="14">
        <v>121823000</v>
      </c>
      <c r="I15" s="14">
        <v>120795000</v>
      </c>
      <c r="J15" s="14">
        <v>124709000</v>
      </c>
      <c r="K15" s="14">
        <v>121744000</v>
      </c>
      <c r="L15" s="14">
        <v>122719000</v>
      </c>
      <c r="M15" s="14">
        <v>120961000</v>
      </c>
      <c r="N15" s="14">
        <v>124882000</v>
      </c>
      <c r="O15" s="14">
        <v>118060000</v>
      </c>
      <c r="P15" s="14">
        <v>119702000</v>
      </c>
      <c r="Q15" s="14">
        <v>122748000</v>
      </c>
      <c r="R15" s="14">
        <v>131445000</v>
      </c>
      <c r="S15" s="14">
        <v>138270000</v>
      </c>
      <c r="T15" s="14">
        <v>135131000</v>
      </c>
      <c r="U15" s="14">
        <v>139504000</v>
      </c>
      <c r="V15" s="14">
        <v>159350000</v>
      </c>
      <c r="W15" s="14">
        <v>162566000</v>
      </c>
      <c r="X15" s="14">
        <v>163883000</v>
      </c>
      <c r="Y15" s="14">
        <v>169755000</v>
      </c>
      <c r="Z15" s="14">
        <v>183242000</v>
      </c>
      <c r="AA15" s="14">
        <v>184039000</v>
      </c>
      <c r="AB15" s="14">
        <v>183123000</v>
      </c>
      <c r="AC15" s="14">
        <v>187406000</v>
      </c>
      <c r="AD15" s="14">
        <v>204252000</v>
      </c>
      <c r="AE15" s="14">
        <v>208293000</v>
      </c>
      <c r="AF15" s="14">
        <v>214883000</v>
      </c>
      <c r="AG15" s="14">
        <v>222632000</v>
      </c>
      <c r="AH15" s="14">
        <v>230885000</v>
      </c>
      <c r="AI15" s="14">
        <v>233553000</v>
      </c>
      <c r="AJ15" s="14">
        <v>241316000</v>
      </c>
      <c r="AK15" s="14">
        <v>244232000</v>
      </c>
      <c r="AL15" s="14">
        <v>249183000</v>
      </c>
      <c r="AM15" s="14">
        <v>248012000</v>
      </c>
      <c r="AN15" s="14">
        <v>251568000</v>
      </c>
      <c r="AO15" s="14">
        <v>261716000</v>
      </c>
      <c r="AP15" s="14">
        <v>262123000</v>
      </c>
      <c r="AQ15" s="14">
        <v>260612000</v>
      </c>
      <c r="AR15" s="14">
        <v>276262000</v>
      </c>
      <c r="AS15" s="14">
        <v>273097000</v>
      </c>
      <c r="AT15" s="14">
        <v>282733000</v>
      </c>
      <c r="AU15" s="14">
        <v>286601000</v>
      </c>
      <c r="AV15" s="14">
        <v>296848000</v>
      </c>
      <c r="AW15" s="14">
        <v>295264000</v>
      </c>
      <c r="AX15" s="14">
        <v>300400000</v>
      </c>
      <c r="AY15" s="14">
        <v>306348000</v>
      </c>
      <c r="AZ15" s="14">
        <v>317590000</v>
      </c>
      <c r="BA15" s="14">
        <v>334595000</v>
      </c>
      <c r="BB15" s="14">
        <v>334590000</v>
      </c>
    </row>
    <row r="16" spans="1:54" x14ac:dyDescent="0.2">
      <c r="A16" s="7" t="s">
        <v>61</v>
      </c>
      <c r="F16" s="15">
        <v>17.91</v>
      </c>
      <c r="G16" s="15">
        <v>-3.39</v>
      </c>
      <c r="H16" s="15">
        <v>7.03</v>
      </c>
      <c r="I16" s="15">
        <v>-3.38</v>
      </c>
      <c r="J16" s="15">
        <v>12.96</v>
      </c>
      <c r="K16" s="15">
        <v>-9.51</v>
      </c>
      <c r="L16" s="15">
        <v>3.2</v>
      </c>
      <c r="M16" s="15">
        <v>-5.73</v>
      </c>
      <c r="N16" s="15">
        <v>12.97</v>
      </c>
      <c r="O16" s="15">
        <v>-21.85</v>
      </c>
      <c r="P16" s="15">
        <v>5.56</v>
      </c>
      <c r="Q16" s="15">
        <v>10.18</v>
      </c>
      <c r="R16" s="15">
        <v>28.34</v>
      </c>
      <c r="S16" s="15">
        <v>20.77</v>
      </c>
      <c r="T16" s="15">
        <v>-9.08</v>
      </c>
      <c r="U16" s="15">
        <v>12.94</v>
      </c>
      <c r="V16" s="15">
        <v>56.9</v>
      </c>
      <c r="W16" s="15">
        <v>8.07</v>
      </c>
      <c r="X16" s="15">
        <v>3.24</v>
      </c>
      <c r="Y16" s="15">
        <v>14.33</v>
      </c>
      <c r="Z16" s="15">
        <v>31.78</v>
      </c>
      <c r="AA16" s="15">
        <v>1.74</v>
      </c>
      <c r="AB16" s="15">
        <v>-1.99</v>
      </c>
      <c r="AC16" s="15">
        <v>9.36</v>
      </c>
      <c r="AD16" s="15">
        <v>35.96</v>
      </c>
      <c r="AE16" s="15">
        <v>7.91</v>
      </c>
      <c r="AF16" s="15">
        <v>12.66</v>
      </c>
      <c r="AG16" s="15">
        <v>14.42</v>
      </c>
      <c r="AH16" s="15">
        <v>14.83</v>
      </c>
      <c r="AI16" s="15">
        <v>4.62</v>
      </c>
      <c r="AJ16" s="15">
        <v>13.3</v>
      </c>
      <c r="AK16" s="15">
        <v>4.83</v>
      </c>
      <c r="AL16" s="15">
        <v>8.11</v>
      </c>
      <c r="AM16" s="15">
        <v>-1.88</v>
      </c>
      <c r="AN16" s="15">
        <v>5.74</v>
      </c>
      <c r="AO16" s="15">
        <v>16.14</v>
      </c>
      <c r="AP16" s="15">
        <v>0.62</v>
      </c>
      <c r="AQ16" s="15">
        <v>-2.31</v>
      </c>
      <c r="AR16" s="15">
        <v>24.02</v>
      </c>
      <c r="AS16" s="15">
        <v>-4.58</v>
      </c>
      <c r="AT16" s="15">
        <v>14.11</v>
      </c>
      <c r="AU16" s="15">
        <v>5.47</v>
      </c>
      <c r="AV16" s="15">
        <v>14.3</v>
      </c>
      <c r="AW16" s="15">
        <v>-2.13</v>
      </c>
      <c r="AX16" s="15">
        <v>6.96</v>
      </c>
      <c r="AY16" s="15">
        <v>7.92</v>
      </c>
      <c r="AZ16" s="15">
        <v>14.68</v>
      </c>
      <c r="BA16" s="15">
        <v>21.42</v>
      </c>
      <c r="BB16" s="15">
        <v>-0.01</v>
      </c>
    </row>
    <row r="17" spans="1:54" x14ac:dyDescent="0.2">
      <c r="A17" s="7" t="s">
        <v>62</v>
      </c>
      <c r="F17" s="15">
        <v>25.47</v>
      </c>
      <c r="G17" s="15">
        <v>24.12</v>
      </c>
      <c r="H17" s="15">
        <v>27.42</v>
      </c>
      <c r="I17" s="15">
        <v>25.56</v>
      </c>
      <c r="J17" s="15">
        <v>25.83</v>
      </c>
      <c r="K17" s="15">
        <v>24.14</v>
      </c>
      <c r="L17" s="15">
        <v>25.04</v>
      </c>
      <c r="M17" s="15">
        <v>25.26</v>
      </c>
      <c r="N17" s="15">
        <v>25.73</v>
      </c>
      <c r="O17" s="15">
        <v>24.28</v>
      </c>
      <c r="P17" s="15">
        <v>24.68</v>
      </c>
      <c r="Q17" s="15">
        <v>23.03</v>
      </c>
      <c r="R17" s="15">
        <v>25.36</v>
      </c>
      <c r="S17" s="15">
        <v>23.77</v>
      </c>
      <c r="T17" s="15">
        <v>25.14</v>
      </c>
      <c r="U17" s="15">
        <v>25.43</v>
      </c>
      <c r="V17" s="15">
        <v>23.53</v>
      </c>
      <c r="W17" s="15">
        <v>23.81</v>
      </c>
      <c r="X17" s="15">
        <v>21.77</v>
      </c>
      <c r="Y17" s="15">
        <v>20.18</v>
      </c>
      <c r="Z17" s="15">
        <v>20.84</v>
      </c>
      <c r="AA17" s="15">
        <v>21.14</v>
      </c>
      <c r="AB17" s="15">
        <v>22.76</v>
      </c>
      <c r="AC17" s="15">
        <v>21.74</v>
      </c>
      <c r="AD17" s="15">
        <v>22.19</v>
      </c>
      <c r="AE17" s="15">
        <v>22.58</v>
      </c>
      <c r="AF17" s="15">
        <v>26.67</v>
      </c>
      <c r="AG17" s="15">
        <v>28.85</v>
      </c>
      <c r="AH17" s="15">
        <v>29.7</v>
      </c>
      <c r="AI17" s="15">
        <v>27.84</v>
      </c>
      <c r="AJ17" s="15">
        <v>28.97</v>
      </c>
      <c r="AK17" s="15">
        <v>29.88</v>
      </c>
      <c r="AL17" s="15">
        <v>29.77</v>
      </c>
      <c r="AM17" s="15">
        <v>27.34</v>
      </c>
      <c r="AN17" s="15">
        <v>28.08</v>
      </c>
      <c r="AO17" s="15">
        <v>27.64</v>
      </c>
      <c r="AP17" s="15">
        <v>29.35</v>
      </c>
      <c r="AQ17" s="15">
        <v>28.15</v>
      </c>
      <c r="AR17" s="15">
        <v>29.05</v>
      </c>
      <c r="AS17" s="15">
        <v>28.8</v>
      </c>
      <c r="AT17" s="15">
        <v>27.35</v>
      </c>
      <c r="AU17" s="15">
        <v>27.64</v>
      </c>
      <c r="AV17" s="15">
        <v>29.03</v>
      </c>
      <c r="AW17" s="15">
        <v>28.3</v>
      </c>
      <c r="AX17" s="15">
        <v>27.88</v>
      </c>
      <c r="AY17" s="15">
        <v>26.25</v>
      </c>
      <c r="AZ17" s="15">
        <v>27.26</v>
      </c>
      <c r="BA17" s="15">
        <v>26.63</v>
      </c>
      <c r="BB17" s="15">
        <v>25.73</v>
      </c>
    </row>
    <row r="18" spans="1:54" ht="12.75" customHeight="1" x14ac:dyDescent="0.2"/>
    <row r="19" spans="1:54" x14ac:dyDescent="0.2">
      <c r="B19" s="7" t="s">
        <v>63</v>
      </c>
      <c r="F19" s="15">
        <v>25.47</v>
      </c>
      <c r="G19" s="15">
        <v>24.12</v>
      </c>
      <c r="H19" s="15">
        <v>27.42</v>
      </c>
      <c r="I19" s="15">
        <v>25.56</v>
      </c>
      <c r="J19" s="15">
        <v>25.83</v>
      </c>
      <c r="K19" s="15">
        <v>24.14</v>
      </c>
      <c r="L19" s="15">
        <v>25.04</v>
      </c>
      <c r="M19" s="15">
        <v>25.26</v>
      </c>
      <c r="N19" s="15">
        <v>25.73</v>
      </c>
      <c r="O19" s="15">
        <v>24.28</v>
      </c>
      <c r="P19" s="15">
        <v>24.68</v>
      </c>
      <c r="Q19" s="15">
        <v>23.03</v>
      </c>
      <c r="R19" s="15">
        <v>25.36</v>
      </c>
      <c r="S19" s="15">
        <v>23.77</v>
      </c>
      <c r="T19" s="15">
        <v>25.14</v>
      </c>
      <c r="U19" s="15">
        <v>25.43</v>
      </c>
      <c r="V19" s="15">
        <v>23.53</v>
      </c>
      <c r="W19" s="15">
        <v>23.81</v>
      </c>
      <c r="X19" s="15">
        <v>21.77</v>
      </c>
      <c r="Y19" s="15">
        <v>20.18</v>
      </c>
      <c r="Z19" s="15">
        <v>20.84</v>
      </c>
      <c r="AA19" s="15">
        <v>21.14</v>
      </c>
      <c r="AB19" s="15">
        <v>22.76</v>
      </c>
      <c r="AC19" s="15">
        <v>21.74</v>
      </c>
      <c r="AD19" s="15">
        <v>22.19</v>
      </c>
      <c r="AE19" s="15">
        <v>22.58</v>
      </c>
      <c r="AF19" s="15">
        <v>26.67</v>
      </c>
      <c r="AG19" s="15">
        <v>28.85</v>
      </c>
      <c r="AH19" s="15">
        <v>29.7</v>
      </c>
      <c r="AI19" s="15">
        <v>27.83</v>
      </c>
      <c r="AJ19" s="15">
        <v>28.97</v>
      </c>
      <c r="AK19" s="15">
        <v>29.88</v>
      </c>
      <c r="AL19" s="15">
        <v>29.76</v>
      </c>
      <c r="AM19" s="15">
        <v>27.34</v>
      </c>
      <c r="AN19" s="15">
        <v>28.05</v>
      </c>
      <c r="AO19" s="15">
        <v>27.58</v>
      </c>
      <c r="AP19" s="15">
        <v>28.81</v>
      </c>
      <c r="AQ19" s="15">
        <v>28.09</v>
      </c>
      <c r="AR19" s="15">
        <v>28.91</v>
      </c>
      <c r="AS19" s="15">
        <v>28.75</v>
      </c>
      <c r="AT19" s="15">
        <v>27.31</v>
      </c>
      <c r="AU19" s="15">
        <v>27.62</v>
      </c>
      <c r="AV19" s="15">
        <v>28.98</v>
      </c>
      <c r="AW19" s="15">
        <v>28.25</v>
      </c>
      <c r="AX19" s="15">
        <v>27.84</v>
      </c>
      <c r="AY19" s="15">
        <v>26.2</v>
      </c>
      <c r="AZ19" s="15">
        <v>27.2</v>
      </c>
      <c r="BA19" s="15">
        <v>26.59</v>
      </c>
      <c r="BB19" s="15">
        <v>25.69</v>
      </c>
    </row>
    <row r="20" spans="1:54" x14ac:dyDescent="0.2">
      <c r="B20" s="7" t="s">
        <v>64</v>
      </c>
      <c r="F20" s="15">
        <v>19.2</v>
      </c>
      <c r="G20" s="15">
        <v>19.399999999999999</v>
      </c>
      <c r="H20" s="15">
        <v>18.13</v>
      </c>
      <c r="I20" s="15">
        <v>18.54</v>
      </c>
      <c r="J20" s="15">
        <v>18.66</v>
      </c>
      <c r="K20" s="15">
        <v>19.559999999999999</v>
      </c>
      <c r="L20" s="15">
        <v>19.149999999999999</v>
      </c>
      <c r="M20" s="15">
        <v>20.13</v>
      </c>
      <c r="N20" s="15">
        <v>19.97</v>
      </c>
      <c r="O20" s="15">
        <v>22.19</v>
      </c>
      <c r="P20" s="15">
        <v>21.59</v>
      </c>
      <c r="Q20" s="15">
        <v>22.35</v>
      </c>
      <c r="R20" s="15">
        <v>22.06</v>
      </c>
      <c r="S20" s="15">
        <v>23.24</v>
      </c>
      <c r="T20" s="15">
        <v>23.44</v>
      </c>
      <c r="U20" s="15">
        <v>22.55</v>
      </c>
      <c r="V20" s="15">
        <v>20.239999999999998</v>
      </c>
      <c r="W20" s="15">
        <v>21.13</v>
      </c>
      <c r="X20" s="15">
        <v>21.63</v>
      </c>
      <c r="Y20" s="15">
        <v>22.12</v>
      </c>
      <c r="Z20" s="15">
        <v>20.98</v>
      </c>
      <c r="AA20" s="15">
        <v>21.74</v>
      </c>
      <c r="AB20" s="15">
        <v>20.52</v>
      </c>
      <c r="AC20" s="15">
        <v>21.3</v>
      </c>
      <c r="AD20" s="15">
        <v>21.14</v>
      </c>
      <c r="AE20" s="15">
        <v>20.329999999999998</v>
      </c>
      <c r="AF20" s="15">
        <v>19.37</v>
      </c>
      <c r="AG20" s="15">
        <v>18.68</v>
      </c>
      <c r="AH20" s="15">
        <v>19.32</v>
      </c>
      <c r="AI20" s="15">
        <v>20.79</v>
      </c>
      <c r="AJ20" s="15">
        <v>17.440000000000001</v>
      </c>
      <c r="AK20" s="15">
        <v>17.649999999999999</v>
      </c>
      <c r="AL20" s="15">
        <v>19.61</v>
      </c>
      <c r="AM20" s="15">
        <v>18.97</v>
      </c>
      <c r="AN20" s="15">
        <v>18.329999999999998</v>
      </c>
      <c r="AO20" s="15">
        <v>17.95</v>
      </c>
      <c r="AP20" s="15">
        <v>18.420000000000002</v>
      </c>
      <c r="AQ20" s="15">
        <v>19.21</v>
      </c>
      <c r="AR20" s="15">
        <v>18.84</v>
      </c>
      <c r="AS20" s="15">
        <v>18.64</v>
      </c>
      <c r="AT20" s="15">
        <v>17.41</v>
      </c>
      <c r="AU20" s="15">
        <v>17.899999999999999</v>
      </c>
      <c r="AV20" s="15">
        <v>17</v>
      </c>
      <c r="AW20" s="15">
        <v>17.12</v>
      </c>
      <c r="AX20" s="15">
        <v>17.510000000000002</v>
      </c>
      <c r="AY20" s="15">
        <v>17.809999999999999</v>
      </c>
      <c r="AZ20" s="15">
        <v>17.260000000000002</v>
      </c>
      <c r="BA20" s="15">
        <v>17.29</v>
      </c>
      <c r="BB20" s="15">
        <v>17.7</v>
      </c>
    </row>
    <row r="21" spans="1:54" x14ac:dyDescent="0.2">
      <c r="A21" s="7" t="s">
        <v>65</v>
      </c>
      <c r="F21" s="15">
        <v>44.68</v>
      </c>
      <c r="G21" s="15">
        <v>43.52</v>
      </c>
      <c r="H21" s="15">
        <v>45.55</v>
      </c>
      <c r="I21" s="15">
        <v>44.09</v>
      </c>
      <c r="J21" s="15">
        <v>44.49</v>
      </c>
      <c r="K21" s="15">
        <v>43.7</v>
      </c>
      <c r="L21" s="15">
        <v>44.19</v>
      </c>
      <c r="M21" s="15">
        <v>45.39</v>
      </c>
      <c r="N21" s="15">
        <v>45.7</v>
      </c>
      <c r="O21" s="15">
        <v>46.47</v>
      </c>
      <c r="P21" s="15">
        <v>46.27</v>
      </c>
      <c r="Q21" s="15">
        <v>45.39</v>
      </c>
      <c r="R21" s="15">
        <v>47.42</v>
      </c>
      <c r="S21" s="15">
        <v>47.01</v>
      </c>
      <c r="T21" s="15">
        <v>48.58</v>
      </c>
      <c r="U21" s="15">
        <v>47.98</v>
      </c>
      <c r="V21" s="15">
        <v>43.77</v>
      </c>
      <c r="W21" s="15">
        <v>44.94</v>
      </c>
      <c r="X21" s="15">
        <v>43.4</v>
      </c>
      <c r="Y21" s="15">
        <v>42.29</v>
      </c>
      <c r="Z21" s="15">
        <v>41.81</v>
      </c>
      <c r="AA21" s="15">
        <v>42.89</v>
      </c>
      <c r="AB21" s="15">
        <v>43.28</v>
      </c>
      <c r="AC21" s="15">
        <v>43.04</v>
      </c>
      <c r="AD21" s="15">
        <v>43.33</v>
      </c>
      <c r="AE21" s="15">
        <v>42.91</v>
      </c>
      <c r="AF21" s="15">
        <v>46.04</v>
      </c>
      <c r="AG21" s="15">
        <v>47.52</v>
      </c>
      <c r="AH21" s="15">
        <v>49.02</v>
      </c>
      <c r="AI21" s="15">
        <v>48.62</v>
      </c>
      <c r="AJ21" s="15">
        <v>46.41</v>
      </c>
      <c r="AK21" s="15">
        <v>47.53</v>
      </c>
      <c r="AL21" s="15">
        <v>49.37</v>
      </c>
      <c r="AM21" s="15">
        <v>46.31</v>
      </c>
      <c r="AN21" s="15">
        <v>46.38</v>
      </c>
      <c r="AO21" s="15">
        <v>45.54</v>
      </c>
      <c r="AP21" s="15">
        <v>47.22</v>
      </c>
      <c r="AQ21" s="15">
        <v>47.29</v>
      </c>
      <c r="AR21" s="15">
        <v>47.75</v>
      </c>
      <c r="AS21" s="15">
        <v>47.39</v>
      </c>
      <c r="AT21" s="15">
        <v>44.72</v>
      </c>
      <c r="AU21" s="15">
        <v>45.52</v>
      </c>
      <c r="AV21" s="15">
        <v>45.98</v>
      </c>
      <c r="AW21" s="15">
        <v>45.37</v>
      </c>
      <c r="AX21" s="15">
        <v>45.35</v>
      </c>
      <c r="AY21" s="15">
        <v>44.01</v>
      </c>
      <c r="AZ21" s="15">
        <v>44.47</v>
      </c>
      <c r="BA21" s="15">
        <v>43.88</v>
      </c>
      <c r="BB21" s="15">
        <v>43.39</v>
      </c>
    </row>
    <row r="22" spans="1:54" x14ac:dyDescent="0.2">
      <c r="A22" s="7" t="s">
        <v>66</v>
      </c>
      <c r="F22" s="15">
        <v>29.99</v>
      </c>
      <c r="G22" s="15">
        <v>29.75</v>
      </c>
      <c r="H22" s="15">
        <v>28.44</v>
      </c>
      <c r="I22" s="15">
        <v>28.11</v>
      </c>
      <c r="J22" s="15">
        <v>26.89</v>
      </c>
      <c r="K22" s="15">
        <v>26.91</v>
      </c>
      <c r="L22" s="15">
        <v>26.32</v>
      </c>
      <c r="M22" s="15">
        <v>25.6</v>
      </c>
      <c r="N22" s="15">
        <v>25.25</v>
      </c>
      <c r="O22" s="15">
        <v>25.16</v>
      </c>
      <c r="P22" s="15">
        <v>25.05</v>
      </c>
      <c r="Q22" s="15">
        <v>23.51</v>
      </c>
      <c r="R22" s="15">
        <v>22.29</v>
      </c>
      <c r="S22" s="15">
        <v>22.98</v>
      </c>
      <c r="T22" s="15">
        <v>23.66</v>
      </c>
      <c r="U22" s="15">
        <v>23.22</v>
      </c>
      <c r="V22" s="15">
        <v>22.09</v>
      </c>
      <c r="W22" s="15">
        <v>23.48</v>
      </c>
      <c r="X22" s="15">
        <v>27.18</v>
      </c>
      <c r="Y22" s="15">
        <v>30.22</v>
      </c>
      <c r="Z22" s="15">
        <v>31.51</v>
      </c>
      <c r="AA22" s="15">
        <v>32.81</v>
      </c>
      <c r="AB22" s="15">
        <v>32.21</v>
      </c>
      <c r="AC22" s="15">
        <v>33.85</v>
      </c>
      <c r="AD22" s="15">
        <v>34.82</v>
      </c>
      <c r="AE22" s="15">
        <v>34.39</v>
      </c>
      <c r="AF22" s="15">
        <v>33.1</v>
      </c>
      <c r="AG22" s="15">
        <v>32.4</v>
      </c>
      <c r="AH22" s="15">
        <v>32</v>
      </c>
      <c r="AI22" s="15">
        <v>32.67</v>
      </c>
      <c r="AJ22" s="15">
        <v>31.54</v>
      </c>
      <c r="AK22" s="15">
        <v>31.98</v>
      </c>
      <c r="AL22" s="15">
        <v>32.83</v>
      </c>
      <c r="AM22" s="15">
        <v>34.85</v>
      </c>
      <c r="AN22" s="15">
        <v>34.380000000000003</v>
      </c>
      <c r="AO22" s="15">
        <v>34.840000000000003</v>
      </c>
      <c r="AP22" s="15">
        <v>35.19</v>
      </c>
      <c r="AQ22" s="15">
        <v>36.22</v>
      </c>
      <c r="AR22" s="15">
        <v>36.33</v>
      </c>
      <c r="AS22" s="15">
        <v>36.82</v>
      </c>
      <c r="AT22" s="15">
        <v>39.54</v>
      </c>
      <c r="AU22" s="15">
        <v>39.5</v>
      </c>
      <c r="AV22" s="15">
        <v>40.56</v>
      </c>
      <c r="AW22" s="15">
        <v>40.200000000000003</v>
      </c>
      <c r="AX22" s="15">
        <v>41.49</v>
      </c>
      <c r="AY22" s="15">
        <v>43.31</v>
      </c>
      <c r="AZ22" s="15">
        <v>43.09</v>
      </c>
      <c r="BA22" s="15">
        <v>44.2</v>
      </c>
      <c r="BB22" s="15">
        <v>45.35</v>
      </c>
    </row>
    <row r="23" spans="1:54" x14ac:dyDescent="0.2">
      <c r="A23" s="7" t="s">
        <v>67</v>
      </c>
      <c r="F23" s="15">
        <v>10.39</v>
      </c>
      <c r="G23" s="15">
        <v>10.78</v>
      </c>
      <c r="H23" s="15">
        <v>10.64</v>
      </c>
      <c r="I23" s="15">
        <v>10.87</v>
      </c>
      <c r="J23" s="15">
        <v>10.6</v>
      </c>
      <c r="K23" s="15">
        <v>11.02</v>
      </c>
      <c r="L23" s="15">
        <v>11</v>
      </c>
      <c r="M23" s="15">
        <v>11.38</v>
      </c>
      <c r="N23" s="15">
        <v>11.1</v>
      </c>
      <c r="O23" s="15">
        <v>12.41</v>
      </c>
      <c r="P23" s="15">
        <v>12.02</v>
      </c>
      <c r="Q23" s="15">
        <v>11.9</v>
      </c>
      <c r="R23" s="15">
        <v>10.77</v>
      </c>
      <c r="S23" s="15">
        <v>9.39</v>
      </c>
      <c r="T23" s="15">
        <v>9.3699999999999992</v>
      </c>
      <c r="U23" s="15">
        <v>9.2100000000000009</v>
      </c>
      <c r="V23" s="15">
        <v>11.56</v>
      </c>
      <c r="W23" s="15">
        <v>11.18</v>
      </c>
      <c r="X23" s="15">
        <v>10.8</v>
      </c>
      <c r="Y23" s="15">
        <v>9.49</v>
      </c>
      <c r="Z23" s="15">
        <v>10.35</v>
      </c>
      <c r="AA23" s="15">
        <v>9.52</v>
      </c>
      <c r="AB23" s="15">
        <v>8.99</v>
      </c>
      <c r="AC23" s="15">
        <v>8.27</v>
      </c>
      <c r="AD23" s="15">
        <v>7.38</v>
      </c>
      <c r="AE23" s="15">
        <v>7.38</v>
      </c>
      <c r="AF23" s="15">
        <v>7.13</v>
      </c>
      <c r="AG23" s="15">
        <v>6.81</v>
      </c>
      <c r="AH23" s="15">
        <v>6.48</v>
      </c>
      <c r="AI23" s="15">
        <v>6.38</v>
      </c>
      <c r="AJ23" s="15">
        <v>6.04</v>
      </c>
      <c r="AK23" s="15">
        <v>5.81</v>
      </c>
      <c r="AL23" s="15">
        <v>5.52</v>
      </c>
      <c r="AM23" s="15">
        <v>5.42</v>
      </c>
      <c r="AN23" s="15">
        <v>5.1100000000000003</v>
      </c>
      <c r="AO23" s="15">
        <v>4.66</v>
      </c>
      <c r="AP23" s="15">
        <v>4.5</v>
      </c>
      <c r="AQ23" s="15">
        <v>4.2699999999999996</v>
      </c>
      <c r="AR23" s="15">
        <v>4.0599999999999996</v>
      </c>
      <c r="AS23" s="15">
        <v>3.99</v>
      </c>
      <c r="AT23" s="15">
        <v>3.75</v>
      </c>
      <c r="AU23" s="15">
        <v>3.55</v>
      </c>
      <c r="AV23" s="15">
        <v>3.28</v>
      </c>
      <c r="AW23" s="15">
        <v>3.17</v>
      </c>
      <c r="AX23" s="15">
        <v>3.01</v>
      </c>
      <c r="AY23" s="15">
        <v>2.88</v>
      </c>
      <c r="AZ23" s="15">
        <v>2.71</v>
      </c>
      <c r="BA23" s="15">
        <v>2.5099999999999998</v>
      </c>
      <c r="BB23" s="15">
        <v>2.4</v>
      </c>
    </row>
    <row r="24" spans="1:54" x14ac:dyDescent="0.2">
      <c r="A24" s="7" t="s">
        <v>68</v>
      </c>
      <c r="F24" s="15">
        <v>9.9</v>
      </c>
      <c r="G24" s="15">
        <v>10.72</v>
      </c>
      <c r="H24" s="15">
        <v>10.77</v>
      </c>
      <c r="I24" s="15">
        <v>12.26</v>
      </c>
      <c r="J24" s="15">
        <v>11.5</v>
      </c>
      <c r="K24" s="15">
        <v>11.26</v>
      </c>
      <c r="L24" s="15">
        <v>13.05</v>
      </c>
      <c r="M24" s="15">
        <v>11.93</v>
      </c>
      <c r="N24" s="15">
        <v>11.91</v>
      </c>
      <c r="O24" s="15">
        <v>10.3</v>
      </c>
      <c r="P24" s="15">
        <v>10.210000000000001</v>
      </c>
      <c r="Q24" s="15">
        <v>11.41</v>
      </c>
      <c r="R24" s="15">
        <v>11.68</v>
      </c>
      <c r="S24" s="15">
        <v>11.57</v>
      </c>
      <c r="T24" s="15">
        <v>12.24</v>
      </c>
      <c r="U24" s="15">
        <v>11.14</v>
      </c>
      <c r="V24" s="15">
        <v>13.05</v>
      </c>
      <c r="W24" s="15">
        <v>14.04</v>
      </c>
      <c r="X24" s="15">
        <v>10.91</v>
      </c>
      <c r="Y24" s="15">
        <v>8.75</v>
      </c>
      <c r="Z24" s="15">
        <v>9.1999999999999993</v>
      </c>
      <c r="AA24" s="15">
        <v>8.0399999999999991</v>
      </c>
      <c r="AB24" s="15">
        <v>7.57</v>
      </c>
      <c r="AC24" s="15">
        <v>6.79</v>
      </c>
      <c r="AD24" s="15">
        <v>6.04</v>
      </c>
      <c r="AE24" s="15">
        <v>6.11</v>
      </c>
      <c r="AF24" s="15">
        <v>5.81</v>
      </c>
      <c r="AG24" s="15">
        <v>5.59</v>
      </c>
      <c r="AH24" s="15">
        <v>5.45</v>
      </c>
      <c r="AI24" s="15">
        <v>5.45</v>
      </c>
      <c r="AJ24" s="15">
        <v>6.03</v>
      </c>
      <c r="AK24" s="15">
        <v>5.57</v>
      </c>
      <c r="AL24" s="15">
        <v>4.88</v>
      </c>
      <c r="AM24" s="15">
        <v>4.7</v>
      </c>
      <c r="AN24" s="15">
        <v>4.33</v>
      </c>
      <c r="AO24" s="15">
        <v>3.88</v>
      </c>
      <c r="AP24" s="15">
        <v>3.63</v>
      </c>
      <c r="AQ24" s="15">
        <v>3.67</v>
      </c>
      <c r="AR24" s="15">
        <v>3.79</v>
      </c>
      <c r="AS24" s="15">
        <v>3.91</v>
      </c>
      <c r="AT24" s="15">
        <v>3.76</v>
      </c>
      <c r="AU24" s="15">
        <v>3.96</v>
      </c>
      <c r="AV24" s="15">
        <v>3.08</v>
      </c>
      <c r="AW24" s="15">
        <v>2.86</v>
      </c>
      <c r="AX24" s="15">
        <v>2.42</v>
      </c>
      <c r="AY24" s="15">
        <v>3.31</v>
      </c>
      <c r="AZ24" s="15">
        <v>2.72</v>
      </c>
      <c r="BA24" s="15">
        <v>2.1800000000000002</v>
      </c>
      <c r="BB24" s="15">
        <v>2.16</v>
      </c>
    </row>
    <row r="25" spans="1:54" x14ac:dyDescent="0.2">
      <c r="A25" s="7" t="s">
        <v>69</v>
      </c>
      <c r="F25" s="15">
        <v>5.05</v>
      </c>
      <c r="G25" s="15">
        <v>5.23</v>
      </c>
      <c r="H25" s="15">
        <v>4.6100000000000003</v>
      </c>
      <c r="I25" s="15">
        <v>4.66</v>
      </c>
      <c r="J25" s="15">
        <v>6.52</v>
      </c>
      <c r="K25" s="15">
        <v>7.11</v>
      </c>
      <c r="L25" s="15">
        <v>5.43</v>
      </c>
      <c r="M25" s="15">
        <v>5.69</v>
      </c>
      <c r="N25" s="15">
        <v>6.05</v>
      </c>
      <c r="O25" s="15">
        <v>5.66</v>
      </c>
      <c r="P25" s="15">
        <v>6.45</v>
      </c>
      <c r="Q25" s="15">
        <v>7.78</v>
      </c>
      <c r="R25" s="15">
        <v>7.84</v>
      </c>
      <c r="S25" s="15">
        <v>9.0500000000000007</v>
      </c>
      <c r="T25" s="15">
        <v>6.15</v>
      </c>
      <c r="U25" s="15">
        <v>8.4499999999999993</v>
      </c>
      <c r="V25" s="15">
        <v>9.5299999999999994</v>
      </c>
      <c r="W25" s="15">
        <v>6.36</v>
      </c>
      <c r="X25" s="15">
        <v>7.71</v>
      </c>
      <c r="Y25" s="15">
        <v>9.25</v>
      </c>
      <c r="Z25" s="15">
        <v>7.13</v>
      </c>
      <c r="AA25" s="15">
        <v>6.74</v>
      </c>
      <c r="AB25" s="15">
        <v>7.95</v>
      </c>
      <c r="AC25" s="15">
        <v>8.0399999999999991</v>
      </c>
      <c r="AD25" s="15">
        <v>8.43</v>
      </c>
      <c r="AE25" s="15">
        <v>9.2100000000000009</v>
      </c>
      <c r="AF25" s="15">
        <v>7.91</v>
      </c>
      <c r="AG25" s="15">
        <v>7.67</v>
      </c>
      <c r="AH25" s="15">
        <v>7.06</v>
      </c>
      <c r="AI25" s="15">
        <v>6.88</v>
      </c>
      <c r="AJ25" s="15">
        <v>9.99</v>
      </c>
      <c r="AK25" s="15">
        <v>9.1</v>
      </c>
      <c r="AL25" s="15">
        <v>7.41</v>
      </c>
      <c r="AM25" s="15">
        <v>8.73</v>
      </c>
      <c r="AN25" s="15">
        <v>9.8000000000000007</v>
      </c>
      <c r="AO25" s="15">
        <v>11.09</v>
      </c>
      <c r="AP25" s="15">
        <v>9.4600000000000009</v>
      </c>
      <c r="AQ25" s="15">
        <v>8.5500000000000007</v>
      </c>
      <c r="AR25" s="15">
        <v>8.06</v>
      </c>
      <c r="AS25" s="15">
        <v>7.89</v>
      </c>
      <c r="AT25" s="15">
        <v>8.23</v>
      </c>
      <c r="AU25" s="15">
        <v>7.47</v>
      </c>
      <c r="AV25" s="15">
        <v>7.1</v>
      </c>
      <c r="AW25" s="15">
        <v>8.4</v>
      </c>
      <c r="AX25" s="15">
        <v>7.73</v>
      </c>
      <c r="AY25" s="15">
        <v>6.48</v>
      </c>
      <c r="AZ25" s="15">
        <v>7.01</v>
      </c>
      <c r="BA25" s="15">
        <v>7.23</v>
      </c>
      <c r="BB25" s="15">
        <v>6.69</v>
      </c>
    </row>
    <row r="26" spans="1:54" x14ac:dyDescent="0.2">
      <c r="A26" s="7" t="s">
        <v>70</v>
      </c>
      <c r="F26" s="15">
        <v>14.95</v>
      </c>
      <c r="G26" s="15">
        <v>15.94</v>
      </c>
      <c r="H26" s="15">
        <v>15.38</v>
      </c>
      <c r="I26" s="15">
        <v>16.93</v>
      </c>
      <c r="J26" s="15">
        <v>18.02</v>
      </c>
      <c r="K26" s="15">
        <v>18.37</v>
      </c>
      <c r="L26" s="15">
        <v>18.489999999999998</v>
      </c>
      <c r="M26" s="15">
        <v>17.62</v>
      </c>
      <c r="N26" s="15">
        <v>17.96</v>
      </c>
      <c r="O26" s="15">
        <v>15.96</v>
      </c>
      <c r="P26" s="15">
        <v>16.66</v>
      </c>
      <c r="Q26" s="15">
        <v>19.190000000000001</v>
      </c>
      <c r="R26" s="15">
        <v>19.52</v>
      </c>
      <c r="S26" s="15">
        <v>20.62</v>
      </c>
      <c r="T26" s="15">
        <v>18.399999999999999</v>
      </c>
      <c r="U26" s="15">
        <v>19.59</v>
      </c>
      <c r="V26" s="15">
        <v>22.57</v>
      </c>
      <c r="W26" s="15">
        <v>20.41</v>
      </c>
      <c r="X26" s="15">
        <v>18.62</v>
      </c>
      <c r="Y26" s="15">
        <v>18</v>
      </c>
      <c r="Z26" s="15">
        <v>16.329999999999998</v>
      </c>
      <c r="AA26" s="15">
        <v>14.78</v>
      </c>
      <c r="AB26" s="15">
        <v>15.52</v>
      </c>
      <c r="AC26" s="15">
        <v>14.83</v>
      </c>
      <c r="AD26" s="15">
        <v>14.47</v>
      </c>
      <c r="AE26" s="15">
        <v>15.32</v>
      </c>
      <c r="AF26" s="15">
        <v>13.72</v>
      </c>
      <c r="AG26" s="15">
        <v>13.26</v>
      </c>
      <c r="AH26" s="15">
        <v>12.51</v>
      </c>
      <c r="AI26" s="15">
        <v>12.34</v>
      </c>
      <c r="AJ26" s="15">
        <v>16.02</v>
      </c>
      <c r="AK26" s="15">
        <v>14.67</v>
      </c>
      <c r="AL26" s="15">
        <v>12.28</v>
      </c>
      <c r="AM26" s="15">
        <v>13.43</v>
      </c>
      <c r="AN26" s="15">
        <v>14.13</v>
      </c>
      <c r="AO26" s="15">
        <v>14.97</v>
      </c>
      <c r="AP26" s="15">
        <v>13.09</v>
      </c>
      <c r="AQ26" s="15">
        <v>12.21</v>
      </c>
      <c r="AR26" s="15">
        <v>11.86</v>
      </c>
      <c r="AS26" s="15">
        <v>11.8</v>
      </c>
      <c r="AT26" s="15">
        <v>11.99</v>
      </c>
      <c r="AU26" s="15">
        <v>11.43</v>
      </c>
      <c r="AV26" s="15">
        <v>10.18</v>
      </c>
      <c r="AW26" s="15">
        <v>11.26</v>
      </c>
      <c r="AX26" s="15">
        <v>10.15</v>
      </c>
      <c r="AY26" s="15">
        <v>9.8000000000000007</v>
      </c>
      <c r="AZ26" s="15">
        <v>9.73</v>
      </c>
      <c r="BA26" s="15">
        <v>9.41</v>
      </c>
      <c r="BB26" s="15">
        <v>8.85</v>
      </c>
    </row>
    <row r="27" spans="1:54" x14ac:dyDescent="0.2">
      <c r="A27" s="7" t="s">
        <v>71</v>
      </c>
      <c r="F27" s="15">
        <v>85.05</v>
      </c>
      <c r="G27" s="15">
        <v>84.06</v>
      </c>
      <c r="H27" s="15">
        <v>84.62</v>
      </c>
      <c r="I27" s="15">
        <v>83.07</v>
      </c>
      <c r="J27" s="15">
        <v>81.98</v>
      </c>
      <c r="K27" s="15">
        <v>81.63</v>
      </c>
      <c r="L27" s="15">
        <v>81.510000000000005</v>
      </c>
      <c r="M27" s="15">
        <v>82.38</v>
      </c>
      <c r="N27" s="15">
        <v>82.04</v>
      </c>
      <c r="O27" s="15">
        <v>84.04</v>
      </c>
      <c r="P27" s="15">
        <v>83.34</v>
      </c>
      <c r="Q27" s="15">
        <v>80.81</v>
      </c>
      <c r="R27" s="15">
        <v>80.48</v>
      </c>
      <c r="S27" s="15">
        <v>79.38</v>
      </c>
      <c r="T27" s="15">
        <v>81.599999999999994</v>
      </c>
      <c r="U27" s="15">
        <v>80.41</v>
      </c>
      <c r="V27" s="15">
        <v>77.430000000000007</v>
      </c>
      <c r="W27" s="15">
        <v>79.59</v>
      </c>
      <c r="X27" s="15">
        <v>81.38</v>
      </c>
      <c r="Y27" s="15">
        <v>80.56</v>
      </c>
      <c r="Z27" s="15">
        <v>82.71</v>
      </c>
      <c r="AA27" s="15">
        <v>84.57</v>
      </c>
      <c r="AB27" s="15">
        <v>83.97</v>
      </c>
      <c r="AC27" s="15">
        <v>84.46</v>
      </c>
      <c r="AD27" s="15">
        <v>84.71</v>
      </c>
      <c r="AE27" s="15">
        <v>83.83</v>
      </c>
      <c r="AF27" s="15">
        <v>85.19</v>
      </c>
      <c r="AG27" s="15">
        <v>86.12</v>
      </c>
      <c r="AH27" s="15">
        <v>86.77</v>
      </c>
      <c r="AI27" s="15">
        <v>86.97</v>
      </c>
      <c r="AJ27" s="15">
        <v>83.06</v>
      </c>
      <c r="AK27" s="15">
        <v>83.94</v>
      </c>
      <c r="AL27" s="15">
        <v>86.23</v>
      </c>
      <c r="AM27" s="15">
        <v>84.64</v>
      </c>
      <c r="AN27" s="15">
        <v>83.58</v>
      </c>
      <c r="AO27" s="15">
        <v>82.27</v>
      </c>
      <c r="AP27" s="15">
        <v>84.12</v>
      </c>
      <c r="AQ27" s="15">
        <v>85.07</v>
      </c>
      <c r="AR27" s="15">
        <v>85.07</v>
      </c>
      <c r="AS27" s="15">
        <v>84.91</v>
      </c>
      <c r="AT27" s="15">
        <v>84.02</v>
      </c>
      <c r="AU27" s="15">
        <v>84.21</v>
      </c>
      <c r="AV27" s="15">
        <v>85.03</v>
      </c>
      <c r="AW27" s="15">
        <v>83.95</v>
      </c>
      <c r="AX27" s="15">
        <v>84.57</v>
      </c>
      <c r="AY27" s="15">
        <v>84.1</v>
      </c>
      <c r="AZ27" s="15">
        <v>83.87</v>
      </c>
      <c r="BA27" s="15">
        <v>83.52</v>
      </c>
      <c r="BB27" s="15">
        <v>84.01</v>
      </c>
    </row>
    <row r="28" spans="1:54" ht="12.75" customHeight="1" x14ac:dyDescent="0.2"/>
    <row r="29" spans="1:54" x14ac:dyDescent="0.2">
      <c r="A29" s="7" t="s">
        <v>72</v>
      </c>
      <c r="F29" s="15">
        <v>47.05</v>
      </c>
      <c r="G29" s="15">
        <v>45.93</v>
      </c>
      <c r="H29" s="15">
        <v>47.75</v>
      </c>
      <c r="I29" s="15">
        <v>46.25</v>
      </c>
      <c r="J29" s="15">
        <v>47.6</v>
      </c>
      <c r="K29" s="15">
        <v>47.04</v>
      </c>
      <c r="L29" s="15">
        <v>46.73</v>
      </c>
      <c r="M29" s="15">
        <v>48.13</v>
      </c>
      <c r="N29" s="15">
        <v>48.64</v>
      </c>
      <c r="O29" s="15">
        <v>49.26</v>
      </c>
      <c r="P29" s="15">
        <v>49.46</v>
      </c>
      <c r="Q29" s="15">
        <v>49.22</v>
      </c>
      <c r="R29" s="15">
        <v>51.45</v>
      </c>
      <c r="S29" s="15">
        <v>51.69</v>
      </c>
      <c r="T29" s="15">
        <v>51.76</v>
      </c>
      <c r="U29" s="15">
        <v>52.41</v>
      </c>
      <c r="V29" s="15">
        <v>48.38</v>
      </c>
      <c r="W29" s="15">
        <v>47.99</v>
      </c>
      <c r="X29" s="15">
        <v>47.03</v>
      </c>
      <c r="Y29" s="15">
        <v>46.6</v>
      </c>
      <c r="Z29" s="15">
        <v>45.02</v>
      </c>
      <c r="AA29" s="15">
        <v>45.99</v>
      </c>
      <c r="AB29" s="15">
        <v>47.01</v>
      </c>
      <c r="AC29" s="15">
        <v>46.8</v>
      </c>
      <c r="AD29" s="15">
        <v>47.32</v>
      </c>
      <c r="AE29" s="15">
        <v>47.26</v>
      </c>
      <c r="AF29" s="15">
        <v>50</v>
      </c>
      <c r="AG29" s="15">
        <v>51.47</v>
      </c>
      <c r="AH29" s="15">
        <v>52.74</v>
      </c>
      <c r="AI29" s="15">
        <v>52.21</v>
      </c>
      <c r="AJ29" s="15">
        <v>51.56</v>
      </c>
      <c r="AK29" s="15">
        <v>52.29</v>
      </c>
      <c r="AL29" s="15">
        <v>53.32</v>
      </c>
      <c r="AM29" s="15">
        <v>50.73</v>
      </c>
      <c r="AN29" s="15">
        <v>51.42</v>
      </c>
      <c r="AO29" s="15">
        <v>51.22</v>
      </c>
      <c r="AP29" s="15">
        <v>52.16</v>
      </c>
      <c r="AQ29" s="15">
        <v>51.71</v>
      </c>
      <c r="AR29" s="15">
        <v>51.94</v>
      </c>
      <c r="AS29" s="15">
        <v>51.45</v>
      </c>
      <c r="AT29" s="15">
        <v>48.73</v>
      </c>
      <c r="AU29" s="15">
        <v>49.2</v>
      </c>
      <c r="AV29" s="15">
        <v>49.49</v>
      </c>
      <c r="AW29" s="15">
        <v>49.53</v>
      </c>
      <c r="AX29" s="15">
        <v>49.15</v>
      </c>
      <c r="AY29" s="15">
        <v>47.06</v>
      </c>
      <c r="AZ29" s="15">
        <v>47.82</v>
      </c>
      <c r="BA29" s="15">
        <v>47.3</v>
      </c>
      <c r="BB29" s="15">
        <v>46.51</v>
      </c>
    </row>
    <row r="30" spans="1:54" x14ac:dyDescent="0.2">
      <c r="A30" s="7" t="s">
        <v>73</v>
      </c>
      <c r="F30" s="15">
        <v>10.43</v>
      </c>
      <c r="G30" s="15">
        <v>11.31</v>
      </c>
      <c r="H30" s="15">
        <v>11.29</v>
      </c>
      <c r="I30" s="15">
        <v>12.86</v>
      </c>
      <c r="J30" s="15">
        <v>12.3</v>
      </c>
      <c r="K30" s="15">
        <v>12.12</v>
      </c>
      <c r="L30" s="15">
        <v>13.8</v>
      </c>
      <c r="M30" s="15">
        <v>12.65</v>
      </c>
      <c r="N30" s="15">
        <v>12.67</v>
      </c>
      <c r="O30" s="15">
        <v>10.92</v>
      </c>
      <c r="P30" s="15">
        <v>10.92</v>
      </c>
      <c r="Q30" s="15">
        <v>12.38</v>
      </c>
      <c r="R30" s="15">
        <v>12.67</v>
      </c>
      <c r="S30" s="15">
        <v>12.72</v>
      </c>
      <c r="T30" s="15">
        <v>13.05</v>
      </c>
      <c r="U30" s="15">
        <v>12.17</v>
      </c>
      <c r="V30" s="15">
        <v>14.42</v>
      </c>
      <c r="W30" s="15">
        <v>15</v>
      </c>
      <c r="X30" s="15">
        <v>11.82</v>
      </c>
      <c r="Y30" s="15">
        <v>9.64</v>
      </c>
      <c r="Z30" s="15">
        <v>9.91</v>
      </c>
      <c r="AA30" s="15">
        <v>8.6199999999999992</v>
      </c>
      <c r="AB30" s="15">
        <v>8.23</v>
      </c>
      <c r="AC30" s="15">
        <v>7.39</v>
      </c>
      <c r="AD30" s="15">
        <v>6.59</v>
      </c>
      <c r="AE30" s="15">
        <v>6.73</v>
      </c>
      <c r="AF30" s="15">
        <v>6.31</v>
      </c>
      <c r="AG30" s="15">
        <v>6.05</v>
      </c>
      <c r="AH30" s="15">
        <v>5.86</v>
      </c>
      <c r="AI30" s="15">
        <v>5.86</v>
      </c>
      <c r="AJ30" s="15">
        <v>6.7</v>
      </c>
      <c r="AK30" s="15">
        <v>6.13</v>
      </c>
      <c r="AL30" s="15">
        <v>5.27</v>
      </c>
      <c r="AM30" s="15">
        <v>5.15</v>
      </c>
      <c r="AN30" s="15">
        <v>4.8099999999999996</v>
      </c>
      <c r="AO30" s="15">
        <v>4.3600000000000003</v>
      </c>
      <c r="AP30" s="15">
        <v>4.01</v>
      </c>
      <c r="AQ30" s="15">
        <v>4.01</v>
      </c>
      <c r="AR30" s="15">
        <v>4.13</v>
      </c>
      <c r="AS30" s="15">
        <v>4.24</v>
      </c>
      <c r="AT30" s="15">
        <v>4.0999999999999996</v>
      </c>
      <c r="AU30" s="15">
        <v>4.28</v>
      </c>
      <c r="AV30" s="15">
        <v>3.31</v>
      </c>
      <c r="AW30" s="15">
        <v>3.13</v>
      </c>
      <c r="AX30" s="15">
        <v>2.62</v>
      </c>
      <c r="AY30" s="15">
        <v>3.54</v>
      </c>
      <c r="AZ30" s="15">
        <v>2.93</v>
      </c>
      <c r="BA30" s="15">
        <v>2.35</v>
      </c>
      <c r="BB30" s="15">
        <v>2.3199999999999998</v>
      </c>
    </row>
    <row r="31" spans="1:54" x14ac:dyDescent="0.2">
      <c r="A31" s="7" t="s">
        <v>74</v>
      </c>
      <c r="F31" s="15">
        <v>10.94</v>
      </c>
      <c r="G31" s="15">
        <v>11.38</v>
      </c>
      <c r="H31" s="15">
        <v>11.15</v>
      </c>
      <c r="I31" s="15">
        <v>11.4</v>
      </c>
      <c r="J31" s="15">
        <v>11.33</v>
      </c>
      <c r="K31" s="15">
        <v>11.86</v>
      </c>
      <c r="L31" s="15">
        <v>11.63</v>
      </c>
      <c r="M31" s="15">
        <v>12.07</v>
      </c>
      <c r="N31" s="15">
        <v>11.81</v>
      </c>
      <c r="O31" s="15">
        <v>13.16</v>
      </c>
      <c r="P31" s="15">
        <v>12.84</v>
      </c>
      <c r="Q31" s="15">
        <v>12.91</v>
      </c>
      <c r="R31" s="15">
        <v>11.69</v>
      </c>
      <c r="S31" s="15">
        <v>10.32</v>
      </c>
      <c r="T31" s="15">
        <v>9.98</v>
      </c>
      <c r="U31" s="15">
        <v>10.06</v>
      </c>
      <c r="V31" s="15">
        <v>12.78</v>
      </c>
      <c r="W31" s="15">
        <v>11.94</v>
      </c>
      <c r="X31" s="15">
        <v>11.7</v>
      </c>
      <c r="Y31" s="15">
        <v>10.45</v>
      </c>
      <c r="Z31" s="15">
        <v>11.14</v>
      </c>
      <c r="AA31" s="15">
        <v>10.199999999999999</v>
      </c>
      <c r="AB31" s="15">
        <v>9.77</v>
      </c>
      <c r="AC31" s="15">
        <v>9</v>
      </c>
      <c r="AD31" s="15">
        <v>8.06</v>
      </c>
      <c r="AE31" s="15">
        <v>8.1300000000000008</v>
      </c>
      <c r="AF31" s="15">
        <v>7.75</v>
      </c>
      <c r="AG31" s="15">
        <v>7.38</v>
      </c>
      <c r="AH31" s="15">
        <v>6.97</v>
      </c>
      <c r="AI31" s="15">
        <v>6.85</v>
      </c>
      <c r="AJ31" s="15">
        <v>6.71</v>
      </c>
      <c r="AK31" s="15">
        <v>6.39</v>
      </c>
      <c r="AL31" s="15">
        <v>5.96</v>
      </c>
      <c r="AM31" s="15">
        <v>5.94</v>
      </c>
      <c r="AN31" s="15">
        <v>5.66</v>
      </c>
      <c r="AO31" s="15">
        <v>5.24</v>
      </c>
      <c r="AP31" s="15">
        <v>4.97</v>
      </c>
      <c r="AQ31" s="15">
        <v>4.67</v>
      </c>
      <c r="AR31" s="15">
        <v>4.41</v>
      </c>
      <c r="AS31" s="15">
        <v>4.34</v>
      </c>
      <c r="AT31" s="15">
        <v>4.09</v>
      </c>
      <c r="AU31" s="15">
        <v>3.84</v>
      </c>
      <c r="AV31" s="15">
        <v>3.53</v>
      </c>
      <c r="AW31" s="15">
        <v>3.46</v>
      </c>
      <c r="AX31" s="15">
        <v>3.27</v>
      </c>
      <c r="AY31" s="15">
        <v>3.08</v>
      </c>
      <c r="AZ31" s="15">
        <v>2.92</v>
      </c>
      <c r="BA31" s="15">
        <v>2.71</v>
      </c>
      <c r="BB31" s="15">
        <v>2.58</v>
      </c>
    </row>
    <row r="32" spans="1:54" x14ac:dyDescent="0.2">
      <c r="A32" s="7" t="s">
        <v>75</v>
      </c>
      <c r="F32" s="15">
        <v>89.57</v>
      </c>
      <c r="G32" s="15">
        <v>88.69</v>
      </c>
      <c r="H32" s="15">
        <v>88.71</v>
      </c>
      <c r="I32" s="15">
        <v>87.14</v>
      </c>
      <c r="J32" s="15">
        <v>87.7</v>
      </c>
      <c r="K32" s="15">
        <v>87.88</v>
      </c>
      <c r="L32" s="15">
        <v>86.2</v>
      </c>
      <c r="M32" s="15">
        <v>87.35</v>
      </c>
      <c r="N32" s="15">
        <v>87.33</v>
      </c>
      <c r="O32" s="15">
        <v>89.08</v>
      </c>
      <c r="P32" s="15">
        <v>89.08</v>
      </c>
      <c r="Q32" s="15">
        <v>87.62</v>
      </c>
      <c r="R32" s="15">
        <v>87.33</v>
      </c>
      <c r="S32" s="15">
        <v>87.28</v>
      </c>
      <c r="T32" s="15">
        <v>86.95</v>
      </c>
      <c r="U32" s="15">
        <v>87.83</v>
      </c>
      <c r="V32" s="15">
        <v>85.58</v>
      </c>
      <c r="W32" s="15">
        <v>85</v>
      </c>
      <c r="X32" s="15">
        <v>88.18</v>
      </c>
      <c r="Y32" s="15">
        <v>88.78</v>
      </c>
      <c r="Z32" s="15">
        <v>89.05</v>
      </c>
      <c r="AA32" s="15">
        <v>90.68</v>
      </c>
      <c r="AB32" s="15">
        <v>91.22</v>
      </c>
      <c r="AC32" s="15">
        <v>91.84</v>
      </c>
      <c r="AD32" s="15">
        <v>92.51</v>
      </c>
      <c r="AE32" s="15">
        <v>92.33</v>
      </c>
      <c r="AF32" s="15">
        <v>92.51</v>
      </c>
      <c r="AG32" s="15">
        <v>93.28</v>
      </c>
      <c r="AH32" s="15">
        <v>93.36</v>
      </c>
      <c r="AI32" s="15">
        <v>93.4</v>
      </c>
      <c r="AJ32" s="15">
        <v>92.28</v>
      </c>
      <c r="AK32" s="15">
        <v>92.35</v>
      </c>
      <c r="AL32" s="15">
        <v>93.13</v>
      </c>
      <c r="AM32" s="15">
        <v>92.73</v>
      </c>
      <c r="AN32" s="15">
        <v>92.66</v>
      </c>
      <c r="AO32" s="15">
        <v>92.54</v>
      </c>
      <c r="AP32" s="15">
        <v>92.9</v>
      </c>
      <c r="AQ32" s="15">
        <v>93.02</v>
      </c>
      <c r="AR32" s="15">
        <v>92.53</v>
      </c>
      <c r="AS32" s="15">
        <v>92.19</v>
      </c>
      <c r="AT32" s="15">
        <v>91.56</v>
      </c>
      <c r="AU32" s="15">
        <v>91.01</v>
      </c>
      <c r="AV32" s="15">
        <v>91.53</v>
      </c>
      <c r="AW32" s="15">
        <v>91.65</v>
      </c>
      <c r="AX32" s="15">
        <v>91.66</v>
      </c>
      <c r="AY32" s="15">
        <v>89.93</v>
      </c>
      <c r="AZ32" s="15">
        <v>90.19</v>
      </c>
      <c r="BA32" s="15">
        <v>90.03</v>
      </c>
      <c r="BB32" s="15">
        <v>90.04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>
        <v>127754000</v>
      </c>
      <c r="G36" s="14">
        <v>130540000</v>
      </c>
      <c r="H36" s="14">
        <v>135178000</v>
      </c>
      <c r="I36" s="14">
        <v>138322000</v>
      </c>
      <c r="J36" s="14">
        <v>139492000</v>
      </c>
      <c r="K36" s="14">
        <v>140835000</v>
      </c>
      <c r="L36" s="14">
        <v>143971000</v>
      </c>
      <c r="M36" s="14">
        <v>147057000</v>
      </c>
      <c r="N36" s="14">
        <v>146853000</v>
      </c>
      <c r="O36" s="14">
        <v>148920000</v>
      </c>
      <c r="P36" s="14">
        <v>150260000</v>
      </c>
      <c r="Q36" s="14">
        <v>153640000</v>
      </c>
      <c r="R36" s="14">
        <v>158646000</v>
      </c>
      <c r="S36" s="14">
        <v>163541000</v>
      </c>
      <c r="T36" s="14">
        <v>169678000</v>
      </c>
      <c r="U36" s="14">
        <v>172979000</v>
      </c>
      <c r="V36" s="14">
        <v>188165000</v>
      </c>
      <c r="W36" s="14">
        <v>188829000</v>
      </c>
      <c r="X36" s="14">
        <v>189368000</v>
      </c>
      <c r="Y36" s="14">
        <v>188776000</v>
      </c>
      <c r="Z36" s="14">
        <v>199527000</v>
      </c>
      <c r="AA36" s="14">
        <v>191140000</v>
      </c>
      <c r="AB36" s="14">
        <v>192662000</v>
      </c>
      <c r="AC36" s="14">
        <v>199553000</v>
      </c>
      <c r="AD36" s="14">
        <v>202295000</v>
      </c>
      <c r="AE36" s="14">
        <v>199256000</v>
      </c>
      <c r="AF36" s="14">
        <v>200635000</v>
      </c>
      <c r="AG36" s="14">
        <v>207703000</v>
      </c>
      <c r="AH36" s="14">
        <v>214465000</v>
      </c>
      <c r="AI36" s="14">
        <v>214662000</v>
      </c>
      <c r="AJ36" s="14">
        <v>222344000</v>
      </c>
      <c r="AK36" s="14">
        <v>226490000</v>
      </c>
      <c r="AL36" s="14">
        <v>230025000</v>
      </c>
      <c r="AM36" s="14">
        <v>228923000</v>
      </c>
      <c r="AN36" s="14">
        <v>230812000</v>
      </c>
      <c r="AO36" s="14">
        <v>233452000</v>
      </c>
      <c r="AP36" s="14">
        <v>236903000</v>
      </c>
      <c r="AQ36" s="14">
        <v>238738000</v>
      </c>
      <c r="AR36" s="14">
        <v>245583000</v>
      </c>
      <c r="AS36" s="14">
        <v>248286000</v>
      </c>
      <c r="AT36" s="14">
        <v>251468000</v>
      </c>
      <c r="AU36" s="14">
        <v>252177000</v>
      </c>
      <c r="AV36" s="14">
        <v>256026000</v>
      </c>
      <c r="AW36" s="14">
        <v>258182000</v>
      </c>
      <c r="AX36" s="14">
        <v>263001000</v>
      </c>
      <c r="AY36" s="14">
        <v>267550000</v>
      </c>
      <c r="AZ36" s="14">
        <v>271912000</v>
      </c>
      <c r="BA36" s="14">
        <v>276018000</v>
      </c>
      <c r="BB36" s="14">
        <v>277229000</v>
      </c>
    </row>
    <row r="37" spans="1:54" x14ac:dyDescent="0.2">
      <c r="A37" s="7" t="s">
        <v>78</v>
      </c>
      <c r="F37" s="15">
        <v>4.93</v>
      </c>
      <c r="G37" s="15">
        <v>8.7200000000000006</v>
      </c>
      <c r="H37" s="15">
        <v>14.21</v>
      </c>
      <c r="I37" s="15">
        <v>9.3000000000000007</v>
      </c>
      <c r="J37" s="15">
        <v>3.38</v>
      </c>
      <c r="K37" s="15">
        <v>3.85</v>
      </c>
      <c r="L37" s="15">
        <v>8.91</v>
      </c>
      <c r="M37" s="15">
        <v>8.57</v>
      </c>
      <c r="N37" s="15">
        <v>-0.55000000000000004</v>
      </c>
      <c r="O37" s="15">
        <v>5.63</v>
      </c>
      <c r="P37" s="15">
        <v>3.6</v>
      </c>
      <c r="Q37" s="15">
        <v>9</v>
      </c>
      <c r="R37" s="15">
        <v>13.03</v>
      </c>
      <c r="S37" s="15">
        <v>12.34</v>
      </c>
      <c r="T37" s="15">
        <v>15.01</v>
      </c>
      <c r="U37" s="15">
        <v>7.78</v>
      </c>
      <c r="V37" s="15">
        <v>35.119999999999997</v>
      </c>
      <c r="W37" s="15">
        <v>1.41</v>
      </c>
      <c r="X37" s="15">
        <v>1.1399999999999999</v>
      </c>
      <c r="Y37" s="15">
        <v>-1.25</v>
      </c>
      <c r="Z37" s="15">
        <v>22.78</v>
      </c>
      <c r="AA37" s="15">
        <v>-16.809999999999999</v>
      </c>
      <c r="AB37" s="15">
        <v>3.19</v>
      </c>
      <c r="AC37" s="15">
        <v>14.31</v>
      </c>
      <c r="AD37" s="15">
        <v>5.5</v>
      </c>
      <c r="AE37" s="15">
        <v>-6.01</v>
      </c>
      <c r="AF37" s="15">
        <v>2.77</v>
      </c>
      <c r="AG37" s="15">
        <v>14.09</v>
      </c>
      <c r="AH37" s="15">
        <v>13.02</v>
      </c>
      <c r="AI37" s="15">
        <v>0.37</v>
      </c>
      <c r="AJ37" s="15">
        <v>14.31</v>
      </c>
      <c r="AK37" s="15">
        <v>7.46</v>
      </c>
      <c r="AL37" s="15">
        <v>6.24</v>
      </c>
      <c r="AM37" s="15">
        <v>-1.92</v>
      </c>
      <c r="AN37" s="15">
        <v>3.3</v>
      </c>
      <c r="AO37" s="15">
        <v>4.58</v>
      </c>
      <c r="AP37" s="15">
        <v>5.91</v>
      </c>
      <c r="AQ37" s="15">
        <v>3.1</v>
      </c>
      <c r="AR37" s="15">
        <v>11.47</v>
      </c>
      <c r="AS37" s="15">
        <v>4.4000000000000004</v>
      </c>
      <c r="AT37" s="15">
        <v>5.13</v>
      </c>
      <c r="AU37" s="15">
        <v>1.1299999999999999</v>
      </c>
      <c r="AV37" s="15">
        <v>6.11</v>
      </c>
      <c r="AW37" s="15">
        <v>3.37</v>
      </c>
      <c r="AX37" s="15">
        <v>7.47</v>
      </c>
      <c r="AY37" s="15">
        <v>6.92</v>
      </c>
      <c r="AZ37" s="15">
        <v>6.52</v>
      </c>
      <c r="BA37" s="15">
        <v>6.04</v>
      </c>
      <c r="BB37" s="15">
        <v>1.75</v>
      </c>
    </row>
    <row r="38" spans="1:54" ht="12.75" customHeight="1" x14ac:dyDescent="0.2"/>
    <row r="39" spans="1:54" x14ac:dyDescent="0.2">
      <c r="B39" s="7" t="s">
        <v>79</v>
      </c>
      <c r="F39" s="15">
        <v>5.69</v>
      </c>
      <c r="G39" s="15">
        <v>5.54</v>
      </c>
      <c r="H39" s="15">
        <v>5.61</v>
      </c>
      <c r="I39" s="15">
        <v>5.82</v>
      </c>
      <c r="J39" s="15">
        <v>5.87</v>
      </c>
      <c r="K39" s="15">
        <v>5.95</v>
      </c>
      <c r="L39" s="15">
        <v>5.97</v>
      </c>
      <c r="M39" s="15">
        <v>6.08</v>
      </c>
      <c r="N39" s="15">
        <v>6.08</v>
      </c>
      <c r="O39" s="15">
        <v>5.95</v>
      </c>
      <c r="P39" s="15">
        <v>5.97</v>
      </c>
      <c r="Q39" s="15">
        <v>5.77</v>
      </c>
      <c r="R39" s="15">
        <v>5.71</v>
      </c>
      <c r="S39" s="15">
        <v>5.64</v>
      </c>
      <c r="T39" s="15">
        <v>5.48</v>
      </c>
      <c r="U39" s="15">
        <v>5.5</v>
      </c>
      <c r="V39" s="15">
        <v>5.36</v>
      </c>
      <c r="W39" s="15">
        <v>5.41</v>
      </c>
      <c r="X39" s="15">
        <v>5.32</v>
      </c>
      <c r="Y39" s="15">
        <v>5.0599999999999996</v>
      </c>
      <c r="Z39" s="15">
        <v>6.24</v>
      </c>
      <c r="AA39" s="15">
        <v>6.41</v>
      </c>
      <c r="AB39" s="15">
        <v>6.04</v>
      </c>
      <c r="AC39" s="15">
        <v>5.57</v>
      </c>
      <c r="AD39" s="15">
        <v>5.23</v>
      </c>
      <c r="AE39" s="15">
        <v>5.0999999999999996</v>
      </c>
      <c r="AF39" s="15">
        <v>4.71</v>
      </c>
      <c r="AG39" s="15">
        <v>4.24</v>
      </c>
      <c r="AH39" s="15">
        <v>3.93</v>
      </c>
      <c r="AI39" s="15">
        <v>3.67</v>
      </c>
      <c r="AJ39" s="15">
        <v>3.37</v>
      </c>
      <c r="AK39" s="15">
        <v>3.16</v>
      </c>
      <c r="AL39" s="15">
        <v>2.86</v>
      </c>
      <c r="AM39" s="15">
        <v>2.93</v>
      </c>
      <c r="AN39" s="15">
        <v>3.01</v>
      </c>
      <c r="AO39" s="15">
        <v>3.21</v>
      </c>
      <c r="AP39" s="15">
        <v>3.29</v>
      </c>
      <c r="AQ39" s="15">
        <v>3.48</v>
      </c>
      <c r="AR39" s="15">
        <v>3.54</v>
      </c>
      <c r="AS39" s="15">
        <v>3.67</v>
      </c>
      <c r="AT39" s="15">
        <v>3.7</v>
      </c>
      <c r="AU39" s="15">
        <v>3.78</v>
      </c>
      <c r="AV39" s="15">
        <v>3.94</v>
      </c>
      <c r="AW39" s="15">
        <v>4</v>
      </c>
      <c r="AX39" s="15">
        <v>3.93</v>
      </c>
      <c r="AY39" s="15">
        <v>4.0199999999999996</v>
      </c>
      <c r="AZ39" s="15">
        <v>4.08</v>
      </c>
      <c r="BA39" s="15">
        <v>4.16</v>
      </c>
      <c r="BB39" s="15">
        <v>4.0999999999999996</v>
      </c>
    </row>
    <row r="40" spans="1:54" x14ac:dyDescent="0.2">
      <c r="B40" s="7" t="s">
        <v>80</v>
      </c>
      <c r="F40" s="15">
        <v>0.56999999999999995</v>
      </c>
      <c r="G40" s="15">
        <v>0.55000000000000004</v>
      </c>
      <c r="H40" s="15">
        <v>0.65</v>
      </c>
      <c r="I40" s="15">
        <v>0.64</v>
      </c>
      <c r="J40" s="15">
        <v>0.65</v>
      </c>
      <c r="K40" s="15">
        <v>0.65</v>
      </c>
      <c r="L40" s="15">
        <v>0.62</v>
      </c>
      <c r="M40" s="15">
        <v>0.6</v>
      </c>
      <c r="N40" s="15">
        <v>0.59</v>
      </c>
      <c r="O40" s="15">
        <v>0.6</v>
      </c>
      <c r="P40" s="15">
        <v>0.6</v>
      </c>
      <c r="Q40" s="15">
        <v>0.52</v>
      </c>
      <c r="R40" s="15">
        <v>0.49</v>
      </c>
      <c r="S40" s="15">
        <v>0.48</v>
      </c>
      <c r="T40" s="15">
        <v>0.46</v>
      </c>
      <c r="U40" s="15">
        <v>0.45</v>
      </c>
      <c r="V40" s="15">
        <v>0.42</v>
      </c>
      <c r="W40" s="15">
        <v>0.41</v>
      </c>
      <c r="X40" s="15">
        <v>0.4</v>
      </c>
      <c r="Y40" s="15">
        <v>0.4</v>
      </c>
      <c r="Z40" s="15">
        <v>0.37</v>
      </c>
      <c r="AA40" s="15">
        <v>0.38</v>
      </c>
      <c r="AB40" s="15">
        <v>0.36</v>
      </c>
      <c r="AC40" s="15">
        <v>0.35</v>
      </c>
      <c r="AD40" s="15">
        <v>0.35</v>
      </c>
      <c r="AE40" s="15">
        <v>0.34</v>
      </c>
      <c r="AF40" s="15">
        <v>0.33</v>
      </c>
      <c r="AG40" s="15">
        <v>0.35</v>
      </c>
      <c r="AH40" s="15">
        <v>0.33</v>
      </c>
      <c r="AI40" s="15">
        <v>0.32</v>
      </c>
      <c r="AJ40" s="15">
        <v>0.31</v>
      </c>
      <c r="AK40" s="15">
        <v>0.31</v>
      </c>
      <c r="AL40" s="15">
        <v>0.32</v>
      </c>
      <c r="AM40" s="15">
        <v>0.34</v>
      </c>
      <c r="AN40" s="15">
        <v>0.36</v>
      </c>
      <c r="AO40" s="15">
        <v>0.37</v>
      </c>
      <c r="AP40" s="15">
        <v>0.39</v>
      </c>
      <c r="AQ40" s="15">
        <v>0.38</v>
      </c>
      <c r="AR40" s="15">
        <v>0.37</v>
      </c>
      <c r="AS40" s="15">
        <v>0.38</v>
      </c>
      <c r="AT40" s="15">
        <v>0.38</v>
      </c>
      <c r="AU40" s="15">
        <v>0.38</v>
      </c>
      <c r="AV40" s="15">
        <v>0.38</v>
      </c>
      <c r="AW40" s="15">
        <v>0.39</v>
      </c>
      <c r="AX40" s="15">
        <v>0.4</v>
      </c>
      <c r="AY40" s="15">
        <v>0.39</v>
      </c>
      <c r="AZ40" s="15">
        <v>0.4</v>
      </c>
      <c r="BA40" s="15">
        <v>0.4</v>
      </c>
      <c r="BB40" s="15">
        <v>0.39</v>
      </c>
    </row>
    <row r="41" spans="1:54" x14ac:dyDescent="0.2">
      <c r="C41" s="7" t="s">
        <v>81</v>
      </c>
      <c r="F41" s="15">
        <v>9.06</v>
      </c>
      <c r="G41" s="15">
        <v>8.85</v>
      </c>
      <c r="H41" s="15">
        <v>8.66</v>
      </c>
      <c r="I41" s="15">
        <v>8.35</v>
      </c>
      <c r="J41" s="15">
        <v>8.14</v>
      </c>
      <c r="K41" s="15">
        <v>7.92</v>
      </c>
      <c r="L41" s="15">
        <v>7.78</v>
      </c>
      <c r="M41" s="15">
        <v>7.63</v>
      </c>
      <c r="N41" s="15">
        <v>7.82</v>
      </c>
      <c r="O41" s="15">
        <v>7.63</v>
      </c>
      <c r="P41" s="15">
        <v>7.72</v>
      </c>
      <c r="Q41" s="15">
        <v>7.7</v>
      </c>
      <c r="R41" s="15">
        <v>7.64</v>
      </c>
      <c r="S41" s="15">
        <v>7.6</v>
      </c>
      <c r="T41" s="15">
        <v>7.92</v>
      </c>
      <c r="U41" s="15">
        <v>8.2100000000000009</v>
      </c>
      <c r="V41" s="15">
        <v>8.14</v>
      </c>
      <c r="W41" s="15">
        <v>8.18</v>
      </c>
      <c r="X41" s="15">
        <v>8.3800000000000008</v>
      </c>
      <c r="Y41" s="15">
        <v>8.5399999999999991</v>
      </c>
      <c r="Z41" s="15">
        <v>8.64</v>
      </c>
      <c r="AA41" s="15">
        <v>9.0299999999999994</v>
      </c>
      <c r="AB41" s="15">
        <v>9.0299999999999994</v>
      </c>
      <c r="AC41" s="15">
        <v>8.74</v>
      </c>
      <c r="AD41" s="15">
        <v>8.5500000000000007</v>
      </c>
      <c r="AE41" s="15">
        <v>8.58</v>
      </c>
      <c r="AF41" s="15">
        <v>8.5500000000000007</v>
      </c>
      <c r="AG41" s="15">
        <v>8.2200000000000006</v>
      </c>
      <c r="AH41" s="15">
        <v>7.88</v>
      </c>
      <c r="AI41" s="15">
        <v>7.71</v>
      </c>
      <c r="AJ41" s="15">
        <v>7.38</v>
      </c>
      <c r="AK41" s="15">
        <v>7.12</v>
      </c>
      <c r="AL41" s="15">
        <v>6.87</v>
      </c>
      <c r="AM41" s="15">
        <v>6.67</v>
      </c>
      <c r="AN41" s="15">
        <v>6.5</v>
      </c>
      <c r="AO41" s="15">
        <v>6.32</v>
      </c>
      <c r="AP41" s="15">
        <v>6.2</v>
      </c>
      <c r="AQ41" s="15">
        <v>6.09</v>
      </c>
      <c r="AR41" s="15">
        <v>6.09</v>
      </c>
      <c r="AS41" s="15">
        <v>6.06</v>
      </c>
      <c r="AT41" s="15">
        <v>6.04</v>
      </c>
      <c r="AU41" s="15">
        <v>6</v>
      </c>
      <c r="AV41" s="15">
        <v>5.99</v>
      </c>
      <c r="AW41" s="15">
        <v>5.96</v>
      </c>
      <c r="AX41" s="15">
        <v>5.91</v>
      </c>
      <c r="AY41" s="15">
        <v>5.78</v>
      </c>
      <c r="AZ41" s="15">
        <v>5.7</v>
      </c>
      <c r="BA41" s="15">
        <v>5.57</v>
      </c>
      <c r="BB41" s="15">
        <v>5.5</v>
      </c>
    </row>
    <row r="42" spans="1:54" x14ac:dyDescent="0.2">
      <c r="E42" s="7" t="s">
        <v>82</v>
      </c>
      <c r="F42" s="15">
        <v>13.15</v>
      </c>
      <c r="G42" s="15">
        <v>13.95</v>
      </c>
      <c r="H42" s="15">
        <v>14.57</v>
      </c>
      <c r="I42" s="15">
        <v>15.3</v>
      </c>
      <c r="J42" s="15">
        <v>16.07</v>
      </c>
      <c r="K42" s="15">
        <v>16.12</v>
      </c>
      <c r="L42" s="15">
        <v>16.43</v>
      </c>
      <c r="M42" s="15">
        <v>16.22</v>
      </c>
      <c r="N42" s="15">
        <v>15.7</v>
      </c>
      <c r="O42" s="15">
        <v>16.12</v>
      </c>
      <c r="P42" s="15">
        <v>16.690000000000001</v>
      </c>
      <c r="Q42" s="15">
        <v>16.579999999999998</v>
      </c>
      <c r="R42" s="15">
        <v>16.43</v>
      </c>
      <c r="S42" s="15">
        <v>16.170000000000002</v>
      </c>
      <c r="T42" s="15">
        <v>15.76</v>
      </c>
      <c r="U42" s="15">
        <v>15.06</v>
      </c>
      <c r="V42" s="15">
        <v>18.13</v>
      </c>
      <c r="W42" s="15">
        <v>18.82</v>
      </c>
      <c r="X42" s="15">
        <v>19.91</v>
      </c>
      <c r="Y42" s="15">
        <v>19.760000000000002</v>
      </c>
      <c r="Z42" s="15">
        <v>18.57</v>
      </c>
      <c r="AA42" s="15">
        <v>19</v>
      </c>
      <c r="AB42" s="15">
        <v>19.600000000000001</v>
      </c>
      <c r="AC42" s="15">
        <v>21.22</v>
      </c>
      <c r="AD42" s="15">
        <v>21.89</v>
      </c>
      <c r="AE42" s="15">
        <v>20.87</v>
      </c>
      <c r="AF42" s="15">
        <v>20.79</v>
      </c>
      <c r="AG42" s="15">
        <v>21.98</v>
      </c>
      <c r="AH42" s="15">
        <v>22.94</v>
      </c>
      <c r="AI42" s="15">
        <v>22.6</v>
      </c>
      <c r="AJ42" s="15">
        <v>23.82</v>
      </c>
      <c r="AK42" s="15">
        <v>25.06</v>
      </c>
      <c r="AL42" s="15">
        <v>24.81</v>
      </c>
      <c r="AM42" s="15">
        <v>25.27</v>
      </c>
      <c r="AN42" s="15">
        <v>24.57</v>
      </c>
      <c r="AO42" s="15">
        <v>24.87</v>
      </c>
      <c r="AP42" s="15">
        <v>24.63</v>
      </c>
      <c r="AQ42" s="15">
        <v>24.03</v>
      </c>
      <c r="AR42" s="15">
        <v>23.9</v>
      </c>
      <c r="AS42" s="15">
        <v>23.96</v>
      </c>
      <c r="AT42" s="15">
        <v>23.83</v>
      </c>
      <c r="AU42" s="15">
        <v>23.59</v>
      </c>
      <c r="AV42" s="15">
        <v>23.52</v>
      </c>
      <c r="AW42" s="15">
        <v>23.24</v>
      </c>
      <c r="AX42" s="15">
        <v>22.71</v>
      </c>
      <c r="AY42" s="15">
        <v>23.17</v>
      </c>
      <c r="AZ42" s="15">
        <v>23.23</v>
      </c>
      <c r="BA42" s="15">
        <v>23.42</v>
      </c>
      <c r="BB42" s="15">
        <v>23.39</v>
      </c>
    </row>
    <row r="43" spans="1:54" x14ac:dyDescent="0.2">
      <c r="E43" s="7" t="s">
        <v>83</v>
      </c>
      <c r="F43" s="15">
        <v>2.57</v>
      </c>
      <c r="G43" s="15">
        <v>2.54</v>
      </c>
      <c r="H43" s="15">
        <v>2.4900000000000002</v>
      </c>
      <c r="I43" s="15">
        <v>2.44</v>
      </c>
      <c r="J43" s="15">
        <v>2.6</v>
      </c>
      <c r="K43" s="15">
        <v>2.66</v>
      </c>
      <c r="L43" s="15">
        <v>2.72</v>
      </c>
      <c r="M43" s="15">
        <v>2.74</v>
      </c>
      <c r="N43" s="15">
        <v>2.75</v>
      </c>
      <c r="O43" s="15">
        <v>2.81</v>
      </c>
      <c r="P43" s="15">
        <v>2.87</v>
      </c>
      <c r="Q43" s="15">
        <v>2.85</v>
      </c>
      <c r="R43" s="15">
        <v>2.73</v>
      </c>
      <c r="S43" s="15">
        <v>2.58</v>
      </c>
      <c r="T43" s="15">
        <v>2.41</v>
      </c>
      <c r="U43" s="15">
        <v>2.31</v>
      </c>
      <c r="V43" s="15">
        <v>2.0499999999999998</v>
      </c>
      <c r="W43" s="15">
        <v>1.99</v>
      </c>
      <c r="X43" s="15">
        <v>1.83</v>
      </c>
      <c r="Y43" s="15">
        <v>1.75</v>
      </c>
      <c r="Z43" s="15">
        <v>1.59</v>
      </c>
      <c r="AA43" s="15">
        <v>1.59</v>
      </c>
      <c r="AB43" s="15">
        <v>1.5</v>
      </c>
      <c r="AC43" s="15">
        <v>1.37</v>
      </c>
      <c r="AD43" s="15">
        <v>1.27</v>
      </c>
      <c r="AE43" s="15">
        <v>1.23</v>
      </c>
      <c r="AF43" s="15">
        <v>1.1599999999999999</v>
      </c>
      <c r="AG43" s="15">
        <v>1.07</v>
      </c>
      <c r="AH43" s="15">
        <v>0.98</v>
      </c>
      <c r="AI43" s="15">
        <v>0.93</v>
      </c>
      <c r="AJ43" s="15">
        <v>0.85</v>
      </c>
      <c r="AK43" s="15">
        <v>0.79</v>
      </c>
      <c r="AL43" s="15">
        <v>0.74</v>
      </c>
      <c r="AM43" s="15">
        <v>0.71</v>
      </c>
      <c r="AN43" s="15">
        <v>0.66</v>
      </c>
      <c r="AO43" s="15">
        <v>0.63</v>
      </c>
      <c r="AP43" s="15">
        <v>0.6</v>
      </c>
      <c r="AQ43" s="15">
        <v>0.57999999999999996</v>
      </c>
      <c r="AR43" s="15">
        <v>0.54</v>
      </c>
      <c r="AS43" s="15">
        <v>0.53</v>
      </c>
      <c r="AT43" s="15">
        <v>0.52</v>
      </c>
      <c r="AU43" s="15">
        <v>0.51</v>
      </c>
      <c r="AV43" s="15">
        <v>0.49</v>
      </c>
      <c r="AW43" s="15">
        <v>0.5</v>
      </c>
      <c r="AX43" s="15">
        <v>0.49</v>
      </c>
      <c r="AY43" s="15">
        <v>0.48</v>
      </c>
      <c r="AZ43" s="15">
        <v>0.49</v>
      </c>
      <c r="BA43" s="15">
        <v>0.52</v>
      </c>
      <c r="BB43" s="15">
        <v>0.51</v>
      </c>
    </row>
    <row r="44" spans="1:54" x14ac:dyDescent="0.2">
      <c r="D44" s="7" t="s">
        <v>84</v>
      </c>
      <c r="F44" s="15">
        <v>15.72</v>
      </c>
      <c r="G44" s="15">
        <v>16.489999999999998</v>
      </c>
      <c r="H44" s="15">
        <v>17.07</v>
      </c>
      <c r="I44" s="15">
        <v>17.739999999999998</v>
      </c>
      <c r="J44" s="15">
        <v>18.670000000000002</v>
      </c>
      <c r="K44" s="15">
        <v>18.79</v>
      </c>
      <c r="L44" s="15">
        <v>19.149999999999999</v>
      </c>
      <c r="M44" s="15">
        <v>18.96</v>
      </c>
      <c r="N44" s="15">
        <v>18.45</v>
      </c>
      <c r="O44" s="15">
        <v>18.93</v>
      </c>
      <c r="P44" s="15">
        <v>19.559999999999999</v>
      </c>
      <c r="Q44" s="15">
        <v>19.43</v>
      </c>
      <c r="R44" s="15">
        <v>19.16</v>
      </c>
      <c r="S44" s="15">
        <v>18.75</v>
      </c>
      <c r="T44" s="15">
        <v>18.170000000000002</v>
      </c>
      <c r="U44" s="15">
        <v>17.37</v>
      </c>
      <c r="V44" s="15">
        <v>20.18</v>
      </c>
      <c r="W44" s="15">
        <v>20.81</v>
      </c>
      <c r="X44" s="15">
        <v>21.74</v>
      </c>
      <c r="Y44" s="15">
        <v>21.5</v>
      </c>
      <c r="Z44" s="15">
        <v>20.16</v>
      </c>
      <c r="AA44" s="15">
        <v>20.59</v>
      </c>
      <c r="AB44" s="15">
        <v>21.11</v>
      </c>
      <c r="AC44" s="15">
        <v>22.59</v>
      </c>
      <c r="AD44" s="15">
        <v>23.15</v>
      </c>
      <c r="AE44" s="15">
        <v>22.09</v>
      </c>
      <c r="AF44" s="15">
        <v>21.95</v>
      </c>
      <c r="AG44" s="15">
        <v>23.05</v>
      </c>
      <c r="AH44" s="15">
        <v>23.92</v>
      </c>
      <c r="AI44" s="15">
        <v>23.53</v>
      </c>
      <c r="AJ44" s="15">
        <v>24.67</v>
      </c>
      <c r="AK44" s="15">
        <v>25.85</v>
      </c>
      <c r="AL44" s="15">
        <v>25.55</v>
      </c>
      <c r="AM44" s="15">
        <v>25.97</v>
      </c>
      <c r="AN44" s="15">
        <v>25.23</v>
      </c>
      <c r="AO44" s="15">
        <v>25.5</v>
      </c>
      <c r="AP44" s="15">
        <v>25.23</v>
      </c>
      <c r="AQ44" s="15">
        <v>24.61</v>
      </c>
      <c r="AR44" s="15">
        <v>24.44</v>
      </c>
      <c r="AS44" s="15">
        <v>24.49</v>
      </c>
      <c r="AT44" s="15">
        <v>24.34</v>
      </c>
      <c r="AU44" s="15">
        <v>24.1</v>
      </c>
      <c r="AV44" s="15">
        <v>24.01</v>
      </c>
      <c r="AW44" s="15">
        <v>23.74</v>
      </c>
      <c r="AX44" s="15">
        <v>23.2</v>
      </c>
      <c r="AY44" s="15">
        <v>23.65</v>
      </c>
      <c r="AZ44" s="15">
        <v>23.72</v>
      </c>
      <c r="BA44" s="15">
        <v>23.94</v>
      </c>
      <c r="BB44" s="15">
        <v>23.9</v>
      </c>
    </row>
    <row r="45" spans="1:54" x14ac:dyDescent="0.2">
      <c r="B45" s="7" t="s">
        <v>85</v>
      </c>
      <c r="F45" s="15">
        <v>24.78</v>
      </c>
      <c r="G45" s="15">
        <v>25.34</v>
      </c>
      <c r="H45" s="15">
        <v>25.73</v>
      </c>
      <c r="I45" s="15">
        <v>26.09</v>
      </c>
      <c r="J45" s="15">
        <v>26.81</v>
      </c>
      <c r="K45" s="15">
        <v>26.71</v>
      </c>
      <c r="L45" s="15">
        <v>26.93</v>
      </c>
      <c r="M45" s="15">
        <v>26.59</v>
      </c>
      <c r="N45" s="15">
        <v>26.27</v>
      </c>
      <c r="O45" s="15">
        <v>26.56</v>
      </c>
      <c r="P45" s="15">
        <v>27.27</v>
      </c>
      <c r="Q45" s="15">
        <v>27.13</v>
      </c>
      <c r="R45" s="15">
        <v>26.79</v>
      </c>
      <c r="S45" s="15">
        <v>26.35</v>
      </c>
      <c r="T45" s="15">
        <v>26.09</v>
      </c>
      <c r="U45" s="15">
        <v>25.58</v>
      </c>
      <c r="V45" s="15">
        <v>28.32</v>
      </c>
      <c r="W45" s="15">
        <v>28.99</v>
      </c>
      <c r="X45" s="15">
        <v>30.11</v>
      </c>
      <c r="Y45" s="15">
        <v>30.05</v>
      </c>
      <c r="Z45" s="15">
        <v>28.8</v>
      </c>
      <c r="AA45" s="15">
        <v>29.62</v>
      </c>
      <c r="AB45" s="15">
        <v>30.13</v>
      </c>
      <c r="AC45" s="15">
        <v>31.32</v>
      </c>
      <c r="AD45" s="15">
        <v>31.71</v>
      </c>
      <c r="AE45" s="15">
        <v>30.68</v>
      </c>
      <c r="AF45" s="15">
        <v>30.51</v>
      </c>
      <c r="AG45" s="15">
        <v>31.26</v>
      </c>
      <c r="AH45" s="15">
        <v>31.8</v>
      </c>
      <c r="AI45" s="15">
        <v>31.24</v>
      </c>
      <c r="AJ45" s="15">
        <v>32.049999999999997</v>
      </c>
      <c r="AK45" s="15">
        <v>32.97</v>
      </c>
      <c r="AL45" s="15">
        <v>32.42</v>
      </c>
      <c r="AM45" s="15">
        <v>32.64</v>
      </c>
      <c r="AN45" s="15">
        <v>31.73</v>
      </c>
      <c r="AO45" s="15">
        <v>31.82</v>
      </c>
      <c r="AP45" s="15">
        <v>31.43</v>
      </c>
      <c r="AQ45" s="15">
        <v>30.7</v>
      </c>
      <c r="AR45" s="15">
        <v>30.54</v>
      </c>
      <c r="AS45" s="15">
        <v>30.56</v>
      </c>
      <c r="AT45" s="15">
        <v>30.39</v>
      </c>
      <c r="AU45" s="15">
        <v>30.11</v>
      </c>
      <c r="AV45" s="15">
        <v>30</v>
      </c>
      <c r="AW45" s="15">
        <v>29.7</v>
      </c>
      <c r="AX45" s="15">
        <v>29.11</v>
      </c>
      <c r="AY45" s="15">
        <v>29.43</v>
      </c>
      <c r="AZ45" s="15">
        <v>29.42</v>
      </c>
      <c r="BA45" s="15">
        <v>29.51</v>
      </c>
      <c r="BB45" s="15">
        <v>29.4</v>
      </c>
    </row>
    <row r="46" spans="1:54" x14ac:dyDescent="0.2">
      <c r="B46" s="7" t="s">
        <v>86</v>
      </c>
      <c r="F46" s="15">
        <v>1.7</v>
      </c>
      <c r="G46" s="15">
        <v>1.65</v>
      </c>
      <c r="H46" s="15">
        <v>1.6</v>
      </c>
      <c r="I46" s="15">
        <v>1.52</v>
      </c>
      <c r="J46" s="15">
        <v>1.41</v>
      </c>
      <c r="K46" s="15">
        <v>1.33</v>
      </c>
      <c r="L46" s="15">
        <v>1.3</v>
      </c>
      <c r="M46" s="15">
        <v>1.21</v>
      </c>
      <c r="N46" s="15">
        <v>1.1599999999999999</v>
      </c>
      <c r="O46" s="15">
        <v>1.0900000000000001</v>
      </c>
      <c r="P46" s="15">
        <v>1.1000000000000001</v>
      </c>
      <c r="Q46" s="15">
        <v>1.1100000000000001</v>
      </c>
      <c r="R46" s="15">
        <v>1.1200000000000001</v>
      </c>
      <c r="S46" s="15">
        <v>1.1100000000000001</v>
      </c>
      <c r="T46" s="15">
        <v>1.1200000000000001</v>
      </c>
      <c r="U46" s="15">
        <v>1.1200000000000001</v>
      </c>
      <c r="V46" s="15">
        <v>1.07</v>
      </c>
      <c r="W46" s="15">
        <v>1.05</v>
      </c>
      <c r="X46" s="15">
        <v>1.23</v>
      </c>
      <c r="Y46" s="15">
        <v>1.28</v>
      </c>
      <c r="Z46" s="15">
        <v>1.27</v>
      </c>
      <c r="AA46" s="15">
        <v>1.96</v>
      </c>
      <c r="AB46" s="15">
        <v>1.95</v>
      </c>
      <c r="AC46" s="15">
        <v>1.98</v>
      </c>
      <c r="AD46" s="15">
        <v>1.99</v>
      </c>
      <c r="AE46" s="15">
        <v>2.06</v>
      </c>
      <c r="AF46" s="15">
        <v>2.0699999999999998</v>
      </c>
      <c r="AG46" s="15">
        <v>1.94</v>
      </c>
      <c r="AH46" s="15">
        <v>1.82</v>
      </c>
      <c r="AI46" s="15">
        <v>1.84</v>
      </c>
      <c r="AJ46" s="15">
        <v>1.95</v>
      </c>
      <c r="AK46" s="15">
        <v>1.89</v>
      </c>
      <c r="AL46" s="15">
        <v>1.92</v>
      </c>
      <c r="AM46" s="15">
        <v>1.91</v>
      </c>
      <c r="AN46" s="15">
        <v>1.9</v>
      </c>
      <c r="AO46" s="15">
        <v>1.78</v>
      </c>
      <c r="AP46" s="15">
        <v>1.81</v>
      </c>
      <c r="AQ46" s="15">
        <v>1.76</v>
      </c>
      <c r="AR46" s="15">
        <v>1.73</v>
      </c>
      <c r="AS46" s="15">
        <v>1.7</v>
      </c>
      <c r="AT46" s="15">
        <v>1.67</v>
      </c>
      <c r="AU46" s="15">
        <v>1.64</v>
      </c>
      <c r="AV46" s="15">
        <v>1.62</v>
      </c>
      <c r="AW46" s="15">
        <v>1.62</v>
      </c>
      <c r="AX46" s="15">
        <v>1.6</v>
      </c>
      <c r="AY46" s="15">
        <v>1.62</v>
      </c>
      <c r="AZ46" s="15">
        <v>1.61</v>
      </c>
      <c r="BA46" s="15">
        <v>1.54</v>
      </c>
      <c r="BB46" s="15">
        <v>1.54</v>
      </c>
    </row>
    <row r="47" spans="1:54" x14ac:dyDescent="0.2">
      <c r="B47" s="7" t="s">
        <v>87</v>
      </c>
      <c r="F47" s="15">
        <v>12.98</v>
      </c>
      <c r="G47" s="15">
        <v>12.54</v>
      </c>
      <c r="H47" s="15">
        <v>11.96</v>
      </c>
      <c r="I47" s="15">
        <v>11.87</v>
      </c>
      <c r="J47" s="15">
        <v>11.62</v>
      </c>
      <c r="K47" s="15">
        <v>11.63</v>
      </c>
      <c r="L47" s="15">
        <v>11.04</v>
      </c>
      <c r="M47" s="15">
        <v>10.89</v>
      </c>
      <c r="N47" s="15">
        <v>10.69</v>
      </c>
      <c r="O47" s="15">
        <v>10.53</v>
      </c>
      <c r="P47" s="15">
        <v>10.25</v>
      </c>
      <c r="Q47" s="15">
        <v>10.130000000000001</v>
      </c>
      <c r="R47" s="15">
        <v>10.08</v>
      </c>
      <c r="S47" s="15">
        <v>10.119999999999999</v>
      </c>
      <c r="T47" s="15">
        <v>10.35</v>
      </c>
      <c r="U47" s="15">
        <v>10.52</v>
      </c>
      <c r="V47" s="15">
        <v>10.36</v>
      </c>
      <c r="W47" s="15">
        <v>10.52</v>
      </c>
      <c r="X47" s="15">
        <v>10.41</v>
      </c>
      <c r="Y47" s="15">
        <v>10.67</v>
      </c>
      <c r="Z47" s="15">
        <v>13.13</v>
      </c>
      <c r="AA47" s="15">
        <v>12.99</v>
      </c>
      <c r="AB47" s="15">
        <v>12.79</v>
      </c>
      <c r="AC47" s="15">
        <v>12.57</v>
      </c>
      <c r="AD47" s="15">
        <v>12.44</v>
      </c>
      <c r="AE47" s="15">
        <v>12.87</v>
      </c>
      <c r="AF47" s="15">
        <v>12.84</v>
      </c>
      <c r="AG47" s="15">
        <v>12.51</v>
      </c>
      <c r="AH47" s="15">
        <v>12.23</v>
      </c>
      <c r="AI47" s="15">
        <v>12.36</v>
      </c>
      <c r="AJ47" s="15">
        <v>12.04</v>
      </c>
      <c r="AK47" s="15">
        <v>11.72</v>
      </c>
      <c r="AL47" s="15">
        <v>11.5</v>
      </c>
      <c r="AM47" s="15">
        <v>11.44</v>
      </c>
      <c r="AN47" s="15">
        <v>11.42</v>
      </c>
      <c r="AO47" s="15">
        <v>11.2</v>
      </c>
      <c r="AP47" s="15">
        <v>11.09</v>
      </c>
      <c r="AQ47" s="15">
        <v>10.91</v>
      </c>
      <c r="AR47" s="15">
        <v>10.55</v>
      </c>
      <c r="AS47" s="15">
        <v>10.25</v>
      </c>
      <c r="AT47" s="15">
        <v>10.18</v>
      </c>
      <c r="AU47" s="15">
        <v>9.94</v>
      </c>
      <c r="AV47" s="15">
        <v>9.52</v>
      </c>
      <c r="AW47" s="15">
        <v>9.41</v>
      </c>
      <c r="AX47" s="15">
        <v>9.11</v>
      </c>
      <c r="AY47" s="15">
        <v>8.99</v>
      </c>
      <c r="AZ47" s="15">
        <v>8.89</v>
      </c>
      <c r="BA47" s="15">
        <v>8.73</v>
      </c>
      <c r="BB47" s="15">
        <v>8.6199999999999992</v>
      </c>
    </row>
    <row r="48" spans="1:54" x14ac:dyDescent="0.2">
      <c r="B48" s="7" t="s">
        <v>88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0.02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0.01</v>
      </c>
      <c r="AC48" s="15">
        <v>0.01</v>
      </c>
      <c r="AD48" s="15">
        <v>0.01</v>
      </c>
      <c r="AE48" s="15">
        <v>0.01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0.01</v>
      </c>
      <c r="AM48" s="15">
        <v>0.03</v>
      </c>
      <c r="AN48" s="15">
        <v>0.04</v>
      </c>
      <c r="AO48" s="15">
        <v>0.04</v>
      </c>
      <c r="AP48" s="15">
        <v>0.04</v>
      </c>
      <c r="AQ48" s="15">
        <v>0.03</v>
      </c>
      <c r="AR48" s="15">
        <v>0.03</v>
      </c>
      <c r="AS48" s="15">
        <v>0.03</v>
      </c>
      <c r="AT48" s="15">
        <v>0.03</v>
      </c>
      <c r="AU48" s="15">
        <v>0.04</v>
      </c>
      <c r="AV48" s="15">
        <v>0.02</v>
      </c>
      <c r="AW48" s="15">
        <v>0.02</v>
      </c>
      <c r="AX48" s="15">
        <v>0.02</v>
      </c>
      <c r="AY48" s="15">
        <v>0.02</v>
      </c>
      <c r="AZ48" s="15">
        <v>0.02</v>
      </c>
      <c r="BA48" s="15">
        <v>0.02</v>
      </c>
      <c r="BB48" s="15">
        <v>0.01</v>
      </c>
    </row>
    <row r="49" spans="1:54" x14ac:dyDescent="0.2">
      <c r="A49" s="7" t="s">
        <v>89</v>
      </c>
      <c r="F49" s="15">
        <v>45.72</v>
      </c>
      <c r="G49" s="15">
        <v>45.62</v>
      </c>
      <c r="H49" s="15">
        <v>45.55</v>
      </c>
      <c r="I49" s="15">
        <v>45.95</v>
      </c>
      <c r="J49" s="15">
        <v>46.35</v>
      </c>
      <c r="K49" s="15">
        <v>46.27</v>
      </c>
      <c r="L49" s="15">
        <v>45.86</v>
      </c>
      <c r="M49" s="15">
        <v>45.37</v>
      </c>
      <c r="N49" s="15">
        <v>44.79</v>
      </c>
      <c r="O49" s="15">
        <v>44.74</v>
      </c>
      <c r="P49" s="15">
        <v>45.18</v>
      </c>
      <c r="Q49" s="15">
        <v>44.68</v>
      </c>
      <c r="R49" s="15">
        <v>44.2</v>
      </c>
      <c r="S49" s="15">
        <v>43.69</v>
      </c>
      <c r="T49" s="15">
        <v>43.51</v>
      </c>
      <c r="U49" s="15">
        <v>43.17</v>
      </c>
      <c r="V49" s="15">
        <v>45.53</v>
      </c>
      <c r="W49" s="15">
        <v>46.37</v>
      </c>
      <c r="X49" s="15">
        <v>47.47</v>
      </c>
      <c r="Y49" s="15">
        <v>47.45</v>
      </c>
      <c r="Z49" s="15">
        <v>49.81</v>
      </c>
      <c r="AA49" s="15">
        <v>51.36</v>
      </c>
      <c r="AB49" s="15">
        <v>51.29</v>
      </c>
      <c r="AC49" s="15">
        <v>51.81</v>
      </c>
      <c r="AD49" s="15">
        <v>51.71</v>
      </c>
      <c r="AE49" s="15">
        <v>51.05</v>
      </c>
      <c r="AF49" s="15">
        <v>50.45</v>
      </c>
      <c r="AG49" s="15">
        <v>50.3</v>
      </c>
      <c r="AH49" s="15">
        <v>50.12</v>
      </c>
      <c r="AI49" s="15">
        <v>49.44</v>
      </c>
      <c r="AJ49" s="15">
        <v>49.73</v>
      </c>
      <c r="AK49" s="15">
        <v>50.05</v>
      </c>
      <c r="AL49" s="15">
        <v>49.03</v>
      </c>
      <c r="AM49" s="15">
        <v>49.29</v>
      </c>
      <c r="AN49" s="15">
        <v>48.46</v>
      </c>
      <c r="AO49" s="15">
        <v>48.42</v>
      </c>
      <c r="AP49" s="15">
        <v>48.04</v>
      </c>
      <c r="AQ49" s="15">
        <v>47.26</v>
      </c>
      <c r="AR49" s="15">
        <v>46.77</v>
      </c>
      <c r="AS49" s="15">
        <v>46.58</v>
      </c>
      <c r="AT49" s="15">
        <v>46.36</v>
      </c>
      <c r="AU49" s="15">
        <v>45.87</v>
      </c>
      <c r="AV49" s="15">
        <v>45.48</v>
      </c>
      <c r="AW49" s="15">
        <v>45.14</v>
      </c>
      <c r="AX49" s="15">
        <v>44.17</v>
      </c>
      <c r="AY49" s="15">
        <v>44.47</v>
      </c>
      <c r="AZ49" s="15">
        <v>44.43</v>
      </c>
      <c r="BA49" s="15">
        <v>44.37</v>
      </c>
      <c r="BB49" s="15">
        <v>44.07</v>
      </c>
    </row>
    <row r="50" spans="1:54" x14ac:dyDescent="0.2">
      <c r="A50" s="7" t="s">
        <v>90</v>
      </c>
      <c r="F50" s="15">
        <v>1.01</v>
      </c>
      <c r="G50" s="15">
        <v>0.89</v>
      </c>
      <c r="H50" s="15">
        <v>0.84</v>
      </c>
      <c r="I50" s="15">
        <v>0.83</v>
      </c>
      <c r="J50" s="15">
        <v>0.87</v>
      </c>
      <c r="K50" s="15">
        <v>0.77</v>
      </c>
      <c r="L50" s="15">
        <v>0.76</v>
      </c>
      <c r="M50" s="15">
        <v>0.74</v>
      </c>
      <c r="N50" s="15">
        <v>0.77</v>
      </c>
      <c r="O50" s="15">
        <v>0.69</v>
      </c>
      <c r="P50" s="15">
        <v>0.73</v>
      </c>
      <c r="Q50" s="15">
        <v>0.7</v>
      </c>
      <c r="R50" s="15">
        <v>0.69</v>
      </c>
      <c r="S50" s="15">
        <v>0.61</v>
      </c>
      <c r="T50" s="15">
        <v>0.64</v>
      </c>
      <c r="U50" s="15">
        <v>0.61</v>
      </c>
      <c r="V50" s="15">
        <v>0.56000000000000005</v>
      </c>
      <c r="W50" s="15">
        <v>0.49</v>
      </c>
      <c r="X50" s="15">
        <v>0.52</v>
      </c>
      <c r="Y50" s="15">
        <v>0.54</v>
      </c>
      <c r="Z50" s="15">
        <v>0.52</v>
      </c>
      <c r="AA50" s="15">
        <v>0.5</v>
      </c>
      <c r="AB50" s="15">
        <v>0.47</v>
      </c>
      <c r="AC50" s="15">
        <v>0.46</v>
      </c>
      <c r="AD50" s="15">
        <v>0.49</v>
      </c>
      <c r="AE50" s="15">
        <v>0.44</v>
      </c>
      <c r="AF50" s="15">
        <v>0.43</v>
      </c>
      <c r="AG50" s="15">
        <v>0.44</v>
      </c>
      <c r="AH50" s="15">
        <v>0.48</v>
      </c>
      <c r="AI50" s="15">
        <v>0.44</v>
      </c>
      <c r="AJ50" s="15">
        <v>0.44</v>
      </c>
      <c r="AK50" s="15">
        <v>0.45</v>
      </c>
      <c r="AL50" s="15">
        <v>0.47</v>
      </c>
      <c r="AM50" s="15">
        <v>0.4</v>
      </c>
      <c r="AN50" s="15">
        <v>0.41</v>
      </c>
      <c r="AO50" s="15">
        <v>0.43</v>
      </c>
      <c r="AP50" s="15">
        <v>0.45</v>
      </c>
      <c r="AQ50" s="15">
        <v>0.38</v>
      </c>
      <c r="AR50" s="15">
        <v>0.41</v>
      </c>
      <c r="AS50" s="15">
        <v>0.41</v>
      </c>
      <c r="AT50" s="15">
        <v>0.49</v>
      </c>
      <c r="AU50" s="15">
        <v>0.42</v>
      </c>
      <c r="AV50" s="15">
        <v>0.41</v>
      </c>
      <c r="AW50" s="15">
        <v>0.4</v>
      </c>
      <c r="AX50" s="15">
        <v>0.44</v>
      </c>
      <c r="AY50" s="15">
        <v>0.39</v>
      </c>
      <c r="AZ50" s="15">
        <v>0.38</v>
      </c>
      <c r="BA50" s="15">
        <v>0.35</v>
      </c>
      <c r="BB50" s="15">
        <v>0.37</v>
      </c>
    </row>
    <row r="51" spans="1:54" x14ac:dyDescent="0.2">
      <c r="A51" s="7" t="s">
        <v>91</v>
      </c>
      <c r="F51" s="15">
        <v>22.86</v>
      </c>
      <c r="G51" s="15">
        <v>23.31</v>
      </c>
      <c r="H51" s="15">
        <v>23.31</v>
      </c>
      <c r="I51" s="15">
        <v>22.57</v>
      </c>
      <c r="J51" s="15">
        <v>22.43</v>
      </c>
      <c r="K51" s="15">
        <v>23.09</v>
      </c>
      <c r="L51" s="15">
        <v>23.31</v>
      </c>
      <c r="M51" s="15">
        <v>22.62</v>
      </c>
      <c r="N51" s="15">
        <v>22.81</v>
      </c>
      <c r="O51" s="15">
        <v>23.14</v>
      </c>
      <c r="P51" s="15">
        <v>22.31</v>
      </c>
      <c r="Q51" s="15">
        <v>22.68</v>
      </c>
      <c r="R51" s="15">
        <v>23.53</v>
      </c>
      <c r="S51" s="15">
        <v>23.7</v>
      </c>
      <c r="T51" s="15">
        <v>23.7</v>
      </c>
      <c r="U51" s="15">
        <v>23.94</v>
      </c>
      <c r="V51" s="15">
        <v>22.31</v>
      </c>
      <c r="W51" s="15">
        <v>21.6</v>
      </c>
      <c r="X51" s="15">
        <v>20.54</v>
      </c>
      <c r="Y51" s="15">
        <v>19.57</v>
      </c>
      <c r="Z51" s="15">
        <v>18.04</v>
      </c>
      <c r="AA51" s="15">
        <v>17.88</v>
      </c>
      <c r="AB51" s="15">
        <v>17.82</v>
      </c>
      <c r="AC51" s="15">
        <v>17.38</v>
      </c>
      <c r="AD51" s="15">
        <v>17.61</v>
      </c>
      <c r="AE51" s="15">
        <v>18.36</v>
      </c>
      <c r="AF51" s="15">
        <v>18.63</v>
      </c>
      <c r="AG51" s="15">
        <v>19.190000000000001</v>
      </c>
      <c r="AH51" s="15">
        <v>19.420000000000002</v>
      </c>
      <c r="AI51" s="15">
        <v>20.399999999999999</v>
      </c>
      <c r="AJ51" s="15">
        <v>20.43</v>
      </c>
      <c r="AK51" s="15">
        <v>20.57</v>
      </c>
      <c r="AL51" s="15">
        <v>21.01</v>
      </c>
      <c r="AM51" s="15">
        <v>21.37</v>
      </c>
      <c r="AN51" s="15">
        <v>21.88</v>
      </c>
      <c r="AO51" s="15">
        <v>22.05</v>
      </c>
      <c r="AP51" s="15">
        <v>22.04</v>
      </c>
      <c r="AQ51" s="15">
        <v>23.33</v>
      </c>
      <c r="AR51" s="15">
        <v>23.74</v>
      </c>
      <c r="AS51" s="15">
        <v>23.94</v>
      </c>
      <c r="AT51" s="15">
        <v>24.08</v>
      </c>
      <c r="AU51" s="15">
        <v>24.75</v>
      </c>
      <c r="AV51" s="15">
        <v>25.13</v>
      </c>
      <c r="AW51" s="15">
        <v>25.01</v>
      </c>
      <c r="AX51" s="15">
        <v>25.27</v>
      </c>
      <c r="AY51" s="15">
        <v>25.75</v>
      </c>
      <c r="AZ51" s="15">
        <v>25.41</v>
      </c>
      <c r="BA51" s="15">
        <v>25.25</v>
      </c>
      <c r="BB51" s="15">
        <v>24.92</v>
      </c>
    </row>
    <row r="52" spans="1:54" x14ac:dyDescent="0.2">
      <c r="A52" s="7" t="s">
        <v>92</v>
      </c>
      <c r="F52" s="15">
        <v>16.46</v>
      </c>
      <c r="G52" s="15">
        <v>16.21</v>
      </c>
      <c r="H52" s="15">
        <v>16.2</v>
      </c>
      <c r="I52" s="15">
        <v>16.54</v>
      </c>
      <c r="J52" s="15">
        <v>16.649999999999999</v>
      </c>
      <c r="K52" s="15">
        <v>16.55</v>
      </c>
      <c r="L52" s="15">
        <v>16.71</v>
      </c>
      <c r="M52" s="15">
        <v>17.13</v>
      </c>
      <c r="N52" s="15">
        <v>17.96</v>
      </c>
      <c r="O52" s="15">
        <v>17.91</v>
      </c>
      <c r="P52" s="15">
        <v>18.45</v>
      </c>
      <c r="Q52" s="15">
        <v>18.899999999999999</v>
      </c>
      <c r="R52" s="15">
        <v>18.78</v>
      </c>
      <c r="S52" s="15">
        <v>19.579999999999998</v>
      </c>
      <c r="T52" s="15">
        <v>19.8</v>
      </c>
      <c r="U52" s="15">
        <v>20.22</v>
      </c>
      <c r="V52" s="15">
        <v>19.39</v>
      </c>
      <c r="W52" s="15">
        <v>19.62</v>
      </c>
      <c r="X52" s="15">
        <v>19.82</v>
      </c>
      <c r="Y52" s="15">
        <v>21.1</v>
      </c>
      <c r="Z52" s="15">
        <v>20.190000000000001</v>
      </c>
      <c r="AA52" s="15">
        <v>20.75</v>
      </c>
      <c r="AB52" s="15">
        <v>20.89</v>
      </c>
      <c r="AC52" s="15">
        <v>20.76</v>
      </c>
      <c r="AD52" s="15">
        <v>20.61</v>
      </c>
      <c r="AE52" s="15">
        <v>20.350000000000001</v>
      </c>
      <c r="AF52" s="15">
        <v>20.41</v>
      </c>
      <c r="AG52" s="15">
        <v>19.940000000000001</v>
      </c>
      <c r="AH52" s="15">
        <v>19.77</v>
      </c>
      <c r="AI52" s="15">
        <v>19.46</v>
      </c>
      <c r="AJ52" s="15">
        <v>19.010000000000002</v>
      </c>
      <c r="AK52" s="15">
        <v>18.5</v>
      </c>
      <c r="AL52" s="15">
        <v>18.55</v>
      </c>
      <c r="AM52" s="15">
        <v>18.079999999999998</v>
      </c>
      <c r="AN52" s="15">
        <v>18.25</v>
      </c>
      <c r="AO52" s="15">
        <v>18.36</v>
      </c>
      <c r="AP52" s="15">
        <v>18.71</v>
      </c>
      <c r="AQ52" s="15">
        <v>18.2</v>
      </c>
      <c r="AR52" s="15">
        <v>18.14</v>
      </c>
      <c r="AS52" s="15">
        <v>18.13</v>
      </c>
      <c r="AT52" s="15">
        <v>18.29</v>
      </c>
      <c r="AU52" s="15">
        <v>17.95</v>
      </c>
      <c r="AV52" s="15">
        <v>18.21</v>
      </c>
      <c r="AW52" s="15">
        <v>18.61</v>
      </c>
      <c r="AX52" s="15">
        <v>19.23</v>
      </c>
      <c r="AY52" s="15">
        <v>18.5</v>
      </c>
      <c r="AZ52" s="15">
        <v>18.59</v>
      </c>
      <c r="BA52" s="15">
        <v>18.77</v>
      </c>
      <c r="BB52" s="15">
        <v>19.079999999999998</v>
      </c>
    </row>
    <row r="53" spans="1:54" x14ac:dyDescent="0.2">
      <c r="A53" s="7" t="s">
        <v>93</v>
      </c>
      <c r="F53" s="15">
        <v>4.46</v>
      </c>
      <c r="G53" s="15">
        <v>4.6500000000000004</v>
      </c>
      <c r="H53" s="15">
        <v>4.93</v>
      </c>
      <c r="I53" s="15">
        <v>5.16</v>
      </c>
      <c r="J53" s="15">
        <v>4.78</v>
      </c>
      <c r="K53" s="15">
        <v>4.58</v>
      </c>
      <c r="L53" s="15">
        <v>4.75</v>
      </c>
      <c r="M53" s="15">
        <v>5.68</v>
      </c>
      <c r="N53" s="15">
        <v>5.15</v>
      </c>
      <c r="O53" s="15">
        <v>5.2</v>
      </c>
      <c r="P53" s="15">
        <v>5.15</v>
      </c>
      <c r="Q53" s="15">
        <v>5.12</v>
      </c>
      <c r="R53" s="15">
        <v>5.0999999999999996</v>
      </c>
      <c r="S53" s="15">
        <v>5.08</v>
      </c>
      <c r="T53" s="15">
        <v>5.4</v>
      </c>
      <c r="U53" s="15">
        <v>5.37</v>
      </c>
      <c r="V53" s="15">
        <v>5.85</v>
      </c>
      <c r="W53" s="15">
        <v>5.63</v>
      </c>
      <c r="X53" s="15">
        <v>5.51</v>
      </c>
      <c r="Y53" s="15">
        <v>5.38</v>
      </c>
      <c r="Z53" s="15">
        <v>5.81</v>
      </c>
      <c r="AA53" s="15">
        <v>3.8</v>
      </c>
      <c r="AB53" s="15">
        <v>4.0999999999999996</v>
      </c>
      <c r="AC53" s="15">
        <v>4.37</v>
      </c>
      <c r="AD53" s="15">
        <v>4.29</v>
      </c>
      <c r="AE53" s="15">
        <v>4.4000000000000004</v>
      </c>
      <c r="AF53" s="15">
        <v>4.66</v>
      </c>
      <c r="AG53" s="15">
        <v>4.8099999999999996</v>
      </c>
      <c r="AH53" s="15">
        <v>5.07</v>
      </c>
      <c r="AI53" s="15">
        <v>5.2</v>
      </c>
      <c r="AJ53" s="15">
        <v>5.5</v>
      </c>
      <c r="AK53" s="15">
        <v>5.65</v>
      </c>
      <c r="AL53" s="15">
        <v>6.19</v>
      </c>
      <c r="AM53" s="15">
        <v>6.11</v>
      </c>
      <c r="AN53" s="15">
        <v>6.19</v>
      </c>
      <c r="AO53" s="15">
        <v>6.01</v>
      </c>
      <c r="AP53" s="15">
        <v>6.03</v>
      </c>
      <c r="AQ53" s="15">
        <v>6.15</v>
      </c>
      <c r="AR53" s="15">
        <v>6.39</v>
      </c>
      <c r="AS53" s="15">
        <v>6.4</v>
      </c>
      <c r="AT53" s="15">
        <v>6.32</v>
      </c>
      <c r="AU53" s="15">
        <v>6.59</v>
      </c>
      <c r="AV53" s="15">
        <v>6.51</v>
      </c>
      <c r="AW53" s="15">
        <v>6.72</v>
      </c>
      <c r="AX53" s="15">
        <v>6.88</v>
      </c>
      <c r="AY53" s="15">
        <v>6.94</v>
      </c>
      <c r="AZ53" s="15">
        <v>7.2</v>
      </c>
      <c r="BA53" s="15">
        <v>7.13</v>
      </c>
      <c r="BB53" s="15">
        <v>7.32</v>
      </c>
    </row>
    <row r="54" spans="1:54" x14ac:dyDescent="0.2">
      <c r="A54" s="7" t="s">
        <v>94</v>
      </c>
      <c r="F54" s="15">
        <v>9.49</v>
      </c>
      <c r="G54" s="15">
        <v>9.32</v>
      </c>
      <c r="H54" s="15">
        <v>9.17</v>
      </c>
      <c r="I54" s="15">
        <v>8.9499999999999993</v>
      </c>
      <c r="J54" s="15">
        <v>8.92</v>
      </c>
      <c r="K54" s="15">
        <v>8.73</v>
      </c>
      <c r="L54" s="15">
        <v>8.6199999999999992</v>
      </c>
      <c r="M54" s="15">
        <v>8.4499999999999993</v>
      </c>
      <c r="N54" s="15">
        <v>8.52</v>
      </c>
      <c r="O54" s="15">
        <v>8.32</v>
      </c>
      <c r="P54" s="15">
        <v>8.18</v>
      </c>
      <c r="Q54" s="15">
        <v>7.92</v>
      </c>
      <c r="R54" s="15">
        <v>7.7</v>
      </c>
      <c r="S54" s="15">
        <v>7.33</v>
      </c>
      <c r="T54" s="15">
        <v>6.95</v>
      </c>
      <c r="U54" s="15">
        <v>6.7</v>
      </c>
      <c r="V54" s="15">
        <v>6.37</v>
      </c>
      <c r="W54" s="15">
        <v>6.29</v>
      </c>
      <c r="X54" s="15">
        <v>6.13</v>
      </c>
      <c r="Y54" s="15">
        <v>5.96</v>
      </c>
      <c r="Z54" s="15">
        <v>5.63</v>
      </c>
      <c r="AA54" s="15">
        <v>5.72</v>
      </c>
      <c r="AB54" s="15">
        <v>5.42</v>
      </c>
      <c r="AC54" s="15">
        <v>5.21</v>
      </c>
      <c r="AD54" s="15">
        <v>5.29</v>
      </c>
      <c r="AE54" s="15">
        <v>5.4</v>
      </c>
      <c r="AF54" s="15">
        <v>5.42</v>
      </c>
      <c r="AG54" s="15">
        <v>5.32</v>
      </c>
      <c r="AH54" s="15">
        <v>5.14</v>
      </c>
      <c r="AI54" s="15">
        <v>5.07</v>
      </c>
      <c r="AJ54" s="15">
        <v>4.8899999999999997</v>
      </c>
      <c r="AK54" s="15">
        <v>4.78</v>
      </c>
      <c r="AL54" s="15">
        <v>4.74</v>
      </c>
      <c r="AM54" s="15">
        <v>4.74</v>
      </c>
      <c r="AN54" s="15">
        <v>4.8</v>
      </c>
      <c r="AO54" s="15">
        <v>4.72</v>
      </c>
      <c r="AP54" s="15">
        <v>4.7300000000000004</v>
      </c>
      <c r="AQ54" s="15">
        <v>4.67</v>
      </c>
      <c r="AR54" s="15">
        <v>4.55</v>
      </c>
      <c r="AS54" s="15">
        <v>4.54</v>
      </c>
      <c r="AT54" s="15">
        <v>4.47</v>
      </c>
      <c r="AU54" s="15">
        <v>4.42</v>
      </c>
      <c r="AV54" s="15">
        <v>4.26</v>
      </c>
      <c r="AW54" s="15">
        <v>4.1100000000000003</v>
      </c>
      <c r="AX54" s="15">
        <v>4</v>
      </c>
      <c r="AY54" s="15">
        <v>3.95</v>
      </c>
      <c r="AZ54" s="15">
        <v>3.99</v>
      </c>
      <c r="BA54" s="15">
        <v>4.1399999999999997</v>
      </c>
      <c r="BB54" s="15">
        <v>4.25</v>
      </c>
    </row>
    <row r="55" spans="1:54" x14ac:dyDescent="0.2">
      <c r="A55" s="7" t="s">
        <v>95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</row>
    <row r="60" spans="1:54" x14ac:dyDescent="0.2">
      <c r="E60" s="16" t="s">
        <v>96</v>
      </c>
      <c r="F60" s="11">
        <f>F22</f>
        <v>29.99</v>
      </c>
      <c r="G60" s="12">
        <f>IFERROR((G22-F22)/F22,"0")</f>
        <v>-8.002667555851899E-3</v>
      </c>
      <c r="H60" s="12">
        <f t="shared" ref="H60:BB60" si="4">IFERROR((H22-G22)/G22,"0")</f>
        <v>-4.4033613445378109E-2</v>
      </c>
      <c r="I60" s="12">
        <f t="shared" si="4"/>
        <v>-1.1603375527426225E-2</v>
      </c>
      <c r="J60" s="12">
        <f t="shared" si="4"/>
        <v>-4.3400924937744535E-2</v>
      </c>
      <c r="K60" s="12">
        <f t="shared" si="4"/>
        <v>7.4377091855706856E-4</v>
      </c>
      <c r="L60" s="12">
        <f t="shared" si="4"/>
        <v>-2.1924934968413225E-2</v>
      </c>
      <c r="M60" s="12">
        <f t="shared" si="4"/>
        <v>-2.7355623100303907E-2</v>
      </c>
      <c r="N60" s="12">
        <f t="shared" si="4"/>
        <v>-1.3671875000000056E-2</v>
      </c>
      <c r="O60" s="12">
        <f t="shared" si="4"/>
        <v>-3.5643564356435588E-3</v>
      </c>
      <c r="P60" s="12">
        <f t="shared" si="4"/>
        <v>-4.372019077901408E-3</v>
      </c>
      <c r="Q60" s="12">
        <f t="shared" si="4"/>
        <v>-6.1477045908183599E-2</v>
      </c>
      <c r="R60" s="12">
        <f t="shared" si="4"/>
        <v>-5.1892811569544971E-2</v>
      </c>
      <c r="S60" s="12">
        <f t="shared" si="4"/>
        <v>3.0955585464333839E-2</v>
      </c>
      <c r="T60" s="12">
        <f t="shared" si="4"/>
        <v>2.9590948651000856E-2</v>
      </c>
      <c r="U60" s="12">
        <f t="shared" si="4"/>
        <v>-1.8596787827557113E-2</v>
      </c>
      <c r="V60" s="12">
        <f t="shared" si="4"/>
        <v>-4.8664944013781179E-2</v>
      </c>
      <c r="W60" s="12">
        <f t="shared" si="4"/>
        <v>6.2924400181077436E-2</v>
      </c>
      <c r="X60" s="12">
        <f t="shared" si="4"/>
        <v>0.15758091993185686</v>
      </c>
      <c r="Y60" s="12">
        <f t="shared" si="4"/>
        <v>0.11184694628403234</v>
      </c>
      <c r="Z60" s="12">
        <f t="shared" si="4"/>
        <v>4.2686962276638082E-2</v>
      </c>
      <c r="AA60" s="12">
        <f t="shared" si="4"/>
        <v>4.1256743890828326E-2</v>
      </c>
      <c r="AB60" s="12">
        <f t="shared" si="4"/>
        <v>-1.8287107589149691E-2</v>
      </c>
      <c r="AC60" s="12">
        <f t="shared" si="4"/>
        <v>5.0915864638311097E-2</v>
      </c>
      <c r="AD60" s="12">
        <f t="shared" si="4"/>
        <v>2.8655834564254027E-2</v>
      </c>
      <c r="AE60" s="12">
        <f t="shared" si="4"/>
        <v>-1.2349224583572651E-2</v>
      </c>
      <c r="AF60" s="12">
        <f t="shared" si="4"/>
        <v>-3.7510904332654818E-2</v>
      </c>
      <c r="AG60" s="12">
        <f t="shared" si="4"/>
        <v>-2.1148036253776519E-2</v>
      </c>
      <c r="AH60" s="12">
        <f t="shared" si="4"/>
        <v>-1.2345679012345635E-2</v>
      </c>
      <c r="AI60" s="12">
        <f t="shared" si="4"/>
        <v>2.0937500000000053E-2</v>
      </c>
      <c r="AJ60" s="12">
        <f t="shared" si="4"/>
        <v>-3.4588307315580116E-2</v>
      </c>
      <c r="AK60" s="12">
        <f t="shared" si="4"/>
        <v>1.3950538998097695E-2</v>
      </c>
      <c r="AL60" s="12">
        <f t="shared" si="4"/>
        <v>2.6579111944965535E-2</v>
      </c>
      <c r="AM60" s="12">
        <f t="shared" si="4"/>
        <v>6.1529089247639453E-2</v>
      </c>
      <c r="AN60" s="12">
        <f t="shared" si="4"/>
        <v>-1.3486370157819193E-2</v>
      </c>
      <c r="AO60" s="12">
        <f t="shared" si="4"/>
        <v>1.3379872018615497E-2</v>
      </c>
      <c r="AP60" s="12">
        <f t="shared" si="4"/>
        <v>1.0045924225028539E-2</v>
      </c>
      <c r="AQ60" s="12">
        <f t="shared" si="4"/>
        <v>2.9269678886047208E-2</v>
      </c>
      <c r="AR60" s="12">
        <f t="shared" si="4"/>
        <v>3.0369961347321765E-3</v>
      </c>
      <c r="AS60" s="12">
        <f t="shared" si="4"/>
        <v>1.3487475915221635E-2</v>
      </c>
      <c r="AT60" s="12">
        <f t="shared" si="4"/>
        <v>7.3872895165670804E-2</v>
      </c>
      <c r="AU60" s="12">
        <f t="shared" si="4"/>
        <v>-1.0116337885685165E-3</v>
      </c>
      <c r="AV60" s="12">
        <f t="shared" si="4"/>
        <v>2.6835443037974742E-2</v>
      </c>
      <c r="AW60" s="12">
        <f t="shared" si="4"/>
        <v>-8.8757396449704005E-3</v>
      </c>
      <c r="AX60" s="12">
        <f t="shared" si="4"/>
        <v>3.2089552238805948E-2</v>
      </c>
      <c r="AY60" s="12">
        <f t="shared" si="4"/>
        <v>4.386599180525428E-2</v>
      </c>
      <c r="AZ60" s="12">
        <f t="shared" si="4"/>
        <v>-5.0796582775340304E-3</v>
      </c>
      <c r="BA60" s="12">
        <f t="shared" si="4"/>
        <v>2.5760037131585041E-2</v>
      </c>
      <c r="BB60" s="12">
        <f t="shared" si="4"/>
        <v>2.6018099547511279E-2</v>
      </c>
    </row>
    <row r="61" spans="1:54" x14ac:dyDescent="0.2">
      <c r="E61" s="16"/>
      <c r="F61" s="13"/>
      <c r="G61" s="13"/>
      <c r="H61" s="12">
        <f>IFERROR((H22-F22)/F22,"0")</f>
        <v>-5.1683894631543756E-2</v>
      </c>
      <c r="I61" s="12">
        <f t="shared" ref="I61:BB61" si="5">IFERROR((I22-G22)/G22,"0")</f>
        <v>-5.5126050420168084E-2</v>
      </c>
      <c r="J61" s="12">
        <f t="shared" si="5"/>
        <v>-5.4500703234880474E-2</v>
      </c>
      <c r="K61" s="12">
        <f t="shared" si="5"/>
        <v>-4.2689434364994637E-2</v>
      </c>
      <c r="L61" s="12">
        <f t="shared" si="5"/>
        <v>-2.1197471178876916E-2</v>
      </c>
      <c r="M61" s="12">
        <f t="shared" si="5"/>
        <v>-4.8680787811222544E-2</v>
      </c>
      <c r="N61" s="12">
        <f t="shared" si="5"/>
        <v>-4.0653495440729492E-2</v>
      </c>
      <c r="O61" s="12">
        <f t="shared" si="5"/>
        <v>-1.718750000000005E-2</v>
      </c>
      <c r="P61" s="12">
        <f t="shared" si="5"/>
        <v>-7.9207920792078931E-3</v>
      </c>
      <c r="Q61" s="12">
        <f t="shared" si="5"/>
        <v>-6.5580286168521407E-2</v>
      </c>
      <c r="R61" s="12">
        <f t="shared" si="5"/>
        <v>-0.11017964071856293</v>
      </c>
      <c r="S61" s="12">
        <f t="shared" si="5"/>
        <v>-2.2543598468736756E-2</v>
      </c>
      <c r="T61" s="12">
        <f t="shared" si="5"/>
        <v>6.1462539255271467E-2</v>
      </c>
      <c r="U61" s="12">
        <f t="shared" si="5"/>
        <v>1.0443864229764946E-2</v>
      </c>
      <c r="V61" s="12">
        <f t="shared" si="5"/>
        <v>-6.6356720202874059E-2</v>
      </c>
      <c r="W61" s="12">
        <f t="shared" si="5"/>
        <v>1.1197243755383357E-2</v>
      </c>
      <c r="X61" s="12">
        <f t="shared" si="5"/>
        <v>0.23042100497962878</v>
      </c>
      <c r="Y61" s="12">
        <f t="shared" si="5"/>
        <v>0.28705281090289603</v>
      </c>
      <c r="Z61" s="12">
        <f t="shared" si="5"/>
        <v>0.15930831493745409</v>
      </c>
      <c r="AA61" s="12">
        <f t="shared" si="5"/>
        <v>8.5704831237591109E-2</v>
      </c>
      <c r="AB61" s="12">
        <f t="shared" si="5"/>
        <v>2.2215169787369066E-2</v>
      </c>
      <c r="AC61" s="12">
        <f t="shared" si="5"/>
        <v>3.169765315452603E-2</v>
      </c>
      <c r="AD61" s="12">
        <f t="shared" si="5"/>
        <v>8.1030735796336517E-2</v>
      </c>
      <c r="AE61" s="12">
        <f t="shared" si="5"/>
        <v>1.5952732644017701E-2</v>
      </c>
      <c r="AF61" s="12">
        <f t="shared" si="5"/>
        <v>-4.9396898334290604E-2</v>
      </c>
      <c r="AG61" s="12">
        <f t="shared" si="5"/>
        <v>-5.7865658621692406E-2</v>
      </c>
      <c r="AH61" s="12">
        <f t="shared" si="5"/>
        <v>-3.3232628398791583E-2</v>
      </c>
      <c r="AI61" s="12">
        <f t="shared" si="5"/>
        <v>8.3333333333334304E-3</v>
      </c>
      <c r="AJ61" s="12">
        <f t="shared" si="5"/>
        <v>-1.4375000000000027E-2</v>
      </c>
      <c r="AK61" s="12">
        <f t="shared" si="5"/>
        <v>-2.1120293847566612E-2</v>
      </c>
      <c r="AL61" s="12">
        <f t="shared" si="5"/>
        <v>4.0900443880786279E-2</v>
      </c>
      <c r="AM61" s="12">
        <f t="shared" si="5"/>
        <v>8.9743589743589772E-2</v>
      </c>
      <c r="AN61" s="12">
        <f t="shared" si="5"/>
        <v>4.72129150167531E-2</v>
      </c>
      <c r="AO61" s="12">
        <f t="shared" si="5"/>
        <v>-2.8694404591099026E-4</v>
      </c>
      <c r="AP61" s="12">
        <f t="shared" si="5"/>
        <v>2.3560209424083628E-2</v>
      </c>
      <c r="AQ61" s="12">
        <f t="shared" si="5"/>
        <v>3.9609644087255896E-2</v>
      </c>
      <c r="AR61" s="12">
        <f t="shared" si="5"/>
        <v>3.2395566922421161E-2</v>
      </c>
      <c r="AS61" s="12">
        <f t="shared" si="5"/>
        <v>1.6565433462175632E-2</v>
      </c>
      <c r="AT61" s="12">
        <f t="shared" si="5"/>
        <v>8.8356729975227116E-2</v>
      </c>
      <c r="AU61" s="12">
        <f t="shared" si="5"/>
        <v>7.2786529060293315E-2</v>
      </c>
      <c r="AV61" s="12">
        <f t="shared" si="5"/>
        <v>2.5796661608497803E-2</v>
      </c>
      <c r="AW61" s="12">
        <f t="shared" si="5"/>
        <v>1.7721518987341846E-2</v>
      </c>
      <c r="AX61" s="12">
        <f t="shared" si="5"/>
        <v>2.2928994082840229E-2</v>
      </c>
      <c r="AY61" s="12">
        <f t="shared" si="5"/>
        <v>7.7363184079601965E-2</v>
      </c>
      <c r="AZ61" s="12">
        <f t="shared" si="5"/>
        <v>3.8563509279344453E-2</v>
      </c>
      <c r="BA61" s="12">
        <f t="shared" si="5"/>
        <v>2.0549526668205968E-2</v>
      </c>
      <c r="BB61" s="12">
        <f t="shared" si="5"/>
        <v>5.2448363889533486E-2</v>
      </c>
    </row>
    <row r="62" spans="1:54" x14ac:dyDescent="0.2">
      <c r="E62" s="16"/>
      <c r="F62" s="13"/>
      <c r="G62" s="13"/>
      <c r="H62" s="13"/>
      <c r="I62" s="12">
        <f>IFERROR((I22-F22)/F22,"0")</f>
        <v>-6.2687562520840248E-2</v>
      </c>
      <c r="J62" s="12">
        <f>IFERROR((J22-G22)/G22,"0")</f>
        <v>-9.6134453781512585E-2</v>
      </c>
      <c r="K62" s="12">
        <f t="shared" ref="K62:BB62" si="6">IFERROR((K22-H22)/H22,"0")</f>
        <v>-5.3797468354430417E-2</v>
      </c>
      <c r="L62" s="12">
        <f t="shared" si="6"/>
        <v>-6.367840626111701E-2</v>
      </c>
      <c r="M62" s="12">
        <f t="shared" si="6"/>
        <v>-4.7973224246931914E-2</v>
      </c>
      <c r="N62" s="12">
        <f t="shared" si="6"/>
        <v>-6.1687105165366039E-2</v>
      </c>
      <c r="O62" s="12">
        <f t="shared" si="6"/>
        <v>-4.4072948328267483E-2</v>
      </c>
      <c r="P62" s="12">
        <f t="shared" si="6"/>
        <v>-2.1484375000000028E-2</v>
      </c>
      <c r="Q62" s="12">
        <f t="shared" si="6"/>
        <v>-6.8910891089108847E-2</v>
      </c>
      <c r="R62" s="12">
        <f t="shared" si="6"/>
        <v>-0.11406995230524646</v>
      </c>
      <c r="S62" s="12">
        <f t="shared" si="6"/>
        <v>-8.263473053892216E-2</v>
      </c>
      <c r="T62" s="12">
        <f t="shared" si="6"/>
        <v>6.3802637175669318E-3</v>
      </c>
      <c r="U62" s="12">
        <f t="shared" si="6"/>
        <v>4.1722745625841176E-2</v>
      </c>
      <c r="V62" s="12">
        <f t="shared" si="6"/>
        <v>-3.8729329852045281E-2</v>
      </c>
      <c r="W62" s="12">
        <f t="shared" si="6"/>
        <v>-7.6077768385460574E-3</v>
      </c>
      <c r="X62" s="12">
        <f t="shared" si="6"/>
        <v>0.17054263565891478</v>
      </c>
      <c r="Y62" s="12">
        <f t="shared" si="6"/>
        <v>0.36803983703033044</v>
      </c>
      <c r="Z62" s="12">
        <f t="shared" si="6"/>
        <v>0.34199318568994891</v>
      </c>
      <c r="AA62" s="12">
        <f t="shared" si="6"/>
        <v>0.20713760117733637</v>
      </c>
      <c r="AB62" s="12">
        <f t="shared" si="6"/>
        <v>6.5850430178689676E-2</v>
      </c>
      <c r="AC62" s="12">
        <f t="shared" si="6"/>
        <v>7.4262139003490948E-2</v>
      </c>
      <c r="AD62" s="12">
        <f t="shared" si="6"/>
        <v>6.126181042365126E-2</v>
      </c>
      <c r="AE62" s="12">
        <f t="shared" si="6"/>
        <v>6.7680844458242767E-2</v>
      </c>
      <c r="AF62" s="12">
        <f t="shared" si="6"/>
        <v>-2.2156573116691284E-2</v>
      </c>
      <c r="AG62" s="12">
        <f t="shared" si="6"/>
        <v>-6.9500287191269439E-2</v>
      </c>
      <c r="AH62" s="12">
        <f t="shared" si="6"/>
        <v>-6.9496946786856653E-2</v>
      </c>
      <c r="AI62" s="12">
        <f t="shared" si="6"/>
        <v>-1.2990936555891229E-2</v>
      </c>
      <c r="AJ62" s="12">
        <f t="shared" si="6"/>
        <v>-2.6543209876543194E-2</v>
      </c>
      <c r="AK62" s="12">
        <f t="shared" si="6"/>
        <v>-6.2499999999998668E-4</v>
      </c>
      <c r="AL62" s="12">
        <f t="shared" si="6"/>
        <v>4.8974594429138834E-3</v>
      </c>
      <c r="AM62" s="12">
        <f t="shared" si="6"/>
        <v>0.1049461001902347</v>
      </c>
      <c r="AN62" s="12">
        <f t="shared" si="6"/>
        <v>7.5046904315197061E-2</v>
      </c>
      <c r="AO62" s="12">
        <f t="shared" si="6"/>
        <v>6.1224489795918526E-2</v>
      </c>
      <c r="AP62" s="12">
        <f t="shared" si="6"/>
        <v>9.7560975609755039E-3</v>
      </c>
      <c r="AQ62" s="12">
        <f t="shared" si="6"/>
        <v>5.3519488074461788E-2</v>
      </c>
      <c r="AR62" s="12">
        <f t="shared" si="6"/>
        <v>4.2766934557979183E-2</v>
      </c>
      <c r="AS62" s="12">
        <f t="shared" si="6"/>
        <v>4.6319977266268901E-2</v>
      </c>
      <c r="AT62" s="12">
        <f t="shared" si="6"/>
        <v>9.1662065157371631E-2</v>
      </c>
      <c r="AU62" s="12">
        <f t="shared" si="6"/>
        <v>8.7255711533168231E-2</v>
      </c>
      <c r="AV62" s="12">
        <f t="shared" si="6"/>
        <v>0.10157523085279745</v>
      </c>
      <c r="AW62" s="12">
        <f t="shared" si="6"/>
        <v>1.6691957511380973E-2</v>
      </c>
      <c r="AX62" s="12">
        <f t="shared" si="6"/>
        <v>5.0379746835443086E-2</v>
      </c>
      <c r="AY62" s="12">
        <f t="shared" si="6"/>
        <v>6.7800788954635108E-2</v>
      </c>
      <c r="AZ62" s="12">
        <f t="shared" si="6"/>
        <v>7.1890547263681603E-2</v>
      </c>
      <c r="BA62" s="12">
        <f t="shared" si="6"/>
        <v>6.531694384188963E-2</v>
      </c>
      <c r="BB62" s="12">
        <f t="shared" si="6"/>
        <v>4.7102285846224869E-2</v>
      </c>
    </row>
    <row r="63" spans="1:54" x14ac:dyDescent="0.2">
      <c r="E63" s="16"/>
      <c r="F63" s="13"/>
      <c r="G63" s="13"/>
      <c r="H63" s="13"/>
      <c r="I63" s="13"/>
      <c r="J63" s="12">
        <f>IFERROR((J22-F22)/F22,"0")</f>
        <v>-0.10336778926308764</v>
      </c>
      <c r="K63" s="12">
        <f t="shared" ref="K63:BB63" si="7">IFERROR((K22-G22)/G22,"0")</f>
        <v>-9.5462184873949571E-2</v>
      </c>
      <c r="L63" s="12">
        <f t="shared" si="7"/>
        <v>-7.4542897327707483E-2</v>
      </c>
      <c r="M63" s="12">
        <f t="shared" si="7"/>
        <v>-8.9292066880113763E-2</v>
      </c>
      <c r="N63" s="12">
        <f t="shared" si="7"/>
        <v>-6.0989215321680945E-2</v>
      </c>
      <c r="O63" s="12">
        <f t="shared" si="7"/>
        <v>-6.5031586770717201E-2</v>
      </c>
      <c r="P63" s="12">
        <f t="shared" si="7"/>
        <v>-4.8252279635258341E-2</v>
      </c>
      <c r="Q63" s="12">
        <f t="shared" si="7"/>
        <v>-8.1640624999999994E-2</v>
      </c>
      <c r="R63" s="12">
        <f t="shared" si="7"/>
        <v>-0.11722772277227726</v>
      </c>
      <c r="S63" s="12">
        <f t="shared" si="7"/>
        <v>-8.6645468998410163E-2</v>
      </c>
      <c r="T63" s="12">
        <f t="shared" si="7"/>
        <v>-5.5489021956087847E-2</v>
      </c>
      <c r="U63" s="12">
        <f t="shared" si="7"/>
        <v>-1.2335176520629633E-2</v>
      </c>
      <c r="V63" s="12">
        <f t="shared" si="7"/>
        <v>-8.9726334679228036E-3</v>
      </c>
      <c r="W63" s="12">
        <f t="shared" si="7"/>
        <v>2.1758050478677109E-2</v>
      </c>
      <c r="X63" s="12">
        <f t="shared" si="7"/>
        <v>0.14877430262045646</v>
      </c>
      <c r="Y63" s="12">
        <f t="shared" si="7"/>
        <v>0.30146425495262708</v>
      </c>
      <c r="Z63" s="12">
        <f t="shared" si="7"/>
        <v>0.42643730194658225</v>
      </c>
      <c r="AA63" s="12">
        <f t="shared" si="7"/>
        <v>0.39735945485519597</v>
      </c>
      <c r="AB63" s="12">
        <f t="shared" si="7"/>
        <v>0.18506254598969835</v>
      </c>
      <c r="AC63" s="12">
        <f t="shared" si="7"/>
        <v>0.1201191264063535</v>
      </c>
      <c r="AD63" s="12">
        <f t="shared" si="7"/>
        <v>0.10504601713741665</v>
      </c>
      <c r="AE63" s="12">
        <f t="shared" si="7"/>
        <v>4.8156049984760689E-2</v>
      </c>
      <c r="AF63" s="12">
        <f t="shared" si="7"/>
        <v>2.763117044396152E-2</v>
      </c>
      <c r="AG63" s="12">
        <f t="shared" si="7"/>
        <v>-4.2836041358936566E-2</v>
      </c>
      <c r="AH63" s="12">
        <f t="shared" si="7"/>
        <v>-8.0987937966685825E-2</v>
      </c>
      <c r="AI63" s="12">
        <f t="shared" si="7"/>
        <v>-5.0014539110206424E-2</v>
      </c>
      <c r="AJ63" s="12">
        <f t="shared" si="7"/>
        <v>-4.7129909365558977E-2</v>
      </c>
      <c r="AK63" s="12">
        <f t="shared" si="7"/>
        <v>-1.2962962962962907E-2</v>
      </c>
      <c r="AL63" s="12">
        <f t="shared" si="7"/>
        <v>2.5937499999999947E-2</v>
      </c>
      <c r="AM63" s="12">
        <f t="shared" si="7"/>
        <v>6.6727884909703078E-2</v>
      </c>
      <c r="AN63" s="12">
        <f t="shared" si="7"/>
        <v>9.0044388078630425E-2</v>
      </c>
      <c r="AO63" s="12">
        <f t="shared" si="7"/>
        <v>8.9430894308943187E-2</v>
      </c>
      <c r="AP63" s="12">
        <f t="shared" si="7"/>
        <v>7.1885470606152899E-2</v>
      </c>
      <c r="AQ63" s="12">
        <f t="shared" si="7"/>
        <v>3.9311334289813413E-2</v>
      </c>
      <c r="AR63" s="12">
        <f t="shared" si="7"/>
        <v>5.671902268760895E-2</v>
      </c>
      <c r="AS63" s="12">
        <f t="shared" si="7"/>
        <v>5.683122847301942E-2</v>
      </c>
      <c r="AT63" s="12">
        <f t="shared" si="7"/>
        <v>0.12361466325660704</v>
      </c>
      <c r="AU63" s="12">
        <f t="shared" si="7"/>
        <v>9.0557702926559944E-2</v>
      </c>
      <c r="AV63" s="12">
        <f t="shared" si="7"/>
        <v>0.11643270024772927</v>
      </c>
      <c r="AW63" s="12">
        <f t="shared" si="7"/>
        <v>9.1797935904399858E-2</v>
      </c>
      <c r="AX63" s="12">
        <f t="shared" si="7"/>
        <v>4.9317147192716307E-2</v>
      </c>
      <c r="AY63" s="12">
        <f t="shared" si="7"/>
        <v>9.6455696202531707E-2</v>
      </c>
      <c r="AZ63" s="12">
        <f t="shared" si="7"/>
        <v>6.2376725838264327E-2</v>
      </c>
      <c r="BA63" s="12">
        <f t="shared" si="7"/>
        <v>9.9502487562189046E-2</v>
      </c>
      <c r="BB63" s="12">
        <f t="shared" si="7"/>
        <v>9.3034466136418401E-2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B63"/>
  <sheetViews>
    <sheetView workbookViewId="0"/>
  </sheetViews>
  <sheetFormatPr defaultRowHeight="12.75" x14ac:dyDescent="0.2"/>
  <cols>
    <col min="1" max="4" width="4.85546875" style="26" customWidth="1"/>
    <col min="5" max="5" width="36.42578125" style="26" customWidth="1"/>
    <col min="6" max="57" width="18.7109375" style="26" customWidth="1"/>
    <col min="58" max="16384" width="9.140625" style="26"/>
  </cols>
  <sheetData>
    <row r="1" spans="1:51" ht="18" customHeight="1" x14ac:dyDescent="0.2">
      <c r="A1" s="25" t="s">
        <v>280</v>
      </c>
      <c r="E1" s="3" t="s">
        <v>1</v>
      </c>
    </row>
    <row r="2" spans="1:51" ht="15.75" customHeight="1" x14ac:dyDescent="0.2">
      <c r="A2" s="27" t="s">
        <v>2</v>
      </c>
    </row>
    <row r="3" spans="1:51" x14ac:dyDescent="0.2">
      <c r="A3" s="26" t="s">
        <v>281</v>
      </c>
    </row>
    <row r="4" spans="1:51" ht="12.75" customHeight="1" x14ac:dyDescent="0.2"/>
    <row r="5" spans="1:51" x14ac:dyDescent="0.2">
      <c r="F5" s="28" t="s">
        <v>4</v>
      </c>
      <c r="G5" s="28" t="s">
        <v>5</v>
      </c>
      <c r="H5" s="28" t="s">
        <v>6</v>
      </c>
      <c r="I5" s="28" t="s">
        <v>7</v>
      </c>
      <c r="J5" s="28" t="s">
        <v>8</v>
      </c>
      <c r="K5" s="28" t="s">
        <v>9</v>
      </c>
      <c r="L5" s="28" t="s">
        <v>10</v>
      </c>
      <c r="M5" s="28" t="s">
        <v>11</v>
      </c>
      <c r="N5" s="28" t="s">
        <v>12</v>
      </c>
      <c r="O5" s="28" t="s">
        <v>13</v>
      </c>
      <c r="P5" s="28" t="s">
        <v>14</v>
      </c>
      <c r="Q5" s="28" t="s">
        <v>15</v>
      </c>
      <c r="R5" s="28" t="s">
        <v>16</v>
      </c>
      <c r="S5" s="28" t="s">
        <v>17</v>
      </c>
      <c r="T5" s="28" t="s">
        <v>18</v>
      </c>
      <c r="U5" s="28" t="s">
        <v>19</v>
      </c>
      <c r="V5" s="28" t="s">
        <v>20</v>
      </c>
      <c r="W5" s="28" t="s">
        <v>21</v>
      </c>
      <c r="X5" s="28" t="s">
        <v>22</v>
      </c>
      <c r="Y5" s="28" t="s">
        <v>23</v>
      </c>
      <c r="Z5" s="28" t="s">
        <v>24</v>
      </c>
      <c r="AA5" s="28" t="s">
        <v>25</v>
      </c>
      <c r="AB5" s="28" t="s">
        <v>26</v>
      </c>
      <c r="AC5" s="28" t="s">
        <v>27</v>
      </c>
      <c r="AD5" s="28" t="s">
        <v>28</v>
      </c>
      <c r="AE5" s="28" t="s">
        <v>29</v>
      </c>
      <c r="AF5" s="28" t="s">
        <v>30</v>
      </c>
      <c r="AG5" s="28" t="s">
        <v>31</v>
      </c>
      <c r="AH5" s="28" t="s">
        <v>32</v>
      </c>
      <c r="AI5" s="28" t="s">
        <v>33</v>
      </c>
      <c r="AJ5" s="28" t="s">
        <v>34</v>
      </c>
      <c r="AK5" s="28" t="s">
        <v>35</v>
      </c>
      <c r="AL5" s="28" t="s">
        <v>36</v>
      </c>
      <c r="AM5" s="28" t="s">
        <v>37</v>
      </c>
      <c r="AN5" s="28" t="s">
        <v>38</v>
      </c>
      <c r="AO5" s="28" t="s">
        <v>39</v>
      </c>
      <c r="AP5" s="28" t="s">
        <v>40</v>
      </c>
      <c r="AQ5" s="28" t="s">
        <v>41</v>
      </c>
      <c r="AR5" s="28" t="s">
        <v>42</v>
      </c>
      <c r="AS5" s="28" t="s">
        <v>43</v>
      </c>
      <c r="AT5" s="28" t="s">
        <v>44</v>
      </c>
      <c r="AU5" s="28" t="s">
        <v>45</v>
      </c>
      <c r="AV5" s="28" t="s">
        <v>46</v>
      </c>
      <c r="AW5" s="28" t="s">
        <v>47</v>
      </c>
      <c r="AX5" s="28" t="s">
        <v>48</v>
      </c>
      <c r="AY5" s="28" t="s">
        <v>49</v>
      </c>
    </row>
    <row r="6" spans="1:51" x14ac:dyDescent="0.2">
      <c r="A6" s="30" t="s">
        <v>53</v>
      </c>
      <c r="F6" s="31">
        <v>38352</v>
      </c>
      <c r="G6" s="31">
        <v>38442</v>
      </c>
      <c r="H6" s="31">
        <v>38533</v>
      </c>
      <c r="I6" s="31">
        <v>38625</v>
      </c>
      <c r="J6" s="31">
        <v>38717</v>
      </c>
      <c r="K6" s="31">
        <v>38807</v>
      </c>
      <c r="L6" s="31">
        <v>38898</v>
      </c>
      <c r="M6" s="31">
        <v>38990</v>
      </c>
      <c r="N6" s="31">
        <v>39082</v>
      </c>
      <c r="O6" s="31">
        <v>39172</v>
      </c>
      <c r="P6" s="31">
        <v>39263</v>
      </c>
      <c r="Q6" s="31">
        <v>39355</v>
      </c>
      <c r="R6" s="31">
        <v>39447</v>
      </c>
      <c r="S6" s="31">
        <v>39538</v>
      </c>
      <c r="T6" s="31">
        <v>39629</v>
      </c>
      <c r="U6" s="31">
        <v>39721</v>
      </c>
      <c r="V6" s="31">
        <v>39813</v>
      </c>
      <c r="W6" s="31">
        <v>39903</v>
      </c>
      <c r="X6" s="31">
        <v>39994</v>
      </c>
      <c r="Y6" s="31">
        <v>40086</v>
      </c>
      <c r="Z6" s="31">
        <v>40178</v>
      </c>
      <c r="AA6" s="31">
        <v>40268</v>
      </c>
      <c r="AB6" s="31">
        <v>40359</v>
      </c>
      <c r="AC6" s="31">
        <v>40451</v>
      </c>
      <c r="AD6" s="31">
        <v>40543</v>
      </c>
      <c r="AE6" s="31">
        <v>40633</v>
      </c>
      <c r="AF6" s="31">
        <v>40724</v>
      </c>
      <c r="AG6" s="31">
        <v>40816</v>
      </c>
      <c r="AH6" s="31">
        <v>40908</v>
      </c>
      <c r="AI6" s="31">
        <v>40999</v>
      </c>
      <c r="AJ6" s="31">
        <v>41090</v>
      </c>
      <c r="AK6" s="31">
        <v>41182</v>
      </c>
      <c r="AL6" s="31">
        <v>41274</v>
      </c>
      <c r="AM6" s="31">
        <v>41364</v>
      </c>
      <c r="AN6" s="31">
        <v>41455</v>
      </c>
      <c r="AO6" s="31">
        <v>41547</v>
      </c>
      <c r="AP6" s="31">
        <v>41639</v>
      </c>
      <c r="AQ6" s="31">
        <v>41729</v>
      </c>
      <c r="AR6" s="31">
        <v>41820</v>
      </c>
      <c r="AS6" s="31">
        <v>41912</v>
      </c>
      <c r="AT6" s="31">
        <v>42004</v>
      </c>
      <c r="AU6" s="31">
        <v>42094</v>
      </c>
      <c r="AV6" s="31">
        <v>42185</v>
      </c>
      <c r="AW6" s="31">
        <v>42277</v>
      </c>
      <c r="AX6" s="31">
        <v>42369</v>
      </c>
      <c r="AY6" s="31" t="s">
        <v>54</v>
      </c>
    </row>
    <row r="7" spans="1:51" x14ac:dyDescent="0.2">
      <c r="A7" s="30" t="s">
        <v>55</v>
      </c>
      <c r="F7" s="32" t="s">
        <v>54</v>
      </c>
      <c r="G7" s="32" t="s">
        <v>54</v>
      </c>
      <c r="H7" s="32" t="s">
        <v>54</v>
      </c>
      <c r="I7" s="32" t="s">
        <v>54</v>
      </c>
      <c r="J7" s="32" t="s">
        <v>54</v>
      </c>
      <c r="K7" s="32" t="s">
        <v>54</v>
      </c>
      <c r="L7" s="32" t="s">
        <v>54</v>
      </c>
      <c r="M7" s="32" t="s">
        <v>54</v>
      </c>
      <c r="N7" s="32" t="s">
        <v>54</v>
      </c>
      <c r="O7" s="32" t="s">
        <v>54</v>
      </c>
      <c r="P7" s="32" t="s">
        <v>54</v>
      </c>
      <c r="Q7" s="32" t="s">
        <v>54</v>
      </c>
      <c r="R7" s="32">
        <v>40068</v>
      </c>
      <c r="S7" s="32">
        <v>40068</v>
      </c>
      <c r="T7" s="32">
        <v>40068</v>
      </c>
      <c r="U7" s="32">
        <v>40068</v>
      </c>
      <c r="V7" s="32">
        <v>40068</v>
      </c>
      <c r="W7" s="32">
        <v>40068</v>
      </c>
      <c r="X7" s="32">
        <v>40068</v>
      </c>
      <c r="Y7" s="32">
        <v>40210</v>
      </c>
      <c r="Z7" s="32">
        <v>40253</v>
      </c>
      <c r="AA7" s="32">
        <v>40333</v>
      </c>
      <c r="AB7" s="32">
        <v>40402</v>
      </c>
      <c r="AC7" s="32">
        <v>40497</v>
      </c>
      <c r="AD7" s="32">
        <v>40591</v>
      </c>
      <c r="AE7" s="32">
        <v>40675</v>
      </c>
      <c r="AF7" s="32">
        <v>40763</v>
      </c>
      <c r="AG7" s="32">
        <v>40858</v>
      </c>
      <c r="AH7" s="32">
        <v>41452</v>
      </c>
      <c r="AI7" s="32">
        <v>41454</v>
      </c>
      <c r="AJ7" s="32">
        <v>41454</v>
      </c>
      <c r="AK7" s="32">
        <v>41454</v>
      </c>
      <c r="AL7" s="32">
        <v>41454</v>
      </c>
      <c r="AM7" s="32">
        <v>41612</v>
      </c>
      <c r="AN7" s="32">
        <v>41612</v>
      </c>
      <c r="AO7" s="32">
        <v>41612</v>
      </c>
      <c r="AP7" s="32">
        <v>41690</v>
      </c>
      <c r="AQ7" s="32">
        <v>41775</v>
      </c>
      <c r="AR7" s="32">
        <v>41869</v>
      </c>
      <c r="AS7" s="32">
        <v>41957</v>
      </c>
      <c r="AT7" s="32">
        <v>42069</v>
      </c>
      <c r="AU7" s="32">
        <v>42156</v>
      </c>
      <c r="AV7" s="32">
        <v>42248</v>
      </c>
      <c r="AW7" s="32">
        <v>42320</v>
      </c>
      <c r="AX7" s="32">
        <v>42423</v>
      </c>
      <c r="AY7" s="32" t="s">
        <v>54</v>
      </c>
    </row>
    <row r="8" spans="1:51" x14ac:dyDescent="0.2">
      <c r="A8" s="30" t="s">
        <v>56</v>
      </c>
      <c r="F8" s="33" t="s">
        <v>57</v>
      </c>
      <c r="G8" s="33" t="s">
        <v>57</v>
      </c>
      <c r="H8" s="33" t="s">
        <v>57</v>
      </c>
      <c r="I8" s="33" t="s">
        <v>57</v>
      </c>
      <c r="J8" s="33" t="s">
        <v>57</v>
      </c>
      <c r="K8" s="33" t="s">
        <v>57</v>
      </c>
      <c r="L8" s="33" t="s">
        <v>57</v>
      </c>
      <c r="M8" s="33" t="s">
        <v>57</v>
      </c>
      <c r="N8" s="33" t="s">
        <v>57</v>
      </c>
      <c r="O8" s="33" t="s">
        <v>57</v>
      </c>
      <c r="P8" s="33" t="s">
        <v>57</v>
      </c>
      <c r="Q8" s="33" t="s">
        <v>57</v>
      </c>
      <c r="R8" s="33" t="s">
        <v>57</v>
      </c>
      <c r="S8" s="33" t="s">
        <v>57</v>
      </c>
      <c r="T8" s="33" t="s">
        <v>57</v>
      </c>
      <c r="U8" s="33" t="s">
        <v>57</v>
      </c>
      <c r="V8" s="33" t="s">
        <v>57</v>
      </c>
      <c r="W8" s="33" t="s">
        <v>57</v>
      </c>
      <c r="X8" s="33" t="s">
        <v>57</v>
      </c>
      <c r="Y8" s="33" t="s">
        <v>57</v>
      </c>
      <c r="Z8" s="33" t="s">
        <v>57</v>
      </c>
      <c r="AA8" s="33" t="s">
        <v>57</v>
      </c>
      <c r="AB8" s="33" t="s">
        <v>57</v>
      </c>
      <c r="AC8" s="33" t="s">
        <v>57</v>
      </c>
      <c r="AD8" s="33" t="s">
        <v>57</v>
      </c>
      <c r="AE8" s="33" t="s">
        <v>57</v>
      </c>
      <c r="AF8" s="33" t="s">
        <v>57</v>
      </c>
      <c r="AG8" s="33" t="s">
        <v>57</v>
      </c>
      <c r="AH8" s="33" t="s">
        <v>57</v>
      </c>
      <c r="AI8" s="33" t="s">
        <v>57</v>
      </c>
      <c r="AJ8" s="33" t="s">
        <v>57</v>
      </c>
      <c r="AK8" s="33" t="s">
        <v>57</v>
      </c>
      <c r="AL8" s="33" t="s">
        <v>57</v>
      </c>
      <c r="AM8" s="33" t="s">
        <v>57</v>
      </c>
      <c r="AN8" s="33" t="s">
        <v>57</v>
      </c>
      <c r="AO8" s="33" t="s">
        <v>57</v>
      </c>
      <c r="AP8" s="33" t="s">
        <v>57</v>
      </c>
      <c r="AQ8" s="33" t="s">
        <v>57</v>
      </c>
      <c r="AR8" s="33" t="s">
        <v>57</v>
      </c>
      <c r="AS8" s="33" t="s">
        <v>57</v>
      </c>
      <c r="AT8" s="33" t="s">
        <v>57</v>
      </c>
      <c r="AU8" s="33" t="s">
        <v>57</v>
      </c>
      <c r="AV8" s="33" t="s">
        <v>57</v>
      </c>
      <c r="AW8" s="33" t="s">
        <v>57</v>
      </c>
      <c r="AX8" s="33" t="s">
        <v>57</v>
      </c>
      <c r="AY8" s="33" t="s">
        <v>54</v>
      </c>
    </row>
    <row r="9" spans="1:51" ht="12.75" customHeight="1" x14ac:dyDescent="0.2"/>
    <row r="10" spans="1:51" ht="12.75" customHeight="1" x14ac:dyDescent="0.2">
      <c r="F10" s="34">
        <f>F15</f>
        <v>274858000</v>
      </c>
      <c r="G10" s="35">
        <f>IFERROR((G15-F15)/F15,"0")</f>
        <v>-6.1668206855903778E-3</v>
      </c>
      <c r="H10" s="35">
        <f t="shared" ref="H10:AY10" si="0">IFERROR((H15-G15)/G15,"0")</f>
        <v>6.7725131148801262E-3</v>
      </c>
      <c r="I10" s="35">
        <f t="shared" si="0"/>
        <v>5.0964863479180986E-2</v>
      </c>
      <c r="J10" s="35">
        <f t="shared" si="0"/>
        <v>8.7953111971463077E-2</v>
      </c>
      <c r="K10" s="35">
        <f t="shared" si="0"/>
        <v>-1.9542057560820482E-2</v>
      </c>
      <c r="L10" s="35">
        <f t="shared" si="0"/>
        <v>5.8860543941875738E-2</v>
      </c>
      <c r="M10" s="35">
        <f t="shared" si="0"/>
        <v>-3.7166260277161724E-2</v>
      </c>
      <c r="N10" s="35">
        <f t="shared" si="0"/>
        <v>-8.3704771267406677E-3</v>
      </c>
      <c r="O10" s="35">
        <f t="shared" si="0"/>
        <v>2.6244192910859577E-3</v>
      </c>
      <c r="P10" s="35">
        <f t="shared" si="0"/>
        <v>4.3423166275207516E-2</v>
      </c>
      <c r="Q10" s="35">
        <f t="shared" si="0"/>
        <v>3.3875538218084131E-2</v>
      </c>
      <c r="R10" s="35">
        <f t="shared" si="0"/>
        <v>3.0475614169351156E-2</v>
      </c>
      <c r="S10" s="35">
        <f t="shared" si="0"/>
        <v>3.2582413153864752E-2</v>
      </c>
      <c r="T10" s="35">
        <f t="shared" si="0"/>
        <v>-5.3295791923950772E-2</v>
      </c>
      <c r="U10" s="35">
        <f t="shared" si="0"/>
        <v>4.3533953480154416E-2</v>
      </c>
      <c r="V10" s="35">
        <f t="shared" si="0"/>
        <v>1.2152654910957417</v>
      </c>
      <c r="W10" s="35">
        <f t="shared" si="0"/>
        <v>2.0326145662430833E-2</v>
      </c>
      <c r="X10" s="35">
        <f t="shared" si="0"/>
        <v>2.6592842741306234E-2</v>
      </c>
      <c r="Y10" s="35">
        <f t="shared" si="0"/>
        <v>-2.6994817014590677E-2</v>
      </c>
      <c r="Z10" s="35">
        <f t="shared" si="0"/>
        <v>3.1918191044209031E-2</v>
      </c>
      <c r="AA10" s="35">
        <f t="shared" si="0"/>
        <v>-2.4166531419034309E-2</v>
      </c>
      <c r="AB10" s="35">
        <f t="shared" si="0"/>
        <v>1.3300351374530993E-2</v>
      </c>
      <c r="AC10" s="35">
        <f t="shared" si="0"/>
        <v>-1.6793053481772005E-3</v>
      </c>
      <c r="AD10" s="35">
        <f t="shared" si="0"/>
        <v>4.0844721350415565E-2</v>
      </c>
      <c r="AE10" s="35">
        <f t="shared" si="0"/>
        <v>-1.2167463528257937E-2</v>
      </c>
      <c r="AF10" s="35">
        <f t="shared" si="0"/>
        <v>1.8996284036152486E-2</v>
      </c>
      <c r="AG10" s="35">
        <f t="shared" si="0"/>
        <v>4.8928184559533919E-2</v>
      </c>
      <c r="AH10" s="35">
        <f t="shared" si="0"/>
        <v>2.7593875669025329E-2</v>
      </c>
      <c r="AI10" s="35">
        <f t="shared" si="0"/>
        <v>1.112207226685151E-2</v>
      </c>
      <c r="AJ10" s="35">
        <f t="shared" si="0"/>
        <v>-1.3914871075227338E-3</v>
      </c>
      <c r="AK10" s="35">
        <f t="shared" si="0"/>
        <v>2.4985904338881215E-2</v>
      </c>
      <c r="AL10" s="35">
        <f t="shared" si="0"/>
        <v>5.3139614837521061E-2</v>
      </c>
      <c r="AM10" s="35">
        <f t="shared" si="0"/>
        <v>7.9106463783573649E-3</v>
      </c>
      <c r="AN10" s="35">
        <f t="shared" si="0"/>
        <v>1.0699793599507883E-2</v>
      </c>
      <c r="AO10" s="35">
        <f t="shared" si="0"/>
        <v>1.9827586206896553E-2</v>
      </c>
      <c r="AP10" s="35">
        <f t="shared" si="0"/>
        <v>3.5796561772288654E-2</v>
      </c>
      <c r="AQ10" s="35">
        <f t="shared" si="0"/>
        <v>1.4355307999492372E-2</v>
      </c>
      <c r="AR10" s="35">
        <f t="shared" si="0"/>
        <v>2.1901723060962823E-2</v>
      </c>
      <c r="AS10" s="35">
        <f t="shared" si="0"/>
        <v>1.0774693010167013E-2</v>
      </c>
      <c r="AT10" s="35">
        <f t="shared" si="0"/>
        <v>3.3278282119200614E-2</v>
      </c>
      <c r="AU10" s="35">
        <f t="shared" si="0"/>
        <v>2.5714720871252698E-2</v>
      </c>
      <c r="AV10" s="35">
        <f t="shared" si="0"/>
        <v>-1.0545888630010486E-2</v>
      </c>
      <c r="AW10" s="35">
        <f t="shared" si="0"/>
        <v>1.4561776685138675E-2</v>
      </c>
      <c r="AX10" s="35">
        <f t="shared" si="0"/>
        <v>1.6759307656447488E-2</v>
      </c>
      <c r="AY10" s="35" t="str">
        <f t="shared" si="0"/>
        <v>0</v>
      </c>
    </row>
    <row r="11" spans="1:51" x14ac:dyDescent="0.2">
      <c r="A11" s="28" t="s">
        <v>108</v>
      </c>
      <c r="H11" s="35">
        <f>IFERROR((H15-F15)/F15,"0")</f>
        <v>5.6392755531947409E-4</v>
      </c>
      <c r="I11" s="35">
        <f t="shared" ref="I11:AY11" si="1">IFERROR((I15-G15)/G15,"0")</f>
        <v>5.8082536800371939E-2</v>
      </c>
      <c r="J11" s="35">
        <f t="shared" si="1"/>
        <v>0.1434004937948388</v>
      </c>
      <c r="K11" s="35">
        <f t="shared" si="1"/>
        <v>6.6692269633842977E-2</v>
      </c>
      <c r="L11" s="35">
        <f t="shared" si="1"/>
        <v>3.816823024328192E-2</v>
      </c>
      <c r="M11" s="35">
        <f t="shared" si="1"/>
        <v>1.9506657368514944E-2</v>
      </c>
      <c r="N11" s="35">
        <f t="shared" si="1"/>
        <v>-4.5225638072365924E-2</v>
      </c>
      <c r="O11" s="35">
        <f t="shared" si="1"/>
        <v>-5.768025477301722E-3</v>
      </c>
      <c r="P11" s="35">
        <f t="shared" si="1"/>
        <v>4.6161546161546163E-2</v>
      </c>
      <c r="Q11" s="35">
        <f t="shared" si="1"/>
        <v>7.8769687621997653E-2</v>
      </c>
      <c r="R11" s="35">
        <f t="shared" si="1"/>
        <v>6.5383530219948721E-2</v>
      </c>
      <c r="S11" s="35">
        <f t="shared" si="1"/>
        <v>6.4050996375199482E-2</v>
      </c>
      <c r="T11" s="35">
        <f t="shared" si="1"/>
        <v>-2.2449884281914589E-2</v>
      </c>
      <c r="U11" s="35">
        <f t="shared" si="1"/>
        <v>-1.2082014970101612E-2</v>
      </c>
      <c r="V11" s="35">
        <f t="shared" si="1"/>
        <v>1.3117047559312951</v>
      </c>
      <c r="W11" s="35">
        <f t="shared" si="1"/>
        <v>1.26029330014871</v>
      </c>
      <c r="X11" s="35">
        <f t="shared" si="1"/>
        <v>4.7459518398874974E-2</v>
      </c>
      <c r="Y11" s="35">
        <f t="shared" si="1"/>
        <v>-1.119843196983789E-3</v>
      </c>
      <c r="Z11" s="35">
        <f t="shared" si="1"/>
        <v>4.0617483029431866E-3</v>
      </c>
      <c r="AA11" s="35">
        <f t="shared" si="1"/>
        <v>6.980307658466107E-3</v>
      </c>
      <c r="AB11" s="35">
        <f t="shared" si="1"/>
        <v>-1.1187603403880112E-2</v>
      </c>
      <c r="AC11" s="35">
        <f t="shared" si="1"/>
        <v>1.1598710675157907E-2</v>
      </c>
      <c r="AD11" s="35">
        <f t="shared" si="1"/>
        <v>3.9096825243229806E-2</v>
      </c>
      <c r="AE11" s="35">
        <f t="shared" si="1"/>
        <v>2.8180281164804585E-2</v>
      </c>
      <c r="AF11" s="35">
        <f t="shared" si="1"/>
        <v>6.5976839147122339E-3</v>
      </c>
      <c r="AG11" s="35">
        <f t="shared" si="1"/>
        <v>6.8853922286952599E-2</v>
      </c>
      <c r="AH11" s="35">
        <f t="shared" si="1"/>
        <v>7.7872178470006145E-2</v>
      </c>
      <c r="AI11" s="35">
        <f t="shared" si="1"/>
        <v>3.902284901519025E-2</v>
      </c>
      <c r="AJ11" s="35">
        <f t="shared" si="1"/>
        <v>9.7151089391605151E-3</v>
      </c>
      <c r="AK11" s="35">
        <f t="shared" si="1"/>
        <v>2.3559649667601129E-2</v>
      </c>
      <c r="AL11" s="35">
        <f t="shared" si="1"/>
        <v>7.945326050933757E-2</v>
      </c>
      <c r="AM11" s="35">
        <f t="shared" si="1"/>
        <v>6.1470629917540168E-2</v>
      </c>
      <c r="AN11" s="35">
        <f t="shared" si="1"/>
        <v>1.8695082261352365E-2</v>
      </c>
      <c r="AO11" s="35">
        <f t="shared" si="1"/>
        <v>3.0739530886394677E-2</v>
      </c>
      <c r="AP11" s="35">
        <f t="shared" si="1"/>
        <v>5.6333907393635758E-2</v>
      </c>
      <c r="AQ11" s="35">
        <f t="shared" si="1"/>
        <v>5.0665740441345086E-2</v>
      </c>
      <c r="AR11" s="35">
        <f t="shared" si="1"/>
        <v>3.6571437040714902E-2</v>
      </c>
      <c r="AS11" s="35">
        <f t="shared" si="1"/>
        <v>3.2912400413505405E-2</v>
      </c>
      <c r="AT11" s="35">
        <f t="shared" si="1"/>
        <v>4.4411538403107742E-2</v>
      </c>
      <c r="AU11" s="35">
        <f t="shared" si="1"/>
        <v>5.9848744726223355E-2</v>
      </c>
      <c r="AV11" s="35">
        <f t="shared" si="1"/>
        <v>1.4897647658782176E-2</v>
      </c>
      <c r="AW11" s="35">
        <f t="shared" si="1"/>
        <v>3.8623211799516332E-3</v>
      </c>
      <c r="AX11" s="35">
        <f t="shared" si="1"/>
        <v>3.1565129637076889E-2</v>
      </c>
      <c r="AY11" s="35" t="str">
        <f t="shared" si="1"/>
        <v>0</v>
      </c>
    </row>
    <row r="12" spans="1:51" ht="12.75" customHeight="1" x14ac:dyDescent="0.2">
      <c r="I12" s="35">
        <f>IFERROR((I15-F15)/F15,"0")</f>
        <v>5.1557531525369467E-2</v>
      </c>
      <c r="J12" s="35">
        <f>IFERROR((J15-G15)/G15,"0")</f>
        <v>0.15114418863462475</v>
      </c>
      <c r="K12" s="35">
        <f t="shared" ref="K12:AY12" si="2">IFERROR((K15-H15)/H15,"0")</f>
        <v>0.12105609553002949</v>
      </c>
      <c r="L12" s="35">
        <f t="shared" si="2"/>
        <v>0.12947835684308495</v>
      </c>
      <c r="M12" s="35">
        <f t="shared" si="2"/>
        <v>-4.166004134202576E-4</v>
      </c>
      <c r="N12" s="35">
        <f t="shared" si="2"/>
        <v>1.0972900212451954E-2</v>
      </c>
      <c r="O12" s="35">
        <f t="shared" si="2"/>
        <v>-4.271990981828875E-2</v>
      </c>
      <c r="P12" s="35">
        <f t="shared" si="2"/>
        <v>3.7404674868525285E-2</v>
      </c>
      <c r="Q12" s="35">
        <f t="shared" si="2"/>
        <v>8.1600831600831605E-2</v>
      </c>
      <c r="R12" s="35">
        <f t="shared" si="2"/>
        <v>0.11164585639955713</v>
      </c>
      <c r="S12" s="35">
        <f t="shared" si="2"/>
        <v>0.10009629656889805</v>
      </c>
      <c r="T12" s="35">
        <f t="shared" si="2"/>
        <v>7.3415558759143571E-3</v>
      </c>
      <c r="U12" s="35">
        <f t="shared" si="2"/>
        <v>2.010673698027611E-2</v>
      </c>
      <c r="V12" s="35">
        <f t="shared" si="2"/>
        <v>1.1885006202695734</v>
      </c>
      <c r="W12" s="35">
        <f t="shared" si="2"/>
        <v>1.3586928035288885</v>
      </c>
      <c r="X12" s="35">
        <f t="shared" si="2"/>
        <v>1.3204009244287926</v>
      </c>
      <c r="Y12" s="35">
        <f t="shared" si="2"/>
        <v>1.9183540369506067E-2</v>
      </c>
      <c r="Z12" s="35">
        <f t="shared" si="2"/>
        <v>3.0762604478124355E-2</v>
      </c>
      <c r="AA12" s="35">
        <f t="shared" si="2"/>
        <v>-2.0202941484070407E-2</v>
      </c>
      <c r="AB12" s="35">
        <f t="shared" si="2"/>
        <v>2.037349957755703E-2</v>
      </c>
      <c r="AC12" s="35">
        <f t="shared" si="2"/>
        <v>-1.2848121349827893E-2</v>
      </c>
      <c r="AD12" s="35">
        <f t="shared" si="2"/>
        <v>5.2917178131124384E-2</v>
      </c>
      <c r="AE12" s="35">
        <f t="shared" si="2"/>
        <v>2.6453652519754192E-2</v>
      </c>
      <c r="AF12" s="35">
        <f t="shared" si="2"/>
        <v>4.771188582618234E-2</v>
      </c>
      <c r="AG12" s="35">
        <f t="shared" si="2"/>
        <v>5.584868117049066E-2</v>
      </c>
      <c r="AH12" s="35">
        <f t="shared" si="2"/>
        <v>9.8347744526888825E-2</v>
      </c>
      <c r="AI12" s="35">
        <f t="shared" si="2"/>
        <v>8.9860350733378225E-2</v>
      </c>
      <c r="AJ12" s="35">
        <f t="shared" si="2"/>
        <v>3.7577062116364073E-2</v>
      </c>
      <c r="AK12" s="35">
        <f t="shared" si="2"/>
        <v>3.4943754060637405E-2</v>
      </c>
      <c r="AL12" s="35">
        <f t="shared" si="2"/>
        <v>7.795121521416544E-2</v>
      </c>
      <c r="AM12" s="35">
        <f t="shared" si="2"/>
        <v>8.7992433535191802E-2</v>
      </c>
      <c r="AN12" s="35">
        <f t="shared" si="2"/>
        <v>7.2828146569597463E-2</v>
      </c>
      <c r="AO12" s="35">
        <f t="shared" si="2"/>
        <v>3.8893346823430902E-2</v>
      </c>
      <c r="AP12" s="35">
        <f t="shared" si="2"/>
        <v>6.7636462174909331E-2</v>
      </c>
      <c r="AQ12" s="35">
        <f t="shared" si="2"/>
        <v>7.1497905984578655E-2</v>
      </c>
      <c r="AR12" s="35">
        <f t="shared" si="2"/>
        <v>7.3677130518132877E-2</v>
      </c>
      <c r="AS12" s="35">
        <f t="shared" si="2"/>
        <v>4.7740176057936269E-2</v>
      </c>
      <c r="AT12" s="35">
        <f t="shared" si="2"/>
        <v>6.728595067888675E-2</v>
      </c>
      <c r="AU12" s="35">
        <f t="shared" si="2"/>
        <v>7.1268289587859274E-2</v>
      </c>
      <c r="AV12" s="35">
        <f t="shared" si="2"/>
        <v>4.8671697899684195E-2</v>
      </c>
      <c r="AW12" s="35">
        <f t="shared" si="2"/>
        <v>2.9676360562261916E-2</v>
      </c>
      <c r="AX12" s="35">
        <f t="shared" si="2"/>
        <v>2.0686358665321945E-2</v>
      </c>
      <c r="AY12" s="35" t="str">
        <f t="shared" si="2"/>
        <v>0</v>
      </c>
    </row>
    <row r="13" spans="1:51" ht="12.75" customHeight="1" x14ac:dyDescent="0.2">
      <c r="J13" s="35">
        <f>IFERROR((J15-F15)/F15,"0")</f>
        <v>0.1440452888400556</v>
      </c>
      <c r="K13" s="35">
        <f t="shared" ref="K13:AY13" si="3">IFERROR((K15-G15)/G15,"0")</f>
        <v>0.12864846263952293</v>
      </c>
      <c r="L13" s="35">
        <f t="shared" si="3"/>
        <v>0.18704206710228244</v>
      </c>
      <c r="M13" s="35">
        <f t="shared" si="3"/>
        <v>8.7499870255233897E-2</v>
      </c>
      <c r="N13" s="35">
        <f t="shared" si="3"/>
        <v>-8.7835903959294012E-3</v>
      </c>
      <c r="O13" s="35">
        <f t="shared" si="3"/>
        <v>1.3626116994534632E-2</v>
      </c>
      <c r="P13" s="35">
        <f t="shared" si="3"/>
        <v>-1.1517772903826596E-3</v>
      </c>
      <c r="Q13" s="35">
        <f t="shared" si="3"/>
        <v>7.2547316579653159E-2</v>
      </c>
      <c r="R13" s="35">
        <f t="shared" si="3"/>
        <v>0.1145632812299479</v>
      </c>
      <c r="S13" s="35">
        <f t="shared" si="3"/>
        <v>0.14786596097354932</v>
      </c>
      <c r="T13" s="35">
        <f t="shared" si="3"/>
        <v>4.1465793250653221E-2</v>
      </c>
      <c r="U13" s="35">
        <f t="shared" si="3"/>
        <v>5.1195116308042785E-2</v>
      </c>
      <c r="V13" s="35">
        <f t="shared" si="3"/>
        <v>1.2598072516666858</v>
      </c>
      <c r="W13" s="35">
        <f t="shared" si="3"/>
        <v>1.2329844026594929</v>
      </c>
      <c r="X13" s="35">
        <f t="shared" si="3"/>
        <v>1.4214171503281832</v>
      </c>
      <c r="Y13" s="35">
        <f t="shared" si="3"/>
        <v>1.2577621260733505</v>
      </c>
      <c r="Z13" s="35">
        <f t="shared" si="3"/>
        <v>5.1714035320133293E-2</v>
      </c>
      <c r="AA13" s="35">
        <f t="shared" si="3"/>
        <v>5.8526476114381309E-3</v>
      </c>
      <c r="AB13" s="35">
        <f t="shared" si="3"/>
        <v>-7.1712963300766385E-3</v>
      </c>
      <c r="AC13" s="35">
        <f t="shared" si="3"/>
        <v>1.8659980902578151E-2</v>
      </c>
      <c r="AD13" s="35">
        <f t="shared" si="3"/>
        <v>2.7471822064177625E-2</v>
      </c>
      <c r="AE13" s="35">
        <f t="shared" si="3"/>
        <v>4.0105846767937665E-2</v>
      </c>
      <c r="AF13" s="35">
        <f t="shared" si="3"/>
        <v>4.5952457652965607E-2</v>
      </c>
      <c r="AG13" s="35">
        <f t="shared" si="3"/>
        <v>9.8974526341103111E-2</v>
      </c>
      <c r="AH13" s="35">
        <f t="shared" si="3"/>
        <v>8.4983638404013545E-2</v>
      </c>
      <c r="AI13" s="35">
        <f t="shared" si="3"/>
        <v>0.11056364751565025</v>
      </c>
      <c r="AJ13" s="35">
        <f t="shared" si="3"/>
        <v>8.8343824106332527E-2</v>
      </c>
      <c r="AK13" s="35">
        <f t="shared" si="3"/>
        <v>6.3501863334620962E-2</v>
      </c>
      <c r="AL13" s="35">
        <f t="shared" si="3"/>
        <v>8.9940266529917795E-2</v>
      </c>
      <c r="AM13" s="35">
        <f t="shared" si="3"/>
        <v>8.64785060908453E-2</v>
      </c>
      <c r="AN13" s="35">
        <f t="shared" si="3"/>
        <v>9.9633728011844655E-2</v>
      </c>
      <c r="AO13" s="35">
        <f t="shared" si="3"/>
        <v>9.4099739130891202E-2</v>
      </c>
      <c r="AP13" s="35">
        <f t="shared" si="3"/>
        <v>7.6082156687815553E-2</v>
      </c>
      <c r="AQ13" s="35">
        <f t="shared" si="3"/>
        <v>8.2962712420918544E-2</v>
      </c>
      <c r="AR13" s="35">
        <f t="shared" si="3"/>
        <v>9.4965556381854471E-2</v>
      </c>
      <c r="AS13" s="35">
        <f t="shared" si="3"/>
        <v>8.5245671991502778E-2</v>
      </c>
      <c r="AT13" s="35">
        <f t="shared" si="3"/>
        <v>8.2607169224413191E-2</v>
      </c>
      <c r="AU13" s="35">
        <f t="shared" si="3"/>
        <v>9.4730910990403899E-2</v>
      </c>
      <c r="AV13" s="35">
        <f t="shared" si="3"/>
        <v>5.9970813513003894E-2</v>
      </c>
      <c r="AW13" s="35">
        <f t="shared" si="3"/>
        <v>6.39422209805246E-2</v>
      </c>
      <c r="AX13" s="35">
        <f t="shared" si="3"/>
        <v>4.6933023475496015E-2</v>
      </c>
      <c r="AY13" s="35" t="str">
        <f t="shared" si="3"/>
        <v>0</v>
      </c>
    </row>
    <row r="14" spans="1:51" x14ac:dyDescent="0.2">
      <c r="A14" s="28" t="s">
        <v>109</v>
      </c>
    </row>
    <row r="15" spans="1:51" x14ac:dyDescent="0.2">
      <c r="A15" s="30" t="s">
        <v>60</v>
      </c>
      <c r="F15" s="36">
        <v>274858000</v>
      </c>
      <c r="G15" s="36">
        <v>273163000</v>
      </c>
      <c r="H15" s="36">
        <v>275013000</v>
      </c>
      <c r="I15" s="36">
        <v>289029000</v>
      </c>
      <c r="J15" s="36">
        <v>314450000</v>
      </c>
      <c r="K15" s="36">
        <v>308305000</v>
      </c>
      <c r="L15" s="36">
        <v>326452000</v>
      </c>
      <c r="M15" s="36">
        <v>314319000</v>
      </c>
      <c r="N15" s="36">
        <v>311688000</v>
      </c>
      <c r="O15" s="36">
        <v>312506000</v>
      </c>
      <c r="P15" s="36">
        <v>326076000</v>
      </c>
      <c r="Q15" s="36">
        <v>337122000</v>
      </c>
      <c r="R15" s="36">
        <v>347396000</v>
      </c>
      <c r="S15" s="36">
        <v>358715000</v>
      </c>
      <c r="T15" s="36">
        <v>339597000</v>
      </c>
      <c r="U15" s="36">
        <v>354381000</v>
      </c>
      <c r="V15" s="36">
        <v>785048000</v>
      </c>
      <c r="W15" s="36">
        <v>801005000</v>
      </c>
      <c r="X15" s="36">
        <v>822306000</v>
      </c>
      <c r="Y15" s="36">
        <v>800108000</v>
      </c>
      <c r="Z15" s="36">
        <v>825646000</v>
      </c>
      <c r="AA15" s="36">
        <v>805693000</v>
      </c>
      <c r="AB15" s="36">
        <v>816409000</v>
      </c>
      <c r="AC15" s="36">
        <v>815038000</v>
      </c>
      <c r="AD15" s="36">
        <v>848328000</v>
      </c>
      <c r="AE15" s="36">
        <v>838006000</v>
      </c>
      <c r="AF15" s="36">
        <v>853925000</v>
      </c>
      <c r="AG15" s="36">
        <v>895706000</v>
      </c>
      <c r="AH15" s="36">
        <v>920422000</v>
      </c>
      <c r="AI15" s="36">
        <v>930659000</v>
      </c>
      <c r="AJ15" s="36">
        <v>929364000</v>
      </c>
      <c r="AK15" s="36">
        <v>952585000</v>
      </c>
      <c r="AL15" s="36">
        <v>1003205000</v>
      </c>
      <c r="AM15" s="36">
        <v>1011141000</v>
      </c>
      <c r="AN15" s="36">
        <v>1021960000</v>
      </c>
      <c r="AO15" s="36">
        <v>1042223000</v>
      </c>
      <c r="AP15" s="36">
        <v>1079531000</v>
      </c>
      <c r="AQ15" s="36">
        <v>1095028000</v>
      </c>
      <c r="AR15" s="36">
        <v>1119011000</v>
      </c>
      <c r="AS15" s="36">
        <v>1131068000</v>
      </c>
      <c r="AT15" s="36">
        <v>1168708000</v>
      </c>
      <c r="AU15" s="36">
        <v>1198761000</v>
      </c>
      <c r="AV15" s="36">
        <v>1186119000</v>
      </c>
      <c r="AW15" s="36">
        <v>1203391000</v>
      </c>
      <c r="AX15" s="36">
        <v>1223559000</v>
      </c>
      <c r="AY15" s="36" t="s">
        <v>54</v>
      </c>
    </row>
    <row r="16" spans="1:51" x14ac:dyDescent="0.2">
      <c r="A16" s="30" t="s">
        <v>61</v>
      </c>
      <c r="F16" s="37">
        <v>9.0299999999999994</v>
      </c>
      <c r="G16" s="37">
        <v>-2.4700000000000002</v>
      </c>
      <c r="H16" s="37">
        <v>2.71</v>
      </c>
      <c r="I16" s="37">
        <v>20.39</v>
      </c>
      <c r="J16" s="37">
        <v>35.18</v>
      </c>
      <c r="K16" s="37">
        <v>-7.82</v>
      </c>
      <c r="L16" s="37">
        <v>23.54</v>
      </c>
      <c r="M16" s="37">
        <v>-14.87</v>
      </c>
      <c r="N16" s="37">
        <v>-3.35</v>
      </c>
      <c r="O16" s="37">
        <v>1.05</v>
      </c>
      <c r="P16" s="37">
        <v>17.37</v>
      </c>
      <c r="Q16" s="37">
        <v>13.55</v>
      </c>
      <c r="R16" s="37">
        <v>12.19</v>
      </c>
      <c r="S16" s="37">
        <v>13.03</v>
      </c>
      <c r="T16" s="37">
        <v>-21.32</v>
      </c>
      <c r="U16" s="37">
        <v>17.41</v>
      </c>
      <c r="V16" s="37">
        <v>486.11</v>
      </c>
      <c r="W16" s="37">
        <v>8.1300000000000008</v>
      </c>
      <c r="X16" s="37">
        <v>10.64</v>
      </c>
      <c r="Y16" s="37">
        <v>-10.8</v>
      </c>
      <c r="Z16" s="37">
        <v>12.77</v>
      </c>
      <c r="AA16" s="37">
        <v>-9.67</v>
      </c>
      <c r="AB16" s="37">
        <v>5.32</v>
      </c>
      <c r="AC16" s="37">
        <v>-0.67</v>
      </c>
      <c r="AD16" s="37">
        <v>16.34</v>
      </c>
      <c r="AE16" s="37">
        <v>-4.87</v>
      </c>
      <c r="AF16" s="37">
        <v>7.6</v>
      </c>
      <c r="AG16" s="37">
        <v>19.57</v>
      </c>
      <c r="AH16" s="37">
        <v>11.04</v>
      </c>
      <c r="AI16" s="37">
        <v>4.45</v>
      </c>
      <c r="AJ16" s="37">
        <v>-0.56000000000000005</v>
      </c>
      <c r="AK16" s="37">
        <v>9.99</v>
      </c>
      <c r="AL16" s="37">
        <v>21.26</v>
      </c>
      <c r="AM16" s="37">
        <v>3.16</v>
      </c>
      <c r="AN16" s="37">
        <v>4.28</v>
      </c>
      <c r="AO16" s="37">
        <v>7.93</v>
      </c>
      <c r="AP16" s="37">
        <v>14.32</v>
      </c>
      <c r="AQ16" s="37">
        <v>5.74</v>
      </c>
      <c r="AR16" s="37">
        <v>8.76</v>
      </c>
      <c r="AS16" s="37">
        <v>4.3099999999999996</v>
      </c>
      <c r="AT16" s="37">
        <v>13.31</v>
      </c>
      <c r="AU16" s="37">
        <v>10.29</v>
      </c>
      <c r="AV16" s="37">
        <v>-4.22</v>
      </c>
      <c r="AW16" s="37">
        <v>5.82</v>
      </c>
      <c r="AX16" s="37">
        <v>6.7</v>
      </c>
      <c r="AY16" s="37" t="s">
        <v>54</v>
      </c>
    </row>
    <row r="17" spans="1:51" x14ac:dyDescent="0.2">
      <c r="A17" s="30" t="s">
        <v>62</v>
      </c>
      <c r="F17" s="37">
        <v>29.5</v>
      </c>
      <c r="G17" s="37">
        <v>30.34</v>
      </c>
      <c r="H17" s="37">
        <v>31.56</v>
      </c>
      <c r="I17" s="37">
        <v>30.9</v>
      </c>
      <c r="J17" s="37">
        <v>27.89</v>
      </c>
      <c r="K17" s="37">
        <v>28.77</v>
      </c>
      <c r="L17" s="37">
        <v>27.4</v>
      </c>
      <c r="M17" s="37">
        <v>27.63</v>
      </c>
      <c r="N17" s="37">
        <v>29.06</v>
      </c>
      <c r="O17" s="37">
        <v>28.93</v>
      </c>
      <c r="P17" s="37">
        <v>27.95</v>
      </c>
      <c r="Q17" s="37">
        <v>25.07</v>
      </c>
      <c r="R17" s="37">
        <v>25.13</v>
      </c>
      <c r="S17" s="37">
        <v>25.47</v>
      </c>
      <c r="T17" s="37">
        <v>25.19</v>
      </c>
      <c r="U17" s="37">
        <v>25.47</v>
      </c>
      <c r="V17" s="37">
        <v>19.62</v>
      </c>
      <c r="W17" s="37">
        <v>21.22</v>
      </c>
      <c r="X17" s="37">
        <v>21.51</v>
      </c>
      <c r="Y17" s="37">
        <v>21.07</v>
      </c>
      <c r="Z17" s="37">
        <v>22.16</v>
      </c>
      <c r="AA17" s="37">
        <v>21.26</v>
      </c>
      <c r="AB17" s="37">
        <v>21.53</v>
      </c>
      <c r="AC17" s="37">
        <v>22.7</v>
      </c>
      <c r="AD17" s="37">
        <v>22.59</v>
      </c>
      <c r="AE17" s="37">
        <v>22.83</v>
      </c>
      <c r="AF17" s="37">
        <v>23.71</v>
      </c>
      <c r="AG17" s="37">
        <v>25.69</v>
      </c>
      <c r="AH17" s="37">
        <v>26.55</v>
      </c>
      <c r="AI17" s="37">
        <v>27.44</v>
      </c>
      <c r="AJ17" s="37">
        <v>27.38</v>
      </c>
      <c r="AK17" s="37">
        <v>28.27</v>
      </c>
      <c r="AL17" s="37">
        <v>28.77</v>
      </c>
      <c r="AM17" s="37">
        <v>27.62</v>
      </c>
      <c r="AN17" s="37">
        <v>27.2</v>
      </c>
      <c r="AO17" s="37">
        <v>26.89</v>
      </c>
      <c r="AP17" s="37">
        <v>26.72</v>
      </c>
      <c r="AQ17" s="37">
        <v>26.97</v>
      </c>
      <c r="AR17" s="37">
        <v>27.57</v>
      </c>
      <c r="AS17" s="37">
        <v>27.78</v>
      </c>
      <c r="AT17" s="37">
        <v>27.58</v>
      </c>
      <c r="AU17" s="37">
        <v>28.12</v>
      </c>
      <c r="AV17" s="37">
        <v>28.99</v>
      </c>
      <c r="AW17" s="37">
        <v>28.26</v>
      </c>
      <c r="AX17" s="37">
        <v>28.75</v>
      </c>
      <c r="AY17" s="37" t="s">
        <v>54</v>
      </c>
    </row>
    <row r="18" spans="1:51" ht="12.75" customHeight="1" x14ac:dyDescent="0.2"/>
    <row r="19" spans="1:51" x14ac:dyDescent="0.2">
      <c r="B19" s="30" t="s">
        <v>63</v>
      </c>
      <c r="F19" s="37">
        <v>7.34</v>
      </c>
      <c r="G19" s="37">
        <v>6.7</v>
      </c>
      <c r="H19" s="37">
        <v>6.98</v>
      </c>
      <c r="I19" s="37">
        <v>6.15</v>
      </c>
      <c r="J19" s="37">
        <v>6.32</v>
      </c>
      <c r="K19" s="37">
        <v>6.68</v>
      </c>
      <c r="L19" s="37">
        <v>5.81</v>
      </c>
      <c r="M19" s="37">
        <v>5.65</v>
      </c>
      <c r="N19" s="37">
        <v>6.48</v>
      </c>
      <c r="O19" s="37">
        <v>6.29</v>
      </c>
      <c r="P19" s="37">
        <v>6.25</v>
      </c>
      <c r="Q19" s="37">
        <v>5.09</v>
      </c>
      <c r="R19" s="37">
        <v>5.63</v>
      </c>
      <c r="S19" s="37">
        <v>6.02</v>
      </c>
      <c r="T19" s="37">
        <v>5.29</v>
      </c>
      <c r="U19" s="37">
        <v>5.76</v>
      </c>
      <c r="V19" s="37">
        <v>5.33</v>
      </c>
      <c r="W19" s="37">
        <v>5.27</v>
      </c>
      <c r="X19" s="37">
        <v>6.09</v>
      </c>
      <c r="Y19" s="37">
        <v>6.09</v>
      </c>
      <c r="Z19" s="37">
        <v>6.65</v>
      </c>
      <c r="AA19" s="37">
        <v>5.76</v>
      </c>
      <c r="AB19" s="37">
        <v>5.59</v>
      </c>
      <c r="AC19" s="37">
        <v>5.23</v>
      </c>
      <c r="AD19" s="37">
        <v>6.21</v>
      </c>
      <c r="AE19" s="37">
        <v>5.99</v>
      </c>
      <c r="AF19" s="37">
        <v>6.48</v>
      </c>
      <c r="AG19" s="37">
        <v>7.94</v>
      </c>
      <c r="AH19" s="37">
        <v>8.56</v>
      </c>
      <c r="AI19" s="37">
        <v>9.4700000000000006</v>
      </c>
      <c r="AJ19" s="37">
        <v>7.63</v>
      </c>
      <c r="AK19" s="37">
        <v>7.12</v>
      </c>
      <c r="AL19" s="37">
        <v>8.0500000000000007</v>
      </c>
      <c r="AM19" s="37">
        <v>8.5299999999999994</v>
      </c>
      <c r="AN19" s="37">
        <v>7.4</v>
      </c>
      <c r="AO19" s="37">
        <v>7.43</v>
      </c>
      <c r="AP19" s="37">
        <v>5.56</v>
      </c>
      <c r="AQ19" s="37">
        <v>5.3</v>
      </c>
      <c r="AR19" s="37">
        <v>5.8</v>
      </c>
      <c r="AS19" s="37">
        <v>5.59</v>
      </c>
      <c r="AT19" s="37">
        <v>5.8</v>
      </c>
      <c r="AU19" s="37">
        <v>5.4</v>
      </c>
      <c r="AV19" s="37">
        <v>5.81</v>
      </c>
      <c r="AW19" s="37">
        <v>5.3</v>
      </c>
      <c r="AX19" s="37">
        <v>6.3</v>
      </c>
      <c r="AY19" s="37" t="s">
        <v>54</v>
      </c>
    </row>
    <row r="20" spans="1:51" x14ac:dyDescent="0.2">
      <c r="B20" s="30" t="s">
        <v>64</v>
      </c>
      <c r="F20" s="37">
        <v>1.1399999999999999</v>
      </c>
      <c r="G20" s="37">
        <v>1.1000000000000001</v>
      </c>
      <c r="H20" s="37">
        <v>1.1200000000000001</v>
      </c>
      <c r="I20" s="37">
        <v>1.04</v>
      </c>
      <c r="J20" s="37">
        <v>1.06</v>
      </c>
      <c r="K20" s="37">
        <v>1.1200000000000001</v>
      </c>
      <c r="L20" s="37">
        <v>1.04</v>
      </c>
      <c r="M20" s="37">
        <v>1.04</v>
      </c>
      <c r="N20" s="37">
        <v>1.1399999999999999</v>
      </c>
      <c r="O20" s="37">
        <v>1.17</v>
      </c>
      <c r="P20" s="37">
        <v>1.1399999999999999</v>
      </c>
      <c r="Q20" s="37">
        <v>1.3</v>
      </c>
      <c r="R20" s="37">
        <v>1.52</v>
      </c>
      <c r="S20" s="37">
        <v>1.5</v>
      </c>
      <c r="T20" s="37">
        <v>1.66</v>
      </c>
      <c r="U20" s="37">
        <v>1.52</v>
      </c>
      <c r="V20" s="37">
        <v>2.23</v>
      </c>
      <c r="W20" s="37">
        <v>1.99</v>
      </c>
      <c r="X20" s="37">
        <v>2.0099999999999998</v>
      </c>
      <c r="Y20" s="37">
        <v>2.04</v>
      </c>
      <c r="Z20" s="37">
        <v>1.89</v>
      </c>
      <c r="AA20" s="37">
        <v>1.96</v>
      </c>
      <c r="AB20" s="37">
        <v>1.96</v>
      </c>
      <c r="AC20" s="37">
        <v>1.89</v>
      </c>
      <c r="AD20" s="37">
        <v>1.85</v>
      </c>
      <c r="AE20" s="37">
        <v>1.71</v>
      </c>
      <c r="AF20" s="37">
        <v>1.7</v>
      </c>
      <c r="AG20" s="37">
        <v>1.62</v>
      </c>
      <c r="AH20" s="37">
        <v>1.48</v>
      </c>
      <c r="AI20" s="37">
        <v>1.55</v>
      </c>
      <c r="AJ20" s="37">
        <v>1.19</v>
      </c>
      <c r="AK20" s="37">
        <v>1.1000000000000001</v>
      </c>
      <c r="AL20" s="37">
        <v>1.36</v>
      </c>
      <c r="AM20" s="37">
        <v>1.1499999999999999</v>
      </c>
      <c r="AN20" s="37">
        <v>1.1299999999999999</v>
      </c>
      <c r="AO20" s="37">
        <v>1.17</v>
      </c>
      <c r="AP20" s="37">
        <v>3.47</v>
      </c>
      <c r="AQ20" s="37">
        <v>3.69</v>
      </c>
      <c r="AR20" s="37">
        <v>3.84</v>
      </c>
      <c r="AS20" s="37">
        <v>3.87</v>
      </c>
      <c r="AT20" s="37">
        <v>3.57</v>
      </c>
      <c r="AU20" s="37">
        <v>3.45</v>
      </c>
      <c r="AV20" s="37">
        <v>3.63</v>
      </c>
      <c r="AW20" s="37">
        <v>3.25</v>
      </c>
      <c r="AX20" s="37">
        <v>3.28</v>
      </c>
      <c r="AY20" s="37" t="s">
        <v>54</v>
      </c>
    </row>
    <row r="21" spans="1:51" x14ac:dyDescent="0.2">
      <c r="A21" s="30" t="s">
        <v>65</v>
      </c>
      <c r="F21" s="37">
        <v>8.48</v>
      </c>
      <c r="G21" s="37">
        <v>7.81</v>
      </c>
      <c r="H21" s="37">
        <v>8.1</v>
      </c>
      <c r="I21" s="37">
        <v>7.19</v>
      </c>
      <c r="J21" s="37">
        <v>7.38</v>
      </c>
      <c r="K21" s="37">
        <v>7.8</v>
      </c>
      <c r="L21" s="37">
        <v>6.85</v>
      </c>
      <c r="M21" s="37">
        <v>6.7</v>
      </c>
      <c r="N21" s="37">
        <v>7.61</v>
      </c>
      <c r="O21" s="37">
        <v>7.46</v>
      </c>
      <c r="P21" s="37">
        <v>7.39</v>
      </c>
      <c r="Q21" s="37">
        <v>6.39</v>
      </c>
      <c r="R21" s="37">
        <v>7.15</v>
      </c>
      <c r="S21" s="37">
        <v>7.51</v>
      </c>
      <c r="T21" s="37">
        <v>6.95</v>
      </c>
      <c r="U21" s="37">
        <v>7.28</v>
      </c>
      <c r="V21" s="37">
        <v>7.56</v>
      </c>
      <c r="W21" s="37">
        <v>7.26</v>
      </c>
      <c r="X21" s="37">
        <v>8.1</v>
      </c>
      <c r="Y21" s="37">
        <v>8.1199999999999992</v>
      </c>
      <c r="Z21" s="37">
        <v>8.5299999999999994</v>
      </c>
      <c r="AA21" s="37">
        <v>7.72</v>
      </c>
      <c r="AB21" s="37">
        <v>7.56</v>
      </c>
      <c r="AC21" s="37">
        <v>7.12</v>
      </c>
      <c r="AD21" s="37">
        <v>8.06</v>
      </c>
      <c r="AE21" s="37">
        <v>7.7</v>
      </c>
      <c r="AF21" s="37">
        <v>8.18</v>
      </c>
      <c r="AG21" s="37">
        <v>9.56</v>
      </c>
      <c r="AH21" s="37">
        <v>10.029999999999999</v>
      </c>
      <c r="AI21" s="37">
        <v>11.03</v>
      </c>
      <c r="AJ21" s="37">
        <v>8.83</v>
      </c>
      <c r="AK21" s="37">
        <v>8.23</v>
      </c>
      <c r="AL21" s="37">
        <v>9.41</v>
      </c>
      <c r="AM21" s="37">
        <v>9.68</v>
      </c>
      <c r="AN21" s="37">
        <v>8.5299999999999994</v>
      </c>
      <c r="AO21" s="37">
        <v>8.6</v>
      </c>
      <c r="AP21" s="37">
        <v>9.0299999999999994</v>
      </c>
      <c r="AQ21" s="37">
        <v>8.99</v>
      </c>
      <c r="AR21" s="37">
        <v>9.64</v>
      </c>
      <c r="AS21" s="37">
        <v>9.4600000000000009</v>
      </c>
      <c r="AT21" s="37">
        <v>9.3699999999999992</v>
      </c>
      <c r="AU21" s="37">
        <v>8.85</v>
      </c>
      <c r="AV21" s="37">
        <v>9.43</v>
      </c>
      <c r="AW21" s="37">
        <v>8.5500000000000007</v>
      </c>
      <c r="AX21" s="37">
        <v>9.58</v>
      </c>
      <c r="AY21" s="37" t="s">
        <v>54</v>
      </c>
    </row>
    <row r="22" spans="1:51" x14ac:dyDescent="0.2">
      <c r="A22" s="30" t="s">
        <v>66</v>
      </c>
      <c r="F22" s="37">
        <v>68.22</v>
      </c>
      <c r="G22" s="37">
        <v>70.87</v>
      </c>
      <c r="H22" s="37">
        <v>71.209999999999994</v>
      </c>
      <c r="I22" s="37">
        <v>70.010000000000005</v>
      </c>
      <c r="J22" s="37">
        <v>64.45</v>
      </c>
      <c r="K22" s="37">
        <v>66.400000000000006</v>
      </c>
      <c r="L22" s="37">
        <v>63.24</v>
      </c>
      <c r="M22" s="37">
        <v>65.19</v>
      </c>
      <c r="N22" s="37">
        <v>67.55</v>
      </c>
      <c r="O22" s="37">
        <v>69.66</v>
      </c>
      <c r="P22" s="37">
        <v>66.900000000000006</v>
      </c>
      <c r="Q22" s="37">
        <v>65.400000000000006</v>
      </c>
      <c r="R22" s="37">
        <v>63.8</v>
      </c>
      <c r="S22" s="37">
        <v>64.959999999999994</v>
      </c>
      <c r="T22" s="37">
        <v>66.819999999999993</v>
      </c>
      <c r="U22" s="37">
        <v>68.08</v>
      </c>
      <c r="V22" s="37">
        <v>60.25</v>
      </c>
      <c r="W22" s="37">
        <v>64.319999999999993</v>
      </c>
      <c r="X22" s="37">
        <v>64.95</v>
      </c>
      <c r="Y22" s="37">
        <v>66.69</v>
      </c>
      <c r="Z22" s="37">
        <v>69.86</v>
      </c>
      <c r="AA22" s="37">
        <v>71.97</v>
      </c>
      <c r="AB22" s="37">
        <v>71.69</v>
      </c>
      <c r="AC22" s="37">
        <v>74.5</v>
      </c>
      <c r="AD22" s="37">
        <v>73.42</v>
      </c>
      <c r="AE22" s="37">
        <v>74.98</v>
      </c>
      <c r="AF22" s="37">
        <v>74.739999999999995</v>
      </c>
      <c r="AG22" s="37">
        <v>73.930000000000007</v>
      </c>
      <c r="AH22" s="37">
        <v>73.94</v>
      </c>
      <c r="AI22" s="37">
        <v>74.08</v>
      </c>
      <c r="AJ22" s="37">
        <v>75.66</v>
      </c>
      <c r="AK22" s="37">
        <v>76.5</v>
      </c>
      <c r="AL22" s="37">
        <v>76.23</v>
      </c>
      <c r="AM22" s="37">
        <v>76.27</v>
      </c>
      <c r="AN22" s="37">
        <v>75.72</v>
      </c>
      <c r="AO22" s="37">
        <v>75.489999999999995</v>
      </c>
      <c r="AP22" s="37">
        <v>74.5</v>
      </c>
      <c r="AQ22" s="37">
        <v>75.069999999999993</v>
      </c>
      <c r="AR22" s="37">
        <v>73.680000000000007</v>
      </c>
      <c r="AS22" s="37">
        <v>73.87</v>
      </c>
      <c r="AT22" s="37">
        <v>73.489999999999995</v>
      </c>
      <c r="AU22" s="37">
        <v>74.87</v>
      </c>
      <c r="AV22" s="37">
        <v>75.06</v>
      </c>
      <c r="AW22" s="37">
        <v>75.5</v>
      </c>
      <c r="AX22" s="37">
        <v>75.66</v>
      </c>
      <c r="AY22" s="37" t="s">
        <v>54</v>
      </c>
    </row>
    <row r="23" spans="1:51" x14ac:dyDescent="0.2">
      <c r="A23" s="30" t="s">
        <v>67</v>
      </c>
      <c r="F23" s="37">
        <v>4.96</v>
      </c>
      <c r="G23" s="37">
        <v>5.13</v>
      </c>
      <c r="H23" s="37">
        <v>5.36</v>
      </c>
      <c r="I23" s="37">
        <v>5.71</v>
      </c>
      <c r="J23" s="37">
        <v>5.66</v>
      </c>
      <c r="K23" s="37">
        <v>6.18</v>
      </c>
      <c r="L23" s="37">
        <v>6.31</v>
      </c>
      <c r="M23" s="37">
        <v>7.16</v>
      </c>
      <c r="N23" s="37">
        <v>7.91</v>
      </c>
      <c r="O23" s="37">
        <v>8.31</v>
      </c>
      <c r="P23" s="37">
        <v>8.33</v>
      </c>
      <c r="Q23" s="37">
        <v>8.34</v>
      </c>
      <c r="R23" s="37">
        <v>8.48</v>
      </c>
      <c r="S23" s="37">
        <v>7.8</v>
      </c>
      <c r="T23" s="37">
        <v>8.01</v>
      </c>
      <c r="U23" s="37">
        <v>8.2899999999999991</v>
      </c>
      <c r="V23" s="37">
        <v>15.34</v>
      </c>
      <c r="W23" s="37">
        <v>13.49</v>
      </c>
      <c r="X23" s="37">
        <v>11.96</v>
      </c>
      <c r="Y23" s="37">
        <v>10.42</v>
      </c>
      <c r="Z23" s="37">
        <v>8.8699999999999992</v>
      </c>
      <c r="AA23" s="37">
        <v>8.36</v>
      </c>
      <c r="AB23" s="37">
        <v>8</v>
      </c>
      <c r="AC23" s="37">
        <v>7.32</v>
      </c>
      <c r="AD23" s="37">
        <v>6.68</v>
      </c>
      <c r="AE23" s="37">
        <v>6.56</v>
      </c>
      <c r="AF23" s="37">
        <v>6.56</v>
      </c>
      <c r="AG23" s="37">
        <v>5.86</v>
      </c>
      <c r="AH23" s="37">
        <v>5.59</v>
      </c>
      <c r="AI23" s="37">
        <v>5.35</v>
      </c>
      <c r="AJ23" s="37">
        <v>5.35</v>
      </c>
      <c r="AK23" s="37">
        <v>5.0599999999999996</v>
      </c>
      <c r="AL23" s="37">
        <v>4.66</v>
      </c>
      <c r="AM23" s="37">
        <v>5.35</v>
      </c>
      <c r="AN23" s="37">
        <v>5.42</v>
      </c>
      <c r="AO23" s="37">
        <v>6.08</v>
      </c>
      <c r="AP23" s="37">
        <v>6.47</v>
      </c>
      <c r="AQ23" s="37">
        <v>6.23</v>
      </c>
      <c r="AR23" s="37">
        <v>6.66</v>
      </c>
      <c r="AS23" s="37">
        <v>6.8</v>
      </c>
      <c r="AT23" s="37">
        <v>6.63</v>
      </c>
      <c r="AU23" s="37">
        <v>5.68</v>
      </c>
      <c r="AV23" s="37">
        <v>4.57</v>
      </c>
      <c r="AW23" s="37">
        <v>3.09</v>
      </c>
      <c r="AX23" s="37">
        <v>2.35</v>
      </c>
      <c r="AY23" s="37" t="s">
        <v>54</v>
      </c>
    </row>
    <row r="24" spans="1:51" x14ac:dyDescent="0.2">
      <c r="A24" s="30" t="s">
        <v>68</v>
      </c>
      <c r="F24" s="37">
        <v>15.23</v>
      </c>
      <c r="G24" s="37">
        <v>12.52</v>
      </c>
      <c r="H24" s="37">
        <v>9.9</v>
      </c>
      <c r="I24" s="37">
        <v>12.45</v>
      </c>
      <c r="J24" s="37">
        <v>17.87</v>
      </c>
      <c r="K24" s="37">
        <v>14.16</v>
      </c>
      <c r="L24" s="37">
        <v>17.57</v>
      </c>
      <c r="M24" s="37">
        <v>14.16</v>
      </c>
      <c r="N24" s="37">
        <v>8.51</v>
      </c>
      <c r="O24" s="37">
        <v>5.53</v>
      </c>
      <c r="P24" s="37">
        <v>4.97</v>
      </c>
      <c r="Q24" s="37">
        <v>4.8</v>
      </c>
      <c r="R24" s="37">
        <v>4.8600000000000003</v>
      </c>
      <c r="S24" s="37">
        <v>4.9000000000000004</v>
      </c>
      <c r="T24" s="37">
        <v>4.8</v>
      </c>
      <c r="U24" s="37">
        <v>5.24</v>
      </c>
      <c r="V24" s="37">
        <v>11.48</v>
      </c>
      <c r="W24" s="37">
        <v>9.43</v>
      </c>
      <c r="X24" s="37">
        <v>7.87</v>
      </c>
      <c r="Y24" s="37">
        <v>6.54</v>
      </c>
      <c r="Z24" s="37">
        <v>5.3</v>
      </c>
      <c r="AA24" s="37">
        <v>4.8499999999999996</v>
      </c>
      <c r="AB24" s="37">
        <v>4.6100000000000003</v>
      </c>
      <c r="AC24" s="37">
        <v>4.34</v>
      </c>
      <c r="AD24" s="37">
        <v>3.99</v>
      </c>
      <c r="AE24" s="37">
        <v>3.71</v>
      </c>
      <c r="AF24" s="37">
        <v>3.21</v>
      </c>
      <c r="AG24" s="37">
        <v>2.93</v>
      </c>
      <c r="AH24" s="37">
        <v>2.73</v>
      </c>
      <c r="AI24" s="37">
        <v>2.63</v>
      </c>
      <c r="AJ24" s="37">
        <v>2.5299999999999998</v>
      </c>
      <c r="AK24" s="37">
        <v>2.42</v>
      </c>
      <c r="AL24" s="37">
        <v>2.36</v>
      </c>
      <c r="AM24" s="37">
        <v>2.25</v>
      </c>
      <c r="AN24" s="37">
        <v>2.0499999999999998</v>
      </c>
      <c r="AO24" s="37">
        <v>1.8</v>
      </c>
      <c r="AP24" s="37">
        <v>1.54</v>
      </c>
      <c r="AQ24" s="37">
        <v>1.45</v>
      </c>
      <c r="AR24" s="37">
        <v>1.39</v>
      </c>
      <c r="AS24" s="37">
        <v>1.33</v>
      </c>
      <c r="AT24" s="37">
        <v>1.26</v>
      </c>
      <c r="AU24" s="37">
        <v>1.69</v>
      </c>
      <c r="AV24" s="37">
        <v>2.3199999999999998</v>
      </c>
      <c r="AW24" s="37">
        <v>3.3</v>
      </c>
      <c r="AX24" s="37">
        <v>4</v>
      </c>
      <c r="AY24" s="37" t="s">
        <v>54</v>
      </c>
    </row>
    <row r="25" spans="1:51" x14ac:dyDescent="0.2">
      <c r="A25" s="30" t="s">
        <v>69</v>
      </c>
      <c r="F25" s="37">
        <v>3.11</v>
      </c>
      <c r="G25" s="37">
        <v>3.68</v>
      </c>
      <c r="H25" s="37">
        <v>5.43</v>
      </c>
      <c r="I25" s="37">
        <v>4.6500000000000004</v>
      </c>
      <c r="J25" s="37">
        <v>4.6500000000000004</v>
      </c>
      <c r="K25" s="37">
        <v>5.47</v>
      </c>
      <c r="L25" s="37">
        <v>6.03</v>
      </c>
      <c r="M25" s="37">
        <v>6.79</v>
      </c>
      <c r="N25" s="37">
        <v>8.41</v>
      </c>
      <c r="O25" s="37">
        <v>9.0500000000000007</v>
      </c>
      <c r="P25" s="37">
        <v>12.41</v>
      </c>
      <c r="Q25" s="37">
        <v>15.07</v>
      </c>
      <c r="R25" s="37">
        <v>15.7</v>
      </c>
      <c r="S25" s="37">
        <v>14.82</v>
      </c>
      <c r="T25" s="37">
        <v>13.42</v>
      </c>
      <c r="U25" s="37">
        <v>11.1</v>
      </c>
      <c r="V25" s="37">
        <v>5.37</v>
      </c>
      <c r="W25" s="37">
        <v>5.51</v>
      </c>
      <c r="X25" s="37">
        <v>7.12</v>
      </c>
      <c r="Y25" s="37">
        <v>8.2200000000000006</v>
      </c>
      <c r="Z25" s="37">
        <v>7.44</v>
      </c>
      <c r="AA25" s="37">
        <v>7.1</v>
      </c>
      <c r="AB25" s="37">
        <v>8.14</v>
      </c>
      <c r="AC25" s="37">
        <v>6.73</v>
      </c>
      <c r="AD25" s="37">
        <v>7.84</v>
      </c>
      <c r="AE25" s="37">
        <v>7.04</v>
      </c>
      <c r="AF25" s="37">
        <v>7.31</v>
      </c>
      <c r="AG25" s="37">
        <v>7.71</v>
      </c>
      <c r="AH25" s="37">
        <v>7.71</v>
      </c>
      <c r="AI25" s="37">
        <v>6.92</v>
      </c>
      <c r="AJ25" s="37">
        <v>7.63</v>
      </c>
      <c r="AK25" s="37">
        <v>7.79</v>
      </c>
      <c r="AL25" s="37">
        <v>7.34</v>
      </c>
      <c r="AM25" s="37">
        <v>6.46</v>
      </c>
      <c r="AN25" s="37">
        <v>8.2799999999999994</v>
      </c>
      <c r="AO25" s="37">
        <v>8.0399999999999991</v>
      </c>
      <c r="AP25" s="37">
        <v>8.4600000000000009</v>
      </c>
      <c r="AQ25" s="37">
        <v>8.25</v>
      </c>
      <c r="AR25" s="37">
        <v>8.6300000000000008</v>
      </c>
      <c r="AS25" s="37">
        <v>8.5399999999999991</v>
      </c>
      <c r="AT25" s="37">
        <v>9.25</v>
      </c>
      <c r="AU25" s="37">
        <v>8.91</v>
      </c>
      <c r="AV25" s="37">
        <v>8.6199999999999992</v>
      </c>
      <c r="AW25" s="37">
        <v>9.56</v>
      </c>
      <c r="AX25" s="37">
        <v>8.42</v>
      </c>
      <c r="AY25" s="37" t="s">
        <v>54</v>
      </c>
    </row>
    <row r="26" spans="1:51" x14ac:dyDescent="0.2">
      <c r="A26" s="30" t="s">
        <v>70</v>
      </c>
      <c r="F26" s="37">
        <v>18.329999999999998</v>
      </c>
      <c r="G26" s="37">
        <v>16.190000000000001</v>
      </c>
      <c r="H26" s="37">
        <v>15.33</v>
      </c>
      <c r="I26" s="37">
        <v>17.100000000000001</v>
      </c>
      <c r="J26" s="37">
        <v>22.52</v>
      </c>
      <c r="K26" s="37">
        <v>19.62</v>
      </c>
      <c r="L26" s="37">
        <v>23.6</v>
      </c>
      <c r="M26" s="37">
        <v>20.95</v>
      </c>
      <c r="N26" s="37">
        <v>16.920000000000002</v>
      </c>
      <c r="O26" s="37">
        <v>14.57</v>
      </c>
      <c r="P26" s="37">
        <v>17.38</v>
      </c>
      <c r="Q26" s="37">
        <v>19.87</v>
      </c>
      <c r="R26" s="37">
        <v>20.57</v>
      </c>
      <c r="S26" s="37">
        <v>19.72</v>
      </c>
      <c r="T26" s="37">
        <v>18.22</v>
      </c>
      <c r="U26" s="37">
        <v>16.350000000000001</v>
      </c>
      <c r="V26" s="37">
        <v>16.850000000000001</v>
      </c>
      <c r="W26" s="37">
        <v>14.94</v>
      </c>
      <c r="X26" s="37">
        <v>14.99</v>
      </c>
      <c r="Y26" s="37">
        <v>14.76</v>
      </c>
      <c r="Z26" s="37">
        <v>12.74</v>
      </c>
      <c r="AA26" s="37">
        <v>11.95</v>
      </c>
      <c r="AB26" s="37">
        <v>12.75</v>
      </c>
      <c r="AC26" s="37">
        <v>11.06</v>
      </c>
      <c r="AD26" s="37">
        <v>11.83</v>
      </c>
      <c r="AE26" s="37">
        <v>10.76</v>
      </c>
      <c r="AF26" s="37">
        <v>10.52</v>
      </c>
      <c r="AG26" s="37">
        <v>10.65</v>
      </c>
      <c r="AH26" s="37">
        <v>10.44</v>
      </c>
      <c r="AI26" s="37">
        <v>9.5500000000000007</v>
      </c>
      <c r="AJ26" s="37">
        <v>10.16</v>
      </c>
      <c r="AK26" s="37">
        <v>10.220000000000001</v>
      </c>
      <c r="AL26" s="37">
        <v>9.6999999999999993</v>
      </c>
      <c r="AM26" s="37">
        <v>8.7100000000000009</v>
      </c>
      <c r="AN26" s="37">
        <v>10.32</v>
      </c>
      <c r="AO26" s="37">
        <v>9.84</v>
      </c>
      <c r="AP26" s="37">
        <v>10</v>
      </c>
      <c r="AQ26" s="37">
        <v>9.7100000000000009</v>
      </c>
      <c r="AR26" s="37">
        <v>10.02</v>
      </c>
      <c r="AS26" s="37">
        <v>9.8699999999999992</v>
      </c>
      <c r="AT26" s="37">
        <v>10.51</v>
      </c>
      <c r="AU26" s="37">
        <v>10.61</v>
      </c>
      <c r="AV26" s="37">
        <v>10.94</v>
      </c>
      <c r="AW26" s="37">
        <v>12.86</v>
      </c>
      <c r="AX26" s="37">
        <v>12.42</v>
      </c>
      <c r="AY26" s="37" t="s">
        <v>54</v>
      </c>
    </row>
    <row r="27" spans="1:51" x14ac:dyDescent="0.2">
      <c r="A27" s="30" t="s">
        <v>71</v>
      </c>
      <c r="F27" s="37">
        <v>81.67</v>
      </c>
      <c r="G27" s="37">
        <v>83.81</v>
      </c>
      <c r="H27" s="37">
        <v>84.67</v>
      </c>
      <c r="I27" s="37">
        <v>82.9</v>
      </c>
      <c r="J27" s="37">
        <v>77.48</v>
      </c>
      <c r="K27" s="37">
        <v>80.38</v>
      </c>
      <c r="L27" s="37">
        <v>76.400000000000006</v>
      </c>
      <c r="M27" s="37">
        <v>79.05</v>
      </c>
      <c r="N27" s="37">
        <v>82.87</v>
      </c>
      <c r="O27" s="37">
        <v>85.43</v>
      </c>
      <c r="P27" s="37">
        <v>82.62</v>
      </c>
      <c r="Q27" s="37">
        <v>80.13</v>
      </c>
      <c r="R27" s="37">
        <v>78.739999999999995</v>
      </c>
      <c r="S27" s="37">
        <v>79.52</v>
      </c>
      <c r="T27" s="37">
        <v>80.739999999999995</v>
      </c>
      <c r="U27" s="37">
        <v>82.39</v>
      </c>
      <c r="V27" s="37">
        <v>78.400000000000006</v>
      </c>
      <c r="W27" s="37">
        <v>80.23</v>
      </c>
      <c r="X27" s="37">
        <v>80.28</v>
      </c>
      <c r="Y27" s="37">
        <v>84.22</v>
      </c>
      <c r="Z27" s="37">
        <v>86.22</v>
      </c>
      <c r="AA27" s="37">
        <v>86.95</v>
      </c>
      <c r="AB27" s="37">
        <v>86.1</v>
      </c>
      <c r="AC27" s="37">
        <v>87.79</v>
      </c>
      <c r="AD27" s="37">
        <v>87.14</v>
      </c>
      <c r="AE27" s="37">
        <v>88.18</v>
      </c>
      <c r="AF27" s="37">
        <v>88.19</v>
      </c>
      <c r="AG27" s="37">
        <v>88.07</v>
      </c>
      <c r="AH27" s="37">
        <v>88.23</v>
      </c>
      <c r="AI27" s="37">
        <v>89.15</v>
      </c>
      <c r="AJ27" s="37">
        <v>88.34</v>
      </c>
      <c r="AK27" s="37">
        <v>88.33</v>
      </c>
      <c r="AL27" s="37">
        <v>88.36</v>
      </c>
      <c r="AM27" s="37">
        <v>88.56</v>
      </c>
      <c r="AN27" s="37">
        <v>86.45</v>
      </c>
      <c r="AO27" s="37">
        <v>85.95</v>
      </c>
      <c r="AP27" s="37">
        <v>85.21</v>
      </c>
      <c r="AQ27" s="37">
        <v>85.61</v>
      </c>
      <c r="AR27" s="37">
        <v>84.79</v>
      </c>
      <c r="AS27" s="37">
        <v>84.7</v>
      </c>
      <c r="AT27" s="37">
        <v>84.03</v>
      </c>
      <c r="AU27" s="37">
        <v>84.79</v>
      </c>
      <c r="AV27" s="37">
        <v>85.54</v>
      </c>
      <c r="AW27" s="37">
        <v>84.93</v>
      </c>
      <c r="AX27" s="37">
        <v>86</v>
      </c>
      <c r="AY27" s="37" t="s">
        <v>54</v>
      </c>
    </row>
    <row r="28" spans="1:51" ht="12.75" customHeight="1" x14ac:dyDescent="0.2"/>
    <row r="29" spans="1:51" x14ac:dyDescent="0.2">
      <c r="A29" s="30" t="s">
        <v>72</v>
      </c>
      <c r="F29" s="37">
        <v>8.75</v>
      </c>
      <c r="G29" s="37">
        <v>8.1</v>
      </c>
      <c r="H29" s="37">
        <v>8.56</v>
      </c>
      <c r="I29" s="37">
        <v>7.54</v>
      </c>
      <c r="J29" s="37">
        <v>7.74</v>
      </c>
      <c r="K29" s="37">
        <v>8.26</v>
      </c>
      <c r="L29" s="37">
        <v>7.29</v>
      </c>
      <c r="M29" s="37">
        <v>7.18</v>
      </c>
      <c r="N29" s="37">
        <v>8.31</v>
      </c>
      <c r="O29" s="37">
        <v>8.1999999999999993</v>
      </c>
      <c r="P29" s="37">
        <v>8.44</v>
      </c>
      <c r="Q29" s="37">
        <v>7.52</v>
      </c>
      <c r="R29" s="37">
        <v>8.48</v>
      </c>
      <c r="S29" s="37">
        <v>8.82</v>
      </c>
      <c r="T29" s="37">
        <v>8.02</v>
      </c>
      <c r="U29" s="37">
        <v>8.19</v>
      </c>
      <c r="V29" s="37">
        <v>7.99</v>
      </c>
      <c r="W29" s="37">
        <v>7.68</v>
      </c>
      <c r="X29" s="37">
        <v>8.7200000000000006</v>
      </c>
      <c r="Y29" s="37">
        <v>8.85</v>
      </c>
      <c r="Z29" s="37">
        <v>9.2200000000000006</v>
      </c>
      <c r="AA29" s="37">
        <v>8.31</v>
      </c>
      <c r="AB29" s="37">
        <v>8.23</v>
      </c>
      <c r="AC29" s="37">
        <v>7.63</v>
      </c>
      <c r="AD29" s="37">
        <v>8.75</v>
      </c>
      <c r="AE29" s="37">
        <v>8.2899999999999991</v>
      </c>
      <c r="AF29" s="37">
        <v>8.82</v>
      </c>
      <c r="AG29" s="37">
        <v>10.36</v>
      </c>
      <c r="AH29" s="37">
        <v>10.87</v>
      </c>
      <c r="AI29" s="37">
        <v>11.85</v>
      </c>
      <c r="AJ29" s="37">
        <v>9.5500000000000007</v>
      </c>
      <c r="AK29" s="37">
        <v>8.92</v>
      </c>
      <c r="AL29" s="37">
        <v>10.16</v>
      </c>
      <c r="AM29" s="37">
        <v>10.35</v>
      </c>
      <c r="AN29" s="37">
        <v>9.3000000000000007</v>
      </c>
      <c r="AO29" s="37">
        <v>9.35</v>
      </c>
      <c r="AP29" s="37">
        <v>9.86</v>
      </c>
      <c r="AQ29" s="37">
        <v>9.8000000000000007</v>
      </c>
      <c r="AR29" s="37">
        <v>10.55</v>
      </c>
      <c r="AS29" s="37">
        <v>10.35</v>
      </c>
      <c r="AT29" s="37">
        <v>10.33</v>
      </c>
      <c r="AU29" s="37">
        <v>9.7100000000000009</v>
      </c>
      <c r="AV29" s="37">
        <v>10.32</v>
      </c>
      <c r="AW29" s="37">
        <v>9.4499999999999993</v>
      </c>
      <c r="AX29" s="37">
        <v>10.46</v>
      </c>
      <c r="AY29" s="37" t="s">
        <v>54</v>
      </c>
    </row>
    <row r="30" spans="1:51" x14ac:dyDescent="0.2">
      <c r="A30" s="30" t="s">
        <v>73</v>
      </c>
      <c r="F30" s="37">
        <v>15.71</v>
      </c>
      <c r="G30" s="37">
        <v>13</v>
      </c>
      <c r="H30" s="37">
        <v>10.47</v>
      </c>
      <c r="I30" s="37">
        <v>13.05</v>
      </c>
      <c r="J30" s="37">
        <v>18.739999999999998</v>
      </c>
      <c r="K30" s="37">
        <v>14.98</v>
      </c>
      <c r="L30" s="37">
        <v>18.7</v>
      </c>
      <c r="M30" s="37">
        <v>15.19</v>
      </c>
      <c r="N30" s="37">
        <v>9.2899999999999991</v>
      </c>
      <c r="O30" s="37">
        <v>6.08</v>
      </c>
      <c r="P30" s="37">
        <v>5.68</v>
      </c>
      <c r="Q30" s="37">
        <v>5.65</v>
      </c>
      <c r="R30" s="37">
        <v>5.77</v>
      </c>
      <c r="S30" s="37">
        <v>5.75</v>
      </c>
      <c r="T30" s="37">
        <v>5.55</v>
      </c>
      <c r="U30" s="37">
        <v>5.9</v>
      </c>
      <c r="V30" s="37">
        <v>12.13</v>
      </c>
      <c r="W30" s="37">
        <v>9.98</v>
      </c>
      <c r="X30" s="37">
        <v>8.4700000000000006</v>
      </c>
      <c r="Y30" s="37">
        <v>7.12</v>
      </c>
      <c r="Z30" s="37">
        <v>5.72</v>
      </c>
      <c r="AA30" s="37">
        <v>5.22</v>
      </c>
      <c r="AB30" s="37">
        <v>5.0199999999999996</v>
      </c>
      <c r="AC30" s="37">
        <v>4.6500000000000004</v>
      </c>
      <c r="AD30" s="37">
        <v>4.33</v>
      </c>
      <c r="AE30" s="37">
        <v>3.99</v>
      </c>
      <c r="AF30" s="37">
        <v>3.46</v>
      </c>
      <c r="AG30" s="37">
        <v>3.18</v>
      </c>
      <c r="AH30" s="37">
        <v>2.95</v>
      </c>
      <c r="AI30" s="37">
        <v>2.82</v>
      </c>
      <c r="AJ30" s="37">
        <v>2.74</v>
      </c>
      <c r="AK30" s="37">
        <v>2.63</v>
      </c>
      <c r="AL30" s="37">
        <v>2.5499999999999998</v>
      </c>
      <c r="AM30" s="37">
        <v>2.4</v>
      </c>
      <c r="AN30" s="37">
        <v>2.23</v>
      </c>
      <c r="AO30" s="37">
        <v>1.96</v>
      </c>
      <c r="AP30" s="37">
        <v>1.68</v>
      </c>
      <c r="AQ30" s="37">
        <v>1.58</v>
      </c>
      <c r="AR30" s="37">
        <v>1.52</v>
      </c>
      <c r="AS30" s="37">
        <v>1.45</v>
      </c>
      <c r="AT30" s="37">
        <v>1.39</v>
      </c>
      <c r="AU30" s="37">
        <v>1.86</v>
      </c>
      <c r="AV30" s="37">
        <v>2.5299999999999998</v>
      </c>
      <c r="AW30" s="37">
        <v>3.65</v>
      </c>
      <c r="AX30" s="37">
        <v>4.37</v>
      </c>
      <c r="AY30" s="37" t="s">
        <v>54</v>
      </c>
    </row>
    <row r="31" spans="1:51" x14ac:dyDescent="0.2">
      <c r="A31" s="30" t="s">
        <v>74</v>
      </c>
      <c r="F31" s="37">
        <v>5.12</v>
      </c>
      <c r="G31" s="37">
        <v>5.33</v>
      </c>
      <c r="H31" s="37">
        <v>5.67</v>
      </c>
      <c r="I31" s="37">
        <v>5.98</v>
      </c>
      <c r="J31" s="37">
        <v>5.93</v>
      </c>
      <c r="K31" s="37">
        <v>6.53</v>
      </c>
      <c r="L31" s="37">
        <v>6.72</v>
      </c>
      <c r="M31" s="37">
        <v>7.69</v>
      </c>
      <c r="N31" s="37">
        <v>8.64</v>
      </c>
      <c r="O31" s="37">
        <v>9.1300000000000008</v>
      </c>
      <c r="P31" s="37">
        <v>9.51</v>
      </c>
      <c r="Q31" s="37">
        <v>9.82</v>
      </c>
      <c r="R31" s="37">
        <v>10.06</v>
      </c>
      <c r="S31" s="37">
        <v>9.16</v>
      </c>
      <c r="T31" s="37">
        <v>9.26</v>
      </c>
      <c r="U31" s="37">
        <v>9.32</v>
      </c>
      <c r="V31" s="37">
        <v>16.21</v>
      </c>
      <c r="W31" s="37">
        <v>14.28</v>
      </c>
      <c r="X31" s="37">
        <v>12.88</v>
      </c>
      <c r="Y31" s="37">
        <v>11.36</v>
      </c>
      <c r="Z31" s="37">
        <v>9.59</v>
      </c>
      <c r="AA31" s="37">
        <v>9</v>
      </c>
      <c r="AB31" s="37">
        <v>8.7100000000000009</v>
      </c>
      <c r="AC31" s="37">
        <v>7.84</v>
      </c>
      <c r="AD31" s="37">
        <v>7.25</v>
      </c>
      <c r="AE31" s="37">
        <v>7.06</v>
      </c>
      <c r="AF31" s="37">
        <v>7.08</v>
      </c>
      <c r="AG31" s="37">
        <v>6.35</v>
      </c>
      <c r="AH31" s="37">
        <v>6.06</v>
      </c>
      <c r="AI31" s="37">
        <v>5.75</v>
      </c>
      <c r="AJ31" s="37">
        <v>5.79</v>
      </c>
      <c r="AK31" s="37">
        <v>5.49</v>
      </c>
      <c r="AL31" s="37">
        <v>5.03</v>
      </c>
      <c r="AM31" s="37">
        <v>5.72</v>
      </c>
      <c r="AN31" s="37">
        <v>5.91</v>
      </c>
      <c r="AO31" s="37">
        <v>6.61</v>
      </c>
      <c r="AP31" s="37">
        <v>7.06</v>
      </c>
      <c r="AQ31" s="37">
        <v>6.79</v>
      </c>
      <c r="AR31" s="37">
        <v>7.28</v>
      </c>
      <c r="AS31" s="37">
        <v>7.43</v>
      </c>
      <c r="AT31" s="37">
        <v>7.3</v>
      </c>
      <c r="AU31" s="37">
        <v>6.23</v>
      </c>
      <c r="AV31" s="37">
        <v>5</v>
      </c>
      <c r="AW31" s="37">
        <v>3.42</v>
      </c>
      <c r="AX31" s="37">
        <v>2.56</v>
      </c>
      <c r="AY31" s="37" t="s">
        <v>54</v>
      </c>
    </row>
    <row r="32" spans="1:51" x14ac:dyDescent="0.2">
      <c r="A32" s="30" t="s">
        <v>75</v>
      </c>
      <c r="F32" s="37">
        <v>84.29</v>
      </c>
      <c r="G32" s="37">
        <v>87</v>
      </c>
      <c r="H32" s="37">
        <v>89.53</v>
      </c>
      <c r="I32" s="37">
        <v>86.95</v>
      </c>
      <c r="J32" s="37">
        <v>81.260000000000005</v>
      </c>
      <c r="K32" s="37">
        <v>85.02</v>
      </c>
      <c r="L32" s="37">
        <v>81.3</v>
      </c>
      <c r="M32" s="37">
        <v>84.81</v>
      </c>
      <c r="N32" s="37">
        <v>90.48</v>
      </c>
      <c r="O32" s="37">
        <v>93.92</v>
      </c>
      <c r="P32" s="37">
        <v>94.32</v>
      </c>
      <c r="Q32" s="37">
        <v>94.35</v>
      </c>
      <c r="R32" s="37">
        <v>93.41</v>
      </c>
      <c r="S32" s="37">
        <v>93.36</v>
      </c>
      <c r="T32" s="37">
        <v>93.25</v>
      </c>
      <c r="U32" s="37">
        <v>92.69</v>
      </c>
      <c r="V32" s="37">
        <v>82.85</v>
      </c>
      <c r="W32" s="37">
        <v>84.91</v>
      </c>
      <c r="X32" s="37">
        <v>86.43</v>
      </c>
      <c r="Y32" s="37">
        <v>91.77</v>
      </c>
      <c r="Z32" s="37">
        <v>93.15</v>
      </c>
      <c r="AA32" s="37">
        <v>93.6</v>
      </c>
      <c r="AB32" s="37">
        <v>93.72</v>
      </c>
      <c r="AC32" s="37">
        <v>94.12</v>
      </c>
      <c r="AD32" s="37">
        <v>94.55</v>
      </c>
      <c r="AE32" s="37">
        <v>94.87</v>
      </c>
      <c r="AF32" s="37">
        <v>95.15</v>
      </c>
      <c r="AG32" s="37">
        <v>95.44</v>
      </c>
      <c r="AH32" s="37">
        <v>95.6</v>
      </c>
      <c r="AI32" s="37">
        <v>95.79</v>
      </c>
      <c r="AJ32" s="37">
        <v>95.64</v>
      </c>
      <c r="AK32" s="37">
        <v>95.8</v>
      </c>
      <c r="AL32" s="37">
        <v>95.36</v>
      </c>
      <c r="AM32" s="37">
        <v>94.68</v>
      </c>
      <c r="AN32" s="37">
        <v>94.25</v>
      </c>
      <c r="AO32" s="37">
        <v>93.46</v>
      </c>
      <c r="AP32" s="37">
        <v>93.09</v>
      </c>
      <c r="AQ32" s="37">
        <v>93.32</v>
      </c>
      <c r="AR32" s="37">
        <v>92.8</v>
      </c>
      <c r="AS32" s="37">
        <v>92.6</v>
      </c>
      <c r="AT32" s="37">
        <v>92.6</v>
      </c>
      <c r="AU32" s="37">
        <v>93.08</v>
      </c>
      <c r="AV32" s="37">
        <v>93.61</v>
      </c>
      <c r="AW32" s="37">
        <v>93.91</v>
      </c>
      <c r="AX32" s="37">
        <v>93.9</v>
      </c>
      <c r="AY32" s="37" t="s">
        <v>54</v>
      </c>
    </row>
    <row r="33" spans="1:51" ht="12.75" customHeight="1" x14ac:dyDescent="0.2"/>
    <row r="34" spans="1:51" ht="12.75" customHeight="1" x14ac:dyDescent="0.2"/>
    <row r="35" spans="1:51" x14ac:dyDescent="0.2">
      <c r="A35" s="28" t="s">
        <v>110</v>
      </c>
    </row>
    <row r="36" spans="1:51" x14ac:dyDescent="0.2">
      <c r="A36" s="30" t="s">
        <v>77</v>
      </c>
      <c r="F36" s="36">
        <v>326048000</v>
      </c>
      <c r="G36" s="36">
        <v>331081000</v>
      </c>
      <c r="H36" s="36">
        <v>334123000</v>
      </c>
      <c r="I36" s="36">
        <v>342937000</v>
      </c>
      <c r="J36" s="36">
        <v>351983000</v>
      </c>
      <c r="K36" s="36">
        <v>350826000</v>
      </c>
      <c r="L36" s="36">
        <v>340930000</v>
      </c>
      <c r="M36" s="36">
        <v>348021000</v>
      </c>
      <c r="N36" s="36">
        <v>354934000</v>
      </c>
      <c r="O36" s="36">
        <v>358602000</v>
      </c>
      <c r="P36" s="36">
        <v>378267000</v>
      </c>
      <c r="Q36" s="36">
        <v>393632000</v>
      </c>
      <c r="R36" s="36">
        <v>409958000</v>
      </c>
      <c r="S36" s="36">
        <v>416854000</v>
      </c>
      <c r="T36" s="36">
        <v>425151000</v>
      </c>
      <c r="U36" s="36">
        <v>430423000</v>
      </c>
      <c r="V36" s="36">
        <v>891156000</v>
      </c>
      <c r="W36" s="36">
        <v>888722000</v>
      </c>
      <c r="X36" s="36">
        <v>869018000</v>
      </c>
      <c r="Y36" s="36">
        <v>841336000</v>
      </c>
      <c r="Z36" s="36">
        <v>827597000</v>
      </c>
      <c r="AA36" s="36">
        <v>821307000</v>
      </c>
      <c r="AB36" s="36">
        <v>812245000</v>
      </c>
      <c r="AC36" s="36">
        <v>803628000</v>
      </c>
      <c r="AD36" s="36">
        <v>811320000</v>
      </c>
      <c r="AE36" s="36">
        <v>785704000</v>
      </c>
      <c r="AF36" s="36">
        <v>784687000</v>
      </c>
      <c r="AG36" s="36">
        <v>803553000</v>
      </c>
      <c r="AH36" s="36">
        <v>819326000</v>
      </c>
      <c r="AI36" s="36">
        <v>810928000</v>
      </c>
      <c r="AJ36" s="36">
        <v>826514000</v>
      </c>
      <c r="AK36" s="36">
        <v>833265000</v>
      </c>
      <c r="AL36" s="36">
        <v>841894000</v>
      </c>
      <c r="AM36" s="36">
        <v>843091000</v>
      </c>
      <c r="AN36" s="36">
        <v>837633000</v>
      </c>
      <c r="AO36" s="36">
        <v>833879000</v>
      </c>
      <c r="AP36" s="36">
        <v>839988000</v>
      </c>
      <c r="AQ36" s="36">
        <v>840915000</v>
      </c>
      <c r="AR36" s="36">
        <v>858575000</v>
      </c>
      <c r="AS36" s="36">
        <v>866478000</v>
      </c>
      <c r="AT36" s="36">
        <v>877996000</v>
      </c>
      <c r="AU36" s="36">
        <v>881755000</v>
      </c>
      <c r="AV36" s="36">
        <v>911265000</v>
      </c>
      <c r="AW36" s="36">
        <v>920121000</v>
      </c>
      <c r="AX36" s="36">
        <v>931918000</v>
      </c>
      <c r="AY36" s="36" t="s">
        <v>54</v>
      </c>
    </row>
    <row r="37" spans="1:51" x14ac:dyDescent="0.2">
      <c r="A37" s="30" t="s">
        <v>78</v>
      </c>
      <c r="F37" s="37">
        <v>9.44</v>
      </c>
      <c r="G37" s="37">
        <v>6.17</v>
      </c>
      <c r="H37" s="37">
        <v>3.68</v>
      </c>
      <c r="I37" s="37">
        <v>10.55</v>
      </c>
      <c r="J37" s="37">
        <v>10.55</v>
      </c>
      <c r="K37" s="37">
        <v>-1.31</v>
      </c>
      <c r="L37" s="37">
        <v>-11.28</v>
      </c>
      <c r="M37" s="37">
        <v>8.32</v>
      </c>
      <c r="N37" s="37">
        <v>7.95</v>
      </c>
      <c r="O37" s="37">
        <v>4.13</v>
      </c>
      <c r="P37" s="37">
        <v>21.94</v>
      </c>
      <c r="Q37" s="37">
        <v>16.25</v>
      </c>
      <c r="R37" s="37">
        <v>16.59</v>
      </c>
      <c r="S37" s="37">
        <v>6.73</v>
      </c>
      <c r="T37" s="37">
        <v>7.96</v>
      </c>
      <c r="U37" s="37">
        <v>4.96</v>
      </c>
      <c r="V37" s="37">
        <v>428.17</v>
      </c>
      <c r="W37" s="37">
        <v>-1.0900000000000001</v>
      </c>
      <c r="X37" s="37">
        <v>-8.8699999999999992</v>
      </c>
      <c r="Y37" s="37">
        <v>-12.74</v>
      </c>
      <c r="Z37" s="37">
        <v>-6.53</v>
      </c>
      <c r="AA37" s="37">
        <v>-3.04</v>
      </c>
      <c r="AB37" s="37">
        <v>-4.41</v>
      </c>
      <c r="AC37" s="37">
        <v>-4.24</v>
      </c>
      <c r="AD37" s="37">
        <v>3.83</v>
      </c>
      <c r="AE37" s="37">
        <v>-12.63</v>
      </c>
      <c r="AF37" s="37">
        <v>-0.52</v>
      </c>
      <c r="AG37" s="37">
        <v>9.6199999999999992</v>
      </c>
      <c r="AH37" s="37">
        <v>7.85</v>
      </c>
      <c r="AI37" s="37">
        <v>-4.0999999999999996</v>
      </c>
      <c r="AJ37" s="37">
        <v>7.69</v>
      </c>
      <c r="AK37" s="37">
        <v>3.27</v>
      </c>
      <c r="AL37" s="37">
        <v>4.1399999999999997</v>
      </c>
      <c r="AM37" s="37">
        <v>0.56999999999999995</v>
      </c>
      <c r="AN37" s="37">
        <v>-2.59</v>
      </c>
      <c r="AO37" s="37">
        <v>-1.79</v>
      </c>
      <c r="AP37" s="37">
        <v>2.93</v>
      </c>
      <c r="AQ37" s="37">
        <v>0.44</v>
      </c>
      <c r="AR37" s="37">
        <v>8.4</v>
      </c>
      <c r="AS37" s="37">
        <v>3.68</v>
      </c>
      <c r="AT37" s="37">
        <v>5.32</v>
      </c>
      <c r="AU37" s="37">
        <v>1.71</v>
      </c>
      <c r="AV37" s="37">
        <v>13.39</v>
      </c>
      <c r="AW37" s="37">
        <v>3.89</v>
      </c>
      <c r="AX37" s="37">
        <v>5.13</v>
      </c>
      <c r="AY37" s="37" t="s">
        <v>54</v>
      </c>
    </row>
    <row r="38" spans="1:51" ht="12.75" customHeight="1" x14ac:dyDescent="0.2"/>
    <row r="39" spans="1:51" x14ac:dyDescent="0.2">
      <c r="B39" s="30" t="s">
        <v>79</v>
      </c>
      <c r="F39" s="37">
        <v>2.84</v>
      </c>
      <c r="G39" s="37">
        <v>2.91</v>
      </c>
      <c r="H39" s="37">
        <v>3.46</v>
      </c>
      <c r="I39" s="37">
        <v>3.66</v>
      </c>
      <c r="J39" s="37">
        <v>3.8</v>
      </c>
      <c r="K39" s="37">
        <v>4.07</v>
      </c>
      <c r="L39" s="37">
        <v>4.32</v>
      </c>
      <c r="M39" s="37">
        <v>4.41</v>
      </c>
      <c r="N39" s="37">
        <v>4.47</v>
      </c>
      <c r="O39" s="37">
        <v>4.4000000000000004</v>
      </c>
      <c r="P39" s="37">
        <v>4.3600000000000003</v>
      </c>
      <c r="Q39" s="37">
        <v>4.38</v>
      </c>
      <c r="R39" s="37">
        <v>4.57</v>
      </c>
      <c r="S39" s="37">
        <v>4.5</v>
      </c>
      <c r="T39" s="37">
        <v>4.5599999999999996</v>
      </c>
      <c r="U39" s="37">
        <v>4.6399999999999997</v>
      </c>
      <c r="V39" s="37">
        <v>4.4800000000000004</v>
      </c>
      <c r="W39" s="37">
        <v>4.4000000000000004</v>
      </c>
      <c r="X39" s="37">
        <v>4.4000000000000004</v>
      </c>
      <c r="Y39" s="37">
        <v>4.33</v>
      </c>
      <c r="Z39" s="37">
        <v>4.3099999999999996</v>
      </c>
      <c r="AA39" s="37">
        <v>4.09</v>
      </c>
      <c r="AB39" s="37">
        <v>4.29</v>
      </c>
      <c r="AC39" s="37">
        <v>3.93</v>
      </c>
      <c r="AD39" s="37">
        <v>3.5</v>
      </c>
      <c r="AE39" s="37">
        <v>3.25</v>
      </c>
      <c r="AF39" s="37">
        <v>2.97</v>
      </c>
      <c r="AG39" s="37">
        <v>2.62</v>
      </c>
      <c r="AH39" s="37">
        <v>2.4500000000000002</v>
      </c>
      <c r="AI39" s="37">
        <v>2.37</v>
      </c>
      <c r="AJ39" s="37">
        <v>2.2000000000000002</v>
      </c>
      <c r="AK39" s="37">
        <v>2.1800000000000002</v>
      </c>
      <c r="AL39" s="37">
        <v>2.0499999999999998</v>
      </c>
      <c r="AM39" s="37">
        <v>2.0099999999999998</v>
      </c>
      <c r="AN39" s="37">
        <v>2</v>
      </c>
      <c r="AO39" s="37">
        <v>2</v>
      </c>
      <c r="AP39" s="37">
        <v>2.0099999999999998</v>
      </c>
      <c r="AQ39" s="37">
        <v>1.98</v>
      </c>
      <c r="AR39" s="37">
        <v>1.99</v>
      </c>
      <c r="AS39" s="37">
        <v>2.06</v>
      </c>
      <c r="AT39" s="37">
        <v>2.09</v>
      </c>
      <c r="AU39" s="37">
        <v>2.23</v>
      </c>
      <c r="AV39" s="37">
        <v>2.2799999999999998</v>
      </c>
      <c r="AW39" s="37">
        <v>2.31</v>
      </c>
      <c r="AX39" s="37">
        <v>2.3199999999999998</v>
      </c>
      <c r="AY39" s="37" t="s">
        <v>54</v>
      </c>
    </row>
    <row r="40" spans="1:51" x14ac:dyDescent="0.2">
      <c r="B40" s="30" t="s">
        <v>80</v>
      </c>
      <c r="F40" s="37">
        <v>0.42</v>
      </c>
      <c r="G40" s="37">
        <v>0.44</v>
      </c>
      <c r="H40" s="37">
        <v>0.44</v>
      </c>
      <c r="I40" s="37">
        <v>0.42</v>
      </c>
      <c r="J40" s="37">
        <v>0.43</v>
      </c>
      <c r="K40" s="37">
        <v>0.44</v>
      </c>
      <c r="L40" s="37">
        <v>0.56000000000000005</v>
      </c>
      <c r="M40" s="37">
        <v>0.55000000000000004</v>
      </c>
      <c r="N40" s="37">
        <v>0.56999999999999995</v>
      </c>
      <c r="O40" s="37">
        <v>0.56000000000000005</v>
      </c>
      <c r="P40" s="37">
        <v>0.55000000000000004</v>
      </c>
      <c r="Q40" s="37">
        <v>0.54</v>
      </c>
      <c r="R40" s="37">
        <v>0.53</v>
      </c>
      <c r="S40" s="37">
        <v>0.53</v>
      </c>
      <c r="T40" s="37">
        <v>0.54</v>
      </c>
      <c r="U40" s="37">
        <v>0.56000000000000005</v>
      </c>
      <c r="V40" s="37">
        <v>0.35</v>
      </c>
      <c r="W40" s="37">
        <v>0.35</v>
      </c>
      <c r="X40" s="37">
        <v>0.36</v>
      </c>
      <c r="Y40" s="37">
        <v>0.36</v>
      </c>
      <c r="Z40" s="37">
        <v>0.36</v>
      </c>
      <c r="AA40" s="37">
        <v>0.36</v>
      </c>
      <c r="AB40" s="37">
        <v>0.38</v>
      </c>
      <c r="AC40" s="37">
        <v>0.37</v>
      </c>
      <c r="AD40" s="37">
        <v>0.37</v>
      </c>
      <c r="AE40" s="37">
        <v>0.37</v>
      </c>
      <c r="AF40" s="37">
        <v>0.36</v>
      </c>
      <c r="AG40" s="37">
        <v>0.35</v>
      </c>
      <c r="AH40" s="37">
        <v>0.35</v>
      </c>
      <c r="AI40" s="37">
        <v>0.34</v>
      </c>
      <c r="AJ40" s="37">
        <v>0.32</v>
      </c>
      <c r="AK40" s="37">
        <v>0.31</v>
      </c>
      <c r="AL40" s="37">
        <v>0.31</v>
      </c>
      <c r="AM40" s="37">
        <v>0.3</v>
      </c>
      <c r="AN40" s="37">
        <v>0.28999999999999998</v>
      </c>
      <c r="AO40" s="37">
        <v>0.28999999999999998</v>
      </c>
      <c r="AP40" s="37">
        <v>0.27</v>
      </c>
      <c r="AQ40" s="37">
        <v>0.27</v>
      </c>
      <c r="AR40" s="37">
        <v>0.26</v>
      </c>
      <c r="AS40" s="37">
        <v>0.28000000000000003</v>
      </c>
      <c r="AT40" s="37">
        <v>0.28999999999999998</v>
      </c>
      <c r="AU40" s="37">
        <v>0.28999999999999998</v>
      </c>
      <c r="AV40" s="37">
        <v>0.28999999999999998</v>
      </c>
      <c r="AW40" s="37">
        <v>0.28999999999999998</v>
      </c>
      <c r="AX40" s="37">
        <v>0.3</v>
      </c>
      <c r="AY40" s="37" t="s">
        <v>54</v>
      </c>
    </row>
    <row r="41" spans="1:51" x14ac:dyDescent="0.2">
      <c r="C41" s="30" t="s">
        <v>81</v>
      </c>
      <c r="F41" s="37">
        <v>18.8</v>
      </c>
      <c r="G41" s="37">
        <v>18.82</v>
      </c>
      <c r="H41" s="37">
        <v>18.059999999999999</v>
      </c>
      <c r="I41" s="37">
        <v>16.260000000000002</v>
      </c>
      <c r="J41" s="37">
        <v>14.21</v>
      </c>
      <c r="K41" s="37">
        <v>13.09</v>
      </c>
      <c r="L41" s="37">
        <v>18.39</v>
      </c>
      <c r="M41" s="37">
        <v>18.05</v>
      </c>
      <c r="N41" s="37">
        <v>17.75</v>
      </c>
      <c r="O41" s="37">
        <v>17.5</v>
      </c>
      <c r="P41" s="37">
        <v>16.91</v>
      </c>
      <c r="Q41" s="37">
        <v>16.61</v>
      </c>
      <c r="R41" s="37">
        <v>16.239999999999998</v>
      </c>
      <c r="S41" s="37">
        <v>15.97</v>
      </c>
      <c r="T41" s="37">
        <v>16.010000000000002</v>
      </c>
      <c r="U41" s="37">
        <v>16.12</v>
      </c>
      <c r="V41" s="37">
        <v>11.65</v>
      </c>
      <c r="W41" s="37">
        <v>11.87</v>
      </c>
      <c r="X41" s="37">
        <v>11.95</v>
      </c>
      <c r="Y41" s="37">
        <v>12.3</v>
      </c>
      <c r="Z41" s="37">
        <v>12.53</v>
      </c>
      <c r="AA41" s="37">
        <v>13</v>
      </c>
      <c r="AB41" s="37">
        <v>12.99</v>
      </c>
      <c r="AC41" s="37">
        <v>12.99</v>
      </c>
      <c r="AD41" s="37">
        <v>12.61</v>
      </c>
      <c r="AE41" s="37">
        <v>12.66</v>
      </c>
      <c r="AF41" s="37">
        <v>12.32</v>
      </c>
      <c r="AG41" s="37">
        <v>11.9</v>
      </c>
      <c r="AH41" s="37">
        <v>11.68</v>
      </c>
      <c r="AI41" s="37">
        <v>11.51</v>
      </c>
      <c r="AJ41" s="37">
        <v>11.07</v>
      </c>
      <c r="AK41" s="37">
        <v>10.71</v>
      </c>
      <c r="AL41" s="37">
        <v>10.34</v>
      </c>
      <c r="AM41" s="37">
        <v>9.99</v>
      </c>
      <c r="AN41" s="37">
        <v>9.8000000000000007</v>
      </c>
      <c r="AO41" s="37">
        <v>9.57</v>
      </c>
      <c r="AP41" s="37">
        <v>9.3000000000000007</v>
      </c>
      <c r="AQ41" s="37">
        <v>9.07</v>
      </c>
      <c r="AR41" s="37">
        <v>8.73</v>
      </c>
      <c r="AS41" s="37">
        <v>8.4700000000000006</v>
      </c>
      <c r="AT41" s="37">
        <v>8.2200000000000006</v>
      </c>
      <c r="AU41" s="37">
        <v>7.98</v>
      </c>
      <c r="AV41" s="37">
        <v>7.56</v>
      </c>
      <c r="AW41" s="37">
        <v>7.32</v>
      </c>
      <c r="AX41" s="37">
        <v>7.07</v>
      </c>
      <c r="AY41" s="37" t="s">
        <v>54</v>
      </c>
    </row>
    <row r="42" spans="1:51" x14ac:dyDescent="0.2">
      <c r="E42" s="30" t="s">
        <v>82</v>
      </c>
      <c r="F42" s="37">
        <v>31.03</v>
      </c>
      <c r="G42" s="37">
        <v>30.36</v>
      </c>
      <c r="H42" s="37">
        <v>29.76</v>
      </c>
      <c r="I42" s="37">
        <v>30.28</v>
      </c>
      <c r="J42" s="37">
        <v>30.88</v>
      </c>
      <c r="K42" s="37">
        <v>28.92</v>
      </c>
      <c r="L42" s="37">
        <v>23.14</v>
      </c>
      <c r="M42" s="37">
        <v>22.7</v>
      </c>
      <c r="N42" s="37">
        <v>21.33</v>
      </c>
      <c r="O42" s="37">
        <v>21.51</v>
      </c>
      <c r="P42" s="37">
        <v>22.29</v>
      </c>
      <c r="Q42" s="37">
        <v>21.95</v>
      </c>
      <c r="R42" s="37">
        <v>21.58</v>
      </c>
      <c r="S42" s="37">
        <v>22.34</v>
      </c>
      <c r="T42" s="37">
        <v>21.1</v>
      </c>
      <c r="U42" s="37">
        <v>19.940000000000001</v>
      </c>
      <c r="V42" s="37">
        <v>27.89</v>
      </c>
      <c r="W42" s="37">
        <v>29.22</v>
      </c>
      <c r="X42" s="37">
        <v>29.77</v>
      </c>
      <c r="Y42" s="37">
        <v>29.44</v>
      </c>
      <c r="Z42" s="37">
        <v>29.73</v>
      </c>
      <c r="AA42" s="37">
        <v>30.62</v>
      </c>
      <c r="AB42" s="37">
        <v>30.39</v>
      </c>
      <c r="AC42" s="37">
        <v>30.92</v>
      </c>
      <c r="AD42" s="37">
        <v>31.51</v>
      </c>
      <c r="AE42" s="37">
        <v>30.02</v>
      </c>
      <c r="AF42" s="37">
        <v>29.16</v>
      </c>
      <c r="AG42" s="37">
        <v>30.24</v>
      </c>
      <c r="AH42" s="37">
        <v>30.77</v>
      </c>
      <c r="AI42" s="37">
        <v>30.44</v>
      </c>
      <c r="AJ42" s="37">
        <v>30.97</v>
      </c>
      <c r="AK42" s="37">
        <v>32.03</v>
      </c>
      <c r="AL42" s="37">
        <v>32.29</v>
      </c>
      <c r="AM42" s="37">
        <v>32.99</v>
      </c>
      <c r="AN42" s="37">
        <v>32.409999999999997</v>
      </c>
      <c r="AO42" s="37">
        <v>31.18</v>
      </c>
      <c r="AP42" s="37">
        <v>30.37</v>
      </c>
      <c r="AQ42" s="37">
        <v>30.47</v>
      </c>
      <c r="AR42" s="37">
        <v>30.52</v>
      </c>
      <c r="AS42" s="37">
        <v>30.47</v>
      </c>
      <c r="AT42" s="37">
        <v>30.36</v>
      </c>
      <c r="AU42" s="37">
        <v>30.75</v>
      </c>
      <c r="AV42" s="37">
        <v>30.35</v>
      </c>
      <c r="AW42" s="37">
        <v>29.97</v>
      </c>
      <c r="AX42" s="37">
        <v>29.43</v>
      </c>
      <c r="AY42" s="37" t="s">
        <v>54</v>
      </c>
    </row>
    <row r="43" spans="1:51" x14ac:dyDescent="0.2">
      <c r="E43" s="30" t="s">
        <v>83</v>
      </c>
      <c r="F43" s="37">
        <v>2.0699999999999998</v>
      </c>
      <c r="G43" s="37">
        <v>2.2799999999999998</v>
      </c>
      <c r="H43" s="37">
        <v>2.8</v>
      </c>
      <c r="I43" s="37">
        <v>3.81</v>
      </c>
      <c r="J43" s="37">
        <v>5.25</v>
      </c>
      <c r="K43" s="37">
        <v>6.65</v>
      </c>
      <c r="L43" s="37">
        <v>3.78</v>
      </c>
      <c r="M43" s="37">
        <v>4.18</v>
      </c>
      <c r="N43" s="37">
        <v>4.51</v>
      </c>
      <c r="O43" s="37">
        <v>4.6500000000000004</v>
      </c>
      <c r="P43" s="37">
        <v>4.6900000000000004</v>
      </c>
      <c r="Q43" s="37">
        <v>4.7</v>
      </c>
      <c r="R43" s="37">
        <v>4.47</v>
      </c>
      <c r="S43" s="37">
        <v>4.2</v>
      </c>
      <c r="T43" s="37">
        <v>3.93</v>
      </c>
      <c r="U43" s="37">
        <v>3.73</v>
      </c>
      <c r="V43" s="37">
        <v>2.93</v>
      </c>
      <c r="W43" s="37">
        <v>2.77</v>
      </c>
      <c r="X43" s="37">
        <v>2.74</v>
      </c>
      <c r="Y43" s="37">
        <v>2.58</v>
      </c>
      <c r="Z43" s="37">
        <v>2.54</v>
      </c>
      <c r="AA43" s="37">
        <v>2.44</v>
      </c>
      <c r="AB43" s="37">
        <v>2.2599999999999998</v>
      </c>
      <c r="AC43" s="37">
        <v>2.1800000000000002</v>
      </c>
      <c r="AD43" s="37">
        <v>2.06</v>
      </c>
      <c r="AE43" s="37">
        <v>1.97</v>
      </c>
      <c r="AF43" s="37">
        <v>1.87</v>
      </c>
      <c r="AG43" s="37">
        <v>1.74</v>
      </c>
      <c r="AH43" s="37">
        <v>1.62</v>
      </c>
      <c r="AI43" s="37">
        <v>1.55</v>
      </c>
      <c r="AJ43" s="37">
        <v>1.44</v>
      </c>
      <c r="AK43" s="37">
        <v>1.34</v>
      </c>
      <c r="AL43" s="37">
        <v>1.25</v>
      </c>
      <c r="AM43" s="37">
        <v>1.18</v>
      </c>
      <c r="AN43" s="37">
        <v>1.1200000000000001</v>
      </c>
      <c r="AO43" s="37">
        <v>1.07</v>
      </c>
      <c r="AP43" s="37">
        <v>1.02</v>
      </c>
      <c r="AQ43" s="37">
        <v>0.95</v>
      </c>
      <c r="AR43" s="37">
        <v>0.89</v>
      </c>
      <c r="AS43" s="37">
        <v>0.84</v>
      </c>
      <c r="AT43" s="37">
        <v>0.8</v>
      </c>
      <c r="AU43" s="37">
        <v>0.76</v>
      </c>
      <c r="AV43" s="37">
        <v>0.69</v>
      </c>
      <c r="AW43" s="37">
        <v>0.65</v>
      </c>
      <c r="AX43" s="37">
        <v>0.6</v>
      </c>
      <c r="AY43" s="37" t="s">
        <v>54</v>
      </c>
    </row>
    <row r="44" spans="1:51" x14ac:dyDescent="0.2">
      <c r="D44" s="30" t="s">
        <v>84</v>
      </c>
      <c r="F44" s="37">
        <v>33.1</v>
      </c>
      <c r="G44" s="37">
        <v>32.64</v>
      </c>
      <c r="H44" s="37">
        <v>32.56</v>
      </c>
      <c r="I44" s="37">
        <v>34.1</v>
      </c>
      <c r="J44" s="37">
        <v>36.14</v>
      </c>
      <c r="K44" s="37">
        <v>35.56</v>
      </c>
      <c r="L44" s="37">
        <v>26.92</v>
      </c>
      <c r="M44" s="37">
        <v>26.88</v>
      </c>
      <c r="N44" s="37">
        <v>25.85</v>
      </c>
      <c r="O44" s="37">
        <v>26.16</v>
      </c>
      <c r="P44" s="37">
        <v>26.98</v>
      </c>
      <c r="Q44" s="37">
        <v>26.65</v>
      </c>
      <c r="R44" s="37">
        <v>26.05</v>
      </c>
      <c r="S44" s="37">
        <v>26.54</v>
      </c>
      <c r="T44" s="37">
        <v>25.03</v>
      </c>
      <c r="U44" s="37">
        <v>23.67</v>
      </c>
      <c r="V44" s="37">
        <v>30.82</v>
      </c>
      <c r="W44" s="37">
        <v>31.99</v>
      </c>
      <c r="X44" s="37">
        <v>32.520000000000003</v>
      </c>
      <c r="Y44" s="37">
        <v>32.020000000000003</v>
      </c>
      <c r="Z44" s="37">
        <v>32.270000000000003</v>
      </c>
      <c r="AA44" s="37">
        <v>33.049999999999997</v>
      </c>
      <c r="AB44" s="37">
        <v>32.65</v>
      </c>
      <c r="AC44" s="37">
        <v>33.1</v>
      </c>
      <c r="AD44" s="37">
        <v>33.57</v>
      </c>
      <c r="AE44" s="37">
        <v>31.99</v>
      </c>
      <c r="AF44" s="37">
        <v>31.03</v>
      </c>
      <c r="AG44" s="37">
        <v>31.97</v>
      </c>
      <c r="AH44" s="37">
        <v>32.39</v>
      </c>
      <c r="AI44" s="37">
        <v>31.99</v>
      </c>
      <c r="AJ44" s="37">
        <v>32.409999999999997</v>
      </c>
      <c r="AK44" s="37">
        <v>33.369999999999997</v>
      </c>
      <c r="AL44" s="37">
        <v>33.54</v>
      </c>
      <c r="AM44" s="37">
        <v>34.17</v>
      </c>
      <c r="AN44" s="37">
        <v>33.53</v>
      </c>
      <c r="AO44" s="37">
        <v>32.25</v>
      </c>
      <c r="AP44" s="37">
        <v>31.39</v>
      </c>
      <c r="AQ44" s="37">
        <v>31.43</v>
      </c>
      <c r="AR44" s="37">
        <v>31.42</v>
      </c>
      <c r="AS44" s="37">
        <v>31.32</v>
      </c>
      <c r="AT44" s="37">
        <v>31.15</v>
      </c>
      <c r="AU44" s="37">
        <v>31.51</v>
      </c>
      <c r="AV44" s="37">
        <v>31.05</v>
      </c>
      <c r="AW44" s="37">
        <v>30.61</v>
      </c>
      <c r="AX44" s="37">
        <v>30.03</v>
      </c>
      <c r="AY44" s="37" t="s">
        <v>54</v>
      </c>
    </row>
    <row r="45" spans="1:51" x14ac:dyDescent="0.2">
      <c r="B45" s="30" t="s">
        <v>85</v>
      </c>
      <c r="F45" s="37">
        <v>51.9</v>
      </c>
      <c r="G45" s="37">
        <v>51.46</v>
      </c>
      <c r="H45" s="37">
        <v>50.62</v>
      </c>
      <c r="I45" s="37">
        <v>50.35</v>
      </c>
      <c r="J45" s="37">
        <v>50.35</v>
      </c>
      <c r="K45" s="37">
        <v>48.66</v>
      </c>
      <c r="L45" s="37">
        <v>45.31</v>
      </c>
      <c r="M45" s="37">
        <v>44.93</v>
      </c>
      <c r="N45" s="37">
        <v>43.6</v>
      </c>
      <c r="O45" s="37">
        <v>43.66</v>
      </c>
      <c r="P45" s="37">
        <v>43.89</v>
      </c>
      <c r="Q45" s="37">
        <v>43.25</v>
      </c>
      <c r="R45" s="37">
        <v>42.3</v>
      </c>
      <c r="S45" s="37">
        <v>42.51</v>
      </c>
      <c r="T45" s="37">
        <v>41.04</v>
      </c>
      <c r="U45" s="37">
        <v>39.79</v>
      </c>
      <c r="V45" s="37">
        <v>42.47</v>
      </c>
      <c r="W45" s="37">
        <v>43.86</v>
      </c>
      <c r="X45" s="37">
        <v>44.47</v>
      </c>
      <c r="Y45" s="37">
        <v>44.31</v>
      </c>
      <c r="Z45" s="37">
        <v>44.8</v>
      </c>
      <c r="AA45" s="37">
        <v>46.05</v>
      </c>
      <c r="AB45" s="37">
        <v>45.64</v>
      </c>
      <c r="AC45" s="37">
        <v>46.09</v>
      </c>
      <c r="AD45" s="37">
        <v>46.18</v>
      </c>
      <c r="AE45" s="37">
        <v>44.64</v>
      </c>
      <c r="AF45" s="37">
        <v>43.36</v>
      </c>
      <c r="AG45" s="37">
        <v>43.87</v>
      </c>
      <c r="AH45" s="37">
        <v>44.07</v>
      </c>
      <c r="AI45" s="37">
        <v>43.49</v>
      </c>
      <c r="AJ45" s="37">
        <v>43.49</v>
      </c>
      <c r="AK45" s="37">
        <v>44.09</v>
      </c>
      <c r="AL45" s="37">
        <v>43.88</v>
      </c>
      <c r="AM45" s="37">
        <v>44.16</v>
      </c>
      <c r="AN45" s="37">
        <v>43.33</v>
      </c>
      <c r="AO45" s="37">
        <v>41.82</v>
      </c>
      <c r="AP45" s="37">
        <v>40.69</v>
      </c>
      <c r="AQ45" s="37">
        <v>40.5</v>
      </c>
      <c r="AR45" s="37">
        <v>40.15</v>
      </c>
      <c r="AS45" s="37">
        <v>39.79</v>
      </c>
      <c r="AT45" s="37">
        <v>39.380000000000003</v>
      </c>
      <c r="AU45" s="37">
        <v>39.49</v>
      </c>
      <c r="AV45" s="37">
        <v>38.6</v>
      </c>
      <c r="AW45" s="37">
        <v>37.94</v>
      </c>
      <c r="AX45" s="37">
        <v>37.1</v>
      </c>
      <c r="AY45" s="37" t="s">
        <v>54</v>
      </c>
    </row>
    <row r="46" spans="1:51" x14ac:dyDescent="0.2">
      <c r="B46" s="30" t="s">
        <v>86</v>
      </c>
      <c r="F46" s="37">
        <v>0.89</v>
      </c>
      <c r="G46" s="37">
        <v>0.86</v>
      </c>
      <c r="H46" s="37">
        <v>0.8</v>
      </c>
      <c r="I46" s="37">
        <v>0.79</v>
      </c>
      <c r="J46" s="37">
        <v>0.78</v>
      </c>
      <c r="K46" s="37">
        <v>0.79</v>
      </c>
      <c r="L46" s="37">
        <v>0.79</v>
      </c>
      <c r="M46" s="37">
        <v>0.75</v>
      </c>
      <c r="N46" s="37">
        <v>0.73</v>
      </c>
      <c r="O46" s="37">
        <v>0.76</v>
      </c>
      <c r="P46" s="37">
        <v>0.67</v>
      </c>
      <c r="Q46" s="37">
        <v>0.64</v>
      </c>
      <c r="R46" s="37">
        <v>0.65</v>
      </c>
      <c r="S46" s="37">
        <v>0.69</v>
      </c>
      <c r="T46" s="37">
        <v>0.79</v>
      </c>
      <c r="U46" s="37">
        <v>0.74</v>
      </c>
      <c r="V46" s="37">
        <v>1</v>
      </c>
      <c r="W46" s="37">
        <v>1.01</v>
      </c>
      <c r="X46" s="37">
        <v>1.05</v>
      </c>
      <c r="Y46" s="37">
        <v>1.1100000000000001</v>
      </c>
      <c r="Z46" s="37">
        <v>1.1000000000000001</v>
      </c>
      <c r="AA46" s="37">
        <v>1.21</v>
      </c>
      <c r="AB46" s="37">
        <v>1.24</v>
      </c>
      <c r="AC46" s="37">
        <v>1.33</v>
      </c>
      <c r="AD46" s="37">
        <v>1.41</v>
      </c>
      <c r="AE46" s="37">
        <v>1.38</v>
      </c>
      <c r="AF46" s="37">
        <v>1.47</v>
      </c>
      <c r="AG46" s="37">
        <v>1.39</v>
      </c>
      <c r="AH46" s="37">
        <v>1.37</v>
      </c>
      <c r="AI46" s="37">
        <v>1.47</v>
      </c>
      <c r="AJ46" s="37">
        <v>1.36</v>
      </c>
      <c r="AK46" s="37">
        <v>1.28</v>
      </c>
      <c r="AL46" s="37">
        <v>1.4</v>
      </c>
      <c r="AM46" s="37">
        <v>1.34</v>
      </c>
      <c r="AN46" s="37">
        <v>1.33</v>
      </c>
      <c r="AO46" s="37">
        <v>1.29</v>
      </c>
      <c r="AP46" s="37">
        <v>1.26</v>
      </c>
      <c r="AQ46" s="37">
        <v>1.26</v>
      </c>
      <c r="AR46" s="37">
        <v>1.38</v>
      </c>
      <c r="AS46" s="37">
        <v>1.44</v>
      </c>
      <c r="AT46" s="37">
        <v>1.38</v>
      </c>
      <c r="AU46" s="37">
        <v>1.37</v>
      </c>
      <c r="AV46" s="37">
        <v>1.46</v>
      </c>
      <c r="AW46" s="37">
        <v>1.52</v>
      </c>
      <c r="AX46" s="37">
        <v>1.72</v>
      </c>
      <c r="AY46" s="37" t="s">
        <v>54</v>
      </c>
    </row>
    <row r="47" spans="1:51" x14ac:dyDescent="0.2">
      <c r="B47" s="30" t="s">
        <v>87</v>
      </c>
      <c r="F47" s="37">
        <v>7.78</v>
      </c>
      <c r="G47" s="37">
        <v>7.68</v>
      </c>
      <c r="H47" s="37">
        <v>7.15</v>
      </c>
      <c r="I47" s="37">
        <v>7.05</v>
      </c>
      <c r="J47" s="37">
        <v>6.81</v>
      </c>
      <c r="K47" s="37">
        <v>6.89</v>
      </c>
      <c r="L47" s="37">
        <v>7.15</v>
      </c>
      <c r="M47" s="37">
        <v>7.21</v>
      </c>
      <c r="N47" s="37">
        <v>7.1</v>
      </c>
      <c r="O47" s="37">
        <v>7.75</v>
      </c>
      <c r="P47" s="37">
        <v>7.83</v>
      </c>
      <c r="Q47" s="37">
        <v>7.45</v>
      </c>
      <c r="R47" s="37">
        <v>7.84</v>
      </c>
      <c r="S47" s="37">
        <v>8.08</v>
      </c>
      <c r="T47" s="37">
        <v>8.6199999999999992</v>
      </c>
      <c r="U47" s="37">
        <v>9.1300000000000008</v>
      </c>
      <c r="V47" s="37">
        <v>9.65</v>
      </c>
      <c r="W47" s="37">
        <v>9.9499999999999993</v>
      </c>
      <c r="X47" s="37">
        <v>10.029999999999999</v>
      </c>
      <c r="Y47" s="37">
        <v>10.35</v>
      </c>
      <c r="Z47" s="37">
        <v>10.58</v>
      </c>
      <c r="AA47" s="37">
        <v>10.58</v>
      </c>
      <c r="AB47" s="37">
        <v>10.43</v>
      </c>
      <c r="AC47" s="37">
        <v>10.42</v>
      </c>
      <c r="AD47" s="37">
        <v>10.46</v>
      </c>
      <c r="AE47" s="37">
        <v>10.95</v>
      </c>
      <c r="AF47" s="37">
        <v>11.3</v>
      </c>
      <c r="AG47" s="37">
        <v>11.26</v>
      </c>
      <c r="AH47" s="37">
        <v>11.3</v>
      </c>
      <c r="AI47" s="37">
        <v>11.37</v>
      </c>
      <c r="AJ47" s="37">
        <v>11.2</v>
      </c>
      <c r="AK47" s="37">
        <v>11</v>
      </c>
      <c r="AL47" s="37">
        <v>11.11</v>
      </c>
      <c r="AM47" s="37">
        <v>10.98</v>
      </c>
      <c r="AN47" s="37">
        <v>10.93</v>
      </c>
      <c r="AO47" s="37">
        <v>11.06</v>
      </c>
      <c r="AP47" s="37">
        <v>11.21</v>
      </c>
      <c r="AQ47" s="37">
        <v>11.21</v>
      </c>
      <c r="AR47" s="37">
        <v>10.96</v>
      </c>
      <c r="AS47" s="37">
        <v>10.65</v>
      </c>
      <c r="AT47" s="37">
        <v>10.49</v>
      </c>
      <c r="AU47" s="37">
        <v>10.44</v>
      </c>
      <c r="AV47" s="37">
        <v>10.27</v>
      </c>
      <c r="AW47" s="37">
        <v>10.38</v>
      </c>
      <c r="AX47" s="37">
        <v>10.37</v>
      </c>
      <c r="AY47" s="37" t="s">
        <v>54</v>
      </c>
    </row>
    <row r="48" spans="1:51" x14ac:dyDescent="0.2">
      <c r="B48" s="30" t="s">
        <v>88</v>
      </c>
      <c r="F48" s="37">
        <v>0.26</v>
      </c>
      <c r="G48" s="37">
        <v>0.31</v>
      </c>
      <c r="H48" s="37">
        <v>0.36</v>
      </c>
      <c r="I48" s="37">
        <v>0.42</v>
      </c>
      <c r="J48" s="37">
        <v>0.46</v>
      </c>
      <c r="K48" s="37">
        <v>0.44</v>
      </c>
      <c r="L48" s="37">
        <v>0.62</v>
      </c>
      <c r="M48" s="37">
        <v>0.66</v>
      </c>
      <c r="N48" s="37">
        <v>0.66</v>
      </c>
      <c r="O48" s="37">
        <v>0.52</v>
      </c>
      <c r="P48" s="37">
        <v>0.55000000000000004</v>
      </c>
      <c r="Q48" s="37">
        <v>0.56000000000000005</v>
      </c>
      <c r="R48" s="37">
        <v>0.54</v>
      </c>
      <c r="S48" s="37">
        <v>0.52</v>
      </c>
      <c r="T48" s="37">
        <v>0.5</v>
      </c>
      <c r="U48" s="37">
        <v>0.46</v>
      </c>
      <c r="V48" s="37">
        <v>0.46</v>
      </c>
      <c r="W48" s="37">
        <v>0.42</v>
      </c>
      <c r="X48" s="37">
        <v>0.5</v>
      </c>
      <c r="Y48" s="37">
        <v>0.46</v>
      </c>
      <c r="Z48" s="37">
        <v>0.41</v>
      </c>
      <c r="AA48" s="37">
        <v>0.37</v>
      </c>
      <c r="AB48" s="37">
        <v>0.34</v>
      </c>
      <c r="AC48" s="37">
        <v>0.34</v>
      </c>
      <c r="AD48" s="37">
        <v>0.32</v>
      </c>
      <c r="AE48" s="37">
        <v>0.32</v>
      </c>
      <c r="AF48" s="37">
        <v>0.31</v>
      </c>
      <c r="AG48" s="37">
        <v>0.28000000000000003</v>
      </c>
      <c r="AH48" s="37">
        <v>0.26</v>
      </c>
      <c r="AI48" s="37">
        <v>0.27</v>
      </c>
      <c r="AJ48" s="37">
        <v>0.22</v>
      </c>
      <c r="AK48" s="37">
        <v>0.22</v>
      </c>
      <c r="AL48" s="37">
        <v>0.16</v>
      </c>
      <c r="AM48" s="37">
        <v>0.19</v>
      </c>
      <c r="AN48" s="37">
        <v>0.22</v>
      </c>
      <c r="AO48" s="37">
        <v>0.69</v>
      </c>
      <c r="AP48" s="37">
        <v>0.63</v>
      </c>
      <c r="AQ48" s="37">
        <v>0.61</v>
      </c>
      <c r="AR48" s="37">
        <v>0.62</v>
      </c>
      <c r="AS48" s="37">
        <v>0.56999999999999995</v>
      </c>
      <c r="AT48" s="37">
        <v>0.56000000000000005</v>
      </c>
      <c r="AU48" s="37">
        <v>0.6</v>
      </c>
      <c r="AV48" s="37">
        <v>1.03</v>
      </c>
      <c r="AW48" s="37">
        <v>0.97</v>
      </c>
      <c r="AX48" s="37">
        <v>0.92</v>
      </c>
      <c r="AY48" s="37" t="s">
        <v>54</v>
      </c>
    </row>
    <row r="49" spans="1:54" x14ac:dyDescent="0.2">
      <c r="A49" s="30" t="s">
        <v>89</v>
      </c>
      <c r="F49" s="37">
        <v>64.08</v>
      </c>
      <c r="G49" s="37">
        <v>63.66</v>
      </c>
      <c r="H49" s="37">
        <v>62.84</v>
      </c>
      <c r="I49" s="37">
        <v>62.69</v>
      </c>
      <c r="J49" s="37">
        <v>62.64</v>
      </c>
      <c r="K49" s="37">
        <v>61.28</v>
      </c>
      <c r="L49" s="37">
        <v>58.75</v>
      </c>
      <c r="M49" s="37">
        <v>58.51</v>
      </c>
      <c r="N49" s="37">
        <v>57.14</v>
      </c>
      <c r="O49" s="37">
        <v>57.65</v>
      </c>
      <c r="P49" s="37">
        <v>57.85</v>
      </c>
      <c r="Q49" s="37">
        <v>56.81</v>
      </c>
      <c r="R49" s="37">
        <v>56.43</v>
      </c>
      <c r="S49" s="37">
        <v>56.83</v>
      </c>
      <c r="T49" s="37">
        <v>56.05</v>
      </c>
      <c r="U49" s="37">
        <v>55.33</v>
      </c>
      <c r="V49" s="37">
        <v>58.42</v>
      </c>
      <c r="W49" s="37">
        <v>59.99</v>
      </c>
      <c r="X49" s="37">
        <v>60.8</v>
      </c>
      <c r="Y49" s="37">
        <v>60.91</v>
      </c>
      <c r="Z49" s="37">
        <v>61.56</v>
      </c>
      <c r="AA49" s="37">
        <v>62.65</v>
      </c>
      <c r="AB49" s="37">
        <v>62.33</v>
      </c>
      <c r="AC49" s="37">
        <v>62.48</v>
      </c>
      <c r="AD49" s="37">
        <v>62.23</v>
      </c>
      <c r="AE49" s="37">
        <v>60.91</v>
      </c>
      <c r="AF49" s="37">
        <v>59.77</v>
      </c>
      <c r="AG49" s="37">
        <v>59.77</v>
      </c>
      <c r="AH49" s="37">
        <v>59.79</v>
      </c>
      <c r="AI49" s="37">
        <v>59.31</v>
      </c>
      <c r="AJ49" s="37">
        <v>58.79</v>
      </c>
      <c r="AK49" s="37">
        <v>59.08</v>
      </c>
      <c r="AL49" s="37">
        <v>58.92</v>
      </c>
      <c r="AM49" s="37">
        <v>58.98</v>
      </c>
      <c r="AN49" s="37">
        <v>58.1</v>
      </c>
      <c r="AO49" s="37">
        <v>57.15</v>
      </c>
      <c r="AP49" s="37">
        <v>56.08</v>
      </c>
      <c r="AQ49" s="37">
        <v>55.83</v>
      </c>
      <c r="AR49" s="37">
        <v>55.36</v>
      </c>
      <c r="AS49" s="37">
        <v>54.8</v>
      </c>
      <c r="AT49" s="37">
        <v>54.18</v>
      </c>
      <c r="AU49" s="37">
        <v>54.41</v>
      </c>
      <c r="AV49" s="37">
        <v>53.93</v>
      </c>
      <c r="AW49" s="37">
        <v>53.4</v>
      </c>
      <c r="AX49" s="37">
        <v>52.73</v>
      </c>
      <c r="AY49" s="37" t="s">
        <v>54</v>
      </c>
    </row>
    <row r="50" spans="1:54" x14ac:dyDescent="0.2">
      <c r="A50" s="30" t="s">
        <v>90</v>
      </c>
      <c r="F50" s="37">
        <v>1.34</v>
      </c>
      <c r="G50" s="37">
        <v>1.1000000000000001</v>
      </c>
      <c r="H50" s="37">
        <v>1.1499999999999999</v>
      </c>
      <c r="I50" s="37">
        <v>1.18</v>
      </c>
      <c r="J50" s="37">
        <v>1.34</v>
      </c>
      <c r="K50" s="37">
        <v>1.19</v>
      </c>
      <c r="L50" s="37">
        <v>1.32</v>
      </c>
      <c r="M50" s="37">
        <v>1.3</v>
      </c>
      <c r="N50" s="37">
        <v>1.48</v>
      </c>
      <c r="O50" s="37">
        <v>1.35</v>
      </c>
      <c r="P50" s="37">
        <v>1.24</v>
      </c>
      <c r="Q50" s="37">
        <v>1.18</v>
      </c>
      <c r="R50" s="37">
        <v>1.26</v>
      </c>
      <c r="S50" s="37">
        <v>1.1200000000000001</v>
      </c>
      <c r="T50" s="37">
        <v>1.2</v>
      </c>
      <c r="U50" s="37">
        <v>1.19</v>
      </c>
      <c r="V50" s="37">
        <v>0.73</v>
      </c>
      <c r="W50" s="37">
        <v>0.69</v>
      </c>
      <c r="X50" s="37">
        <v>0.72</v>
      </c>
      <c r="Y50" s="37">
        <v>0.72</v>
      </c>
      <c r="Z50" s="37">
        <v>0.79</v>
      </c>
      <c r="AA50" s="37">
        <v>0.71</v>
      </c>
      <c r="AB50" s="37">
        <v>0.72</v>
      </c>
      <c r="AC50" s="37">
        <v>0.69</v>
      </c>
      <c r="AD50" s="37">
        <v>0.77</v>
      </c>
      <c r="AE50" s="37">
        <v>0.71</v>
      </c>
      <c r="AF50" s="37">
        <v>0.69</v>
      </c>
      <c r="AG50" s="37">
        <v>0.7</v>
      </c>
      <c r="AH50" s="37">
        <v>0.8</v>
      </c>
      <c r="AI50" s="37">
        <v>0.71</v>
      </c>
      <c r="AJ50" s="37">
        <v>0.7</v>
      </c>
      <c r="AK50" s="37">
        <v>0.68</v>
      </c>
      <c r="AL50" s="37">
        <v>0.75</v>
      </c>
      <c r="AM50" s="37">
        <v>0.61</v>
      </c>
      <c r="AN50" s="37">
        <v>0.61</v>
      </c>
      <c r="AO50" s="37">
        <v>0.6</v>
      </c>
      <c r="AP50" s="37">
        <v>0.68</v>
      </c>
      <c r="AQ50" s="37">
        <v>0.6</v>
      </c>
      <c r="AR50" s="37">
        <v>0.55000000000000004</v>
      </c>
      <c r="AS50" s="37">
        <v>0.55000000000000004</v>
      </c>
      <c r="AT50" s="37">
        <v>0.63</v>
      </c>
      <c r="AU50" s="37">
        <v>0.54</v>
      </c>
      <c r="AV50" s="37">
        <v>0.51</v>
      </c>
      <c r="AW50" s="37">
        <v>0.51</v>
      </c>
      <c r="AX50" s="37">
        <v>0.59</v>
      </c>
      <c r="AY50" s="37" t="s">
        <v>54</v>
      </c>
    </row>
    <row r="51" spans="1:54" x14ac:dyDescent="0.2">
      <c r="A51" s="30" t="s">
        <v>91</v>
      </c>
      <c r="F51" s="37">
        <v>14.29</v>
      </c>
      <c r="G51" s="37">
        <v>14.66</v>
      </c>
      <c r="H51" s="37">
        <v>15.2</v>
      </c>
      <c r="I51" s="37">
        <v>15.21</v>
      </c>
      <c r="J51" s="37">
        <v>14.87</v>
      </c>
      <c r="K51" s="37">
        <v>15.79</v>
      </c>
      <c r="L51" s="37">
        <v>16.73</v>
      </c>
      <c r="M51" s="37">
        <v>16.72</v>
      </c>
      <c r="N51" s="37">
        <v>17.14</v>
      </c>
      <c r="O51" s="37">
        <v>17.87</v>
      </c>
      <c r="P51" s="37">
        <v>18.399999999999999</v>
      </c>
      <c r="Q51" s="37">
        <v>18.77</v>
      </c>
      <c r="R51" s="37">
        <v>19.38</v>
      </c>
      <c r="S51" s="37">
        <v>19.95</v>
      </c>
      <c r="T51" s="37">
        <v>20.92</v>
      </c>
      <c r="U51" s="37">
        <v>21.68</v>
      </c>
      <c r="V51" s="37">
        <v>20.75</v>
      </c>
      <c r="W51" s="37">
        <v>19.670000000000002</v>
      </c>
      <c r="X51" s="37">
        <v>18.78</v>
      </c>
      <c r="Y51" s="37">
        <v>18.14</v>
      </c>
      <c r="Z51" s="37">
        <v>17.25</v>
      </c>
      <c r="AA51" s="37">
        <v>15.82</v>
      </c>
      <c r="AB51" s="37">
        <v>15.49</v>
      </c>
      <c r="AC51" s="37">
        <v>15.56</v>
      </c>
      <c r="AD51" s="37">
        <v>15.69</v>
      </c>
      <c r="AE51" s="37">
        <v>16.45</v>
      </c>
      <c r="AF51" s="37">
        <v>17.260000000000002</v>
      </c>
      <c r="AG51" s="37">
        <v>17.71</v>
      </c>
      <c r="AH51" s="37">
        <v>18.05</v>
      </c>
      <c r="AI51" s="37">
        <v>18.670000000000002</v>
      </c>
      <c r="AJ51" s="37">
        <v>19.260000000000002</v>
      </c>
      <c r="AK51" s="37">
        <v>18.97</v>
      </c>
      <c r="AL51" s="37">
        <v>18.53</v>
      </c>
      <c r="AM51" s="37">
        <v>18.36</v>
      </c>
      <c r="AN51" s="37">
        <v>18.260000000000002</v>
      </c>
      <c r="AO51" s="37">
        <v>18.55</v>
      </c>
      <c r="AP51" s="37">
        <v>18.18</v>
      </c>
      <c r="AQ51" s="37">
        <v>17.98</v>
      </c>
      <c r="AR51" s="37">
        <v>18.39</v>
      </c>
      <c r="AS51" s="37">
        <v>18.41</v>
      </c>
      <c r="AT51" s="37">
        <v>18.28</v>
      </c>
      <c r="AU51" s="37">
        <v>18.440000000000001</v>
      </c>
      <c r="AV51" s="37">
        <v>18.420000000000002</v>
      </c>
      <c r="AW51" s="37">
        <v>18.09</v>
      </c>
      <c r="AX51" s="37">
        <v>17.73</v>
      </c>
      <c r="AY51" s="37" t="s">
        <v>54</v>
      </c>
    </row>
    <row r="52" spans="1:54" x14ac:dyDescent="0.2">
      <c r="A52" s="30" t="s">
        <v>92</v>
      </c>
      <c r="F52" s="37">
        <v>16.97</v>
      </c>
      <c r="G52" s="37">
        <v>17.149999999999999</v>
      </c>
      <c r="H52" s="37">
        <v>17.32</v>
      </c>
      <c r="I52" s="37">
        <v>17.41</v>
      </c>
      <c r="J52" s="37">
        <v>17.62</v>
      </c>
      <c r="K52" s="37">
        <v>18.059999999999999</v>
      </c>
      <c r="L52" s="37">
        <v>19.37</v>
      </c>
      <c r="M52" s="37">
        <v>19.75</v>
      </c>
      <c r="N52" s="37">
        <v>19.84</v>
      </c>
      <c r="O52" s="37">
        <v>19.57</v>
      </c>
      <c r="P52" s="37">
        <v>18.91</v>
      </c>
      <c r="Q52" s="37">
        <v>19.440000000000001</v>
      </c>
      <c r="R52" s="37">
        <v>18.77</v>
      </c>
      <c r="S52" s="37">
        <v>18.21</v>
      </c>
      <c r="T52" s="37">
        <v>17.77</v>
      </c>
      <c r="U52" s="37">
        <v>17.66</v>
      </c>
      <c r="V52" s="37">
        <v>13.21</v>
      </c>
      <c r="W52" s="37">
        <v>13.22</v>
      </c>
      <c r="X52" s="37">
        <v>13.15</v>
      </c>
      <c r="Y52" s="37">
        <v>13.65</v>
      </c>
      <c r="Z52" s="37">
        <v>13.74</v>
      </c>
      <c r="AA52" s="37">
        <v>13.66</v>
      </c>
      <c r="AB52" s="37">
        <v>13.46</v>
      </c>
      <c r="AC52" s="37">
        <v>13.2</v>
      </c>
      <c r="AD52" s="37">
        <v>12.96</v>
      </c>
      <c r="AE52" s="37">
        <v>13.21</v>
      </c>
      <c r="AF52" s="37">
        <v>13.16</v>
      </c>
      <c r="AG52" s="37">
        <v>12.84</v>
      </c>
      <c r="AH52" s="37">
        <v>12.67</v>
      </c>
      <c r="AI52" s="37">
        <v>12.76</v>
      </c>
      <c r="AJ52" s="37">
        <v>12.66</v>
      </c>
      <c r="AK52" s="37">
        <v>12.74</v>
      </c>
      <c r="AL52" s="37">
        <v>12.71</v>
      </c>
      <c r="AM52" s="37">
        <v>12.78</v>
      </c>
      <c r="AN52" s="37">
        <v>13.14</v>
      </c>
      <c r="AO52" s="37">
        <v>13.51</v>
      </c>
      <c r="AP52" s="37">
        <v>13.74</v>
      </c>
      <c r="AQ52" s="37">
        <v>13.89</v>
      </c>
      <c r="AR52" s="37">
        <v>13.97</v>
      </c>
      <c r="AS52" s="37">
        <v>14.17</v>
      </c>
      <c r="AT52" s="37">
        <v>13.49</v>
      </c>
      <c r="AU52" s="37">
        <v>13.44</v>
      </c>
      <c r="AV52" s="37">
        <v>13.37</v>
      </c>
      <c r="AW52" s="37">
        <v>13.61</v>
      </c>
      <c r="AX52" s="37">
        <v>13.76</v>
      </c>
      <c r="AY52" s="37" t="s">
        <v>54</v>
      </c>
    </row>
    <row r="53" spans="1:54" x14ac:dyDescent="0.2">
      <c r="A53" s="30" t="s">
        <v>93</v>
      </c>
      <c r="F53" s="37">
        <v>1.72</v>
      </c>
      <c r="G53" s="37">
        <v>1.88</v>
      </c>
      <c r="H53" s="37">
        <v>1.93</v>
      </c>
      <c r="I53" s="37">
        <v>1.97</v>
      </c>
      <c r="J53" s="37">
        <v>1.99</v>
      </c>
      <c r="K53" s="37">
        <v>2.12</v>
      </c>
      <c r="L53" s="37">
        <v>2.25</v>
      </c>
      <c r="M53" s="37">
        <v>2.14</v>
      </c>
      <c r="N53" s="37">
        <v>2.79</v>
      </c>
      <c r="O53" s="37">
        <v>1.99</v>
      </c>
      <c r="P53" s="37">
        <v>1.97</v>
      </c>
      <c r="Q53" s="37">
        <v>2.19</v>
      </c>
      <c r="R53" s="37">
        <v>2.44</v>
      </c>
      <c r="S53" s="37">
        <v>2.17</v>
      </c>
      <c r="T53" s="37">
        <v>2.2999999999999998</v>
      </c>
      <c r="U53" s="37">
        <v>2.37</v>
      </c>
      <c r="V53" s="37">
        <v>5.09</v>
      </c>
      <c r="W53" s="37">
        <v>4.7300000000000004</v>
      </c>
      <c r="X53" s="37">
        <v>4.8499999999999996</v>
      </c>
      <c r="Y53" s="37">
        <v>4.8600000000000003</v>
      </c>
      <c r="Z53" s="37">
        <v>4.9000000000000004</v>
      </c>
      <c r="AA53" s="37">
        <v>5.42</v>
      </c>
      <c r="AB53" s="37">
        <v>6.31</v>
      </c>
      <c r="AC53" s="37">
        <v>6.43</v>
      </c>
      <c r="AD53" s="37">
        <v>6.7</v>
      </c>
      <c r="AE53" s="37">
        <v>7.04</v>
      </c>
      <c r="AF53" s="37">
        <v>7.45</v>
      </c>
      <c r="AG53" s="37">
        <v>7.34</v>
      </c>
      <c r="AH53" s="37">
        <v>7.05</v>
      </c>
      <c r="AI53" s="37">
        <v>6.88</v>
      </c>
      <c r="AJ53" s="37">
        <v>7.01</v>
      </c>
      <c r="AK53" s="37">
        <v>7.02</v>
      </c>
      <c r="AL53" s="37">
        <v>7.58</v>
      </c>
      <c r="AM53" s="37">
        <v>7.77</v>
      </c>
      <c r="AN53" s="37">
        <v>8.4499999999999993</v>
      </c>
      <c r="AO53" s="37">
        <v>8.76</v>
      </c>
      <c r="AP53" s="37">
        <v>9.84</v>
      </c>
      <c r="AQ53" s="37">
        <v>10.25</v>
      </c>
      <c r="AR53" s="37">
        <v>10.3</v>
      </c>
      <c r="AS53" s="37">
        <v>10.68</v>
      </c>
      <c r="AT53" s="37">
        <v>12.01</v>
      </c>
      <c r="AU53" s="37">
        <v>11.77</v>
      </c>
      <c r="AV53" s="37">
        <v>12.44</v>
      </c>
      <c r="AW53" s="37">
        <v>13.08</v>
      </c>
      <c r="AX53" s="37">
        <v>13.86</v>
      </c>
      <c r="AY53" s="37" t="s">
        <v>54</v>
      </c>
    </row>
    <row r="54" spans="1:54" x14ac:dyDescent="0.2">
      <c r="A54" s="30" t="s">
        <v>94</v>
      </c>
      <c r="F54" s="37">
        <v>1.59</v>
      </c>
      <c r="G54" s="37">
        <v>1.55</v>
      </c>
      <c r="H54" s="37">
        <v>1.56</v>
      </c>
      <c r="I54" s="37">
        <v>1.54</v>
      </c>
      <c r="J54" s="37">
        <v>1.55</v>
      </c>
      <c r="K54" s="37">
        <v>1.56</v>
      </c>
      <c r="L54" s="37">
        <v>1.57</v>
      </c>
      <c r="M54" s="37">
        <v>1.59</v>
      </c>
      <c r="N54" s="37">
        <v>1.61</v>
      </c>
      <c r="O54" s="37">
        <v>1.57</v>
      </c>
      <c r="P54" s="37">
        <v>1.63</v>
      </c>
      <c r="Q54" s="37">
        <v>1.61</v>
      </c>
      <c r="R54" s="37">
        <v>1.72</v>
      </c>
      <c r="S54" s="37">
        <v>1.71</v>
      </c>
      <c r="T54" s="37">
        <v>1.75</v>
      </c>
      <c r="U54" s="37">
        <v>1.77</v>
      </c>
      <c r="V54" s="37">
        <v>1.81</v>
      </c>
      <c r="W54" s="37">
        <v>1.7</v>
      </c>
      <c r="X54" s="37">
        <v>1.71</v>
      </c>
      <c r="Y54" s="37">
        <v>1.71</v>
      </c>
      <c r="Z54" s="37">
        <v>1.75</v>
      </c>
      <c r="AA54" s="37">
        <v>1.73</v>
      </c>
      <c r="AB54" s="37">
        <v>1.7</v>
      </c>
      <c r="AC54" s="37">
        <v>1.65</v>
      </c>
      <c r="AD54" s="37">
        <v>1.65</v>
      </c>
      <c r="AE54" s="37">
        <v>1.68</v>
      </c>
      <c r="AF54" s="37">
        <v>1.68</v>
      </c>
      <c r="AG54" s="37">
        <v>1.63</v>
      </c>
      <c r="AH54" s="37">
        <v>1.63</v>
      </c>
      <c r="AI54" s="37">
        <v>1.66</v>
      </c>
      <c r="AJ54" s="37">
        <v>1.58</v>
      </c>
      <c r="AK54" s="37">
        <v>1.51</v>
      </c>
      <c r="AL54" s="37">
        <v>1.51</v>
      </c>
      <c r="AM54" s="37">
        <v>1.51</v>
      </c>
      <c r="AN54" s="37">
        <v>1.44</v>
      </c>
      <c r="AO54" s="37">
        <v>1.44</v>
      </c>
      <c r="AP54" s="37">
        <v>1.47</v>
      </c>
      <c r="AQ54" s="37">
        <v>1.45</v>
      </c>
      <c r="AR54" s="37">
        <v>1.43</v>
      </c>
      <c r="AS54" s="37">
        <v>1.39</v>
      </c>
      <c r="AT54" s="37">
        <v>1.4</v>
      </c>
      <c r="AU54" s="37">
        <v>1.4</v>
      </c>
      <c r="AV54" s="37">
        <v>1.34</v>
      </c>
      <c r="AW54" s="37">
        <v>1.32</v>
      </c>
      <c r="AX54" s="37">
        <v>1.33</v>
      </c>
      <c r="AY54" s="37" t="s">
        <v>54</v>
      </c>
    </row>
    <row r="55" spans="1:54" x14ac:dyDescent="0.2">
      <c r="A55" s="30" t="s">
        <v>95</v>
      </c>
      <c r="F55" s="37">
        <v>0</v>
      </c>
      <c r="G55" s="37">
        <v>0</v>
      </c>
      <c r="H55" s="37">
        <v>0</v>
      </c>
      <c r="I55" s="37">
        <v>0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  <c r="Q55" s="37">
        <v>0</v>
      </c>
      <c r="R55" s="37">
        <v>0</v>
      </c>
      <c r="S55" s="37">
        <v>0</v>
      </c>
      <c r="T55" s="37">
        <v>0</v>
      </c>
      <c r="U55" s="37">
        <v>0</v>
      </c>
      <c r="V55" s="37">
        <v>0</v>
      </c>
      <c r="W55" s="37">
        <v>0</v>
      </c>
      <c r="X55" s="37">
        <v>0</v>
      </c>
      <c r="Y55" s="37">
        <v>0</v>
      </c>
      <c r="Z55" s="37">
        <v>0</v>
      </c>
      <c r="AA55" s="37">
        <v>0</v>
      </c>
      <c r="AB55" s="37">
        <v>0</v>
      </c>
      <c r="AC55" s="37">
        <v>0</v>
      </c>
      <c r="AD55" s="37">
        <v>0</v>
      </c>
      <c r="AE55" s="37">
        <v>0</v>
      </c>
      <c r="AF55" s="37">
        <v>0</v>
      </c>
      <c r="AG55" s="37">
        <v>0</v>
      </c>
      <c r="AH55" s="37">
        <v>0</v>
      </c>
      <c r="AI55" s="37">
        <v>0</v>
      </c>
      <c r="AJ55" s="37">
        <v>0</v>
      </c>
      <c r="AK55" s="37">
        <v>0</v>
      </c>
      <c r="AL55" s="37">
        <v>0</v>
      </c>
      <c r="AM55" s="37">
        <v>0</v>
      </c>
      <c r="AN55" s="37">
        <v>0</v>
      </c>
      <c r="AO55" s="37">
        <v>0</v>
      </c>
      <c r="AP55" s="37">
        <v>0</v>
      </c>
      <c r="AQ55" s="37">
        <v>0</v>
      </c>
      <c r="AR55" s="37">
        <v>0</v>
      </c>
      <c r="AS55" s="37">
        <v>0</v>
      </c>
      <c r="AT55" s="37">
        <v>0</v>
      </c>
      <c r="AU55" s="37">
        <v>0</v>
      </c>
      <c r="AV55" s="37">
        <v>0</v>
      </c>
      <c r="AW55" s="37">
        <v>0</v>
      </c>
      <c r="AX55" s="37">
        <v>0</v>
      </c>
      <c r="AY55" s="37" t="s">
        <v>54</v>
      </c>
    </row>
    <row r="60" spans="1:54" x14ac:dyDescent="0.2">
      <c r="E60" s="16" t="s">
        <v>96</v>
      </c>
      <c r="F60" s="11">
        <f>F22</f>
        <v>68.22</v>
      </c>
      <c r="G60" s="12">
        <f>IFERROR((G22-F22)/F22,"0")</f>
        <v>3.8844913515098299E-2</v>
      </c>
      <c r="H60" s="12">
        <f t="shared" ref="H60:AY60" si="4">IFERROR((H22-G22)/G22,"0")</f>
        <v>4.7975165796527329E-3</v>
      </c>
      <c r="I60" s="12">
        <f t="shared" si="4"/>
        <v>-1.6851565791321285E-2</v>
      </c>
      <c r="J60" s="12">
        <f t="shared" si="4"/>
        <v>-7.9417226110555655E-2</v>
      </c>
      <c r="K60" s="12">
        <f t="shared" si="4"/>
        <v>3.0256012412723084E-2</v>
      </c>
      <c r="L60" s="12">
        <f t="shared" si="4"/>
        <v>-4.7590361445783186E-2</v>
      </c>
      <c r="M60" s="12">
        <f t="shared" si="4"/>
        <v>3.0834914611005623E-2</v>
      </c>
      <c r="N60" s="12">
        <f t="shared" si="4"/>
        <v>3.6201871452676782E-2</v>
      </c>
      <c r="O60" s="12">
        <f t="shared" si="4"/>
        <v>3.1236121391561799E-2</v>
      </c>
      <c r="P60" s="12">
        <f t="shared" si="4"/>
        <v>-3.962101636520228E-2</v>
      </c>
      <c r="Q60" s="12">
        <f t="shared" si="4"/>
        <v>-2.2421524663677129E-2</v>
      </c>
      <c r="R60" s="12">
        <f t="shared" si="4"/>
        <v>-2.4464831804281474E-2</v>
      </c>
      <c r="S60" s="12">
        <f t="shared" si="4"/>
        <v>1.8181818181818129E-2</v>
      </c>
      <c r="T60" s="12">
        <f t="shared" si="4"/>
        <v>2.8633004926108367E-2</v>
      </c>
      <c r="U60" s="12">
        <f t="shared" si="4"/>
        <v>1.8856629751571465E-2</v>
      </c>
      <c r="V60" s="12">
        <f t="shared" si="4"/>
        <v>-0.11501175088131607</v>
      </c>
      <c r="W60" s="12">
        <f t="shared" si="4"/>
        <v>6.7551867219916906E-2</v>
      </c>
      <c r="X60" s="12">
        <f t="shared" si="4"/>
        <v>9.7947761194031365E-3</v>
      </c>
      <c r="Y60" s="12">
        <f t="shared" si="4"/>
        <v>2.6789838337182369E-2</v>
      </c>
      <c r="Z60" s="12">
        <f t="shared" si="4"/>
        <v>4.7533363322837037E-2</v>
      </c>
      <c r="AA60" s="12">
        <f t="shared" si="4"/>
        <v>3.020326367019753E-2</v>
      </c>
      <c r="AB60" s="12">
        <f t="shared" si="4"/>
        <v>-3.8905099346950279E-3</v>
      </c>
      <c r="AC60" s="12">
        <f t="shared" si="4"/>
        <v>3.9196540661180113E-2</v>
      </c>
      <c r="AD60" s="12">
        <f t="shared" si="4"/>
        <v>-1.4496644295301991E-2</v>
      </c>
      <c r="AE60" s="12">
        <f t="shared" si="4"/>
        <v>2.1247616453282516E-2</v>
      </c>
      <c r="AF60" s="12">
        <f t="shared" si="4"/>
        <v>-3.2008535609497077E-3</v>
      </c>
      <c r="AG60" s="12">
        <f t="shared" si="4"/>
        <v>-1.0837570243510678E-2</v>
      </c>
      <c r="AH60" s="12">
        <f t="shared" si="4"/>
        <v>1.3526308670351554E-4</v>
      </c>
      <c r="AI60" s="12">
        <f t="shared" si="4"/>
        <v>1.8934271030565401E-3</v>
      </c>
      <c r="AJ60" s="12">
        <f t="shared" si="4"/>
        <v>2.1328293736501056E-2</v>
      </c>
      <c r="AK60" s="12">
        <f t="shared" si="4"/>
        <v>1.1102299762093622E-2</v>
      </c>
      <c r="AL60" s="12">
        <f t="shared" si="4"/>
        <v>-3.5294117647058304E-3</v>
      </c>
      <c r="AM60" s="12">
        <f t="shared" si="4"/>
        <v>5.2472779745496578E-4</v>
      </c>
      <c r="AN60" s="12">
        <f t="shared" si="4"/>
        <v>-7.2112232856955186E-3</v>
      </c>
      <c r="AO60" s="12">
        <f t="shared" si="4"/>
        <v>-3.0375066032752771E-3</v>
      </c>
      <c r="AP60" s="12">
        <f t="shared" si="4"/>
        <v>-1.3114319777453901E-2</v>
      </c>
      <c r="AQ60" s="12">
        <f t="shared" si="4"/>
        <v>7.651006711409304E-3</v>
      </c>
      <c r="AR60" s="12">
        <f t="shared" si="4"/>
        <v>-1.8516051685093734E-2</v>
      </c>
      <c r="AS60" s="12">
        <f t="shared" si="4"/>
        <v>2.5787187839304794E-3</v>
      </c>
      <c r="AT60" s="12">
        <f t="shared" si="4"/>
        <v>-5.1441721943956903E-3</v>
      </c>
      <c r="AU60" s="12">
        <f t="shared" si="4"/>
        <v>1.8778065042863109E-2</v>
      </c>
      <c r="AV60" s="12">
        <f t="shared" si="4"/>
        <v>2.5377320689194301E-3</v>
      </c>
      <c r="AW60" s="12">
        <f t="shared" si="4"/>
        <v>5.8619770849986375E-3</v>
      </c>
      <c r="AX60" s="12">
        <f t="shared" si="4"/>
        <v>2.1192052980131999E-3</v>
      </c>
      <c r="AY60" s="12" t="str">
        <f t="shared" si="4"/>
        <v>0</v>
      </c>
      <c r="AZ60" s="12"/>
      <c r="BA60" s="12"/>
      <c r="BB60" s="12"/>
    </row>
    <row r="61" spans="1:54" x14ac:dyDescent="0.2">
      <c r="E61" s="16"/>
      <c r="F61" s="13"/>
      <c r="G61" s="13"/>
      <c r="H61" s="12">
        <f>IFERROR((H22-F22)/F22,"0")</f>
        <v>4.382878921137489E-2</v>
      </c>
      <c r="I61" s="12">
        <f t="shared" ref="I61:AY61" si="5">IFERROR((I22-G22)/G22,"0")</f>
        <v>-1.2134894877945526E-2</v>
      </c>
      <c r="J61" s="12">
        <f t="shared" si="5"/>
        <v>-9.4930487291110685E-2</v>
      </c>
      <c r="K61" s="12">
        <f t="shared" si="5"/>
        <v>-5.1564062276817584E-2</v>
      </c>
      <c r="L61" s="12">
        <f t="shared" si="5"/>
        <v>-1.8774243599689693E-2</v>
      </c>
      <c r="M61" s="12">
        <f t="shared" si="5"/>
        <v>-1.8222891566265179E-2</v>
      </c>
      <c r="N61" s="12">
        <f t="shared" si="5"/>
        <v>6.8153067678684301E-2</v>
      </c>
      <c r="O61" s="12">
        <f t="shared" si="5"/>
        <v>6.8568798895536104E-2</v>
      </c>
      <c r="P61" s="12">
        <f t="shared" si="5"/>
        <v>-9.6225018504809984E-3</v>
      </c>
      <c r="Q61" s="12">
        <f t="shared" si="5"/>
        <v>-6.1154177433247074E-2</v>
      </c>
      <c r="R61" s="12">
        <f t="shared" si="5"/>
        <v>-4.6337817638266193E-2</v>
      </c>
      <c r="S61" s="12">
        <f t="shared" si="5"/>
        <v>-6.727828746177552E-3</v>
      </c>
      <c r="T61" s="12">
        <f t="shared" si="5"/>
        <v>4.7335423197492101E-2</v>
      </c>
      <c r="U61" s="12">
        <f t="shared" si="5"/>
        <v>4.8029556650246379E-2</v>
      </c>
      <c r="V61" s="12">
        <f t="shared" si="5"/>
        <v>-9.8323855133193569E-2</v>
      </c>
      <c r="W61" s="12">
        <f t="shared" si="5"/>
        <v>-5.5229142185664E-2</v>
      </c>
      <c r="X61" s="12">
        <f t="shared" si="5"/>
        <v>7.8008298755186764E-2</v>
      </c>
      <c r="Y61" s="12">
        <f t="shared" si="5"/>
        <v>3.6847014925373206E-2</v>
      </c>
      <c r="Z61" s="12">
        <f t="shared" si="5"/>
        <v>7.5596612779060754E-2</v>
      </c>
      <c r="AA61" s="12">
        <f t="shared" si="5"/>
        <v>7.9172289698605514E-2</v>
      </c>
      <c r="AB61" s="12">
        <f t="shared" si="5"/>
        <v>2.6195247638133384E-2</v>
      </c>
      <c r="AC61" s="12">
        <f t="shared" si="5"/>
        <v>3.5153536195637089E-2</v>
      </c>
      <c r="AD61" s="12">
        <f t="shared" si="5"/>
        <v>2.4131678058306655E-2</v>
      </c>
      <c r="AE61" s="12">
        <f t="shared" si="5"/>
        <v>6.4429530201342818E-3</v>
      </c>
      <c r="AF61" s="12">
        <f t="shared" si="5"/>
        <v>1.7978752383546626E-2</v>
      </c>
      <c r="AG61" s="12">
        <f t="shared" si="5"/>
        <v>-1.4003734329154402E-2</v>
      </c>
      <c r="AH61" s="12">
        <f t="shared" si="5"/>
        <v>-1.0703773080010666E-2</v>
      </c>
      <c r="AI61" s="12">
        <f t="shared" si="5"/>
        <v>2.028946300554463E-3</v>
      </c>
      <c r="AJ61" s="12">
        <f t="shared" si="5"/>
        <v>2.3262104408980241E-2</v>
      </c>
      <c r="AK61" s="12">
        <f t="shared" si="5"/>
        <v>3.26673866090713E-2</v>
      </c>
      <c r="AL61" s="12">
        <f t="shared" si="5"/>
        <v>7.5337034099921679E-3</v>
      </c>
      <c r="AM61" s="12">
        <f t="shared" si="5"/>
        <v>-3.0065359477124704E-3</v>
      </c>
      <c r="AN61" s="12">
        <f t="shared" si="5"/>
        <v>-6.6902794175522119E-3</v>
      </c>
      <c r="AO61" s="12">
        <f t="shared" si="5"/>
        <v>-1.0226825750622804E-2</v>
      </c>
      <c r="AP61" s="12">
        <f t="shared" si="5"/>
        <v>-1.6111991547807698E-2</v>
      </c>
      <c r="AQ61" s="12">
        <f t="shared" si="5"/>
        <v>-5.5636508146774634E-3</v>
      </c>
      <c r="AR61" s="12">
        <f t="shared" si="5"/>
        <v>-1.1006711409395882E-2</v>
      </c>
      <c r="AS61" s="12">
        <f t="shared" si="5"/>
        <v>-1.598508059144783E-2</v>
      </c>
      <c r="AT61" s="12">
        <f t="shared" si="5"/>
        <v>-2.5787187839306719E-3</v>
      </c>
      <c r="AU61" s="12">
        <f t="shared" si="5"/>
        <v>1.3537295248409367E-2</v>
      </c>
      <c r="AV61" s="12">
        <f t="shared" si="5"/>
        <v>2.1363450809634067E-2</v>
      </c>
      <c r="AW61" s="12">
        <f t="shared" si="5"/>
        <v>8.4145852811539391E-3</v>
      </c>
      <c r="AX61" s="12">
        <f t="shared" si="5"/>
        <v>7.9936051159071979E-3</v>
      </c>
      <c r="AY61" s="12" t="str">
        <f t="shared" si="5"/>
        <v>0</v>
      </c>
      <c r="AZ61" s="12"/>
      <c r="BA61" s="12"/>
      <c r="BB61" s="12"/>
    </row>
    <row r="62" spans="1:54" x14ac:dyDescent="0.2">
      <c r="E62" s="16"/>
      <c r="F62" s="13"/>
      <c r="G62" s="13"/>
      <c r="H62" s="13"/>
      <c r="I62" s="12">
        <f>IFERROR((I22-F22)/F22,"0")</f>
        <v>2.6238639695104166E-2</v>
      </c>
      <c r="J62" s="12">
        <f>IFERROR((J22-G22)/G22,"0")</f>
        <v>-9.0588401298151558E-2</v>
      </c>
      <c r="K62" s="12">
        <f t="shared" ref="K62:AY62" si="6">IFERROR((K22-H22)/H22,"0")</f>
        <v>-6.7546692880213297E-2</v>
      </c>
      <c r="L62" s="12">
        <f t="shared" si="6"/>
        <v>-9.670047136123415E-2</v>
      </c>
      <c r="M62" s="12">
        <f t="shared" si="6"/>
        <v>1.1481768813033279E-2</v>
      </c>
      <c r="N62" s="12">
        <f t="shared" si="6"/>
        <v>1.7319277108433603E-2</v>
      </c>
      <c r="O62" s="12">
        <f t="shared" si="6"/>
        <v>0.10151802656546481</v>
      </c>
      <c r="P62" s="12">
        <f t="shared" si="6"/>
        <v>2.6231017027151526E-2</v>
      </c>
      <c r="Q62" s="12">
        <f t="shared" si="6"/>
        <v>-3.1828275351591287E-2</v>
      </c>
      <c r="R62" s="12">
        <f t="shared" si="6"/>
        <v>-8.4122882572494978E-2</v>
      </c>
      <c r="S62" s="12">
        <f t="shared" si="6"/>
        <v>-2.8998505231689266E-2</v>
      </c>
      <c r="T62" s="12">
        <f t="shared" si="6"/>
        <v>2.17125382262995E-2</v>
      </c>
      <c r="U62" s="12">
        <f t="shared" si="6"/>
        <v>6.7084639498432616E-2</v>
      </c>
      <c r="V62" s="12">
        <f t="shared" si="6"/>
        <v>-7.2506157635467888E-2</v>
      </c>
      <c r="W62" s="12">
        <f t="shared" si="6"/>
        <v>-3.7413947919784502E-2</v>
      </c>
      <c r="X62" s="12">
        <f t="shared" si="6"/>
        <v>-4.5975323149236129E-2</v>
      </c>
      <c r="Y62" s="12">
        <f t="shared" si="6"/>
        <v>0.10688796680497921</v>
      </c>
      <c r="Z62" s="12">
        <f t="shared" si="6"/>
        <v>8.6131840796020001E-2</v>
      </c>
      <c r="AA62" s="12">
        <f t="shared" si="6"/>
        <v>0.10808314087759809</v>
      </c>
      <c r="AB62" s="12">
        <f t="shared" si="6"/>
        <v>7.4973759184285504E-2</v>
      </c>
      <c r="AC62" s="12">
        <f t="shared" si="6"/>
        <v>6.6418551388491273E-2</v>
      </c>
      <c r="AD62" s="12">
        <f t="shared" si="6"/>
        <v>2.0147283590384923E-2</v>
      </c>
      <c r="AE62" s="12">
        <f t="shared" si="6"/>
        <v>4.5892035151346162E-2</v>
      </c>
      <c r="AF62" s="12">
        <f t="shared" si="6"/>
        <v>3.2214765100670455E-3</v>
      </c>
      <c r="AG62" s="12">
        <f t="shared" si="6"/>
        <v>6.9463361481885743E-3</v>
      </c>
      <c r="AH62" s="12">
        <f t="shared" si="6"/>
        <v>-1.3870365430781625E-2</v>
      </c>
      <c r="AI62" s="12">
        <f t="shared" si="6"/>
        <v>-8.8306127910087861E-3</v>
      </c>
      <c r="AJ62" s="12">
        <f t="shared" si="6"/>
        <v>2.3400513999729332E-2</v>
      </c>
      <c r="AK62" s="12">
        <f t="shared" si="6"/>
        <v>3.4622667027319483E-2</v>
      </c>
      <c r="AL62" s="12">
        <f t="shared" si="6"/>
        <v>2.9022678185745217E-2</v>
      </c>
      <c r="AM62" s="12">
        <f t="shared" si="6"/>
        <v>8.062384351044137E-3</v>
      </c>
      <c r="AN62" s="12">
        <f t="shared" si="6"/>
        <v>-1.0196078431372563E-2</v>
      </c>
      <c r="AO62" s="12">
        <f t="shared" si="6"/>
        <v>-9.7074642529189174E-3</v>
      </c>
      <c r="AP62" s="12">
        <f t="shared" si="6"/>
        <v>-2.3207027664874737E-2</v>
      </c>
      <c r="AQ62" s="12">
        <f t="shared" si="6"/>
        <v>-8.5842577918648407E-3</v>
      </c>
      <c r="AR62" s="12">
        <f t="shared" si="6"/>
        <v>-2.3976685653728815E-2</v>
      </c>
      <c r="AS62" s="12">
        <f t="shared" si="6"/>
        <v>-8.456375838926113E-3</v>
      </c>
      <c r="AT62" s="12">
        <f t="shared" si="6"/>
        <v>-2.1047022778739821E-2</v>
      </c>
      <c r="AU62" s="12">
        <f t="shared" si="6"/>
        <v>1.6150922909880534E-2</v>
      </c>
      <c r="AV62" s="12">
        <f t="shared" si="6"/>
        <v>1.6109381345607115E-2</v>
      </c>
      <c r="AW62" s="12">
        <f t="shared" si="6"/>
        <v>2.7350659953735274E-2</v>
      </c>
      <c r="AX62" s="12">
        <f t="shared" si="6"/>
        <v>1.0551622812875545E-2</v>
      </c>
      <c r="AY62" s="12" t="str">
        <f t="shared" si="6"/>
        <v>0</v>
      </c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-5.5262386396950983E-2</v>
      </c>
      <c r="K63" s="12">
        <f t="shared" ref="K63:AY63" si="7">IFERROR((K22-G22)/G22,"0")</f>
        <v>-6.3073232679554087E-2</v>
      </c>
      <c r="L63" s="12">
        <f t="shared" si="7"/>
        <v>-0.11192248279735982</v>
      </c>
      <c r="M63" s="12">
        <f t="shared" si="7"/>
        <v>-6.8847307527496168E-2</v>
      </c>
      <c r="N63" s="12">
        <f t="shared" si="7"/>
        <v>4.8099301784328849E-2</v>
      </c>
      <c r="O63" s="12">
        <f t="shared" si="7"/>
        <v>4.9096385542168532E-2</v>
      </c>
      <c r="P63" s="12">
        <f t="shared" si="7"/>
        <v>5.7874762808349203E-2</v>
      </c>
      <c r="Q63" s="12">
        <f t="shared" si="7"/>
        <v>3.2213529682467859E-3</v>
      </c>
      <c r="R63" s="12">
        <f t="shared" si="7"/>
        <v>-5.5514433752775726E-2</v>
      </c>
      <c r="S63" s="12">
        <f t="shared" si="7"/>
        <v>-6.7470571346540387E-2</v>
      </c>
      <c r="T63" s="12">
        <f t="shared" si="7"/>
        <v>-1.1958146487296337E-3</v>
      </c>
      <c r="U63" s="12">
        <f t="shared" si="7"/>
        <v>4.097859327217114E-2</v>
      </c>
      <c r="V63" s="12">
        <f t="shared" si="7"/>
        <v>-5.5642633228840083E-2</v>
      </c>
      <c r="W63" s="12">
        <f t="shared" si="7"/>
        <v>-9.8522167487684834E-3</v>
      </c>
      <c r="X63" s="12">
        <f t="shared" si="7"/>
        <v>-2.7985633043998662E-2</v>
      </c>
      <c r="Y63" s="12">
        <f t="shared" si="7"/>
        <v>-2.0417156286721513E-2</v>
      </c>
      <c r="Z63" s="12">
        <f t="shared" si="7"/>
        <v>0.15950207468879668</v>
      </c>
      <c r="AA63" s="12">
        <f t="shared" si="7"/>
        <v>0.1189365671641792</v>
      </c>
      <c r="AB63" s="12">
        <f t="shared" si="7"/>
        <v>0.10377213240954572</v>
      </c>
      <c r="AC63" s="12">
        <f t="shared" si="7"/>
        <v>0.11710901184585398</v>
      </c>
      <c r="AD63" s="12">
        <f t="shared" si="7"/>
        <v>5.0959060979101092E-2</v>
      </c>
      <c r="AE63" s="12">
        <f t="shared" si="7"/>
        <v>4.1822981797971448E-2</v>
      </c>
      <c r="AF63" s="12">
        <f t="shared" si="7"/>
        <v>4.2544287906263037E-2</v>
      </c>
      <c r="AG63" s="12">
        <f t="shared" si="7"/>
        <v>-7.651006711409304E-3</v>
      </c>
      <c r="AH63" s="12">
        <f t="shared" si="7"/>
        <v>7.0825388177607734E-3</v>
      </c>
      <c r="AI63" s="12">
        <f t="shared" si="7"/>
        <v>-1.2003200853561024E-2</v>
      </c>
      <c r="AJ63" s="12">
        <f t="shared" si="7"/>
        <v>1.2309339042012334E-2</v>
      </c>
      <c r="AK63" s="12">
        <f t="shared" si="7"/>
        <v>3.4762613282835017E-2</v>
      </c>
      <c r="AL63" s="12">
        <f t="shared" si="7"/>
        <v>3.0971057614281934E-2</v>
      </c>
      <c r="AM63" s="12">
        <f t="shared" si="7"/>
        <v>2.9562634989200833E-2</v>
      </c>
      <c r="AN63" s="12">
        <f t="shared" si="7"/>
        <v>7.9302141157814264E-4</v>
      </c>
      <c r="AO63" s="12">
        <f t="shared" si="7"/>
        <v>-1.3202614379085034E-2</v>
      </c>
      <c r="AP63" s="12">
        <f t="shared" si="7"/>
        <v>-2.2694477239931836E-2</v>
      </c>
      <c r="AQ63" s="12">
        <f t="shared" si="7"/>
        <v>-1.5733578077881248E-2</v>
      </c>
      <c r="AR63" s="12">
        <f t="shared" si="7"/>
        <v>-2.6941362916006236E-2</v>
      </c>
      <c r="AS63" s="12">
        <f t="shared" si="7"/>
        <v>-2.1459795999470004E-2</v>
      </c>
      <c r="AT63" s="12">
        <f t="shared" si="7"/>
        <v>-1.3557046979865841E-2</v>
      </c>
      <c r="AU63" s="12">
        <f t="shared" si="7"/>
        <v>-2.6641800985745126E-3</v>
      </c>
      <c r="AV63" s="12">
        <f t="shared" si="7"/>
        <v>1.872964169381101E-2</v>
      </c>
      <c r="AW63" s="12">
        <f t="shared" si="7"/>
        <v>2.2065791254907208E-2</v>
      </c>
      <c r="AX63" s="12">
        <f t="shared" si="7"/>
        <v>2.9527826915226586E-2</v>
      </c>
      <c r="AY63" s="12" t="str">
        <f t="shared" si="7"/>
        <v>0</v>
      </c>
      <c r="AZ63" s="12"/>
      <c r="BA63" s="12"/>
      <c r="BB63" s="12"/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BB63"/>
  <sheetViews>
    <sheetView workbookViewId="0"/>
  </sheetViews>
  <sheetFormatPr defaultRowHeight="11.25" x14ac:dyDescent="0.2"/>
  <cols>
    <col min="1" max="4" width="4.85546875" style="2" customWidth="1"/>
    <col min="5" max="5" width="36.42578125" style="2" customWidth="1"/>
    <col min="6" max="60" width="18.7109375" style="2" customWidth="1"/>
    <col min="61" max="256" width="9.140625" style="2"/>
    <col min="257" max="260" width="4.85546875" style="2" customWidth="1"/>
    <col min="261" max="261" width="36.42578125" style="2" customWidth="1"/>
    <col min="262" max="316" width="18.7109375" style="2" customWidth="1"/>
    <col min="317" max="512" width="9.140625" style="2"/>
    <col min="513" max="516" width="4.85546875" style="2" customWidth="1"/>
    <col min="517" max="517" width="36.42578125" style="2" customWidth="1"/>
    <col min="518" max="572" width="18.7109375" style="2" customWidth="1"/>
    <col min="573" max="768" width="9.140625" style="2"/>
    <col min="769" max="772" width="4.85546875" style="2" customWidth="1"/>
    <col min="773" max="773" width="36.42578125" style="2" customWidth="1"/>
    <col min="774" max="828" width="18.7109375" style="2" customWidth="1"/>
    <col min="829" max="1024" width="9.140625" style="2"/>
    <col min="1025" max="1028" width="4.85546875" style="2" customWidth="1"/>
    <col min="1029" max="1029" width="36.42578125" style="2" customWidth="1"/>
    <col min="1030" max="1084" width="18.7109375" style="2" customWidth="1"/>
    <col min="1085" max="1280" width="9.140625" style="2"/>
    <col min="1281" max="1284" width="4.85546875" style="2" customWidth="1"/>
    <col min="1285" max="1285" width="36.42578125" style="2" customWidth="1"/>
    <col min="1286" max="1340" width="18.7109375" style="2" customWidth="1"/>
    <col min="1341" max="1536" width="9.140625" style="2"/>
    <col min="1537" max="1540" width="4.85546875" style="2" customWidth="1"/>
    <col min="1541" max="1541" width="36.42578125" style="2" customWidth="1"/>
    <col min="1542" max="1596" width="18.7109375" style="2" customWidth="1"/>
    <col min="1597" max="1792" width="9.140625" style="2"/>
    <col min="1793" max="1796" width="4.85546875" style="2" customWidth="1"/>
    <col min="1797" max="1797" width="36.42578125" style="2" customWidth="1"/>
    <col min="1798" max="1852" width="18.7109375" style="2" customWidth="1"/>
    <col min="1853" max="2048" width="9.140625" style="2"/>
    <col min="2049" max="2052" width="4.85546875" style="2" customWidth="1"/>
    <col min="2053" max="2053" width="36.42578125" style="2" customWidth="1"/>
    <col min="2054" max="2108" width="18.7109375" style="2" customWidth="1"/>
    <col min="2109" max="2304" width="9.140625" style="2"/>
    <col min="2305" max="2308" width="4.85546875" style="2" customWidth="1"/>
    <col min="2309" max="2309" width="36.42578125" style="2" customWidth="1"/>
    <col min="2310" max="2364" width="18.7109375" style="2" customWidth="1"/>
    <col min="2365" max="2560" width="9.140625" style="2"/>
    <col min="2561" max="2564" width="4.85546875" style="2" customWidth="1"/>
    <col min="2565" max="2565" width="36.42578125" style="2" customWidth="1"/>
    <col min="2566" max="2620" width="18.7109375" style="2" customWidth="1"/>
    <col min="2621" max="2816" width="9.140625" style="2"/>
    <col min="2817" max="2820" width="4.85546875" style="2" customWidth="1"/>
    <col min="2821" max="2821" width="36.42578125" style="2" customWidth="1"/>
    <col min="2822" max="2876" width="18.7109375" style="2" customWidth="1"/>
    <col min="2877" max="3072" width="9.140625" style="2"/>
    <col min="3073" max="3076" width="4.85546875" style="2" customWidth="1"/>
    <col min="3077" max="3077" width="36.42578125" style="2" customWidth="1"/>
    <col min="3078" max="3132" width="18.7109375" style="2" customWidth="1"/>
    <col min="3133" max="3328" width="9.140625" style="2"/>
    <col min="3329" max="3332" width="4.85546875" style="2" customWidth="1"/>
    <col min="3333" max="3333" width="36.42578125" style="2" customWidth="1"/>
    <col min="3334" max="3388" width="18.7109375" style="2" customWidth="1"/>
    <col min="3389" max="3584" width="9.140625" style="2"/>
    <col min="3585" max="3588" width="4.85546875" style="2" customWidth="1"/>
    <col min="3589" max="3589" width="36.42578125" style="2" customWidth="1"/>
    <col min="3590" max="3644" width="18.7109375" style="2" customWidth="1"/>
    <col min="3645" max="3840" width="9.140625" style="2"/>
    <col min="3841" max="3844" width="4.85546875" style="2" customWidth="1"/>
    <col min="3845" max="3845" width="36.42578125" style="2" customWidth="1"/>
    <col min="3846" max="3900" width="18.7109375" style="2" customWidth="1"/>
    <col min="3901" max="4096" width="9.140625" style="2"/>
    <col min="4097" max="4100" width="4.85546875" style="2" customWidth="1"/>
    <col min="4101" max="4101" width="36.42578125" style="2" customWidth="1"/>
    <col min="4102" max="4156" width="18.7109375" style="2" customWidth="1"/>
    <col min="4157" max="4352" width="9.140625" style="2"/>
    <col min="4353" max="4356" width="4.85546875" style="2" customWidth="1"/>
    <col min="4357" max="4357" width="36.42578125" style="2" customWidth="1"/>
    <col min="4358" max="4412" width="18.7109375" style="2" customWidth="1"/>
    <col min="4413" max="4608" width="9.140625" style="2"/>
    <col min="4609" max="4612" width="4.85546875" style="2" customWidth="1"/>
    <col min="4613" max="4613" width="36.42578125" style="2" customWidth="1"/>
    <col min="4614" max="4668" width="18.7109375" style="2" customWidth="1"/>
    <col min="4669" max="4864" width="9.140625" style="2"/>
    <col min="4865" max="4868" width="4.85546875" style="2" customWidth="1"/>
    <col min="4869" max="4869" width="36.42578125" style="2" customWidth="1"/>
    <col min="4870" max="4924" width="18.7109375" style="2" customWidth="1"/>
    <col min="4925" max="5120" width="9.140625" style="2"/>
    <col min="5121" max="5124" width="4.85546875" style="2" customWidth="1"/>
    <col min="5125" max="5125" width="36.42578125" style="2" customWidth="1"/>
    <col min="5126" max="5180" width="18.7109375" style="2" customWidth="1"/>
    <col min="5181" max="5376" width="9.140625" style="2"/>
    <col min="5377" max="5380" width="4.85546875" style="2" customWidth="1"/>
    <col min="5381" max="5381" width="36.42578125" style="2" customWidth="1"/>
    <col min="5382" max="5436" width="18.7109375" style="2" customWidth="1"/>
    <col min="5437" max="5632" width="9.140625" style="2"/>
    <col min="5633" max="5636" width="4.85546875" style="2" customWidth="1"/>
    <col min="5637" max="5637" width="36.42578125" style="2" customWidth="1"/>
    <col min="5638" max="5692" width="18.7109375" style="2" customWidth="1"/>
    <col min="5693" max="5888" width="9.140625" style="2"/>
    <col min="5889" max="5892" width="4.85546875" style="2" customWidth="1"/>
    <col min="5893" max="5893" width="36.42578125" style="2" customWidth="1"/>
    <col min="5894" max="5948" width="18.7109375" style="2" customWidth="1"/>
    <col min="5949" max="6144" width="9.140625" style="2"/>
    <col min="6145" max="6148" width="4.85546875" style="2" customWidth="1"/>
    <col min="6149" max="6149" width="36.42578125" style="2" customWidth="1"/>
    <col min="6150" max="6204" width="18.7109375" style="2" customWidth="1"/>
    <col min="6205" max="6400" width="9.140625" style="2"/>
    <col min="6401" max="6404" width="4.85546875" style="2" customWidth="1"/>
    <col min="6405" max="6405" width="36.42578125" style="2" customWidth="1"/>
    <col min="6406" max="6460" width="18.7109375" style="2" customWidth="1"/>
    <col min="6461" max="6656" width="9.140625" style="2"/>
    <col min="6657" max="6660" width="4.85546875" style="2" customWidth="1"/>
    <col min="6661" max="6661" width="36.42578125" style="2" customWidth="1"/>
    <col min="6662" max="6716" width="18.7109375" style="2" customWidth="1"/>
    <col min="6717" max="6912" width="9.140625" style="2"/>
    <col min="6913" max="6916" width="4.85546875" style="2" customWidth="1"/>
    <col min="6917" max="6917" width="36.42578125" style="2" customWidth="1"/>
    <col min="6918" max="6972" width="18.7109375" style="2" customWidth="1"/>
    <col min="6973" max="7168" width="9.140625" style="2"/>
    <col min="7169" max="7172" width="4.85546875" style="2" customWidth="1"/>
    <col min="7173" max="7173" width="36.42578125" style="2" customWidth="1"/>
    <col min="7174" max="7228" width="18.7109375" style="2" customWidth="1"/>
    <col min="7229" max="7424" width="9.140625" style="2"/>
    <col min="7425" max="7428" width="4.85546875" style="2" customWidth="1"/>
    <col min="7429" max="7429" width="36.42578125" style="2" customWidth="1"/>
    <col min="7430" max="7484" width="18.7109375" style="2" customWidth="1"/>
    <col min="7485" max="7680" width="9.140625" style="2"/>
    <col min="7681" max="7684" width="4.85546875" style="2" customWidth="1"/>
    <col min="7685" max="7685" width="36.42578125" style="2" customWidth="1"/>
    <col min="7686" max="7740" width="18.7109375" style="2" customWidth="1"/>
    <col min="7741" max="7936" width="9.140625" style="2"/>
    <col min="7937" max="7940" width="4.85546875" style="2" customWidth="1"/>
    <col min="7941" max="7941" width="36.42578125" style="2" customWidth="1"/>
    <col min="7942" max="7996" width="18.7109375" style="2" customWidth="1"/>
    <col min="7997" max="8192" width="9.140625" style="2"/>
    <col min="8193" max="8196" width="4.85546875" style="2" customWidth="1"/>
    <col min="8197" max="8197" width="36.42578125" style="2" customWidth="1"/>
    <col min="8198" max="8252" width="18.7109375" style="2" customWidth="1"/>
    <col min="8253" max="8448" width="9.140625" style="2"/>
    <col min="8449" max="8452" width="4.85546875" style="2" customWidth="1"/>
    <col min="8453" max="8453" width="36.42578125" style="2" customWidth="1"/>
    <col min="8454" max="8508" width="18.7109375" style="2" customWidth="1"/>
    <col min="8509" max="8704" width="9.140625" style="2"/>
    <col min="8705" max="8708" width="4.85546875" style="2" customWidth="1"/>
    <col min="8709" max="8709" width="36.42578125" style="2" customWidth="1"/>
    <col min="8710" max="8764" width="18.7109375" style="2" customWidth="1"/>
    <col min="8765" max="8960" width="9.140625" style="2"/>
    <col min="8961" max="8964" width="4.85546875" style="2" customWidth="1"/>
    <col min="8965" max="8965" width="36.42578125" style="2" customWidth="1"/>
    <col min="8966" max="9020" width="18.7109375" style="2" customWidth="1"/>
    <col min="9021" max="9216" width="9.140625" style="2"/>
    <col min="9217" max="9220" width="4.85546875" style="2" customWidth="1"/>
    <col min="9221" max="9221" width="36.42578125" style="2" customWidth="1"/>
    <col min="9222" max="9276" width="18.7109375" style="2" customWidth="1"/>
    <col min="9277" max="9472" width="9.140625" style="2"/>
    <col min="9473" max="9476" width="4.85546875" style="2" customWidth="1"/>
    <col min="9477" max="9477" width="36.42578125" style="2" customWidth="1"/>
    <col min="9478" max="9532" width="18.7109375" style="2" customWidth="1"/>
    <col min="9533" max="9728" width="9.140625" style="2"/>
    <col min="9729" max="9732" width="4.85546875" style="2" customWidth="1"/>
    <col min="9733" max="9733" width="36.42578125" style="2" customWidth="1"/>
    <col min="9734" max="9788" width="18.7109375" style="2" customWidth="1"/>
    <col min="9789" max="9984" width="9.140625" style="2"/>
    <col min="9985" max="9988" width="4.85546875" style="2" customWidth="1"/>
    <col min="9989" max="9989" width="36.42578125" style="2" customWidth="1"/>
    <col min="9990" max="10044" width="18.7109375" style="2" customWidth="1"/>
    <col min="10045" max="10240" width="9.140625" style="2"/>
    <col min="10241" max="10244" width="4.85546875" style="2" customWidth="1"/>
    <col min="10245" max="10245" width="36.42578125" style="2" customWidth="1"/>
    <col min="10246" max="10300" width="18.7109375" style="2" customWidth="1"/>
    <col min="10301" max="10496" width="9.140625" style="2"/>
    <col min="10497" max="10500" width="4.85546875" style="2" customWidth="1"/>
    <col min="10501" max="10501" width="36.42578125" style="2" customWidth="1"/>
    <col min="10502" max="10556" width="18.7109375" style="2" customWidth="1"/>
    <col min="10557" max="10752" width="9.140625" style="2"/>
    <col min="10753" max="10756" width="4.85546875" style="2" customWidth="1"/>
    <col min="10757" max="10757" width="36.42578125" style="2" customWidth="1"/>
    <col min="10758" max="10812" width="18.7109375" style="2" customWidth="1"/>
    <col min="10813" max="11008" width="9.140625" style="2"/>
    <col min="11009" max="11012" width="4.85546875" style="2" customWidth="1"/>
    <col min="11013" max="11013" width="36.42578125" style="2" customWidth="1"/>
    <col min="11014" max="11068" width="18.7109375" style="2" customWidth="1"/>
    <col min="11069" max="11264" width="9.140625" style="2"/>
    <col min="11265" max="11268" width="4.85546875" style="2" customWidth="1"/>
    <col min="11269" max="11269" width="36.42578125" style="2" customWidth="1"/>
    <col min="11270" max="11324" width="18.7109375" style="2" customWidth="1"/>
    <col min="11325" max="11520" width="9.140625" style="2"/>
    <col min="11521" max="11524" width="4.85546875" style="2" customWidth="1"/>
    <col min="11525" max="11525" width="36.42578125" style="2" customWidth="1"/>
    <col min="11526" max="11580" width="18.7109375" style="2" customWidth="1"/>
    <col min="11581" max="11776" width="9.140625" style="2"/>
    <col min="11777" max="11780" width="4.85546875" style="2" customWidth="1"/>
    <col min="11781" max="11781" width="36.42578125" style="2" customWidth="1"/>
    <col min="11782" max="11836" width="18.7109375" style="2" customWidth="1"/>
    <col min="11837" max="12032" width="9.140625" style="2"/>
    <col min="12033" max="12036" width="4.85546875" style="2" customWidth="1"/>
    <col min="12037" max="12037" width="36.42578125" style="2" customWidth="1"/>
    <col min="12038" max="12092" width="18.7109375" style="2" customWidth="1"/>
    <col min="12093" max="12288" width="9.140625" style="2"/>
    <col min="12289" max="12292" width="4.85546875" style="2" customWidth="1"/>
    <col min="12293" max="12293" width="36.42578125" style="2" customWidth="1"/>
    <col min="12294" max="12348" width="18.7109375" style="2" customWidth="1"/>
    <col min="12349" max="12544" width="9.140625" style="2"/>
    <col min="12545" max="12548" width="4.85546875" style="2" customWidth="1"/>
    <col min="12549" max="12549" width="36.42578125" style="2" customWidth="1"/>
    <col min="12550" max="12604" width="18.7109375" style="2" customWidth="1"/>
    <col min="12605" max="12800" width="9.140625" style="2"/>
    <col min="12801" max="12804" width="4.85546875" style="2" customWidth="1"/>
    <col min="12805" max="12805" width="36.42578125" style="2" customWidth="1"/>
    <col min="12806" max="12860" width="18.7109375" style="2" customWidth="1"/>
    <col min="12861" max="13056" width="9.140625" style="2"/>
    <col min="13057" max="13060" width="4.85546875" style="2" customWidth="1"/>
    <col min="13061" max="13061" width="36.42578125" style="2" customWidth="1"/>
    <col min="13062" max="13116" width="18.7109375" style="2" customWidth="1"/>
    <col min="13117" max="13312" width="9.140625" style="2"/>
    <col min="13313" max="13316" width="4.85546875" style="2" customWidth="1"/>
    <col min="13317" max="13317" width="36.42578125" style="2" customWidth="1"/>
    <col min="13318" max="13372" width="18.7109375" style="2" customWidth="1"/>
    <col min="13373" max="13568" width="9.140625" style="2"/>
    <col min="13569" max="13572" width="4.85546875" style="2" customWidth="1"/>
    <col min="13573" max="13573" width="36.42578125" style="2" customWidth="1"/>
    <col min="13574" max="13628" width="18.7109375" style="2" customWidth="1"/>
    <col min="13629" max="13824" width="9.140625" style="2"/>
    <col min="13825" max="13828" width="4.85546875" style="2" customWidth="1"/>
    <col min="13829" max="13829" width="36.42578125" style="2" customWidth="1"/>
    <col min="13830" max="13884" width="18.7109375" style="2" customWidth="1"/>
    <col min="13885" max="14080" width="9.140625" style="2"/>
    <col min="14081" max="14084" width="4.85546875" style="2" customWidth="1"/>
    <col min="14085" max="14085" width="36.42578125" style="2" customWidth="1"/>
    <col min="14086" max="14140" width="18.7109375" style="2" customWidth="1"/>
    <col min="14141" max="14336" width="9.140625" style="2"/>
    <col min="14337" max="14340" width="4.85546875" style="2" customWidth="1"/>
    <col min="14341" max="14341" width="36.42578125" style="2" customWidth="1"/>
    <col min="14342" max="14396" width="18.7109375" style="2" customWidth="1"/>
    <col min="14397" max="14592" width="9.140625" style="2"/>
    <col min="14593" max="14596" width="4.85546875" style="2" customWidth="1"/>
    <col min="14597" max="14597" width="36.42578125" style="2" customWidth="1"/>
    <col min="14598" max="14652" width="18.7109375" style="2" customWidth="1"/>
    <col min="14653" max="14848" width="9.140625" style="2"/>
    <col min="14849" max="14852" width="4.85546875" style="2" customWidth="1"/>
    <col min="14853" max="14853" width="36.42578125" style="2" customWidth="1"/>
    <col min="14854" max="14908" width="18.7109375" style="2" customWidth="1"/>
    <col min="14909" max="15104" width="9.140625" style="2"/>
    <col min="15105" max="15108" width="4.85546875" style="2" customWidth="1"/>
    <col min="15109" max="15109" width="36.42578125" style="2" customWidth="1"/>
    <col min="15110" max="15164" width="18.7109375" style="2" customWidth="1"/>
    <col min="15165" max="15360" width="9.140625" style="2"/>
    <col min="15361" max="15364" width="4.85546875" style="2" customWidth="1"/>
    <col min="15365" max="15365" width="36.42578125" style="2" customWidth="1"/>
    <col min="15366" max="15420" width="18.7109375" style="2" customWidth="1"/>
    <col min="15421" max="15616" width="9.140625" style="2"/>
    <col min="15617" max="15620" width="4.85546875" style="2" customWidth="1"/>
    <col min="15621" max="15621" width="36.42578125" style="2" customWidth="1"/>
    <col min="15622" max="15676" width="18.7109375" style="2" customWidth="1"/>
    <col min="15677" max="15872" width="9.140625" style="2"/>
    <col min="15873" max="15876" width="4.85546875" style="2" customWidth="1"/>
    <col min="15877" max="15877" width="36.42578125" style="2" customWidth="1"/>
    <col min="15878" max="15932" width="18.7109375" style="2" customWidth="1"/>
    <col min="15933" max="16128" width="9.140625" style="2"/>
    <col min="16129" max="16132" width="4.85546875" style="2" customWidth="1"/>
    <col min="16133" max="16133" width="36.42578125" style="2" customWidth="1"/>
    <col min="16134" max="16188" width="18.7109375" style="2" customWidth="1"/>
    <col min="16189" max="16384" width="9.140625" style="2"/>
  </cols>
  <sheetData>
    <row r="1" spans="1:54" ht="18" customHeight="1" x14ac:dyDescent="0.2">
      <c r="A1" s="1" t="s">
        <v>282</v>
      </c>
      <c r="E1" s="3" t="s">
        <v>1</v>
      </c>
    </row>
    <row r="2" spans="1:54" ht="15.75" customHeight="1" x14ac:dyDescent="0.2">
      <c r="A2" s="5" t="s">
        <v>2</v>
      </c>
    </row>
    <row r="3" spans="1:54" x14ac:dyDescent="0.2">
      <c r="A3" s="2" t="s">
        <v>283</v>
      </c>
    </row>
    <row r="4" spans="1:54" ht="12.75" customHeight="1" x14ac:dyDescent="0.2"/>
    <row r="5" spans="1:54" x14ac:dyDescent="0.2"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14</v>
      </c>
      <c r="Q5" s="6" t="s">
        <v>15</v>
      </c>
      <c r="R5" s="6" t="s">
        <v>16</v>
      </c>
      <c r="S5" s="6" t="s">
        <v>17</v>
      </c>
      <c r="T5" s="6" t="s">
        <v>18</v>
      </c>
      <c r="U5" s="6" t="s">
        <v>19</v>
      </c>
      <c r="V5" s="6" t="s">
        <v>20</v>
      </c>
      <c r="W5" s="6" t="s">
        <v>21</v>
      </c>
      <c r="X5" s="6" t="s">
        <v>22</v>
      </c>
      <c r="Y5" s="6" t="s">
        <v>23</v>
      </c>
      <c r="Z5" s="6" t="s">
        <v>24</v>
      </c>
      <c r="AA5" s="6" t="s">
        <v>25</v>
      </c>
      <c r="AB5" s="6" t="s">
        <v>26</v>
      </c>
      <c r="AC5" s="6" t="s">
        <v>27</v>
      </c>
      <c r="AD5" s="6" t="s">
        <v>28</v>
      </c>
      <c r="AE5" s="6" t="s">
        <v>29</v>
      </c>
      <c r="AF5" s="6" t="s">
        <v>30</v>
      </c>
      <c r="AG5" s="6" t="s">
        <v>31</v>
      </c>
      <c r="AH5" s="6" t="s">
        <v>32</v>
      </c>
      <c r="AI5" s="6" t="s">
        <v>33</v>
      </c>
      <c r="AJ5" s="6" t="s">
        <v>34</v>
      </c>
      <c r="AK5" s="6" t="s">
        <v>35</v>
      </c>
      <c r="AL5" s="6" t="s">
        <v>36</v>
      </c>
      <c r="AM5" s="6" t="s">
        <v>37</v>
      </c>
      <c r="AN5" s="6" t="s">
        <v>38</v>
      </c>
      <c r="AO5" s="6" t="s">
        <v>39</v>
      </c>
      <c r="AP5" s="6" t="s">
        <v>40</v>
      </c>
      <c r="AQ5" s="6" t="s">
        <v>41</v>
      </c>
      <c r="AR5" s="6" t="s">
        <v>42</v>
      </c>
      <c r="AS5" s="6" t="s">
        <v>43</v>
      </c>
      <c r="AT5" s="6" t="s">
        <v>44</v>
      </c>
      <c r="AU5" s="6" t="s">
        <v>45</v>
      </c>
      <c r="AV5" s="6" t="s">
        <v>46</v>
      </c>
      <c r="AW5" s="6" t="s">
        <v>47</v>
      </c>
      <c r="AX5" s="6" t="s">
        <v>48</v>
      </c>
      <c r="AY5" s="6" t="s">
        <v>49</v>
      </c>
      <c r="AZ5" s="6" t="s">
        <v>50</v>
      </c>
      <c r="BA5" s="6" t="s">
        <v>51</v>
      </c>
      <c r="BB5" s="6" t="s">
        <v>52</v>
      </c>
    </row>
    <row r="6" spans="1:54" x14ac:dyDescent="0.2">
      <c r="A6" s="7" t="s">
        <v>53</v>
      </c>
      <c r="F6" s="8">
        <v>38352</v>
      </c>
      <c r="G6" s="8">
        <v>38442</v>
      </c>
      <c r="H6" s="8">
        <v>38533</v>
      </c>
      <c r="I6" s="8">
        <v>38625</v>
      </c>
      <c r="J6" s="8">
        <v>38717</v>
      </c>
      <c r="K6" s="8">
        <v>38807</v>
      </c>
      <c r="L6" s="8">
        <v>38898</v>
      </c>
      <c r="M6" s="8">
        <v>38990</v>
      </c>
      <c r="N6" s="8">
        <v>39082</v>
      </c>
      <c r="O6" s="8">
        <v>39172</v>
      </c>
      <c r="P6" s="8">
        <v>39263</v>
      </c>
      <c r="Q6" s="8">
        <v>39355</v>
      </c>
      <c r="R6" s="8">
        <v>39447</v>
      </c>
      <c r="S6" s="8">
        <v>39538</v>
      </c>
      <c r="T6" s="8">
        <v>39629</v>
      </c>
      <c r="U6" s="8">
        <v>39721</v>
      </c>
      <c r="V6" s="8">
        <v>39813</v>
      </c>
      <c r="W6" s="8">
        <v>39903</v>
      </c>
      <c r="X6" s="8">
        <v>39994</v>
      </c>
      <c r="Y6" s="8">
        <v>40086</v>
      </c>
      <c r="Z6" s="8">
        <v>40178</v>
      </c>
      <c r="AA6" s="8">
        <v>40268</v>
      </c>
      <c r="AB6" s="8">
        <v>40359</v>
      </c>
      <c r="AC6" s="8">
        <v>40451</v>
      </c>
      <c r="AD6" s="8">
        <v>40543</v>
      </c>
      <c r="AE6" s="8">
        <v>40633</v>
      </c>
      <c r="AF6" s="8">
        <v>40724</v>
      </c>
      <c r="AG6" s="8">
        <v>40816</v>
      </c>
      <c r="AH6" s="8">
        <v>40908</v>
      </c>
      <c r="AI6" s="8">
        <v>40999</v>
      </c>
      <c r="AJ6" s="8">
        <v>41090</v>
      </c>
      <c r="AK6" s="8">
        <v>41182</v>
      </c>
      <c r="AL6" s="8">
        <v>41274</v>
      </c>
      <c r="AM6" s="8">
        <v>41364</v>
      </c>
      <c r="AN6" s="8">
        <v>41455</v>
      </c>
      <c r="AO6" s="8">
        <v>41547</v>
      </c>
      <c r="AP6" s="8">
        <v>41639</v>
      </c>
      <c r="AQ6" s="8">
        <v>41729</v>
      </c>
      <c r="AR6" s="8">
        <v>41820</v>
      </c>
      <c r="AS6" s="8">
        <v>41912</v>
      </c>
      <c r="AT6" s="8">
        <v>42004</v>
      </c>
      <c r="AU6" s="8">
        <v>42094</v>
      </c>
      <c r="AV6" s="8">
        <v>42185</v>
      </c>
      <c r="AW6" s="8">
        <v>42277</v>
      </c>
      <c r="AX6" s="8">
        <v>42369</v>
      </c>
      <c r="AY6" s="8">
        <v>42460</v>
      </c>
      <c r="AZ6" s="8">
        <v>42551</v>
      </c>
      <c r="BA6" s="8">
        <v>42643</v>
      </c>
      <c r="BB6" s="8">
        <v>42735</v>
      </c>
    </row>
    <row r="7" spans="1:54" x14ac:dyDescent="0.2">
      <c r="A7" s="7" t="s">
        <v>55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>
        <v>40068</v>
      </c>
      <c r="S7" s="9">
        <v>40068</v>
      </c>
      <c r="T7" s="9">
        <v>40068</v>
      </c>
      <c r="U7" s="9">
        <v>40068</v>
      </c>
      <c r="V7" s="9">
        <v>40068</v>
      </c>
      <c r="W7" s="9">
        <v>40068</v>
      </c>
      <c r="X7" s="9">
        <v>40221</v>
      </c>
      <c r="Y7" s="9">
        <v>40221</v>
      </c>
      <c r="Z7" s="9">
        <v>40228</v>
      </c>
      <c r="AA7" s="9">
        <v>40311</v>
      </c>
      <c r="AB7" s="9">
        <v>40402</v>
      </c>
      <c r="AC7" s="9">
        <v>40497</v>
      </c>
      <c r="AD7" s="9">
        <v>40591</v>
      </c>
      <c r="AE7" s="9">
        <v>41326</v>
      </c>
      <c r="AF7" s="9">
        <v>41326</v>
      </c>
      <c r="AG7" s="9">
        <v>41326</v>
      </c>
      <c r="AH7" s="9">
        <v>41326</v>
      </c>
      <c r="AI7" s="9">
        <v>41454</v>
      </c>
      <c r="AJ7" s="9">
        <v>41454</v>
      </c>
      <c r="AK7" s="9">
        <v>41454</v>
      </c>
      <c r="AL7" s="9">
        <v>41454</v>
      </c>
      <c r="AM7" s="9">
        <v>41501</v>
      </c>
      <c r="AN7" s="9">
        <v>41501</v>
      </c>
      <c r="AO7" s="9">
        <v>41598</v>
      </c>
      <c r="AP7" s="9">
        <v>41690</v>
      </c>
      <c r="AQ7" s="9">
        <v>41775</v>
      </c>
      <c r="AR7" s="9">
        <v>41865</v>
      </c>
      <c r="AS7" s="9">
        <v>41957</v>
      </c>
      <c r="AT7" s="9">
        <v>42068</v>
      </c>
      <c r="AU7" s="9">
        <v>42275</v>
      </c>
      <c r="AV7" s="9">
        <v>42247</v>
      </c>
      <c r="AW7" s="9">
        <v>42320</v>
      </c>
      <c r="AX7" s="9">
        <v>42418</v>
      </c>
      <c r="AY7" s="9">
        <v>42501</v>
      </c>
      <c r="AZ7" s="9">
        <v>42593</v>
      </c>
      <c r="BA7" s="9">
        <v>42739</v>
      </c>
      <c r="BB7" s="9">
        <v>42782</v>
      </c>
    </row>
    <row r="8" spans="1:54" x14ac:dyDescent="0.2">
      <c r="A8" s="7" t="s">
        <v>56</v>
      </c>
      <c r="F8" s="10" t="s">
        <v>57</v>
      </c>
      <c r="G8" s="10" t="s">
        <v>57</v>
      </c>
      <c r="H8" s="10" t="s">
        <v>57</v>
      </c>
      <c r="I8" s="10" t="s">
        <v>57</v>
      </c>
      <c r="J8" s="10" t="s">
        <v>57</v>
      </c>
      <c r="K8" s="10" t="s">
        <v>57</v>
      </c>
      <c r="L8" s="10" t="s">
        <v>57</v>
      </c>
      <c r="M8" s="10" t="s">
        <v>57</v>
      </c>
      <c r="N8" s="10" t="s">
        <v>57</v>
      </c>
      <c r="O8" s="10" t="s">
        <v>57</v>
      </c>
      <c r="P8" s="10" t="s">
        <v>57</v>
      </c>
      <c r="Q8" s="10" t="s">
        <v>57</v>
      </c>
      <c r="R8" s="10" t="s">
        <v>57</v>
      </c>
      <c r="S8" s="10" t="s">
        <v>57</v>
      </c>
      <c r="T8" s="10" t="s">
        <v>57</v>
      </c>
      <c r="U8" s="10" t="s">
        <v>57</v>
      </c>
      <c r="V8" s="10" t="s">
        <v>57</v>
      </c>
      <c r="W8" s="10" t="s">
        <v>57</v>
      </c>
      <c r="X8" s="10" t="s">
        <v>57</v>
      </c>
      <c r="Y8" s="10" t="s">
        <v>57</v>
      </c>
      <c r="Z8" s="10" t="s">
        <v>57</v>
      </c>
      <c r="AA8" s="10" t="s">
        <v>57</v>
      </c>
      <c r="AB8" s="10" t="s">
        <v>57</v>
      </c>
      <c r="AC8" s="10" t="s">
        <v>57</v>
      </c>
      <c r="AD8" s="10" t="s">
        <v>57</v>
      </c>
      <c r="AE8" s="10" t="s">
        <v>57</v>
      </c>
      <c r="AF8" s="10" t="s">
        <v>57</v>
      </c>
      <c r="AG8" s="10" t="s">
        <v>57</v>
      </c>
      <c r="AH8" s="10" t="s">
        <v>57</v>
      </c>
      <c r="AI8" s="10" t="s">
        <v>57</v>
      </c>
      <c r="AJ8" s="10" t="s">
        <v>57</v>
      </c>
      <c r="AK8" s="10" t="s">
        <v>57</v>
      </c>
      <c r="AL8" s="10" t="s">
        <v>57</v>
      </c>
      <c r="AM8" s="10" t="s">
        <v>57</v>
      </c>
      <c r="AN8" s="10" t="s">
        <v>57</v>
      </c>
      <c r="AO8" s="10" t="s">
        <v>57</v>
      </c>
      <c r="AP8" s="10" t="s">
        <v>57</v>
      </c>
      <c r="AQ8" s="10" t="s">
        <v>57</v>
      </c>
      <c r="AR8" s="10" t="s">
        <v>57</v>
      </c>
      <c r="AS8" s="10" t="s">
        <v>57</v>
      </c>
      <c r="AT8" s="10" t="s">
        <v>57</v>
      </c>
      <c r="AU8" s="10" t="s">
        <v>57</v>
      </c>
      <c r="AV8" s="10" t="s">
        <v>57</v>
      </c>
      <c r="AW8" s="10" t="s">
        <v>57</v>
      </c>
      <c r="AX8" s="10" t="s">
        <v>57</v>
      </c>
      <c r="AY8" s="10" t="s">
        <v>57</v>
      </c>
      <c r="AZ8" s="10" t="s">
        <v>57</v>
      </c>
      <c r="BA8" s="10" t="s">
        <v>57</v>
      </c>
      <c r="BB8" s="10" t="s">
        <v>57</v>
      </c>
    </row>
    <row r="9" spans="1:54" ht="12.75" customHeight="1" x14ac:dyDescent="0.2"/>
    <row r="10" spans="1:54" x14ac:dyDescent="0.2">
      <c r="A10" s="6" t="s">
        <v>58</v>
      </c>
      <c r="F10" s="11">
        <f>F15</f>
        <v>23293340</v>
      </c>
      <c r="G10" s="12">
        <f>IFERROR((G15-F15)/F15,"0")</f>
        <v>2.5145685419094042E-2</v>
      </c>
      <c r="H10" s="12">
        <f t="shared" ref="H10:BB10" si="0">IFERROR((H15-G15)/G15,"0")</f>
        <v>2.1754116272633264E-2</v>
      </c>
      <c r="I10" s="12">
        <f t="shared" si="0"/>
        <v>4.1037504915766458E-2</v>
      </c>
      <c r="J10" s="12">
        <f t="shared" si="0"/>
        <v>0.28527318532948504</v>
      </c>
      <c r="K10" s="12">
        <f t="shared" si="0"/>
        <v>7.1580704932099875E-3</v>
      </c>
      <c r="L10" s="12">
        <f t="shared" si="0"/>
        <v>1.14203903489695E-2</v>
      </c>
      <c r="M10" s="12">
        <f t="shared" si="0"/>
        <v>1.16500020267724E-2</v>
      </c>
      <c r="N10" s="12">
        <f t="shared" si="0"/>
        <v>4.3671348743691829E-2</v>
      </c>
      <c r="O10" s="12">
        <f t="shared" si="0"/>
        <v>3.4589925695497875E-2</v>
      </c>
      <c r="P10" s="12">
        <f t="shared" si="0"/>
        <v>-3.4694738631748543E-3</v>
      </c>
      <c r="Q10" s="12">
        <f t="shared" si="0"/>
        <v>-1.176706467748825E-2</v>
      </c>
      <c r="R10" s="12">
        <f t="shared" si="0"/>
        <v>3.2239726259064898E-2</v>
      </c>
      <c r="S10" s="12">
        <f t="shared" si="0"/>
        <v>1.6626988267464789E-2</v>
      </c>
      <c r="T10" s="12">
        <f t="shared" si="0"/>
        <v>1.8726041554817637E-3</v>
      </c>
      <c r="U10" s="12">
        <f t="shared" si="0"/>
        <v>2.5713767105326513E-2</v>
      </c>
      <c r="V10" s="12">
        <f t="shared" si="0"/>
        <v>7.1038895283746836E-2</v>
      </c>
      <c r="W10" s="12">
        <f t="shared" si="0"/>
        <v>4.8134347773790137E-2</v>
      </c>
      <c r="X10" s="12">
        <f t="shared" si="0"/>
        <v>-1.5252743423308039E-2</v>
      </c>
      <c r="Y10" s="12">
        <f t="shared" si="0"/>
        <v>8.5291706645432199E-3</v>
      </c>
      <c r="Z10" s="12">
        <f t="shared" si="0"/>
        <v>-2.7112005148217835E-2</v>
      </c>
      <c r="AA10" s="12">
        <f t="shared" si="0"/>
        <v>6.0770795949572692E-3</v>
      </c>
      <c r="AB10" s="12">
        <f t="shared" si="0"/>
        <v>-1.9420392530933993E-3</v>
      </c>
      <c r="AC10" s="12">
        <f t="shared" si="0"/>
        <v>-2.5087580735422572E-2</v>
      </c>
      <c r="AD10" s="12">
        <f t="shared" si="0"/>
        <v>-6.1842592890281798E-4</v>
      </c>
      <c r="AE10" s="12">
        <f t="shared" si="0"/>
        <v>-8.3486523050370579E-3</v>
      </c>
      <c r="AF10" s="12">
        <f t="shared" si="0"/>
        <v>1.4742750149988063E-2</v>
      </c>
      <c r="AG10" s="12">
        <f t="shared" si="0"/>
        <v>4.1662753374681807E-3</v>
      </c>
      <c r="AH10" s="12">
        <f t="shared" si="0"/>
        <v>3.651122851257723E-2</v>
      </c>
      <c r="AI10" s="12">
        <f t="shared" si="0"/>
        <v>5.2224910632840205E-3</v>
      </c>
      <c r="AJ10" s="12">
        <f t="shared" si="0"/>
        <v>1.389272580922941E-3</v>
      </c>
      <c r="AK10" s="12">
        <f t="shared" si="0"/>
        <v>1.4195827274215995E-2</v>
      </c>
      <c r="AL10" s="12">
        <f t="shared" si="0"/>
        <v>5.3918854570553967E-2</v>
      </c>
      <c r="AM10" s="12">
        <f t="shared" si="0"/>
        <v>-3.5611890949485685E-2</v>
      </c>
      <c r="AN10" s="12">
        <f t="shared" si="0"/>
        <v>1.1822247106231807E-2</v>
      </c>
      <c r="AO10" s="12">
        <f t="shared" si="0"/>
        <v>1.4511189555323588E-2</v>
      </c>
      <c r="AP10" s="12">
        <f t="shared" si="0"/>
        <v>1.5156526387781763E-2</v>
      </c>
      <c r="AQ10" s="12">
        <f t="shared" si="0"/>
        <v>3.6750337747516598E-3</v>
      </c>
      <c r="AR10" s="12">
        <f t="shared" si="0"/>
        <v>-1.8510733467779351E-2</v>
      </c>
      <c r="AS10" s="12">
        <f t="shared" si="0"/>
        <v>1.3016811161419362E-2</v>
      </c>
      <c r="AT10" s="12">
        <f t="shared" si="0"/>
        <v>3.4186080224798354E-2</v>
      </c>
      <c r="AU10" s="12">
        <f t="shared" si="0"/>
        <v>5.7651537910074482E-3</v>
      </c>
      <c r="AV10" s="12">
        <f t="shared" si="0"/>
        <v>1.6911013235705256E-2</v>
      </c>
      <c r="AW10" s="12">
        <f t="shared" si="0"/>
        <v>-3.4775232416581539E-4</v>
      </c>
      <c r="AX10" s="12">
        <f t="shared" si="0"/>
        <v>2.9721764730291898E-2</v>
      </c>
      <c r="AY10" s="12">
        <f t="shared" si="0"/>
        <v>-9.6291939854332292E-3</v>
      </c>
      <c r="AZ10" s="12">
        <f t="shared" si="0"/>
        <v>7.6529634565026703E-3</v>
      </c>
      <c r="BA10" s="12">
        <f t="shared" si="0"/>
        <v>1.1493522119254862E-2</v>
      </c>
      <c r="BB10" s="12">
        <f t="shared" si="0"/>
        <v>4.694563243672966E-2</v>
      </c>
    </row>
    <row r="11" spans="1:54" ht="12.75" customHeight="1" x14ac:dyDescent="0.2">
      <c r="F11" s="13"/>
      <c r="G11" s="13"/>
      <c r="H11" s="12">
        <f>IFERROR((H15-F15)/F15,"0")</f>
        <v>4.7446823856089337E-2</v>
      </c>
      <c r="I11" s="12">
        <f t="shared" ref="I11:BB11" si="1">IFERROR((I15-G15)/G15,"0")</f>
        <v>6.3684355841876067E-2</v>
      </c>
      <c r="J11" s="12">
        <f t="shared" si="1"/>
        <v>0.33801758999054654</v>
      </c>
      <c r="K11" s="12">
        <f t="shared" si="1"/>
        <v>0.29447326139310598</v>
      </c>
      <c r="L11" s="12">
        <f t="shared" si="1"/>
        <v>1.8660208801357388E-2</v>
      </c>
      <c r="M11" s="12">
        <f t="shared" si="1"/>
        <v>2.3203439946453928E-2</v>
      </c>
      <c r="N11" s="12">
        <f t="shared" si="1"/>
        <v>5.583012207184012E-2</v>
      </c>
      <c r="O11" s="12">
        <f t="shared" si="1"/>
        <v>7.9771863147256178E-2</v>
      </c>
      <c r="P11" s="12">
        <f t="shared" si="1"/>
        <v>3.1000442989193331E-2</v>
      </c>
      <c r="Q11" s="12">
        <f t="shared" si="1"/>
        <v>-1.5195713017318271E-2</v>
      </c>
      <c r="R11" s="12">
        <f t="shared" si="1"/>
        <v>2.0093294637501716E-2</v>
      </c>
      <c r="S11" s="12">
        <f t="shared" si="1"/>
        <v>4.9402764076785441E-2</v>
      </c>
      <c r="T11" s="12">
        <f t="shared" si="1"/>
        <v>1.8530728190269356E-2</v>
      </c>
      <c r="U11" s="12">
        <f t="shared" si="1"/>
        <v>2.76345229679428E-2</v>
      </c>
      <c r="V11" s="12">
        <f t="shared" si="1"/>
        <v>9.8579339997819287E-2</v>
      </c>
      <c r="W11" s="12">
        <f t="shared" si="1"/>
        <v>0.1225926539485907</v>
      </c>
      <c r="X11" s="12">
        <f t="shared" si="1"/>
        <v>3.2147423494040199E-2</v>
      </c>
      <c r="Y11" s="12">
        <f t="shared" si="1"/>
        <v>-6.8536660105247022E-3</v>
      </c>
      <c r="Z11" s="12">
        <f t="shared" si="1"/>
        <v>-1.8814077402641741E-2</v>
      </c>
      <c r="AA11" s="12">
        <f t="shared" si="1"/>
        <v>-2.1199687366525177E-2</v>
      </c>
      <c r="AB11" s="12">
        <f t="shared" si="1"/>
        <v>4.1232384147462898E-3</v>
      </c>
      <c r="AC11" s="12">
        <f t="shared" si="1"/>
        <v>-2.6980898921962631E-2</v>
      </c>
      <c r="AD11" s="12">
        <f t="shared" si="1"/>
        <v>-2.5690491853905161E-2</v>
      </c>
      <c r="AE11" s="12">
        <f t="shared" si="1"/>
        <v>-8.9619152108830463E-3</v>
      </c>
      <c r="AF11" s="12">
        <f t="shared" si="1"/>
        <v>6.271015749928722E-3</v>
      </c>
      <c r="AG11" s="12">
        <f t="shared" si="1"/>
        <v>1.8970447843812594E-2</v>
      </c>
      <c r="AH11" s="12">
        <f t="shared" si="1"/>
        <v>4.0829619680938026E-2</v>
      </c>
      <c r="AI11" s="12">
        <f t="shared" si="1"/>
        <v>4.1924399140477707E-2</v>
      </c>
      <c r="AJ11" s="12">
        <f t="shared" si="1"/>
        <v>6.6190191078452972E-3</v>
      </c>
      <c r="AK11" s="12">
        <f t="shared" si="1"/>
        <v>1.5604821728734524E-2</v>
      </c>
      <c r="AL11" s="12">
        <f t="shared" si="1"/>
        <v>6.8880104591077115E-2</v>
      </c>
      <c r="AM11" s="12">
        <f t="shared" si="1"/>
        <v>1.6386811251980535E-2</v>
      </c>
      <c r="AN11" s="12">
        <f t="shared" si="1"/>
        <v>-2.4210656417978881E-2</v>
      </c>
      <c r="AO11" s="12">
        <f t="shared" si="1"/>
        <v>2.6504991530283802E-2</v>
      </c>
      <c r="AP11" s="12">
        <f t="shared" si="1"/>
        <v>2.9887655170518716E-2</v>
      </c>
      <c r="AQ11" s="12">
        <f t="shared" si="1"/>
        <v>1.8887260908916438E-2</v>
      </c>
      <c r="AR11" s="12">
        <f t="shared" si="1"/>
        <v>-1.4903727263717208E-2</v>
      </c>
      <c r="AS11" s="12">
        <f t="shared" si="1"/>
        <v>-5.7348730283694393E-3</v>
      </c>
      <c r="AT11" s="12">
        <f t="shared" si="1"/>
        <v>4.7647885136853051E-2</v>
      </c>
      <c r="AU11" s="12">
        <f t="shared" si="1"/>
        <v>4.0148322025813483E-2</v>
      </c>
      <c r="AV11" s="12">
        <f t="shared" si="1"/>
        <v>2.2773661618778307E-2</v>
      </c>
      <c r="AW11" s="12">
        <f t="shared" si="1"/>
        <v>1.6557380067382724E-2</v>
      </c>
      <c r="AX11" s="12">
        <f t="shared" si="1"/>
        <v>2.9363676593362815E-2</v>
      </c>
      <c r="AY11" s="12">
        <f t="shared" si="1"/>
        <v>1.980637410668128E-2</v>
      </c>
      <c r="AZ11" s="12">
        <f t="shared" si="1"/>
        <v>-2.049922398616654E-3</v>
      </c>
      <c r="BA11" s="12">
        <f t="shared" si="1"/>
        <v>1.9234445080522695E-2</v>
      </c>
      <c r="BB11" s="12">
        <f t="shared" si="1"/>
        <v>5.8978725220798486E-2</v>
      </c>
    </row>
    <row r="12" spans="1:54" ht="12.75" customHeight="1" x14ac:dyDescent="0.2">
      <c r="F12" s="13"/>
      <c r="G12" s="13"/>
      <c r="H12" s="13"/>
      <c r="I12" s="12">
        <f>IFERROR((I15-F15)/F15,"0")</f>
        <v>9.0431428039087561E-2</v>
      </c>
      <c r="J12" s="12">
        <f>IFERROR((J15-G15)/G15,"0")</f>
        <v>0.36712498021802947</v>
      </c>
      <c r="K12" s="12">
        <f t="shared" ref="K12:BB12" si="2">IFERROR((K15-H15)/H15,"0")</f>
        <v>0.34759521422085382</v>
      </c>
      <c r="L12" s="12">
        <f t="shared" si="2"/>
        <v>0.30925665133451891</v>
      </c>
      <c r="M12" s="12">
        <f t="shared" si="2"/>
        <v>3.0527602298485598E-2</v>
      </c>
      <c r="N12" s="12">
        <f t="shared" si="2"/>
        <v>6.7888114208100647E-2</v>
      </c>
      <c r="O12" s="12">
        <f t="shared" si="2"/>
        <v>9.235120754137352E-2</v>
      </c>
      <c r="P12" s="12">
        <f t="shared" si="2"/>
        <v>7.6025622889875161E-2</v>
      </c>
      <c r="Q12" s="12">
        <f t="shared" si="2"/>
        <v>1.8868594094020454E-2</v>
      </c>
      <c r="R12" s="12">
        <f t="shared" si="2"/>
        <v>1.6554107613756978E-2</v>
      </c>
      <c r="S12" s="12">
        <f t="shared" si="2"/>
        <v>3.7054373879158962E-2</v>
      </c>
      <c r="T12" s="12">
        <f t="shared" si="2"/>
        <v>5.1367880053569674E-2</v>
      </c>
      <c r="U12" s="12">
        <f t="shared" si="2"/>
        <v>4.4720990124572563E-2</v>
      </c>
      <c r="V12" s="12">
        <f t="shared" si="2"/>
        <v>0.10063654423502562</v>
      </c>
      <c r="W12" s="12">
        <f t="shared" si="2"/>
        <v>0.15145874000637516</v>
      </c>
      <c r="X12" s="12">
        <f t="shared" si="2"/>
        <v>0.10547003622902242</v>
      </c>
      <c r="Y12" s="12">
        <f t="shared" si="2"/>
        <v>4.095078501998943E-2</v>
      </c>
      <c r="Z12" s="12">
        <f t="shared" si="2"/>
        <v>-3.3779854530581029E-2</v>
      </c>
      <c r="AA12" s="12">
        <f t="shared" si="2"/>
        <v>-1.2851332453566013E-2</v>
      </c>
      <c r="AB12" s="12">
        <f t="shared" si="2"/>
        <v>-2.3100555994599477E-2</v>
      </c>
      <c r="AC12" s="12">
        <f t="shared" si="2"/>
        <v>-2.1067784397297624E-2</v>
      </c>
      <c r="AD12" s="12">
        <f t="shared" si="2"/>
        <v>-2.7582639163387001E-2</v>
      </c>
      <c r="AE12" s="12">
        <f t="shared" si="2"/>
        <v>-3.3824663174908579E-2</v>
      </c>
      <c r="AF12" s="12">
        <f t="shared" si="2"/>
        <v>5.6487116622855899E-3</v>
      </c>
      <c r="AG12" s="12">
        <f t="shared" si="2"/>
        <v>1.0463417865656705E-2</v>
      </c>
      <c r="AH12" s="12">
        <f t="shared" si="2"/>
        <v>5.6174310712601191E-2</v>
      </c>
      <c r="AI12" s="12">
        <f t="shared" si="2"/>
        <v>4.6265343068123028E-2</v>
      </c>
      <c r="AJ12" s="12">
        <f t="shared" si="2"/>
        <v>4.3371916139598184E-2</v>
      </c>
      <c r="AK12" s="12">
        <f t="shared" si="2"/>
        <v>2.0908808834041E-2</v>
      </c>
      <c r="AL12" s="12">
        <f t="shared" si="2"/>
        <v>7.0365070412679545E-2</v>
      </c>
      <c r="AM12" s="12">
        <f t="shared" si="2"/>
        <v>3.0815262868304823E-2</v>
      </c>
      <c r="AN12" s="12">
        <f t="shared" si="2"/>
        <v>2.8402787290116433E-2</v>
      </c>
      <c r="AO12" s="12">
        <f t="shared" si="2"/>
        <v>-1.0050792287195395E-2</v>
      </c>
      <c r="AP12" s="12">
        <f t="shared" si="2"/>
        <v>4.2063241521602242E-2</v>
      </c>
      <c r="AQ12" s="12">
        <f t="shared" si="2"/>
        <v>3.3672527087470164E-2</v>
      </c>
      <c r="AR12" s="12">
        <f t="shared" si="2"/>
        <v>2.6910388515723474E-5</v>
      </c>
      <c r="AS12" s="12">
        <f t="shared" si="2"/>
        <v>-2.0809151056909499E-3</v>
      </c>
      <c r="AT12" s="12">
        <f t="shared" si="2"/>
        <v>2.8255154367002044E-2</v>
      </c>
      <c r="AU12" s="12">
        <f t="shared" si="2"/>
        <v>5.3687736313490712E-2</v>
      </c>
      <c r="AV12" s="12">
        <f t="shared" si="2"/>
        <v>5.7738284066688628E-2</v>
      </c>
      <c r="AW12" s="12">
        <f t="shared" si="2"/>
        <v>2.2417989700854797E-2</v>
      </c>
      <c r="AX12" s="12">
        <f t="shared" si="2"/>
        <v>4.6771259352587399E-2</v>
      </c>
      <c r="AY12" s="12">
        <f t="shared" si="2"/>
        <v>1.9451734069886571E-2</v>
      </c>
      <c r="AZ12" s="12">
        <f t="shared" si="2"/>
        <v>2.7610915020428204E-2</v>
      </c>
      <c r="BA12" s="12">
        <f t="shared" si="2"/>
        <v>9.4200388922069511E-3</v>
      </c>
      <c r="BB12" s="12">
        <f t="shared" si="2"/>
        <v>6.7083050706127037E-2</v>
      </c>
    </row>
    <row r="13" spans="1:54" ht="12.75" customHeight="1" x14ac:dyDescent="0.2">
      <c r="F13" s="13"/>
      <c r="G13" s="13"/>
      <c r="H13" s="13"/>
      <c r="I13" s="13"/>
      <c r="J13" s="12">
        <f>IFERROR((J15-F15)/F15,"0")</f>
        <v>0.40150227489917717</v>
      </c>
      <c r="K13" s="12">
        <f t="shared" ref="K13:BB13" si="3">IFERROR((K15-G15)/G15,"0")</f>
        <v>0.37691095719945844</v>
      </c>
      <c r="L13" s="12">
        <f t="shared" si="3"/>
        <v>0.36298527759965915</v>
      </c>
      <c r="M13" s="12">
        <f t="shared" si="3"/>
        <v>0.32450949397613132</v>
      </c>
      <c r="N13" s="12">
        <f t="shared" si="3"/>
        <v>7.5532132608463309E-2</v>
      </c>
      <c r="O13" s="12">
        <f t="shared" si="3"/>
        <v>0.10482628472966421</v>
      </c>
      <c r="P13" s="12">
        <f t="shared" si="3"/>
        <v>8.8561323577401235E-2</v>
      </c>
      <c r="Q13" s="12">
        <f t="shared" si="3"/>
        <v>6.3363959790695409E-2</v>
      </c>
      <c r="R13" s="12">
        <f t="shared" si="3"/>
        <v>5.1716638661569982E-2</v>
      </c>
      <c r="S13" s="12">
        <f t="shared" si="3"/>
        <v>3.3456340834294059E-2</v>
      </c>
      <c r="T13" s="12">
        <f t="shared" si="3"/>
        <v>3.8996366209145615E-2</v>
      </c>
      <c r="U13" s="12">
        <f t="shared" si="3"/>
        <v>7.8402508863288034E-2</v>
      </c>
      <c r="V13" s="12">
        <f t="shared" si="3"/>
        <v>0.11893681514276438</v>
      </c>
      <c r="W13" s="12">
        <f t="shared" si="3"/>
        <v>0.15361496642777689</v>
      </c>
      <c r="X13" s="12">
        <f t="shared" si="3"/>
        <v>0.13389583528253235</v>
      </c>
      <c r="Y13" s="12">
        <f t="shared" si="3"/>
        <v>0.11489877883255853</v>
      </c>
      <c r="Z13" s="12">
        <f t="shared" si="3"/>
        <v>1.2728521977486083E-2</v>
      </c>
      <c r="AA13" s="12">
        <f t="shared" si="3"/>
        <v>-2.7908057800312178E-2</v>
      </c>
      <c r="AB13" s="12">
        <f t="shared" si="3"/>
        <v>-1.4768413914580033E-2</v>
      </c>
      <c r="AC13" s="12">
        <f t="shared" si="3"/>
        <v>-4.7608599666474384E-2</v>
      </c>
      <c r="AD13" s="12">
        <f t="shared" si="3"/>
        <v>-2.1673181462064619E-2</v>
      </c>
      <c r="AE13" s="12">
        <f t="shared" si="3"/>
        <v>-3.5701013604393643E-2</v>
      </c>
      <c r="AF13" s="12">
        <f t="shared" si="3"/>
        <v>-1.9580581583015694E-2</v>
      </c>
      <c r="AG13" s="12">
        <f t="shared" si="3"/>
        <v>9.8385210878408208E-3</v>
      </c>
      <c r="AH13" s="12">
        <f t="shared" si="3"/>
        <v>4.7356678618949509E-2</v>
      </c>
      <c r="AI13" s="12">
        <f t="shared" si="3"/>
        <v>6.1690171611567916E-2</v>
      </c>
      <c r="AJ13" s="12">
        <f t="shared" si="3"/>
        <v>4.771889082161751E-2</v>
      </c>
      <c r="AK13" s="12">
        <f t="shared" si="3"/>
        <v>5.8183443643883698E-2</v>
      </c>
      <c r="AL13" s="12">
        <f t="shared" si="3"/>
        <v>7.5955042427361133E-2</v>
      </c>
      <c r="AM13" s="12">
        <f t="shared" si="3"/>
        <v>3.2247346249004633E-2</v>
      </c>
      <c r="AN13" s="12">
        <f t="shared" si="3"/>
        <v>4.3001815626809221E-2</v>
      </c>
      <c r="AO13" s="12">
        <f t="shared" si="3"/>
        <v>4.3326135075706436E-2</v>
      </c>
      <c r="AP13" s="12">
        <f t="shared" si="3"/>
        <v>4.9533990020673791E-3</v>
      </c>
      <c r="AQ13" s="12">
        <f t="shared" si="3"/>
        <v>4.5892859129621329E-2</v>
      </c>
      <c r="AR13" s="12">
        <f t="shared" si="3"/>
        <v>1.4538490445588071E-2</v>
      </c>
      <c r="AS13" s="12">
        <f t="shared" si="3"/>
        <v>1.3044071837380676E-2</v>
      </c>
      <c r="AT13" s="12">
        <f t="shared" si="3"/>
        <v>3.2034026788363257E-2</v>
      </c>
      <c r="AU13" s="12">
        <f t="shared" si="3"/>
        <v>3.4183203468323917E-2</v>
      </c>
      <c r="AV13" s="12">
        <f t="shared" si="3"/>
        <v>7.1506663568588466E-2</v>
      </c>
      <c r="AW13" s="12">
        <f t="shared" si="3"/>
        <v>5.7370453120045274E-2</v>
      </c>
      <c r="AX13" s="12">
        <f t="shared" si="3"/>
        <v>5.2806056646761607E-2</v>
      </c>
      <c r="AY13" s="12">
        <f t="shared" si="3"/>
        <v>3.6691695837905096E-2</v>
      </c>
      <c r="AZ13" s="12">
        <f t="shared" si="3"/>
        <v>2.7253560936391689E-2</v>
      </c>
      <c r="BA13" s="12">
        <f t="shared" si="3"/>
        <v>3.9421783802203222E-2</v>
      </c>
      <c r="BB13" s="12">
        <f t="shared" si="3"/>
        <v>5.6807901012309855E-2</v>
      </c>
    </row>
    <row r="14" spans="1:54" x14ac:dyDescent="0.2">
      <c r="A14" s="6" t="s">
        <v>59</v>
      </c>
    </row>
    <row r="15" spans="1:54" x14ac:dyDescent="0.2">
      <c r="A15" s="7" t="s">
        <v>60</v>
      </c>
      <c r="F15" s="14">
        <v>23293340</v>
      </c>
      <c r="G15" s="14">
        <v>23879067</v>
      </c>
      <c r="H15" s="14">
        <v>24398535</v>
      </c>
      <c r="I15" s="14">
        <v>25399790</v>
      </c>
      <c r="J15" s="14">
        <v>32645669</v>
      </c>
      <c r="K15" s="14">
        <v>32879349</v>
      </c>
      <c r="L15" s="14">
        <v>33254844</v>
      </c>
      <c r="M15" s="14">
        <v>33642263</v>
      </c>
      <c r="N15" s="14">
        <v>35111466</v>
      </c>
      <c r="O15" s="14">
        <v>36325969</v>
      </c>
      <c r="P15" s="14">
        <v>36199937</v>
      </c>
      <c r="Q15" s="14">
        <v>35773970</v>
      </c>
      <c r="R15" s="14">
        <v>36927313</v>
      </c>
      <c r="S15" s="14">
        <v>37541303</v>
      </c>
      <c r="T15" s="14">
        <v>37611603</v>
      </c>
      <c r="U15" s="14">
        <v>38578739</v>
      </c>
      <c r="V15" s="14">
        <v>41319330</v>
      </c>
      <c r="W15" s="14">
        <v>43308209</v>
      </c>
      <c r="X15" s="14">
        <v>42647640</v>
      </c>
      <c r="Y15" s="14">
        <v>43011389</v>
      </c>
      <c r="Z15" s="14">
        <v>41845264</v>
      </c>
      <c r="AA15" s="14">
        <v>42099561</v>
      </c>
      <c r="AB15" s="14">
        <v>42017802</v>
      </c>
      <c r="AC15" s="14">
        <v>40963677</v>
      </c>
      <c r="AD15" s="14">
        <v>40938344</v>
      </c>
      <c r="AE15" s="14">
        <v>40596564</v>
      </c>
      <c r="AF15" s="14">
        <v>41195069</v>
      </c>
      <c r="AG15" s="14">
        <v>41366699</v>
      </c>
      <c r="AH15" s="14">
        <v>42877048</v>
      </c>
      <c r="AI15" s="14">
        <v>43100973</v>
      </c>
      <c r="AJ15" s="14">
        <v>43160852</v>
      </c>
      <c r="AK15" s="14">
        <v>43773556</v>
      </c>
      <c r="AL15" s="14">
        <v>46133776</v>
      </c>
      <c r="AM15" s="14">
        <v>44490865</v>
      </c>
      <c r="AN15" s="14">
        <v>45016847</v>
      </c>
      <c r="AO15" s="14">
        <v>45670095</v>
      </c>
      <c r="AP15" s="14">
        <v>46362295</v>
      </c>
      <c r="AQ15" s="14">
        <v>46532678</v>
      </c>
      <c r="AR15" s="14">
        <v>45671324</v>
      </c>
      <c r="AS15" s="14">
        <v>46265819</v>
      </c>
      <c r="AT15" s="14">
        <v>47847466</v>
      </c>
      <c r="AU15" s="14">
        <v>48123314</v>
      </c>
      <c r="AV15" s="14">
        <v>48937128</v>
      </c>
      <c r="AW15" s="14">
        <v>48920110</v>
      </c>
      <c r="AX15" s="14">
        <v>50374102</v>
      </c>
      <c r="AY15" s="14">
        <v>49889040</v>
      </c>
      <c r="AZ15" s="14">
        <v>50270839</v>
      </c>
      <c r="BA15" s="14">
        <v>50848628</v>
      </c>
      <c r="BB15" s="14">
        <v>53235749</v>
      </c>
    </row>
    <row r="16" spans="1:54" x14ac:dyDescent="0.2">
      <c r="A16" s="7" t="s">
        <v>61</v>
      </c>
      <c r="F16" s="15">
        <v>2.21</v>
      </c>
      <c r="G16" s="15">
        <v>10.06</v>
      </c>
      <c r="H16" s="15">
        <v>8.6999999999999993</v>
      </c>
      <c r="I16" s="15">
        <v>16.420000000000002</v>
      </c>
      <c r="J16" s="15">
        <v>114.11</v>
      </c>
      <c r="K16" s="15">
        <v>2.86</v>
      </c>
      <c r="L16" s="15">
        <v>4.57</v>
      </c>
      <c r="M16" s="15">
        <v>4.66</v>
      </c>
      <c r="N16" s="15">
        <v>17.47</v>
      </c>
      <c r="O16" s="15">
        <v>13.84</v>
      </c>
      <c r="P16" s="15">
        <v>-1.39</v>
      </c>
      <c r="Q16" s="15">
        <v>-4.71</v>
      </c>
      <c r="R16" s="15">
        <v>12.9</v>
      </c>
      <c r="S16" s="15">
        <v>6.65</v>
      </c>
      <c r="T16" s="15">
        <v>0.75</v>
      </c>
      <c r="U16" s="15">
        <v>10.29</v>
      </c>
      <c r="V16" s="15">
        <v>28.42</v>
      </c>
      <c r="W16" s="15">
        <v>19.25</v>
      </c>
      <c r="X16" s="15">
        <v>-6.1</v>
      </c>
      <c r="Y16" s="15">
        <v>3.41</v>
      </c>
      <c r="Z16" s="15">
        <v>-10.84</v>
      </c>
      <c r="AA16" s="15">
        <v>2.4300000000000002</v>
      </c>
      <c r="AB16" s="15">
        <v>-0.78</v>
      </c>
      <c r="AC16" s="15">
        <v>-10.039999999999999</v>
      </c>
      <c r="AD16" s="15">
        <v>-0.25</v>
      </c>
      <c r="AE16" s="15">
        <v>-3.34</v>
      </c>
      <c r="AF16" s="15">
        <v>5.9</v>
      </c>
      <c r="AG16" s="15">
        <v>1.67</v>
      </c>
      <c r="AH16" s="15">
        <v>14.6</v>
      </c>
      <c r="AI16" s="15">
        <v>2.09</v>
      </c>
      <c r="AJ16" s="15">
        <v>0.56000000000000005</v>
      </c>
      <c r="AK16" s="15">
        <v>5.68</v>
      </c>
      <c r="AL16" s="15">
        <v>21.57</v>
      </c>
      <c r="AM16" s="15">
        <v>-14.24</v>
      </c>
      <c r="AN16" s="15">
        <v>4.7300000000000004</v>
      </c>
      <c r="AO16" s="15">
        <v>5.8</v>
      </c>
      <c r="AP16" s="15">
        <v>6.06</v>
      </c>
      <c r="AQ16" s="15">
        <v>1.47</v>
      </c>
      <c r="AR16" s="15">
        <v>-7.4</v>
      </c>
      <c r="AS16" s="15">
        <v>5.21</v>
      </c>
      <c r="AT16" s="15">
        <v>13.67</v>
      </c>
      <c r="AU16" s="15">
        <v>2.31</v>
      </c>
      <c r="AV16" s="15">
        <v>6.76</v>
      </c>
      <c r="AW16" s="15">
        <v>-0.14000000000000001</v>
      </c>
      <c r="AX16" s="15">
        <v>11.89</v>
      </c>
      <c r="AY16" s="15">
        <v>-3.85</v>
      </c>
      <c r="AZ16" s="15">
        <v>3.06</v>
      </c>
      <c r="BA16" s="15">
        <v>4.5999999999999996</v>
      </c>
      <c r="BB16" s="15">
        <v>18.78</v>
      </c>
    </row>
    <row r="17" spans="1:54" x14ac:dyDescent="0.2">
      <c r="A17" s="7" t="s">
        <v>62</v>
      </c>
      <c r="F17" s="15">
        <v>30</v>
      </c>
      <c r="G17" s="15">
        <v>30.83</v>
      </c>
      <c r="H17" s="15">
        <v>31.78</v>
      </c>
      <c r="I17" s="15">
        <v>31.14</v>
      </c>
      <c r="J17" s="15">
        <v>31.06</v>
      </c>
      <c r="K17" s="15">
        <v>30.82</v>
      </c>
      <c r="L17" s="15">
        <v>31.06</v>
      </c>
      <c r="M17" s="15">
        <v>29.51</v>
      </c>
      <c r="N17" s="15">
        <v>29.44</v>
      </c>
      <c r="O17" s="15">
        <v>27.65</v>
      </c>
      <c r="P17" s="15">
        <v>28.1</v>
      </c>
      <c r="Q17" s="15">
        <v>26.86</v>
      </c>
      <c r="R17" s="15">
        <v>26.74</v>
      </c>
      <c r="S17" s="15">
        <v>25.73</v>
      </c>
      <c r="T17" s="15">
        <v>26.61</v>
      </c>
      <c r="U17" s="15">
        <v>25.06</v>
      </c>
      <c r="V17" s="15">
        <v>24.07</v>
      </c>
      <c r="W17" s="15">
        <v>24.87</v>
      </c>
      <c r="X17" s="15">
        <v>26.76</v>
      </c>
      <c r="Y17" s="15">
        <v>27.2</v>
      </c>
      <c r="Z17" s="15">
        <v>30.13</v>
      </c>
      <c r="AA17" s="15">
        <v>30.25</v>
      </c>
      <c r="AB17" s="15">
        <v>33.43</v>
      </c>
      <c r="AC17" s="15">
        <v>32.33</v>
      </c>
      <c r="AD17" s="15">
        <v>33.159999999999997</v>
      </c>
      <c r="AE17" s="15">
        <v>34.01</v>
      </c>
      <c r="AF17" s="15">
        <v>35.15</v>
      </c>
      <c r="AG17" s="15">
        <v>36.06</v>
      </c>
      <c r="AH17" s="15">
        <v>37.58</v>
      </c>
      <c r="AI17" s="15">
        <v>37.56</v>
      </c>
      <c r="AJ17" s="15">
        <v>38.229999999999997</v>
      </c>
      <c r="AK17" s="15">
        <v>39.51</v>
      </c>
      <c r="AL17" s="15">
        <v>40.04</v>
      </c>
      <c r="AM17" s="15">
        <v>38.909999999999997</v>
      </c>
      <c r="AN17" s="15">
        <v>39.549999999999997</v>
      </c>
      <c r="AO17" s="15">
        <v>40.65</v>
      </c>
      <c r="AP17" s="15">
        <v>40.46</v>
      </c>
      <c r="AQ17" s="15">
        <v>41.39</v>
      </c>
      <c r="AR17" s="15">
        <v>40.74</v>
      </c>
      <c r="AS17" s="15">
        <v>42.73</v>
      </c>
      <c r="AT17" s="15">
        <v>42.9</v>
      </c>
      <c r="AU17" s="15">
        <v>42</v>
      </c>
      <c r="AV17" s="15">
        <v>44.06</v>
      </c>
      <c r="AW17" s="15">
        <v>44.09</v>
      </c>
      <c r="AX17" s="15">
        <v>44.2</v>
      </c>
      <c r="AY17" s="15">
        <v>43.83</v>
      </c>
      <c r="AZ17" s="15">
        <v>44.3</v>
      </c>
      <c r="BA17" s="15">
        <v>44.63</v>
      </c>
      <c r="BB17" s="15">
        <v>45.26</v>
      </c>
    </row>
    <row r="18" spans="1:54" ht="12.75" customHeight="1" x14ac:dyDescent="0.2"/>
    <row r="19" spans="1:54" x14ac:dyDescent="0.2">
      <c r="B19" s="7" t="s">
        <v>63</v>
      </c>
      <c r="F19" s="15">
        <v>9.83</v>
      </c>
      <c r="G19" s="15">
        <v>10.02</v>
      </c>
      <c r="H19" s="15">
        <v>10.1</v>
      </c>
      <c r="I19" s="15">
        <v>7.96</v>
      </c>
      <c r="J19" s="15">
        <v>9.39</v>
      </c>
      <c r="K19" s="15">
        <v>9.84</v>
      </c>
      <c r="L19" s="15">
        <v>10.26</v>
      </c>
      <c r="M19" s="15">
        <v>7.53</v>
      </c>
      <c r="N19" s="15">
        <v>8.5</v>
      </c>
      <c r="O19" s="15">
        <v>8.26</v>
      </c>
      <c r="P19" s="15">
        <v>7.28</v>
      </c>
      <c r="Q19" s="15">
        <v>6.86</v>
      </c>
      <c r="R19" s="15">
        <v>7.62</v>
      </c>
      <c r="S19" s="15">
        <v>7.49</v>
      </c>
      <c r="T19" s="15">
        <v>7.98</v>
      </c>
      <c r="U19" s="15">
        <v>6.24</v>
      </c>
      <c r="V19" s="15">
        <v>7.96</v>
      </c>
      <c r="W19" s="15">
        <v>6.87</v>
      </c>
      <c r="X19" s="15">
        <v>6.98</v>
      </c>
      <c r="Y19" s="15">
        <v>6.62</v>
      </c>
      <c r="Z19" s="15">
        <v>9.81</v>
      </c>
      <c r="AA19" s="15">
        <v>9.19</v>
      </c>
      <c r="AB19" s="15">
        <v>10.11</v>
      </c>
      <c r="AC19" s="15">
        <v>8.7100000000000009</v>
      </c>
      <c r="AD19" s="15">
        <v>11.48</v>
      </c>
      <c r="AE19" s="15">
        <v>10.75</v>
      </c>
      <c r="AF19" s="15">
        <v>9.7799999999999994</v>
      </c>
      <c r="AG19" s="15">
        <v>8.4499999999999993</v>
      </c>
      <c r="AH19" s="15">
        <v>11.06</v>
      </c>
      <c r="AI19" s="15">
        <v>9.77</v>
      </c>
      <c r="AJ19" s="15">
        <v>8.52</v>
      </c>
      <c r="AK19" s="15">
        <v>7.32</v>
      </c>
      <c r="AL19" s="15">
        <v>10.130000000000001</v>
      </c>
      <c r="AM19" s="15">
        <v>8.89</v>
      </c>
      <c r="AN19" s="15">
        <v>8.0500000000000007</v>
      </c>
      <c r="AO19" s="15">
        <v>7.87</v>
      </c>
      <c r="AP19" s="15">
        <v>9.59</v>
      </c>
      <c r="AQ19" s="15">
        <v>9.66</v>
      </c>
      <c r="AR19" s="15">
        <v>10.28</v>
      </c>
      <c r="AS19" s="15">
        <v>11.37</v>
      </c>
      <c r="AT19" s="15">
        <v>13.23</v>
      </c>
      <c r="AU19" s="15">
        <v>11.17</v>
      </c>
      <c r="AV19" s="15">
        <v>12.42</v>
      </c>
      <c r="AW19" s="15">
        <v>10.15</v>
      </c>
      <c r="AX19" s="15">
        <v>13.69</v>
      </c>
      <c r="AY19" s="15">
        <v>12.19</v>
      </c>
      <c r="AZ19" s="15">
        <v>11.98</v>
      </c>
      <c r="BA19" s="15">
        <v>11.54</v>
      </c>
      <c r="BB19" s="15">
        <v>11.67</v>
      </c>
    </row>
    <row r="20" spans="1:54" x14ac:dyDescent="0.2">
      <c r="B20" s="7" t="s">
        <v>64</v>
      </c>
      <c r="F20" s="15">
        <v>2.02</v>
      </c>
      <c r="G20" s="15">
        <v>1.86</v>
      </c>
      <c r="H20" s="15">
        <v>1.58</v>
      </c>
      <c r="I20" s="15">
        <v>1.35</v>
      </c>
      <c r="J20" s="15">
        <v>1.43</v>
      </c>
      <c r="K20" s="15">
        <v>1.59</v>
      </c>
      <c r="L20" s="15">
        <v>1.21</v>
      </c>
      <c r="M20" s="15">
        <v>0.88</v>
      </c>
      <c r="N20" s="15">
        <v>1.21</v>
      </c>
      <c r="O20" s="15">
        <v>1.1499999999999999</v>
      </c>
      <c r="P20" s="15">
        <v>0.96</v>
      </c>
      <c r="Q20" s="15">
        <v>0.96</v>
      </c>
      <c r="R20" s="15">
        <v>1.04</v>
      </c>
      <c r="S20" s="15">
        <v>0.89</v>
      </c>
      <c r="T20" s="15">
        <v>0.99</v>
      </c>
      <c r="U20" s="15">
        <v>0.77</v>
      </c>
      <c r="V20" s="15">
        <v>1.1200000000000001</v>
      </c>
      <c r="W20" s="15">
        <v>0.86</v>
      </c>
      <c r="X20" s="15">
        <v>0.92</v>
      </c>
      <c r="Y20" s="15">
        <v>0.89</v>
      </c>
      <c r="Z20" s="15">
        <v>1.83</v>
      </c>
      <c r="AA20" s="15">
        <v>1.22</v>
      </c>
      <c r="AB20" s="15">
        <v>1.1200000000000001</v>
      </c>
      <c r="AC20" s="15">
        <v>1.02</v>
      </c>
      <c r="AD20" s="15">
        <v>1.66</v>
      </c>
      <c r="AE20" s="15">
        <v>1.42</v>
      </c>
      <c r="AF20" s="15">
        <v>1.1499999999999999</v>
      </c>
      <c r="AG20" s="15">
        <v>1.02</v>
      </c>
      <c r="AH20" s="15">
        <v>1.25</v>
      </c>
      <c r="AI20" s="15">
        <v>0.99</v>
      </c>
      <c r="AJ20" s="15">
        <v>0.87</v>
      </c>
      <c r="AK20" s="15">
        <v>0.66</v>
      </c>
      <c r="AL20" s="15">
        <v>1.4</v>
      </c>
      <c r="AM20" s="15">
        <v>1.02</v>
      </c>
      <c r="AN20" s="15">
        <v>0.91</v>
      </c>
      <c r="AO20" s="15">
        <v>0.84</v>
      </c>
      <c r="AP20" s="15">
        <v>1.27</v>
      </c>
      <c r="AQ20" s="15">
        <v>1.04</v>
      </c>
      <c r="AR20" s="15">
        <v>1.02</v>
      </c>
      <c r="AS20" s="15">
        <v>0.98</v>
      </c>
      <c r="AT20" s="15">
        <v>1.61</v>
      </c>
      <c r="AU20" s="15">
        <v>1.2</v>
      </c>
      <c r="AV20" s="15">
        <v>1.07</v>
      </c>
      <c r="AW20" s="15">
        <v>1.1100000000000001</v>
      </c>
      <c r="AX20" s="15">
        <v>1.6</v>
      </c>
      <c r="AY20" s="15">
        <v>1.1399999999999999</v>
      </c>
      <c r="AZ20" s="15">
        <v>1.08</v>
      </c>
      <c r="BA20" s="15">
        <v>1</v>
      </c>
      <c r="BB20" s="15">
        <v>1.31</v>
      </c>
    </row>
    <row r="21" spans="1:54" x14ac:dyDescent="0.2">
      <c r="A21" s="7" t="s">
        <v>65</v>
      </c>
      <c r="F21" s="15">
        <v>11.85</v>
      </c>
      <c r="G21" s="15">
        <v>11.87</v>
      </c>
      <c r="H21" s="15">
        <v>11.67</v>
      </c>
      <c r="I21" s="15">
        <v>9.31</v>
      </c>
      <c r="J21" s="15">
        <v>10.83</v>
      </c>
      <c r="K21" s="15">
        <v>11.44</v>
      </c>
      <c r="L21" s="15">
        <v>11.47</v>
      </c>
      <c r="M21" s="15">
        <v>8.41</v>
      </c>
      <c r="N21" s="15">
        <v>9.7100000000000009</v>
      </c>
      <c r="O21" s="15">
        <v>9.41</v>
      </c>
      <c r="P21" s="15">
        <v>8.24</v>
      </c>
      <c r="Q21" s="15">
        <v>7.82</v>
      </c>
      <c r="R21" s="15">
        <v>8.67</v>
      </c>
      <c r="S21" s="15">
        <v>8.3800000000000008</v>
      </c>
      <c r="T21" s="15">
        <v>8.9700000000000006</v>
      </c>
      <c r="U21" s="15">
        <v>7.01</v>
      </c>
      <c r="V21" s="15">
        <v>9.08</v>
      </c>
      <c r="W21" s="15">
        <v>7.73</v>
      </c>
      <c r="X21" s="15">
        <v>7.9</v>
      </c>
      <c r="Y21" s="15">
        <v>7.51</v>
      </c>
      <c r="Z21" s="15">
        <v>11.64</v>
      </c>
      <c r="AA21" s="15">
        <v>10.41</v>
      </c>
      <c r="AB21" s="15">
        <v>11.23</v>
      </c>
      <c r="AC21" s="15">
        <v>9.73</v>
      </c>
      <c r="AD21" s="15">
        <v>13.13</v>
      </c>
      <c r="AE21" s="15">
        <v>12.17</v>
      </c>
      <c r="AF21" s="15">
        <v>10.93</v>
      </c>
      <c r="AG21" s="15">
        <v>9.48</v>
      </c>
      <c r="AH21" s="15">
        <v>12.31</v>
      </c>
      <c r="AI21" s="15">
        <v>10.77</v>
      </c>
      <c r="AJ21" s="15">
        <v>9.39</v>
      </c>
      <c r="AK21" s="15">
        <v>7.97</v>
      </c>
      <c r="AL21" s="15">
        <v>11.53</v>
      </c>
      <c r="AM21" s="15">
        <v>9.91</v>
      </c>
      <c r="AN21" s="15">
        <v>8.9499999999999993</v>
      </c>
      <c r="AO21" s="15">
        <v>8.7100000000000009</v>
      </c>
      <c r="AP21" s="15">
        <v>10.86</v>
      </c>
      <c r="AQ21" s="15">
        <v>10.69</v>
      </c>
      <c r="AR21" s="15">
        <v>11.3</v>
      </c>
      <c r="AS21" s="15">
        <v>12.35</v>
      </c>
      <c r="AT21" s="15">
        <v>14.84</v>
      </c>
      <c r="AU21" s="15">
        <v>12.37</v>
      </c>
      <c r="AV21" s="15">
        <v>13.49</v>
      </c>
      <c r="AW21" s="15">
        <v>11.26</v>
      </c>
      <c r="AX21" s="15">
        <v>15.28</v>
      </c>
      <c r="AY21" s="15">
        <v>13.33</v>
      </c>
      <c r="AZ21" s="15">
        <v>13.06</v>
      </c>
      <c r="BA21" s="15">
        <v>12.55</v>
      </c>
      <c r="BB21" s="15">
        <v>12.98</v>
      </c>
    </row>
    <row r="22" spans="1:54" x14ac:dyDescent="0.2">
      <c r="A22" s="7" t="s">
        <v>66</v>
      </c>
      <c r="F22" s="15">
        <v>74.61</v>
      </c>
      <c r="G22" s="15">
        <v>73.81</v>
      </c>
      <c r="H22" s="15">
        <v>73.3</v>
      </c>
      <c r="I22" s="15">
        <v>73.8</v>
      </c>
      <c r="J22" s="15">
        <v>68.67</v>
      </c>
      <c r="K22" s="15">
        <v>68.42</v>
      </c>
      <c r="L22" s="15">
        <v>66.47</v>
      </c>
      <c r="M22" s="15">
        <v>67.459999999999994</v>
      </c>
      <c r="N22" s="15">
        <v>64.209999999999994</v>
      </c>
      <c r="O22" s="15">
        <v>62.66</v>
      </c>
      <c r="P22" s="15">
        <v>63.83</v>
      </c>
      <c r="Q22" s="15">
        <v>64.37</v>
      </c>
      <c r="R22" s="15">
        <v>63.29</v>
      </c>
      <c r="S22" s="15">
        <v>63.84</v>
      </c>
      <c r="T22" s="15">
        <v>64.72</v>
      </c>
      <c r="U22" s="15">
        <v>65.12</v>
      </c>
      <c r="V22" s="15">
        <v>65.87</v>
      </c>
      <c r="W22" s="15">
        <v>69.239999999999995</v>
      </c>
      <c r="X22" s="15">
        <v>70.349999999999994</v>
      </c>
      <c r="Y22" s="15">
        <v>72.150000000000006</v>
      </c>
      <c r="Z22" s="15">
        <v>70.930000000000007</v>
      </c>
      <c r="AA22" s="15">
        <v>73.790000000000006</v>
      </c>
      <c r="AB22" s="15">
        <v>73.66</v>
      </c>
      <c r="AC22" s="15">
        <v>75.86</v>
      </c>
      <c r="AD22" s="15">
        <v>72.63</v>
      </c>
      <c r="AE22" s="15">
        <v>74.45</v>
      </c>
      <c r="AF22" s="15">
        <v>76.42</v>
      </c>
      <c r="AG22" s="15">
        <v>78.040000000000006</v>
      </c>
      <c r="AH22" s="15">
        <v>76.05</v>
      </c>
      <c r="AI22" s="15">
        <v>78.34</v>
      </c>
      <c r="AJ22" s="15">
        <v>79.680000000000007</v>
      </c>
      <c r="AK22" s="15">
        <v>81.73</v>
      </c>
      <c r="AL22" s="15">
        <v>78.14</v>
      </c>
      <c r="AM22" s="15">
        <v>80.16</v>
      </c>
      <c r="AN22" s="15">
        <v>81.44</v>
      </c>
      <c r="AO22" s="15">
        <v>81.88</v>
      </c>
      <c r="AP22" s="15">
        <v>79.28</v>
      </c>
      <c r="AQ22" s="15">
        <v>80.33</v>
      </c>
      <c r="AR22" s="15">
        <v>82.67</v>
      </c>
      <c r="AS22" s="15">
        <v>81.7</v>
      </c>
      <c r="AT22" s="15">
        <v>79.44</v>
      </c>
      <c r="AU22" s="15">
        <v>81.97</v>
      </c>
      <c r="AV22" s="15">
        <v>81.12</v>
      </c>
      <c r="AW22" s="15">
        <v>83.31</v>
      </c>
      <c r="AX22" s="15">
        <v>79.900000000000006</v>
      </c>
      <c r="AY22" s="15">
        <v>82.07</v>
      </c>
      <c r="AZ22" s="15">
        <v>82.05</v>
      </c>
      <c r="BA22" s="15">
        <v>82.27</v>
      </c>
      <c r="BB22" s="15">
        <v>81.84</v>
      </c>
    </row>
    <row r="23" spans="1:54" x14ac:dyDescent="0.2">
      <c r="A23" s="7" t="s">
        <v>67</v>
      </c>
      <c r="F23" s="15">
        <v>5.96</v>
      </c>
      <c r="G23" s="15">
        <v>5.96</v>
      </c>
      <c r="H23" s="15">
        <v>6.02</v>
      </c>
      <c r="I23" s="15">
        <v>6.12</v>
      </c>
      <c r="J23" s="15">
        <v>5.94</v>
      </c>
      <c r="K23" s="15">
        <v>5.96</v>
      </c>
      <c r="L23" s="15">
        <v>6.12</v>
      </c>
      <c r="M23" s="15">
        <v>6.42</v>
      </c>
      <c r="N23" s="15">
        <v>6.43</v>
      </c>
      <c r="O23" s="15">
        <v>6.86</v>
      </c>
      <c r="P23" s="15">
        <v>7.01</v>
      </c>
      <c r="Q23" s="15">
        <v>7.27</v>
      </c>
      <c r="R23" s="15">
        <v>6.94</v>
      </c>
      <c r="S23" s="15">
        <v>6.83</v>
      </c>
      <c r="T23" s="15">
        <v>6.56</v>
      </c>
      <c r="U23" s="15">
        <v>7.65</v>
      </c>
      <c r="V23" s="15">
        <v>7.2</v>
      </c>
      <c r="W23" s="15">
        <v>7.18</v>
      </c>
      <c r="X23" s="15">
        <v>6.9</v>
      </c>
      <c r="Y23" s="15">
        <v>6.47</v>
      </c>
      <c r="Z23" s="15">
        <v>5.97</v>
      </c>
      <c r="AA23" s="15">
        <v>5.48</v>
      </c>
      <c r="AB23" s="15">
        <v>5.13</v>
      </c>
      <c r="AC23" s="15">
        <v>4.97</v>
      </c>
      <c r="AD23" s="15">
        <v>4.74</v>
      </c>
      <c r="AE23" s="15">
        <v>4.58</v>
      </c>
      <c r="AF23" s="15">
        <v>4.33</v>
      </c>
      <c r="AG23" s="15">
        <v>4.0999999999999996</v>
      </c>
      <c r="AH23" s="15">
        <v>3.81</v>
      </c>
      <c r="AI23" s="15">
        <v>3.66</v>
      </c>
      <c r="AJ23" s="15">
        <v>3.55</v>
      </c>
      <c r="AK23" s="15">
        <v>3.37</v>
      </c>
      <c r="AL23" s="15">
        <v>3.09</v>
      </c>
      <c r="AM23" s="15">
        <v>3.14</v>
      </c>
      <c r="AN23" s="15">
        <v>3</v>
      </c>
      <c r="AO23" s="15">
        <v>2.84</v>
      </c>
      <c r="AP23" s="15">
        <v>2.72</v>
      </c>
      <c r="AQ23" s="15">
        <v>2.64</v>
      </c>
      <c r="AR23" s="15">
        <v>2.62</v>
      </c>
      <c r="AS23" s="15">
        <v>2.5</v>
      </c>
      <c r="AT23" s="15">
        <v>2.34</v>
      </c>
      <c r="AU23" s="15">
        <v>2.2599999999999998</v>
      </c>
      <c r="AV23" s="15">
        <v>2.16</v>
      </c>
      <c r="AW23" s="15">
        <v>2.1</v>
      </c>
      <c r="AX23" s="15">
        <v>1.98</v>
      </c>
      <c r="AY23" s="15">
        <v>1.95</v>
      </c>
      <c r="AZ23" s="15">
        <v>1.88</v>
      </c>
      <c r="BA23" s="15">
        <v>1.81</v>
      </c>
      <c r="BB23" s="15">
        <v>1.68</v>
      </c>
    </row>
    <row r="24" spans="1:54" x14ac:dyDescent="0.2">
      <c r="A24" s="7" t="s">
        <v>68</v>
      </c>
      <c r="F24" s="15">
        <v>5.69</v>
      </c>
      <c r="G24" s="15">
        <v>6.28</v>
      </c>
      <c r="H24" s="15">
        <v>6.55</v>
      </c>
      <c r="I24" s="15">
        <v>7.68</v>
      </c>
      <c r="J24" s="15">
        <v>7.89</v>
      </c>
      <c r="K24" s="15">
        <v>8.3699999999999992</v>
      </c>
      <c r="L24" s="15">
        <v>10.4</v>
      </c>
      <c r="M24" s="15">
        <v>10.88</v>
      </c>
      <c r="N24" s="15">
        <v>12.38</v>
      </c>
      <c r="O24" s="15">
        <v>14.13</v>
      </c>
      <c r="P24" s="15">
        <v>13.59</v>
      </c>
      <c r="Q24" s="15">
        <v>12.72</v>
      </c>
      <c r="R24" s="15">
        <v>11.96</v>
      </c>
      <c r="S24" s="15">
        <v>12.18</v>
      </c>
      <c r="T24" s="15">
        <v>10.92</v>
      </c>
      <c r="U24" s="15">
        <v>11.59</v>
      </c>
      <c r="V24" s="15">
        <v>11.51</v>
      </c>
      <c r="W24" s="15">
        <v>10.74</v>
      </c>
      <c r="X24" s="15">
        <v>10.220000000000001</v>
      </c>
      <c r="Y24" s="15">
        <v>9.18</v>
      </c>
      <c r="Z24" s="15">
        <v>7.45</v>
      </c>
      <c r="AA24" s="15">
        <v>6.41</v>
      </c>
      <c r="AB24" s="15">
        <v>5.97</v>
      </c>
      <c r="AC24" s="15">
        <v>5.9</v>
      </c>
      <c r="AD24" s="15">
        <v>5.45</v>
      </c>
      <c r="AE24" s="15">
        <v>5.14</v>
      </c>
      <c r="AF24" s="15">
        <v>4.84</v>
      </c>
      <c r="AG24" s="15">
        <v>4.45</v>
      </c>
      <c r="AH24" s="15">
        <v>4.1500000000000004</v>
      </c>
      <c r="AI24" s="15">
        <v>4.0599999999999996</v>
      </c>
      <c r="AJ24" s="15">
        <v>3.89</v>
      </c>
      <c r="AK24" s="15">
        <v>3.73</v>
      </c>
      <c r="AL24" s="15">
        <v>3.33</v>
      </c>
      <c r="AM24" s="15">
        <v>3.35</v>
      </c>
      <c r="AN24" s="15">
        <v>3.24</v>
      </c>
      <c r="AO24" s="15">
        <v>3.05</v>
      </c>
      <c r="AP24" s="15">
        <v>2.87</v>
      </c>
      <c r="AQ24" s="15">
        <v>2.79</v>
      </c>
      <c r="AR24" s="15">
        <v>2.85</v>
      </c>
      <c r="AS24" s="15">
        <v>2.78</v>
      </c>
      <c r="AT24" s="15">
        <v>2.69</v>
      </c>
      <c r="AU24" s="15">
        <v>2.61</v>
      </c>
      <c r="AV24" s="15">
        <v>2.46</v>
      </c>
      <c r="AW24" s="15">
        <v>2.4300000000000002</v>
      </c>
      <c r="AX24" s="15">
        <v>2.25</v>
      </c>
      <c r="AY24" s="15">
        <v>2.2000000000000002</v>
      </c>
      <c r="AZ24" s="15">
        <v>2.76</v>
      </c>
      <c r="BA24" s="15">
        <v>3.14</v>
      </c>
      <c r="BB24" s="15">
        <v>3.49</v>
      </c>
    </row>
    <row r="25" spans="1:54" x14ac:dyDescent="0.2">
      <c r="A25" s="7" t="s">
        <v>69</v>
      </c>
      <c r="F25" s="15">
        <v>1.89</v>
      </c>
      <c r="G25" s="15">
        <v>2.08</v>
      </c>
      <c r="H25" s="15">
        <v>2.46</v>
      </c>
      <c r="I25" s="15">
        <v>3.1</v>
      </c>
      <c r="J25" s="15">
        <v>6.68</v>
      </c>
      <c r="K25" s="15">
        <v>5.82</v>
      </c>
      <c r="L25" s="15">
        <v>5.54</v>
      </c>
      <c r="M25" s="15">
        <v>6.83</v>
      </c>
      <c r="N25" s="15">
        <v>7.27</v>
      </c>
      <c r="O25" s="15">
        <v>6.95</v>
      </c>
      <c r="P25" s="15">
        <v>7.33</v>
      </c>
      <c r="Q25" s="15">
        <v>7.82</v>
      </c>
      <c r="R25" s="15">
        <v>9.14</v>
      </c>
      <c r="S25" s="15">
        <v>8.77</v>
      </c>
      <c r="T25" s="15">
        <v>8.84</v>
      </c>
      <c r="U25" s="15">
        <v>8.6199999999999992</v>
      </c>
      <c r="V25" s="15">
        <v>6.35</v>
      </c>
      <c r="W25" s="15">
        <v>5.1100000000000003</v>
      </c>
      <c r="X25" s="15">
        <v>4.63</v>
      </c>
      <c r="Y25" s="15">
        <v>4.68</v>
      </c>
      <c r="Z25" s="15">
        <v>4.01</v>
      </c>
      <c r="AA25" s="15">
        <v>3.91</v>
      </c>
      <c r="AB25" s="15">
        <v>4.01</v>
      </c>
      <c r="AC25" s="15">
        <v>3.53</v>
      </c>
      <c r="AD25" s="15">
        <v>4.04</v>
      </c>
      <c r="AE25" s="15">
        <v>3.67</v>
      </c>
      <c r="AF25" s="15">
        <v>3.49</v>
      </c>
      <c r="AG25" s="15">
        <v>3.93</v>
      </c>
      <c r="AH25" s="15">
        <v>3.67</v>
      </c>
      <c r="AI25" s="15">
        <v>3.17</v>
      </c>
      <c r="AJ25" s="15">
        <v>3.49</v>
      </c>
      <c r="AK25" s="15">
        <v>3.2</v>
      </c>
      <c r="AL25" s="15">
        <v>3.91</v>
      </c>
      <c r="AM25" s="15">
        <v>3.44</v>
      </c>
      <c r="AN25" s="15">
        <v>3.36</v>
      </c>
      <c r="AO25" s="15">
        <v>3.52</v>
      </c>
      <c r="AP25" s="15">
        <v>4.2699999999999996</v>
      </c>
      <c r="AQ25" s="15">
        <v>3.54</v>
      </c>
      <c r="AR25" s="15">
        <v>0.55000000000000004</v>
      </c>
      <c r="AS25" s="15">
        <v>0.67</v>
      </c>
      <c r="AT25" s="15">
        <v>0.69</v>
      </c>
      <c r="AU25" s="15">
        <v>0.8</v>
      </c>
      <c r="AV25" s="15">
        <v>0.76</v>
      </c>
      <c r="AW25" s="15">
        <v>0.9</v>
      </c>
      <c r="AX25" s="15">
        <v>0.57999999999999996</v>
      </c>
      <c r="AY25" s="15">
        <v>0.44</v>
      </c>
      <c r="AZ25" s="15">
        <v>0.23</v>
      </c>
      <c r="BA25" s="15">
        <v>0.23</v>
      </c>
      <c r="BB25" s="15">
        <v>0</v>
      </c>
    </row>
    <row r="26" spans="1:54" x14ac:dyDescent="0.2">
      <c r="A26" s="7" t="s">
        <v>70</v>
      </c>
      <c r="F26" s="15">
        <v>7.58</v>
      </c>
      <c r="G26" s="15">
        <v>8.36</v>
      </c>
      <c r="H26" s="15">
        <v>9.01</v>
      </c>
      <c r="I26" s="15">
        <v>10.77</v>
      </c>
      <c r="J26" s="15">
        <v>14.56</v>
      </c>
      <c r="K26" s="15">
        <v>14.18</v>
      </c>
      <c r="L26" s="15">
        <v>15.94</v>
      </c>
      <c r="M26" s="15">
        <v>17.72</v>
      </c>
      <c r="N26" s="15">
        <v>19.649999999999999</v>
      </c>
      <c r="O26" s="15">
        <v>21.08</v>
      </c>
      <c r="P26" s="15">
        <v>20.92</v>
      </c>
      <c r="Q26" s="15">
        <v>20.54</v>
      </c>
      <c r="R26" s="15">
        <v>21.1</v>
      </c>
      <c r="S26" s="15">
        <v>20.95</v>
      </c>
      <c r="T26" s="15">
        <v>19.760000000000002</v>
      </c>
      <c r="U26" s="15">
        <v>20.21</v>
      </c>
      <c r="V26" s="15">
        <v>17.86</v>
      </c>
      <c r="W26" s="15">
        <v>15.85</v>
      </c>
      <c r="X26" s="15">
        <v>14.85</v>
      </c>
      <c r="Y26" s="15">
        <v>13.87</v>
      </c>
      <c r="Z26" s="15">
        <v>11.46</v>
      </c>
      <c r="AA26" s="15">
        <v>10.32</v>
      </c>
      <c r="AB26" s="15">
        <v>9.98</v>
      </c>
      <c r="AC26" s="15">
        <v>9.44</v>
      </c>
      <c r="AD26" s="15">
        <v>9.5</v>
      </c>
      <c r="AE26" s="15">
        <v>8.8000000000000007</v>
      </c>
      <c r="AF26" s="15">
        <v>8.33</v>
      </c>
      <c r="AG26" s="15">
        <v>8.3800000000000008</v>
      </c>
      <c r="AH26" s="15">
        <v>7.83</v>
      </c>
      <c r="AI26" s="15">
        <v>7.23</v>
      </c>
      <c r="AJ26" s="15">
        <v>7.38</v>
      </c>
      <c r="AK26" s="15">
        <v>6.92</v>
      </c>
      <c r="AL26" s="15">
        <v>7.24</v>
      </c>
      <c r="AM26" s="15">
        <v>6.79</v>
      </c>
      <c r="AN26" s="15">
        <v>6.6</v>
      </c>
      <c r="AO26" s="15">
        <v>6.57</v>
      </c>
      <c r="AP26" s="15">
        <v>7.14</v>
      </c>
      <c r="AQ26" s="15">
        <v>6.33</v>
      </c>
      <c r="AR26" s="15">
        <v>3.4</v>
      </c>
      <c r="AS26" s="15">
        <v>3.45</v>
      </c>
      <c r="AT26" s="15">
        <v>3.37</v>
      </c>
      <c r="AU26" s="15">
        <v>3.4</v>
      </c>
      <c r="AV26" s="15">
        <v>3.22</v>
      </c>
      <c r="AW26" s="15">
        <v>3.33</v>
      </c>
      <c r="AX26" s="15">
        <v>2.83</v>
      </c>
      <c r="AY26" s="15">
        <v>2.64</v>
      </c>
      <c r="AZ26" s="15">
        <v>3</v>
      </c>
      <c r="BA26" s="15">
        <v>3.37</v>
      </c>
      <c r="BB26" s="15">
        <v>3.49</v>
      </c>
    </row>
    <row r="27" spans="1:54" x14ac:dyDescent="0.2">
      <c r="A27" s="7" t="s">
        <v>71</v>
      </c>
      <c r="F27" s="15">
        <v>92.42</v>
      </c>
      <c r="G27" s="15">
        <v>91.64</v>
      </c>
      <c r="H27" s="15">
        <v>90.99</v>
      </c>
      <c r="I27" s="15">
        <v>89.23</v>
      </c>
      <c r="J27" s="15">
        <v>85.44</v>
      </c>
      <c r="K27" s="15">
        <v>85.82</v>
      </c>
      <c r="L27" s="15">
        <v>84.06</v>
      </c>
      <c r="M27" s="15">
        <v>82.28</v>
      </c>
      <c r="N27" s="15">
        <v>80.349999999999994</v>
      </c>
      <c r="O27" s="15">
        <v>78.92</v>
      </c>
      <c r="P27" s="15">
        <v>79.08</v>
      </c>
      <c r="Q27" s="15">
        <v>79.459999999999994</v>
      </c>
      <c r="R27" s="15">
        <v>78.900000000000006</v>
      </c>
      <c r="S27" s="15">
        <v>79.05</v>
      </c>
      <c r="T27" s="15">
        <v>80.239999999999995</v>
      </c>
      <c r="U27" s="15">
        <v>77.739999999999995</v>
      </c>
      <c r="V27" s="15">
        <v>81.94</v>
      </c>
      <c r="W27" s="15">
        <v>84.04</v>
      </c>
      <c r="X27" s="15">
        <v>84.84</v>
      </c>
      <c r="Y27" s="15">
        <v>85.89</v>
      </c>
      <c r="Z27" s="15">
        <v>88.3</v>
      </c>
      <c r="AA27" s="15">
        <v>89.5</v>
      </c>
      <c r="AB27" s="15">
        <v>89.88</v>
      </c>
      <c r="AC27" s="15">
        <v>90.37</v>
      </c>
      <c r="AD27" s="15">
        <v>90.37</v>
      </c>
      <c r="AE27" s="15">
        <v>91.18</v>
      </c>
      <c r="AF27" s="15">
        <v>91.67</v>
      </c>
      <c r="AG27" s="15">
        <v>91.62</v>
      </c>
      <c r="AH27" s="15">
        <v>92.17</v>
      </c>
      <c r="AI27" s="15">
        <v>92.77</v>
      </c>
      <c r="AJ27" s="15">
        <v>92.62</v>
      </c>
      <c r="AK27" s="15">
        <v>93.08</v>
      </c>
      <c r="AL27" s="15">
        <v>92.76</v>
      </c>
      <c r="AM27" s="15">
        <v>93.21</v>
      </c>
      <c r="AN27" s="15">
        <v>93.4</v>
      </c>
      <c r="AO27" s="15">
        <v>93.43</v>
      </c>
      <c r="AP27" s="15">
        <v>92.86</v>
      </c>
      <c r="AQ27" s="15">
        <v>93.66</v>
      </c>
      <c r="AR27" s="15">
        <v>96.59</v>
      </c>
      <c r="AS27" s="15">
        <v>96.55</v>
      </c>
      <c r="AT27" s="15">
        <v>96.63</v>
      </c>
      <c r="AU27" s="15">
        <v>96.59</v>
      </c>
      <c r="AV27" s="15">
        <v>96.76</v>
      </c>
      <c r="AW27" s="15">
        <v>96.66</v>
      </c>
      <c r="AX27" s="15">
        <v>97.17</v>
      </c>
      <c r="AY27" s="15">
        <v>97.35</v>
      </c>
      <c r="AZ27" s="15">
        <v>97</v>
      </c>
      <c r="BA27" s="15">
        <v>96.63</v>
      </c>
      <c r="BB27" s="15">
        <v>96.5</v>
      </c>
    </row>
    <row r="28" spans="1:54" ht="12.75" customHeight="1" x14ac:dyDescent="0.2"/>
    <row r="29" spans="1:54" x14ac:dyDescent="0.2">
      <c r="A29" s="7" t="s">
        <v>72</v>
      </c>
      <c r="F29" s="15">
        <v>12.08</v>
      </c>
      <c r="G29" s="15">
        <v>12.13</v>
      </c>
      <c r="H29" s="15">
        <v>11.97</v>
      </c>
      <c r="I29" s="15">
        <v>9.61</v>
      </c>
      <c r="J29" s="15">
        <v>11.6</v>
      </c>
      <c r="K29" s="15">
        <v>12.14</v>
      </c>
      <c r="L29" s="15">
        <v>12.14</v>
      </c>
      <c r="M29" s="15">
        <v>9.02</v>
      </c>
      <c r="N29" s="15">
        <v>10.47</v>
      </c>
      <c r="O29" s="15">
        <v>10.11</v>
      </c>
      <c r="P29" s="15">
        <v>8.89</v>
      </c>
      <c r="Q29" s="15">
        <v>8.49</v>
      </c>
      <c r="R29" s="15">
        <v>9.5399999999999991</v>
      </c>
      <c r="S29" s="15">
        <v>9.19</v>
      </c>
      <c r="T29" s="15">
        <v>9.84</v>
      </c>
      <c r="U29" s="15">
        <v>7.67</v>
      </c>
      <c r="V29" s="15">
        <v>9.69</v>
      </c>
      <c r="W29" s="15">
        <v>8.15</v>
      </c>
      <c r="X29" s="15">
        <v>8.2899999999999991</v>
      </c>
      <c r="Y29" s="15">
        <v>7.88</v>
      </c>
      <c r="Z29" s="15">
        <v>12.12</v>
      </c>
      <c r="AA29" s="15">
        <v>10.83</v>
      </c>
      <c r="AB29" s="15">
        <v>11.7</v>
      </c>
      <c r="AC29" s="15">
        <v>10.09</v>
      </c>
      <c r="AD29" s="15">
        <v>13.69</v>
      </c>
      <c r="AE29" s="15">
        <v>12.63</v>
      </c>
      <c r="AF29" s="15">
        <v>11.32</v>
      </c>
      <c r="AG29" s="15">
        <v>9.86</v>
      </c>
      <c r="AH29" s="15">
        <v>12.78</v>
      </c>
      <c r="AI29" s="15">
        <v>11.12</v>
      </c>
      <c r="AJ29" s="15">
        <v>9.73</v>
      </c>
      <c r="AK29" s="15">
        <v>8.24</v>
      </c>
      <c r="AL29" s="15">
        <v>12</v>
      </c>
      <c r="AM29" s="15">
        <v>10.26</v>
      </c>
      <c r="AN29" s="15">
        <v>9.26</v>
      </c>
      <c r="AO29" s="15">
        <v>9.0299999999999994</v>
      </c>
      <c r="AP29" s="15">
        <v>11.34</v>
      </c>
      <c r="AQ29" s="15">
        <v>11.09</v>
      </c>
      <c r="AR29" s="15">
        <v>11.36</v>
      </c>
      <c r="AS29" s="15">
        <v>12.43</v>
      </c>
      <c r="AT29" s="15">
        <v>14.94</v>
      </c>
      <c r="AU29" s="15">
        <v>12.46</v>
      </c>
      <c r="AV29" s="15">
        <v>13.59</v>
      </c>
      <c r="AW29" s="15">
        <v>11.36</v>
      </c>
      <c r="AX29" s="15">
        <v>15.37</v>
      </c>
      <c r="AY29" s="15">
        <v>13.39</v>
      </c>
      <c r="AZ29" s="15">
        <v>13.09</v>
      </c>
      <c r="BA29" s="15">
        <v>12.57</v>
      </c>
      <c r="BB29" s="15">
        <v>12.98</v>
      </c>
    </row>
    <row r="30" spans="1:54" x14ac:dyDescent="0.2">
      <c r="A30" s="7" t="s">
        <v>73</v>
      </c>
      <c r="F30" s="15">
        <v>5.8</v>
      </c>
      <c r="G30" s="15">
        <v>6.41</v>
      </c>
      <c r="H30" s="15">
        <v>6.71</v>
      </c>
      <c r="I30" s="15">
        <v>7.92</v>
      </c>
      <c r="J30" s="15">
        <v>8.4499999999999993</v>
      </c>
      <c r="K30" s="15">
        <v>8.8800000000000008</v>
      </c>
      <c r="L30" s="15">
        <v>11.01</v>
      </c>
      <c r="M30" s="15">
        <v>11.68</v>
      </c>
      <c r="N30" s="15">
        <v>13.35</v>
      </c>
      <c r="O30" s="15">
        <v>15.18</v>
      </c>
      <c r="P30" s="15">
        <v>14.67</v>
      </c>
      <c r="Q30" s="15">
        <v>13.8</v>
      </c>
      <c r="R30" s="15">
        <v>13.17</v>
      </c>
      <c r="S30" s="15">
        <v>13.35</v>
      </c>
      <c r="T30" s="15">
        <v>11.98</v>
      </c>
      <c r="U30" s="15">
        <v>12.69</v>
      </c>
      <c r="V30" s="15">
        <v>12.29</v>
      </c>
      <c r="W30" s="15">
        <v>11.32</v>
      </c>
      <c r="X30" s="15">
        <v>10.72</v>
      </c>
      <c r="Y30" s="15">
        <v>9.6300000000000008</v>
      </c>
      <c r="Z30" s="15">
        <v>7.76</v>
      </c>
      <c r="AA30" s="15">
        <v>6.67</v>
      </c>
      <c r="AB30" s="15">
        <v>6.22</v>
      </c>
      <c r="AC30" s="15">
        <v>6.12</v>
      </c>
      <c r="AD30" s="15">
        <v>5.68</v>
      </c>
      <c r="AE30" s="15">
        <v>5.33</v>
      </c>
      <c r="AF30" s="15">
        <v>5.01</v>
      </c>
      <c r="AG30" s="15">
        <v>4.63</v>
      </c>
      <c r="AH30" s="15">
        <v>4.3099999999999996</v>
      </c>
      <c r="AI30" s="15">
        <v>4.1900000000000004</v>
      </c>
      <c r="AJ30" s="15">
        <v>4.04</v>
      </c>
      <c r="AK30" s="15">
        <v>3.85</v>
      </c>
      <c r="AL30" s="15">
        <v>3.47</v>
      </c>
      <c r="AM30" s="15">
        <v>3.47</v>
      </c>
      <c r="AN30" s="15">
        <v>3.35</v>
      </c>
      <c r="AO30" s="15">
        <v>3.16</v>
      </c>
      <c r="AP30" s="15">
        <v>3</v>
      </c>
      <c r="AQ30" s="15">
        <v>2.9</v>
      </c>
      <c r="AR30" s="15">
        <v>2.87</v>
      </c>
      <c r="AS30" s="15">
        <v>2.8</v>
      </c>
      <c r="AT30" s="15">
        <v>2.71</v>
      </c>
      <c r="AU30" s="15">
        <v>2.63</v>
      </c>
      <c r="AV30" s="15">
        <v>2.48</v>
      </c>
      <c r="AW30" s="15">
        <v>2.4500000000000002</v>
      </c>
      <c r="AX30" s="15">
        <v>2.2599999999999998</v>
      </c>
      <c r="AY30" s="15">
        <v>2.21</v>
      </c>
      <c r="AZ30" s="15">
        <v>2.77</v>
      </c>
      <c r="BA30" s="15">
        <v>3.14</v>
      </c>
      <c r="BB30" s="15">
        <v>3.49</v>
      </c>
    </row>
    <row r="31" spans="1:54" x14ac:dyDescent="0.2">
      <c r="A31" s="7" t="s">
        <v>74</v>
      </c>
      <c r="F31" s="15">
        <v>6.07</v>
      </c>
      <c r="G31" s="15">
        <v>6.08</v>
      </c>
      <c r="H31" s="15">
        <v>6.17</v>
      </c>
      <c r="I31" s="15">
        <v>6.31</v>
      </c>
      <c r="J31" s="15">
        <v>6.36</v>
      </c>
      <c r="K31" s="15">
        <v>6.33</v>
      </c>
      <c r="L31" s="15">
        <v>6.48</v>
      </c>
      <c r="M31" s="15">
        <v>6.89</v>
      </c>
      <c r="N31" s="15">
        <v>6.94</v>
      </c>
      <c r="O31" s="15">
        <v>7.37</v>
      </c>
      <c r="P31" s="15">
        <v>7.56</v>
      </c>
      <c r="Q31" s="15">
        <v>7.88</v>
      </c>
      <c r="R31" s="15">
        <v>7.64</v>
      </c>
      <c r="S31" s="15">
        <v>7.48</v>
      </c>
      <c r="T31" s="15">
        <v>7.19</v>
      </c>
      <c r="U31" s="15">
        <v>8.3699999999999992</v>
      </c>
      <c r="V31" s="15">
        <v>7.69</v>
      </c>
      <c r="W31" s="15">
        <v>7.57</v>
      </c>
      <c r="X31" s="15">
        <v>7.23</v>
      </c>
      <c r="Y31" s="15">
        <v>6.79</v>
      </c>
      <c r="Z31" s="15">
        <v>6.22</v>
      </c>
      <c r="AA31" s="15">
        <v>5.7</v>
      </c>
      <c r="AB31" s="15">
        <v>5.34</v>
      </c>
      <c r="AC31" s="15">
        <v>5.16</v>
      </c>
      <c r="AD31" s="15">
        <v>4.9400000000000004</v>
      </c>
      <c r="AE31" s="15">
        <v>4.75</v>
      </c>
      <c r="AF31" s="15">
        <v>4.4800000000000004</v>
      </c>
      <c r="AG31" s="15">
        <v>4.2699999999999996</v>
      </c>
      <c r="AH31" s="15">
        <v>3.95</v>
      </c>
      <c r="AI31" s="15">
        <v>3.78</v>
      </c>
      <c r="AJ31" s="15">
        <v>3.68</v>
      </c>
      <c r="AK31" s="15">
        <v>3.49</v>
      </c>
      <c r="AL31" s="15">
        <v>3.22</v>
      </c>
      <c r="AM31" s="15">
        <v>3.25</v>
      </c>
      <c r="AN31" s="15">
        <v>3.11</v>
      </c>
      <c r="AO31" s="15">
        <v>2.94</v>
      </c>
      <c r="AP31" s="15">
        <v>2.84</v>
      </c>
      <c r="AQ31" s="15">
        <v>2.74</v>
      </c>
      <c r="AR31" s="15">
        <v>2.64</v>
      </c>
      <c r="AS31" s="15">
        <v>2.52</v>
      </c>
      <c r="AT31" s="15">
        <v>2.36</v>
      </c>
      <c r="AU31" s="15">
        <v>2.2799999999999998</v>
      </c>
      <c r="AV31" s="15">
        <v>2.1800000000000002</v>
      </c>
      <c r="AW31" s="15">
        <v>2.12</v>
      </c>
      <c r="AX31" s="15">
        <v>2</v>
      </c>
      <c r="AY31" s="15">
        <v>1.96</v>
      </c>
      <c r="AZ31" s="15">
        <v>1.89</v>
      </c>
      <c r="BA31" s="15">
        <v>1.82</v>
      </c>
      <c r="BB31" s="15">
        <v>1.68</v>
      </c>
    </row>
    <row r="32" spans="1:54" x14ac:dyDescent="0.2">
      <c r="A32" s="7" t="s">
        <v>75</v>
      </c>
      <c r="F32" s="15">
        <v>94.2</v>
      </c>
      <c r="G32" s="15">
        <v>93.59</v>
      </c>
      <c r="H32" s="15">
        <v>93.29</v>
      </c>
      <c r="I32" s="15">
        <v>92.08</v>
      </c>
      <c r="J32" s="15">
        <v>91.55</v>
      </c>
      <c r="K32" s="15">
        <v>91.12</v>
      </c>
      <c r="L32" s="15">
        <v>88.99</v>
      </c>
      <c r="M32" s="15">
        <v>88.32</v>
      </c>
      <c r="N32" s="15">
        <v>86.65</v>
      </c>
      <c r="O32" s="15">
        <v>84.82</v>
      </c>
      <c r="P32" s="15">
        <v>85.33</v>
      </c>
      <c r="Q32" s="15">
        <v>86.2</v>
      </c>
      <c r="R32" s="15">
        <v>86.83</v>
      </c>
      <c r="S32" s="15">
        <v>86.65</v>
      </c>
      <c r="T32" s="15">
        <v>88.02</v>
      </c>
      <c r="U32" s="15">
        <v>85.07</v>
      </c>
      <c r="V32" s="15">
        <v>87.49</v>
      </c>
      <c r="W32" s="15">
        <v>88.57</v>
      </c>
      <c r="X32" s="15">
        <v>88.96</v>
      </c>
      <c r="Y32" s="15">
        <v>90.11</v>
      </c>
      <c r="Z32" s="15">
        <v>91.99</v>
      </c>
      <c r="AA32" s="15">
        <v>93.15</v>
      </c>
      <c r="AB32" s="15">
        <v>93.63</v>
      </c>
      <c r="AC32" s="15">
        <v>93.68</v>
      </c>
      <c r="AD32" s="15">
        <v>94.17</v>
      </c>
      <c r="AE32" s="15">
        <v>94.65</v>
      </c>
      <c r="AF32" s="15">
        <v>94.98</v>
      </c>
      <c r="AG32" s="15">
        <v>95.37</v>
      </c>
      <c r="AH32" s="15">
        <v>95.69</v>
      </c>
      <c r="AI32" s="15">
        <v>95.81</v>
      </c>
      <c r="AJ32" s="15">
        <v>95.96</v>
      </c>
      <c r="AK32" s="15">
        <v>96.15</v>
      </c>
      <c r="AL32" s="15">
        <v>96.53</v>
      </c>
      <c r="AM32" s="15">
        <v>96.53</v>
      </c>
      <c r="AN32" s="15">
        <v>96.65</v>
      </c>
      <c r="AO32" s="15">
        <v>96.84</v>
      </c>
      <c r="AP32" s="15">
        <v>97</v>
      </c>
      <c r="AQ32" s="15">
        <v>97.1</v>
      </c>
      <c r="AR32" s="15">
        <v>97.13</v>
      </c>
      <c r="AS32" s="15">
        <v>97.2</v>
      </c>
      <c r="AT32" s="15">
        <v>97.29</v>
      </c>
      <c r="AU32" s="15">
        <v>97.37</v>
      </c>
      <c r="AV32" s="15">
        <v>97.51</v>
      </c>
      <c r="AW32" s="15">
        <v>97.54</v>
      </c>
      <c r="AX32" s="15">
        <v>97.74</v>
      </c>
      <c r="AY32" s="15">
        <v>97.79</v>
      </c>
      <c r="AZ32" s="15">
        <v>97.23</v>
      </c>
      <c r="BA32" s="15">
        <v>96.86</v>
      </c>
      <c r="BB32" s="15">
        <v>96.5</v>
      </c>
    </row>
    <row r="33" spans="1:54" ht="12.75" customHeight="1" x14ac:dyDescent="0.2"/>
    <row r="34" spans="1:54" ht="12.75" customHeight="1" x14ac:dyDescent="0.2"/>
    <row r="35" spans="1:54" x14ac:dyDescent="0.2">
      <c r="A35" s="6" t="s">
        <v>76</v>
      </c>
    </row>
    <row r="36" spans="1:54" x14ac:dyDescent="0.2">
      <c r="A36" s="7" t="s">
        <v>77</v>
      </c>
      <c r="F36" s="14">
        <v>22627121</v>
      </c>
      <c r="G36" s="14">
        <v>22967269</v>
      </c>
      <c r="H36" s="14">
        <v>23821563</v>
      </c>
      <c r="I36" s="14">
        <v>23930017</v>
      </c>
      <c r="J36" s="14">
        <v>30151156</v>
      </c>
      <c r="K36" s="14">
        <v>31162880</v>
      </c>
      <c r="L36" s="14">
        <v>32707275</v>
      </c>
      <c r="M36" s="14">
        <v>33727876</v>
      </c>
      <c r="N36" s="14">
        <v>34707273</v>
      </c>
      <c r="O36" s="14">
        <v>35971601</v>
      </c>
      <c r="P36" s="14">
        <v>36814457</v>
      </c>
      <c r="Q36" s="14">
        <v>37846124</v>
      </c>
      <c r="R36" s="14">
        <v>39128486</v>
      </c>
      <c r="S36" s="14">
        <v>39943031</v>
      </c>
      <c r="T36" s="14">
        <v>41909130</v>
      </c>
      <c r="U36" s="14">
        <v>41930195</v>
      </c>
      <c r="V36" s="14">
        <v>41912188</v>
      </c>
      <c r="W36" s="14">
        <v>42237449</v>
      </c>
      <c r="X36" s="14">
        <v>41682623</v>
      </c>
      <c r="Y36" s="14">
        <v>41536022</v>
      </c>
      <c r="Z36" s="14">
        <v>40469024</v>
      </c>
      <c r="AA36" s="14">
        <v>39259070</v>
      </c>
      <c r="AB36" s="14">
        <v>38264753</v>
      </c>
      <c r="AC36" s="14">
        <v>37849933</v>
      </c>
      <c r="AD36" s="14">
        <v>37035830</v>
      </c>
      <c r="AE36" s="14">
        <v>36835983</v>
      </c>
      <c r="AF36" s="14">
        <v>37080885</v>
      </c>
      <c r="AG36" s="14">
        <v>36992298</v>
      </c>
      <c r="AH36" s="14">
        <v>37459498</v>
      </c>
      <c r="AI36" s="14">
        <v>36870633</v>
      </c>
      <c r="AJ36" s="14">
        <v>37101087</v>
      </c>
      <c r="AK36" s="14">
        <v>37483094</v>
      </c>
      <c r="AL36" s="14">
        <v>37916898</v>
      </c>
      <c r="AM36" s="14">
        <v>37923978</v>
      </c>
      <c r="AN36" s="14">
        <v>38352564</v>
      </c>
      <c r="AO36" s="14">
        <v>38387540</v>
      </c>
      <c r="AP36" s="14">
        <v>39214693</v>
      </c>
      <c r="AQ36" s="14">
        <v>39324480</v>
      </c>
      <c r="AR36" s="14">
        <v>39794737</v>
      </c>
      <c r="AS36" s="14">
        <v>39848934</v>
      </c>
      <c r="AT36" s="14">
        <v>40196520</v>
      </c>
      <c r="AU36" s="14">
        <v>40309060</v>
      </c>
      <c r="AV36" s="14">
        <v>40176432</v>
      </c>
      <c r="AW36" s="14">
        <v>40252245</v>
      </c>
      <c r="AX36" s="14">
        <v>40799422</v>
      </c>
      <c r="AY36" s="14">
        <v>41526949</v>
      </c>
      <c r="AZ36" s="14">
        <v>42648087</v>
      </c>
      <c r="BA36" s="14">
        <v>42700007</v>
      </c>
      <c r="BB36" s="14">
        <v>42821199</v>
      </c>
    </row>
    <row r="37" spans="1:54" x14ac:dyDescent="0.2">
      <c r="A37" s="7" t="s">
        <v>78</v>
      </c>
      <c r="F37" s="15">
        <v>20.83</v>
      </c>
      <c r="G37" s="15">
        <v>6.01</v>
      </c>
      <c r="H37" s="15">
        <v>14.88</v>
      </c>
      <c r="I37" s="15">
        <v>1.82</v>
      </c>
      <c r="J37" s="15">
        <v>103.99</v>
      </c>
      <c r="K37" s="15">
        <v>13.42</v>
      </c>
      <c r="L37" s="15">
        <v>19.82</v>
      </c>
      <c r="M37" s="15">
        <v>12.48</v>
      </c>
      <c r="N37" s="15">
        <v>11.62</v>
      </c>
      <c r="O37" s="15">
        <v>14.57</v>
      </c>
      <c r="P37" s="15">
        <v>9.3699999999999992</v>
      </c>
      <c r="Q37" s="15">
        <v>11.21</v>
      </c>
      <c r="R37" s="15">
        <v>13.55</v>
      </c>
      <c r="S37" s="15">
        <v>8.33</v>
      </c>
      <c r="T37" s="15">
        <v>19.690000000000001</v>
      </c>
      <c r="U37" s="15">
        <v>0.2</v>
      </c>
      <c r="V37" s="15">
        <v>-0.17</v>
      </c>
      <c r="W37" s="15">
        <v>3.1</v>
      </c>
      <c r="X37" s="15">
        <v>-5.25</v>
      </c>
      <c r="Y37" s="15">
        <v>-1.41</v>
      </c>
      <c r="Z37" s="15">
        <v>-10.28</v>
      </c>
      <c r="AA37" s="15">
        <v>-11.96</v>
      </c>
      <c r="AB37" s="15">
        <v>-10.130000000000001</v>
      </c>
      <c r="AC37" s="15">
        <v>-4.34</v>
      </c>
      <c r="AD37" s="15">
        <v>-8.6</v>
      </c>
      <c r="AE37" s="15">
        <v>-2.16</v>
      </c>
      <c r="AF37" s="15">
        <v>2.66</v>
      </c>
      <c r="AG37" s="15">
        <v>-0.96</v>
      </c>
      <c r="AH37" s="15">
        <v>5.05</v>
      </c>
      <c r="AI37" s="15">
        <v>-6.29</v>
      </c>
      <c r="AJ37" s="15">
        <v>2.5</v>
      </c>
      <c r="AK37" s="15">
        <v>4.12</v>
      </c>
      <c r="AL37" s="15">
        <v>4.63</v>
      </c>
      <c r="AM37" s="15">
        <v>7.0000000000000007E-2</v>
      </c>
      <c r="AN37" s="15">
        <v>4.5199999999999996</v>
      </c>
      <c r="AO37" s="15">
        <v>0.36</v>
      </c>
      <c r="AP37" s="15">
        <v>8.6199999999999992</v>
      </c>
      <c r="AQ37" s="15">
        <v>1.1200000000000001</v>
      </c>
      <c r="AR37" s="15">
        <v>4.78</v>
      </c>
      <c r="AS37" s="15">
        <v>0.54</v>
      </c>
      <c r="AT37" s="15">
        <v>3.49</v>
      </c>
      <c r="AU37" s="15">
        <v>1.1200000000000001</v>
      </c>
      <c r="AV37" s="15">
        <v>-1.32</v>
      </c>
      <c r="AW37" s="15">
        <v>0.75</v>
      </c>
      <c r="AX37" s="15">
        <v>5.44</v>
      </c>
      <c r="AY37" s="15">
        <v>7.13</v>
      </c>
      <c r="AZ37" s="15">
        <v>10.8</v>
      </c>
      <c r="BA37" s="15">
        <v>0.49</v>
      </c>
      <c r="BB37" s="15">
        <v>1.1399999999999999</v>
      </c>
    </row>
    <row r="38" spans="1:54" ht="12.75" customHeight="1" x14ac:dyDescent="0.2"/>
    <row r="39" spans="1:54" x14ac:dyDescent="0.2">
      <c r="B39" s="7" t="s">
        <v>79</v>
      </c>
      <c r="F39" s="15">
        <v>15.37</v>
      </c>
      <c r="G39" s="15">
        <v>16.329999999999998</v>
      </c>
      <c r="H39" s="15">
        <v>16.91</v>
      </c>
      <c r="I39" s="15">
        <v>18.170000000000002</v>
      </c>
      <c r="J39" s="15">
        <v>20.16</v>
      </c>
      <c r="K39" s="15">
        <v>22.32</v>
      </c>
      <c r="L39" s="15">
        <v>23.37</v>
      </c>
      <c r="M39" s="15">
        <v>23.88</v>
      </c>
      <c r="N39" s="15">
        <v>23.31</v>
      </c>
      <c r="O39" s="15">
        <v>23.24</v>
      </c>
      <c r="P39" s="15">
        <v>23.72</v>
      </c>
      <c r="Q39" s="15">
        <v>24.03</v>
      </c>
      <c r="R39" s="15">
        <v>23.32</v>
      </c>
      <c r="S39" s="15">
        <v>22.92</v>
      </c>
      <c r="T39" s="15">
        <v>21.57</v>
      </c>
      <c r="U39" s="15">
        <v>21.23</v>
      </c>
      <c r="V39" s="15">
        <v>20.36</v>
      </c>
      <c r="W39" s="15">
        <v>19.41</v>
      </c>
      <c r="X39" s="15">
        <v>18.54</v>
      </c>
      <c r="Y39" s="15">
        <v>17.2</v>
      </c>
      <c r="Z39" s="15">
        <v>15.99</v>
      </c>
      <c r="AA39" s="15">
        <v>14.69</v>
      </c>
      <c r="AB39" s="15">
        <v>13.47</v>
      </c>
      <c r="AC39" s="15">
        <v>12.66</v>
      </c>
      <c r="AD39" s="15">
        <v>11.05</v>
      </c>
      <c r="AE39" s="15">
        <v>9.48</v>
      </c>
      <c r="AF39" s="15">
        <v>8.85</v>
      </c>
      <c r="AG39" s="15">
        <v>8.25</v>
      </c>
      <c r="AH39" s="15">
        <v>7.55</v>
      </c>
      <c r="AI39" s="15">
        <v>7.07</v>
      </c>
      <c r="AJ39" s="15">
        <v>6.97</v>
      </c>
      <c r="AK39" s="15">
        <v>6.63</v>
      </c>
      <c r="AL39" s="15">
        <v>6.34</v>
      </c>
      <c r="AM39" s="15">
        <v>6.68</v>
      </c>
      <c r="AN39" s="15">
        <v>6.86</v>
      </c>
      <c r="AO39" s="15">
        <v>6.92</v>
      </c>
      <c r="AP39" s="15">
        <v>6.76</v>
      </c>
      <c r="AQ39" s="15">
        <v>7.02</v>
      </c>
      <c r="AR39" s="15">
        <v>7.13</v>
      </c>
      <c r="AS39" s="15">
        <v>5.88</v>
      </c>
      <c r="AT39" s="15">
        <v>6.24</v>
      </c>
      <c r="AU39" s="15">
        <v>6.4</v>
      </c>
      <c r="AV39" s="15">
        <v>6.51</v>
      </c>
      <c r="AW39" s="15">
        <v>6.9</v>
      </c>
      <c r="AX39" s="15">
        <v>5.97</v>
      </c>
      <c r="AY39" s="15">
        <v>6.09</v>
      </c>
      <c r="AZ39" s="15">
        <v>6.36</v>
      </c>
      <c r="BA39" s="15">
        <v>6.48</v>
      </c>
      <c r="BB39" s="15">
        <v>6.31</v>
      </c>
    </row>
    <row r="40" spans="1:54" x14ac:dyDescent="0.2">
      <c r="B40" s="7" t="s">
        <v>80</v>
      </c>
      <c r="F40" s="15">
        <v>0.55000000000000004</v>
      </c>
      <c r="G40" s="15">
        <v>0.53</v>
      </c>
      <c r="H40" s="15">
        <v>0.51</v>
      </c>
      <c r="I40" s="15">
        <v>0.52</v>
      </c>
      <c r="J40" s="15">
        <v>0.43</v>
      </c>
      <c r="K40" s="15">
        <v>0.41</v>
      </c>
      <c r="L40" s="15">
        <v>0.39</v>
      </c>
      <c r="M40" s="15">
        <v>0.37</v>
      </c>
      <c r="N40" s="15">
        <v>0.37</v>
      </c>
      <c r="O40" s="15">
        <v>0.4</v>
      </c>
      <c r="P40" s="15">
        <v>0.41</v>
      </c>
      <c r="Q40" s="15">
        <v>0.4</v>
      </c>
      <c r="R40" s="15">
        <v>0.37</v>
      </c>
      <c r="S40" s="15">
        <v>0.37</v>
      </c>
      <c r="T40" s="15">
        <v>0.35</v>
      </c>
      <c r="U40" s="15">
        <v>0.35</v>
      </c>
      <c r="V40" s="15">
        <v>0.4</v>
      </c>
      <c r="W40" s="15">
        <v>0.41</v>
      </c>
      <c r="X40" s="15">
        <v>0.44</v>
      </c>
      <c r="Y40" s="15">
        <v>0.46</v>
      </c>
      <c r="Z40" s="15">
        <v>0.48</v>
      </c>
      <c r="AA40" s="15">
        <v>0.48</v>
      </c>
      <c r="AB40" s="15">
        <v>0.5</v>
      </c>
      <c r="AC40" s="15">
        <v>0.51</v>
      </c>
      <c r="AD40" s="15">
        <v>0.49</v>
      </c>
      <c r="AE40" s="15">
        <v>0.48</v>
      </c>
      <c r="AF40" s="15">
        <v>0.5</v>
      </c>
      <c r="AG40" s="15">
        <v>0.44</v>
      </c>
      <c r="AH40" s="15">
        <v>0.43</v>
      </c>
      <c r="AI40" s="15">
        <v>0.43</v>
      </c>
      <c r="AJ40" s="15">
        <v>0.46</v>
      </c>
      <c r="AK40" s="15">
        <v>0.47</v>
      </c>
      <c r="AL40" s="15">
        <v>0.5</v>
      </c>
      <c r="AM40" s="15">
        <v>0.48</v>
      </c>
      <c r="AN40" s="15">
        <v>0.5</v>
      </c>
      <c r="AO40" s="15">
        <v>0.51</v>
      </c>
      <c r="AP40" s="15">
        <v>0.52</v>
      </c>
      <c r="AQ40" s="15">
        <v>0.54</v>
      </c>
      <c r="AR40" s="15">
        <v>0.51</v>
      </c>
      <c r="AS40" s="15">
        <v>0.48</v>
      </c>
      <c r="AT40" s="15">
        <v>0.53</v>
      </c>
      <c r="AU40" s="15">
        <v>0.53</v>
      </c>
      <c r="AV40" s="15">
        <v>0.53</v>
      </c>
      <c r="AW40" s="15">
        <v>0.53</v>
      </c>
      <c r="AX40" s="15">
        <v>0.53</v>
      </c>
      <c r="AY40" s="15">
        <v>0.52</v>
      </c>
      <c r="AZ40" s="15">
        <v>0.51</v>
      </c>
      <c r="BA40" s="15">
        <v>0.5</v>
      </c>
      <c r="BB40" s="15">
        <v>0.48</v>
      </c>
    </row>
    <row r="41" spans="1:54" x14ac:dyDescent="0.2">
      <c r="C41" s="7" t="s">
        <v>81</v>
      </c>
      <c r="F41" s="15">
        <v>4.88</v>
      </c>
      <c r="G41" s="15">
        <v>4.79</v>
      </c>
      <c r="H41" s="15">
        <v>4.76</v>
      </c>
      <c r="I41" s="15">
        <v>4.3499999999999996</v>
      </c>
      <c r="J41" s="15">
        <v>3.74</v>
      </c>
      <c r="K41" s="15">
        <v>3.83</v>
      </c>
      <c r="L41" s="15">
        <v>3.89</v>
      </c>
      <c r="M41" s="15">
        <v>3.82</v>
      </c>
      <c r="N41" s="15">
        <v>3.9</v>
      </c>
      <c r="O41" s="15">
        <v>3.98</v>
      </c>
      <c r="P41" s="15">
        <v>4.07</v>
      </c>
      <c r="Q41" s="15">
        <v>4.12</v>
      </c>
      <c r="R41" s="15">
        <v>4.28</v>
      </c>
      <c r="S41" s="15">
        <v>4.3600000000000003</v>
      </c>
      <c r="T41" s="15">
        <v>4.5599999999999996</v>
      </c>
      <c r="U41" s="15">
        <v>4.8099999999999996</v>
      </c>
      <c r="V41" s="15">
        <v>5.05</v>
      </c>
      <c r="W41" s="15">
        <v>5.21</v>
      </c>
      <c r="X41" s="15">
        <v>5.34</v>
      </c>
      <c r="Y41" s="15">
        <v>5.4</v>
      </c>
      <c r="Z41" s="15">
        <v>5.64</v>
      </c>
      <c r="AA41" s="15">
        <v>5.72</v>
      </c>
      <c r="AB41" s="15">
        <v>5.91</v>
      </c>
      <c r="AC41" s="15">
        <v>6</v>
      </c>
      <c r="AD41" s="15">
        <v>6.05</v>
      </c>
      <c r="AE41" s="15">
        <v>5.98</v>
      </c>
      <c r="AF41" s="15">
        <v>6.02</v>
      </c>
      <c r="AG41" s="15">
        <v>6.08</v>
      </c>
      <c r="AH41" s="15">
        <v>6.07</v>
      </c>
      <c r="AI41" s="15">
        <v>6.15</v>
      </c>
      <c r="AJ41" s="15">
        <v>6.16</v>
      </c>
      <c r="AK41" s="15">
        <v>6.09</v>
      </c>
      <c r="AL41" s="15">
        <v>6.01</v>
      </c>
      <c r="AM41" s="15">
        <v>5.85</v>
      </c>
      <c r="AN41" s="15">
        <v>5.78</v>
      </c>
      <c r="AO41" s="15">
        <v>5.76</v>
      </c>
      <c r="AP41" s="15">
        <v>5.66</v>
      </c>
      <c r="AQ41" s="15">
        <v>5.72</v>
      </c>
      <c r="AR41" s="15">
        <v>5.75</v>
      </c>
      <c r="AS41" s="15">
        <v>5.86</v>
      </c>
      <c r="AT41" s="15">
        <v>5.95</v>
      </c>
      <c r="AU41" s="15">
        <v>5.92</v>
      </c>
      <c r="AV41" s="15">
        <v>6.02</v>
      </c>
      <c r="AW41" s="15">
        <v>5.97</v>
      </c>
      <c r="AX41" s="15">
        <v>6.06</v>
      </c>
      <c r="AY41" s="15">
        <v>6.03</v>
      </c>
      <c r="AZ41" s="15">
        <v>6.03</v>
      </c>
      <c r="BA41" s="15">
        <v>6.2</v>
      </c>
      <c r="BB41" s="15">
        <v>6.3</v>
      </c>
    </row>
    <row r="42" spans="1:54" x14ac:dyDescent="0.2">
      <c r="E42" s="7" t="s">
        <v>82</v>
      </c>
      <c r="F42" s="15">
        <v>18.21</v>
      </c>
      <c r="G42" s="15">
        <v>17.61</v>
      </c>
      <c r="H42" s="15">
        <v>17.059999999999999</v>
      </c>
      <c r="I42" s="15">
        <v>17.25</v>
      </c>
      <c r="J42" s="15">
        <v>15.08</v>
      </c>
      <c r="K42" s="15">
        <v>12.53</v>
      </c>
      <c r="L42" s="15">
        <v>11.99</v>
      </c>
      <c r="M42" s="15">
        <v>11.76</v>
      </c>
      <c r="N42" s="15">
        <v>11.33</v>
      </c>
      <c r="O42" s="15">
        <v>10.9</v>
      </c>
      <c r="P42" s="15">
        <v>10.55</v>
      </c>
      <c r="Q42" s="15">
        <v>10.41</v>
      </c>
      <c r="R42" s="15">
        <v>9.9600000000000009</v>
      </c>
      <c r="S42" s="15">
        <v>9.64</v>
      </c>
      <c r="T42" s="15">
        <v>9.23</v>
      </c>
      <c r="U42" s="15">
        <v>9.17</v>
      </c>
      <c r="V42" s="15">
        <v>9.25</v>
      </c>
      <c r="W42" s="15">
        <v>9.32</v>
      </c>
      <c r="X42" s="15">
        <v>9.5299999999999994</v>
      </c>
      <c r="Y42" s="15">
        <v>9.31</v>
      </c>
      <c r="Z42" s="15">
        <v>9.51</v>
      </c>
      <c r="AA42" s="15">
        <v>9.6300000000000008</v>
      </c>
      <c r="AB42" s="15">
        <v>9.83</v>
      </c>
      <c r="AC42" s="15">
        <v>9.92</v>
      </c>
      <c r="AD42" s="15">
        <v>10.16</v>
      </c>
      <c r="AE42" s="15">
        <v>10.46</v>
      </c>
      <c r="AF42" s="15">
        <v>10.92</v>
      </c>
      <c r="AG42" s="15">
        <v>11.19</v>
      </c>
      <c r="AH42" s="15">
        <v>11.22</v>
      </c>
      <c r="AI42" s="15">
        <v>11.32</v>
      </c>
      <c r="AJ42" s="15">
        <v>11.52</v>
      </c>
      <c r="AK42" s="15">
        <v>12.07</v>
      </c>
      <c r="AL42" s="15">
        <v>12.41</v>
      </c>
      <c r="AM42" s="15">
        <v>12.33</v>
      </c>
      <c r="AN42" s="15">
        <v>12.44</v>
      </c>
      <c r="AO42" s="15">
        <v>12.6</v>
      </c>
      <c r="AP42" s="15">
        <v>12.63</v>
      </c>
      <c r="AQ42" s="15">
        <v>12.75</v>
      </c>
      <c r="AR42" s="15">
        <v>12.75</v>
      </c>
      <c r="AS42" s="15">
        <v>13.52</v>
      </c>
      <c r="AT42" s="15">
        <v>13.53</v>
      </c>
      <c r="AU42" s="15">
        <v>13.47</v>
      </c>
      <c r="AV42" s="15">
        <v>13.53</v>
      </c>
      <c r="AW42" s="15">
        <v>13.76</v>
      </c>
      <c r="AX42" s="15">
        <v>13.85</v>
      </c>
      <c r="AY42" s="15">
        <v>13.7</v>
      </c>
      <c r="AZ42" s="15">
        <v>13.95</v>
      </c>
      <c r="BA42" s="15">
        <v>14.16</v>
      </c>
      <c r="BB42" s="15">
        <v>14.36</v>
      </c>
    </row>
    <row r="43" spans="1:54" x14ac:dyDescent="0.2">
      <c r="E43" s="7" t="s">
        <v>83</v>
      </c>
      <c r="F43" s="15">
        <v>0.65</v>
      </c>
      <c r="G43" s="15">
        <v>0.62</v>
      </c>
      <c r="H43" s="15">
        <v>0.64</v>
      </c>
      <c r="I43" s="15">
        <v>0.65</v>
      </c>
      <c r="J43" s="15">
        <v>1.18</v>
      </c>
      <c r="K43" s="15">
        <v>1.28</v>
      </c>
      <c r="L43" s="15">
        <v>1.31</v>
      </c>
      <c r="M43" s="15">
        <v>1.22</v>
      </c>
      <c r="N43" s="15">
        <v>1.1499999999999999</v>
      </c>
      <c r="O43" s="15">
        <v>1.07</v>
      </c>
      <c r="P43" s="15">
        <v>1.02</v>
      </c>
      <c r="Q43" s="15">
        <v>0.95</v>
      </c>
      <c r="R43" s="15">
        <v>1.1100000000000001</v>
      </c>
      <c r="S43" s="15">
        <v>1.05</v>
      </c>
      <c r="T43" s="15">
        <v>0.97</v>
      </c>
      <c r="U43" s="15">
        <v>0.95</v>
      </c>
      <c r="V43" s="15">
        <v>0.92</v>
      </c>
      <c r="W43" s="15">
        <v>0.86</v>
      </c>
      <c r="X43" s="15">
        <v>0.83</v>
      </c>
      <c r="Y43" s="15">
        <v>0.84</v>
      </c>
      <c r="Z43" s="15">
        <v>0.8</v>
      </c>
      <c r="AA43" s="15">
        <v>0.77</v>
      </c>
      <c r="AB43" s="15">
        <v>0.75</v>
      </c>
      <c r="AC43" s="15">
        <v>0.75</v>
      </c>
      <c r="AD43" s="15">
        <v>0.73</v>
      </c>
      <c r="AE43" s="15">
        <v>0.7</v>
      </c>
      <c r="AF43" s="15">
        <v>0.63</v>
      </c>
      <c r="AG43" s="15">
        <v>0.63</v>
      </c>
      <c r="AH43" s="15">
        <v>0.59</v>
      </c>
      <c r="AI43" s="15">
        <v>0.53</v>
      </c>
      <c r="AJ43" s="15">
        <v>0.49</v>
      </c>
      <c r="AK43" s="15">
        <v>0.46</v>
      </c>
      <c r="AL43" s="15">
        <v>0.42</v>
      </c>
      <c r="AM43" s="15">
        <v>0.4</v>
      </c>
      <c r="AN43" s="15">
        <v>0.38</v>
      </c>
      <c r="AO43" s="15">
        <v>0.37</v>
      </c>
      <c r="AP43" s="15">
        <v>0.35</v>
      </c>
      <c r="AQ43" s="15">
        <v>0.34</v>
      </c>
      <c r="AR43" s="15">
        <v>0.33</v>
      </c>
      <c r="AS43" s="15">
        <v>0.31</v>
      </c>
      <c r="AT43" s="15">
        <v>0.3</v>
      </c>
      <c r="AU43" s="15">
        <v>0.28000000000000003</v>
      </c>
      <c r="AV43" s="15">
        <v>0.27</v>
      </c>
      <c r="AW43" s="15">
        <v>0.26</v>
      </c>
      <c r="AX43" s="15">
        <v>0.24</v>
      </c>
      <c r="AY43" s="15">
        <v>0.22</v>
      </c>
      <c r="AZ43" s="15">
        <v>0.2</v>
      </c>
      <c r="BA43" s="15">
        <v>0.19</v>
      </c>
      <c r="BB43" s="15">
        <v>0.17</v>
      </c>
    </row>
    <row r="44" spans="1:54" x14ac:dyDescent="0.2">
      <c r="D44" s="7" t="s">
        <v>84</v>
      </c>
      <c r="F44" s="15">
        <v>18.86</v>
      </c>
      <c r="G44" s="15">
        <v>18.239999999999998</v>
      </c>
      <c r="H44" s="15">
        <v>17.7</v>
      </c>
      <c r="I44" s="15">
        <v>17.89</v>
      </c>
      <c r="J44" s="15">
        <v>16.260000000000002</v>
      </c>
      <c r="K44" s="15">
        <v>13.81</v>
      </c>
      <c r="L44" s="15">
        <v>13.3</v>
      </c>
      <c r="M44" s="15">
        <v>12.98</v>
      </c>
      <c r="N44" s="15">
        <v>12.48</v>
      </c>
      <c r="O44" s="15">
        <v>11.97</v>
      </c>
      <c r="P44" s="15">
        <v>11.57</v>
      </c>
      <c r="Q44" s="15">
        <v>11.36</v>
      </c>
      <c r="R44" s="15">
        <v>11.07</v>
      </c>
      <c r="S44" s="15">
        <v>10.69</v>
      </c>
      <c r="T44" s="15">
        <v>10.199999999999999</v>
      </c>
      <c r="U44" s="15">
        <v>10.119999999999999</v>
      </c>
      <c r="V44" s="15">
        <v>10.18</v>
      </c>
      <c r="W44" s="15">
        <v>10.19</v>
      </c>
      <c r="X44" s="15">
        <v>10.36</v>
      </c>
      <c r="Y44" s="15">
        <v>10.15</v>
      </c>
      <c r="Z44" s="15">
        <v>10.31</v>
      </c>
      <c r="AA44" s="15">
        <v>10.39</v>
      </c>
      <c r="AB44" s="15">
        <v>10.58</v>
      </c>
      <c r="AC44" s="15">
        <v>10.67</v>
      </c>
      <c r="AD44" s="15">
        <v>10.89</v>
      </c>
      <c r="AE44" s="15">
        <v>11.16</v>
      </c>
      <c r="AF44" s="15">
        <v>11.55</v>
      </c>
      <c r="AG44" s="15">
        <v>11.81</v>
      </c>
      <c r="AH44" s="15">
        <v>11.8</v>
      </c>
      <c r="AI44" s="15">
        <v>11.85</v>
      </c>
      <c r="AJ44" s="15">
        <v>12.01</v>
      </c>
      <c r="AK44" s="15">
        <v>12.53</v>
      </c>
      <c r="AL44" s="15">
        <v>12.83</v>
      </c>
      <c r="AM44" s="15">
        <v>12.73</v>
      </c>
      <c r="AN44" s="15">
        <v>12.82</v>
      </c>
      <c r="AO44" s="15">
        <v>12.97</v>
      </c>
      <c r="AP44" s="15">
        <v>12.98</v>
      </c>
      <c r="AQ44" s="15">
        <v>13.09</v>
      </c>
      <c r="AR44" s="15">
        <v>13.08</v>
      </c>
      <c r="AS44" s="15">
        <v>13.83</v>
      </c>
      <c r="AT44" s="15">
        <v>13.83</v>
      </c>
      <c r="AU44" s="15">
        <v>13.76</v>
      </c>
      <c r="AV44" s="15">
        <v>13.8</v>
      </c>
      <c r="AW44" s="15">
        <v>14.02</v>
      </c>
      <c r="AX44" s="15">
        <v>14.08</v>
      </c>
      <c r="AY44" s="15">
        <v>13.92</v>
      </c>
      <c r="AZ44" s="15">
        <v>14.15</v>
      </c>
      <c r="BA44" s="15">
        <v>14.34</v>
      </c>
      <c r="BB44" s="15">
        <v>14.54</v>
      </c>
    </row>
    <row r="45" spans="1:54" x14ac:dyDescent="0.2">
      <c r="B45" s="7" t="s">
        <v>85</v>
      </c>
      <c r="F45" s="15">
        <v>23.74</v>
      </c>
      <c r="G45" s="15">
        <v>23.02</v>
      </c>
      <c r="H45" s="15">
        <v>22.46</v>
      </c>
      <c r="I45" s="15">
        <v>22.24</v>
      </c>
      <c r="J45" s="15">
        <v>20</v>
      </c>
      <c r="K45" s="15">
        <v>17.64</v>
      </c>
      <c r="L45" s="15">
        <v>17.190000000000001</v>
      </c>
      <c r="M45" s="15">
        <v>16.8</v>
      </c>
      <c r="N45" s="15">
        <v>16.38</v>
      </c>
      <c r="O45" s="15">
        <v>15.95</v>
      </c>
      <c r="P45" s="15">
        <v>15.64</v>
      </c>
      <c r="Q45" s="15">
        <v>15.49</v>
      </c>
      <c r="R45" s="15">
        <v>15.34</v>
      </c>
      <c r="S45" s="15">
        <v>15.05</v>
      </c>
      <c r="T45" s="15">
        <v>14.76</v>
      </c>
      <c r="U45" s="15">
        <v>14.93</v>
      </c>
      <c r="V45" s="15">
        <v>15.23</v>
      </c>
      <c r="W45" s="15">
        <v>15.39</v>
      </c>
      <c r="X45" s="15">
        <v>15.69</v>
      </c>
      <c r="Y45" s="15">
        <v>15.56</v>
      </c>
      <c r="Z45" s="15">
        <v>15.95</v>
      </c>
      <c r="AA45" s="15">
        <v>16.11</v>
      </c>
      <c r="AB45" s="15">
        <v>16.489999999999998</v>
      </c>
      <c r="AC45" s="15">
        <v>16.670000000000002</v>
      </c>
      <c r="AD45" s="15">
        <v>16.93</v>
      </c>
      <c r="AE45" s="15">
        <v>17.14</v>
      </c>
      <c r="AF45" s="15">
        <v>17.57</v>
      </c>
      <c r="AG45" s="15">
        <v>17.89</v>
      </c>
      <c r="AH45" s="15">
        <v>17.88</v>
      </c>
      <c r="AI45" s="15">
        <v>18</v>
      </c>
      <c r="AJ45" s="15">
        <v>18.170000000000002</v>
      </c>
      <c r="AK45" s="15">
        <v>18.62</v>
      </c>
      <c r="AL45" s="15">
        <v>18.84</v>
      </c>
      <c r="AM45" s="15">
        <v>18.579999999999998</v>
      </c>
      <c r="AN45" s="15">
        <v>18.600000000000001</v>
      </c>
      <c r="AO45" s="15">
        <v>18.73</v>
      </c>
      <c r="AP45" s="15">
        <v>18.64</v>
      </c>
      <c r="AQ45" s="15">
        <v>18.809999999999999</v>
      </c>
      <c r="AR45" s="15">
        <v>18.829999999999998</v>
      </c>
      <c r="AS45" s="15">
        <v>19.690000000000001</v>
      </c>
      <c r="AT45" s="15">
        <v>19.78</v>
      </c>
      <c r="AU45" s="15">
        <v>19.670000000000002</v>
      </c>
      <c r="AV45" s="15">
        <v>19.82</v>
      </c>
      <c r="AW45" s="15">
        <v>19.989999999999998</v>
      </c>
      <c r="AX45" s="15">
        <v>20.149999999999999</v>
      </c>
      <c r="AY45" s="15">
        <v>19.95</v>
      </c>
      <c r="AZ45" s="15">
        <v>20.18</v>
      </c>
      <c r="BA45" s="15">
        <v>20.54</v>
      </c>
      <c r="BB45" s="15">
        <v>20.84</v>
      </c>
    </row>
    <row r="46" spans="1:54" x14ac:dyDescent="0.2">
      <c r="B46" s="7" t="s">
        <v>86</v>
      </c>
      <c r="F46" s="15">
        <v>1.75</v>
      </c>
      <c r="G46" s="15">
        <v>1.61</v>
      </c>
      <c r="H46" s="15">
        <v>1.53</v>
      </c>
      <c r="I46" s="15">
        <v>1.6</v>
      </c>
      <c r="J46" s="15">
        <v>1.57</v>
      </c>
      <c r="K46" s="15">
        <v>1.66</v>
      </c>
      <c r="L46" s="15">
        <v>1.68</v>
      </c>
      <c r="M46" s="15">
        <v>1.67</v>
      </c>
      <c r="N46" s="15">
        <v>1.44</v>
      </c>
      <c r="O46" s="15">
        <v>1.42</v>
      </c>
      <c r="P46" s="15">
        <v>1.36</v>
      </c>
      <c r="Q46" s="15">
        <v>1.32</v>
      </c>
      <c r="R46" s="15">
        <v>1.6</v>
      </c>
      <c r="S46" s="15">
        <v>1.53</v>
      </c>
      <c r="T46" s="15">
        <v>1.55</v>
      </c>
      <c r="U46" s="15">
        <v>1.64</v>
      </c>
      <c r="V46" s="15">
        <v>1.66</v>
      </c>
      <c r="W46" s="15">
        <v>1.75</v>
      </c>
      <c r="X46" s="15">
        <v>1.91</v>
      </c>
      <c r="Y46" s="15">
        <v>2.37</v>
      </c>
      <c r="Z46" s="15">
        <v>2.4</v>
      </c>
      <c r="AA46" s="15">
        <v>2.58</v>
      </c>
      <c r="AB46" s="15">
        <v>2.64</v>
      </c>
      <c r="AC46" s="15">
        <v>2.77</v>
      </c>
      <c r="AD46" s="15">
        <v>2.92</v>
      </c>
      <c r="AE46" s="15">
        <v>3.39</v>
      </c>
      <c r="AF46" s="15">
        <v>3.65</v>
      </c>
      <c r="AG46" s="15">
        <v>3.6</v>
      </c>
      <c r="AH46" s="15">
        <v>3.65</v>
      </c>
      <c r="AI46" s="15">
        <v>3.87</v>
      </c>
      <c r="AJ46" s="15">
        <v>3.92</v>
      </c>
      <c r="AK46" s="15">
        <v>3.69</v>
      </c>
      <c r="AL46" s="15">
        <v>3.5</v>
      </c>
      <c r="AM46" s="15">
        <v>3.58</v>
      </c>
      <c r="AN46" s="15">
        <v>3.6</v>
      </c>
      <c r="AO46" s="15">
        <v>3.67</v>
      </c>
      <c r="AP46" s="15">
        <v>3.66</v>
      </c>
      <c r="AQ46" s="15">
        <v>3.94</v>
      </c>
      <c r="AR46" s="15">
        <v>3.66</v>
      </c>
      <c r="AS46" s="15">
        <v>4.43</v>
      </c>
      <c r="AT46" s="15">
        <v>4.13</v>
      </c>
      <c r="AU46" s="15">
        <v>4.13</v>
      </c>
      <c r="AV46" s="15">
        <v>3.83</v>
      </c>
      <c r="AW46" s="15">
        <v>3.99</v>
      </c>
      <c r="AX46" s="15">
        <v>4.46</v>
      </c>
      <c r="AY46" s="15">
        <v>4.49</v>
      </c>
      <c r="AZ46" s="15">
        <v>4.34</v>
      </c>
      <c r="BA46" s="15">
        <v>4.21</v>
      </c>
      <c r="BB46" s="15">
        <v>4.4400000000000004</v>
      </c>
    </row>
    <row r="47" spans="1:54" x14ac:dyDescent="0.2">
      <c r="B47" s="7" t="s">
        <v>87</v>
      </c>
      <c r="F47" s="15">
        <v>30.98</v>
      </c>
      <c r="G47" s="15">
        <v>31.59</v>
      </c>
      <c r="H47" s="15">
        <v>32.04</v>
      </c>
      <c r="I47" s="15">
        <v>30.42</v>
      </c>
      <c r="J47" s="15">
        <v>28.31</v>
      </c>
      <c r="K47" s="15">
        <v>28.81</v>
      </c>
      <c r="L47" s="15">
        <v>28.73</v>
      </c>
      <c r="M47" s="15">
        <v>28.54</v>
      </c>
      <c r="N47" s="15">
        <v>28.7</v>
      </c>
      <c r="O47" s="15">
        <v>29.94</v>
      </c>
      <c r="P47" s="15">
        <v>29.42</v>
      </c>
      <c r="Q47" s="15">
        <v>28.9</v>
      </c>
      <c r="R47" s="15">
        <v>28.8</v>
      </c>
      <c r="S47" s="15">
        <v>29.79</v>
      </c>
      <c r="T47" s="15">
        <v>31.5</v>
      </c>
      <c r="U47" s="15">
        <v>31.44</v>
      </c>
      <c r="V47" s="15">
        <v>31.85</v>
      </c>
      <c r="W47" s="15">
        <v>33.56</v>
      </c>
      <c r="X47" s="15">
        <v>34.659999999999997</v>
      </c>
      <c r="Y47" s="15">
        <v>36.51</v>
      </c>
      <c r="Z47" s="15">
        <v>37.340000000000003</v>
      </c>
      <c r="AA47" s="15">
        <v>38.630000000000003</v>
      </c>
      <c r="AB47" s="15">
        <v>39.369999999999997</v>
      </c>
      <c r="AC47" s="15">
        <v>39.65</v>
      </c>
      <c r="AD47" s="15">
        <v>40.090000000000003</v>
      </c>
      <c r="AE47" s="15">
        <v>40.65</v>
      </c>
      <c r="AF47" s="15">
        <v>40.01</v>
      </c>
      <c r="AG47" s="15">
        <v>39.72</v>
      </c>
      <c r="AH47" s="15">
        <v>39.14</v>
      </c>
      <c r="AI47" s="15">
        <v>39.340000000000003</v>
      </c>
      <c r="AJ47" s="15">
        <v>38.659999999999997</v>
      </c>
      <c r="AK47" s="15">
        <v>38.130000000000003</v>
      </c>
      <c r="AL47" s="15">
        <v>37.36</v>
      </c>
      <c r="AM47" s="15">
        <v>36.700000000000003</v>
      </c>
      <c r="AN47" s="15">
        <v>35.9</v>
      </c>
      <c r="AO47" s="15">
        <v>35.64</v>
      </c>
      <c r="AP47" s="15">
        <v>35.28</v>
      </c>
      <c r="AQ47" s="15">
        <v>34.58</v>
      </c>
      <c r="AR47" s="15">
        <v>34.270000000000003</v>
      </c>
      <c r="AS47" s="15">
        <v>33.799999999999997</v>
      </c>
      <c r="AT47" s="15">
        <v>33.08</v>
      </c>
      <c r="AU47" s="15">
        <v>32.76</v>
      </c>
      <c r="AV47" s="15">
        <v>33.01</v>
      </c>
      <c r="AW47" s="15">
        <v>32.49</v>
      </c>
      <c r="AX47" s="15">
        <v>32.57</v>
      </c>
      <c r="AY47" s="15">
        <v>32.229999999999997</v>
      </c>
      <c r="AZ47" s="15">
        <v>32.340000000000003</v>
      </c>
      <c r="BA47" s="15">
        <v>32.49</v>
      </c>
      <c r="BB47" s="15">
        <v>32.340000000000003</v>
      </c>
    </row>
    <row r="48" spans="1:54" x14ac:dyDescent="0.2">
      <c r="B48" s="7" t="s">
        <v>88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</row>
    <row r="49" spans="1:54" x14ac:dyDescent="0.2">
      <c r="A49" s="7" t="s">
        <v>89</v>
      </c>
      <c r="F49" s="15">
        <v>72.400000000000006</v>
      </c>
      <c r="G49" s="15">
        <v>73.08</v>
      </c>
      <c r="H49" s="15">
        <v>73.45</v>
      </c>
      <c r="I49" s="15">
        <v>72.95</v>
      </c>
      <c r="J49" s="15">
        <v>70.47</v>
      </c>
      <c r="K49" s="15">
        <v>70.849999999999994</v>
      </c>
      <c r="L49" s="15">
        <v>71.37</v>
      </c>
      <c r="M49" s="15">
        <v>71.260000000000005</v>
      </c>
      <c r="N49" s="15">
        <v>70.2</v>
      </c>
      <c r="O49" s="15">
        <v>70.959999999999994</v>
      </c>
      <c r="P49" s="15">
        <v>70.55</v>
      </c>
      <c r="Q49" s="15">
        <v>70.14</v>
      </c>
      <c r="R49" s="15">
        <v>69.430000000000007</v>
      </c>
      <c r="S49" s="15">
        <v>69.650000000000006</v>
      </c>
      <c r="T49" s="15">
        <v>69.72</v>
      </c>
      <c r="U49" s="15">
        <v>69.599999999999994</v>
      </c>
      <c r="V49" s="15">
        <v>69.5</v>
      </c>
      <c r="W49" s="15">
        <v>70.52</v>
      </c>
      <c r="X49" s="15">
        <v>71.25</v>
      </c>
      <c r="Y49" s="15">
        <v>72.099999999999994</v>
      </c>
      <c r="Z49" s="15">
        <v>72.16</v>
      </c>
      <c r="AA49" s="15">
        <v>72.489999999999995</v>
      </c>
      <c r="AB49" s="15">
        <v>72.48</v>
      </c>
      <c r="AC49" s="15">
        <v>72.27</v>
      </c>
      <c r="AD49" s="15">
        <v>71.48</v>
      </c>
      <c r="AE49" s="15">
        <v>71.14</v>
      </c>
      <c r="AF49" s="15">
        <v>70.58</v>
      </c>
      <c r="AG49" s="15">
        <v>69.91</v>
      </c>
      <c r="AH49" s="15">
        <v>68.64</v>
      </c>
      <c r="AI49" s="15">
        <v>68.709999999999994</v>
      </c>
      <c r="AJ49" s="15">
        <v>68.180000000000007</v>
      </c>
      <c r="AK49" s="15">
        <v>67.55</v>
      </c>
      <c r="AL49" s="15">
        <v>66.55</v>
      </c>
      <c r="AM49" s="15">
        <v>66.02</v>
      </c>
      <c r="AN49" s="15">
        <v>65.459999999999994</v>
      </c>
      <c r="AO49" s="15">
        <v>65.47</v>
      </c>
      <c r="AP49" s="15">
        <v>64.87</v>
      </c>
      <c r="AQ49" s="15">
        <v>64.88</v>
      </c>
      <c r="AR49" s="15">
        <v>64.39</v>
      </c>
      <c r="AS49" s="15">
        <v>64.27</v>
      </c>
      <c r="AT49" s="15">
        <v>63.76</v>
      </c>
      <c r="AU49" s="15">
        <v>63.49</v>
      </c>
      <c r="AV49" s="15">
        <v>63.71</v>
      </c>
      <c r="AW49" s="15">
        <v>63.9</v>
      </c>
      <c r="AX49" s="15">
        <v>63.68</v>
      </c>
      <c r="AY49" s="15">
        <v>63.29</v>
      </c>
      <c r="AZ49" s="15">
        <v>63.72</v>
      </c>
      <c r="BA49" s="15">
        <v>64.239999999999995</v>
      </c>
      <c r="BB49" s="15">
        <v>64.41</v>
      </c>
    </row>
    <row r="50" spans="1:54" x14ac:dyDescent="0.2">
      <c r="A50" s="7" t="s">
        <v>90</v>
      </c>
      <c r="F50" s="15">
        <v>0.85</v>
      </c>
      <c r="G50" s="15">
        <v>0.75</v>
      </c>
      <c r="H50" s="15">
        <v>0.86</v>
      </c>
      <c r="I50" s="15">
        <v>0.87</v>
      </c>
      <c r="J50" s="15">
        <v>0.61</v>
      </c>
      <c r="K50" s="15">
        <v>0.53</v>
      </c>
      <c r="L50" s="15">
        <v>0.61</v>
      </c>
      <c r="M50" s="15">
        <v>0.63</v>
      </c>
      <c r="N50" s="15">
        <v>0.56000000000000005</v>
      </c>
      <c r="O50" s="15">
        <v>0.46</v>
      </c>
      <c r="P50" s="15">
        <v>0.56000000000000005</v>
      </c>
      <c r="Q50" s="15">
        <v>0.56999999999999995</v>
      </c>
      <c r="R50" s="15">
        <v>0.49</v>
      </c>
      <c r="S50" s="15">
        <v>0.43</v>
      </c>
      <c r="T50" s="15">
        <v>0.5</v>
      </c>
      <c r="U50" s="15">
        <v>0.5</v>
      </c>
      <c r="V50" s="15">
        <v>0.49</v>
      </c>
      <c r="W50" s="15">
        <v>0.41</v>
      </c>
      <c r="X50" s="15">
        <v>0.52</v>
      </c>
      <c r="Y50" s="15">
        <v>0.51</v>
      </c>
      <c r="Z50" s="15">
        <v>0.48</v>
      </c>
      <c r="AA50" s="15">
        <v>0.37</v>
      </c>
      <c r="AB50" s="15">
        <v>0.48</v>
      </c>
      <c r="AC50" s="15">
        <v>0.53</v>
      </c>
      <c r="AD50" s="15">
        <v>0.52</v>
      </c>
      <c r="AE50" s="15">
        <v>0.45</v>
      </c>
      <c r="AF50" s="15">
        <v>0.53</v>
      </c>
      <c r="AG50" s="15">
        <v>0.56000000000000005</v>
      </c>
      <c r="AH50" s="15">
        <v>0.57999999999999996</v>
      </c>
      <c r="AI50" s="15">
        <v>0.49</v>
      </c>
      <c r="AJ50" s="15">
        <v>0.56999999999999995</v>
      </c>
      <c r="AK50" s="15">
        <v>0.59</v>
      </c>
      <c r="AL50" s="15">
        <v>0.54</v>
      </c>
      <c r="AM50" s="15">
        <v>0.45</v>
      </c>
      <c r="AN50" s="15">
        <v>0.57999999999999996</v>
      </c>
      <c r="AO50" s="15">
        <v>0.63</v>
      </c>
      <c r="AP50" s="15">
        <v>0.54</v>
      </c>
      <c r="AQ50" s="15">
        <v>0.48</v>
      </c>
      <c r="AR50" s="15">
        <v>0.57999999999999996</v>
      </c>
      <c r="AS50" s="15">
        <v>0.6</v>
      </c>
      <c r="AT50" s="15">
        <v>0.54</v>
      </c>
      <c r="AU50" s="15">
        <v>0.5</v>
      </c>
      <c r="AV50" s="15">
        <v>0.63</v>
      </c>
      <c r="AW50" s="15">
        <v>0.68</v>
      </c>
      <c r="AX50" s="15">
        <v>0.62</v>
      </c>
      <c r="AY50" s="15">
        <v>0.56000000000000005</v>
      </c>
      <c r="AZ50" s="15">
        <v>0.63</v>
      </c>
      <c r="BA50" s="15">
        <v>0.67</v>
      </c>
      <c r="BB50" s="15">
        <v>0.63</v>
      </c>
    </row>
    <row r="51" spans="1:54" x14ac:dyDescent="0.2">
      <c r="A51" s="7" t="s">
        <v>91</v>
      </c>
      <c r="F51" s="15">
        <v>19.97</v>
      </c>
      <c r="G51" s="15">
        <v>19.54</v>
      </c>
      <c r="H51" s="15">
        <v>19.64</v>
      </c>
      <c r="I51" s="15">
        <v>20.170000000000002</v>
      </c>
      <c r="J51" s="15">
        <v>23.39</v>
      </c>
      <c r="K51" s="15">
        <v>23.24</v>
      </c>
      <c r="L51" s="15">
        <v>22.89</v>
      </c>
      <c r="M51" s="15">
        <v>23.06</v>
      </c>
      <c r="N51" s="15">
        <v>23.99</v>
      </c>
      <c r="O51" s="15">
        <v>23.36</v>
      </c>
      <c r="P51" s="15">
        <v>24.11</v>
      </c>
      <c r="Q51" s="15">
        <v>24.5</v>
      </c>
      <c r="R51" s="15">
        <v>25.16</v>
      </c>
      <c r="S51" s="15">
        <v>25.15</v>
      </c>
      <c r="T51" s="15">
        <v>25.25</v>
      </c>
      <c r="U51" s="15">
        <v>25.45</v>
      </c>
      <c r="V51" s="15">
        <v>25.49</v>
      </c>
      <c r="W51" s="15">
        <v>24.83</v>
      </c>
      <c r="X51" s="15">
        <v>23.71</v>
      </c>
      <c r="Y51" s="15">
        <v>22.71</v>
      </c>
      <c r="Z51" s="15">
        <v>22.58</v>
      </c>
      <c r="AA51" s="15">
        <v>22.32</v>
      </c>
      <c r="AB51" s="15">
        <v>22.3</v>
      </c>
      <c r="AC51" s="15">
        <v>22.51</v>
      </c>
      <c r="AD51" s="15">
        <v>22.81</v>
      </c>
      <c r="AE51" s="15">
        <v>23.27</v>
      </c>
      <c r="AF51" s="15">
        <v>23.81</v>
      </c>
      <c r="AG51" s="15">
        <v>24.42</v>
      </c>
      <c r="AH51" s="15">
        <v>25.6</v>
      </c>
      <c r="AI51" s="15">
        <v>25.55</v>
      </c>
      <c r="AJ51" s="15">
        <v>25.88</v>
      </c>
      <c r="AK51" s="15">
        <v>26.65</v>
      </c>
      <c r="AL51" s="15">
        <v>27.56</v>
      </c>
      <c r="AM51" s="15">
        <v>28.38</v>
      </c>
      <c r="AN51" s="15">
        <v>28.84</v>
      </c>
      <c r="AO51" s="15">
        <v>28.71</v>
      </c>
      <c r="AP51" s="15">
        <v>29.25</v>
      </c>
      <c r="AQ51" s="15">
        <v>29.34</v>
      </c>
      <c r="AR51" s="15">
        <v>29.44</v>
      </c>
      <c r="AS51" s="15">
        <v>29.39</v>
      </c>
      <c r="AT51" s="15">
        <v>29.81</v>
      </c>
      <c r="AU51" s="15">
        <v>30.12</v>
      </c>
      <c r="AV51" s="15">
        <v>29.69</v>
      </c>
      <c r="AW51" s="15">
        <v>29.13</v>
      </c>
      <c r="AX51" s="15">
        <v>29.31</v>
      </c>
      <c r="AY51" s="15">
        <v>29.61</v>
      </c>
      <c r="AZ51" s="15">
        <v>28.69</v>
      </c>
      <c r="BA51" s="15">
        <v>28.17</v>
      </c>
      <c r="BB51" s="15">
        <v>26.53</v>
      </c>
    </row>
    <row r="52" spans="1:54" x14ac:dyDescent="0.2">
      <c r="A52" s="7" t="s">
        <v>92</v>
      </c>
      <c r="F52" s="15">
        <v>3.81</v>
      </c>
      <c r="G52" s="15">
        <v>3.62</v>
      </c>
      <c r="H52" s="15">
        <v>3.29</v>
      </c>
      <c r="I52" s="15">
        <v>3.14</v>
      </c>
      <c r="J52" s="15">
        <v>2.7</v>
      </c>
      <c r="K52" s="15">
        <v>2.6</v>
      </c>
      <c r="L52" s="15">
        <v>2.4300000000000002</v>
      </c>
      <c r="M52" s="15">
        <v>2.39</v>
      </c>
      <c r="N52" s="15">
        <v>2.36</v>
      </c>
      <c r="O52" s="15">
        <v>2.3199999999999998</v>
      </c>
      <c r="P52" s="15">
        <v>2.1800000000000002</v>
      </c>
      <c r="Q52" s="15">
        <v>2.15</v>
      </c>
      <c r="R52" s="15">
        <v>2.13</v>
      </c>
      <c r="S52" s="15">
        <v>2.0099999999999998</v>
      </c>
      <c r="T52" s="15">
        <v>1.83</v>
      </c>
      <c r="U52" s="15">
        <v>1.8</v>
      </c>
      <c r="V52" s="15">
        <v>1.79</v>
      </c>
      <c r="W52" s="15">
        <v>1.63</v>
      </c>
      <c r="X52" s="15">
        <v>1.67</v>
      </c>
      <c r="Y52" s="15">
        <v>1.77</v>
      </c>
      <c r="Z52" s="15">
        <v>1.7</v>
      </c>
      <c r="AA52" s="15">
        <v>1.64</v>
      </c>
      <c r="AB52" s="15">
        <v>1.59</v>
      </c>
      <c r="AC52" s="15">
        <v>1.6</v>
      </c>
      <c r="AD52" s="15">
        <v>1.55</v>
      </c>
      <c r="AE52" s="15">
        <v>1.49</v>
      </c>
      <c r="AF52" s="15">
        <v>1.49</v>
      </c>
      <c r="AG52" s="15">
        <v>1.5</v>
      </c>
      <c r="AH52" s="15">
        <v>1.48</v>
      </c>
      <c r="AI52" s="15">
        <v>1.45</v>
      </c>
      <c r="AJ52" s="15">
        <v>1.44</v>
      </c>
      <c r="AK52" s="15">
        <v>1.43</v>
      </c>
      <c r="AL52" s="15">
        <v>1.42</v>
      </c>
      <c r="AM52" s="15">
        <v>1.36</v>
      </c>
      <c r="AN52" s="15">
        <v>1.41</v>
      </c>
      <c r="AO52" s="15">
        <v>1.44</v>
      </c>
      <c r="AP52" s="15">
        <v>1.44</v>
      </c>
      <c r="AQ52" s="15">
        <v>1.41</v>
      </c>
      <c r="AR52" s="15">
        <v>1.46</v>
      </c>
      <c r="AS52" s="15">
        <v>1.46</v>
      </c>
      <c r="AT52" s="15">
        <v>1.52</v>
      </c>
      <c r="AU52" s="15">
        <v>1.51</v>
      </c>
      <c r="AV52" s="15">
        <v>1.52</v>
      </c>
      <c r="AW52" s="15">
        <v>1.53</v>
      </c>
      <c r="AX52" s="15">
        <v>1.54</v>
      </c>
      <c r="AY52" s="15">
        <v>1.5</v>
      </c>
      <c r="AZ52" s="15">
        <v>1.51</v>
      </c>
      <c r="BA52" s="15">
        <v>1.51</v>
      </c>
      <c r="BB52" s="15">
        <v>1.56</v>
      </c>
    </row>
    <row r="53" spans="1:54" x14ac:dyDescent="0.2">
      <c r="A53" s="7" t="s">
        <v>93</v>
      </c>
      <c r="F53" s="15">
        <v>1.74</v>
      </c>
      <c r="G53" s="15">
        <v>1.84</v>
      </c>
      <c r="H53" s="15">
        <v>1.61</v>
      </c>
      <c r="I53" s="15">
        <v>1.73</v>
      </c>
      <c r="J53" s="15">
        <v>1.84</v>
      </c>
      <c r="K53" s="15">
        <v>1.8</v>
      </c>
      <c r="L53" s="15">
        <v>1.7</v>
      </c>
      <c r="M53" s="15">
        <v>1.65</v>
      </c>
      <c r="N53" s="15">
        <v>1.85</v>
      </c>
      <c r="O53" s="15">
        <v>1.88</v>
      </c>
      <c r="P53" s="15">
        <v>1.6</v>
      </c>
      <c r="Q53" s="15">
        <v>1.56</v>
      </c>
      <c r="R53" s="15">
        <v>1.67</v>
      </c>
      <c r="S53" s="15">
        <v>1.67</v>
      </c>
      <c r="T53" s="15">
        <v>1.67</v>
      </c>
      <c r="U53" s="15">
        <v>1.71</v>
      </c>
      <c r="V53" s="15">
        <v>1.81</v>
      </c>
      <c r="W53" s="15">
        <v>1.78</v>
      </c>
      <c r="X53" s="15">
        <v>1.97</v>
      </c>
      <c r="Y53" s="15">
        <v>1.97</v>
      </c>
      <c r="Z53" s="15">
        <v>2.0699999999999998</v>
      </c>
      <c r="AA53" s="15">
        <v>2.19</v>
      </c>
      <c r="AB53" s="15">
        <v>2.14</v>
      </c>
      <c r="AC53" s="15">
        <v>2.16</v>
      </c>
      <c r="AD53" s="15">
        <v>2.66</v>
      </c>
      <c r="AE53" s="15">
        <v>2.66</v>
      </c>
      <c r="AF53" s="15">
        <v>2.62</v>
      </c>
      <c r="AG53" s="15">
        <v>2.63</v>
      </c>
      <c r="AH53" s="15">
        <v>2.69</v>
      </c>
      <c r="AI53" s="15">
        <v>2.74</v>
      </c>
      <c r="AJ53" s="15">
        <v>2.83</v>
      </c>
      <c r="AK53" s="15">
        <v>2.71</v>
      </c>
      <c r="AL53" s="15">
        <v>2.82</v>
      </c>
      <c r="AM53" s="15">
        <v>2.76</v>
      </c>
      <c r="AN53" s="15">
        <v>2.7</v>
      </c>
      <c r="AO53" s="15">
        <v>2.78</v>
      </c>
      <c r="AP53" s="15">
        <v>2.92</v>
      </c>
      <c r="AQ53" s="15">
        <v>2.9</v>
      </c>
      <c r="AR53" s="15">
        <v>3.09</v>
      </c>
      <c r="AS53" s="15">
        <v>3.26</v>
      </c>
      <c r="AT53" s="15">
        <v>3.36</v>
      </c>
      <c r="AU53" s="15">
        <v>3.37</v>
      </c>
      <c r="AV53" s="15">
        <v>3.46</v>
      </c>
      <c r="AW53" s="15">
        <v>3.69</v>
      </c>
      <c r="AX53" s="15">
        <v>3.77</v>
      </c>
      <c r="AY53" s="15">
        <v>3.99</v>
      </c>
      <c r="AZ53" s="15">
        <v>4.4400000000000004</v>
      </c>
      <c r="BA53" s="15">
        <v>4.3899999999999997</v>
      </c>
      <c r="BB53" s="15">
        <v>5.88</v>
      </c>
    </row>
    <row r="54" spans="1:54" x14ac:dyDescent="0.2">
      <c r="A54" s="7" t="s">
        <v>94</v>
      </c>
      <c r="F54" s="15">
        <v>1.42</v>
      </c>
      <c r="G54" s="15">
        <v>1.37</v>
      </c>
      <c r="H54" s="15">
        <v>1.33</v>
      </c>
      <c r="I54" s="15">
        <v>1.31</v>
      </c>
      <c r="J54" s="15">
        <v>1.08</v>
      </c>
      <c r="K54" s="15">
        <v>1.07</v>
      </c>
      <c r="L54" s="15">
        <v>1.0900000000000001</v>
      </c>
      <c r="M54" s="15">
        <v>1.0900000000000001</v>
      </c>
      <c r="N54" s="15">
        <v>1.1100000000000001</v>
      </c>
      <c r="O54" s="15">
        <v>1.08</v>
      </c>
      <c r="P54" s="15">
        <v>1.07</v>
      </c>
      <c r="Q54" s="15">
        <v>1.0900000000000001</v>
      </c>
      <c r="R54" s="15">
        <v>1.1200000000000001</v>
      </c>
      <c r="S54" s="15">
        <v>1.0900000000000001</v>
      </c>
      <c r="T54" s="15">
        <v>1.03</v>
      </c>
      <c r="U54" s="15">
        <v>0.95</v>
      </c>
      <c r="V54" s="15">
        <v>0.91</v>
      </c>
      <c r="W54" s="15">
        <v>0.84</v>
      </c>
      <c r="X54" s="15">
        <v>0.89</v>
      </c>
      <c r="Y54" s="15">
        <v>0.95</v>
      </c>
      <c r="Z54" s="15">
        <v>1.01</v>
      </c>
      <c r="AA54" s="15">
        <v>0.99</v>
      </c>
      <c r="AB54" s="15">
        <v>1.01</v>
      </c>
      <c r="AC54" s="15">
        <v>0.94</v>
      </c>
      <c r="AD54" s="15">
        <v>0.99</v>
      </c>
      <c r="AE54" s="15">
        <v>0.99</v>
      </c>
      <c r="AF54" s="15">
        <v>0.98</v>
      </c>
      <c r="AG54" s="15">
        <v>0.99</v>
      </c>
      <c r="AH54" s="15">
        <v>1.01</v>
      </c>
      <c r="AI54" s="15">
        <v>1.07</v>
      </c>
      <c r="AJ54" s="15">
        <v>1.1000000000000001</v>
      </c>
      <c r="AK54" s="15">
        <v>1.08</v>
      </c>
      <c r="AL54" s="15">
        <v>1.1100000000000001</v>
      </c>
      <c r="AM54" s="15">
        <v>1.03</v>
      </c>
      <c r="AN54" s="15">
        <v>1.01</v>
      </c>
      <c r="AO54" s="15">
        <v>0.98</v>
      </c>
      <c r="AP54" s="15">
        <v>0.99</v>
      </c>
      <c r="AQ54" s="15">
        <v>0.99</v>
      </c>
      <c r="AR54" s="15">
        <v>1.04</v>
      </c>
      <c r="AS54" s="15">
        <v>1.02</v>
      </c>
      <c r="AT54" s="15">
        <v>1.02</v>
      </c>
      <c r="AU54" s="15">
        <v>1.01</v>
      </c>
      <c r="AV54" s="15">
        <v>1</v>
      </c>
      <c r="AW54" s="15">
        <v>1.06</v>
      </c>
      <c r="AX54" s="15">
        <v>1.08</v>
      </c>
      <c r="AY54" s="15">
        <v>1.05</v>
      </c>
      <c r="AZ54" s="15">
        <v>1</v>
      </c>
      <c r="BA54" s="15">
        <v>1.03</v>
      </c>
      <c r="BB54" s="15">
        <v>0.99</v>
      </c>
    </row>
    <row r="55" spans="1:54" x14ac:dyDescent="0.2">
      <c r="A55" s="7" t="s">
        <v>95</v>
      </c>
      <c r="F55" s="15">
        <v>0.19</v>
      </c>
      <c r="G55" s="15">
        <v>0.19</v>
      </c>
      <c r="H55" s="15">
        <v>0.18</v>
      </c>
      <c r="I55" s="15">
        <v>0.17</v>
      </c>
      <c r="J55" s="15">
        <v>0.09</v>
      </c>
      <c r="K55" s="15">
        <v>0.08</v>
      </c>
      <c r="L55" s="15">
        <v>0.08</v>
      </c>
      <c r="M55" s="15">
        <v>7.0000000000000007E-2</v>
      </c>
      <c r="N55" s="15">
        <v>7.0000000000000007E-2</v>
      </c>
      <c r="O55" s="15">
        <v>0.06</v>
      </c>
      <c r="P55" s="15">
        <v>0.06</v>
      </c>
      <c r="Q55" s="15">
        <v>0.01</v>
      </c>
      <c r="R55" s="15">
        <v>0.01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</row>
    <row r="60" spans="1:54" x14ac:dyDescent="0.2">
      <c r="E60" s="16" t="s">
        <v>96</v>
      </c>
      <c r="F60" s="11">
        <f>F22</f>
        <v>74.61</v>
      </c>
      <c r="G60" s="12">
        <f>IFERROR((G22-F22)/F22,"0")</f>
        <v>-1.0722423267658453E-2</v>
      </c>
      <c r="H60" s="12">
        <f t="shared" ref="H60:BB60" si="4">IFERROR((H22-G22)/G22,"0")</f>
        <v>-6.9096328410785139E-3</v>
      </c>
      <c r="I60" s="12">
        <f t="shared" si="4"/>
        <v>6.8212824010914054E-3</v>
      </c>
      <c r="J60" s="12">
        <f t="shared" si="4"/>
        <v>-6.9512195121951156E-2</v>
      </c>
      <c r="K60" s="12">
        <f t="shared" si="4"/>
        <v>-3.6405999708752001E-3</v>
      </c>
      <c r="L60" s="12">
        <f t="shared" si="4"/>
        <v>-2.8500438468284168E-2</v>
      </c>
      <c r="M60" s="12">
        <f t="shared" si="4"/>
        <v>1.4893937114487662E-2</v>
      </c>
      <c r="N60" s="12">
        <f t="shared" si="4"/>
        <v>-4.8176697302104957E-2</v>
      </c>
      <c r="O60" s="12">
        <f t="shared" si="4"/>
        <v>-2.4139542127394446E-2</v>
      </c>
      <c r="P60" s="12">
        <f t="shared" si="4"/>
        <v>1.8672199170124509E-2</v>
      </c>
      <c r="Q60" s="12">
        <f t="shared" si="4"/>
        <v>8.459971800094097E-3</v>
      </c>
      <c r="R60" s="12">
        <f t="shared" si="4"/>
        <v>-1.6778002174926289E-2</v>
      </c>
      <c r="S60" s="12">
        <f t="shared" si="4"/>
        <v>8.6901564228156775E-3</v>
      </c>
      <c r="T60" s="12">
        <f t="shared" si="4"/>
        <v>1.3784461152882134E-2</v>
      </c>
      <c r="U60" s="12">
        <f t="shared" si="4"/>
        <v>6.1804697156984814E-3</v>
      </c>
      <c r="V60" s="12">
        <f t="shared" si="4"/>
        <v>1.1517199017199017E-2</v>
      </c>
      <c r="W60" s="12">
        <f t="shared" si="4"/>
        <v>5.1161378472749201E-2</v>
      </c>
      <c r="X60" s="12">
        <f t="shared" si="4"/>
        <v>1.6031195840554586E-2</v>
      </c>
      <c r="Y60" s="12">
        <f t="shared" si="4"/>
        <v>2.5586353944563062E-2</v>
      </c>
      <c r="Z60" s="12">
        <f t="shared" si="4"/>
        <v>-1.690921690921689E-2</v>
      </c>
      <c r="AA60" s="12">
        <f t="shared" si="4"/>
        <v>4.03214436768645E-2</v>
      </c>
      <c r="AB60" s="12">
        <f t="shared" si="4"/>
        <v>-1.7617563355469528E-3</v>
      </c>
      <c r="AC60" s="12">
        <f t="shared" si="4"/>
        <v>2.986695628563675E-2</v>
      </c>
      <c r="AD60" s="12">
        <f t="shared" si="4"/>
        <v>-4.2578433957289795E-2</v>
      </c>
      <c r="AE60" s="12">
        <f t="shared" si="4"/>
        <v>2.505851576483557E-2</v>
      </c>
      <c r="AF60" s="12">
        <f t="shared" si="4"/>
        <v>2.6460711887172583E-2</v>
      </c>
      <c r="AG60" s="12">
        <f t="shared" si="4"/>
        <v>2.1198639099712178E-2</v>
      </c>
      <c r="AH60" s="12">
        <f t="shared" si="4"/>
        <v>-2.5499743721168745E-2</v>
      </c>
      <c r="AI60" s="12">
        <f t="shared" si="4"/>
        <v>3.0111768573307118E-2</v>
      </c>
      <c r="AJ60" s="12">
        <f t="shared" si="4"/>
        <v>1.7104927240234918E-2</v>
      </c>
      <c r="AK60" s="12">
        <f t="shared" si="4"/>
        <v>2.5727911646586308E-2</v>
      </c>
      <c r="AL60" s="12">
        <f t="shared" si="4"/>
        <v>-4.3925119295240463E-2</v>
      </c>
      <c r="AM60" s="12">
        <f t="shared" si="4"/>
        <v>2.5851036600972561E-2</v>
      </c>
      <c r="AN60" s="12">
        <f t="shared" si="4"/>
        <v>1.5968063872255505E-2</v>
      </c>
      <c r="AO60" s="12">
        <f t="shared" si="4"/>
        <v>5.4027504911591077E-3</v>
      </c>
      <c r="AP60" s="12">
        <f t="shared" si="4"/>
        <v>-3.1753786028334077E-2</v>
      </c>
      <c r="AQ60" s="12">
        <f t="shared" si="4"/>
        <v>1.3244197780020145E-2</v>
      </c>
      <c r="AR60" s="12">
        <f t="shared" si="4"/>
        <v>2.9129839412423794E-2</v>
      </c>
      <c r="AS60" s="12">
        <f t="shared" si="4"/>
        <v>-1.1733397846860999E-2</v>
      </c>
      <c r="AT60" s="12">
        <f t="shared" si="4"/>
        <v>-2.7662178702570442E-2</v>
      </c>
      <c r="AU60" s="12">
        <f t="shared" si="4"/>
        <v>3.184793554884191E-2</v>
      </c>
      <c r="AV60" s="12">
        <f t="shared" si="4"/>
        <v>-1.0369647431987244E-2</v>
      </c>
      <c r="AW60" s="12">
        <f t="shared" si="4"/>
        <v>2.6997041420118315E-2</v>
      </c>
      <c r="AX60" s="12">
        <f t="shared" si="4"/>
        <v>-4.0931460809026488E-2</v>
      </c>
      <c r="AY60" s="12">
        <f t="shared" si="4"/>
        <v>2.7158948685857165E-2</v>
      </c>
      <c r="AZ60" s="12">
        <f t="shared" si="4"/>
        <v>-2.4369440721330599E-4</v>
      </c>
      <c r="BA60" s="12">
        <f t="shared" si="4"/>
        <v>2.6812918951858483E-3</v>
      </c>
      <c r="BB60" s="12">
        <f t="shared" si="4"/>
        <v>-5.2266925975445805E-3</v>
      </c>
    </row>
    <row r="61" spans="1:54" x14ac:dyDescent="0.2">
      <c r="E61" s="16"/>
      <c r="F61" s="13"/>
      <c r="G61" s="13"/>
      <c r="H61" s="12">
        <f>IFERROR((H22-F22)/F22,"0")</f>
        <v>-1.755796810079081E-2</v>
      </c>
      <c r="I61" s="12">
        <f t="shared" ref="I61:BB61" si="5">IFERROR((I22-G22)/G22,"0")</f>
        <v>-1.3548299688396039E-4</v>
      </c>
      <c r="J61" s="12">
        <f t="shared" si="5"/>
        <v>-6.3165075034106358E-2</v>
      </c>
      <c r="K61" s="12">
        <f t="shared" si="5"/>
        <v>-7.2899728997289914E-2</v>
      </c>
      <c r="L61" s="12">
        <f t="shared" si="5"/>
        <v>-3.2037279743701803E-2</v>
      </c>
      <c r="M61" s="12">
        <f t="shared" si="5"/>
        <v>-1.4030985092078455E-2</v>
      </c>
      <c r="N61" s="12">
        <f t="shared" si="5"/>
        <v>-3.4000300887618552E-2</v>
      </c>
      <c r="O61" s="12">
        <f t="shared" si="5"/>
        <v>-7.1153276015416503E-2</v>
      </c>
      <c r="P61" s="12">
        <f t="shared" si="5"/>
        <v>-5.9180812957482553E-3</v>
      </c>
      <c r="Q61" s="12">
        <f t="shared" si="5"/>
        <v>2.7290137248643601E-2</v>
      </c>
      <c r="R61" s="12">
        <f t="shared" si="5"/>
        <v>-8.459971800093986E-3</v>
      </c>
      <c r="S61" s="12">
        <f t="shared" si="5"/>
        <v>-8.2336492154730639E-3</v>
      </c>
      <c r="T61" s="12">
        <f t="shared" si="5"/>
        <v>2.2594406699320585E-2</v>
      </c>
      <c r="U61" s="12">
        <f t="shared" si="5"/>
        <v>2.0050125313283224E-2</v>
      </c>
      <c r="V61" s="12">
        <f t="shared" si="5"/>
        <v>1.7768850432632967E-2</v>
      </c>
      <c r="W61" s="12">
        <f t="shared" si="5"/>
        <v>6.3267813267813111E-2</v>
      </c>
      <c r="X61" s="12">
        <f t="shared" si="5"/>
        <v>6.801275239107317E-2</v>
      </c>
      <c r="Y61" s="12">
        <f t="shared" si="5"/>
        <v>4.2027729636048686E-2</v>
      </c>
      <c r="Z61" s="12">
        <f t="shared" si="5"/>
        <v>8.244491826581558E-3</v>
      </c>
      <c r="AA61" s="12">
        <f t="shared" si="5"/>
        <v>2.2730422730422736E-2</v>
      </c>
      <c r="AB61" s="12">
        <f t="shared" si="5"/>
        <v>3.8488650782461435E-2</v>
      </c>
      <c r="AC61" s="12">
        <f t="shared" si="5"/>
        <v>2.8052581650630071E-2</v>
      </c>
      <c r="AD61" s="12">
        <f t="shared" si="5"/>
        <v>-1.3983165897366293E-2</v>
      </c>
      <c r="AE61" s="12">
        <f t="shared" si="5"/>
        <v>-1.8586870551014982E-2</v>
      </c>
      <c r="AF61" s="12">
        <f t="shared" si="5"/>
        <v>5.2182293817981638E-2</v>
      </c>
      <c r="AG61" s="12">
        <f t="shared" si="5"/>
        <v>4.8220282068502394E-2</v>
      </c>
      <c r="AH61" s="12">
        <f t="shared" si="5"/>
        <v>-4.8416644857367779E-3</v>
      </c>
      <c r="AI61" s="12">
        <f t="shared" si="5"/>
        <v>3.8441824705278977E-3</v>
      </c>
      <c r="AJ61" s="12">
        <f t="shared" si="5"/>
        <v>4.7731755424063244E-2</v>
      </c>
      <c r="AK61" s="12">
        <f t="shared" si="5"/>
        <v>4.3272912943579274E-2</v>
      </c>
      <c r="AL61" s="12">
        <f t="shared" si="5"/>
        <v>-1.9327309236947868E-2</v>
      </c>
      <c r="AM61" s="12">
        <f t="shared" si="5"/>
        <v>-1.920959256087125E-2</v>
      </c>
      <c r="AN61" s="12">
        <f t="shared" si="5"/>
        <v>4.2231891476836411E-2</v>
      </c>
      <c r="AO61" s="12">
        <f t="shared" si="5"/>
        <v>2.1457085828343301E-2</v>
      </c>
      <c r="AP61" s="12">
        <f t="shared" si="5"/>
        <v>-2.6522593320235717E-2</v>
      </c>
      <c r="AQ61" s="12">
        <f t="shared" si="5"/>
        <v>-1.893014167073763E-2</v>
      </c>
      <c r="AR61" s="12">
        <f t="shared" si="5"/>
        <v>4.2759838546922307E-2</v>
      </c>
      <c r="AS61" s="12">
        <f t="shared" si="5"/>
        <v>1.7054649570521656E-2</v>
      </c>
      <c r="AT61" s="12">
        <f t="shared" si="5"/>
        <v>-3.9071005201403219E-2</v>
      </c>
      <c r="AU61" s="12">
        <f t="shared" si="5"/>
        <v>3.3047735618114567E-3</v>
      </c>
      <c r="AV61" s="12">
        <f t="shared" si="5"/>
        <v>2.1148036253776523E-2</v>
      </c>
      <c r="AW61" s="12">
        <f t="shared" si="5"/>
        <v>1.6347444186897687E-2</v>
      </c>
      <c r="AX61" s="12">
        <f t="shared" si="5"/>
        <v>-1.5039447731755409E-2</v>
      </c>
      <c r="AY61" s="12">
        <f t="shared" si="5"/>
        <v>-1.4884167566918845E-2</v>
      </c>
      <c r="AZ61" s="12">
        <f t="shared" si="5"/>
        <v>2.690863579474332E-2</v>
      </c>
      <c r="BA61" s="12">
        <f t="shared" si="5"/>
        <v>2.4369440721335794E-3</v>
      </c>
      <c r="BB61" s="12">
        <f t="shared" si="5"/>
        <v>-2.5594149908591559E-3</v>
      </c>
    </row>
    <row r="62" spans="1:54" x14ac:dyDescent="0.2">
      <c r="E62" s="16"/>
      <c r="F62" s="13"/>
      <c r="G62" s="13"/>
      <c r="H62" s="13"/>
      <c r="I62" s="12">
        <f>IFERROR((I22-F22)/F22,"0")</f>
        <v>-1.0856453558504252E-2</v>
      </c>
      <c r="J62" s="12">
        <f>IFERROR((J22-G22)/G22,"0")</f>
        <v>-6.9638260398320023E-2</v>
      </c>
      <c r="K62" s="12">
        <f t="shared" ref="K62:BB62" si="6">IFERROR((K22-H22)/H22,"0")</f>
        <v>-6.6575716234652055E-2</v>
      </c>
      <c r="L62" s="12">
        <f t="shared" si="6"/>
        <v>-9.9322493224932223E-2</v>
      </c>
      <c r="M62" s="12">
        <f t="shared" si="6"/>
        <v>-1.7620503859036084E-2</v>
      </c>
      <c r="N62" s="12">
        <f t="shared" si="6"/>
        <v>-6.1531715872552004E-2</v>
      </c>
      <c r="O62" s="12">
        <f t="shared" si="6"/>
        <v>-5.7319091319392244E-2</v>
      </c>
      <c r="P62" s="12">
        <f t="shared" si="6"/>
        <v>-5.3809664986658699E-2</v>
      </c>
      <c r="Q62" s="12">
        <f t="shared" si="6"/>
        <v>2.4918237034731476E-3</v>
      </c>
      <c r="R62" s="12">
        <f t="shared" si="6"/>
        <v>1.0054261091605531E-2</v>
      </c>
      <c r="S62" s="12">
        <f t="shared" si="6"/>
        <v>1.5666614444626533E-4</v>
      </c>
      <c r="T62" s="12">
        <f t="shared" si="6"/>
        <v>5.4373155196519229E-3</v>
      </c>
      <c r="U62" s="12">
        <f t="shared" si="6"/>
        <v>2.8914520461368391E-2</v>
      </c>
      <c r="V62" s="12">
        <f t="shared" si="6"/>
        <v>3.1798245614035103E-2</v>
      </c>
      <c r="W62" s="12">
        <f t="shared" si="6"/>
        <v>6.983930778739178E-2</v>
      </c>
      <c r="X62" s="12">
        <f t="shared" si="6"/>
        <v>8.0313267813267655E-2</v>
      </c>
      <c r="Y62" s="12">
        <f t="shared" si="6"/>
        <v>9.5339304691058155E-2</v>
      </c>
      <c r="Z62" s="12">
        <f t="shared" si="6"/>
        <v>2.4407856730213923E-2</v>
      </c>
      <c r="AA62" s="12">
        <f t="shared" si="6"/>
        <v>4.8898365316275935E-2</v>
      </c>
      <c r="AB62" s="12">
        <f t="shared" si="6"/>
        <v>2.09286209286208E-2</v>
      </c>
      <c r="AC62" s="12">
        <f t="shared" si="6"/>
        <v>6.9505145918511091E-2</v>
      </c>
      <c r="AD62" s="12">
        <f t="shared" si="6"/>
        <v>-1.5720287301802558E-2</v>
      </c>
      <c r="AE62" s="12">
        <f t="shared" si="6"/>
        <v>1.0724952484387812E-2</v>
      </c>
      <c r="AF62" s="12">
        <f t="shared" si="6"/>
        <v>7.3820195096230201E-3</v>
      </c>
      <c r="AG62" s="12">
        <f t="shared" si="6"/>
        <v>7.448712653173635E-2</v>
      </c>
      <c r="AH62" s="12">
        <f t="shared" si="6"/>
        <v>2.1490933512424367E-2</v>
      </c>
      <c r="AI62" s="12">
        <f t="shared" si="6"/>
        <v>2.5124313007066235E-2</v>
      </c>
      <c r="AJ62" s="12">
        <f t="shared" si="6"/>
        <v>2.1014864172219379E-2</v>
      </c>
      <c r="AK62" s="12">
        <f t="shared" si="6"/>
        <v>7.4687705456936315E-2</v>
      </c>
      <c r="AL62" s="12">
        <f t="shared" si="6"/>
        <v>-2.5529742149604652E-3</v>
      </c>
      <c r="AM62" s="12">
        <f t="shared" si="6"/>
        <v>6.0240963855420398E-3</v>
      </c>
      <c r="AN62" s="12">
        <f t="shared" si="6"/>
        <v>-3.5482686895877431E-3</v>
      </c>
      <c r="AO62" s="12">
        <f t="shared" si="6"/>
        <v>4.7862810340414577E-2</v>
      </c>
      <c r="AP62" s="12">
        <f t="shared" si="6"/>
        <v>-1.0978043912175592E-2</v>
      </c>
      <c r="AQ62" s="12">
        <f t="shared" si="6"/>
        <v>-1.3629666011787812E-2</v>
      </c>
      <c r="AR62" s="12">
        <f t="shared" si="6"/>
        <v>9.648265754763144E-3</v>
      </c>
      <c r="AS62" s="12">
        <f t="shared" si="6"/>
        <v>3.0524722502522725E-2</v>
      </c>
      <c r="AT62" s="12">
        <f t="shared" si="6"/>
        <v>-1.1079297896178272E-2</v>
      </c>
      <c r="AU62" s="12">
        <f t="shared" si="6"/>
        <v>-8.4674005080440651E-3</v>
      </c>
      <c r="AV62" s="12">
        <f t="shared" si="6"/>
        <v>-7.0991432068543241E-3</v>
      </c>
      <c r="AW62" s="12">
        <f t="shared" si="6"/>
        <v>4.8716012084592204E-2</v>
      </c>
      <c r="AX62" s="12">
        <f t="shared" si="6"/>
        <v>-2.5253141393192548E-2</v>
      </c>
      <c r="AY62" s="12">
        <f t="shared" si="6"/>
        <v>1.1711045364891377E-2</v>
      </c>
      <c r="AZ62" s="12">
        <f t="shared" si="6"/>
        <v>-1.5124234785740069E-2</v>
      </c>
      <c r="BA62" s="12">
        <f t="shared" si="6"/>
        <v>2.9662077596996121E-2</v>
      </c>
      <c r="BB62" s="12">
        <f t="shared" si="6"/>
        <v>-2.8024856829534516E-3</v>
      </c>
    </row>
    <row r="63" spans="1:54" x14ac:dyDescent="0.2">
      <c r="E63" s="16"/>
      <c r="F63" s="13"/>
      <c r="G63" s="13"/>
      <c r="H63" s="13"/>
      <c r="I63" s="13"/>
      <c r="J63" s="12">
        <f>IFERROR((J22-F22)/F22,"0")</f>
        <v>-7.9613992762364263E-2</v>
      </c>
      <c r="K63" s="12">
        <f t="shared" ref="K63:BB63" si="7">IFERROR((K22-G22)/G22,"0")</f>
        <v>-7.3025335320417287E-2</v>
      </c>
      <c r="L63" s="12">
        <f t="shared" si="7"/>
        <v>-9.317871759890857E-2</v>
      </c>
      <c r="M63" s="12">
        <f t="shared" si="7"/>
        <v>-8.5907859078590831E-2</v>
      </c>
      <c r="N63" s="12">
        <f t="shared" si="7"/>
        <v>-6.494830348041368E-2</v>
      </c>
      <c r="O63" s="12">
        <f t="shared" si="7"/>
        <v>-8.4185910552470114E-2</v>
      </c>
      <c r="P63" s="12">
        <f t="shared" si="7"/>
        <v>-3.9717165638633978E-2</v>
      </c>
      <c r="Q63" s="12">
        <f t="shared" si="7"/>
        <v>-4.5804921434924241E-2</v>
      </c>
      <c r="R63" s="12">
        <f t="shared" si="7"/>
        <v>-1.4327986294969548E-2</v>
      </c>
      <c r="S63" s="12">
        <f t="shared" si="7"/>
        <v>1.8831790616023091E-2</v>
      </c>
      <c r="T63" s="12">
        <f t="shared" si="7"/>
        <v>1.3943286855710489E-2</v>
      </c>
      <c r="U63" s="12">
        <f t="shared" si="7"/>
        <v>1.1651390399254309E-2</v>
      </c>
      <c r="V63" s="12">
        <f t="shared" si="7"/>
        <v>4.076473376520786E-2</v>
      </c>
      <c r="W63" s="12">
        <f t="shared" si="7"/>
        <v>8.458646616541339E-2</v>
      </c>
      <c r="X63" s="12">
        <f t="shared" si="7"/>
        <v>8.6990111248454807E-2</v>
      </c>
      <c r="Y63" s="12">
        <f t="shared" si="7"/>
        <v>0.10795454545454547</v>
      </c>
      <c r="Z63" s="12">
        <f t="shared" si="7"/>
        <v>7.6817974798846236E-2</v>
      </c>
      <c r="AA63" s="12">
        <f t="shared" si="7"/>
        <v>6.5713460427498718E-2</v>
      </c>
      <c r="AB63" s="12">
        <f t="shared" si="7"/>
        <v>4.7050461975835144E-2</v>
      </c>
      <c r="AC63" s="12">
        <f t="shared" si="7"/>
        <v>5.1420651420651331E-2</v>
      </c>
      <c r="AD63" s="12">
        <f t="shared" si="7"/>
        <v>2.3967291696038184E-2</v>
      </c>
      <c r="AE63" s="12">
        <f t="shared" si="7"/>
        <v>8.94430139585305E-3</v>
      </c>
      <c r="AF63" s="12">
        <f t="shared" si="7"/>
        <v>3.7469454249253395E-2</v>
      </c>
      <c r="AG63" s="12">
        <f t="shared" si="7"/>
        <v>2.8737147376746729E-2</v>
      </c>
      <c r="AH63" s="12">
        <f t="shared" si="7"/>
        <v>4.7087980173482057E-2</v>
      </c>
      <c r="AI63" s="12">
        <f t="shared" si="7"/>
        <v>5.2249832102081943E-2</v>
      </c>
      <c r="AJ63" s="12">
        <f t="shared" si="7"/>
        <v>4.2658989793247906E-2</v>
      </c>
      <c r="AK63" s="12">
        <f t="shared" si="7"/>
        <v>4.7283444387493559E-2</v>
      </c>
      <c r="AL63" s="12">
        <f t="shared" si="7"/>
        <v>2.7481919789612144E-2</v>
      </c>
      <c r="AM63" s="12">
        <f t="shared" si="7"/>
        <v>2.3232065356139815E-2</v>
      </c>
      <c r="AN63" s="12">
        <f t="shared" si="7"/>
        <v>2.2088353413654501E-2</v>
      </c>
      <c r="AO63" s="12">
        <f t="shared" si="7"/>
        <v>1.83531139116593E-3</v>
      </c>
      <c r="AP63" s="12">
        <f t="shared" si="7"/>
        <v>1.4589198873816234E-2</v>
      </c>
      <c r="AQ63" s="12">
        <f t="shared" si="7"/>
        <v>2.1207584830339535E-3</v>
      </c>
      <c r="AR63" s="12">
        <f t="shared" si="7"/>
        <v>1.5103143418467633E-2</v>
      </c>
      <c r="AS63" s="12">
        <f t="shared" si="7"/>
        <v>-2.1983390327307353E-3</v>
      </c>
      <c r="AT63" s="12">
        <f t="shared" si="7"/>
        <v>2.0181634712411276E-3</v>
      </c>
      <c r="AU63" s="12">
        <f t="shared" si="7"/>
        <v>2.0415784887339732E-2</v>
      </c>
      <c r="AV63" s="12">
        <f t="shared" si="7"/>
        <v>-1.8749243982097461E-2</v>
      </c>
      <c r="AW63" s="12">
        <f t="shared" si="7"/>
        <v>1.9706242350061191E-2</v>
      </c>
      <c r="AX63" s="12">
        <f t="shared" si="7"/>
        <v>5.7905337361531719E-3</v>
      </c>
      <c r="AY63" s="12">
        <f t="shared" si="7"/>
        <v>1.2199585214102027E-3</v>
      </c>
      <c r="AZ63" s="12">
        <f t="shared" si="7"/>
        <v>1.1464497041420026E-2</v>
      </c>
      <c r="BA63" s="12">
        <f t="shared" si="7"/>
        <v>-1.2483495378706112E-2</v>
      </c>
      <c r="BB63" s="12">
        <f t="shared" si="7"/>
        <v>2.4280350438047528E-2</v>
      </c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rgb="FFC00000"/>
  </sheetPr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46" width="18.7109375" customWidth="1"/>
    <col min="228" max="230" width="4.85546875" customWidth="1"/>
    <col min="231" max="231" width="41.28515625" customWidth="1"/>
    <col min="232" max="302" width="18.7109375" customWidth="1"/>
    <col min="484" max="486" width="4.85546875" customWidth="1"/>
    <col min="487" max="487" width="41.28515625" customWidth="1"/>
    <col min="488" max="558" width="18.7109375" customWidth="1"/>
    <col min="740" max="742" width="4.85546875" customWidth="1"/>
    <col min="743" max="743" width="41.28515625" customWidth="1"/>
    <col min="744" max="814" width="18.7109375" customWidth="1"/>
    <col min="996" max="998" width="4.85546875" customWidth="1"/>
    <col min="999" max="999" width="41.28515625" customWidth="1"/>
    <col min="1000" max="1070" width="18.7109375" customWidth="1"/>
    <col min="1252" max="1254" width="4.85546875" customWidth="1"/>
    <col min="1255" max="1255" width="41.28515625" customWidth="1"/>
    <col min="1256" max="1326" width="18.7109375" customWidth="1"/>
    <col min="1508" max="1510" width="4.85546875" customWidth="1"/>
    <col min="1511" max="1511" width="41.28515625" customWidth="1"/>
    <col min="1512" max="1582" width="18.7109375" customWidth="1"/>
    <col min="1764" max="1766" width="4.85546875" customWidth="1"/>
    <col min="1767" max="1767" width="41.28515625" customWidth="1"/>
    <col min="1768" max="1838" width="18.7109375" customWidth="1"/>
    <col min="2020" max="2022" width="4.85546875" customWidth="1"/>
    <col min="2023" max="2023" width="41.28515625" customWidth="1"/>
    <col min="2024" max="2094" width="18.7109375" customWidth="1"/>
    <col min="2276" max="2278" width="4.85546875" customWidth="1"/>
    <col min="2279" max="2279" width="41.28515625" customWidth="1"/>
    <col min="2280" max="2350" width="18.7109375" customWidth="1"/>
    <col min="2532" max="2534" width="4.85546875" customWidth="1"/>
    <col min="2535" max="2535" width="41.28515625" customWidth="1"/>
    <col min="2536" max="2606" width="18.7109375" customWidth="1"/>
    <col min="2788" max="2790" width="4.85546875" customWidth="1"/>
    <col min="2791" max="2791" width="41.28515625" customWidth="1"/>
    <col min="2792" max="2862" width="18.7109375" customWidth="1"/>
    <col min="3044" max="3046" width="4.85546875" customWidth="1"/>
    <col min="3047" max="3047" width="41.28515625" customWidth="1"/>
    <col min="3048" max="3118" width="18.7109375" customWidth="1"/>
    <col min="3300" max="3302" width="4.85546875" customWidth="1"/>
    <col min="3303" max="3303" width="41.28515625" customWidth="1"/>
    <col min="3304" max="3374" width="18.7109375" customWidth="1"/>
    <col min="3556" max="3558" width="4.85546875" customWidth="1"/>
    <col min="3559" max="3559" width="41.28515625" customWidth="1"/>
    <col min="3560" max="3630" width="18.7109375" customWidth="1"/>
    <col min="3812" max="3814" width="4.85546875" customWidth="1"/>
    <col min="3815" max="3815" width="41.28515625" customWidth="1"/>
    <col min="3816" max="3886" width="18.7109375" customWidth="1"/>
    <col min="4068" max="4070" width="4.85546875" customWidth="1"/>
    <col min="4071" max="4071" width="41.28515625" customWidth="1"/>
    <col min="4072" max="4142" width="18.7109375" customWidth="1"/>
    <col min="4324" max="4326" width="4.85546875" customWidth="1"/>
    <col min="4327" max="4327" width="41.28515625" customWidth="1"/>
    <col min="4328" max="4398" width="18.7109375" customWidth="1"/>
    <col min="4580" max="4582" width="4.85546875" customWidth="1"/>
    <col min="4583" max="4583" width="41.28515625" customWidth="1"/>
    <col min="4584" max="4654" width="18.7109375" customWidth="1"/>
    <col min="4836" max="4838" width="4.85546875" customWidth="1"/>
    <col min="4839" max="4839" width="41.28515625" customWidth="1"/>
    <col min="4840" max="4910" width="18.7109375" customWidth="1"/>
    <col min="5092" max="5094" width="4.85546875" customWidth="1"/>
    <col min="5095" max="5095" width="41.28515625" customWidth="1"/>
    <col min="5096" max="5166" width="18.7109375" customWidth="1"/>
    <col min="5348" max="5350" width="4.85546875" customWidth="1"/>
    <col min="5351" max="5351" width="41.28515625" customWidth="1"/>
    <col min="5352" max="5422" width="18.7109375" customWidth="1"/>
    <col min="5604" max="5606" width="4.85546875" customWidth="1"/>
    <col min="5607" max="5607" width="41.28515625" customWidth="1"/>
    <col min="5608" max="5678" width="18.7109375" customWidth="1"/>
    <col min="5860" max="5862" width="4.85546875" customWidth="1"/>
    <col min="5863" max="5863" width="41.28515625" customWidth="1"/>
    <col min="5864" max="5934" width="18.7109375" customWidth="1"/>
    <col min="6116" max="6118" width="4.85546875" customWidth="1"/>
    <col min="6119" max="6119" width="41.28515625" customWidth="1"/>
    <col min="6120" max="6190" width="18.7109375" customWidth="1"/>
    <col min="6372" max="6374" width="4.85546875" customWidth="1"/>
    <col min="6375" max="6375" width="41.28515625" customWidth="1"/>
    <col min="6376" max="6446" width="18.7109375" customWidth="1"/>
    <col min="6628" max="6630" width="4.85546875" customWidth="1"/>
    <col min="6631" max="6631" width="41.28515625" customWidth="1"/>
    <col min="6632" max="6702" width="18.7109375" customWidth="1"/>
    <col min="6884" max="6886" width="4.85546875" customWidth="1"/>
    <col min="6887" max="6887" width="41.28515625" customWidth="1"/>
    <col min="6888" max="6958" width="18.7109375" customWidth="1"/>
    <col min="7140" max="7142" width="4.85546875" customWidth="1"/>
    <col min="7143" max="7143" width="41.28515625" customWidth="1"/>
    <col min="7144" max="7214" width="18.7109375" customWidth="1"/>
    <col min="7396" max="7398" width="4.85546875" customWidth="1"/>
    <col min="7399" max="7399" width="41.28515625" customWidth="1"/>
    <col min="7400" max="7470" width="18.7109375" customWidth="1"/>
    <col min="7652" max="7654" width="4.85546875" customWidth="1"/>
    <col min="7655" max="7655" width="41.28515625" customWidth="1"/>
    <col min="7656" max="7726" width="18.7109375" customWidth="1"/>
    <col min="7908" max="7910" width="4.85546875" customWidth="1"/>
    <col min="7911" max="7911" width="41.28515625" customWidth="1"/>
    <col min="7912" max="7982" width="18.7109375" customWidth="1"/>
    <col min="8164" max="8166" width="4.85546875" customWidth="1"/>
    <col min="8167" max="8167" width="41.28515625" customWidth="1"/>
    <col min="8168" max="8238" width="18.7109375" customWidth="1"/>
    <col min="8420" max="8422" width="4.85546875" customWidth="1"/>
    <col min="8423" max="8423" width="41.28515625" customWidth="1"/>
    <col min="8424" max="8494" width="18.7109375" customWidth="1"/>
    <col min="8676" max="8678" width="4.85546875" customWidth="1"/>
    <col min="8679" max="8679" width="41.28515625" customWidth="1"/>
    <col min="8680" max="8750" width="18.7109375" customWidth="1"/>
    <col min="8932" max="8934" width="4.85546875" customWidth="1"/>
    <col min="8935" max="8935" width="41.28515625" customWidth="1"/>
    <col min="8936" max="9006" width="18.7109375" customWidth="1"/>
    <col min="9188" max="9190" width="4.85546875" customWidth="1"/>
    <col min="9191" max="9191" width="41.28515625" customWidth="1"/>
    <col min="9192" max="9262" width="18.7109375" customWidth="1"/>
    <col min="9444" max="9446" width="4.85546875" customWidth="1"/>
    <col min="9447" max="9447" width="41.28515625" customWidth="1"/>
    <col min="9448" max="9518" width="18.7109375" customWidth="1"/>
    <col min="9700" max="9702" width="4.85546875" customWidth="1"/>
    <col min="9703" max="9703" width="41.28515625" customWidth="1"/>
    <col min="9704" max="9774" width="18.7109375" customWidth="1"/>
    <col min="9956" max="9958" width="4.85546875" customWidth="1"/>
    <col min="9959" max="9959" width="41.28515625" customWidth="1"/>
    <col min="9960" max="10030" width="18.7109375" customWidth="1"/>
    <col min="10212" max="10214" width="4.85546875" customWidth="1"/>
    <col min="10215" max="10215" width="41.28515625" customWidth="1"/>
    <col min="10216" max="10286" width="18.7109375" customWidth="1"/>
    <col min="10468" max="10470" width="4.85546875" customWidth="1"/>
    <col min="10471" max="10471" width="41.28515625" customWidth="1"/>
    <col min="10472" max="10542" width="18.7109375" customWidth="1"/>
    <col min="10724" max="10726" width="4.85546875" customWidth="1"/>
    <col min="10727" max="10727" width="41.28515625" customWidth="1"/>
    <col min="10728" max="10798" width="18.7109375" customWidth="1"/>
    <col min="10980" max="10982" width="4.85546875" customWidth="1"/>
    <col min="10983" max="10983" width="41.28515625" customWidth="1"/>
    <col min="10984" max="11054" width="18.7109375" customWidth="1"/>
    <col min="11236" max="11238" width="4.85546875" customWidth="1"/>
    <col min="11239" max="11239" width="41.28515625" customWidth="1"/>
    <col min="11240" max="11310" width="18.7109375" customWidth="1"/>
    <col min="11492" max="11494" width="4.85546875" customWidth="1"/>
    <col min="11495" max="11495" width="41.28515625" customWidth="1"/>
    <col min="11496" max="11566" width="18.7109375" customWidth="1"/>
    <col min="11748" max="11750" width="4.85546875" customWidth="1"/>
    <col min="11751" max="11751" width="41.28515625" customWidth="1"/>
    <col min="11752" max="11822" width="18.7109375" customWidth="1"/>
    <col min="12004" max="12006" width="4.85546875" customWidth="1"/>
    <col min="12007" max="12007" width="41.28515625" customWidth="1"/>
    <col min="12008" max="12078" width="18.7109375" customWidth="1"/>
    <col min="12260" max="12262" width="4.85546875" customWidth="1"/>
    <col min="12263" max="12263" width="41.28515625" customWidth="1"/>
    <col min="12264" max="12334" width="18.7109375" customWidth="1"/>
    <col min="12516" max="12518" width="4.85546875" customWidth="1"/>
    <col min="12519" max="12519" width="41.28515625" customWidth="1"/>
    <col min="12520" max="12590" width="18.7109375" customWidth="1"/>
    <col min="12772" max="12774" width="4.85546875" customWidth="1"/>
    <col min="12775" max="12775" width="41.28515625" customWidth="1"/>
    <col min="12776" max="12846" width="18.7109375" customWidth="1"/>
    <col min="13028" max="13030" width="4.85546875" customWidth="1"/>
    <col min="13031" max="13031" width="41.28515625" customWidth="1"/>
    <col min="13032" max="13102" width="18.7109375" customWidth="1"/>
    <col min="13284" max="13286" width="4.85546875" customWidth="1"/>
    <col min="13287" max="13287" width="41.28515625" customWidth="1"/>
    <col min="13288" max="13358" width="18.7109375" customWidth="1"/>
    <col min="13540" max="13542" width="4.85546875" customWidth="1"/>
    <col min="13543" max="13543" width="41.28515625" customWidth="1"/>
    <col min="13544" max="13614" width="18.7109375" customWidth="1"/>
    <col min="13796" max="13798" width="4.85546875" customWidth="1"/>
    <col min="13799" max="13799" width="41.28515625" customWidth="1"/>
    <col min="13800" max="13870" width="18.7109375" customWidth="1"/>
    <col min="14052" max="14054" width="4.85546875" customWidth="1"/>
    <col min="14055" max="14055" width="41.28515625" customWidth="1"/>
    <col min="14056" max="14126" width="18.7109375" customWidth="1"/>
    <col min="14308" max="14310" width="4.85546875" customWidth="1"/>
    <col min="14311" max="14311" width="41.28515625" customWidth="1"/>
    <col min="14312" max="14382" width="18.7109375" customWidth="1"/>
    <col min="14564" max="14566" width="4.85546875" customWidth="1"/>
    <col min="14567" max="14567" width="41.28515625" customWidth="1"/>
    <col min="14568" max="14638" width="18.7109375" customWidth="1"/>
    <col min="14820" max="14822" width="4.85546875" customWidth="1"/>
    <col min="14823" max="14823" width="41.28515625" customWidth="1"/>
    <col min="14824" max="14894" width="18.7109375" customWidth="1"/>
    <col min="15076" max="15078" width="4.85546875" customWidth="1"/>
    <col min="15079" max="15079" width="41.28515625" customWidth="1"/>
    <col min="15080" max="15150" width="18.7109375" customWidth="1"/>
    <col min="15332" max="15334" width="4.85546875" customWidth="1"/>
    <col min="15335" max="15335" width="41.28515625" customWidth="1"/>
    <col min="15336" max="15406" width="18.7109375" customWidth="1"/>
    <col min="15588" max="15590" width="4.85546875" customWidth="1"/>
    <col min="15591" max="15591" width="41.28515625" customWidth="1"/>
    <col min="15592" max="15662" width="18.7109375" customWidth="1"/>
    <col min="15844" max="15846" width="4.85546875" customWidth="1"/>
    <col min="15847" max="15847" width="41.28515625" customWidth="1"/>
    <col min="15848" max="15918" width="18.7109375" customWidth="1"/>
    <col min="16100" max="16102" width="4.85546875" customWidth="1"/>
    <col min="16103" max="16103" width="41.28515625" customWidth="1"/>
    <col min="16104" max="16174" width="18.7109375" customWidth="1"/>
  </cols>
  <sheetData>
    <row r="1" spans="1:40" ht="18" customHeight="1" x14ac:dyDescent="0.2">
      <c r="A1" s="25" t="s">
        <v>284</v>
      </c>
      <c r="D1" s="3" t="s">
        <v>1</v>
      </c>
    </row>
    <row r="2" spans="1:40" x14ac:dyDescent="0.2">
      <c r="A2" s="46" t="s">
        <v>285</v>
      </c>
    </row>
    <row r="3" spans="1:40" ht="15.75" customHeight="1" x14ac:dyDescent="0.2">
      <c r="A3" s="27" t="s">
        <v>2</v>
      </c>
    </row>
    <row r="4" spans="1:40" x14ac:dyDescent="0.2">
      <c r="A4" s="47" t="s">
        <v>286</v>
      </c>
    </row>
    <row r="5" spans="1:40" x14ac:dyDescent="0.2">
      <c r="E5" s="38" t="s">
        <v>253</v>
      </c>
      <c r="F5" s="38" t="s">
        <v>254</v>
      </c>
      <c r="G5" s="38" t="s">
        <v>255</v>
      </c>
      <c r="H5" s="38" t="s">
        <v>256</v>
      </c>
      <c r="I5" s="38" t="s">
        <v>257</v>
      </c>
      <c r="J5" s="38" t="s">
        <v>258</v>
      </c>
      <c r="K5" s="38" t="s">
        <v>259</v>
      </c>
      <c r="L5" s="38" t="s">
        <v>260</v>
      </c>
      <c r="M5" s="38" t="s">
        <v>261</v>
      </c>
      <c r="N5" s="38" t="s">
        <v>262</v>
      </c>
      <c r="O5" s="38" t="s">
        <v>263</v>
      </c>
      <c r="P5" s="38" t="s">
        <v>264</v>
      </c>
      <c r="Q5" s="38" t="s">
        <v>265</v>
      </c>
      <c r="R5" s="38" t="s">
        <v>266</v>
      </c>
      <c r="S5" s="38" t="s">
        <v>267</v>
      </c>
      <c r="T5" s="38" t="s">
        <v>268</v>
      </c>
      <c r="U5" s="38" t="s">
        <v>4</v>
      </c>
      <c r="V5" s="38" t="s">
        <v>5</v>
      </c>
      <c r="W5" s="38" t="s">
        <v>6</v>
      </c>
      <c r="X5" s="38" t="s">
        <v>7</v>
      </c>
      <c r="Y5" s="38" t="s">
        <v>8</v>
      </c>
      <c r="Z5" s="38" t="s">
        <v>9</v>
      </c>
      <c r="AA5" s="38" t="s">
        <v>10</v>
      </c>
      <c r="AB5" s="38" t="s">
        <v>11</v>
      </c>
      <c r="AC5" s="38" t="s">
        <v>12</v>
      </c>
      <c r="AD5" s="38" t="s">
        <v>13</v>
      </c>
      <c r="AE5" s="38" t="s">
        <v>14</v>
      </c>
      <c r="AF5" s="38" t="s">
        <v>15</v>
      </c>
      <c r="AG5" s="38" t="s">
        <v>16</v>
      </c>
      <c r="AH5" s="38" t="s">
        <v>17</v>
      </c>
      <c r="AI5" s="38" t="s">
        <v>18</v>
      </c>
      <c r="AJ5" s="38" t="s">
        <v>19</v>
      </c>
      <c r="AK5" s="38" t="s">
        <v>20</v>
      </c>
      <c r="AL5" s="38" t="s">
        <v>21</v>
      </c>
      <c r="AM5" s="38" t="s">
        <v>22</v>
      </c>
      <c r="AN5" s="38" t="s">
        <v>23</v>
      </c>
    </row>
    <row r="6" spans="1:40" x14ac:dyDescent="0.2">
      <c r="A6" s="39" t="s">
        <v>53</v>
      </c>
      <c r="E6" s="40">
        <v>36891</v>
      </c>
      <c r="F6" s="40">
        <v>36981</v>
      </c>
      <c r="G6" s="40">
        <v>37072</v>
      </c>
      <c r="H6" s="40">
        <v>37164</v>
      </c>
      <c r="I6" s="40">
        <v>37256</v>
      </c>
      <c r="J6" s="40">
        <v>37346</v>
      </c>
      <c r="K6" s="40">
        <v>37437</v>
      </c>
      <c r="L6" s="40">
        <v>37529</v>
      </c>
      <c r="M6" s="40">
        <v>37621</v>
      </c>
      <c r="N6" s="40">
        <v>37711</v>
      </c>
      <c r="O6" s="40">
        <v>37802</v>
      </c>
      <c r="P6" s="40">
        <v>37894</v>
      </c>
      <c r="Q6" s="40">
        <v>37986</v>
      </c>
      <c r="R6" s="40">
        <v>38077</v>
      </c>
      <c r="S6" s="40">
        <v>38168</v>
      </c>
      <c r="T6" s="40">
        <v>38260</v>
      </c>
      <c r="U6" s="40">
        <v>38352</v>
      </c>
      <c r="V6" s="40">
        <v>38442</v>
      </c>
      <c r="W6" s="40">
        <v>38533</v>
      </c>
      <c r="X6" s="40">
        <v>38625</v>
      </c>
      <c r="Y6" s="40">
        <v>38717</v>
      </c>
      <c r="Z6" s="40">
        <v>38807</v>
      </c>
      <c r="AA6" s="40">
        <v>38898</v>
      </c>
      <c r="AB6" s="40">
        <v>38990</v>
      </c>
      <c r="AC6" s="40">
        <v>39082</v>
      </c>
      <c r="AD6" s="40">
        <v>39172</v>
      </c>
      <c r="AE6" s="40">
        <v>39263</v>
      </c>
      <c r="AF6" s="40">
        <v>39355</v>
      </c>
      <c r="AG6" s="40">
        <v>39447</v>
      </c>
      <c r="AH6" s="40">
        <v>39538</v>
      </c>
      <c r="AI6" s="40">
        <v>39629</v>
      </c>
      <c r="AJ6" s="40">
        <v>39721</v>
      </c>
      <c r="AK6" s="40">
        <v>39813</v>
      </c>
      <c r="AL6" s="40">
        <v>39903</v>
      </c>
      <c r="AM6" s="40">
        <v>39994</v>
      </c>
      <c r="AN6" s="40">
        <v>40086</v>
      </c>
    </row>
    <row r="7" spans="1:40" x14ac:dyDescent="0.2">
      <c r="A7" s="39" t="s">
        <v>55</v>
      </c>
      <c r="E7" s="41" t="s">
        <v>54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 t="s">
        <v>54</v>
      </c>
      <c r="S7" s="41" t="s">
        <v>54</v>
      </c>
      <c r="T7" s="41" t="s">
        <v>54</v>
      </c>
      <c r="U7" s="41" t="s">
        <v>54</v>
      </c>
      <c r="V7" s="41" t="s">
        <v>54</v>
      </c>
      <c r="W7" s="41" t="s">
        <v>54</v>
      </c>
      <c r="X7" s="41" t="s">
        <v>54</v>
      </c>
      <c r="Y7" s="41" t="s">
        <v>54</v>
      </c>
      <c r="Z7" s="41" t="s">
        <v>54</v>
      </c>
      <c r="AA7" s="41" t="s">
        <v>54</v>
      </c>
      <c r="AB7" s="41" t="s">
        <v>54</v>
      </c>
      <c r="AC7" s="41" t="s">
        <v>54</v>
      </c>
      <c r="AD7" s="41" t="s">
        <v>54</v>
      </c>
      <c r="AE7" s="41" t="s">
        <v>54</v>
      </c>
      <c r="AF7" s="41" t="s">
        <v>54</v>
      </c>
      <c r="AG7" s="41" t="s">
        <v>54</v>
      </c>
      <c r="AH7" s="41" t="s">
        <v>54</v>
      </c>
      <c r="AI7" s="41" t="s">
        <v>54</v>
      </c>
      <c r="AJ7" s="41" t="s">
        <v>54</v>
      </c>
      <c r="AK7" s="41" t="s">
        <v>54</v>
      </c>
      <c r="AL7" s="41" t="s">
        <v>54</v>
      </c>
      <c r="AM7" s="41" t="s">
        <v>54</v>
      </c>
      <c r="AN7" s="41" t="s">
        <v>54</v>
      </c>
    </row>
    <row r="8" spans="1:40" x14ac:dyDescent="0.2">
      <c r="A8" s="39" t="s">
        <v>56</v>
      </c>
      <c r="E8" s="42" t="s">
        <v>183</v>
      </c>
      <c r="F8" s="42" t="s">
        <v>183</v>
      </c>
      <c r="G8" s="42" t="s">
        <v>183</v>
      </c>
      <c r="H8" s="42" t="s">
        <v>183</v>
      </c>
      <c r="I8" s="42" t="s">
        <v>183</v>
      </c>
      <c r="J8" s="42" t="s">
        <v>183</v>
      </c>
      <c r="K8" s="42" t="s">
        <v>183</v>
      </c>
      <c r="L8" s="42" t="s">
        <v>183</v>
      </c>
      <c r="M8" s="42" t="s">
        <v>183</v>
      </c>
      <c r="N8" s="42" t="s">
        <v>183</v>
      </c>
      <c r="O8" s="42" t="s">
        <v>183</v>
      </c>
      <c r="P8" s="42" t="s">
        <v>183</v>
      </c>
      <c r="Q8" s="42" t="s">
        <v>183</v>
      </c>
      <c r="R8" s="42" t="s">
        <v>183</v>
      </c>
      <c r="S8" s="42" t="s">
        <v>183</v>
      </c>
      <c r="T8" s="42" t="s">
        <v>183</v>
      </c>
      <c r="U8" s="42" t="s">
        <v>183</v>
      </c>
      <c r="V8" s="42" t="s">
        <v>183</v>
      </c>
      <c r="W8" s="42" t="s">
        <v>183</v>
      </c>
      <c r="X8" s="42" t="s">
        <v>183</v>
      </c>
      <c r="Y8" s="42" t="s">
        <v>183</v>
      </c>
      <c r="Z8" s="42" t="s">
        <v>183</v>
      </c>
      <c r="AA8" s="42" t="s">
        <v>183</v>
      </c>
      <c r="AB8" s="42" t="s">
        <v>183</v>
      </c>
      <c r="AC8" s="42" t="s">
        <v>183</v>
      </c>
      <c r="AD8" s="42" t="s">
        <v>183</v>
      </c>
      <c r="AE8" s="42" t="s">
        <v>183</v>
      </c>
      <c r="AF8" s="42" t="s">
        <v>183</v>
      </c>
      <c r="AG8" s="42" t="s">
        <v>183</v>
      </c>
      <c r="AH8" s="42" t="s">
        <v>183</v>
      </c>
      <c r="AI8" s="42" t="s">
        <v>183</v>
      </c>
      <c r="AJ8" s="42" t="s">
        <v>183</v>
      </c>
      <c r="AK8" s="42" t="s">
        <v>183</v>
      </c>
      <c r="AL8" s="42" t="s">
        <v>183</v>
      </c>
      <c r="AM8" s="42" t="s">
        <v>183</v>
      </c>
      <c r="AN8" s="42" t="s">
        <v>183</v>
      </c>
    </row>
    <row r="9" spans="1:40" ht="12.75" customHeight="1" x14ac:dyDescent="0.2"/>
    <row r="10" spans="1:40" ht="12.75" customHeight="1" x14ac:dyDescent="0.2">
      <c r="E10" s="34">
        <f>E15</f>
        <v>2174789</v>
      </c>
      <c r="F10" s="35">
        <f>IFERROR((F15-E15)/E15,"0")</f>
        <v>5.9270577513496708E-2</v>
      </c>
      <c r="G10" s="35">
        <f>IFERROR((G15-F15)/F15,"0")</f>
        <v>-6.5599104046117317E-3</v>
      </c>
      <c r="H10" s="35">
        <f>IFERROR((H15-G15)/G15,"0")</f>
        <v>3.425314758771604E-2</v>
      </c>
      <c r="I10" s="35">
        <f>IFERROR((I15-H15)/H15,"0")</f>
        <v>8.0597168784213052E-2</v>
      </c>
      <c r="J10" s="35">
        <f t="shared" ref="J10:AN10" si="0">IFERROR((J15-I15)/I15,"0")</f>
        <v>1.3601460664492873E-2</v>
      </c>
      <c r="K10" s="35">
        <f t="shared" si="0"/>
        <v>-3.3686026270101511E-2</v>
      </c>
      <c r="L10" s="35">
        <f t="shared" si="0"/>
        <v>3.9422049443616613E-3</v>
      </c>
      <c r="M10" s="35">
        <f t="shared" si="0"/>
        <v>1.3765405616457256E-2</v>
      </c>
      <c r="N10" s="35">
        <f t="shared" si="0"/>
        <v>-1.4509976491296603E-2</v>
      </c>
      <c r="O10" s="35">
        <f t="shared" si="0"/>
        <v>-1.0752983446478646E-2</v>
      </c>
      <c r="P10" s="35">
        <f t="shared" si="0"/>
        <v>1.7814850590120446E-2</v>
      </c>
      <c r="Q10" s="35">
        <f t="shared" si="0"/>
        <v>1.2603356336322971E-2</v>
      </c>
      <c r="R10" s="35">
        <f t="shared" si="0"/>
        <v>6.7942777222839618E-2</v>
      </c>
      <c r="S10" s="35">
        <f t="shared" si="0"/>
        <v>2.2290239503842603E-2</v>
      </c>
      <c r="T10" s="35">
        <f t="shared" si="0"/>
        <v>0.17373797324885856</v>
      </c>
      <c r="U10" s="35">
        <f t="shared" si="0"/>
        <v>0.15499680761882481</v>
      </c>
      <c r="V10" s="35">
        <f t="shared" si="0"/>
        <v>6.3281290796968698E-3</v>
      </c>
      <c r="W10" s="35">
        <f t="shared" si="0"/>
        <v>5.4990308299848308E-2</v>
      </c>
      <c r="X10" s="35">
        <f t="shared" si="0"/>
        <v>0.1065813861226757</v>
      </c>
      <c r="Y10" s="35">
        <f t="shared" si="0"/>
        <v>-1.2953872692276436E-2</v>
      </c>
      <c r="Z10" s="35">
        <f t="shared" si="0"/>
        <v>0.15231958733577527</v>
      </c>
      <c r="AA10" s="35">
        <f t="shared" si="0"/>
        <v>9.3871268069380259E-2</v>
      </c>
      <c r="AB10" s="35">
        <f t="shared" si="0"/>
        <v>8.4992312498860995E-2</v>
      </c>
      <c r="AC10" s="35">
        <f t="shared" si="0"/>
        <v>-1.6462586165321005E-2</v>
      </c>
      <c r="AD10" s="35">
        <f t="shared" si="0"/>
        <v>-0.13210840833132967</v>
      </c>
      <c r="AE10" s="35">
        <f t="shared" si="0"/>
        <v>-4.5152710541983707E-2</v>
      </c>
      <c r="AF10" s="35">
        <f t="shared" si="0"/>
        <v>-8.3885693905391578E-2</v>
      </c>
      <c r="AG10" s="35">
        <f t="shared" si="0"/>
        <v>-7.0600484860093252E-2</v>
      </c>
      <c r="AH10" s="35">
        <f t="shared" si="0"/>
        <v>-2.638174035613073E-2</v>
      </c>
      <c r="AI10" s="35">
        <f t="shared" si="0"/>
        <v>-4.8309176365881078E-2</v>
      </c>
      <c r="AJ10" s="35">
        <f t="shared" si="0"/>
        <v>0.12487566589544608</v>
      </c>
      <c r="AK10" s="35">
        <f t="shared" si="0"/>
        <v>0.12990401987197439</v>
      </c>
      <c r="AL10" s="35">
        <f t="shared" si="0"/>
        <v>-1.6849081036909099E-2</v>
      </c>
      <c r="AM10" s="35">
        <f t="shared" si="0"/>
        <v>-3.7724395485763861E-2</v>
      </c>
      <c r="AN10" s="35">
        <f t="shared" si="0"/>
        <v>-2.3824697373433044E-2</v>
      </c>
    </row>
    <row r="11" spans="1:40" x14ac:dyDescent="0.2">
      <c r="A11" s="38" t="s">
        <v>121</v>
      </c>
      <c r="E11" s="26"/>
      <c r="F11" s="26"/>
      <c r="G11" s="35">
        <f t="shared" ref="G11:AN11" si="1">IFERROR((G15-E15)/E15,"0")</f>
        <v>5.2321857430766845E-2</v>
      </c>
      <c r="H11" s="35">
        <f t="shared" si="1"/>
        <v>2.746853960385295E-2</v>
      </c>
      <c r="I11" s="35">
        <f t="shared" si="1"/>
        <v>0.11761102308944681</v>
      </c>
      <c r="J11" s="35">
        <f t="shared" si="1"/>
        <v>9.5294868669593899E-2</v>
      </c>
      <c r="K11" s="35">
        <f t="shared" si="1"/>
        <v>-2.0542744766864497E-2</v>
      </c>
      <c r="L11" s="35">
        <f t="shared" si="1"/>
        <v>-2.9876618545057743E-2</v>
      </c>
      <c r="M11" s="35">
        <f t="shared" si="1"/>
        <v>1.7761876610901259E-2</v>
      </c>
      <c r="N11" s="35">
        <f t="shared" si="1"/>
        <v>-9.4430658672730379E-4</v>
      </c>
      <c r="O11" s="35">
        <f t="shared" si="1"/>
        <v>-2.5106934400755541E-2</v>
      </c>
      <c r="P11" s="35">
        <f t="shared" si="1"/>
        <v>6.8703043501447446E-3</v>
      </c>
      <c r="Q11" s="35">
        <f t="shared" si="1"/>
        <v>3.0642733836509058E-2</v>
      </c>
      <c r="R11" s="35">
        <f t="shared" si="1"/>
        <v>8.1402440590981437E-2</v>
      </c>
      <c r="S11" s="35">
        <f t="shared" si="1"/>
        <v>9.1747477503535541E-2</v>
      </c>
      <c r="T11" s="35">
        <f t="shared" si="1"/>
        <v>0.1999008737873304</v>
      </c>
      <c r="U11" s="35">
        <f t="shared" si="1"/>
        <v>0.35566361208342123</v>
      </c>
      <c r="V11" s="35">
        <f t="shared" si="1"/>
        <v>0.16230577650407454</v>
      </c>
      <c r="W11" s="35">
        <f t="shared" si="1"/>
        <v>6.1666423148598944E-2</v>
      </c>
      <c r="X11" s="35">
        <f t="shared" si="1"/>
        <v>0.16743263770443512</v>
      </c>
      <c r="Y11" s="35">
        <f t="shared" si="1"/>
        <v>9.2246871723199758E-2</v>
      </c>
      <c r="Z11" s="35">
        <f t="shared" si="1"/>
        <v>0.13739258610061111</v>
      </c>
      <c r="AA11" s="35">
        <f t="shared" si="1"/>
        <v>0.26048928822016948</v>
      </c>
      <c r="AB11" s="35">
        <f t="shared" si="1"/>
        <v>0.18684191671865838</v>
      </c>
      <c r="AC11" s="35">
        <f t="shared" si="1"/>
        <v>6.7130533065637599E-2</v>
      </c>
      <c r="AD11" s="35">
        <f t="shared" si="1"/>
        <v>-0.14639614844133275</v>
      </c>
      <c r="AE11" s="35">
        <f t="shared" si="1"/>
        <v>-0.17129606615176665</v>
      </c>
      <c r="AF11" s="35">
        <f t="shared" si="1"/>
        <v>-0.12525073799185168</v>
      </c>
      <c r="AG11" s="35">
        <f t="shared" si="1"/>
        <v>-0.14856380810293882</v>
      </c>
      <c r="AH11" s="35">
        <f t="shared" si="1"/>
        <v>-9.5119661555628066E-2</v>
      </c>
      <c r="AI11" s="35">
        <f t="shared" si="1"/>
        <v>-7.3416436574308602E-2</v>
      </c>
      <c r="AJ11" s="35">
        <f t="shared" si="1"/>
        <v>7.0533848962015047E-2</v>
      </c>
      <c r="AK11" s="35">
        <f t="shared" si="1"/>
        <v>0.27100153675142852</v>
      </c>
      <c r="AL11" s="35">
        <f t="shared" si="1"/>
        <v>0.11086617547722213</v>
      </c>
      <c r="AM11" s="35">
        <f t="shared" si="1"/>
        <v>-5.3937855126064922E-2</v>
      </c>
      <c r="AN11" s="35">
        <f t="shared" si="1"/>
        <v>-6.0650320553152878E-2</v>
      </c>
    </row>
    <row r="12" spans="1:40" ht="12.75" customHeight="1" x14ac:dyDescent="0.2">
      <c r="E12" s="26"/>
      <c r="F12" s="26"/>
      <c r="G12" s="26"/>
      <c r="H12" s="35">
        <f>IFERROR((H15-E15)/E15,"0")</f>
        <v>8.8367193323122387E-2</v>
      </c>
      <c r="I12" s="35">
        <f>IFERROR((I15-F15)/F15,"0")</f>
        <v>0.11027959491077359</v>
      </c>
      <c r="J12" s="35">
        <f t="shared" ref="J12:AN12" si="2">IFERROR((J15-G15)/G15,"0")</f>
        <v>0.13281216545820154</v>
      </c>
      <c r="K12" s="35">
        <f t="shared" si="2"/>
        <v>5.8398736950082575E-2</v>
      </c>
      <c r="L12" s="35">
        <f t="shared" si="2"/>
        <v>-1.6681523532493529E-2</v>
      </c>
      <c r="M12" s="35">
        <f t="shared" si="2"/>
        <v>-1.6522476701321374E-2</v>
      </c>
      <c r="N12" s="35">
        <f t="shared" si="2"/>
        <v>2.9941757075391674E-3</v>
      </c>
      <c r="O12" s="35">
        <f t="shared" si="2"/>
        <v>-1.168713592011047E-2</v>
      </c>
      <c r="P12" s="35">
        <f t="shared" si="2"/>
        <v>-7.7393600957605104E-3</v>
      </c>
      <c r="Q12" s="35">
        <f t="shared" si="2"/>
        <v>1.956024958033158E-2</v>
      </c>
      <c r="R12" s="35">
        <f t="shared" si="2"/>
        <v>0.10066746349790137</v>
      </c>
      <c r="S12" s="35">
        <f t="shared" si="2"/>
        <v>0.10550715999179434</v>
      </c>
      <c r="T12" s="35">
        <f t="shared" si="2"/>
        <v>0.28142547154455361</v>
      </c>
      <c r="U12" s="35">
        <f t="shared" si="2"/>
        <v>0.38588167868340506</v>
      </c>
      <c r="V12" s="35">
        <f t="shared" si="2"/>
        <v>0.36424242640933324</v>
      </c>
      <c r="W12" s="35">
        <f t="shared" si="2"/>
        <v>0.22622132949272819</v>
      </c>
      <c r="X12" s="35">
        <f t="shared" si="2"/>
        <v>0.17482030212767977</v>
      </c>
      <c r="Y12" s="35">
        <f t="shared" si="2"/>
        <v>0.15230986393880339</v>
      </c>
      <c r="Z12" s="35">
        <f t="shared" si="2"/>
        <v>0.25861746449286899</v>
      </c>
      <c r="AA12" s="35">
        <f t="shared" si="2"/>
        <v>0.24416107045058724</v>
      </c>
      <c r="AB12" s="35">
        <f t="shared" si="2"/>
        <v>0.36762118770604496</v>
      </c>
      <c r="AC12" s="35">
        <f t="shared" si="2"/>
        <v>0.16730342940006274</v>
      </c>
      <c r="AD12" s="35">
        <f t="shared" si="2"/>
        <v>-7.3846383139427152E-2</v>
      </c>
      <c r="AE12" s="35">
        <f t="shared" si="2"/>
        <v>-0.18493867606828368</v>
      </c>
      <c r="AF12" s="35">
        <f t="shared" si="2"/>
        <v>-0.24081247068475342</v>
      </c>
      <c r="AG12" s="35">
        <f t="shared" si="2"/>
        <v>-0.18700846002063573</v>
      </c>
      <c r="AH12" s="35">
        <f t="shared" si="2"/>
        <v>-0.17102617664737979</v>
      </c>
      <c r="AI12" s="35">
        <f t="shared" si="2"/>
        <v>-0.13883368541555538</v>
      </c>
      <c r="AJ12" s="35">
        <f t="shared" si="2"/>
        <v>4.2291302916249898E-2</v>
      </c>
      <c r="AK12" s="35">
        <f t="shared" si="2"/>
        <v>0.20960049935119787</v>
      </c>
      <c r="AL12" s="35">
        <f t="shared" si="2"/>
        <v>0.2495863288606677</v>
      </c>
      <c r="AM12" s="35">
        <f t="shared" si="2"/>
        <v>6.8959420541761449E-2</v>
      </c>
      <c r="AN12" s="35">
        <f t="shared" si="2"/>
        <v>-7.6477499424147388E-2</v>
      </c>
    </row>
    <row r="13" spans="1:40" ht="12.75" customHeight="1" x14ac:dyDescent="0.2">
      <c r="E13" s="26"/>
      <c r="F13" s="26"/>
      <c r="G13" s="26"/>
      <c r="H13" s="26"/>
      <c r="I13" s="35">
        <f>IFERROR((I15-E15)/E15,"0")</f>
        <v>0.17608650770258633</v>
      </c>
      <c r="J13" s="35">
        <f t="shared" ref="J13:AN13" si="3">IFERROR((J15-F15)/F15,"0")</f>
        <v>0.12538101914754154</v>
      </c>
      <c r="K13" s="35">
        <f t="shared" si="3"/>
        <v>9.4652225093486003E-2</v>
      </c>
      <c r="L13" s="35">
        <f t="shared" si="3"/>
        <v>6.257116168399332E-2</v>
      </c>
      <c r="M13" s="35">
        <f t="shared" si="3"/>
        <v>-3.1457458537615239E-3</v>
      </c>
      <c r="N13" s="35">
        <f t="shared" si="3"/>
        <v>-3.0792712444103809E-2</v>
      </c>
      <c r="O13" s="35">
        <f t="shared" si="3"/>
        <v>-7.7910040607584953E-3</v>
      </c>
      <c r="P13" s="35">
        <f t="shared" si="3"/>
        <v>5.9195100897667784E-3</v>
      </c>
      <c r="Q13" s="35">
        <f t="shared" si="3"/>
        <v>4.7664543274604718E-3</v>
      </c>
      <c r="R13" s="35">
        <f t="shared" si="3"/>
        <v>8.8832004482830809E-2</v>
      </c>
      <c r="S13" s="35">
        <f t="shared" si="3"/>
        <v>0.12520160487335655</v>
      </c>
      <c r="T13" s="35">
        <f t="shared" si="3"/>
        <v>0.29757573338087029</v>
      </c>
      <c r="U13" s="35">
        <f t="shared" si="3"/>
        <v>0.48004232883540665</v>
      </c>
      <c r="V13" s="35">
        <f t="shared" si="3"/>
        <v>0.39465171683530065</v>
      </c>
      <c r="W13" s="35">
        <f t="shared" si="3"/>
        <v>0.43926253803331555</v>
      </c>
      <c r="X13" s="35">
        <f t="shared" si="3"/>
        <v>0.35691369848325338</v>
      </c>
      <c r="Y13" s="35">
        <f t="shared" si="3"/>
        <v>0.15960182949761606</v>
      </c>
      <c r="Z13" s="35">
        <f t="shared" si="3"/>
        <v>0.32782922689690525</v>
      </c>
      <c r="AA13" s="35">
        <f t="shared" si="3"/>
        <v>0.37676548189908282</v>
      </c>
      <c r="AB13" s="35">
        <f t="shared" si="3"/>
        <v>0.34990519694924099</v>
      </c>
      <c r="AC13" s="35">
        <f t="shared" si="3"/>
        <v>0.34510660606191557</v>
      </c>
      <c r="AD13" s="35">
        <f t="shared" si="3"/>
        <v>1.3092831302317788E-2</v>
      </c>
      <c r="AE13" s="35">
        <f t="shared" si="3"/>
        <v>-0.11566472931894388</v>
      </c>
      <c r="AF13" s="35">
        <f t="shared" si="3"/>
        <v>-0.25331066080174286</v>
      </c>
      <c r="AG13" s="35">
        <f t="shared" si="3"/>
        <v>-0.29441147835414611</v>
      </c>
      <c r="AH13" s="35">
        <f t="shared" si="3"/>
        <v>-0.20845659174010217</v>
      </c>
      <c r="AI13" s="35">
        <f t="shared" si="3"/>
        <v>-0.21107321928242026</v>
      </c>
      <c r="AJ13" s="35">
        <f t="shared" si="3"/>
        <v>-3.1294968435095674E-2</v>
      </c>
      <c r="AK13" s="35">
        <f t="shared" si="3"/>
        <v>0.17768913304266851</v>
      </c>
      <c r="AL13" s="35">
        <f t="shared" si="3"/>
        <v>0.18921984251534382</v>
      </c>
      <c r="AM13" s="35">
        <f t="shared" si="3"/>
        <v>0.20244643999712408</v>
      </c>
      <c r="AN13" s="35">
        <f t="shared" si="3"/>
        <v>4.3491785842873637E-2</v>
      </c>
    </row>
    <row r="14" spans="1:40" x14ac:dyDescent="0.2">
      <c r="A14" s="38" t="s">
        <v>122</v>
      </c>
    </row>
    <row r="15" spans="1:40" x14ac:dyDescent="0.2">
      <c r="A15" s="39" t="s">
        <v>123</v>
      </c>
      <c r="E15" s="43">
        <v>2174789</v>
      </c>
      <c r="F15" s="43">
        <v>2303690</v>
      </c>
      <c r="G15" s="43">
        <v>2288578</v>
      </c>
      <c r="H15" s="43">
        <v>2366969</v>
      </c>
      <c r="I15" s="43">
        <v>2557740</v>
      </c>
      <c r="J15" s="43">
        <v>2592529</v>
      </c>
      <c r="K15" s="43">
        <v>2505197</v>
      </c>
      <c r="L15" s="43">
        <v>2515073</v>
      </c>
      <c r="M15" s="43">
        <v>2549694</v>
      </c>
      <c r="N15" s="43">
        <v>2512698</v>
      </c>
      <c r="O15" s="43">
        <v>2485679</v>
      </c>
      <c r="P15" s="43">
        <v>2529961</v>
      </c>
      <c r="Q15" s="43">
        <v>2561847</v>
      </c>
      <c r="R15" s="43">
        <v>2735906</v>
      </c>
      <c r="S15" s="43">
        <v>2796890</v>
      </c>
      <c r="T15" s="43">
        <v>3282816</v>
      </c>
      <c r="U15" s="43">
        <v>3791642</v>
      </c>
      <c r="V15" s="43">
        <v>3815636</v>
      </c>
      <c r="W15" s="43">
        <v>4025459</v>
      </c>
      <c r="X15" s="43">
        <v>4454498</v>
      </c>
      <c r="Y15" s="43">
        <v>4396795</v>
      </c>
      <c r="Z15" s="43">
        <v>5066513</v>
      </c>
      <c r="AA15" s="43">
        <v>5542113</v>
      </c>
      <c r="AB15" s="43">
        <v>6013150</v>
      </c>
      <c r="AC15" s="43">
        <v>5914158</v>
      </c>
      <c r="AD15" s="43">
        <v>5132848</v>
      </c>
      <c r="AE15" s="43">
        <v>4901086</v>
      </c>
      <c r="AF15" s="43">
        <v>4489955</v>
      </c>
      <c r="AG15" s="43">
        <v>4172962</v>
      </c>
      <c r="AH15" s="43">
        <v>4062872</v>
      </c>
      <c r="AI15" s="43">
        <v>3866598</v>
      </c>
      <c r="AJ15" s="43">
        <v>4349442</v>
      </c>
      <c r="AK15" s="43">
        <v>4914452</v>
      </c>
      <c r="AL15" s="43">
        <v>4831648</v>
      </c>
      <c r="AM15" s="43">
        <v>4649377</v>
      </c>
      <c r="AN15" s="43">
        <v>4538607</v>
      </c>
    </row>
    <row r="16" spans="1:40" x14ac:dyDescent="0.2">
      <c r="A16" s="39" t="s">
        <v>124</v>
      </c>
      <c r="E16" s="44">
        <v>0.96</v>
      </c>
      <c r="F16" s="44">
        <v>23.71</v>
      </c>
      <c r="G16" s="44">
        <v>-2.62</v>
      </c>
      <c r="H16" s="44">
        <v>13.7</v>
      </c>
      <c r="I16" s="44">
        <v>32.24</v>
      </c>
      <c r="J16" s="44">
        <v>5.44</v>
      </c>
      <c r="K16" s="44">
        <v>-13.47</v>
      </c>
      <c r="L16" s="44">
        <v>1.58</v>
      </c>
      <c r="M16" s="44">
        <v>5.51</v>
      </c>
      <c r="N16" s="44">
        <v>-5.8</v>
      </c>
      <c r="O16" s="44">
        <v>-4.3</v>
      </c>
      <c r="P16" s="44">
        <v>7.13</v>
      </c>
      <c r="Q16" s="44">
        <v>5.04</v>
      </c>
      <c r="R16" s="44">
        <v>27.18</v>
      </c>
      <c r="S16" s="44">
        <v>8.92</v>
      </c>
      <c r="T16" s="44">
        <v>69.5</v>
      </c>
      <c r="U16" s="44">
        <v>62</v>
      </c>
      <c r="V16" s="44">
        <v>2.5299999999999998</v>
      </c>
      <c r="W16" s="44">
        <v>22</v>
      </c>
      <c r="X16" s="44">
        <v>42.63</v>
      </c>
      <c r="Y16" s="44">
        <v>-5.18</v>
      </c>
      <c r="Z16" s="44">
        <v>60.93</v>
      </c>
      <c r="AA16" s="44">
        <v>37.549999999999997</v>
      </c>
      <c r="AB16" s="44">
        <v>34</v>
      </c>
      <c r="AC16" s="44">
        <v>-6.59</v>
      </c>
      <c r="AD16" s="44">
        <v>-52.84</v>
      </c>
      <c r="AE16" s="44">
        <v>-18.059999999999999</v>
      </c>
      <c r="AF16" s="44">
        <v>-33.549999999999997</v>
      </c>
      <c r="AG16" s="44">
        <v>-28.24</v>
      </c>
      <c r="AH16" s="44">
        <v>-10.55</v>
      </c>
      <c r="AI16" s="44">
        <v>-19.32</v>
      </c>
      <c r="AJ16" s="44">
        <v>49.95</v>
      </c>
      <c r="AK16" s="44">
        <v>51.96</v>
      </c>
      <c r="AL16" s="44">
        <v>-6.74</v>
      </c>
      <c r="AM16" s="44">
        <v>-15.09</v>
      </c>
      <c r="AN16" s="44">
        <v>-9.5299999999999994</v>
      </c>
    </row>
    <row r="17" spans="1:40" x14ac:dyDescent="0.2">
      <c r="A17" s="39" t="s">
        <v>125</v>
      </c>
      <c r="E17" s="44">
        <v>8.26</v>
      </c>
      <c r="F17" s="44" t="s">
        <v>54</v>
      </c>
      <c r="G17" s="44" t="s">
        <v>54</v>
      </c>
      <c r="H17" s="44" t="s">
        <v>54</v>
      </c>
      <c r="I17" s="44">
        <v>7.26</v>
      </c>
      <c r="J17" s="44" t="s">
        <v>54</v>
      </c>
      <c r="K17" s="44" t="s">
        <v>54</v>
      </c>
      <c r="L17" s="44" t="s">
        <v>54</v>
      </c>
      <c r="M17" s="44">
        <v>10.11</v>
      </c>
      <c r="N17" s="44">
        <v>10.99</v>
      </c>
      <c r="O17" s="44">
        <v>11.4</v>
      </c>
      <c r="P17" s="44">
        <v>11.99</v>
      </c>
      <c r="Q17" s="44">
        <v>11.7</v>
      </c>
      <c r="R17" s="44">
        <v>12.69</v>
      </c>
      <c r="S17" s="44">
        <v>12.97</v>
      </c>
      <c r="T17" s="44">
        <v>8.86</v>
      </c>
      <c r="U17" s="44">
        <v>10.17</v>
      </c>
      <c r="V17" s="44">
        <v>10.39</v>
      </c>
      <c r="W17" s="44">
        <v>10.89</v>
      </c>
      <c r="X17" s="44">
        <v>10.39</v>
      </c>
      <c r="Y17" s="44">
        <v>9.4</v>
      </c>
      <c r="Z17" s="44">
        <v>8.51</v>
      </c>
      <c r="AA17" s="44">
        <v>7.16</v>
      </c>
      <c r="AB17" s="44">
        <v>6.42</v>
      </c>
      <c r="AC17" s="44">
        <v>6.88</v>
      </c>
      <c r="AD17" s="44">
        <v>7.75</v>
      </c>
      <c r="AE17" s="44">
        <v>8.81</v>
      </c>
      <c r="AF17" s="44">
        <v>8.3800000000000008</v>
      </c>
      <c r="AG17" s="44">
        <v>8.9700000000000006</v>
      </c>
      <c r="AH17" s="44">
        <v>10.74</v>
      </c>
      <c r="AI17" s="44">
        <v>9.93</v>
      </c>
      <c r="AJ17" s="44">
        <v>8.2200000000000006</v>
      </c>
      <c r="AK17" s="44">
        <v>6.94</v>
      </c>
      <c r="AL17" s="44">
        <v>7.31</v>
      </c>
      <c r="AM17" s="44">
        <v>7.49</v>
      </c>
      <c r="AN17" s="44">
        <v>7.63</v>
      </c>
    </row>
    <row r="18" spans="1:40" ht="12.75" customHeight="1" x14ac:dyDescent="0.2"/>
    <row r="19" spans="1:40" x14ac:dyDescent="0.2">
      <c r="B19" s="39" t="s">
        <v>126</v>
      </c>
      <c r="E19" s="44">
        <v>8.26</v>
      </c>
      <c r="F19" s="44" t="s">
        <v>54</v>
      </c>
      <c r="G19" s="44" t="s">
        <v>54</v>
      </c>
      <c r="H19" s="44" t="s">
        <v>54</v>
      </c>
      <c r="I19" s="44">
        <v>7.26</v>
      </c>
      <c r="J19" s="44" t="s">
        <v>54</v>
      </c>
      <c r="K19" s="44" t="s">
        <v>54</v>
      </c>
      <c r="L19" s="44" t="s">
        <v>54</v>
      </c>
      <c r="M19" s="44">
        <v>10.11</v>
      </c>
      <c r="N19" s="44">
        <v>10.99</v>
      </c>
      <c r="O19" s="44">
        <v>11.4</v>
      </c>
      <c r="P19" s="44">
        <v>11.99</v>
      </c>
      <c r="Q19" s="44">
        <v>11.7</v>
      </c>
      <c r="R19" s="44">
        <v>12.69</v>
      </c>
      <c r="S19" s="44">
        <v>12.97</v>
      </c>
      <c r="T19" s="44">
        <v>8.86</v>
      </c>
      <c r="U19" s="44">
        <v>10.17</v>
      </c>
      <c r="V19" s="44">
        <v>10.39</v>
      </c>
      <c r="W19" s="44">
        <v>10.89</v>
      </c>
      <c r="X19" s="44">
        <v>10.39</v>
      </c>
      <c r="Y19" s="44">
        <v>9.4</v>
      </c>
      <c r="Z19" s="44">
        <v>8.51</v>
      </c>
      <c r="AA19" s="44">
        <v>7.16</v>
      </c>
      <c r="AB19" s="44">
        <v>6.42</v>
      </c>
      <c r="AC19" s="44">
        <v>6.88</v>
      </c>
      <c r="AD19" s="44">
        <v>7.75</v>
      </c>
      <c r="AE19" s="44">
        <v>8.81</v>
      </c>
      <c r="AF19" s="44">
        <v>8.3800000000000008</v>
      </c>
      <c r="AG19" s="44">
        <v>8.9700000000000006</v>
      </c>
      <c r="AH19" s="44">
        <v>10.74</v>
      </c>
      <c r="AI19" s="44">
        <v>9.93</v>
      </c>
      <c r="AJ19" s="44">
        <v>8.2200000000000006</v>
      </c>
      <c r="AK19" s="44">
        <v>6.94</v>
      </c>
      <c r="AL19" s="44">
        <v>7.31</v>
      </c>
      <c r="AM19" s="44">
        <v>7.49</v>
      </c>
      <c r="AN19" s="44">
        <v>7.63</v>
      </c>
    </row>
    <row r="20" spans="1:40" x14ac:dyDescent="0.2">
      <c r="B20" s="39" t="s">
        <v>127</v>
      </c>
      <c r="E20" s="44" t="s">
        <v>54</v>
      </c>
      <c r="F20" s="44" t="s">
        <v>54</v>
      </c>
      <c r="G20" s="44" t="s">
        <v>54</v>
      </c>
      <c r="H20" s="44" t="s">
        <v>54</v>
      </c>
      <c r="I20" s="44" t="s">
        <v>54</v>
      </c>
      <c r="J20" s="44" t="s">
        <v>54</v>
      </c>
      <c r="K20" s="44" t="s">
        <v>54</v>
      </c>
      <c r="L20" s="44" t="s">
        <v>54</v>
      </c>
      <c r="M20" s="44" t="s">
        <v>54</v>
      </c>
      <c r="N20" s="44" t="s">
        <v>54</v>
      </c>
      <c r="O20" s="44" t="s">
        <v>54</v>
      </c>
      <c r="P20" s="44" t="s">
        <v>54</v>
      </c>
      <c r="Q20" s="44" t="s">
        <v>54</v>
      </c>
      <c r="R20" s="44" t="s">
        <v>54</v>
      </c>
      <c r="S20" s="44" t="s">
        <v>54</v>
      </c>
      <c r="T20" s="44" t="s">
        <v>54</v>
      </c>
      <c r="U20" s="44" t="s">
        <v>54</v>
      </c>
      <c r="V20" s="44" t="s">
        <v>54</v>
      </c>
      <c r="W20" s="44" t="s">
        <v>54</v>
      </c>
      <c r="X20" s="44" t="s">
        <v>54</v>
      </c>
      <c r="Y20" s="44" t="s">
        <v>54</v>
      </c>
      <c r="Z20" s="44" t="s">
        <v>54</v>
      </c>
      <c r="AA20" s="44" t="s">
        <v>54</v>
      </c>
      <c r="AB20" s="44" t="s">
        <v>54</v>
      </c>
      <c r="AC20" s="44" t="s">
        <v>54</v>
      </c>
      <c r="AD20" s="44" t="s">
        <v>54</v>
      </c>
      <c r="AE20" s="44" t="s">
        <v>54</v>
      </c>
      <c r="AF20" s="44" t="s">
        <v>54</v>
      </c>
      <c r="AG20" s="44" t="s">
        <v>54</v>
      </c>
      <c r="AH20" s="44" t="s">
        <v>54</v>
      </c>
      <c r="AI20" s="44" t="s">
        <v>54</v>
      </c>
      <c r="AJ20" s="44" t="s">
        <v>54</v>
      </c>
      <c r="AK20" s="44" t="s">
        <v>54</v>
      </c>
      <c r="AL20" s="44" t="s">
        <v>54</v>
      </c>
      <c r="AM20" s="44" t="s">
        <v>54</v>
      </c>
      <c r="AN20" s="44" t="s">
        <v>54</v>
      </c>
    </row>
    <row r="21" spans="1:40" x14ac:dyDescent="0.2">
      <c r="A21" s="39" t="s">
        <v>128</v>
      </c>
      <c r="E21" s="44" t="s">
        <v>54</v>
      </c>
      <c r="F21" s="44" t="s">
        <v>54</v>
      </c>
      <c r="G21" s="44" t="s">
        <v>54</v>
      </c>
      <c r="H21" s="44" t="s">
        <v>54</v>
      </c>
      <c r="I21" s="44" t="s">
        <v>54</v>
      </c>
      <c r="J21" s="44" t="s">
        <v>54</v>
      </c>
      <c r="K21" s="44" t="s">
        <v>54</v>
      </c>
      <c r="L21" s="44" t="s">
        <v>54</v>
      </c>
      <c r="M21" s="44" t="s">
        <v>54</v>
      </c>
      <c r="N21" s="44" t="s">
        <v>54</v>
      </c>
      <c r="O21" s="44" t="s">
        <v>54</v>
      </c>
      <c r="P21" s="44" t="s">
        <v>54</v>
      </c>
      <c r="Q21" s="44" t="s">
        <v>54</v>
      </c>
      <c r="R21" s="44" t="s">
        <v>54</v>
      </c>
      <c r="S21" s="44" t="s">
        <v>54</v>
      </c>
      <c r="T21" s="44" t="s">
        <v>54</v>
      </c>
      <c r="U21" s="44" t="s">
        <v>54</v>
      </c>
      <c r="V21" s="44" t="s">
        <v>54</v>
      </c>
      <c r="W21" s="44" t="s">
        <v>54</v>
      </c>
      <c r="X21" s="44" t="s">
        <v>54</v>
      </c>
      <c r="Y21" s="44" t="s">
        <v>54</v>
      </c>
      <c r="Z21" s="44" t="s">
        <v>54</v>
      </c>
      <c r="AA21" s="44" t="s">
        <v>54</v>
      </c>
      <c r="AB21" s="44" t="s">
        <v>54</v>
      </c>
      <c r="AC21" s="44" t="s">
        <v>54</v>
      </c>
      <c r="AD21" s="44" t="s">
        <v>54</v>
      </c>
      <c r="AE21" s="44" t="s">
        <v>54</v>
      </c>
      <c r="AF21" s="44" t="s">
        <v>54</v>
      </c>
      <c r="AG21" s="44" t="s">
        <v>54</v>
      </c>
      <c r="AH21" s="44" t="s">
        <v>54</v>
      </c>
      <c r="AI21" s="44" t="s">
        <v>54</v>
      </c>
      <c r="AJ21" s="44" t="s">
        <v>54</v>
      </c>
      <c r="AK21" s="44" t="s">
        <v>54</v>
      </c>
      <c r="AL21" s="44" t="s">
        <v>54</v>
      </c>
      <c r="AM21" s="44" t="s">
        <v>54</v>
      </c>
      <c r="AN21" s="44" t="s">
        <v>54</v>
      </c>
    </row>
    <row r="22" spans="1:40" x14ac:dyDescent="0.2">
      <c r="A22" s="39" t="s">
        <v>129</v>
      </c>
      <c r="E22" s="44" t="s">
        <v>54</v>
      </c>
      <c r="F22" s="44" t="s">
        <v>54</v>
      </c>
      <c r="G22" s="44" t="s">
        <v>54</v>
      </c>
      <c r="H22" s="44" t="s">
        <v>54</v>
      </c>
      <c r="I22" s="44" t="s">
        <v>54</v>
      </c>
      <c r="J22" s="44" t="s">
        <v>54</v>
      </c>
      <c r="K22" s="44" t="s">
        <v>54</v>
      </c>
      <c r="L22" s="44" t="s">
        <v>54</v>
      </c>
      <c r="M22" s="44" t="s">
        <v>54</v>
      </c>
      <c r="N22" s="44" t="s">
        <v>54</v>
      </c>
      <c r="O22" s="44" t="s">
        <v>54</v>
      </c>
      <c r="P22" s="44" t="s">
        <v>54</v>
      </c>
      <c r="Q22" s="44" t="s">
        <v>54</v>
      </c>
      <c r="R22" s="44">
        <v>55.43</v>
      </c>
      <c r="S22" s="44">
        <v>54.74</v>
      </c>
      <c r="T22" s="44">
        <v>46.42</v>
      </c>
      <c r="U22" s="44">
        <v>38.409999999999997</v>
      </c>
      <c r="V22" s="44">
        <v>36.1</v>
      </c>
      <c r="W22" s="44">
        <v>28.5</v>
      </c>
      <c r="X22" s="44">
        <v>37.14</v>
      </c>
      <c r="Y22" s="44">
        <v>35.35</v>
      </c>
      <c r="Z22" s="44">
        <v>28.82</v>
      </c>
      <c r="AA22" s="44">
        <v>26.13</v>
      </c>
      <c r="AB22" s="44">
        <v>23.9</v>
      </c>
      <c r="AC22" s="44">
        <v>23.83</v>
      </c>
      <c r="AD22" s="44">
        <v>27.67</v>
      </c>
      <c r="AE22" s="44">
        <v>29.25</v>
      </c>
      <c r="AF22" s="44">
        <v>31.39</v>
      </c>
      <c r="AG22" s="44">
        <v>33.71</v>
      </c>
      <c r="AH22" s="44">
        <v>36.880000000000003</v>
      </c>
      <c r="AI22" s="44">
        <v>38.42</v>
      </c>
      <c r="AJ22" s="44">
        <v>28.46</v>
      </c>
      <c r="AK22" s="44">
        <v>25.9</v>
      </c>
      <c r="AL22" s="44">
        <v>26.44</v>
      </c>
      <c r="AM22" s="44">
        <v>27.27</v>
      </c>
      <c r="AN22" s="44">
        <v>29.98</v>
      </c>
    </row>
    <row r="23" spans="1:40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 t="s">
        <v>54</v>
      </c>
      <c r="O23" s="44" t="s">
        <v>54</v>
      </c>
      <c r="P23" s="44" t="s">
        <v>54</v>
      </c>
      <c r="Q23" s="44" t="s">
        <v>54</v>
      </c>
      <c r="R23" s="44" t="s">
        <v>54</v>
      </c>
      <c r="S23" s="44" t="s">
        <v>54</v>
      </c>
      <c r="T23" s="44" t="s">
        <v>54</v>
      </c>
      <c r="U23" s="44" t="s">
        <v>54</v>
      </c>
      <c r="V23" s="44" t="s">
        <v>54</v>
      </c>
      <c r="W23" s="44" t="s">
        <v>54</v>
      </c>
      <c r="X23" s="44" t="s">
        <v>54</v>
      </c>
      <c r="Y23" s="44" t="s">
        <v>54</v>
      </c>
      <c r="Z23" s="44" t="s">
        <v>54</v>
      </c>
      <c r="AA23" s="44" t="s">
        <v>54</v>
      </c>
      <c r="AB23" s="44" t="s">
        <v>54</v>
      </c>
      <c r="AC23" s="44" t="s">
        <v>54</v>
      </c>
      <c r="AD23" s="44" t="s">
        <v>54</v>
      </c>
      <c r="AE23" s="44" t="s">
        <v>54</v>
      </c>
      <c r="AF23" s="44" t="s">
        <v>54</v>
      </c>
      <c r="AG23" s="44" t="s">
        <v>54</v>
      </c>
      <c r="AH23" s="44" t="s">
        <v>54</v>
      </c>
      <c r="AI23" s="44" t="s">
        <v>54</v>
      </c>
      <c r="AJ23" s="44" t="s">
        <v>54</v>
      </c>
      <c r="AK23" s="44" t="s">
        <v>54</v>
      </c>
      <c r="AL23" s="44" t="s">
        <v>54</v>
      </c>
      <c r="AM23" s="44" t="s">
        <v>54</v>
      </c>
      <c r="AN23" s="44" t="s">
        <v>54</v>
      </c>
    </row>
    <row r="24" spans="1:40" x14ac:dyDescent="0.2">
      <c r="A24" s="39" t="s">
        <v>131</v>
      </c>
      <c r="E24" s="44">
        <v>17.53</v>
      </c>
      <c r="F24" s="44" t="s">
        <v>54</v>
      </c>
      <c r="G24" s="44" t="s">
        <v>54</v>
      </c>
      <c r="H24" s="44" t="s">
        <v>54</v>
      </c>
      <c r="I24" s="44">
        <v>13.95</v>
      </c>
      <c r="J24" s="44" t="s">
        <v>54</v>
      </c>
      <c r="K24" s="44" t="s">
        <v>54</v>
      </c>
      <c r="L24" s="44" t="s">
        <v>54</v>
      </c>
      <c r="M24" s="44">
        <v>6.33</v>
      </c>
      <c r="N24" s="44">
        <v>2.0699999999999998</v>
      </c>
      <c r="O24" s="44">
        <v>0.26</v>
      </c>
      <c r="P24" s="44">
        <v>0</v>
      </c>
      <c r="Q24" s="44">
        <v>0</v>
      </c>
      <c r="R24" s="44">
        <v>3.96</v>
      </c>
      <c r="S24" s="44">
        <v>5.92</v>
      </c>
      <c r="T24" s="44">
        <v>19.579999999999998</v>
      </c>
      <c r="U24" s="44">
        <v>31.45</v>
      </c>
      <c r="V24" s="44">
        <v>31.6</v>
      </c>
      <c r="W24" s="44">
        <v>34.450000000000003</v>
      </c>
      <c r="X24" s="44">
        <v>37.61</v>
      </c>
      <c r="Y24" s="44">
        <v>38.11</v>
      </c>
      <c r="Z24" s="44">
        <v>44.86</v>
      </c>
      <c r="AA24" s="44">
        <v>48.91</v>
      </c>
      <c r="AB24" s="44">
        <v>50.81</v>
      </c>
      <c r="AC24" s="44">
        <v>47.05</v>
      </c>
      <c r="AD24" s="44">
        <v>37.15</v>
      </c>
      <c r="AE24" s="44">
        <v>32.29</v>
      </c>
      <c r="AF24" s="44">
        <v>26.14</v>
      </c>
      <c r="AG24" s="44">
        <v>19.79</v>
      </c>
      <c r="AH24" s="44">
        <v>14.68</v>
      </c>
      <c r="AI24" s="44">
        <v>13</v>
      </c>
      <c r="AJ24" s="44">
        <v>28.7</v>
      </c>
      <c r="AK24" s="44">
        <v>33.590000000000003</v>
      </c>
      <c r="AL24" s="44">
        <v>28.23</v>
      </c>
      <c r="AM24" s="44">
        <v>21.63</v>
      </c>
      <c r="AN24" s="44">
        <v>12.09</v>
      </c>
    </row>
    <row r="25" spans="1:40" x14ac:dyDescent="0.2">
      <c r="A25" s="39" t="s">
        <v>132</v>
      </c>
      <c r="E25" s="44" t="s">
        <v>54</v>
      </c>
      <c r="F25" s="44" t="s">
        <v>54</v>
      </c>
      <c r="G25" s="44" t="s">
        <v>54</v>
      </c>
      <c r="H25" s="44" t="s">
        <v>54</v>
      </c>
      <c r="I25" s="44" t="s">
        <v>54</v>
      </c>
      <c r="J25" s="44" t="s">
        <v>54</v>
      </c>
      <c r="K25" s="44" t="s">
        <v>54</v>
      </c>
      <c r="L25" s="44" t="s">
        <v>54</v>
      </c>
      <c r="M25" s="44" t="s">
        <v>54</v>
      </c>
      <c r="N25" s="44" t="s">
        <v>54</v>
      </c>
      <c r="O25" s="44" t="s">
        <v>54</v>
      </c>
      <c r="P25" s="44" t="s">
        <v>54</v>
      </c>
      <c r="Q25" s="44" t="s">
        <v>54</v>
      </c>
      <c r="R25" s="44" t="s">
        <v>54</v>
      </c>
      <c r="S25" s="44" t="s">
        <v>54</v>
      </c>
      <c r="T25" s="44" t="s">
        <v>54</v>
      </c>
      <c r="U25" s="44" t="s">
        <v>54</v>
      </c>
      <c r="V25" s="44" t="s">
        <v>54</v>
      </c>
      <c r="W25" s="44" t="s">
        <v>54</v>
      </c>
      <c r="X25" s="44" t="s">
        <v>54</v>
      </c>
      <c r="Y25" s="44" t="s">
        <v>54</v>
      </c>
      <c r="Z25" s="44" t="s">
        <v>54</v>
      </c>
      <c r="AA25" s="44" t="s">
        <v>54</v>
      </c>
      <c r="AB25" s="44" t="s">
        <v>54</v>
      </c>
      <c r="AC25" s="44" t="s">
        <v>54</v>
      </c>
      <c r="AD25" s="44">
        <v>52.62</v>
      </c>
      <c r="AE25" s="44">
        <v>48.74</v>
      </c>
      <c r="AF25" s="44">
        <v>44.47</v>
      </c>
      <c r="AG25" s="44">
        <v>39.950000000000003</v>
      </c>
      <c r="AH25" s="44">
        <v>35.520000000000003</v>
      </c>
      <c r="AI25" s="44">
        <v>33.5</v>
      </c>
      <c r="AJ25" s="44">
        <v>48.62</v>
      </c>
      <c r="AK25" s="44">
        <v>52.33</v>
      </c>
      <c r="AL25" s="44">
        <v>48.47</v>
      </c>
      <c r="AM25" s="44">
        <v>43.31</v>
      </c>
      <c r="AN25" s="44">
        <v>35.69</v>
      </c>
    </row>
    <row r="26" spans="1:40" x14ac:dyDescent="0.2">
      <c r="A26" s="39" t="s">
        <v>133</v>
      </c>
      <c r="E26" s="44" t="s">
        <v>54</v>
      </c>
      <c r="F26" s="44" t="s">
        <v>54</v>
      </c>
      <c r="G26" s="44" t="s">
        <v>54</v>
      </c>
      <c r="H26" s="44" t="s">
        <v>54</v>
      </c>
      <c r="I26" s="44" t="s">
        <v>54</v>
      </c>
      <c r="J26" s="44" t="s">
        <v>54</v>
      </c>
      <c r="K26" s="44" t="s">
        <v>54</v>
      </c>
      <c r="L26" s="44" t="s">
        <v>54</v>
      </c>
      <c r="M26" s="44" t="s">
        <v>54</v>
      </c>
      <c r="N26" s="44" t="s">
        <v>54</v>
      </c>
      <c r="O26" s="44" t="s">
        <v>54</v>
      </c>
      <c r="P26" s="44" t="s">
        <v>54</v>
      </c>
      <c r="Q26" s="44" t="s">
        <v>54</v>
      </c>
      <c r="R26" s="44" t="s">
        <v>54</v>
      </c>
      <c r="S26" s="44" t="s">
        <v>54</v>
      </c>
      <c r="T26" s="44" t="s">
        <v>54</v>
      </c>
      <c r="U26" s="44" t="s">
        <v>54</v>
      </c>
      <c r="V26" s="44" t="s">
        <v>54</v>
      </c>
      <c r="W26" s="44" t="s">
        <v>54</v>
      </c>
      <c r="X26" s="44" t="s">
        <v>54</v>
      </c>
      <c r="Y26" s="44" t="s">
        <v>54</v>
      </c>
      <c r="Z26" s="44" t="s">
        <v>54</v>
      </c>
      <c r="AA26" s="44" t="s">
        <v>54</v>
      </c>
      <c r="AB26" s="44" t="s">
        <v>54</v>
      </c>
      <c r="AC26" s="44" t="s">
        <v>54</v>
      </c>
      <c r="AD26" s="44">
        <v>16.87</v>
      </c>
      <c r="AE26" s="44">
        <v>18.559999999999999</v>
      </c>
      <c r="AF26" s="44">
        <v>21.42</v>
      </c>
      <c r="AG26" s="44">
        <v>22.78</v>
      </c>
      <c r="AH26" s="44">
        <v>24.32</v>
      </c>
      <c r="AI26" s="44">
        <v>23.77</v>
      </c>
      <c r="AJ26" s="44">
        <v>18.47</v>
      </c>
      <c r="AK26" s="44">
        <v>18.899999999999999</v>
      </c>
      <c r="AL26" s="44">
        <v>22.06</v>
      </c>
      <c r="AM26" s="44">
        <v>25.35</v>
      </c>
      <c r="AN26" s="44">
        <v>30.21</v>
      </c>
    </row>
    <row r="27" spans="1:40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  <c r="AK27" s="44" t="s">
        <v>54</v>
      </c>
      <c r="AL27" s="44" t="s">
        <v>54</v>
      </c>
      <c r="AM27" s="44" t="s">
        <v>54</v>
      </c>
      <c r="AN27" s="44" t="s">
        <v>54</v>
      </c>
    </row>
    <row r="28" spans="1:40" x14ac:dyDescent="0.2">
      <c r="A28" s="39" t="s">
        <v>135</v>
      </c>
      <c r="E28" s="44" t="s">
        <v>54</v>
      </c>
      <c r="F28" s="44" t="s">
        <v>54</v>
      </c>
      <c r="G28" s="44" t="s">
        <v>54</v>
      </c>
      <c r="H28" s="44" t="s">
        <v>54</v>
      </c>
      <c r="I28" s="44" t="s">
        <v>54</v>
      </c>
      <c r="J28" s="44" t="s">
        <v>54</v>
      </c>
      <c r="K28" s="44" t="s">
        <v>54</v>
      </c>
      <c r="L28" s="44" t="s">
        <v>54</v>
      </c>
      <c r="M28" s="44" t="s">
        <v>54</v>
      </c>
      <c r="N28" s="44" t="s">
        <v>54</v>
      </c>
      <c r="O28" s="44" t="s">
        <v>54</v>
      </c>
      <c r="P28" s="44" t="s">
        <v>54</v>
      </c>
      <c r="Q28" s="44" t="s">
        <v>54</v>
      </c>
      <c r="R28" s="44" t="s">
        <v>54</v>
      </c>
      <c r="S28" s="44" t="s">
        <v>54</v>
      </c>
      <c r="T28" s="44" t="s">
        <v>54</v>
      </c>
      <c r="U28" s="44" t="s">
        <v>54</v>
      </c>
      <c r="V28" s="44" t="s">
        <v>54</v>
      </c>
      <c r="W28" s="44" t="s">
        <v>54</v>
      </c>
      <c r="X28" s="44" t="s">
        <v>54</v>
      </c>
      <c r="Y28" s="44" t="s">
        <v>54</v>
      </c>
      <c r="Z28" s="44" t="s">
        <v>54</v>
      </c>
      <c r="AA28" s="44" t="s">
        <v>54</v>
      </c>
      <c r="AB28" s="44" t="s">
        <v>54</v>
      </c>
      <c r="AC28" s="44" t="s">
        <v>54</v>
      </c>
      <c r="AD28" s="44" t="s">
        <v>54</v>
      </c>
      <c r="AE28" s="44" t="s">
        <v>54</v>
      </c>
      <c r="AF28" s="44" t="s">
        <v>54</v>
      </c>
      <c r="AG28" s="44" t="s">
        <v>54</v>
      </c>
      <c r="AH28" s="44" t="s">
        <v>54</v>
      </c>
      <c r="AI28" s="44" t="s">
        <v>54</v>
      </c>
      <c r="AJ28" s="44" t="s">
        <v>54</v>
      </c>
      <c r="AK28" s="44" t="s">
        <v>54</v>
      </c>
      <c r="AL28" s="44" t="s">
        <v>54</v>
      </c>
      <c r="AM28" s="44" t="s">
        <v>54</v>
      </c>
      <c r="AN28" s="44" t="s">
        <v>54</v>
      </c>
    </row>
    <row r="29" spans="1:40" x14ac:dyDescent="0.2">
      <c r="A29" s="39" t="s">
        <v>136</v>
      </c>
      <c r="E29" s="44" t="s">
        <v>54</v>
      </c>
      <c r="F29" s="44" t="s">
        <v>54</v>
      </c>
      <c r="G29" s="44" t="s">
        <v>54</v>
      </c>
      <c r="H29" s="44" t="s">
        <v>54</v>
      </c>
      <c r="I29" s="44" t="s">
        <v>54</v>
      </c>
      <c r="J29" s="44" t="s">
        <v>54</v>
      </c>
      <c r="K29" s="44" t="s">
        <v>54</v>
      </c>
      <c r="L29" s="44" t="s">
        <v>54</v>
      </c>
      <c r="M29" s="44" t="s">
        <v>54</v>
      </c>
      <c r="N29" s="44" t="s">
        <v>54</v>
      </c>
      <c r="O29" s="44" t="s">
        <v>54</v>
      </c>
      <c r="P29" s="44" t="s">
        <v>54</v>
      </c>
      <c r="Q29" s="44" t="s">
        <v>54</v>
      </c>
      <c r="R29" s="44" t="s">
        <v>54</v>
      </c>
      <c r="S29" s="44" t="s">
        <v>54</v>
      </c>
      <c r="T29" s="44" t="s">
        <v>54</v>
      </c>
      <c r="U29" s="44" t="s">
        <v>54</v>
      </c>
      <c r="V29" s="44" t="s">
        <v>54</v>
      </c>
      <c r="W29" s="44" t="s">
        <v>54</v>
      </c>
      <c r="X29" s="44" t="s">
        <v>54</v>
      </c>
      <c r="Y29" s="44" t="s">
        <v>54</v>
      </c>
      <c r="Z29" s="44" t="s">
        <v>54</v>
      </c>
      <c r="AA29" s="44" t="s">
        <v>54</v>
      </c>
      <c r="AB29" s="44" t="s">
        <v>54</v>
      </c>
      <c r="AC29" s="44" t="s">
        <v>54</v>
      </c>
      <c r="AD29" s="44" t="s">
        <v>54</v>
      </c>
      <c r="AE29" s="44" t="s">
        <v>54</v>
      </c>
      <c r="AF29" s="44" t="s">
        <v>54</v>
      </c>
      <c r="AG29" s="44" t="s">
        <v>54</v>
      </c>
      <c r="AH29" s="44" t="s">
        <v>54</v>
      </c>
      <c r="AI29" s="44" t="s">
        <v>54</v>
      </c>
      <c r="AJ29" s="44" t="s">
        <v>54</v>
      </c>
      <c r="AK29" s="44" t="s">
        <v>54</v>
      </c>
      <c r="AL29" s="44" t="s">
        <v>54</v>
      </c>
      <c r="AM29" s="44" t="s">
        <v>54</v>
      </c>
      <c r="AN29" s="44" t="s">
        <v>54</v>
      </c>
    </row>
    <row r="30" spans="1:40" ht="12.75" customHeight="1" x14ac:dyDescent="0.2"/>
    <row r="31" spans="1:40" x14ac:dyDescent="0.2">
      <c r="A31" s="39" t="s">
        <v>137</v>
      </c>
      <c r="E31" s="44" t="s">
        <v>54</v>
      </c>
      <c r="F31" s="44" t="s">
        <v>54</v>
      </c>
      <c r="G31" s="44" t="s">
        <v>54</v>
      </c>
      <c r="H31" s="44" t="s">
        <v>54</v>
      </c>
      <c r="I31" s="44" t="s">
        <v>54</v>
      </c>
      <c r="J31" s="44" t="s">
        <v>54</v>
      </c>
      <c r="K31" s="44" t="s">
        <v>54</v>
      </c>
      <c r="L31" s="44" t="s">
        <v>54</v>
      </c>
      <c r="M31" s="44" t="s">
        <v>54</v>
      </c>
      <c r="N31" s="44" t="s">
        <v>54</v>
      </c>
      <c r="O31" s="44" t="s">
        <v>54</v>
      </c>
      <c r="P31" s="44" t="s">
        <v>54</v>
      </c>
      <c r="Q31" s="44" t="s">
        <v>54</v>
      </c>
      <c r="R31" s="44" t="s">
        <v>54</v>
      </c>
      <c r="S31" s="44" t="s">
        <v>54</v>
      </c>
      <c r="T31" s="44" t="s">
        <v>54</v>
      </c>
      <c r="U31" s="44" t="s">
        <v>54</v>
      </c>
      <c r="V31" s="44" t="s">
        <v>54</v>
      </c>
      <c r="W31" s="44" t="s">
        <v>54</v>
      </c>
      <c r="X31" s="44" t="s">
        <v>54</v>
      </c>
      <c r="Y31" s="44" t="s">
        <v>54</v>
      </c>
      <c r="Z31" s="44" t="s">
        <v>54</v>
      </c>
      <c r="AA31" s="44" t="s">
        <v>54</v>
      </c>
      <c r="AB31" s="44" t="s">
        <v>54</v>
      </c>
      <c r="AC31" s="44" t="s">
        <v>54</v>
      </c>
      <c r="AD31" s="44" t="s">
        <v>54</v>
      </c>
      <c r="AE31" s="44" t="s">
        <v>54</v>
      </c>
      <c r="AF31" s="44" t="s">
        <v>54</v>
      </c>
      <c r="AG31" s="44" t="s">
        <v>54</v>
      </c>
      <c r="AH31" s="44" t="s">
        <v>54</v>
      </c>
      <c r="AI31" s="44" t="s">
        <v>54</v>
      </c>
      <c r="AJ31" s="44" t="s">
        <v>54</v>
      </c>
      <c r="AK31" s="44" t="s">
        <v>54</v>
      </c>
      <c r="AL31" s="44" t="s">
        <v>54</v>
      </c>
      <c r="AM31" s="44" t="s">
        <v>54</v>
      </c>
      <c r="AN31" s="44" t="s">
        <v>54</v>
      </c>
    </row>
    <row r="32" spans="1:40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 t="s">
        <v>54</v>
      </c>
      <c r="O32" s="44" t="s">
        <v>54</v>
      </c>
      <c r="P32" s="44" t="s">
        <v>54</v>
      </c>
      <c r="Q32" s="44" t="s">
        <v>54</v>
      </c>
      <c r="R32" s="44" t="s">
        <v>54</v>
      </c>
      <c r="S32" s="44" t="s">
        <v>54</v>
      </c>
      <c r="T32" s="44" t="s">
        <v>54</v>
      </c>
      <c r="U32" s="44" t="s">
        <v>54</v>
      </c>
      <c r="V32" s="44" t="s">
        <v>54</v>
      </c>
      <c r="W32" s="44" t="s">
        <v>54</v>
      </c>
      <c r="X32" s="44" t="s">
        <v>54</v>
      </c>
      <c r="Y32" s="44" t="s">
        <v>54</v>
      </c>
      <c r="Z32" s="44" t="s">
        <v>54</v>
      </c>
      <c r="AA32" s="44" t="s">
        <v>54</v>
      </c>
      <c r="AB32" s="44" t="s">
        <v>54</v>
      </c>
      <c r="AC32" s="44" t="s">
        <v>54</v>
      </c>
      <c r="AD32" s="44" t="s">
        <v>54</v>
      </c>
      <c r="AE32" s="44" t="s">
        <v>54</v>
      </c>
      <c r="AF32" s="44" t="s">
        <v>54</v>
      </c>
      <c r="AG32" s="44" t="s">
        <v>54</v>
      </c>
      <c r="AH32" s="44" t="s">
        <v>54</v>
      </c>
      <c r="AI32" s="44" t="s">
        <v>54</v>
      </c>
      <c r="AJ32" s="44" t="s">
        <v>54</v>
      </c>
      <c r="AK32" s="44" t="s">
        <v>54</v>
      </c>
      <c r="AL32" s="44" t="s">
        <v>54</v>
      </c>
      <c r="AM32" s="44" t="s">
        <v>54</v>
      </c>
      <c r="AN32" s="44" t="s">
        <v>54</v>
      </c>
    </row>
    <row r="33" spans="1:40" x14ac:dyDescent="0.2">
      <c r="A33" s="39" t="s">
        <v>139</v>
      </c>
      <c r="E33" s="44" t="s">
        <v>54</v>
      </c>
      <c r="F33" s="44" t="s">
        <v>54</v>
      </c>
      <c r="G33" s="44" t="s">
        <v>54</v>
      </c>
      <c r="H33" s="44" t="s">
        <v>54</v>
      </c>
      <c r="I33" s="44" t="s">
        <v>54</v>
      </c>
      <c r="J33" s="44" t="s">
        <v>54</v>
      </c>
      <c r="K33" s="44" t="s">
        <v>54</v>
      </c>
      <c r="L33" s="44" t="s">
        <v>54</v>
      </c>
      <c r="M33" s="44" t="s">
        <v>54</v>
      </c>
      <c r="N33" s="44" t="s">
        <v>54</v>
      </c>
      <c r="O33" s="44" t="s">
        <v>54</v>
      </c>
      <c r="P33" s="44" t="s">
        <v>54</v>
      </c>
      <c r="Q33" s="44" t="s">
        <v>54</v>
      </c>
      <c r="R33" s="44" t="s">
        <v>54</v>
      </c>
      <c r="S33" s="44" t="s">
        <v>54</v>
      </c>
      <c r="T33" s="44" t="s">
        <v>54</v>
      </c>
      <c r="U33" s="44" t="s">
        <v>54</v>
      </c>
      <c r="V33" s="44" t="s">
        <v>54</v>
      </c>
      <c r="W33" s="44" t="s">
        <v>54</v>
      </c>
      <c r="X33" s="44" t="s">
        <v>54</v>
      </c>
      <c r="Y33" s="44" t="s">
        <v>54</v>
      </c>
      <c r="Z33" s="44" t="s">
        <v>54</v>
      </c>
      <c r="AA33" s="44" t="s">
        <v>54</v>
      </c>
      <c r="AB33" s="44" t="s">
        <v>54</v>
      </c>
      <c r="AC33" s="44" t="s">
        <v>54</v>
      </c>
      <c r="AD33" s="44" t="s">
        <v>54</v>
      </c>
      <c r="AE33" s="44" t="s">
        <v>54</v>
      </c>
      <c r="AF33" s="44" t="s">
        <v>54</v>
      </c>
      <c r="AG33" s="44" t="s">
        <v>54</v>
      </c>
      <c r="AH33" s="44" t="s">
        <v>54</v>
      </c>
      <c r="AI33" s="44" t="s">
        <v>54</v>
      </c>
      <c r="AJ33" s="44" t="s">
        <v>54</v>
      </c>
      <c r="AK33" s="44" t="s">
        <v>54</v>
      </c>
      <c r="AL33" s="44" t="s">
        <v>54</v>
      </c>
      <c r="AM33" s="44" t="s">
        <v>54</v>
      </c>
      <c r="AN33" s="44" t="s">
        <v>54</v>
      </c>
    </row>
    <row r="34" spans="1:40" x14ac:dyDescent="0.2">
      <c r="A34" s="39" t="s">
        <v>73</v>
      </c>
      <c r="E34" s="44" t="s">
        <v>54</v>
      </c>
      <c r="F34" s="44" t="s">
        <v>54</v>
      </c>
      <c r="G34" s="44" t="s">
        <v>54</v>
      </c>
      <c r="H34" s="44" t="s">
        <v>54</v>
      </c>
      <c r="I34" s="44" t="s">
        <v>54</v>
      </c>
      <c r="J34" s="44" t="s">
        <v>54</v>
      </c>
      <c r="K34" s="44" t="s">
        <v>54</v>
      </c>
      <c r="L34" s="44" t="s">
        <v>54</v>
      </c>
      <c r="M34" s="44" t="s">
        <v>54</v>
      </c>
      <c r="N34" s="44" t="s">
        <v>54</v>
      </c>
      <c r="O34" s="44" t="s">
        <v>54</v>
      </c>
      <c r="P34" s="44" t="s">
        <v>54</v>
      </c>
      <c r="Q34" s="44" t="s">
        <v>54</v>
      </c>
      <c r="R34" s="44" t="s">
        <v>54</v>
      </c>
      <c r="S34" s="44" t="s">
        <v>54</v>
      </c>
      <c r="T34" s="44" t="s">
        <v>54</v>
      </c>
      <c r="U34" s="44" t="s">
        <v>54</v>
      </c>
      <c r="V34" s="44" t="s">
        <v>54</v>
      </c>
      <c r="W34" s="44" t="s">
        <v>54</v>
      </c>
      <c r="X34" s="44" t="s">
        <v>54</v>
      </c>
      <c r="Y34" s="44" t="s">
        <v>54</v>
      </c>
      <c r="Z34" s="44" t="s">
        <v>54</v>
      </c>
      <c r="AA34" s="44" t="s">
        <v>54</v>
      </c>
      <c r="AB34" s="44" t="s">
        <v>54</v>
      </c>
      <c r="AC34" s="44" t="s">
        <v>54</v>
      </c>
      <c r="AD34" s="44" t="s">
        <v>54</v>
      </c>
      <c r="AE34" s="44" t="s">
        <v>54</v>
      </c>
      <c r="AF34" s="44" t="s">
        <v>54</v>
      </c>
      <c r="AG34" s="44" t="s">
        <v>54</v>
      </c>
      <c r="AH34" s="44" t="s">
        <v>54</v>
      </c>
      <c r="AI34" s="44" t="s">
        <v>54</v>
      </c>
      <c r="AJ34" s="44" t="s">
        <v>54</v>
      </c>
      <c r="AK34" s="44" t="s">
        <v>54</v>
      </c>
      <c r="AL34" s="44" t="s">
        <v>54</v>
      </c>
      <c r="AM34" s="44" t="s">
        <v>54</v>
      </c>
      <c r="AN34" s="44" t="s">
        <v>54</v>
      </c>
    </row>
    <row r="35" spans="1:40" x14ac:dyDescent="0.2">
      <c r="A35" s="39" t="s">
        <v>140</v>
      </c>
      <c r="E35" s="44" t="s">
        <v>54</v>
      </c>
      <c r="F35" s="44" t="s">
        <v>54</v>
      </c>
      <c r="G35" s="44" t="s">
        <v>54</v>
      </c>
      <c r="H35" s="44" t="s">
        <v>54</v>
      </c>
      <c r="I35" s="44" t="s">
        <v>54</v>
      </c>
      <c r="J35" s="44" t="s">
        <v>54</v>
      </c>
      <c r="K35" s="44" t="s">
        <v>54</v>
      </c>
      <c r="L35" s="44" t="s">
        <v>54</v>
      </c>
      <c r="M35" s="44" t="s">
        <v>54</v>
      </c>
      <c r="N35" s="44" t="s">
        <v>54</v>
      </c>
      <c r="O35" s="44" t="s">
        <v>54</v>
      </c>
      <c r="P35" s="44" t="s">
        <v>54</v>
      </c>
      <c r="Q35" s="44" t="s">
        <v>54</v>
      </c>
      <c r="R35" s="44" t="s">
        <v>54</v>
      </c>
      <c r="S35" s="44" t="s">
        <v>54</v>
      </c>
      <c r="T35" s="44" t="s">
        <v>54</v>
      </c>
      <c r="U35" s="44" t="s">
        <v>54</v>
      </c>
      <c r="V35" s="44" t="s">
        <v>54</v>
      </c>
      <c r="W35" s="44" t="s">
        <v>54</v>
      </c>
      <c r="X35" s="44" t="s">
        <v>54</v>
      </c>
      <c r="Y35" s="44" t="s">
        <v>54</v>
      </c>
      <c r="Z35" s="44" t="s">
        <v>54</v>
      </c>
      <c r="AA35" s="44" t="s">
        <v>54</v>
      </c>
      <c r="AB35" s="44" t="s">
        <v>54</v>
      </c>
      <c r="AC35" s="44" t="s">
        <v>54</v>
      </c>
      <c r="AD35" s="44" t="s">
        <v>54</v>
      </c>
      <c r="AE35" s="44" t="s">
        <v>54</v>
      </c>
      <c r="AF35" s="44" t="s">
        <v>54</v>
      </c>
      <c r="AG35" s="44" t="s">
        <v>54</v>
      </c>
      <c r="AH35" s="44" t="s">
        <v>54</v>
      </c>
      <c r="AI35" s="44" t="s">
        <v>54</v>
      </c>
      <c r="AJ35" s="44" t="s">
        <v>54</v>
      </c>
      <c r="AK35" s="44" t="s">
        <v>54</v>
      </c>
      <c r="AL35" s="44" t="s">
        <v>54</v>
      </c>
      <c r="AM35" s="44" t="s">
        <v>54</v>
      </c>
      <c r="AN35" s="44" t="s">
        <v>54</v>
      </c>
    </row>
    <row r="36" spans="1:40" ht="12.75" customHeight="1" x14ac:dyDescent="0.2"/>
    <row r="37" spans="1:40" ht="12.75" customHeight="1" x14ac:dyDescent="0.2"/>
    <row r="38" spans="1:40" ht="12.75" customHeight="1" x14ac:dyDescent="0.2"/>
    <row r="39" spans="1:40" ht="12.75" customHeight="1" x14ac:dyDescent="0.2"/>
    <row r="40" spans="1:40" x14ac:dyDescent="0.2">
      <c r="A40" s="38" t="s">
        <v>141</v>
      </c>
    </row>
    <row r="41" spans="1:40" x14ac:dyDescent="0.2">
      <c r="A41" s="39" t="s">
        <v>77</v>
      </c>
      <c r="E41" s="43">
        <v>3696286</v>
      </c>
      <c r="F41" s="43">
        <v>3858448</v>
      </c>
      <c r="G41" s="43">
        <v>3952834</v>
      </c>
      <c r="H41" s="43">
        <v>4015455</v>
      </c>
      <c r="I41" s="43">
        <v>4076366</v>
      </c>
      <c r="J41" s="43">
        <v>3978096</v>
      </c>
      <c r="K41" s="43">
        <v>3928290</v>
      </c>
      <c r="L41" s="43">
        <v>3879130</v>
      </c>
      <c r="M41" s="43">
        <v>3843083</v>
      </c>
      <c r="N41" s="43">
        <v>4003976</v>
      </c>
      <c r="O41" s="43">
        <v>4115234</v>
      </c>
      <c r="P41" s="43">
        <v>4182270</v>
      </c>
      <c r="Q41" s="43">
        <v>4448897</v>
      </c>
      <c r="R41" s="43">
        <v>4714786</v>
      </c>
      <c r="S41" s="43">
        <v>5003053</v>
      </c>
      <c r="T41" s="43">
        <v>5901241</v>
      </c>
      <c r="U41" s="43">
        <v>6915999</v>
      </c>
      <c r="V41" s="43">
        <v>7906460</v>
      </c>
      <c r="W41" s="43">
        <v>8775872</v>
      </c>
      <c r="X41" s="43">
        <v>9323280</v>
      </c>
      <c r="Y41" s="43">
        <v>9777791</v>
      </c>
      <c r="Z41" s="43">
        <v>9877103</v>
      </c>
      <c r="AA41" s="43">
        <v>9566935</v>
      </c>
      <c r="AB41" s="43">
        <v>9263771</v>
      </c>
      <c r="AC41" s="43">
        <v>8625258</v>
      </c>
      <c r="AD41" s="43">
        <v>7921033</v>
      </c>
      <c r="AE41" s="43">
        <v>7105563</v>
      </c>
      <c r="AF41" s="43">
        <v>6745228</v>
      </c>
      <c r="AG41" s="43">
        <v>6636511</v>
      </c>
      <c r="AH41" s="43">
        <v>6512237</v>
      </c>
      <c r="AI41" s="43">
        <v>6532818</v>
      </c>
      <c r="AJ41" s="43">
        <v>6658066</v>
      </c>
      <c r="AK41" s="43">
        <v>6577486</v>
      </c>
      <c r="AL41" s="43">
        <v>6437102</v>
      </c>
      <c r="AM41" s="43">
        <v>6124004</v>
      </c>
      <c r="AN41" s="43">
        <v>5704956</v>
      </c>
    </row>
    <row r="42" spans="1:40" x14ac:dyDescent="0.2">
      <c r="A42" s="39" t="s">
        <v>142</v>
      </c>
      <c r="E42" s="44">
        <v>10.210000000000001</v>
      </c>
      <c r="F42" s="44">
        <v>17.55</v>
      </c>
      <c r="G42" s="44">
        <v>9.7799999999999994</v>
      </c>
      <c r="H42" s="44">
        <v>6.34</v>
      </c>
      <c r="I42" s="44">
        <v>6.07</v>
      </c>
      <c r="J42" s="44">
        <v>-9.64</v>
      </c>
      <c r="K42" s="44">
        <v>-5.01</v>
      </c>
      <c r="L42" s="44">
        <v>-5.01</v>
      </c>
      <c r="M42" s="44">
        <v>-3.72</v>
      </c>
      <c r="N42" s="44">
        <v>16.75</v>
      </c>
      <c r="O42" s="44">
        <v>11.11</v>
      </c>
      <c r="P42" s="44">
        <v>6.52</v>
      </c>
      <c r="Q42" s="44">
        <v>25.5</v>
      </c>
      <c r="R42" s="44">
        <v>23.91</v>
      </c>
      <c r="S42" s="44">
        <v>24.46</v>
      </c>
      <c r="T42" s="44">
        <v>71.81</v>
      </c>
      <c r="U42" s="44">
        <v>68.78</v>
      </c>
      <c r="V42" s="44">
        <v>57.29</v>
      </c>
      <c r="W42" s="44">
        <v>43.98</v>
      </c>
      <c r="X42" s="44">
        <v>24.95</v>
      </c>
      <c r="Y42" s="44">
        <v>19.5</v>
      </c>
      <c r="Z42" s="44">
        <v>4.0599999999999996</v>
      </c>
      <c r="AA42" s="44">
        <v>-12.56</v>
      </c>
      <c r="AB42" s="44">
        <v>-12.68</v>
      </c>
      <c r="AC42" s="44">
        <v>-27.57</v>
      </c>
      <c r="AD42" s="44">
        <v>-32.659999999999997</v>
      </c>
      <c r="AE42" s="44">
        <v>-41.18</v>
      </c>
      <c r="AF42" s="44">
        <v>-20.28</v>
      </c>
      <c r="AG42" s="44">
        <v>-6.45</v>
      </c>
      <c r="AH42" s="44">
        <v>-7.49</v>
      </c>
      <c r="AI42" s="44">
        <v>1.26</v>
      </c>
      <c r="AJ42" s="44">
        <v>7.67</v>
      </c>
      <c r="AK42" s="44">
        <v>-4.84</v>
      </c>
      <c r="AL42" s="44">
        <v>-8.5399999999999991</v>
      </c>
      <c r="AM42" s="44">
        <v>-19.46</v>
      </c>
      <c r="AN42" s="44">
        <v>-27.37</v>
      </c>
    </row>
    <row r="43" spans="1:40" ht="12.75" customHeight="1" x14ac:dyDescent="0.2"/>
    <row r="44" spans="1:40" x14ac:dyDescent="0.2">
      <c r="B44" s="39" t="s">
        <v>143</v>
      </c>
      <c r="E44" s="44" t="s">
        <v>54</v>
      </c>
      <c r="F44" s="44" t="s">
        <v>54</v>
      </c>
      <c r="G44" s="44" t="s">
        <v>54</v>
      </c>
      <c r="H44" s="44" t="s">
        <v>54</v>
      </c>
      <c r="I44" s="44" t="s">
        <v>54</v>
      </c>
      <c r="J44" s="44" t="s">
        <v>54</v>
      </c>
      <c r="K44" s="44" t="s">
        <v>54</v>
      </c>
      <c r="L44" s="44" t="s">
        <v>54</v>
      </c>
      <c r="M44" s="44" t="s">
        <v>54</v>
      </c>
      <c r="N44" s="44" t="s">
        <v>54</v>
      </c>
      <c r="O44" s="44" t="s">
        <v>54</v>
      </c>
      <c r="P44" s="44" t="s">
        <v>54</v>
      </c>
      <c r="Q44" s="44" t="s">
        <v>54</v>
      </c>
      <c r="R44" s="44" t="s">
        <v>54</v>
      </c>
      <c r="S44" s="44" t="s">
        <v>54</v>
      </c>
      <c r="T44" s="44" t="s">
        <v>54</v>
      </c>
      <c r="U44" s="44" t="s">
        <v>54</v>
      </c>
      <c r="V44" s="44" t="s">
        <v>54</v>
      </c>
      <c r="W44" s="44" t="s">
        <v>54</v>
      </c>
      <c r="X44" s="44" t="s">
        <v>54</v>
      </c>
      <c r="Y44" s="44" t="s">
        <v>54</v>
      </c>
      <c r="Z44" s="44" t="s">
        <v>54</v>
      </c>
      <c r="AA44" s="44" t="s">
        <v>54</v>
      </c>
      <c r="AB44" s="44" t="s">
        <v>54</v>
      </c>
      <c r="AC44" s="44" t="s">
        <v>54</v>
      </c>
      <c r="AD44" s="44" t="s">
        <v>54</v>
      </c>
      <c r="AE44" s="44" t="s">
        <v>54</v>
      </c>
      <c r="AF44" s="44" t="s">
        <v>54</v>
      </c>
      <c r="AG44" s="44" t="s">
        <v>54</v>
      </c>
      <c r="AH44" s="44" t="s">
        <v>54</v>
      </c>
      <c r="AI44" s="44" t="s">
        <v>54</v>
      </c>
      <c r="AJ44" s="44" t="s">
        <v>54</v>
      </c>
      <c r="AK44" s="44" t="s">
        <v>54</v>
      </c>
      <c r="AL44" s="44" t="s">
        <v>54</v>
      </c>
      <c r="AM44" s="44" t="s">
        <v>54</v>
      </c>
      <c r="AN44" s="44" t="s">
        <v>54</v>
      </c>
    </row>
    <row r="45" spans="1:40" x14ac:dyDescent="0.2">
      <c r="B45" s="39" t="s">
        <v>144</v>
      </c>
      <c r="E45" s="44" t="s">
        <v>54</v>
      </c>
      <c r="F45" s="44" t="s">
        <v>54</v>
      </c>
      <c r="G45" s="44" t="s">
        <v>54</v>
      </c>
      <c r="H45" s="44" t="s">
        <v>54</v>
      </c>
      <c r="I45" s="44" t="s">
        <v>54</v>
      </c>
      <c r="J45" s="44" t="s">
        <v>54</v>
      </c>
      <c r="K45" s="44" t="s">
        <v>54</v>
      </c>
      <c r="L45" s="44" t="s">
        <v>54</v>
      </c>
      <c r="M45" s="44" t="s">
        <v>54</v>
      </c>
      <c r="N45" s="44" t="s">
        <v>54</v>
      </c>
      <c r="O45" s="44" t="s">
        <v>54</v>
      </c>
      <c r="P45" s="44" t="s">
        <v>54</v>
      </c>
      <c r="Q45" s="44" t="s">
        <v>54</v>
      </c>
      <c r="R45" s="44" t="s">
        <v>54</v>
      </c>
      <c r="S45" s="44" t="s">
        <v>54</v>
      </c>
      <c r="T45" s="44" t="s">
        <v>54</v>
      </c>
      <c r="U45" s="44" t="s">
        <v>54</v>
      </c>
      <c r="V45" s="44" t="s">
        <v>54</v>
      </c>
      <c r="W45" s="44" t="s">
        <v>54</v>
      </c>
      <c r="X45" s="44" t="s">
        <v>54</v>
      </c>
      <c r="Y45" s="44" t="s">
        <v>54</v>
      </c>
      <c r="Z45" s="44" t="s">
        <v>54</v>
      </c>
      <c r="AA45" s="44" t="s">
        <v>54</v>
      </c>
      <c r="AB45" s="44" t="s">
        <v>54</v>
      </c>
      <c r="AC45" s="44" t="s">
        <v>54</v>
      </c>
      <c r="AD45" s="44" t="s">
        <v>54</v>
      </c>
      <c r="AE45" s="44" t="s">
        <v>54</v>
      </c>
      <c r="AF45" s="44" t="s">
        <v>54</v>
      </c>
      <c r="AG45" s="44" t="s">
        <v>54</v>
      </c>
      <c r="AH45" s="44" t="s">
        <v>54</v>
      </c>
      <c r="AI45" s="44" t="s">
        <v>54</v>
      </c>
      <c r="AJ45" s="44" t="s">
        <v>54</v>
      </c>
      <c r="AK45" s="44" t="s">
        <v>54</v>
      </c>
      <c r="AL45" s="44" t="s">
        <v>54</v>
      </c>
      <c r="AM45" s="44" t="s">
        <v>54</v>
      </c>
      <c r="AN45" s="44" t="s">
        <v>54</v>
      </c>
    </row>
    <row r="46" spans="1:40" x14ac:dyDescent="0.2">
      <c r="C46" s="39" t="s">
        <v>145</v>
      </c>
      <c r="E46" s="44">
        <v>0</v>
      </c>
      <c r="F46" s="44">
        <v>0</v>
      </c>
      <c r="G46" s="44">
        <v>0.26</v>
      </c>
      <c r="H46" s="44">
        <v>0.4</v>
      </c>
      <c r="I46" s="44">
        <v>0.42</v>
      </c>
      <c r="J46" s="44">
        <v>0.51</v>
      </c>
      <c r="K46" s="44">
        <v>0.64</v>
      </c>
      <c r="L46" s="44">
        <v>0.77</v>
      </c>
      <c r="M46" s="44">
        <v>0.86</v>
      </c>
      <c r="N46" s="44">
        <v>0.99</v>
      </c>
      <c r="O46" s="44">
        <v>1.03</v>
      </c>
      <c r="P46" s="44">
        <v>1.05</v>
      </c>
      <c r="Q46" s="44">
        <v>1.08</v>
      </c>
      <c r="R46" s="44">
        <v>1.0900000000000001</v>
      </c>
      <c r="S46" s="44">
        <v>1.0900000000000001</v>
      </c>
      <c r="T46" s="44">
        <v>0.95</v>
      </c>
      <c r="U46" s="44">
        <v>0.85</v>
      </c>
      <c r="V46" s="44">
        <v>0.74</v>
      </c>
      <c r="W46" s="44">
        <v>0.69</v>
      </c>
      <c r="X46" s="44">
        <v>0.63</v>
      </c>
      <c r="Y46" s="44">
        <v>0.56999999999999995</v>
      </c>
      <c r="Z46" s="44">
        <v>0.52</v>
      </c>
      <c r="AA46" s="44">
        <v>0.49</v>
      </c>
      <c r="AB46" s="44">
        <v>0.49</v>
      </c>
      <c r="AC46" s="44">
        <v>0.49</v>
      </c>
      <c r="AD46" s="44">
        <v>0.48</v>
      </c>
      <c r="AE46" s="44">
        <v>0.5</v>
      </c>
      <c r="AF46" s="44">
        <v>0.48</v>
      </c>
      <c r="AG46" s="44">
        <v>0.46</v>
      </c>
      <c r="AH46" s="44">
        <v>0.47</v>
      </c>
      <c r="AI46" s="44">
        <v>0.48</v>
      </c>
      <c r="AJ46" s="44">
        <v>0.45</v>
      </c>
      <c r="AK46" s="44">
        <v>0.47</v>
      </c>
      <c r="AL46" s="44">
        <v>0.49</v>
      </c>
      <c r="AM46" s="44">
        <v>0.52</v>
      </c>
      <c r="AN46" s="44">
        <v>0.55000000000000004</v>
      </c>
    </row>
    <row r="47" spans="1:40" x14ac:dyDescent="0.2">
      <c r="D47" s="39" t="s">
        <v>146</v>
      </c>
      <c r="E47" s="44" t="s">
        <v>54</v>
      </c>
      <c r="F47" s="44" t="s">
        <v>54</v>
      </c>
      <c r="G47" s="44" t="s">
        <v>54</v>
      </c>
      <c r="H47" s="44" t="s">
        <v>54</v>
      </c>
      <c r="I47" s="44" t="s">
        <v>54</v>
      </c>
      <c r="J47" s="44" t="s">
        <v>54</v>
      </c>
      <c r="K47" s="44" t="s">
        <v>54</v>
      </c>
      <c r="L47" s="44">
        <v>45.7</v>
      </c>
      <c r="M47" s="44" t="s">
        <v>54</v>
      </c>
      <c r="N47" s="44">
        <v>46.98</v>
      </c>
      <c r="O47" s="44">
        <v>48.38</v>
      </c>
      <c r="P47" s="44">
        <v>51.64</v>
      </c>
      <c r="Q47" s="44">
        <v>55.57</v>
      </c>
      <c r="R47" s="44">
        <v>57.47</v>
      </c>
      <c r="S47" s="44">
        <v>59.68</v>
      </c>
      <c r="T47" s="44">
        <v>63.8</v>
      </c>
      <c r="U47" s="44">
        <v>67.010000000000005</v>
      </c>
      <c r="V47" s="44">
        <v>70.47</v>
      </c>
      <c r="W47" s="44">
        <v>72.709999999999994</v>
      </c>
      <c r="X47" s="44">
        <v>74.7</v>
      </c>
      <c r="Y47" s="44">
        <v>76.2</v>
      </c>
      <c r="Z47" s="44">
        <v>76.599999999999994</v>
      </c>
      <c r="AA47" s="44">
        <v>76.06</v>
      </c>
      <c r="AB47" s="44">
        <v>75.66</v>
      </c>
      <c r="AC47" s="44">
        <v>75.400000000000006</v>
      </c>
      <c r="AD47" s="44">
        <v>74.430000000000007</v>
      </c>
      <c r="AE47" s="44">
        <v>73.05</v>
      </c>
      <c r="AF47" s="44">
        <v>72.459999999999994</v>
      </c>
      <c r="AG47" s="44">
        <v>70.52</v>
      </c>
      <c r="AH47" s="44">
        <v>69.41</v>
      </c>
      <c r="AI47" s="44">
        <v>68.540000000000006</v>
      </c>
      <c r="AJ47" s="44">
        <v>67.98</v>
      </c>
      <c r="AK47" s="44">
        <v>66.61</v>
      </c>
      <c r="AL47" s="44">
        <v>65.510000000000005</v>
      </c>
      <c r="AM47" s="44">
        <v>65.13</v>
      </c>
      <c r="AN47" s="44">
        <v>64.08</v>
      </c>
    </row>
    <row r="48" spans="1:40" x14ac:dyDescent="0.2">
      <c r="D48" s="39" t="s">
        <v>147</v>
      </c>
      <c r="E48" s="44" t="s">
        <v>54</v>
      </c>
      <c r="F48" s="44" t="s">
        <v>54</v>
      </c>
      <c r="G48" s="44" t="s">
        <v>54</v>
      </c>
      <c r="H48" s="44" t="s">
        <v>54</v>
      </c>
      <c r="I48" s="44" t="s">
        <v>54</v>
      </c>
      <c r="J48" s="44" t="s">
        <v>54</v>
      </c>
      <c r="K48" s="44" t="s">
        <v>54</v>
      </c>
      <c r="L48" s="44" t="s">
        <v>54</v>
      </c>
      <c r="M48" s="44" t="s">
        <v>54</v>
      </c>
      <c r="N48" s="44" t="s">
        <v>54</v>
      </c>
      <c r="O48" s="44" t="s">
        <v>54</v>
      </c>
      <c r="P48" s="44" t="s">
        <v>54</v>
      </c>
      <c r="Q48" s="44" t="s">
        <v>54</v>
      </c>
      <c r="R48" s="44">
        <v>0</v>
      </c>
      <c r="S48" s="44">
        <v>0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0</v>
      </c>
      <c r="Z48" s="44">
        <v>0</v>
      </c>
      <c r="AA48" s="44">
        <v>0</v>
      </c>
      <c r="AB48" s="44">
        <v>0</v>
      </c>
      <c r="AC48" s="44">
        <v>0</v>
      </c>
      <c r="AD48" s="44">
        <v>0</v>
      </c>
      <c r="AE48" s="44">
        <v>0</v>
      </c>
      <c r="AF48" s="44">
        <v>0</v>
      </c>
      <c r="AG48" s="44">
        <v>0</v>
      </c>
      <c r="AH48" s="44">
        <v>0</v>
      </c>
      <c r="AI48" s="44">
        <v>0</v>
      </c>
      <c r="AJ48" s="44">
        <v>0</v>
      </c>
      <c r="AK48" s="44">
        <v>0</v>
      </c>
      <c r="AL48" s="44">
        <v>0</v>
      </c>
      <c r="AM48" s="44">
        <v>0</v>
      </c>
      <c r="AN48" s="44">
        <v>0</v>
      </c>
    </row>
    <row r="49" spans="1:54" x14ac:dyDescent="0.2">
      <c r="C49" s="39" t="s">
        <v>148</v>
      </c>
      <c r="E49" s="44" t="s">
        <v>54</v>
      </c>
      <c r="F49" s="44" t="s">
        <v>54</v>
      </c>
      <c r="G49" s="44" t="s">
        <v>54</v>
      </c>
      <c r="H49" s="44" t="s">
        <v>54</v>
      </c>
      <c r="I49" s="44" t="s">
        <v>54</v>
      </c>
      <c r="J49" s="44" t="s">
        <v>54</v>
      </c>
      <c r="K49" s="44" t="s">
        <v>54</v>
      </c>
      <c r="L49" s="44" t="s">
        <v>54</v>
      </c>
      <c r="M49" s="44" t="s">
        <v>54</v>
      </c>
      <c r="N49" s="44" t="s">
        <v>54</v>
      </c>
      <c r="O49" s="44" t="s">
        <v>54</v>
      </c>
      <c r="P49" s="44" t="s">
        <v>54</v>
      </c>
      <c r="Q49" s="44" t="s">
        <v>54</v>
      </c>
      <c r="R49" s="44" t="s">
        <v>54</v>
      </c>
      <c r="S49" s="44" t="s">
        <v>54</v>
      </c>
      <c r="T49" s="44" t="s">
        <v>54</v>
      </c>
      <c r="U49" s="44" t="s">
        <v>54</v>
      </c>
      <c r="V49" s="44" t="s">
        <v>54</v>
      </c>
      <c r="W49" s="44" t="s">
        <v>54</v>
      </c>
      <c r="X49" s="44" t="s">
        <v>54</v>
      </c>
      <c r="Y49" s="44" t="s">
        <v>54</v>
      </c>
      <c r="Z49" s="44" t="s">
        <v>54</v>
      </c>
      <c r="AA49" s="44" t="s">
        <v>54</v>
      </c>
      <c r="AB49" s="44" t="s">
        <v>54</v>
      </c>
      <c r="AC49" s="44" t="s">
        <v>54</v>
      </c>
      <c r="AD49" s="44" t="s">
        <v>54</v>
      </c>
      <c r="AE49" s="44" t="s">
        <v>54</v>
      </c>
      <c r="AF49" s="44" t="s">
        <v>54</v>
      </c>
      <c r="AG49" s="44" t="s">
        <v>54</v>
      </c>
      <c r="AH49" s="44" t="s">
        <v>54</v>
      </c>
      <c r="AI49" s="44" t="s">
        <v>54</v>
      </c>
      <c r="AJ49" s="44" t="s">
        <v>54</v>
      </c>
      <c r="AK49" s="44" t="s">
        <v>54</v>
      </c>
      <c r="AL49" s="44" t="s">
        <v>54</v>
      </c>
      <c r="AM49" s="44" t="s">
        <v>54</v>
      </c>
      <c r="AN49" s="44" t="s">
        <v>54</v>
      </c>
    </row>
    <row r="50" spans="1:54" x14ac:dyDescent="0.2">
      <c r="B50" s="39" t="s">
        <v>149</v>
      </c>
      <c r="E50" s="44" t="s">
        <v>54</v>
      </c>
      <c r="F50" s="44" t="s">
        <v>54</v>
      </c>
      <c r="G50" s="44" t="s">
        <v>54</v>
      </c>
      <c r="H50" s="44" t="s">
        <v>54</v>
      </c>
      <c r="I50" s="44" t="s">
        <v>54</v>
      </c>
      <c r="J50" s="44" t="s">
        <v>54</v>
      </c>
      <c r="K50" s="44" t="s">
        <v>54</v>
      </c>
      <c r="L50" s="44" t="s">
        <v>54</v>
      </c>
      <c r="M50" s="44" t="s">
        <v>54</v>
      </c>
      <c r="N50" s="44" t="s">
        <v>54</v>
      </c>
      <c r="O50" s="44" t="s">
        <v>54</v>
      </c>
      <c r="P50" s="44" t="s">
        <v>54</v>
      </c>
      <c r="Q50" s="44" t="s">
        <v>54</v>
      </c>
      <c r="R50" s="44" t="s">
        <v>54</v>
      </c>
      <c r="S50" s="44" t="s">
        <v>54</v>
      </c>
      <c r="T50" s="44" t="s">
        <v>54</v>
      </c>
      <c r="U50" s="44" t="s">
        <v>54</v>
      </c>
      <c r="V50" s="44" t="s">
        <v>54</v>
      </c>
      <c r="W50" s="44" t="s">
        <v>54</v>
      </c>
      <c r="X50" s="44" t="s">
        <v>54</v>
      </c>
      <c r="Y50" s="44" t="s">
        <v>54</v>
      </c>
      <c r="Z50" s="44" t="s">
        <v>54</v>
      </c>
      <c r="AA50" s="44" t="s">
        <v>54</v>
      </c>
      <c r="AB50" s="44" t="s">
        <v>54</v>
      </c>
      <c r="AC50" s="44" t="s">
        <v>54</v>
      </c>
      <c r="AD50" s="44" t="s">
        <v>54</v>
      </c>
      <c r="AE50" s="44" t="s">
        <v>54</v>
      </c>
      <c r="AF50" s="44" t="s">
        <v>54</v>
      </c>
      <c r="AG50" s="44" t="s">
        <v>54</v>
      </c>
      <c r="AH50" s="44" t="s">
        <v>54</v>
      </c>
      <c r="AI50" s="44" t="s">
        <v>54</v>
      </c>
      <c r="AJ50" s="44" t="s">
        <v>54</v>
      </c>
      <c r="AK50" s="44" t="s">
        <v>54</v>
      </c>
      <c r="AL50" s="44" t="s">
        <v>54</v>
      </c>
      <c r="AM50" s="44" t="s">
        <v>54</v>
      </c>
      <c r="AN50" s="44" t="s">
        <v>54</v>
      </c>
    </row>
    <row r="51" spans="1:54" x14ac:dyDescent="0.2">
      <c r="B51" s="39" t="s">
        <v>150</v>
      </c>
      <c r="E51" s="44">
        <v>35.28</v>
      </c>
      <c r="F51" s="44">
        <v>34.340000000000003</v>
      </c>
      <c r="G51" s="44">
        <v>34.619999999999997</v>
      </c>
      <c r="H51" s="44">
        <v>35.75</v>
      </c>
      <c r="I51" s="44">
        <v>37.4</v>
      </c>
      <c r="J51" s="44">
        <v>39.119999999999997</v>
      </c>
      <c r="K51" s="44">
        <v>40.61</v>
      </c>
      <c r="L51" s="44">
        <v>42.41</v>
      </c>
      <c r="M51" s="44">
        <v>42.55</v>
      </c>
      <c r="N51" s="44">
        <v>40.909999999999997</v>
      </c>
      <c r="O51" s="44">
        <v>39.840000000000003</v>
      </c>
      <c r="P51" s="44">
        <v>37.369999999999997</v>
      </c>
      <c r="Q51" s="44">
        <v>34.56</v>
      </c>
      <c r="R51" s="44">
        <v>32.94</v>
      </c>
      <c r="S51" s="44">
        <v>31.21</v>
      </c>
      <c r="T51" s="44">
        <v>28.63</v>
      </c>
      <c r="U51" s="44">
        <v>26.25</v>
      </c>
      <c r="V51" s="44">
        <v>23.91</v>
      </c>
      <c r="W51" s="44">
        <v>22.24</v>
      </c>
      <c r="X51" s="44">
        <v>20.56</v>
      </c>
      <c r="Y51" s="44">
        <v>19.690000000000001</v>
      </c>
      <c r="Z51" s="44">
        <v>19.53</v>
      </c>
      <c r="AA51" s="44">
        <v>20.03</v>
      </c>
      <c r="AB51" s="44">
        <v>20.440000000000001</v>
      </c>
      <c r="AC51" s="44">
        <v>20.84</v>
      </c>
      <c r="AD51" s="44">
        <v>21.92</v>
      </c>
      <c r="AE51" s="44">
        <v>22.96</v>
      </c>
      <c r="AF51" s="44">
        <v>23.6</v>
      </c>
      <c r="AG51" s="44">
        <v>25.44</v>
      </c>
      <c r="AH51" s="44">
        <v>26.5</v>
      </c>
      <c r="AI51" s="44">
        <v>27.25</v>
      </c>
      <c r="AJ51" s="44">
        <v>27.81</v>
      </c>
      <c r="AK51" s="44">
        <v>29.32</v>
      </c>
      <c r="AL51" s="44">
        <v>30.56</v>
      </c>
      <c r="AM51" s="44">
        <v>31.03</v>
      </c>
      <c r="AN51" s="44">
        <v>32.049999999999997</v>
      </c>
    </row>
    <row r="52" spans="1:54" x14ac:dyDescent="0.2">
      <c r="B52" s="39" t="s">
        <v>151</v>
      </c>
      <c r="E52" s="44" t="s">
        <v>54</v>
      </c>
      <c r="F52" s="44" t="s">
        <v>54</v>
      </c>
      <c r="G52" s="44" t="s">
        <v>54</v>
      </c>
      <c r="H52" s="44" t="s">
        <v>54</v>
      </c>
      <c r="I52" s="44" t="s">
        <v>54</v>
      </c>
      <c r="J52" s="44" t="s">
        <v>54</v>
      </c>
      <c r="K52" s="44" t="s">
        <v>54</v>
      </c>
      <c r="L52" s="44" t="s">
        <v>54</v>
      </c>
      <c r="M52" s="44" t="s">
        <v>54</v>
      </c>
      <c r="N52" s="44" t="s">
        <v>54</v>
      </c>
      <c r="O52" s="44" t="s">
        <v>54</v>
      </c>
      <c r="P52" s="44" t="s">
        <v>54</v>
      </c>
      <c r="Q52" s="44" t="s">
        <v>54</v>
      </c>
      <c r="R52" s="44" t="s">
        <v>54</v>
      </c>
      <c r="S52" s="44" t="s">
        <v>54</v>
      </c>
      <c r="T52" s="44" t="s">
        <v>54</v>
      </c>
      <c r="U52" s="44" t="s">
        <v>54</v>
      </c>
      <c r="V52" s="44" t="s">
        <v>54</v>
      </c>
      <c r="W52" s="44" t="s">
        <v>54</v>
      </c>
      <c r="X52" s="44" t="s">
        <v>54</v>
      </c>
      <c r="Y52" s="44" t="s">
        <v>54</v>
      </c>
      <c r="Z52" s="44" t="s">
        <v>54</v>
      </c>
      <c r="AA52" s="44" t="s">
        <v>54</v>
      </c>
      <c r="AB52" s="44" t="s">
        <v>54</v>
      </c>
      <c r="AC52" s="44" t="s">
        <v>54</v>
      </c>
      <c r="AD52" s="44" t="s">
        <v>54</v>
      </c>
      <c r="AE52" s="44" t="s">
        <v>54</v>
      </c>
      <c r="AF52" s="44" t="s">
        <v>54</v>
      </c>
      <c r="AG52" s="44" t="s">
        <v>54</v>
      </c>
      <c r="AH52" s="44" t="s">
        <v>54</v>
      </c>
      <c r="AI52" s="44" t="s">
        <v>54</v>
      </c>
      <c r="AJ52" s="44" t="s">
        <v>54</v>
      </c>
      <c r="AK52" s="44" t="s">
        <v>54</v>
      </c>
      <c r="AL52" s="44" t="s">
        <v>54</v>
      </c>
      <c r="AM52" s="44" t="s">
        <v>54</v>
      </c>
      <c r="AN52" s="44" t="s">
        <v>54</v>
      </c>
    </row>
    <row r="53" spans="1:54" x14ac:dyDescent="0.2">
      <c r="B53" s="39" t="s">
        <v>152</v>
      </c>
      <c r="E53" s="44" t="s">
        <v>54</v>
      </c>
      <c r="F53" s="44" t="s">
        <v>54</v>
      </c>
      <c r="G53" s="44" t="s">
        <v>54</v>
      </c>
      <c r="H53" s="44" t="s">
        <v>54</v>
      </c>
      <c r="I53" s="44" t="s">
        <v>54</v>
      </c>
      <c r="J53" s="44" t="s">
        <v>54</v>
      </c>
      <c r="K53" s="44" t="s">
        <v>54</v>
      </c>
      <c r="L53" s="44" t="s">
        <v>54</v>
      </c>
      <c r="M53" s="44" t="s">
        <v>54</v>
      </c>
      <c r="N53" s="44" t="s">
        <v>54</v>
      </c>
      <c r="O53" s="44" t="s">
        <v>54</v>
      </c>
      <c r="P53" s="44" t="s">
        <v>54</v>
      </c>
      <c r="Q53" s="44" t="s">
        <v>54</v>
      </c>
      <c r="R53" s="44" t="s">
        <v>54</v>
      </c>
      <c r="S53" s="44" t="s">
        <v>54</v>
      </c>
      <c r="T53" s="44" t="s">
        <v>54</v>
      </c>
      <c r="U53" s="44" t="s">
        <v>54</v>
      </c>
      <c r="V53" s="44" t="s">
        <v>54</v>
      </c>
      <c r="W53" s="44" t="s">
        <v>54</v>
      </c>
      <c r="X53" s="44" t="s">
        <v>54</v>
      </c>
      <c r="Y53" s="44" t="s">
        <v>54</v>
      </c>
      <c r="Z53" s="44" t="s">
        <v>54</v>
      </c>
      <c r="AA53" s="44" t="s">
        <v>54</v>
      </c>
      <c r="AB53" s="44" t="s">
        <v>54</v>
      </c>
      <c r="AC53" s="44" t="s">
        <v>54</v>
      </c>
      <c r="AD53" s="44" t="s">
        <v>54</v>
      </c>
      <c r="AE53" s="44" t="s">
        <v>54</v>
      </c>
      <c r="AF53" s="44" t="s">
        <v>54</v>
      </c>
      <c r="AG53" s="44" t="s">
        <v>54</v>
      </c>
      <c r="AH53" s="44" t="s">
        <v>54</v>
      </c>
      <c r="AI53" s="44" t="s">
        <v>54</v>
      </c>
      <c r="AJ53" s="44" t="s">
        <v>54</v>
      </c>
      <c r="AK53" s="44" t="s">
        <v>54</v>
      </c>
      <c r="AL53" s="44" t="s">
        <v>54</v>
      </c>
      <c r="AM53" s="44" t="s">
        <v>54</v>
      </c>
      <c r="AN53" s="44" t="s">
        <v>54</v>
      </c>
    </row>
    <row r="54" spans="1:54" x14ac:dyDescent="0.2">
      <c r="A54" s="39" t="s">
        <v>153</v>
      </c>
      <c r="E54" s="44">
        <v>99.46</v>
      </c>
      <c r="F54" s="44" t="s">
        <v>54</v>
      </c>
      <c r="G54" s="44" t="s">
        <v>54</v>
      </c>
      <c r="H54" s="44" t="s">
        <v>54</v>
      </c>
      <c r="I54" s="44">
        <v>99.44</v>
      </c>
      <c r="J54" s="44" t="s">
        <v>54</v>
      </c>
      <c r="K54" s="44" t="s">
        <v>54</v>
      </c>
      <c r="L54" s="44">
        <v>99.51</v>
      </c>
      <c r="M54" s="44">
        <v>99.42</v>
      </c>
      <c r="N54" s="44">
        <v>99.23</v>
      </c>
      <c r="O54" s="44">
        <v>99.21</v>
      </c>
      <c r="P54" s="44">
        <v>99.3</v>
      </c>
      <c r="Q54" s="44">
        <v>99.17</v>
      </c>
      <c r="R54" s="44">
        <v>99.1</v>
      </c>
      <c r="S54" s="44">
        <v>98.83</v>
      </c>
      <c r="T54" s="44">
        <v>99.02</v>
      </c>
      <c r="U54" s="44">
        <v>99.12</v>
      </c>
      <c r="V54" s="44">
        <v>99.15</v>
      </c>
      <c r="W54" s="44">
        <v>99.11</v>
      </c>
      <c r="X54" s="44">
        <v>99.1</v>
      </c>
      <c r="Y54" s="44">
        <v>99.16</v>
      </c>
      <c r="Z54" s="44">
        <v>99.18</v>
      </c>
      <c r="AA54" s="44">
        <v>99.12</v>
      </c>
      <c r="AB54" s="44">
        <v>99.03</v>
      </c>
      <c r="AC54" s="44">
        <v>99</v>
      </c>
      <c r="AD54" s="44">
        <v>99.03</v>
      </c>
      <c r="AE54" s="44">
        <v>98.86</v>
      </c>
      <c r="AF54" s="44">
        <v>98.93</v>
      </c>
      <c r="AG54" s="44">
        <v>98.8</v>
      </c>
      <c r="AH54" s="44">
        <v>98.85</v>
      </c>
      <c r="AI54" s="44">
        <v>98.63</v>
      </c>
      <c r="AJ54" s="44">
        <v>98.56</v>
      </c>
      <c r="AK54" s="44">
        <v>98.74</v>
      </c>
      <c r="AL54" s="44">
        <v>98.84</v>
      </c>
      <c r="AM54" s="44">
        <v>98.95</v>
      </c>
      <c r="AN54" s="44">
        <v>99.05</v>
      </c>
    </row>
    <row r="55" spans="1:54" x14ac:dyDescent="0.2">
      <c r="A55" s="39" t="s">
        <v>154</v>
      </c>
      <c r="E55" s="44" t="s">
        <v>54</v>
      </c>
      <c r="F55" s="44" t="s">
        <v>54</v>
      </c>
      <c r="G55" s="44" t="s">
        <v>54</v>
      </c>
      <c r="H55" s="44" t="s">
        <v>54</v>
      </c>
      <c r="I55" s="44" t="s">
        <v>54</v>
      </c>
      <c r="J55" s="44" t="s">
        <v>54</v>
      </c>
      <c r="K55" s="44" t="s">
        <v>54</v>
      </c>
      <c r="L55" s="44" t="s">
        <v>54</v>
      </c>
      <c r="M55" s="44" t="s">
        <v>54</v>
      </c>
      <c r="N55" s="44" t="s">
        <v>54</v>
      </c>
      <c r="O55" s="44" t="s">
        <v>54</v>
      </c>
      <c r="P55" s="44" t="s">
        <v>54</v>
      </c>
      <c r="Q55" s="44" t="s">
        <v>54</v>
      </c>
      <c r="R55" s="44" t="s">
        <v>54</v>
      </c>
      <c r="S55" s="44" t="s">
        <v>54</v>
      </c>
      <c r="T55" s="44" t="s">
        <v>54</v>
      </c>
      <c r="U55" s="44" t="s">
        <v>54</v>
      </c>
      <c r="V55" s="44" t="s">
        <v>54</v>
      </c>
      <c r="W55" s="44" t="s">
        <v>54</v>
      </c>
      <c r="X55" s="44" t="s">
        <v>54</v>
      </c>
      <c r="Y55" s="44" t="s">
        <v>54</v>
      </c>
      <c r="Z55" s="44" t="s">
        <v>54</v>
      </c>
      <c r="AA55" s="44" t="s">
        <v>54</v>
      </c>
      <c r="AB55" s="44" t="s">
        <v>54</v>
      </c>
      <c r="AC55" s="44" t="s">
        <v>54</v>
      </c>
      <c r="AD55" s="44" t="s">
        <v>54</v>
      </c>
      <c r="AE55" s="44" t="s">
        <v>54</v>
      </c>
      <c r="AF55" s="44" t="s">
        <v>54</v>
      </c>
      <c r="AG55" s="44" t="s">
        <v>54</v>
      </c>
      <c r="AH55" s="44" t="s">
        <v>54</v>
      </c>
      <c r="AI55" s="44" t="s">
        <v>54</v>
      </c>
      <c r="AJ55" s="44" t="s">
        <v>54</v>
      </c>
      <c r="AK55" s="44" t="s">
        <v>54</v>
      </c>
      <c r="AL55" s="44" t="s">
        <v>54</v>
      </c>
      <c r="AM55" s="44" t="s">
        <v>54</v>
      </c>
      <c r="AN55" s="44" t="s">
        <v>54</v>
      </c>
    </row>
    <row r="56" spans="1:54" x14ac:dyDescent="0.2">
      <c r="A56" s="39" t="s">
        <v>155</v>
      </c>
      <c r="E56" s="44">
        <v>0.34</v>
      </c>
      <c r="F56" s="44">
        <v>0.34</v>
      </c>
      <c r="G56" s="44">
        <v>0.57999999999999996</v>
      </c>
      <c r="H56" s="44">
        <v>0.5</v>
      </c>
      <c r="I56" s="44">
        <v>0.46</v>
      </c>
      <c r="J56" s="44">
        <v>0.49</v>
      </c>
      <c r="K56" s="44">
        <v>0.35</v>
      </c>
      <c r="L56" s="44">
        <v>0.43</v>
      </c>
      <c r="M56" s="44">
        <v>0.52</v>
      </c>
      <c r="N56" s="44">
        <v>0.71</v>
      </c>
      <c r="O56" s="44">
        <v>0.73</v>
      </c>
      <c r="P56" s="44">
        <v>0.64</v>
      </c>
      <c r="Q56" s="44">
        <v>0.77</v>
      </c>
      <c r="R56" s="44">
        <v>0.86</v>
      </c>
      <c r="S56" s="44">
        <v>1.1299999999999999</v>
      </c>
      <c r="T56" s="44">
        <v>0.94</v>
      </c>
      <c r="U56" s="44">
        <v>0.85</v>
      </c>
      <c r="V56" s="44">
        <v>0.82</v>
      </c>
      <c r="W56" s="44">
        <v>0.87</v>
      </c>
      <c r="X56" s="44">
        <v>0.88</v>
      </c>
      <c r="Y56" s="44">
        <v>0.82</v>
      </c>
      <c r="Z56" s="44">
        <v>0.79</v>
      </c>
      <c r="AA56" s="44">
        <v>0.86</v>
      </c>
      <c r="AB56" s="44">
        <v>0.94</v>
      </c>
      <c r="AC56" s="44">
        <v>0.97</v>
      </c>
      <c r="AD56" s="44">
        <v>0.93</v>
      </c>
      <c r="AE56" s="44">
        <v>1.1100000000000001</v>
      </c>
      <c r="AF56" s="44">
        <v>1.03</v>
      </c>
      <c r="AG56" s="44">
        <v>1.1399999999999999</v>
      </c>
      <c r="AH56" s="44">
        <v>1.1100000000000001</v>
      </c>
      <c r="AI56" s="44">
        <v>1.33</v>
      </c>
      <c r="AJ56" s="44">
        <v>1.39</v>
      </c>
      <c r="AK56" s="44">
        <v>1.21</v>
      </c>
      <c r="AL56" s="44">
        <v>1.1000000000000001</v>
      </c>
      <c r="AM56" s="44">
        <v>1</v>
      </c>
      <c r="AN56" s="44">
        <v>0.9</v>
      </c>
    </row>
    <row r="57" spans="1:54" x14ac:dyDescent="0.2">
      <c r="A57" s="39" t="s">
        <v>156</v>
      </c>
      <c r="E57" s="44">
        <v>0.2</v>
      </c>
      <c r="F57" s="44" t="s">
        <v>54</v>
      </c>
      <c r="G57" s="44" t="s">
        <v>54</v>
      </c>
      <c r="H57" s="44" t="s">
        <v>54</v>
      </c>
      <c r="I57" s="44">
        <v>0.09</v>
      </c>
      <c r="J57" s="44" t="s">
        <v>54</v>
      </c>
      <c r="K57" s="44" t="s">
        <v>54</v>
      </c>
      <c r="L57" s="44">
        <v>0.06</v>
      </c>
      <c r="M57" s="44">
        <v>0.06</v>
      </c>
      <c r="N57" s="44">
        <v>0.06</v>
      </c>
      <c r="O57" s="44">
        <v>0.06</v>
      </c>
      <c r="P57" s="44">
        <v>0.05</v>
      </c>
      <c r="Q57" s="44">
        <v>0.05</v>
      </c>
      <c r="R57" s="44">
        <v>0.05</v>
      </c>
      <c r="S57" s="44">
        <v>0.04</v>
      </c>
      <c r="T57" s="44">
        <v>0.04</v>
      </c>
      <c r="U57" s="44">
        <v>0.03</v>
      </c>
      <c r="V57" s="44">
        <v>0.03</v>
      </c>
      <c r="W57" s="44">
        <v>0.02</v>
      </c>
      <c r="X57" s="44">
        <v>0.02</v>
      </c>
      <c r="Y57" s="44">
        <v>0.02</v>
      </c>
      <c r="Z57" s="44">
        <v>0.03</v>
      </c>
      <c r="AA57" s="44">
        <v>0.02</v>
      </c>
      <c r="AB57" s="44">
        <v>0.03</v>
      </c>
      <c r="AC57" s="44">
        <v>0.03</v>
      </c>
      <c r="AD57" s="44">
        <v>0.03</v>
      </c>
      <c r="AE57" s="44">
        <v>0.03</v>
      </c>
      <c r="AF57" s="44">
        <v>0.04</v>
      </c>
      <c r="AG57" s="44">
        <v>0.06</v>
      </c>
      <c r="AH57" s="44">
        <v>0.04</v>
      </c>
      <c r="AI57" s="44">
        <v>0.04</v>
      </c>
      <c r="AJ57" s="44">
        <v>0.05</v>
      </c>
      <c r="AK57" s="44">
        <v>0.05</v>
      </c>
      <c r="AL57" s="44">
        <v>0.06</v>
      </c>
      <c r="AM57" s="44">
        <v>0.05</v>
      </c>
      <c r="AN57" s="44">
        <v>0.05</v>
      </c>
    </row>
    <row r="58" spans="1:54" x14ac:dyDescent="0.2">
      <c r="A58" s="39" t="s">
        <v>157</v>
      </c>
      <c r="E58" s="44" t="s">
        <v>54</v>
      </c>
      <c r="F58" s="44" t="s">
        <v>54</v>
      </c>
      <c r="G58" s="44" t="s">
        <v>54</v>
      </c>
      <c r="H58" s="44" t="s">
        <v>54</v>
      </c>
      <c r="I58" s="44" t="s">
        <v>54</v>
      </c>
      <c r="J58" s="44" t="s">
        <v>54</v>
      </c>
      <c r="K58" s="44" t="s">
        <v>54</v>
      </c>
      <c r="L58" s="44" t="s">
        <v>54</v>
      </c>
      <c r="M58" s="44" t="s">
        <v>54</v>
      </c>
      <c r="N58" s="44" t="s">
        <v>54</v>
      </c>
      <c r="O58" s="44" t="s">
        <v>54</v>
      </c>
      <c r="P58" s="44" t="s">
        <v>54</v>
      </c>
      <c r="Q58" s="44" t="s">
        <v>54</v>
      </c>
      <c r="R58" s="44" t="s">
        <v>54</v>
      </c>
      <c r="S58" s="44" t="s">
        <v>54</v>
      </c>
      <c r="T58" s="44" t="s">
        <v>54</v>
      </c>
      <c r="U58" s="44" t="s">
        <v>54</v>
      </c>
      <c r="V58" s="44" t="s">
        <v>54</v>
      </c>
      <c r="W58" s="44" t="s">
        <v>54</v>
      </c>
      <c r="X58" s="44" t="s">
        <v>54</v>
      </c>
      <c r="Y58" s="44" t="s">
        <v>54</v>
      </c>
      <c r="Z58" s="44" t="s">
        <v>54</v>
      </c>
      <c r="AA58" s="44" t="s">
        <v>54</v>
      </c>
      <c r="AB58" s="44" t="s">
        <v>54</v>
      </c>
      <c r="AC58" s="44" t="s">
        <v>54</v>
      </c>
      <c r="AD58" s="44" t="s">
        <v>54</v>
      </c>
      <c r="AE58" s="44" t="s">
        <v>54</v>
      </c>
      <c r="AF58" s="44" t="s">
        <v>54</v>
      </c>
      <c r="AG58" s="44" t="s">
        <v>54</v>
      </c>
      <c r="AH58" s="44" t="s">
        <v>54</v>
      </c>
      <c r="AI58" s="44" t="s">
        <v>54</v>
      </c>
      <c r="AJ58" s="44" t="s">
        <v>54</v>
      </c>
      <c r="AK58" s="44" t="s">
        <v>54</v>
      </c>
      <c r="AL58" s="44" t="s">
        <v>54</v>
      </c>
      <c r="AM58" s="44" t="s">
        <v>54</v>
      </c>
      <c r="AN58" s="44" t="s">
        <v>54</v>
      </c>
    </row>
    <row r="59" spans="1:54" x14ac:dyDescent="0.2">
      <c r="A59" s="39" t="s">
        <v>158</v>
      </c>
      <c r="E59" s="44" t="s">
        <v>54</v>
      </c>
      <c r="F59" s="44" t="s">
        <v>54</v>
      </c>
      <c r="G59" s="44" t="s">
        <v>54</v>
      </c>
      <c r="H59" s="44" t="s">
        <v>54</v>
      </c>
      <c r="I59" s="44" t="s">
        <v>54</v>
      </c>
      <c r="J59" s="44" t="s">
        <v>54</v>
      </c>
      <c r="K59" s="44" t="s">
        <v>54</v>
      </c>
      <c r="L59" s="44" t="s">
        <v>54</v>
      </c>
      <c r="M59" s="44" t="s">
        <v>54</v>
      </c>
      <c r="N59" s="44" t="s">
        <v>54</v>
      </c>
      <c r="O59" s="44" t="s">
        <v>54</v>
      </c>
      <c r="P59" s="44" t="s">
        <v>54</v>
      </c>
      <c r="Q59" s="44" t="s">
        <v>54</v>
      </c>
      <c r="R59" s="44" t="s">
        <v>54</v>
      </c>
      <c r="S59" s="44" t="s">
        <v>54</v>
      </c>
      <c r="T59" s="44" t="s">
        <v>54</v>
      </c>
      <c r="U59" s="44" t="s">
        <v>54</v>
      </c>
      <c r="V59" s="44" t="s">
        <v>54</v>
      </c>
      <c r="W59" s="44" t="s">
        <v>54</v>
      </c>
      <c r="X59" s="44" t="s">
        <v>54</v>
      </c>
      <c r="Y59" s="44" t="s">
        <v>54</v>
      </c>
      <c r="Z59" s="44" t="s">
        <v>54</v>
      </c>
      <c r="AA59" s="44" t="s">
        <v>54</v>
      </c>
      <c r="AB59" s="44" t="s">
        <v>54</v>
      </c>
      <c r="AC59" s="44" t="s">
        <v>54</v>
      </c>
      <c r="AD59" s="44" t="s">
        <v>54</v>
      </c>
      <c r="AE59" s="44" t="s">
        <v>54</v>
      </c>
      <c r="AF59" s="44" t="s">
        <v>54</v>
      </c>
      <c r="AG59" s="44" t="s">
        <v>54</v>
      </c>
      <c r="AH59" s="44" t="s">
        <v>54</v>
      </c>
      <c r="AI59" s="44" t="s">
        <v>54</v>
      </c>
      <c r="AJ59" s="44" t="s">
        <v>54</v>
      </c>
      <c r="AK59" s="44" t="s">
        <v>54</v>
      </c>
      <c r="AL59" s="44" t="s">
        <v>54</v>
      </c>
      <c r="AM59" s="44" t="s">
        <v>54</v>
      </c>
      <c r="AN59" s="44" t="s">
        <v>54</v>
      </c>
    </row>
    <row r="60" spans="1:54" x14ac:dyDescent="0.2">
      <c r="A60" s="39" t="s">
        <v>159</v>
      </c>
      <c r="E60" s="16" t="s">
        <v>96</v>
      </c>
      <c r="F60" s="11" t="str">
        <f>F22</f>
        <v>NA</v>
      </c>
      <c r="G60" s="12" t="str">
        <f>IFERROR((G22-F22)/F22,"0")</f>
        <v>0</v>
      </c>
      <c r="H60" s="12" t="str">
        <f t="shared" ref="H60:AN60" si="4">IFERROR((H22-G22)/G22,"0")</f>
        <v>0</v>
      </c>
      <c r="I60" s="12" t="str">
        <f t="shared" si="4"/>
        <v>0</v>
      </c>
      <c r="J60" s="12" t="str">
        <f t="shared" si="4"/>
        <v>0</v>
      </c>
      <c r="K60" s="12" t="str">
        <f t="shared" si="4"/>
        <v>0</v>
      </c>
      <c r="L60" s="12" t="str">
        <f t="shared" si="4"/>
        <v>0</v>
      </c>
      <c r="M60" s="12" t="str">
        <f t="shared" si="4"/>
        <v>0</v>
      </c>
      <c r="N60" s="12" t="str">
        <f t="shared" si="4"/>
        <v>0</v>
      </c>
      <c r="O60" s="12" t="str">
        <f t="shared" si="4"/>
        <v>0</v>
      </c>
      <c r="P60" s="12" t="str">
        <f t="shared" si="4"/>
        <v>0</v>
      </c>
      <c r="Q60" s="12" t="str">
        <f t="shared" si="4"/>
        <v>0</v>
      </c>
      <c r="R60" s="12" t="str">
        <f t="shared" si="4"/>
        <v>0</v>
      </c>
      <c r="S60" s="12">
        <f t="shared" si="4"/>
        <v>-1.2448132780082947E-2</v>
      </c>
      <c r="T60" s="12">
        <f t="shared" si="4"/>
        <v>-0.15199123127511874</v>
      </c>
      <c r="U60" s="12">
        <f t="shared" si="4"/>
        <v>-0.17255493321844043</v>
      </c>
      <c r="V60" s="12">
        <f t="shared" si="4"/>
        <v>-6.0140588388440393E-2</v>
      </c>
      <c r="W60" s="12">
        <f t="shared" si="4"/>
        <v>-0.21052631578947373</v>
      </c>
      <c r="X60" s="12">
        <f t="shared" si="4"/>
        <v>0.30315789473684213</v>
      </c>
      <c r="Y60" s="12">
        <f t="shared" si="4"/>
        <v>-4.8196015078082903E-2</v>
      </c>
      <c r="Z60" s="12">
        <f t="shared" si="4"/>
        <v>-0.18472418670438476</v>
      </c>
      <c r="AA60" s="12">
        <f t="shared" si="4"/>
        <v>-9.3337959750173533E-2</v>
      </c>
      <c r="AB60" s="12">
        <f t="shared" si="4"/>
        <v>-8.53425181783391E-2</v>
      </c>
      <c r="AC60" s="12">
        <f t="shared" si="4"/>
        <v>-2.9288702928870415E-3</v>
      </c>
      <c r="AD60" s="12">
        <f t="shared" si="4"/>
        <v>0.16114141838019319</v>
      </c>
      <c r="AE60" s="12">
        <f t="shared" si="4"/>
        <v>5.7101554029634918E-2</v>
      </c>
      <c r="AF60" s="12">
        <f t="shared" si="4"/>
        <v>7.3162393162393188E-2</v>
      </c>
      <c r="AG60" s="12">
        <f t="shared" si="4"/>
        <v>7.3908888180949359E-2</v>
      </c>
      <c r="AH60" s="12">
        <f t="shared" si="4"/>
        <v>9.4037377632749969E-2</v>
      </c>
      <c r="AI60" s="12">
        <f t="shared" si="4"/>
        <v>4.1757049891540103E-2</v>
      </c>
      <c r="AJ60" s="12">
        <f t="shared" si="4"/>
        <v>-0.25923997917751174</v>
      </c>
      <c r="AK60" s="12">
        <f t="shared" si="4"/>
        <v>-8.9950808151792072E-2</v>
      </c>
      <c r="AL60" s="12">
        <f t="shared" si="4"/>
        <v>2.0849420849420954E-2</v>
      </c>
      <c r="AM60" s="12">
        <f t="shared" si="4"/>
        <v>3.1391830559757875E-2</v>
      </c>
      <c r="AN60" s="12">
        <f t="shared" si="4"/>
        <v>9.937660432709941E-2</v>
      </c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x14ac:dyDescent="0.2">
      <c r="E61" s="16"/>
      <c r="F61" s="13"/>
      <c r="G61" s="13"/>
      <c r="H61" s="12" t="str">
        <f>IFERROR((H22-F22)/F22,"0")</f>
        <v>0</v>
      </c>
      <c r="I61" s="12" t="str">
        <f t="shared" ref="I61:AN61" si="5">IFERROR((I22-G22)/G22,"0")</f>
        <v>0</v>
      </c>
      <c r="J61" s="12" t="str">
        <f t="shared" si="5"/>
        <v>0</v>
      </c>
      <c r="K61" s="12" t="str">
        <f t="shared" si="5"/>
        <v>0</v>
      </c>
      <c r="L61" s="12" t="str">
        <f t="shared" si="5"/>
        <v>0</v>
      </c>
      <c r="M61" s="12" t="str">
        <f t="shared" si="5"/>
        <v>0</v>
      </c>
      <c r="N61" s="12" t="str">
        <f t="shared" si="5"/>
        <v>0</v>
      </c>
      <c r="O61" s="12" t="str">
        <f t="shared" si="5"/>
        <v>0</v>
      </c>
      <c r="P61" s="12" t="str">
        <f t="shared" si="5"/>
        <v>0</v>
      </c>
      <c r="Q61" s="12" t="str">
        <f t="shared" si="5"/>
        <v>0</v>
      </c>
      <c r="R61" s="12" t="str">
        <f t="shared" si="5"/>
        <v>0</v>
      </c>
      <c r="S61" s="12" t="str">
        <f t="shared" si="5"/>
        <v>0</v>
      </c>
      <c r="T61" s="12">
        <f t="shared" si="5"/>
        <v>-0.16254735702688072</v>
      </c>
      <c r="U61" s="12">
        <f t="shared" si="5"/>
        <v>-0.29831932773109254</v>
      </c>
      <c r="V61" s="12">
        <f t="shared" si="5"/>
        <v>-0.22231796639379578</v>
      </c>
      <c r="W61" s="12">
        <f t="shared" si="5"/>
        <v>-0.25800572767508456</v>
      </c>
      <c r="X61" s="12">
        <f t="shared" si="5"/>
        <v>2.8808864265927953E-2</v>
      </c>
      <c r="Y61" s="12">
        <f t="shared" si="5"/>
        <v>0.24035087719298251</v>
      </c>
      <c r="Z61" s="12">
        <f t="shared" si="5"/>
        <v>-0.22401723209477653</v>
      </c>
      <c r="AA61" s="12">
        <f t="shared" si="5"/>
        <v>-0.26082036775106088</v>
      </c>
      <c r="AB61" s="12">
        <f t="shared" si="5"/>
        <v>-0.17071478140180435</v>
      </c>
      <c r="AC61" s="12">
        <f t="shared" si="5"/>
        <v>-8.8021431305013428E-2</v>
      </c>
      <c r="AD61" s="12">
        <f t="shared" si="5"/>
        <v>0.15774058577405872</v>
      </c>
      <c r="AE61" s="12">
        <f t="shared" si="5"/>
        <v>0.2274443978178767</v>
      </c>
      <c r="AF61" s="12">
        <f t="shared" si="5"/>
        <v>0.13444163353812788</v>
      </c>
      <c r="AG61" s="12">
        <f t="shared" si="5"/>
        <v>0.1524786324786325</v>
      </c>
      <c r="AH61" s="12">
        <f t="shared" si="5"/>
        <v>0.17489646384198795</v>
      </c>
      <c r="AI61" s="12">
        <f t="shared" si="5"/>
        <v>0.13972115099377042</v>
      </c>
      <c r="AJ61" s="12">
        <f t="shared" si="5"/>
        <v>-0.22830802603036879</v>
      </c>
      <c r="AK61" s="12">
        <f t="shared" si="5"/>
        <v>-0.32587194169703287</v>
      </c>
      <c r="AL61" s="12">
        <f t="shared" si="5"/>
        <v>-7.0976809557273354E-2</v>
      </c>
      <c r="AM61" s="12">
        <f t="shared" si="5"/>
        <v>5.2895752895752934E-2</v>
      </c>
      <c r="AN61" s="12">
        <f t="shared" si="5"/>
        <v>0.13388804841149768</v>
      </c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 t="str">
        <f>IFERROR((I22-F22)/F22,"0")</f>
        <v>0</v>
      </c>
      <c r="J62" s="12" t="str">
        <f>IFERROR((J22-G22)/G22,"0")</f>
        <v>0</v>
      </c>
      <c r="K62" s="12" t="str">
        <f t="shared" ref="K62:AN62" si="6">IFERROR((K22-H22)/H22,"0")</f>
        <v>0</v>
      </c>
      <c r="L62" s="12" t="str">
        <f t="shared" si="6"/>
        <v>0</v>
      </c>
      <c r="M62" s="12" t="str">
        <f t="shared" si="6"/>
        <v>0</v>
      </c>
      <c r="N62" s="12" t="str">
        <f t="shared" si="6"/>
        <v>0</v>
      </c>
      <c r="O62" s="12" t="str">
        <f t="shared" si="6"/>
        <v>0</v>
      </c>
      <c r="P62" s="12" t="str">
        <f t="shared" si="6"/>
        <v>0</v>
      </c>
      <c r="Q62" s="12" t="str">
        <f t="shared" si="6"/>
        <v>0</v>
      </c>
      <c r="R62" s="12" t="str">
        <f t="shared" si="6"/>
        <v>0</v>
      </c>
      <c r="S62" s="12" t="str">
        <f t="shared" si="6"/>
        <v>0</v>
      </c>
      <c r="T62" s="12" t="str">
        <f t="shared" si="6"/>
        <v>0</v>
      </c>
      <c r="U62" s="12">
        <f t="shared" si="6"/>
        <v>-0.30705394190871377</v>
      </c>
      <c r="V62" s="12">
        <f t="shared" si="6"/>
        <v>-0.34051881622214103</v>
      </c>
      <c r="W62" s="12">
        <f t="shared" si="6"/>
        <v>-0.38604049978457566</v>
      </c>
      <c r="X62" s="12">
        <f t="shared" si="6"/>
        <v>-3.3064306170268058E-2</v>
      </c>
      <c r="Y62" s="12">
        <f t="shared" si="6"/>
        <v>-2.077562326869806E-2</v>
      </c>
      <c r="Z62" s="12">
        <f t="shared" si="6"/>
        <v>1.1228070175438606E-2</v>
      </c>
      <c r="AA62" s="12">
        <f t="shared" si="6"/>
        <v>-0.29644588045234255</v>
      </c>
      <c r="AB62" s="12">
        <f t="shared" si="6"/>
        <v>-0.32390381895332399</v>
      </c>
      <c r="AC62" s="12">
        <f t="shared" si="6"/>
        <v>-0.17314365024288694</v>
      </c>
      <c r="AD62" s="12">
        <f t="shared" si="6"/>
        <v>5.8936088786835164E-2</v>
      </c>
      <c r="AE62" s="12">
        <f t="shared" si="6"/>
        <v>0.22384937238493732</v>
      </c>
      <c r="AF62" s="12">
        <f t="shared" si="6"/>
        <v>0.31724716743600517</v>
      </c>
      <c r="AG62" s="12">
        <f t="shared" si="6"/>
        <v>0.21828695337911092</v>
      </c>
      <c r="AH62" s="12">
        <f t="shared" si="6"/>
        <v>0.26085470085470092</v>
      </c>
      <c r="AI62" s="12">
        <f t="shared" si="6"/>
        <v>0.22395667410003189</v>
      </c>
      <c r="AJ62" s="12">
        <f t="shared" si="6"/>
        <v>-0.15574013645802431</v>
      </c>
      <c r="AK62" s="12">
        <f t="shared" si="6"/>
        <v>-0.29772234273318882</v>
      </c>
      <c r="AL62" s="12">
        <f t="shared" si="6"/>
        <v>-0.3118167621030713</v>
      </c>
      <c r="AM62" s="12">
        <f t="shared" si="6"/>
        <v>-4.1813070976809599E-2</v>
      </c>
      <c r="AN62" s="12">
        <f t="shared" si="6"/>
        <v>0.1575289575289576</v>
      </c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 t="str">
        <f>IFERROR((J22-F22)/F22,"0")</f>
        <v>0</v>
      </c>
      <c r="K63" s="12" t="str">
        <f t="shared" ref="K63:AN63" si="7">IFERROR((K22-G22)/G22,"0")</f>
        <v>0</v>
      </c>
      <c r="L63" s="12" t="str">
        <f t="shared" si="7"/>
        <v>0</v>
      </c>
      <c r="M63" s="12" t="str">
        <f t="shared" si="7"/>
        <v>0</v>
      </c>
      <c r="N63" s="12" t="str">
        <f t="shared" si="7"/>
        <v>0</v>
      </c>
      <c r="O63" s="12" t="str">
        <f t="shared" si="7"/>
        <v>0</v>
      </c>
      <c r="P63" s="12" t="str">
        <f t="shared" si="7"/>
        <v>0</v>
      </c>
      <c r="Q63" s="12" t="str">
        <f t="shared" si="7"/>
        <v>0</v>
      </c>
      <c r="R63" s="12" t="str">
        <f t="shared" si="7"/>
        <v>0</v>
      </c>
      <c r="S63" s="12" t="str">
        <f t="shared" si="7"/>
        <v>0</v>
      </c>
      <c r="T63" s="12" t="str">
        <f t="shared" si="7"/>
        <v>0</v>
      </c>
      <c r="U63" s="12" t="str">
        <f t="shared" si="7"/>
        <v>0</v>
      </c>
      <c r="V63" s="12">
        <f t="shared" si="7"/>
        <v>-0.34872812556377408</v>
      </c>
      <c r="W63" s="12">
        <f t="shared" si="7"/>
        <v>-0.47935696017537449</v>
      </c>
      <c r="X63" s="12">
        <f t="shared" si="7"/>
        <v>-0.19991383024558382</v>
      </c>
      <c r="Y63" s="12">
        <f t="shared" si="7"/>
        <v>-7.9666753449622374E-2</v>
      </c>
      <c r="Z63" s="12">
        <f t="shared" si="7"/>
        <v>-0.20166204986149586</v>
      </c>
      <c r="AA63" s="12">
        <f t="shared" si="7"/>
        <v>-8.3157894736842139E-2</v>
      </c>
      <c r="AB63" s="12">
        <f t="shared" si="7"/>
        <v>-0.35648896068928382</v>
      </c>
      <c r="AC63" s="12">
        <f t="shared" si="7"/>
        <v>-0.32588401697312597</v>
      </c>
      <c r="AD63" s="12">
        <f t="shared" si="7"/>
        <v>-3.990284524635665E-2</v>
      </c>
      <c r="AE63" s="12">
        <f t="shared" si="7"/>
        <v>0.11940298507462691</v>
      </c>
      <c r="AF63" s="12">
        <f t="shared" si="7"/>
        <v>0.31338912133891222</v>
      </c>
      <c r="AG63" s="12">
        <f t="shared" si="7"/>
        <v>0.41460344104070512</v>
      </c>
      <c r="AH63" s="12">
        <f t="shared" si="7"/>
        <v>0.33285146367907481</v>
      </c>
      <c r="AI63" s="12">
        <f t="shared" si="7"/>
        <v>0.31350427350427357</v>
      </c>
      <c r="AJ63" s="12">
        <f t="shared" si="7"/>
        <v>-9.334182860783688E-2</v>
      </c>
      <c r="AK63" s="12">
        <f t="shared" si="7"/>
        <v>-0.23168199347374671</v>
      </c>
      <c r="AL63" s="12">
        <f t="shared" si="7"/>
        <v>-0.28308026030368766</v>
      </c>
      <c r="AM63" s="12">
        <f t="shared" si="7"/>
        <v>-0.29021343050494536</v>
      </c>
      <c r="AN63" s="12">
        <f t="shared" si="7"/>
        <v>5.3408292340126479E-2</v>
      </c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</sheetData>
  <mergeCells count="1">
    <mergeCell ref="E60:E63"/>
  </mergeCells>
  <hyperlinks>
    <hyperlink ref="D1" location="Summary!A1" display="Summary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rgb="FFC00000"/>
  </sheetPr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42" width="18.7109375" customWidth="1"/>
    <col min="223" max="225" width="4.85546875" customWidth="1"/>
    <col min="226" max="226" width="41.28515625" customWidth="1"/>
    <col min="227" max="297" width="18.7109375" customWidth="1"/>
    <col min="479" max="481" width="4.85546875" customWidth="1"/>
    <col min="482" max="482" width="41.28515625" customWidth="1"/>
    <col min="483" max="553" width="18.7109375" customWidth="1"/>
    <col min="735" max="737" width="4.85546875" customWidth="1"/>
    <col min="738" max="738" width="41.28515625" customWidth="1"/>
    <col min="739" max="809" width="18.7109375" customWidth="1"/>
    <col min="991" max="993" width="4.85546875" customWidth="1"/>
    <col min="994" max="994" width="41.28515625" customWidth="1"/>
    <col min="995" max="1065" width="18.7109375" customWidth="1"/>
    <col min="1247" max="1249" width="4.85546875" customWidth="1"/>
    <col min="1250" max="1250" width="41.28515625" customWidth="1"/>
    <col min="1251" max="1321" width="18.7109375" customWidth="1"/>
    <col min="1503" max="1505" width="4.85546875" customWidth="1"/>
    <col min="1506" max="1506" width="41.28515625" customWidth="1"/>
    <col min="1507" max="1577" width="18.7109375" customWidth="1"/>
    <col min="1759" max="1761" width="4.85546875" customWidth="1"/>
    <col min="1762" max="1762" width="41.28515625" customWidth="1"/>
    <col min="1763" max="1833" width="18.7109375" customWidth="1"/>
    <col min="2015" max="2017" width="4.85546875" customWidth="1"/>
    <col min="2018" max="2018" width="41.28515625" customWidth="1"/>
    <col min="2019" max="2089" width="18.7109375" customWidth="1"/>
    <col min="2271" max="2273" width="4.85546875" customWidth="1"/>
    <col min="2274" max="2274" width="41.28515625" customWidth="1"/>
    <col min="2275" max="2345" width="18.7109375" customWidth="1"/>
    <col min="2527" max="2529" width="4.85546875" customWidth="1"/>
    <col min="2530" max="2530" width="41.28515625" customWidth="1"/>
    <col min="2531" max="2601" width="18.7109375" customWidth="1"/>
    <col min="2783" max="2785" width="4.85546875" customWidth="1"/>
    <col min="2786" max="2786" width="41.28515625" customWidth="1"/>
    <col min="2787" max="2857" width="18.7109375" customWidth="1"/>
    <col min="3039" max="3041" width="4.85546875" customWidth="1"/>
    <col min="3042" max="3042" width="41.28515625" customWidth="1"/>
    <col min="3043" max="3113" width="18.7109375" customWidth="1"/>
    <col min="3295" max="3297" width="4.85546875" customWidth="1"/>
    <col min="3298" max="3298" width="41.28515625" customWidth="1"/>
    <col min="3299" max="3369" width="18.7109375" customWidth="1"/>
    <col min="3551" max="3553" width="4.85546875" customWidth="1"/>
    <col min="3554" max="3554" width="41.28515625" customWidth="1"/>
    <col min="3555" max="3625" width="18.7109375" customWidth="1"/>
    <col min="3807" max="3809" width="4.85546875" customWidth="1"/>
    <col min="3810" max="3810" width="41.28515625" customWidth="1"/>
    <col min="3811" max="3881" width="18.7109375" customWidth="1"/>
    <col min="4063" max="4065" width="4.85546875" customWidth="1"/>
    <col min="4066" max="4066" width="41.28515625" customWidth="1"/>
    <col min="4067" max="4137" width="18.7109375" customWidth="1"/>
    <col min="4319" max="4321" width="4.85546875" customWidth="1"/>
    <col min="4322" max="4322" width="41.28515625" customWidth="1"/>
    <col min="4323" max="4393" width="18.7109375" customWidth="1"/>
    <col min="4575" max="4577" width="4.85546875" customWidth="1"/>
    <col min="4578" max="4578" width="41.28515625" customWidth="1"/>
    <col min="4579" max="4649" width="18.7109375" customWidth="1"/>
    <col min="4831" max="4833" width="4.85546875" customWidth="1"/>
    <col min="4834" max="4834" width="41.28515625" customWidth="1"/>
    <col min="4835" max="4905" width="18.7109375" customWidth="1"/>
    <col min="5087" max="5089" width="4.85546875" customWidth="1"/>
    <col min="5090" max="5090" width="41.28515625" customWidth="1"/>
    <col min="5091" max="5161" width="18.7109375" customWidth="1"/>
    <col min="5343" max="5345" width="4.85546875" customWidth="1"/>
    <col min="5346" max="5346" width="41.28515625" customWidth="1"/>
    <col min="5347" max="5417" width="18.7109375" customWidth="1"/>
    <col min="5599" max="5601" width="4.85546875" customWidth="1"/>
    <col min="5602" max="5602" width="41.28515625" customWidth="1"/>
    <col min="5603" max="5673" width="18.7109375" customWidth="1"/>
    <col min="5855" max="5857" width="4.85546875" customWidth="1"/>
    <col min="5858" max="5858" width="41.28515625" customWidth="1"/>
    <col min="5859" max="5929" width="18.7109375" customWidth="1"/>
    <col min="6111" max="6113" width="4.85546875" customWidth="1"/>
    <col min="6114" max="6114" width="41.28515625" customWidth="1"/>
    <col min="6115" max="6185" width="18.7109375" customWidth="1"/>
    <col min="6367" max="6369" width="4.85546875" customWidth="1"/>
    <col min="6370" max="6370" width="41.28515625" customWidth="1"/>
    <col min="6371" max="6441" width="18.7109375" customWidth="1"/>
    <col min="6623" max="6625" width="4.85546875" customWidth="1"/>
    <col min="6626" max="6626" width="41.28515625" customWidth="1"/>
    <col min="6627" max="6697" width="18.7109375" customWidth="1"/>
    <col min="6879" max="6881" width="4.85546875" customWidth="1"/>
    <col min="6882" max="6882" width="41.28515625" customWidth="1"/>
    <col min="6883" max="6953" width="18.7109375" customWidth="1"/>
    <col min="7135" max="7137" width="4.85546875" customWidth="1"/>
    <col min="7138" max="7138" width="41.28515625" customWidth="1"/>
    <col min="7139" max="7209" width="18.7109375" customWidth="1"/>
    <col min="7391" max="7393" width="4.85546875" customWidth="1"/>
    <col min="7394" max="7394" width="41.28515625" customWidth="1"/>
    <col min="7395" max="7465" width="18.7109375" customWidth="1"/>
    <col min="7647" max="7649" width="4.85546875" customWidth="1"/>
    <col min="7650" max="7650" width="41.28515625" customWidth="1"/>
    <col min="7651" max="7721" width="18.7109375" customWidth="1"/>
    <col min="7903" max="7905" width="4.85546875" customWidth="1"/>
    <col min="7906" max="7906" width="41.28515625" customWidth="1"/>
    <col min="7907" max="7977" width="18.7109375" customWidth="1"/>
    <col min="8159" max="8161" width="4.85546875" customWidth="1"/>
    <col min="8162" max="8162" width="41.28515625" customWidth="1"/>
    <col min="8163" max="8233" width="18.7109375" customWidth="1"/>
    <col min="8415" max="8417" width="4.85546875" customWidth="1"/>
    <col min="8418" max="8418" width="41.28515625" customWidth="1"/>
    <col min="8419" max="8489" width="18.7109375" customWidth="1"/>
    <col min="8671" max="8673" width="4.85546875" customWidth="1"/>
    <col min="8674" max="8674" width="41.28515625" customWidth="1"/>
    <col min="8675" max="8745" width="18.7109375" customWidth="1"/>
    <col min="8927" max="8929" width="4.85546875" customWidth="1"/>
    <col min="8930" max="8930" width="41.28515625" customWidth="1"/>
    <col min="8931" max="9001" width="18.7109375" customWidth="1"/>
    <col min="9183" max="9185" width="4.85546875" customWidth="1"/>
    <col min="9186" max="9186" width="41.28515625" customWidth="1"/>
    <col min="9187" max="9257" width="18.7109375" customWidth="1"/>
    <col min="9439" max="9441" width="4.85546875" customWidth="1"/>
    <col min="9442" max="9442" width="41.28515625" customWidth="1"/>
    <col min="9443" max="9513" width="18.7109375" customWidth="1"/>
    <col min="9695" max="9697" width="4.85546875" customWidth="1"/>
    <col min="9698" max="9698" width="41.28515625" customWidth="1"/>
    <col min="9699" max="9769" width="18.7109375" customWidth="1"/>
    <col min="9951" max="9953" width="4.85546875" customWidth="1"/>
    <col min="9954" max="9954" width="41.28515625" customWidth="1"/>
    <col min="9955" max="10025" width="18.7109375" customWidth="1"/>
    <col min="10207" max="10209" width="4.85546875" customWidth="1"/>
    <col min="10210" max="10210" width="41.28515625" customWidth="1"/>
    <col min="10211" max="10281" width="18.7109375" customWidth="1"/>
    <col min="10463" max="10465" width="4.85546875" customWidth="1"/>
    <col min="10466" max="10466" width="41.28515625" customWidth="1"/>
    <col min="10467" max="10537" width="18.7109375" customWidth="1"/>
    <col min="10719" max="10721" width="4.85546875" customWidth="1"/>
    <col min="10722" max="10722" width="41.28515625" customWidth="1"/>
    <col min="10723" max="10793" width="18.7109375" customWidth="1"/>
    <col min="10975" max="10977" width="4.85546875" customWidth="1"/>
    <col min="10978" max="10978" width="41.28515625" customWidth="1"/>
    <col min="10979" max="11049" width="18.7109375" customWidth="1"/>
    <col min="11231" max="11233" width="4.85546875" customWidth="1"/>
    <col min="11234" max="11234" width="41.28515625" customWidth="1"/>
    <col min="11235" max="11305" width="18.7109375" customWidth="1"/>
    <col min="11487" max="11489" width="4.85546875" customWidth="1"/>
    <col min="11490" max="11490" width="41.28515625" customWidth="1"/>
    <col min="11491" max="11561" width="18.7109375" customWidth="1"/>
    <col min="11743" max="11745" width="4.85546875" customWidth="1"/>
    <col min="11746" max="11746" width="41.28515625" customWidth="1"/>
    <col min="11747" max="11817" width="18.7109375" customWidth="1"/>
    <col min="11999" max="12001" width="4.85546875" customWidth="1"/>
    <col min="12002" max="12002" width="41.28515625" customWidth="1"/>
    <col min="12003" max="12073" width="18.7109375" customWidth="1"/>
    <col min="12255" max="12257" width="4.85546875" customWidth="1"/>
    <col min="12258" max="12258" width="41.28515625" customWidth="1"/>
    <col min="12259" max="12329" width="18.7109375" customWidth="1"/>
    <col min="12511" max="12513" width="4.85546875" customWidth="1"/>
    <col min="12514" max="12514" width="41.28515625" customWidth="1"/>
    <col min="12515" max="12585" width="18.7109375" customWidth="1"/>
    <col min="12767" max="12769" width="4.85546875" customWidth="1"/>
    <col min="12770" max="12770" width="41.28515625" customWidth="1"/>
    <col min="12771" max="12841" width="18.7109375" customWidth="1"/>
    <col min="13023" max="13025" width="4.85546875" customWidth="1"/>
    <col min="13026" max="13026" width="41.28515625" customWidth="1"/>
    <col min="13027" max="13097" width="18.7109375" customWidth="1"/>
    <col min="13279" max="13281" width="4.85546875" customWidth="1"/>
    <col min="13282" max="13282" width="41.28515625" customWidth="1"/>
    <col min="13283" max="13353" width="18.7109375" customWidth="1"/>
    <col min="13535" max="13537" width="4.85546875" customWidth="1"/>
    <col min="13538" max="13538" width="41.28515625" customWidth="1"/>
    <col min="13539" max="13609" width="18.7109375" customWidth="1"/>
    <col min="13791" max="13793" width="4.85546875" customWidth="1"/>
    <col min="13794" max="13794" width="41.28515625" customWidth="1"/>
    <col min="13795" max="13865" width="18.7109375" customWidth="1"/>
    <col min="14047" max="14049" width="4.85546875" customWidth="1"/>
    <col min="14050" max="14050" width="41.28515625" customWidth="1"/>
    <col min="14051" max="14121" width="18.7109375" customWidth="1"/>
    <col min="14303" max="14305" width="4.85546875" customWidth="1"/>
    <col min="14306" max="14306" width="41.28515625" customWidth="1"/>
    <col min="14307" max="14377" width="18.7109375" customWidth="1"/>
    <col min="14559" max="14561" width="4.85546875" customWidth="1"/>
    <col min="14562" max="14562" width="41.28515625" customWidth="1"/>
    <col min="14563" max="14633" width="18.7109375" customWidth="1"/>
    <col min="14815" max="14817" width="4.85546875" customWidth="1"/>
    <col min="14818" max="14818" width="41.28515625" customWidth="1"/>
    <col min="14819" max="14889" width="18.7109375" customWidth="1"/>
    <col min="15071" max="15073" width="4.85546875" customWidth="1"/>
    <col min="15074" max="15074" width="41.28515625" customWidth="1"/>
    <col min="15075" max="15145" width="18.7109375" customWidth="1"/>
    <col min="15327" max="15329" width="4.85546875" customWidth="1"/>
    <col min="15330" max="15330" width="41.28515625" customWidth="1"/>
    <col min="15331" max="15401" width="18.7109375" customWidth="1"/>
    <col min="15583" max="15585" width="4.85546875" customWidth="1"/>
    <col min="15586" max="15586" width="41.28515625" customWidth="1"/>
    <col min="15587" max="15657" width="18.7109375" customWidth="1"/>
    <col min="15839" max="15841" width="4.85546875" customWidth="1"/>
    <col min="15842" max="15842" width="41.28515625" customWidth="1"/>
    <col min="15843" max="15913" width="18.7109375" customWidth="1"/>
    <col min="16095" max="16097" width="4.85546875" customWidth="1"/>
    <col min="16098" max="16098" width="41.28515625" customWidth="1"/>
    <col min="16099" max="16169" width="18.7109375" customWidth="1"/>
  </cols>
  <sheetData>
    <row r="1" spans="1:42" ht="18" customHeight="1" x14ac:dyDescent="0.2">
      <c r="A1" s="25" t="s">
        <v>287</v>
      </c>
      <c r="D1" s="3" t="s">
        <v>1</v>
      </c>
    </row>
    <row r="2" spans="1:42" x14ac:dyDescent="0.2">
      <c r="A2" s="46" t="s">
        <v>288</v>
      </c>
    </row>
    <row r="3" spans="1:42" ht="15.75" customHeight="1" x14ac:dyDescent="0.2">
      <c r="A3" s="27" t="s">
        <v>2</v>
      </c>
    </row>
    <row r="4" spans="1:42" x14ac:dyDescent="0.2">
      <c r="A4" s="47" t="s">
        <v>289</v>
      </c>
    </row>
    <row r="5" spans="1:42" x14ac:dyDescent="0.2">
      <c r="E5" s="38" t="s">
        <v>253</v>
      </c>
      <c r="F5" s="38" t="s">
        <v>254</v>
      </c>
      <c r="G5" s="38" t="s">
        <v>255</v>
      </c>
      <c r="H5" s="38" t="s">
        <v>256</v>
      </c>
      <c r="I5" s="38" t="s">
        <v>257</v>
      </c>
      <c r="J5" s="38" t="s">
        <v>258</v>
      </c>
      <c r="K5" s="38" t="s">
        <v>259</v>
      </c>
      <c r="L5" s="38" t="s">
        <v>260</v>
      </c>
      <c r="M5" s="38" t="s">
        <v>261</v>
      </c>
      <c r="N5" s="38" t="s">
        <v>262</v>
      </c>
      <c r="O5" s="38" t="s">
        <v>263</v>
      </c>
      <c r="P5" s="38" t="s">
        <v>264</v>
      </c>
      <c r="Q5" s="38" t="s">
        <v>265</v>
      </c>
      <c r="R5" s="38" t="s">
        <v>266</v>
      </c>
      <c r="S5" s="38" t="s">
        <v>267</v>
      </c>
      <c r="T5" s="38" t="s">
        <v>268</v>
      </c>
      <c r="U5" s="38" t="s">
        <v>4</v>
      </c>
      <c r="V5" s="38" t="s">
        <v>5</v>
      </c>
      <c r="W5" s="38" t="s">
        <v>6</v>
      </c>
      <c r="X5" s="38" t="s">
        <v>7</v>
      </c>
      <c r="Y5" s="38" t="s">
        <v>8</v>
      </c>
      <c r="Z5" s="38" t="s">
        <v>9</v>
      </c>
      <c r="AA5" s="38" t="s">
        <v>10</v>
      </c>
      <c r="AB5" s="38" t="s">
        <v>11</v>
      </c>
      <c r="AC5" s="38" t="s">
        <v>12</v>
      </c>
      <c r="AD5" s="38" t="s">
        <v>13</v>
      </c>
      <c r="AE5" s="38" t="s">
        <v>14</v>
      </c>
      <c r="AF5" s="38" t="s">
        <v>15</v>
      </c>
      <c r="AG5" s="38" t="s">
        <v>16</v>
      </c>
      <c r="AH5" s="38" t="s">
        <v>17</v>
      </c>
      <c r="AI5" s="38" t="s">
        <v>18</v>
      </c>
      <c r="AJ5" s="38" t="s">
        <v>19</v>
      </c>
      <c r="AK5" s="38" t="s">
        <v>20</v>
      </c>
      <c r="AL5" s="38" t="s">
        <v>21</v>
      </c>
      <c r="AM5" s="38" t="s">
        <v>22</v>
      </c>
      <c r="AN5" s="38" t="s">
        <v>23</v>
      </c>
      <c r="AO5" s="38" t="s">
        <v>24</v>
      </c>
      <c r="AP5" s="38" t="s">
        <v>25</v>
      </c>
    </row>
    <row r="6" spans="1:42" x14ac:dyDescent="0.2">
      <c r="A6" s="39" t="s">
        <v>53</v>
      </c>
      <c r="E6" s="40">
        <v>36891</v>
      </c>
      <c r="F6" s="40">
        <v>36981</v>
      </c>
      <c r="G6" s="40">
        <v>37072</v>
      </c>
      <c r="H6" s="40">
        <v>37164</v>
      </c>
      <c r="I6" s="40">
        <v>37256</v>
      </c>
      <c r="J6" s="40">
        <v>37346</v>
      </c>
      <c r="K6" s="40">
        <v>37437</v>
      </c>
      <c r="L6" s="40">
        <v>37529</v>
      </c>
      <c r="M6" s="40">
        <v>37621</v>
      </c>
      <c r="N6" s="40">
        <v>37711</v>
      </c>
      <c r="O6" s="40">
        <v>37802</v>
      </c>
      <c r="P6" s="40">
        <v>37894</v>
      </c>
      <c r="Q6" s="40">
        <v>37986</v>
      </c>
      <c r="R6" s="40">
        <v>38077</v>
      </c>
      <c r="S6" s="40">
        <v>38168</v>
      </c>
      <c r="T6" s="40">
        <v>38260</v>
      </c>
      <c r="U6" s="40">
        <v>38352</v>
      </c>
      <c r="V6" s="40">
        <v>38442</v>
      </c>
      <c r="W6" s="40">
        <v>38533</v>
      </c>
      <c r="X6" s="40">
        <v>38625</v>
      </c>
      <c r="Y6" s="40">
        <v>38717</v>
      </c>
      <c r="Z6" s="40">
        <v>38807</v>
      </c>
      <c r="AA6" s="40">
        <v>38898</v>
      </c>
      <c r="AB6" s="40">
        <v>38990</v>
      </c>
      <c r="AC6" s="40">
        <v>39082</v>
      </c>
      <c r="AD6" s="40">
        <v>39172</v>
      </c>
      <c r="AE6" s="40">
        <v>39263</v>
      </c>
      <c r="AF6" s="40">
        <v>39355</v>
      </c>
      <c r="AG6" s="40">
        <v>39447</v>
      </c>
      <c r="AH6" s="40">
        <v>39538</v>
      </c>
      <c r="AI6" s="40">
        <v>39629</v>
      </c>
      <c r="AJ6" s="40">
        <v>39721</v>
      </c>
      <c r="AK6" s="40">
        <v>39813</v>
      </c>
      <c r="AL6" s="40">
        <v>39903</v>
      </c>
      <c r="AM6" s="40">
        <v>39994</v>
      </c>
      <c r="AN6" s="40">
        <v>40086</v>
      </c>
      <c r="AO6" s="40">
        <v>40178</v>
      </c>
      <c r="AP6" s="40">
        <v>40268</v>
      </c>
    </row>
    <row r="7" spans="1:42" x14ac:dyDescent="0.2">
      <c r="A7" s="39" t="s">
        <v>55</v>
      </c>
      <c r="E7" s="41" t="s">
        <v>54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 t="s">
        <v>54</v>
      </c>
      <c r="S7" s="41" t="s">
        <v>54</v>
      </c>
      <c r="T7" s="41" t="s">
        <v>54</v>
      </c>
      <c r="U7" s="41" t="s">
        <v>54</v>
      </c>
      <c r="V7" s="41">
        <v>38610</v>
      </c>
      <c r="W7" s="41">
        <v>38596</v>
      </c>
      <c r="X7" s="41">
        <v>38652</v>
      </c>
      <c r="Y7" s="41">
        <v>38792</v>
      </c>
      <c r="Z7" s="41">
        <v>39035</v>
      </c>
      <c r="AA7" s="41">
        <v>39035</v>
      </c>
      <c r="AB7" s="41">
        <v>39037</v>
      </c>
      <c r="AC7" s="41">
        <v>39112</v>
      </c>
      <c r="AD7" s="41">
        <v>39288</v>
      </c>
      <c r="AE7" s="41">
        <v>39293</v>
      </c>
      <c r="AF7" s="41">
        <v>39385</v>
      </c>
      <c r="AG7" s="41">
        <v>39477</v>
      </c>
      <c r="AH7" s="41">
        <v>39699</v>
      </c>
      <c r="AI7" s="41">
        <v>39699</v>
      </c>
      <c r="AJ7" s="41">
        <v>39750</v>
      </c>
      <c r="AK7" s="41">
        <v>39919</v>
      </c>
      <c r="AL7" s="41">
        <v>40129</v>
      </c>
      <c r="AM7" s="41">
        <v>40129</v>
      </c>
      <c r="AN7" s="41">
        <v>40129</v>
      </c>
      <c r="AO7" s="41">
        <v>40208</v>
      </c>
      <c r="AP7" s="41">
        <v>40298</v>
      </c>
    </row>
    <row r="8" spans="1:42" x14ac:dyDescent="0.2">
      <c r="A8" s="39" t="s">
        <v>56</v>
      </c>
      <c r="E8" s="42" t="s">
        <v>290</v>
      </c>
      <c r="F8" s="42" t="s">
        <v>120</v>
      </c>
      <c r="G8" s="42" t="s">
        <v>120</v>
      </c>
      <c r="H8" s="42" t="s">
        <v>120</v>
      </c>
      <c r="I8" s="42" t="s">
        <v>120</v>
      </c>
      <c r="J8" s="42" t="s">
        <v>120</v>
      </c>
      <c r="K8" s="42" t="s">
        <v>120</v>
      </c>
      <c r="L8" s="42" t="s">
        <v>120</v>
      </c>
      <c r="M8" s="42" t="s">
        <v>120</v>
      </c>
      <c r="N8" s="42" t="s">
        <v>120</v>
      </c>
      <c r="O8" s="42" t="s">
        <v>120</v>
      </c>
      <c r="P8" s="42" t="s">
        <v>120</v>
      </c>
      <c r="Q8" s="42" t="s">
        <v>120</v>
      </c>
      <c r="R8" s="42" t="s">
        <v>120</v>
      </c>
      <c r="S8" s="42" t="s">
        <v>120</v>
      </c>
      <c r="T8" s="42" t="s">
        <v>120</v>
      </c>
      <c r="U8" s="42" t="s">
        <v>120</v>
      </c>
      <c r="V8" s="42" t="s">
        <v>120</v>
      </c>
      <c r="W8" s="42" t="s">
        <v>120</v>
      </c>
      <c r="X8" s="42" t="s">
        <v>120</v>
      </c>
      <c r="Y8" s="42" t="s">
        <v>120</v>
      </c>
      <c r="Z8" s="42" t="s">
        <v>120</v>
      </c>
      <c r="AA8" s="42" t="s">
        <v>120</v>
      </c>
      <c r="AB8" s="42" t="s">
        <v>120</v>
      </c>
      <c r="AC8" s="42" t="s">
        <v>120</v>
      </c>
      <c r="AD8" s="42" t="s">
        <v>120</v>
      </c>
      <c r="AE8" s="42" t="s">
        <v>120</v>
      </c>
      <c r="AF8" s="42" t="s">
        <v>120</v>
      </c>
      <c r="AG8" s="42" t="s">
        <v>120</v>
      </c>
      <c r="AH8" s="42" t="s">
        <v>120</v>
      </c>
      <c r="AI8" s="42" t="s">
        <v>120</v>
      </c>
      <c r="AJ8" s="42" t="s">
        <v>120</v>
      </c>
      <c r="AK8" s="42" t="s">
        <v>120</v>
      </c>
      <c r="AL8" s="42" t="s">
        <v>120</v>
      </c>
      <c r="AM8" s="42" t="s">
        <v>120</v>
      </c>
      <c r="AN8" s="42" t="s">
        <v>120</v>
      </c>
      <c r="AO8" s="42" t="s">
        <v>120</v>
      </c>
      <c r="AP8" s="42" t="s">
        <v>120</v>
      </c>
    </row>
    <row r="9" spans="1:42" ht="12.75" customHeight="1" x14ac:dyDescent="0.2"/>
    <row r="10" spans="1:42" ht="12.75" customHeight="1" x14ac:dyDescent="0.2">
      <c r="E10" s="34">
        <f>E15</f>
        <v>3148989</v>
      </c>
      <c r="F10" s="35">
        <f>IFERROR((F15-E15)/E15,"0")</f>
        <v>-2.7592347893244468E-2</v>
      </c>
      <c r="G10" s="35">
        <f>IFERROR((G15-F15)/F15,"0")</f>
        <v>-4.9070556457804622E-2</v>
      </c>
      <c r="H10" s="35">
        <f>IFERROR((H15-G15)/G15,"0")</f>
        <v>4.9144149991654762E-4</v>
      </c>
      <c r="I10" s="35">
        <f>IFERROR((I15-H15)/H15,"0")</f>
        <v>-1.5614739847587232E-3</v>
      </c>
      <c r="J10" s="35">
        <f t="shared" ref="J10:AP10" si="0">IFERROR((J15-I15)/I15,"0")</f>
        <v>3.7975758442533564E-2</v>
      </c>
      <c r="K10" s="35">
        <f t="shared" si="0"/>
        <v>4.1539687034746135E-2</v>
      </c>
      <c r="L10" s="35">
        <f t="shared" si="0"/>
        <v>4.0518972041286003E-2</v>
      </c>
      <c r="M10" s="35">
        <f t="shared" si="0"/>
        <v>2.0815906518823098E-2</v>
      </c>
      <c r="N10" s="35">
        <f t="shared" si="0"/>
        <v>-1.346565564722539E-2</v>
      </c>
      <c r="O10" s="35">
        <f t="shared" si="0"/>
        <v>3.4978073835788964E-2</v>
      </c>
      <c r="P10" s="35">
        <f t="shared" si="0"/>
        <v>4.0004011250266832E-3</v>
      </c>
      <c r="Q10" s="35">
        <f t="shared" si="0"/>
        <v>-6.7820251509104271E-3</v>
      </c>
      <c r="R10" s="35">
        <f t="shared" si="0"/>
        <v>2.3068198959724232E-2</v>
      </c>
      <c r="S10" s="35">
        <f t="shared" si="0"/>
        <v>1.5856728978409326E-2</v>
      </c>
      <c r="T10" s="35">
        <f t="shared" si="0"/>
        <v>5.4734682906817184E-2</v>
      </c>
      <c r="U10" s="35">
        <f t="shared" si="0"/>
        <v>9.1228134178239963E-3</v>
      </c>
      <c r="V10" s="35">
        <f t="shared" si="0"/>
        <v>2.5522100971951525E-2</v>
      </c>
      <c r="W10" s="35">
        <f t="shared" si="0"/>
        <v>4.8352639033180503E-2</v>
      </c>
      <c r="X10" s="35">
        <f t="shared" si="0"/>
        <v>2.1568467949686348E-2</v>
      </c>
      <c r="Y10" s="35">
        <f t="shared" si="0"/>
        <v>2.8659133693572286E-2</v>
      </c>
      <c r="Z10" s="35">
        <f t="shared" si="0"/>
        <v>4.8391654527773732E-3</v>
      </c>
      <c r="AA10" s="35">
        <f t="shared" si="0"/>
        <v>-1.0254807196980341E-2</v>
      </c>
      <c r="AB10" s="35">
        <f t="shared" si="0"/>
        <v>2.8250117994693492E-2</v>
      </c>
      <c r="AC10" s="35">
        <f t="shared" si="0"/>
        <v>4.9704403405659301E-3</v>
      </c>
      <c r="AD10" s="35">
        <f t="shared" si="0"/>
        <v>-3.2470538460376133E-2</v>
      </c>
      <c r="AE10" s="35">
        <f t="shared" si="0"/>
        <v>-1.3795796094243588E-2</v>
      </c>
      <c r="AF10" s="35">
        <f t="shared" si="0"/>
        <v>-1.8067224471227765E-3</v>
      </c>
      <c r="AG10" s="35">
        <f t="shared" si="0"/>
        <v>-3.0699445560566488E-2</v>
      </c>
      <c r="AH10" s="35">
        <f t="shared" si="0"/>
        <v>-1.7314974925115082E-2</v>
      </c>
      <c r="AI10" s="35">
        <f t="shared" si="0"/>
        <v>6.0085325704860677E-3</v>
      </c>
      <c r="AJ10" s="35">
        <f t="shared" si="0"/>
        <v>-3.5395890338110449E-2</v>
      </c>
      <c r="AK10" s="35">
        <f t="shared" si="0"/>
        <v>2.3039203703539967E-2</v>
      </c>
      <c r="AL10" s="35">
        <f t="shared" si="0"/>
        <v>0.11562210138950284</v>
      </c>
      <c r="AM10" s="35">
        <f t="shared" si="0"/>
        <v>-3.3694445064702538E-2</v>
      </c>
      <c r="AN10" s="35">
        <f t="shared" si="0"/>
        <v>-8.0789460157029966E-2</v>
      </c>
      <c r="AO10" s="35">
        <f t="shared" si="0"/>
        <v>-0.12239902645941307</v>
      </c>
      <c r="AP10" s="35">
        <f t="shared" si="0"/>
        <v>-0.198091368101312</v>
      </c>
    </row>
    <row r="11" spans="1:42" x14ac:dyDescent="0.2">
      <c r="A11" s="38" t="s">
        <v>121</v>
      </c>
      <c r="E11" s="26"/>
      <c r="F11" s="26"/>
      <c r="G11" s="35">
        <f t="shared" ref="G11:AP11" si="1">IFERROR((G15-E15)/E15,"0")</f>
        <v>-7.5308932485950247E-2</v>
      </c>
      <c r="H11" s="35">
        <f t="shared" si="1"/>
        <v>-4.8603230265755443E-2</v>
      </c>
      <c r="I11" s="35">
        <f t="shared" si="1"/>
        <v>-1.0707998579593261E-3</v>
      </c>
      <c r="J11" s="35">
        <f t="shared" si="1"/>
        <v>3.6354986298915343E-2</v>
      </c>
      <c r="K11" s="35">
        <f t="shared" si="1"/>
        <v>8.1092946597889654E-2</v>
      </c>
      <c r="L11" s="35">
        <f t="shared" si="1"/>
        <v>8.3741804493596778E-2</v>
      </c>
      <c r="M11" s="35">
        <f t="shared" si="1"/>
        <v>6.2178317694359317E-2</v>
      </c>
      <c r="N11" s="35">
        <f t="shared" si="1"/>
        <v>7.0699510424304026E-3</v>
      </c>
      <c r="O11" s="35">
        <f t="shared" si="1"/>
        <v>2.1041415491087616E-2</v>
      </c>
      <c r="P11" s="35">
        <f t="shared" si="1"/>
        <v>3.9118401286739601E-2</v>
      </c>
      <c r="Q11" s="35">
        <f t="shared" si="1"/>
        <v>-2.8087548469274059E-3</v>
      </c>
      <c r="R11" s="35">
        <f t="shared" si="1"/>
        <v>1.612972470328275E-2</v>
      </c>
      <c r="S11" s="35">
        <f t="shared" si="1"/>
        <v>3.929071411705793E-2</v>
      </c>
      <c r="T11" s="35">
        <f t="shared" si="1"/>
        <v>7.1459324917799091E-2</v>
      </c>
      <c r="U11" s="35">
        <f t="shared" si="1"/>
        <v>6.4356830624283837E-2</v>
      </c>
      <c r="V11" s="35">
        <f t="shared" si="1"/>
        <v>3.4877747754973501E-2</v>
      </c>
      <c r="W11" s="35">
        <f t="shared" si="1"/>
        <v>7.5108800940797193E-2</v>
      </c>
      <c r="X11" s="35">
        <f t="shared" si="1"/>
        <v>7.0963999328136768E-2</v>
      </c>
      <c r="Y11" s="35">
        <f t="shared" si="1"/>
        <v>5.0845735249794223E-2</v>
      </c>
      <c r="Z11" s="35">
        <f t="shared" si="1"/>
        <v>3.3636985436026119E-2</v>
      </c>
      <c r="AA11" s="35">
        <f t="shared" si="1"/>
        <v>-5.4652664529154871E-3</v>
      </c>
      <c r="AB11" s="35">
        <f t="shared" si="1"/>
        <v>1.7705611284385626E-2</v>
      </c>
      <c r="AC11" s="35">
        <f t="shared" si="1"/>
        <v>3.3360973861365995E-2</v>
      </c>
      <c r="AD11" s="35">
        <f t="shared" si="1"/>
        <v>-2.7661490994053555E-2</v>
      </c>
      <c r="AE11" s="35">
        <f t="shared" si="1"/>
        <v>-4.5818377626950083E-2</v>
      </c>
      <c r="AF11" s="35">
        <f t="shared" si="1"/>
        <v>-1.5577593366886966E-2</v>
      </c>
      <c r="AG11" s="35">
        <f t="shared" si="1"/>
        <v>-3.2450702630280763E-2</v>
      </c>
      <c r="AH11" s="35">
        <f t="shared" si="1"/>
        <v>-4.7482860355585424E-2</v>
      </c>
      <c r="AI11" s="35">
        <f t="shared" si="1"/>
        <v>-1.141047994542372E-2</v>
      </c>
      <c r="AJ11" s="35">
        <f t="shared" si="1"/>
        <v>-2.9600035127582268E-2</v>
      </c>
      <c r="AK11" s="35">
        <f t="shared" si="1"/>
        <v>-1.3172179762338367E-2</v>
      </c>
      <c r="AL11" s="35">
        <f t="shared" si="1"/>
        <v>0.14132514623958692</v>
      </c>
      <c r="AM11" s="35">
        <f t="shared" si="1"/>
        <v>7.8031833781266227E-2</v>
      </c>
      <c r="AN11" s="35">
        <f t="shared" si="1"/>
        <v>-0.11176174919466449</v>
      </c>
      <c r="AO11" s="35">
        <f t="shared" si="1"/>
        <v>-0.19329993534504103</v>
      </c>
      <c r="AP11" s="35">
        <f t="shared" si="1"/>
        <v>-0.29624420395511125</v>
      </c>
    </row>
    <row r="12" spans="1:42" ht="12.75" customHeight="1" x14ac:dyDescent="0.2">
      <c r="E12" s="26"/>
      <c r="F12" s="26"/>
      <c r="G12" s="26"/>
      <c r="H12" s="35">
        <f>IFERROR((H15-E15)/E15,"0")</f>
        <v>-7.4854500920771713E-2</v>
      </c>
      <c r="I12" s="35">
        <f>IFERROR((I15-F15)/F15,"0")</f>
        <v>-5.0088811570878952E-2</v>
      </c>
      <c r="J12" s="35">
        <f t="shared" ref="J12:AP12" si="2">IFERROR((J15-G15)/G15,"0")</f>
        <v>3.6864294147828075E-2</v>
      </c>
      <c r="K12" s="35">
        <f t="shared" si="2"/>
        <v>7.9404848086670907E-2</v>
      </c>
      <c r="L12" s="35">
        <f t="shared" si="2"/>
        <v>0.12489772147512104</v>
      </c>
      <c r="M12" s="35">
        <f t="shared" si="2"/>
        <v>0.10630087258647615</v>
      </c>
      <c r="N12" s="35">
        <f t="shared" si="2"/>
        <v>4.7875390232337903E-2</v>
      </c>
      <c r="O12" s="35">
        <f t="shared" si="2"/>
        <v>4.2295318147796912E-2</v>
      </c>
      <c r="P12" s="35">
        <f t="shared" si="2"/>
        <v>2.5125990718316997E-2</v>
      </c>
      <c r="Q12" s="35">
        <f t="shared" si="2"/>
        <v>3.2071074154439098E-2</v>
      </c>
      <c r="R12" s="35">
        <f t="shared" si="2"/>
        <v>2.0194651197158815E-2</v>
      </c>
      <c r="S12" s="35">
        <f t="shared" si="2"/>
        <v>3.224221835480838E-2</v>
      </c>
      <c r="T12" s="35">
        <f t="shared" si="2"/>
        <v>9.6175961802254684E-2</v>
      </c>
      <c r="U12" s="35">
        <f t="shared" si="2"/>
        <v>8.1234048423811822E-2</v>
      </c>
      <c r="V12" s="35">
        <f t="shared" si="2"/>
        <v>9.1521453125663121E-2</v>
      </c>
      <c r="W12" s="35">
        <f t="shared" si="2"/>
        <v>8.4916817935640557E-2</v>
      </c>
      <c r="X12" s="35">
        <f t="shared" si="2"/>
        <v>9.8297250656314492E-2</v>
      </c>
      <c r="Y12" s="35">
        <f t="shared" si="2"/>
        <v>0.1016568997658847</v>
      </c>
      <c r="Z12" s="35">
        <f t="shared" si="2"/>
        <v>5.5930951628013467E-2</v>
      </c>
      <c r="AA12" s="35">
        <f t="shared" si="2"/>
        <v>2.3037237438711698E-2</v>
      </c>
      <c r="AB12" s="35">
        <f t="shared" si="2"/>
        <v>2.2630457119610703E-2</v>
      </c>
      <c r="AC12" s="35">
        <f t="shared" si="2"/>
        <v>2.2764056309533844E-2</v>
      </c>
      <c r="AD12" s="35">
        <f t="shared" si="2"/>
        <v>-1.9281338385122851E-4</v>
      </c>
      <c r="AE12" s="35">
        <f t="shared" si="2"/>
        <v>-4.1075674798880427E-2</v>
      </c>
      <c r="AF12" s="35">
        <f t="shared" si="2"/>
        <v>-4.75423189827235E-2</v>
      </c>
      <c r="AG12" s="35">
        <f t="shared" si="2"/>
        <v>-4.5798815447922067E-2</v>
      </c>
      <c r="AH12" s="35">
        <f t="shared" si="2"/>
        <v>-4.9203794453050169E-2</v>
      </c>
      <c r="AI12" s="35">
        <f t="shared" si="2"/>
        <v>-4.1759630098085733E-2</v>
      </c>
      <c r="AJ12" s="35">
        <f t="shared" si="2"/>
        <v>-4.640248618668074E-2</v>
      </c>
      <c r="AK12" s="35">
        <f t="shared" si="2"/>
        <v>-7.2427926629786074E-3</v>
      </c>
      <c r="AL12" s="35">
        <f t="shared" si="2"/>
        <v>0.10092692652316262</v>
      </c>
      <c r="AM12" s="35">
        <f t="shared" si="2"/>
        <v>0.10286882879865356</v>
      </c>
      <c r="AN12" s="35">
        <f t="shared" si="2"/>
        <v>-9.061776102015329E-3</v>
      </c>
      <c r="AO12" s="35">
        <f t="shared" si="2"/>
        <v>-0.22048124635724953</v>
      </c>
      <c r="AP12" s="35">
        <f t="shared" si="2"/>
        <v>-0.35310025479995871</v>
      </c>
    </row>
    <row r="13" spans="1:42" ht="12.75" customHeight="1" x14ac:dyDescent="0.2">
      <c r="E13" s="26"/>
      <c r="F13" s="26"/>
      <c r="G13" s="26"/>
      <c r="H13" s="26"/>
      <c r="I13" s="35">
        <f>IFERROR((I15-E15)/E15,"0")</f>
        <v>-7.6299091549700548E-2</v>
      </c>
      <c r="J13" s="35">
        <f t="shared" ref="J13:AP13" si="3">IFERROR((J15-F15)/F15,"0")</f>
        <v>-1.4015213737234663E-2</v>
      </c>
      <c r="K13" s="35">
        <f t="shared" si="3"/>
        <v>7.9935312424231811E-2</v>
      </c>
      <c r="L13" s="35">
        <f t="shared" si="3"/>
        <v>0.12314122294752329</v>
      </c>
      <c r="M13" s="35">
        <f t="shared" si="3"/>
        <v>0.14831348728858426</v>
      </c>
      <c r="N13" s="35">
        <f t="shared" si="3"/>
        <v>9.1403805994001691E-2</v>
      </c>
      <c r="O13" s="35">
        <f t="shared" si="3"/>
        <v>8.4528053002590794E-2</v>
      </c>
      <c r="P13" s="35">
        <f t="shared" si="3"/>
        <v>4.64649175111254E-2</v>
      </c>
      <c r="Q13" s="35">
        <f t="shared" si="3"/>
        <v>1.8173560466413403E-2</v>
      </c>
      <c r="R13" s="35">
        <f t="shared" si="3"/>
        <v>5.587909503361E-2</v>
      </c>
      <c r="S13" s="35">
        <f t="shared" si="3"/>
        <v>3.6371601286414999E-2</v>
      </c>
      <c r="T13" s="35">
        <f t="shared" si="3"/>
        <v>8.8741668859488365E-2</v>
      </c>
      <c r="U13" s="35">
        <f t="shared" si="3"/>
        <v>0.10617617057488042</v>
      </c>
      <c r="V13" s="35">
        <f t="shared" si="3"/>
        <v>0.10882941298199628</v>
      </c>
      <c r="W13" s="35">
        <f t="shared" si="3"/>
        <v>0.14429939594562097</v>
      </c>
      <c r="X13" s="35">
        <f t="shared" si="3"/>
        <v>0.10831681155136112</v>
      </c>
      <c r="Y13" s="35">
        <f t="shared" si="3"/>
        <v>0.12977349839815669</v>
      </c>
      <c r="Z13" s="35">
        <f t="shared" si="3"/>
        <v>0.10698799977604559</v>
      </c>
      <c r="AA13" s="35">
        <f t="shared" si="3"/>
        <v>4.5102583305744216E-2</v>
      </c>
      <c r="AB13" s="35">
        <f t="shared" si="3"/>
        <v>5.1938160109320564E-2</v>
      </c>
      <c r="AC13" s="35">
        <f t="shared" si="3"/>
        <v>2.7713380797169392E-2</v>
      </c>
      <c r="AD13" s="35">
        <f t="shared" si="3"/>
        <v>-1.0445643316755177E-2</v>
      </c>
      <c r="AE13" s="35">
        <f t="shared" si="3"/>
        <v>-1.3985949463966963E-2</v>
      </c>
      <c r="AF13" s="35">
        <f t="shared" si="3"/>
        <v>-4.2808184902313348E-2</v>
      </c>
      <c r="AG13" s="35">
        <f t="shared" si="3"/>
        <v>-7.6782241709856772E-2</v>
      </c>
      <c r="AH13" s="35">
        <f t="shared" si="3"/>
        <v>-6.2320785031956406E-2</v>
      </c>
      <c r="AI13" s="35">
        <f t="shared" si="3"/>
        <v>-4.3490904484126756E-2</v>
      </c>
      <c r="AJ13" s="35">
        <f t="shared" si="3"/>
        <v>-7.5677401148684278E-2</v>
      </c>
      <c r="AK13" s="35">
        <f t="shared" si="3"/>
        <v>-2.4432358814746407E-2</v>
      </c>
      <c r="AL13" s="35">
        <f t="shared" si="3"/>
        <v>0.10754188181890217</v>
      </c>
      <c r="AM13" s="35">
        <f t="shared" si="3"/>
        <v>6.3831804677176113E-2</v>
      </c>
      <c r="AN13" s="35">
        <f t="shared" si="3"/>
        <v>1.3768651495994436E-2</v>
      </c>
      <c r="AO13" s="35">
        <f t="shared" si="3"/>
        <v>-0.13035164998854853</v>
      </c>
      <c r="AP13" s="35">
        <f t="shared" si="3"/>
        <v>-0.37489718272697153</v>
      </c>
    </row>
    <row r="14" spans="1:42" x14ac:dyDescent="0.2">
      <c r="A14" s="38" t="s">
        <v>122</v>
      </c>
    </row>
    <row r="15" spans="1:42" x14ac:dyDescent="0.2">
      <c r="A15" s="39" t="s">
        <v>123</v>
      </c>
      <c r="E15" s="43">
        <v>3148989</v>
      </c>
      <c r="F15" s="43">
        <v>3062101</v>
      </c>
      <c r="G15" s="43">
        <v>2911842</v>
      </c>
      <c r="H15" s="43">
        <v>2913273</v>
      </c>
      <c r="I15" s="43">
        <v>2908724</v>
      </c>
      <c r="J15" s="43">
        <v>3019185</v>
      </c>
      <c r="K15" s="43">
        <v>3144601</v>
      </c>
      <c r="L15" s="43">
        <v>3272017</v>
      </c>
      <c r="M15" s="43">
        <v>3340127</v>
      </c>
      <c r="N15" s="43">
        <v>3295150</v>
      </c>
      <c r="O15" s="43">
        <v>3410408</v>
      </c>
      <c r="P15" s="43">
        <v>3424051</v>
      </c>
      <c r="Q15" s="43">
        <v>3400829</v>
      </c>
      <c r="R15" s="43">
        <v>3479280</v>
      </c>
      <c r="S15" s="43">
        <v>3534450</v>
      </c>
      <c r="T15" s="43">
        <v>3727907</v>
      </c>
      <c r="U15" s="43">
        <v>3761916</v>
      </c>
      <c r="V15" s="43">
        <v>3857928</v>
      </c>
      <c r="W15" s="43">
        <v>4044469</v>
      </c>
      <c r="X15" s="43">
        <v>4131702</v>
      </c>
      <c r="Y15" s="43">
        <v>4250113</v>
      </c>
      <c r="Z15" s="43">
        <v>4270680</v>
      </c>
      <c r="AA15" s="43">
        <v>4226885</v>
      </c>
      <c r="AB15" s="43">
        <v>4346295</v>
      </c>
      <c r="AC15" s="43">
        <v>4367898</v>
      </c>
      <c r="AD15" s="43">
        <v>4226070</v>
      </c>
      <c r="AE15" s="43">
        <v>4167768</v>
      </c>
      <c r="AF15" s="43">
        <v>4160238</v>
      </c>
      <c r="AG15" s="43">
        <v>4032521</v>
      </c>
      <c r="AH15" s="43">
        <v>3962698</v>
      </c>
      <c r="AI15" s="43">
        <v>3986508</v>
      </c>
      <c r="AJ15" s="43">
        <v>3845402</v>
      </c>
      <c r="AK15" s="43">
        <v>3933997</v>
      </c>
      <c r="AL15" s="43">
        <v>4388854</v>
      </c>
      <c r="AM15" s="43">
        <v>4240974</v>
      </c>
      <c r="AN15" s="43">
        <v>3898348</v>
      </c>
      <c r="AO15" s="43">
        <v>3421194</v>
      </c>
      <c r="AP15" s="43">
        <v>2743485</v>
      </c>
    </row>
    <row r="16" spans="1:42" x14ac:dyDescent="0.2">
      <c r="A16" s="39" t="s">
        <v>124</v>
      </c>
      <c r="E16" s="44">
        <v>8.1999999999999993</v>
      </c>
      <c r="F16" s="44">
        <v>-11.04</v>
      </c>
      <c r="G16" s="44">
        <v>-19.63</v>
      </c>
      <c r="H16" s="44">
        <v>0.2</v>
      </c>
      <c r="I16" s="44">
        <v>-0.62</v>
      </c>
      <c r="J16" s="44">
        <v>15.19</v>
      </c>
      <c r="K16" s="44">
        <v>16.62</v>
      </c>
      <c r="L16" s="44">
        <v>16.21</v>
      </c>
      <c r="M16" s="44">
        <v>8.33</v>
      </c>
      <c r="N16" s="44">
        <v>-5.39</v>
      </c>
      <c r="O16" s="44">
        <v>13.99</v>
      </c>
      <c r="P16" s="44">
        <v>1.6</v>
      </c>
      <c r="Q16" s="44">
        <v>-2.71</v>
      </c>
      <c r="R16" s="44">
        <v>9.23</v>
      </c>
      <c r="S16" s="44">
        <v>6.34</v>
      </c>
      <c r="T16" s="44">
        <v>21.89</v>
      </c>
      <c r="U16" s="44">
        <v>3.65</v>
      </c>
      <c r="V16" s="44">
        <v>10.210000000000001</v>
      </c>
      <c r="W16" s="44">
        <v>19.34</v>
      </c>
      <c r="X16" s="44">
        <v>8.6300000000000008</v>
      </c>
      <c r="Y16" s="44">
        <v>11.46</v>
      </c>
      <c r="Z16" s="44">
        <v>1.94</v>
      </c>
      <c r="AA16" s="44">
        <v>-4.0999999999999996</v>
      </c>
      <c r="AB16" s="44">
        <v>11.3</v>
      </c>
      <c r="AC16" s="44">
        <v>1.99</v>
      </c>
      <c r="AD16" s="44">
        <v>-12.99</v>
      </c>
      <c r="AE16" s="44">
        <v>-5.52</v>
      </c>
      <c r="AF16" s="44">
        <v>-0.72</v>
      </c>
      <c r="AG16" s="44">
        <v>-12.28</v>
      </c>
      <c r="AH16" s="44">
        <v>-6.93</v>
      </c>
      <c r="AI16" s="44">
        <v>2.4</v>
      </c>
      <c r="AJ16" s="44">
        <v>-14.16</v>
      </c>
      <c r="AK16" s="44">
        <v>9.2200000000000006</v>
      </c>
      <c r="AL16" s="44">
        <v>46.25</v>
      </c>
      <c r="AM16" s="44">
        <v>-13.48</v>
      </c>
      <c r="AN16" s="44">
        <v>-32.32</v>
      </c>
      <c r="AO16" s="44">
        <v>-48.96</v>
      </c>
      <c r="AP16" s="44">
        <v>-79.239999999999995</v>
      </c>
    </row>
    <row r="17" spans="1:42" x14ac:dyDescent="0.2">
      <c r="A17" s="39" t="s">
        <v>125</v>
      </c>
      <c r="E17" s="44">
        <v>7.92</v>
      </c>
      <c r="F17" s="44">
        <v>7.93</v>
      </c>
      <c r="G17" s="44">
        <v>8.0399999999999991</v>
      </c>
      <c r="H17" s="44">
        <v>8.4</v>
      </c>
      <c r="I17" s="44">
        <v>8.7799999999999994</v>
      </c>
      <c r="J17" s="44">
        <v>7.66</v>
      </c>
      <c r="K17" s="44">
        <v>7.8</v>
      </c>
      <c r="L17" s="44">
        <v>7.68</v>
      </c>
      <c r="M17" s="44">
        <v>7.23</v>
      </c>
      <c r="N17" s="44">
        <v>5.96</v>
      </c>
      <c r="O17" s="44">
        <v>6.08</v>
      </c>
      <c r="P17" s="44">
        <v>7.95</v>
      </c>
      <c r="Q17" s="44">
        <v>8.17</v>
      </c>
      <c r="R17" s="44">
        <v>7.55</v>
      </c>
      <c r="S17" s="44">
        <v>8.82</v>
      </c>
      <c r="T17" s="44">
        <v>7.85</v>
      </c>
      <c r="U17" s="44">
        <v>8.42</v>
      </c>
      <c r="V17" s="44">
        <v>7.65</v>
      </c>
      <c r="W17" s="44">
        <v>8.3000000000000007</v>
      </c>
      <c r="X17" s="44">
        <v>8.09</v>
      </c>
      <c r="Y17" s="44">
        <v>7.91</v>
      </c>
      <c r="Z17" s="44">
        <v>7.01</v>
      </c>
      <c r="AA17" s="44">
        <v>7.72</v>
      </c>
      <c r="AB17" s="44">
        <v>7.29</v>
      </c>
      <c r="AC17" s="44">
        <v>7.33</v>
      </c>
      <c r="AD17" s="44">
        <v>7.44</v>
      </c>
      <c r="AE17" s="44">
        <v>8.11</v>
      </c>
      <c r="AF17" s="44">
        <v>8.2899999999999991</v>
      </c>
      <c r="AG17" s="44">
        <v>7.4</v>
      </c>
      <c r="AH17" s="44">
        <v>7.22</v>
      </c>
      <c r="AI17" s="44">
        <v>7.81</v>
      </c>
      <c r="AJ17" s="44">
        <v>7.52</v>
      </c>
      <c r="AK17" s="44">
        <v>7.01</v>
      </c>
      <c r="AL17" s="44">
        <v>7.04</v>
      </c>
      <c r="AM17" s="44">
        <v>8.6999999999999993</v>
      </c>
      <c r="AN17" s="44">
        <v>8.48</v>
      </c>
      <c r="AO17" s="44">
        <v>8.64</v>
      </c>
      <c r="AP17" s="44">
        <v>7.37</v>
      </c>
    </row>
    <row r="18" spans="1:42" ht="12.75" customHeight="1" x14ac:dyDescent="0.2"/>
    <row r="19" spans="1:42" x14ac:dyDescent="0.2">
      <c r="B19" s="39" t="s">
        <v>126</v>
      </c>
      <c r="E19" s="44">
        <v>7.92</v>
      </c>
      <c r="F19" s="44">
        <v>7.75</v>
      </c>
      <c r="G19" s="44">
        <v>7.75</v>
      </c>
      <c r="H19" s="44">
        <v>8.24</v>
      </c>
      <c r="I19" s="44">
        <v>8.6</v>
      </c>
      <c r="J19" s="44">
        <v>7.51</v>
      </c>
      <c r="K19" s="44">
        <v>7.68</v>
      </c>
      <c r="L19" s="44">
        <v>7.56</v>
      </c>
      <c r="M19" s="44">
        <v>7.11</v>
      </c>
      <c r="N19" s="44">
        <v>5.72</v>
      </c>
      <c r="O19" s="44">
        <v>5.86</v>
      </c>
      <c r="P19" s="44">
        <v>7.79</v>
      </c>
      <c r="Q19" s="44">
        <v>8.01</v>
      </c>
      <c r="R19" s="44">
        <v>7.39</v>
      </c>
      <c r="S19" s="44">
        <v>8.69</v>
      </c>
      <c r="T19" s="44">
        <v>6.85</v>
      </c>
      <c r="U19" s="44">
        <v>7.72</v>
      </c>
      <c r="V19" s="44">
        <v>7.39</v>
      </c>
      <c r="W19" s="44">
        <v>8.1</v>
      </c>
      <c r="X19" s="44">
        <v>7.89</v>
      </c>
      <c r="Y19" s="44">
        <v>7.76</v>
      </c>
      <c r="Z19" s="44">
        <v>6.85</v>
      </c>
      <c r="AA19" s="44">
        <v>7.58</v>
      </c>
      <c r="AB19" s="44">
        <v>7.18</v>
      </c>
      <c r="AC19" s="44">
        <v>7.24</v>
      </c>
      <c r="AD19" s="44">
        <v>7.34</v>
      </c>
      <c r="AE19" s="44">
        <v>8.0299999999999994</v>
      </c>
      <c r="AF19" s="44">
        <v>8.19</v>
      </c>
      <c r="AG19" s="44">
        <v>7.32</v>
      </c>
      <c r="AH19" s="44">
        <v>7.14</v>
      </c>
      <c r="AI19" s="44">
        <v>7.64</v>
      </c>
      <c r="AJ19" s="44">
        <v>7.34</v>
      </c>
      <c r="AK19" s="44">
        <v>6.92</v>
      </c>
      <c r="AL19" s="44">
        <v>6.97</v>
      </c>
      <c r="AM19" s="44">
        <v>8.6300000000000008</v>
      </c>
      <c r="AN19" s="44">
        <v>8.3800000000000008</v>
      </c>
      <c r="AO19" s="44">
        <v>8.5500000000000007</v>
      </c>
      <c r="AP19" s="44">
        <v>7.29</v>
      </c>
    </row>
    <row r="20" spans="1:42" x14ac:dyDescent="0.2">
      <c r="B20" s="39" t="s">
        <v>127</v>
      </c>
      <c r="E20" s="44">
        <v>4.5</v>
      </c>
      <c r="F20" s="44">
        <v>4.4400000000000004</v>
      </c>
      <c r="G20" s="44">
        <v>3.15</v>
      </c>
      <c r="H20" s="44">
        <v>3.84</v>
      </c>
      <c r="I20" s="44">
        <v>3.41</v>
      </c>
      <c r="J20" s="44">
        <v>2.93</v>
      </c>
      <c r="K20" s="44">
        <v>3.54</v>
      </c>
      <c r="L20" s="44">
        <v>4.12</v>
      </c>
      <c r="M20" s="44">
        <v>3.47</v>
      </c>
      <c r="N20" s="44">
        <v>1.95</v>
      </c>
      <c r="O20" s="44">
        <v>3.1</v>
      </c>
      <c r="P20" s="44">
        <v>6.57</v>
      </c>
      <c r="Q20" s="44">
        <v>6.26</v>
      </c>
      <c r="R20" s="44">
        <v>5.62</v>
      </c>
      <c r="S20" s="44">
        <v>7.32</v>
      </c>
      <c r="T20" s="44">
        <v>7.32</v>
      </c>
      <c r="U20" s="44">
        <v>7.95</v>
      </c>
      <c r="V20" s="44">
        <v>6.81</v>
      </c>
      <c r="W20" s="44">
        <v>6.08</v>
      </c>
      <c r="X20" s="44">
        <v>6.58</v>
      </c>
      <c r="Y20" s="44">
        <v>6.27</v>
      </c>
      <c r="Z20" s="44">
        <v>5.95</v>
      </c>
      <c r="AA20" s="44">
        <v>3.05</v>
      </c>
      <c r="AB20" s="44">
        <v>4.79</v>
      </c>
      <c r="AC20" s="44">
        <v>3.93</v>
      </c>
      <c r="AD20" s="44">
        <v>4.4800000000000004</v>
      </c>
      <c r="AE20" s="44">
        <v>4.99</v>
      </c>
      <c r="AF20" s="44">
        <v>5.21</v>
      </c>
      <c r="AG20" s="44">
        <v>5.28</v>
      </c>
      <c r="AH20" s="44">
        <v>4.8499999999999996</v>
      </c>
      <c r="AI20" s="44">
        <v>5.99</v>
      </c>
      <c r="AJ20" s="44">
        <v>3.79</v>
      </c>
      <c r="AK20" s="44">
        <v>4.07</v>
      </c>
      <c r="AL20" s="44">
        <v>2.36</v>
      </c>
      <c r="AM20" s="44">
        <v>1.91</v>
      </c>
      <c r="AN20" s="44">
        <v>2.11</v>
      </c>
      <c r="AO20" s="44">
        <v>2.63</v>
      </c>
      <c r="AP20" s="44">
        <v>2.0099999999999998</v>
      </c>
    </row>
    <row r="21" spans="1:42" x14ac:dyDescent="0.2">
      <c r="A21" s="39" t="s">
        <v>128</v>
      </c>
      <c r="E21" s="44">
        <v>12.42</v>
      </c>
      <c r="F21" s="44">
        <v>12.19</v>
      </c>
      <c r="G21" s="44">
        <v>10.9</v>
      </c>
      <c r="H21" s="44">
        <v>12.09</v>
      </c>
      <c r="I21" s="44">
        <v>12.01</v>
      </c>
      <c r="J21" s="44">
        <v>10.44</v>
      </c>
      <c r="K21" s="44">
        <v>11.22</v>
      </c>
      <c r="L21" s="44">
        <v>11.68</v>
      </c>
      <c r="M21" s="44">
        <v>10.58</v>
      </c>
      <c r="N21" s="44">
        <v>7.67</v>
      </c>
      <c r="O21" s="44">
        <v>8.9600000000000009</v>
      </c>
      <c r="P21" s="44">
        <v>14.35</v>
      </c>
      <c r="Q21" s="44">
        <v>14.27</v>
      </c>
      <c r="R21" s="44">
        <v>13.01</v>
      </c>
      <c r="S21" s="44">
        <v>16.010000000000002</v>
      </c>
      <c r="T21" s="44">
        <v>14.17</v>
      </c>
      <c r="U21" s="44">
        <v>15.67</v>
      </c>
      <c r="V21" s="44">
        <v>14.2</v>
      </c>
      <c r="W21" s="44">
        <v>14.17</v>
      </c>
      <c r="X21" s="44">
        <v>14.48</v>
      </c>
      <c r="Y21" s="44">
        <v>14.03</v>
      </c>
      <c r="Z21" s="44">
        <v>12.8</v>
      </c>
      <c r="AA21" s="44">
        <v>10.64</v>
      </c>
      <c r="AB21" s="44">
        <v>11.97</v>
      </c>
      <c r="AC21" s="44">
        <v>11.17</v>
      </c>
      <c r="AD21" s="44">
        <v>11.81</v>
      </c>
      <c r="AE21" s="44">
        <v>13.02</v>
      </c>
      <c r="AF21" s="44">
        <v>13.41</v>
      </c>
      <c r="AG21" s="44">
        <v>12.6</v>
      </c>
      <c r="AH21" s="44">
        <v>11.99</v>
      </c>
      <c r="AI21" s="44">
        <v>13.63</v>
      </c>
      <c r="AJ21" s="44">
        <v>11.14</v>
      </c>
      <c r="AK21" s="44">
        <v>10.99</v>
      </c>
      <c r="AL21" s="44">
        <v>9.33</v>
      </c>
      <c r="AM21" s="44">
        <v>10.54</v>
      </c>
      <c r="AN21" s="44">
        <v>10.48</v>
      </c>
      <c r="AO21" s="44">
        <v>11.18</v>
      </c>
      <c r="AP21" s="44">
        <v>9.3000000000000007</v>
      </c>
    </row>
    <row r="22" spans="1:42" x14ac:dyDescent="0.2">
      <c r="A22" s="39" t="s">
        <v>129</v>
      </c>
      <c r="E22" s="44">
        <v>32.08</v>
      </c>
      <c r="F22" s="44">
        <v>34.020000000000003</v>
      </c>
      <c r="G22" s="44">
        <v>36.17</v>
      </c>
      <c r="H22" s="44">
        <v>36.6</v>
      </c>
      <c r="I22" s="44">
        <v>37.49</v>
      </c>
      <c r="J22" s="44">
        <v>36.54</v>
      </c>
      <c r="K22" s="44">
        <v>36.39</v>
      </c>
      <c r="L22" s="44">
        <v>35.86</v>
      </c>
      <c r="M22" s="44">
        <v>35.07</v>
      </c>
      <c r="N22" s="44">
        <v>38.85</v>
      </c>
      <c r="O22" s="44">
        <v>42.28</v>
      </c>
      <c r="P22" s="44">
        <v>38.659999999999997</v>
      </c>
      <c r="Q22" s="44">
        <v>40.98</v>
      </c>
      <c r="R22" s="44">
        <v>42.04</v>
      </c>
      <c r="S22" s="44">
        <v>37.75</v>
      </c>
      <c r="T22" s="44">
        <v>38.1</v>
      </c>
      <c r="U22" s="44">
        <v>39.79</v>
      </c>
      <c r="V22" s="44">
        <v>43.03</v>
      </c>
      <c r="W22" s="44">
        <v>44.3</v>
      </c>
      <c r="X22" s="44">
        <v>44.22</v>
      </c>
      <c r="Y22" s="44">
        <v>44.98</v>
      </c>
      <c r="Z22" s="44">
        <v>44.56</v>
      </c>
      <c r="AA22" s="44">
        <v>44.04</v>
      </c>
      <c r="AB22" s="44">
        <v>43.46</v>
      </c>
      <c r="AC22" s="44">
        <v>44.7</v>
      </c>
      <c r="AD22" s="44">
        <v>45.63</v>
      </c>
      <c r="AE22" s="44">
        <v>45.02</v>
      </c>
      <c r="AF22" s="44">
        <v>45.85</v>
      </c>
      <c r="AG22" s="44">
        <v>47.87</v>
      </c>
      <c r="AH22" s="44">
        <v>49.87</v>
      </c>
      <c r="AI22" s="44">
        <v>42.54</v>
      </c>
      <c r="AJ22" s="44">
        <v>35.299999999999997</v>
      </c>
      <c r="AK22" s="44">
        <v>32.24</v>
      </c>
      <c r="AL22" s="44">
        <v>26.67</v>
      </c>
      <c r="AM22" s="44">
        <v>26.02</v>
      </c>
      <c r="AN22" s="44">
        <v>25.81</v>
      </c>
      <c r="AO22" s="44">
        <v>26.29</v>
      </c>
      <c r="AP22" s="44">
        <v>23.53</v>
      </c>
    </row>
    <row r="23" spans="1:42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 t="s">
        <v>54</v>
      </c>
      <c r="O23" s="44" t="s">
        <v>54</v>
      </c>
      <c r="P23" s="44" t="s">
        <v>54</v>
      </c>
      <c r="Q23" s="44" t="s">
        <v>54</v>
      </c>
      <c r="R23" s="44" t="s">
        <v>54</v>
      </c>
      <c r="S23" s="44" t="s">
        <v>54</v>
      </c>
      <c r="T23" s="44" t="s">
        <v>54</v>
      </c>
      <c r="U23" s="44" t="s">
        <v>54</v>
      </c>
      <c r="V23" s="44" t="s">
        <v>54</v>
      </c>
      <c r="W23" s="44" t="s">
        <v>54</v>
      </c>
      <c r="X23" s="44" t="s">
        <v>54</v>
      </c>
      <c r="Y23" s="44" t="s">
        <v>54</v>
      </c>
      <c r="Z23" s="44" t="s">
        <v>54</v>
      </c>
      <c r="AA23" s="44" t="s">
        <v>54</v>
      </c>
      <c r="AB23" s="44" t="s">
        <v>54</v>
      </c>
      <c r="AC23" s="44" t="s">
        <v>54</v>
      </c>
      <c r="AD23" s="44">
        <v>1.01</v>
      </c>
      <c r="AE23" s="44">
        <v>0.99</v>
      </c>
      <c r="AF23" s="44">
        <v>0.97</v>
      </c>
      <c r="AG23" s="44">
        <v>0.99</v>
      </c>
      <c r="AH23" s="44">
        <v>0.97</v>
      </c>
      <c r="AI23" s="44">
        <v>0.98</v>
      </c>
      <c r="AJ23" s="44">
        <v>1.1299999999999999</v>
      </c>
      <c r="AK23" s="44">
        <v>1.07</v>
      </c>
      <c r="AL23" s="44">
        <v>1.3</v>
      </c>
      <c r="AM23" s="44">
        <v>1.48</v>
      </c>
      <c r="AN23" s="44">
        <v>1.59</v>
      </c>
      <c r="AO23" s="44">
        <v>5.4</v>
      </c>
      <c r="AP23" s="44">
        <v>1.89</v>
      </c>
    </row>
    <row r="24" spans="1:42" x14ac:dyDescent="0.2">
      <c r="A24" s="39" t="s">
        <v>131</v>
      </c>
      <c r="E24" s="44">
        <v>13.57</v>
      </c>
      <c r="F24" s="44">
        <v>11</v>
      </c>
      <c r="G24" s="44">
        <v>10.02</v>
      </c>
      <c r="H24" s="44">
        <v>8.85</v>
      </c>
      <c r="I24" s="44">
        <v>9.1999999999999993</v>
      </c>
      <c r="J24" s="44">
        <v>11.88</v>
      </c>
      <c r="K24" s="44">
        <v>12.45</v>
      </c>
      <c r="L24" s="44">
        <v>12.77</v>
      </c>
      <c r="M24" s="44">
        <v>16.82</v>
      </c>
      <c r="N24" s="44">
        <v>18.77</v>
      </c>
      <c r="O24" s="44">
        <v>15.78</v>
      </c>
      <c r="P24" s="44">
        <v>13.83</v>
      </c>
      <c r="Q24" s="44">
        <v>15.38</v>
      </c>
      <c r="R24" s="44">
        <v>16.37</v>
      </c>
      <c r="S24" s="44">
        <v>18.03</v>
      </c>
      <c r="T24" s="44">
        <v>19.72</v>
      </c>
      <c r="U24" s="44">
        <v>18.12</v>
      </c>
      <c r="V24" s="44">
        <v>17.89</v>
      </c>
      <c r="W24" s="44">
        <v>16.579999999999998</v>
      </c>
      <c r="X24" s="44">
        <v>15.99</v>
      </c>
      <c r="Y24" s="44">
        <v>16.350000000000001</v>
      </c>
      <c r="Z24" s="44">
        <v>17.5</v>
      </c>
      <c r="AA24" s="44">
        <v>19.47</v>
      </c>
      <c r="AB24" s="44">
        <v>19.91</v>
      </c>
      <c r="AC24" s="44">
        <v>20.14</v>
      </c>
      <c r="AD24" s="44">
        <v>17.57</v>
      </c>
      <c r="AE24" s="44">
        <v>17.43</v>
      </c>
      <c r="AF24" s="44">
        <v>17.23</v>
      </c>
      <c r="AG24" s="44">
        <v>16.54</v>
      </c>
      <c r="AH24" s="44">
        <v>16.62</v>
      </c>
      <c r="AI24" s="44">
        <v>21.47</v>
      </c>
      <c r="AJ24" s="44">
        <v>27.93</v>
      </c>
      <c r="AK24" s="44">
        <v>31.29</v>
      </c>
      <c r="AL24" s="44">
        <v>31.62</v>
      </c>
      <c r="AM24" s="44">
        <v>28.65</v>
      </c>
      <c r="AN24" s="44">
        <v>26.09</v>
      </c>
      <c r="AO24" s="44">
        <v>24.15</v>
      </c>
      <c r="AP24" s="44">
        <v>24.93</v>
      </c>
    </row>
    <row r="25" spans="1:42" x14ac:dyDescent="0.2">
      <c r="A25" s="39" t="s">
        <v>132</v>
      </c>
      <c r="E25" s="44">
        <v>30.18</v>
      </c>
      <c r="F25" s="44">
        <v>30.83</v>
      </c>
      <c r="G25" s="44">
        <v>29.82</v>
      </c>
      <c r="H25" s="44">
        <v>29.62</v>
      </c>
      <c r="I25" s="44">
        <v>28.76</v>
      </c>
      <c r="J25" s="44">
        <v>28.19</v>
      </c>
      <c r="K25" s="44">
        <v>27.44</v>
      </c>
      <c r="L25" s="44">
        <v>26.35</v>
      </c>
      <c r="M25" s="44">
        <v>25.89</v>
      </c>
      <c r="N25" s="44">
        <v>24.63</v>
      </c>
      <c r="O25" s="44">
        <v>23.51</v>
      </c>
      <c r="P25" s="44">
        <v>23.03</v>
      </c>
      <c r="Q25" s="44">
        <v>21.64</v>
      </c>
      <c r="R25" s="44">
        <v>21.48</v>
      </c>
      <c r="S25" s="44">
        <v>20.89</v>
      </c>
      <c r="T25" s="44">
        <v>20.45</v>
      </c>
      <c r="U25" s="44">
        <v>20.12</v>
      </c>
      <c r="V25" s="44">
        <v>19.61</v>
      </c>
      <c r="W25" s="44">
        <v>19.440000000000001</v>
      </c>
      <c r="X25" s="44">
        <v>19.29</v>
      </c>
      <c r="Y25" s="44">
        <v>19.21</v>
      </c>
      <c r="Z25" s="44">
        <v>19.57</v>
      </c>
      <c r="AA25" s="44">
        <v>20.02</v>
      </c>
      <c r="AB25" s="44">
        <v>19.38</v>
      </c>
      <c r="AC25" s="44">
        <v>18.8</v>
      </c>
      <c r="AD25" s="44">
        <v>33.51</v>
      </c>
      <c r="AE25" s="44">
        <v>33.08</v>
      </c>
      <c r="AF25" s="44">
        <v>32.340000000000003</v>
      </c>
      <c r="AG25" s="44">
        <v>31.44</v>
      </c>
      <c r="AH25" s="44">
        <v>30.9</v>
      </c>
      <c r="AI25" s="44">
        <v>36.07</v>
      </c>
      <c r="AJ25" s="44">
        <v>45.84</v>
      </c>
      <c r="AK25" s="44">
        <v>48.76</v>
      </c>
      <c r="AL25" s="44">
        <v>51.83</v>
      </c>
      <c r="AM25" s="44">
        <v>50.23</v>
      </c>
      <c r="AN25" s="44">
        <v>49.67</v>
      </c>
      <c r="AO25" s="44">
        <v>48.64</v>
      </c>
      <c r="AP25" s="44">
        <v>65.540000000000006</v>
      </c>
    </row>
    <row r="26" spans="1:42" x14ac:dyDescent="0.2">
      <c r="A26" s="39" t="s">
        <v>133</v>
      </c>
      <c r="E26" s="44">
        <v>25.31</v>
      </c>
      <c r="F26" s="44">
        <v>22.96</v>
      </c>
      <c r="G26" s="44">
        <v>23.11</v>
      </c>
      <c r="H26" s="44">
        <v>21.68</v>
      </c>
      <c r="I26" s="44">
        <v>21.74</v>
      </c>
      <c r="J26" s="44">
        <v>24.82</v>
      </c>
      <c r="K26" s="44">
        <v>24.95</v>
      </c>
      <c r="L26" s="44">
        <v>26.11</v>
      </c>
      <c r="M26" s="44">
        <v>28.47</v>
      </c>
      <c r="N26" s="44">
        <v>28.86</v>
      </c>
      <c r="O26" s="44">
        <v>25.25</v>
      </c>
      <c r="P26" s="44">
        <v>23.96</v>
      </c>
      <c r="Q26" s="44">
        <v>23.11</v>
      </c>
      <c r="R26" s="44">
        <v>23.46</v>
      </c>
      <c r="S26" s="44">
        <v>25.35</v>
      </c>
      <c r="T26" s="44">
        <v>27.29</v>
      </c>
      <c r="U26" s="44">
        <v>24.42</v>
      </c>
      <c r="V26" s="44">
        <v>23.16</v>
      </c>
      <c r="W26" s="44">
        <v>22.09</v>
      </c>
      <c r="X26" s="44">
        <v>22.01</v>
      </c>
      <c r="Y26" s="44">
        <v>21.78</v>
      </c>
      <c r="Z26" s="44">
        <v>23.07</v>
      </c>
      <c r="AA26" s="44">
        <v>25.31</v>
      </c>
      <c r="AB26" s="44">
        <v>25.19</v>
      </c>
      <c r="AC26" s="44">
        <v>25.33</v>
      </c>
      <c r="AD26" s="44">
        <v>9.0399999999999991</v>
      </c>
      <c r="AE26" s="44">
        <v>8.8800000000000008</v>
      </c>
      <c r="AF26" s="44">
        <v>8.4</v>
      </c>
      <c r="AG26" s="44">
        <v>8.1</v>
      </c>
      <c r="AH26" s="44">
        <v>7.24</v>
      </c>
      <c r="AI26" s="44">
        <v>7.76</v>
      </c>
      <c r="AJ26" s="44">
        <v>7.73</v>
      </c>
      <c r="AK26" s="44">
        <v>8.02</v>
      </c>
      <c r="AL26" s="44">
        <v>12.18</v>
      </c>
      <c r="AM26" s="44">
        <v>13.21</v>
      </c>
      <c r="AN26" s="44">
        <v>14.03</v>
      </c>
      <c r="AO26" s="44">
        <v>13.9</v>
      </c>
      <c r="AP26" s="44">
        <v>1.62</v>
      </c>
    </row>
    <row r="27" spans="1:42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  <c r="AK27" s="44" t="s">
        <v>54</v>
      </c>
      <c r="AL27" s="44" t="s">
        <v>54</v>
      </c>
      <c r="AM27" s="44" t="s">
        <v>54</v>
      </c>
      <c r="AN27" s="44" t="s">
        <v>54</v>
      </c>
      <c r="AO27" s="44" t="s">
        <v>54</v>
      </c>
      <c r="AP27" s="44" t="s">
        <v>54</v>
      </c>
    </row>
    <row r="28" spans="1:42" x14ac:dyDescent="0.2">
      <c r="A28" s="39" t="s">
        <v>135</v>
      </c>
      <c r="E28" s="44">
        <v>25.31</v>
      </c>
      <c r="F28" s="44">
        <v>22.96</v>
      </c>
      <c r="G28" s="44">
        <v>23.11</v>
      </c>
      <c r="H28" s="44">
        <v>21.68</v>
      </c>
      <c r="I28" s="44">
        <v>21.74</v>
      </c>
      <c r="J28" s="44">
        <v>24.82</v>
      </c>
      <c r="K28" s="44">
        <v>24.95</v>
      </c>
      <c r="L28" s="44">
        <v>26.11</v>
      </c>
      <c r="M28" s="44">
        <v>28.47</v>
      </c>
      <c r="N28" s="44">
        <v>28.86</v>
      </c>
      <c r="O28" s="44">
        <v>25.25</v>
      </c>
      <c r="P28" s="44">
        <v>23.96</v>
      </c>
      <c r="Q28" s="44">
        <v>23.11</v>
      </c>
      <c r="R28" s="44">
        <v>23.46</v>
      </c>
      <c r="S28" s="44">
        <v>25.35</v>
      </c>
      <c r="T28" s="44">
        <v>27.29</v>
      </c>
      <c r="U28" s="44">
        <v>24.42</v>
      </c>
      <c r="V28" s="44">
        <v>23.16</v>
      </c>
      <c r="W28" s="44">
        <v>22.09</v>
      </c>
      <c r="X28" s="44">
        <v>22.01</v>
      </c>
      <c r="Y28" s="44">
        <v>21.78</v>
      </c>
      <c r="Z28" s="44">
        <v>23.07</v>
      </c>
      <c r="AA28" s="44">
        <v>25.31</v>
      </c>
      <c r="AB28" s="44">
        <v>25.19</v>
      </c>
      <c r="AC28" s="44">
        <v>25.33</v>
      </c>
      <c r="AD28" s="44">
        <v>9.0399999999999991</v>
      </c>
      <c r="AE28" s="44">
        <v>8.8800000000000008</v>
      </c>
      <c r="AF28" s="44">
        <v>8.4</v>
      </c>
      <c r="AG28" s="44">
        <v>8.1</v>
      </c>
      <c r="AH28" s="44">
        <v>7.24</v>
      </c>
      <c r="AI28" s="44">
        <v>7.76</v>
      </c>
      <c r="AJ28" s="44">
        <v>7.73</v>
      </c>
      <c r="AK28" s="44">
        <v>8.02</v>
      </c>
      <c r="AL28" s="44">
        <v>12.18</v>
      </c>
      <c r="AM28" s="44">
        <v>13.21</v>
      </c>
      <c r="AN28" s="44">
        <v>14.03</v>
      </c>
      <c r="AO28" s="44">
        <v>13.9</v>
      </c>
      <c r="AP28" s="44">
        <v>1.62</v>
      </c>
    </row>
    <row r="29" spans="1:42" x14ac:dyDescent="0.2">
      <c r="A29" s="39" t="s">
        <v>136</v>
      </c>
      <c r="E29" s="44">
        <v>61.11</v>
      </c>
      <c r="F29" s="44">
        <v>66.040000000000006</v>
      </c>
      <c r="G29" s="44">
        <v>66.88</v>
      </c>
      <c r="H29" s="44">
        <v>69.459999999999994</v>
      </c>
      <c r="I29" s="44">
        <v>69.05</v>
      </c>
      <c r="J29" s="44">
        <v>63.3</v>
      </c>
      <c r="K29" s="44">
        <v>62.59</v>
      </c>
      <c r="L29" s="44">
        <v>61.12</v>
      </c>
      <c r="M29" s="44">
        <v>55.61</v>
      </c>
      <c r="N29" s="44">
        <v>52.86</v>
      </c>
      <c r="O29" s="44">
        <v>59.42</v>
      </c>
      <c r="P29" s="44">
        <v>62.56</v>
      </c>
      <c r="Q29" s="44">
        <v>61.74</v>
      </c>
      <c r="R29" s="44">
        <v>60.56</v>
      </c>
      <c r="S29" s="44">
        <v>57</v>
      </c>
      <c r="T29" s="44">
        <v>53.3</v>
      </c>
      <c r="U29" s="44">
        <v>57.8</v>
      </c>
      <c r="V29" s="44">
        <v>59.12</v>
      </c>
      <c r="W29" s="44">
        <v>61.4</v>
      </c>
      <c r="X29" s="44">
        <v>62.07</v>
      </c>
      <c r="Y29" s="44">
        <v>61.95</v>
      </c>
      <c r="Z29" s="44">
        <v>59.47</v>
      </c>
      <c r="AA29" s="44">
        <v>55.29</v>
      </c>
      <c r="AB29" s="44">
        <v>54.94</v>
      </c>
      <c r="AC29" s="44">
        <v>54.55</v>
      </c>
      <c r="AD29" s="44">
        <v>73.400000000000006</v>
      </c>
      <c r="AE29" s="44">
        <v>73.7</v>
      </c>
      <c r="AF29" s="44">
        <v>74.39</v>
      </c>
      <c r="AG29" s="44">
        <v>75.38</v>
      </c>
      <c r="AH29" s="44">
        <v>76.150000000000006</v>
      </c>
      <c r="AI29" s="44">
        <v>70.77</v>
      </c>
      <c r="AJ29" s="44">
        <v>64.34</v>
      </c>
      <c r="AK29" s="44">
        <v>60.7</v>
      </c>
      <c r="AL29" s="44">
        <v>56.21</v>
      </c>
      <c r="AM29" s="44">
        <v>58.6</v>
      </c>
      <c r="AN29" s="44">
        <v>59.99</v>
      </c>
      <c r="AO29" s="44">
        <v>61.95</v>
      </c>
      <c r="AP29" s="44">
        <v>73.44</v>
      </c>
    </row>
    <row r="30" spans="1:42" ht="12.75" customHeight="1" x14ac:dyDescent="0.2"/>
    <row r="31" spans="1:42" x14ac:dyDescent="0.2">
      <c r="A31" s="39" t="s">
        <v>137</v>
      </c>
      <c r="E31" s="44">
        <v>12.42</v>
      </c>
      <c r="F31" s="44">
        <v>12.19</v>
      </c>
      <c r="G31" s="44">
        <v>10.9</v>
      </c>
      <c r="H31" s="44">
        <v>12.09</v>
      </c>
      <c r="I31" s="44">
        <v>12.01</v>
      </c>
      <c r="J31" s="44">
        <v>10.44</v>
      </c>
      <c r="K31" s="44">
        <v>11.22</v>
      </c>
      <c r="L31" s="44">
        <v>11.68</v>
      </c>
      <c r="M31" s="44">
        <v>10.58</v>
      </c>
      <c r="N31" s="44">
        <v>7.67</v>
      </c>
      <c r="O31" s="44">
        <v>8.9600000000000009</v>
      </c>
      <c r="P31" s="44">
        <v>14.35</v>
      </c>
      <c r="Q31" s="44">
        <v>14.27</v>
      </c>
      <c r="R31" s="44">
        <v>13.01</v>
      </c>
      <c r="S31" s="44">
        <v>16.010000000000002</v>
      </c>
      <c r="T31" s="44">
        <v>14.17</v>
      </c>
      <c r="U31" s="44">
        <v>15.67</v>
      </c>
      <c r="V31" s="44">
        <v>14.2</v>
      </c>
      <c r="W31" s="44">
        <v>14.17</v>
      </c>
      <c r="X31" s="44">
        <v>14.48</v>
      </c>
      <c r="Y31" s="44">
        <v>14.03</v>
      </c>
      <c r="Z31" s="44">
        <v>12.8</v>
      </c>
      <c r="AA31" s="44">
        <v>10.64</v>
      </c>
      <c r="AB31" s="44">
        <v>11.97</v>
      </c>
      <c r="AC31" s="44">
        <v>11.17</v>
      </c>
      <c r="AD31" s="44">
        <v>11.81</v>
      </c>
      <c r="AE31" s="44">
        <v>13.02</v>
      </c>
      <c r="AF31" s="44">
        <v>13.41</v>
      </c>
      <c r="AG31" s="44">
        <v>12.6</v>
      </c>
      <c r="AH31" s="44">
        <v>11.99</v>
      </c>
      <c r="AI31" s="44">
        <v>13.63</v>
      </c>
      <c r="AJ31" s="44">
        <v>11.14</v>
      </c>
      <c r="AK31" s="44">
        <v>10.99</v>
      </c>
      <c r="AL31" s="44">
        <v>9.33</v>
      </c>
      <c r="AM31" s="44">
        <v>10.54</v>
      </c>
      <c r="AN31" s="44">
        <v>10.48</v>
      </c>
      <c r="AO31" s="44">
        <v>11.18</v>
      </c>
      <c r="AP31" s="44">
        <v>9.3000000000000007</v>
      </c>
    </row>
    <row r="32" spans="1:42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 t="s">
        <v>54</v>
      </c>
      <c r="O32" s="44" t="s">
        <v>54</v>
      </c>
      <c r="P32" s="44" t="s">
        <v>54</v>
      </c>
      <c r="Q32" s="44" t="s">
        <v>54</v>
      </c>
      <c r="R32" s="44" t="s">
        <v>54</v>
      </c>
      <c r="S32" s="44" t="s">
        <v>54</v>
      </c>
      <c r="T32" s="44" t="s">
        <v>54</v>
      </c>
      <c r="U32" s="44" t="s">
        <v>54</v>
      </c>
      <c r="V32" s="44" t="s">
        <v>54</v>
      </c>
      <c r="W32" s="44" t="s">
        <v>54</v>
      </c>
      <c r="X32" s="44" t="s">
        <v>54</v>
      </c>
      <c r="Y32" s="44" t="s">
        <v>54</v>
      </c>
      <c r="Z32" s="44" t="s">
        <v>54</v>
      </c>
      <c r="AA32" s="44" t="s">
        <v>54</v>
      </c>
      <c r="AB32" s="44" t="s">
        <v>54</v>
      </c>
      <c r="AC32" s="44" t="s">
        <v>54</v>
      </c>
      <c r="AD32" s="44">
        <v>1.01</v>
      </c>
      <c r="AE32" s="44">
        <v>0.99</v>
      </c>
      <c r="AF32" s="44">
        <v>0.97</v>
      </c>
      <c r="AG32" s="44">
        <v>0.99</v>
      </c>
      <c r="AH32" s="44">
        <v>0.97</v>
      </c>
      <c r="AI32" s="44">
        <v>0.98</v>
      </c>
      <c r="AJ32" s="44">
        <v>1.1299999999999999</v>
      </c>
      <c r="AK32" s="44">
        <v>1.07</v>
      </c>
      <c r="AL32" s="44">
        <v>1.3</v>
      </c>
      <c r="AM32" s="44">
        <v>1.48</v>
      </c>
      <c r="AN32" s="44">
        <v>1.59</v>
      </c>
      <c r="AO32" s="44">
        <v>5.4</v>
      </c>
      <c r="AP32" s="44">
        <v>1.89</v>
      </c>
    </row>
    <row r="33" spans="1:42" x14ac:dyDescent="0.2">
      <c r="A33" s="39" t="s">
        <v>139</v>
      </c>
      <c r="E33" s="44">
        <v>13.57</v>
      </c>
      <c r="F33" s="44">
        <v>11</v>
      </c>
      <c r="G33" s="44">
        <v>10.02</v>
      </c>
      <c r="H33" s="44">
        <v>8.85</v>
      </c>
      <c r="I33" s="44">
        <v>9.1999999999999993</v>
      </c>
      <c r="J33" s="44">
        <v>11.88</v>
      </c>
      <c r="K33" s="44">
        <v>12.45</v>
      </c>
      <c r="L33" s="44">
        <v>12.77</v>
      </c>
      <c r="M33" s="44">
        <v>16.82</v>
      </c>
      <c r="N33" s="44">
        <v>18.77</v>
      </c>
      <c r="O33" s="44">
        <v>15.78</v>
      </c>
      <c r="P33" s="44">
        <v>13.83</v>
      </c>
      <c r="Q33" s="44">
        <v>15.38</v>
      </c>
      <c r="R33" s="44">
        <v>16.37</v>
      </c>
      <c r="S33" s="44">
        <v>18.03</v>
      </c>
      <c r="T33" s="44">
        <v>19.72</v>
      </c>
      <c r="U33" s="44">
        <v>18.12</v>
      </c>
      <c r="V33" s="44">
        <v>17.89</v>
      </c>
      <c r="W33" s="44">
        <v>16.579999999999998</v>
      </c>
      <c r="X33" s="44">
        <v>15.99</v>
      </c>
      <c r="Y33" s="44">
        <v>16.350000000000001</v>
      </c>
      <c r="Z33" s="44">
        <v>17.5</v>
      </c>
      <c r="AA33" s="44">
        <v>19.47</v>
      </c>
      <c r="AB33" s="44">
        <v>19.91</v>
      </c>
      <c r="AC33" s="44">
        <v>20.14</v>
      </c>
      <c r="AD33" s="44">
        <v>17.57</v>
      </c>
      <c r="AE33" s="44">
        <v>17.43</v>
      </c>
      <c r="AF33" s="44">
        <v>17.23</v>
      </c>
      <c r="AG33" s="44">
        <v>16.54</v>
      </c>
      <c r="AH33" s="44">
        <v>16.62</v>
      </c>
      <c r="AI33" s="44">
        <v>21.47</v>
      </c>
      <c r="AJ33" s="44">
        <v>27.93</v>
      </c>
      <c r="AK33" s="44">
        <v>31.29</v>
      </c>
      <c r="AL33" s="44">
        <v>31.62</v>
      </c>
      <c r="AM33" s="44">
        <v>28.65</v>
      </c>
      <c r="AN33" s="44">
        <v>26.09</v>
      </c>
      <c r="AO33" s="44">
        <v>24.15</v>
      </c>
      <c r="AP33" s="44">
        <v>24.93</v>
      </c>
    </row>
    <row r="34" spans="1:42" x14ac:dyDescent="0.2">
      <c r="A34" s="39" t="s">
        <v>73</v>
      </c>
      <c r="E34" s="44">
        <v>25.31</v>
      </c>
      <c r="F34" s="44">
        <v>22.96</v>
      </c>
      <c r="G34" s="44">
        <v>23.11</v>
      </c>
      <c r="H34" s="44">
        <v>21.68</v>
      </c>
      <c r="I34" s="44">
        <v>21.74</v>
      </c>
      <c r="J34" s="44">
        <v>24.82</v>
      </c>
      <c r="K34" s="44">
        <v>24.95</v>
      </c>
      <c r="L34" s="44">
        <v>26.11</v>
      </c>
      <c r="M34" s="44">
        <v>28.47</v>
      </c>
      <c r="N34" s="44">
        <v>28.86</v>
      </c>
      <c r="O34" s="44">
        <v>25.25</v>
      </c>
      <c r="P34" s="44">
        <v>23.96</v>
      </c>
      <c r="Q34" s="44">
        <v>23.11</v>
      </c>
      <c r="R34" s="44">
        <v>23.46</v>
      </c>
      <c r="S34" s="44">
        <v>25.35</v>
      </c>
      <c r="T34" s="44">
        <v>27.29</v>
      </c>
      <c r="U34" s="44">
        <v>24.42</v>
      </c>
      <c r="V34" s="44">
        <v>23.16</v>
      </c>
      <c r="W34" s="44">
        <v>22.09</v>
      </c>
      <c r="X34" s="44">
        <v>22.01</v>
      </c>
      <c r="Y34" s="44">
        <v>21.78</v>
      </c>
      <c r="Z34" s="44">
        <v>23.07</v>
      </c>
      <c r="AA34" s="44">
        <v>25.31</v>
      </c>
      <c r="AB34" s="44">
        <v>25.19</v>
      </c>
      <c r="AC34" s="44">
        <v>25.33</v>
      </c>
      <c r="AD34" s="44">
        <v>9.0399999999999991</v>
      </c>
      <c r="AE34" s="44">
        <v>8.8800000000000008</v>
      </c>
      <c r="AF34" s="44">
        <v>8.4</v>
      </c>
      <c r="AG34" s="44">
        <v>8.1</v>
      </c>
      <c r="AH34" s="44">
        <v>7.24</v>
      </c>
      <c r="AI34" s="44">
        <v>7.76</v>
      </c>
      <c r="AJ34" s="44">
        <v>7.73</v>
      </c>
      <c r="AK34" s="44">
        <v>8.02</v>
      </c>
      <c r="AL34" s="44">
        <v>12.18</v>
      </c>
      <c r="AM34" s="44">
        <v>13.21</v>
      </c>
      <c r="AN34" s="44">
        <v>14.03</v>
      </c>
      <c r="AO34" s="44">
        <v>13.9</v>
      </c>
      <c r="AP34" s="44">
        <v>1.62</v>
      </c>
    </row>
    <row r="35" spans="1:42" x14ac:dyDescent="0.2">
      <c r="A35" s="39" t="s">
        <v>140</v>
      </c>
      <c r="E35" s="44">
        <v>61.11</v>
      </c>
      <c r="F35" s="44">
        <v>66.040000000000006</v>
      </c>
      <c r="G35" s="44">
        <v>66.88</v>
      </c>
      <c r="H35" s="44">
        <v>69.459999999999994</v>
      </c>
      <c r="I35" s="44">
        <v>69.05</v>
      </c>
      <c r="J35" s="44">
        <v>63.3</v>
      </c>
      <c r="K35" s="44">
        <v>62.59</v>
      </c>
      <c r="L35" s="44">
        <v>61.12</v>
      </c>
      <c r="M35" s="44">
        <v>55.61</v>
      </c>
      <c r="N35" s="44">
        <v>52.86</v>
      </c>
      <c r="O35" s="44">
        <v>59.42</v>
      </c>
      <c r="P35" s="44">
        <v>62.56</v>
      </c>
      <c r="Q35" s="44">
        <v>61.74</v>
      </c>
      <c r="R35" s="44">
        <v>60.56</v>
      </c>
      <c r="S35" s="44">
        <v>57</v>
      </c>
      <c r="T35" s="44">
        <v>53.3</v>
      </c>
      <c r="U35" s="44">
        <v>57.8</v>
      </c>
      <c r="V35" s="44">
        <v>59.12</v>
      </c>
      <c r="W35" s="44">
        <v>61.4</v>
      </c>
      <c r="X35" s="44">
        <v>62.07</v>
      </c>
      <c r="Y35" s="44">
        <v>61.95</v>
      </c>
      <c r="Z35" s="44">
        <v>59.47</v>
      </c>
      <c r="AA35" s="44">
        <v>55.29</v>
      </c>
      <c r="AB35" s="44">
        <v>54.94</v>
      </c>
      <c r="AC35" s="44">
        <v>54.55</v>
      </c>
      <c r="AD35" s="44">
        <v>73.400000000000006</v>
      </c>
      <c r="AE35" s="44">
        <v>73.7</v>
      </c>
      <c r="AF35" s="44">
        <v>74.39</v>
      </c>
      <c r="AG35" s="44">
        <v>75.38</v>
      </c>
      <c r="AH35" s="44">
        <v>76.150000000000006</v>
      </c>
      <c r="AI35" s="44">
        <v>70.77</v>
      </c>
      <c r="AJ35" s="44">
        <v>64.34</v>
      </c>
      <c r="AK35" s="44">
        <v>60.7</v>
      </c>
      <c r="AL35" s="44">
        <v>56.21</v>
      </c>
      <c r="AM35" s="44">
        <v>58.6</v>
      </c>
      <c r="AN35" s="44">
        <v>59.99</v>
      </c>
      <c r="AO35" s="44">
        <v>61.95</v>
      </c>
      <c r="AP35" s="44">
        <v>73.44</v>
      </c>
    </row>
    <row r="36" spans="1:42" ht="12.75" customHeight="1" x14ac:dyDescent="0.2"/>
    <row r="37" spans="1:42" ht="12.75" customHeight="1" x14ac:dyDescent="0.2"/>
    <row r="38" spans="1:42" ht="12.75" customHeight="1" x14ac:dyDescent="0.2"/>
    <row r="39" spans="1:42" ht="12.75" customHeight="1" x14ac:dyDescent="0.2"/>
    <row r="40" spans="1:42" x14ac:dyDescent="0.2">
      <c r="A40" s="38" t="s">
        <v>141</v>
      </c>
    </row>
    <row r="41" spans="1:42" x14ac:dyDescent="0.2">
      <c r="A41" s="39" t="s">
        <v>77</v>
      </c>
      <c r="E41" s="43">
        <v>2652119</v>
      </c>
      <c r="F41" s="43">
        <v>2606386</v>
      </c>
      <c r="G41" s="43">
        <v>2541091</v>
      </c>
      <c r="H41" s="43">
        <v>2531773</v>
      </c>
      <c r="I41" s="43">
        <v>2577557</v>
      </c>
      <c r="J41" s="43">
        <v>2576007</v>
      </c>
      <c r="K41" s="43">
        <v>2696360</v>
      </c>
      <c r="L41" s="43">
        <v>2850001</v>
      </c>
      <c r="M41" s="43">
        <v>2962686</v>
      </c>
      <c r="N41" s="43">
        <v>2884004</v>
      </c>
      <c r="O41" s="43">
        <v>2992391</v>
      </c>
      <c r="P41" s="43">
        <v>2944911</v>
      </c>
      <c r="Q41" s="43">
        <v>3022694</v>
      </c>
      <c r="R41" s="43">
        <v>3081462</v>
      </c>
      <c r="S41" s="43">
        <v>3164564</v>
      </c>
      <c r="T41" s="43">
        <v>3265929</v>
      </c>
      <c r="U41" s="43">
        <v>3308293</v>
      </c>
      <c r="V41" s="43">
        <v>3383173</v>
      </c>
      <c r="W41" s="43">
        <v>3531084</v>
      </c>
      <c r="X41" s="43">
        <v>3636637</v>
      </c>
      <c r="Y41" s="43">
        <v>3745176</v>
      </c>
      <c r="Z41" s="43">
        <v>3804580</v>
      </c>
      <c r="AA41" s="43">
        <v>3899895</v>
      </c>
      <c r="AB41" s="43">
        <v>3971339</v>
      </c>
      <c r="AC41" s="43">
        <v>3959743</v>
      </c>
      <c r="AD41" s="43">
        <v>4001060</v>
      </c>
      <c r="AE41" s="43">
        <v>4043517</v>
      </c>
      <c r="AF41" s="43">
        <v>3952537</v>
      </c>
      <c r="AG41" s="43">
        <v>3936320</v>
      </c>
      <c r="AH41" s="43">
        <v>3912328</v>
      </c>
      <c r="AI41" s="43">
        <v>3889154</v>
      </c>
      <c r="AJ41" s="43">
        <v>3810717</v>
      </c>
      <c r="AK41" s="43">
        <v>3792778</v>
      </c>
      <c r="AL41" s="43">
        <v>3600357</v>
      </c>
      <c r="AM41" s="43">
        <v>3372129</v>
      </c>
      <c r="AN41" s="43">
        <v>3134440</v>
      </c>
      <c r="AO41" s="43">
        <v>2647755</v>
      </c>
      <c r="AP41" s="43">
        <v>2014656</v>
      </c>
    </row>
    <row r="42" spans="1:42" x14ac:dyDescent="0.2">
      <c r="A42" s="39" t="s">
        <v>142</v>
      </c>
      <c r="E42" s="44">
        <v>-10.34</v>
      </c>
      <c r="F42" s="44">
        <v>-6.9</v>
      </c>
      <c r="G42" s="44">
        <v>-10.02</v>
      </c>
      <c r="H42" s="44">
        <v>-1.47</v>
      </c>
      <c r="I42" s="44">
        <v>7.23</v>
      </c>
      <c r="J42" s="44">
        <v>-0.24</v>
      </c>
      <c r="K42" s="44">
        <v>18.690000000000001</v>
      </c>
      <c r="L42" s="44">
        <v>22.79</v>
      </c>
      <c r="M42" s="44">
        <v>15.82</v>
      </c>
      <c r="N42" s="44">
        <v>-10.62</v>
      </c>
      <c r="O42" s="44">
        <v>15.03</v>
      </c>
      <c r="P42" s="44">
        <v>-6.35</v>
      </c>
      <c r="Q42" s="44">
        <v>10.57</v>
      </c>
      <c r="R42" s="44">
        <v>7.78</v>
      </c>
      <c r="S42" s="44">
        <v>10.79</v>
      </c>
      <c r="T42" s="44">
        <v>12.81</v>
      </c>
      <c r="U42" s="44">
        <v>5.19</v>
      </c>
      <c r="V42" s="44">
        <v>9.0500000000000007</v>
      </c>
      <c r="W42" s="44">
        <v>17.489999999999998</v>
      </c>
      <c r="X42" s="44">
        <v>11.96</v>
      </c>
      <c r="Y42" s="44">
        <v>11.94</v>
      </c>
      <c r="Z42" s="44">
        <v>6.34</v>
      </c>
      <c r="AA42" s="44">
        <v>10.02</v>
      </c>
      <c r="AB42" s="44">
        <v>7.33</v>
      </c>
      <c r="AC42" s="44">
        <v>-1.17</v>
      </c>
      <c r="AD42" s="44">
        <v>4.17</v>
      </c>
      <c r="AE42" s="44">
        <v>4.24</v>
      </c>
      <c r="AF42" s="44">
        <v>-9</v>
      </c>
      <c r="AG42" s="44">
        <v>-1.64</v>
      </c>
      <c r="AH42" s="44">
        <v>-2.44</v>
      </c>
      <c r="AI42" s="44">
        <v>-2.37</v>
      </c>
      <c r="AJ42" s="44">
        <v>-8.07</v>
      </c>
      <c r="AK42" s="44">
        <v>-1.88</v>
      </c>
      <c r="AL42" s="44">
        <v>-20.29</v>
      </c>
      <c r="AM42" s="44">
        <v>-25.36</v>
      </c>
      <c r="AN42" s="44">
        <v>-28.19</v>
      </c>
      <c r="AO42" s="44">
        <v>-62.11</v>
      </c>
      <c r="AP42" s="44">
        <v>-95.64</v>
      </c>
    </row>
    <row r="43" spans="1:42" ht="12.75" customHeight="1" x14ac:dyDescent="0.2"/>
    <row r="44" spans="1:42" x14ac:dyDescent="0.2">
      <c r="B44" s="39" t="s">
        <v>143</v>
      </c>
      <c r="E44" s="44">
        <v>8.07</v>
      </c>
      <c r="F44" s="44">
        <v>7.61</v>
      </c>
      <c r="G44" s="44">
        <v>7.15</v>
      </c>
      <c r="H44" s="44">
        <v>7.01</v>
      </c>
      <c r="I44" s="44">
        <v>7.2</v>
      </c>
      <c r="J44" s="44">
        <v>7.11</v>
      </c>
      <c r="K44" s="44">
        <v>7.04</v>
      </c>
      <c r="L44" s="44">
        <v>7.54</v>
      </c>
      <c r="M44" s="44">
        <v>8.39</v>
      </c>
      <c r="N44" s="44">
        <v>8.8800000000000008</v>
      </c>
      <c r="O44" s="44">
        <v>9.1</v>
      </c>
      <c r="P44" s="44">
        <v>9.01</v>
      </c>
      <c r="Q44" s="44">
        <v>9.36</v>
      </c>
      <c r="R44" s="44">
        <v>9.41</v>
      </c>
      <c r="S44" s="44">
        <v>9.36</v>
      </c>
      <c r="T44" s="44">
        <v>10.81</v>
      </c>
      <c r="U44" s="44">
        <v>11.2</v>
      </c>
      <c r="V44" s="44">
        <v>10.64</v>
      </c>
      <c r="W44" s="44">
        <v>13.11</v>
      </c>
      <c r="X44" s="44">
        <v>14.37</v>
      </c>
      <c r="Y44" s="44">
        <v>16.3</v>
      </c>
      <c r="Z44" s="44">
        <v>16.68</v>
      </c>
      <c r="AA44" s="44">
        <v>17.809999999999999</v>
      </c>
      <c r="AB44" s="44">
        <v>18.61</v>
      </c>
      <c r="AC44" s="44">
        <v>19.329999999999998</v>
      </c>
      <c r="AD44" s="44">
        <v>20.29</v>
      </c>
      <c r="AE44" s="44">
        <v>20.010000000000002</v>
      </c>
      <c r="AF44" s="44">
        <v>20.28</v>
      </c>
      <c r="AG44" s="44">
        <v>20.51</v>
      </c>
      <c r="AH44" s="44">
        <v>19.87</v>
      </c>
      <c r="AI44" s="44">
        <v>19.54</v>
      </c>
      <c r="AJ44" s="44">
        <v>18.28</v>
      </c>
      <c r="AK44" s="44">
        <v>16.63</v>
      </c>
      <c r="AL44" s="44">
        <v>16.350000000000001</v>
      </c>
      <c r="AM44" s="44">
        <v>15.73</v>
      </c>
      <c r="AN44" s="44">
        <v>14.65</v>
      </c>
      <c r="AO44" s="44">
        <v>14.76</v>
      </c>
      <c r="AP44" s="44">
        <v>15.65</v>
      </c>
    </row>
    <row r="45" spans="1:42" x14ac:dyDescent="0.2">
      <c r="B45" s="39" t="s">
        <v>144</v>
      </c>
      <c r="E45" s="44">
        <v>2.98</v>
      </c>
      <c r="F45" s="44">
        <v>2.98</v>
      </c>
      <c r="G45" s="44">
        <v>2.79</v>
      </c>
      <c r="H45" s="44">
        <v>2.67</v>
      </c>
      <c r="I45" s="44">
        <v>2.58</v>
      </c>
      <c r="J45" s="44">
        <v>2.5299999999999998</v>
      </c>
      <c r="K45" s="44">
        <v>2.64</v>
      </c>
      <c r="L45" s="44">
        <v>2.5099999999999998</v>
      </c>
      <c r="M45" s="44">
        <v>2.37</v>
      </c>
      <c r="N45" s="44">
        <v>2.31</v>
      </c>
      <c r="O45" s="44">
        <v>2.27</v>
      </c>
      <c r="P45" s="44">
        <v>2.41</v>
      </c>
      <c r="Q45" s="44">
        <v>2.1</v>
      </c>
      <c r="R45" s="44">
        <v>2</v>
      </c>
      <c r="S45" s="44">
        <v>1.96</v>
      </c>
      <c r="T45" s="44">
        <v>1.92</v>
      </c>
      <c r="U45" s="44">
        <v>2.14</v>
      </c>
      <c r="V45" s="44">
        <v>2.11</v>
      </c>
      <c r="W45" s="44">
        <v>2.2799999999999998</v>
      </c>
      <c r="X45" s="44">
        <v>2.2599999999999998</v>
      </c>
      <c r="Y45" s="44">
        <v>2.14</v>
      </c>
      <c r="Z45" s="44">
        <v>2.06</v>
      </c>
      <c r="AA45" s="44">
        <v>1.92</v>
      </c>
      <c r="AB45" s="44">
        <v>1.8</v>
      </c>
      <c r="AC45" s="44">
        <v>1.88</v>
      </c>
      <c r="AD45" s="44">
        <v>2.37</v>
      </c>
      <c r="AE45" s="44">
        <v>2.2799999999999998</v>
      </c>
      <c r="AF45" s="44">
        <v>2.2000000000000002</v>
      </c>
      <c r="AG45" s="44">
        <v>2.35</v>
      </c>
      <c r="AH45" s="44">
        <v>2.0099999999999998</v>
      </c>
      <c r="AI45" s="44">
        <v>1.88</v>
      </c>
      <c r="AJ45" s="44">
        <v>2.2000000000000002</v>
      </c>
      <c r="AK45" s="44">
        <v>2.15</v>
      </c>
      <c r="AL45" s="44">
        <v>2.2599999999999998</v>
      </c>
      <c r="AM45" s="44">
        <v>2.23</v>
      </c>
      <c r="AN45" s="44">
        <v>2.31</v>
      </c>
      <c r="AO45" s="44">
        <v>2.06</v>
      </c>
      <c r="AP45" s="44">
        <v>2.15</v>
      </c>
    </row>
    <row r="46" spans="1:42" x14ac:dyDescent="0.2">
      <c r="C46" s="39" t="s">
        <v>145</v>
      </c>
      <c r="E46" s="44">
        <v>2.08</v>
      </c>
      <c r="F46" s="44">
        <v>2.06</v>
      </c>
      <c r="G46" s="44">
        <v>2.12</v>
      </c>
      <c r="H46" s="44">
        <v>2.2400000000000002</v>
      </c>
      <c r="I46" s="44">
        <v>2.27</v>
      </c>
      <c r="J46" s="44">
        <v>2.37</v>
      </c>
      <c r="K46" s="44">
        <v>2.61</v>
      </c>
      <c r="L46" s="44">
        <v>2.83</v>
      </c>
      <c r="M46" s="44">
        <v>2.94</v>
      </c>
      <c r="N46" s="44">
        <v>3.05</v>
      </c>
      <c r="O46" s="44">
        <v>3.09</v>
      </c>
      <c r="P46" s="44">
        <v>3.24</v>
      </c>
      <c r="Q46" s="44">
        <v>3.45</v>
      </c>
      <c r="R46" s="44">
        <v>3.82</v>
      </c>
      <c r="S46" s="44">
        <v>4.22</v>
      </c>
      <c r="T46" s="44">
        <v>4.55</v>
      </c>
      <c r="U46" s="44">
        <v>5</v>
      </c>
      <c r="V46" s="44">
        <v>4.93</v>
      </c>
      <c r="W46" s="44">
        <v>5.12</v>
      </c>
      <c r="X46" s="44">
        <v>5.1100000000000003</v>
      </c>
      <c r="Y46" s="44">
        <v>4.9400000000000004</v>
      </c>
      <c r="Z46" s="44">
        <v>4.71</v>
      </c>
      <c r="AA46" s="44">
        <v>4.55</v>
      </c>
      <c r="AB46" s="44">
        <v>4.46</v>
      </c>
      <c r="AC46" s="44">
        <v>4.3499999999999996</v>
      </c>
      <c r="AD46" s="44">
        <v>4.5</v>
      </c>
      <c r="AE46" s="44">
        <v>4.42</v>
      </c>
      <c r="AF46" s="44">
        <v>4.22</v>
      </c>
      <c r="AG46" s="44">
        <v>4.3</v>
      </c>
      <c r="AH46" s="44">
        <v>4.33</v>
      </c>
      <c r="AI46" s="44">
        <v>4.55</v>
      </c>
      <c r="AJ46" s="44">
        <v>4.84</v>
      </c>
      <c r="AK46" s="44">
        <v>5.07</v>
      </c>
      <c r="AL46" s="44">
        <v>5.4</v>
      </c>
      <c r="AM46" s="44">
        <v>5.73</v>
      </c>
      <c r="AN46" s="44">
        <v>6.04</v>
      </c>
      <c r="AO46" s="44">
        <v>6.43</v>
      </c>
      <c r="AP46" s="44">
        <v>7.07</v>
      </c>
    </row>
    <row r="47" spans="1:42" x14ac:dyDescent="0.2">
      <c r="D47" s="39" t="s">
        <v>146</v>
      </c>
      <c r="E47" s="44">
        <v>18.32</v>
      </c>
      <c r="F47" s="44">
        <v>18.760000000000002</v>
      </c>
      <c r="G47" s="44">
        <v>17.5</v>
      </c>
      <c r="H47" s="44">
        <v>16.39</v>
      </c>
      <c r="I47" s="44">
        <v>17.760000000000002</v>
      </c>
      <c r="J47" s="44">
        <v>17.05</v>
      </c>
      <c r="K47" s="44">
        <v>15.87</v>
      </c>
      <c r="L47" s="44">
        <v>16.59</v>
      </c>
      <c r="M47" s="44">
        <v>15.39</v>
      </c>
      <c r="N47" s="44">
        <v>14.32</v>
      </c>
      <c r="O47" s="44">
        <v>14.6</v>
      </c>
      <c r="P47" s="44">
        <v>12.02</v>
      </c>
      <c r="Q47" s="44">
        <v>11.32</v>
      </c>
      <c r="R47" s="44">
        <v>11.71</v>
      </c>
      <c r="S47" s="44">
        <v>11.7</v>
      </c>
      <c r="T47" s="44">
        <v>11.39</v>
      </c>
      <c r="U47" s="44">
        <v>12.01</v>
      </c>
      <c r="V47" s="44">
        <v>12.04</v>
      </c>
      <c r="W47" s="44">
        <v>10.85</v>
      </c>
      <c r="X47" s="44">
        <v>10.27</v>
      </c>
      <c r="Y47" s="44">
        <v>10.09</v>
      </c>
      <c r="Z47" s="44">
        <v>10.24</v>
      </c>
      <c r="AA47" s="44">
        <v>10.029999999999999</v>
      </c>
      <c r="AB47" s="44">
        <v>9.82</v>
      </c>
      <c r="AC47" s="44">
        <v>9.48</v>
      </c>
      <c r="AD47" s="44">
        <v>8.2100000000000009</v>
      </c>
      <c r="AE47" s="44">
        <v>8.2100000000000009</v>
      </c>
      <c r="AF47" s="44">
        <v>8.43</v>
      </c>
      <c r="AG47" s="44">
        <v>8.34</v>
      </c>
      <c r="AH47" s="44">
        <v>8.09</v>
      </c>
      <c r="AI47" s="44">
        <v>7.91</v>
      </c>
      <c r="AJ47" s="44">
        <v>7.68</v>
      </c>
      <c r="AK47" s="44">
        <v>7.94</v>
      </c>
      <c r="AL47" s="44">
        <v>8.11</v>
      </c>
      <c r="AM47" s="44">
        <v>8.43</v>
      </c>
      <c r="AN47" s="44">
        <v>8.61</v>
      </c>
      <c r="AO47" s="44">
        <v>9.44</v>
      </c>
      <c r="AP47" s="44">
        <v>10.44</v>
      </c>
    </row>
    <row r="48" spans="1:42" x14ac:dyDescent="0.2">
      <c r="D48" s="39" t="s">
        <v>147</v>
      </c>
      <c r="E48" s="44">
        <v>6.6</v>
      </c>
      <c r="F48" s="44">
        <v>6.54</v>
      </c>
      <c r="G48" s="44">
        <v>6.25</v>
      </c>
      <c r="H48" s="44">
        <v>5.97</v>
      </c>
      <c r="I48" s="44">
        <v>5.63</v>
      </c>
      <c r="J48" s="44">
        <v>3.93</v>
      </c>
      <c r="K48" s="44">
        <v>3.64</v>
      </c>
      <c r="L48" s="44">
        <v>3.23</v>
      </c>
      <c r="M48" s="44">
        <v>2.8</v>
      </c>
      <c r="N48" s="44">
        <v>2.4300000000000002</v>
      </c>
      <c r="O48" s="44">
        <v>2.12</v>
      </c>
      <c r="P48" s="44">
        <v>1.99</v>
      </c>
      <c r="Q48" s="44">
        <v>1.95</v>
      </c>
      <c r="R48" s="44">
        <v>1.95</v>
      </c>
      <c r="S48" s="44">
        <v>2.4</v>
      </c>
      <c r="T48" s="44">
        <v>2.41</v>
      </c>
      <c r="U48" s="44">
        <v>2.16</v>
      </c>
      <c r="V48" s="44">
        <v>2.12</v>
      </c>
      <c r="W48" s="44">
        <v>2.19</v>
      </c>
      <c r="X48" s="44">
        <v>2.17</v>
      </c>
      <c r="Y48" s="44">
        <v>2.35</v>
      </c>
      <c r="Z48" s="44">
        <v>2.4900000000000002</v>
      </c>
      <c r="AA48" s="44">
        <v>2.69</v>
      </c>
      <c r="AB48" s="44">
        <v>3.12</v>
      </c>
      <c r="AC48" s="44">
        <v>3.21</v>
      </c>
      <c r="AD48" s="44">
        <v>3.3</v>
      </c>
      <c r="AE48" s="44">
        <v>3.3</v>
      </c>
      <c r="AF48" s="44">
        <v>3.41</v>
      </c>
      <c r="AG48" s="44">
        <v>3.38</v>
      </c>
      <c r="AH48" s="44">
        <v>3.24</v>
      </c>
      <c r="AI48" s="44">
        <v>3.05</v>
      </c>
      <c r="AJ48" s="44">
        <v>3.08</v>
      </c>
      <c r="AK48" s="44">
        <v>2.61</v>
      </c>
      <c r="AL48" s="44">
        <v>2.54</v>
      </c>
      <c r="AM48" s="44">
        <v>2.56</v>
      </c>
      <c r="AN48" s="44">
        <v>2.44</v>
      </c>
      <c r="AO48" s="44">
        <v>2.54</v>
      </c>
      <c r="AP48" s="44">
        <v>2.61</v>
      </c>
    </row>
    <row r="49" spans="1:54" x14ac:dyDescent="0.2">
      <c r="C49" s="39" t="s">
        <v>148</v>
      </c>
      <c r="E49" s="44">
        <v>24.91</v>
      </c>
      <c r="F49" s="44">
        <v>25.3</v>
      </c>
      <c r="G49" s="44">
        <v>23.75</v>
      </c>
      <c r="H49" s="44">
        <v>22.36</v>
      </c>
      <c r="I49" s="44">
        <v>23.38</v>
      </c>
      <c r="J49" s="44">
        <v>20.99</v>
      </c>
      <c r="K49" s="44">
        <v>19.510000000000002</v>
      </c>
      <c r="L49" s="44">
        <v>19.82</v>
      </c>
      <c r="M49" s="44">
        <v>18.190000000000001</v>
      </c>
      <c r="N49" s="44">
        <v>16.75</v>
      </c>
      <c r="O49" s="44">
        <v>16.72</v>
      </c>
      <c r="P49" s="44">
        <v>14.01</v>
      </c>
      <c r="Q49" s="44">
        <v>13.26</v>
      </c>
      <c r="R49" s="44">
        <v>13.66</v>
      </c>
      <c r="S49" s="44">
        <v>14.1</v>
      </c>
      <c r="T49" s="44">
        <v>13.8</v>
      </c>
      <c r="U49" s="44">
        <v>14.17</v>
      </c>
      <c r="V49" s="44">
        <v>14.16</v>
      </c>
      <c r="W49" s="44">
        <v>13.03</v>
      </c>
      <c r="X49" s="44">
        <v>12.44</v>
      </c>
      <c r="Y49" s="44">
        <v>12.44</v>
      </c>
      <c r="Z49" s="44">
        <v>12.73</v>
      </c>
      <c r="AA49" s="44">
        <v>12.72</v>
      </c>
      <c r="AB49" s="44">
        <v>12.94</v>
      </c>
      <c r="AC49" s="44">
        <v>12.7</v>
      </c>
      <c r="AD49" s="44">
        <v>11.51</v>
      </c>
      <c r="AE49" s="44">
        <v>11.51</v>
      </c>
      <c r="AF49" s="44">
        <v>11.84</v>
      </c>
      <c r="AG49" s="44">
        <v>11.71</v>
      </c>
      <c r="AH49" s="44">
        <v>11.32</v>
      </c>
      <c r="AI49" s="44">
        <v>10.97</v>
      </c>
      <c r="AJ49" s="44">
        <v>10.75</v>
      </c>
      <c r="AK49" s="44">
        <v>10.55</v>
      </c>
      <c r="AL49" s="44">
        <v>10.65</v>
      </c>
      <c r="AM49" s="44">
        <v>10.99</v>
      </c>
      <c r="AN49" s="44">
        <v>11.05</v>
      </c>
      <c r="AO49" s="44">
        <v>11.98</v>
      </c>
      <c r="AP49" s="44">
        <v>13.05</v>
      </c>
    </row>
    <row r="50" spans="1:54" x14ac:dyDescent="0.2">
      <c r="B50" s="39" t="s">
        <v>149</v>
      </c>
      <c r="E50" s="44">
        <v>26.99</v>
      </c>
      <c r="F50" s="44">
        <v>27.36</v>
      </c>
      <c r="G50" s="44">
        <v>25.87</v>
      </c>
      <c r="H50" s="44">
        <v>24.59</v>
      </c>
      <c r="I50" s="44">
        <v>25.65</v>
      </c>
      <c r="J50" s="44">
        <v>23.36</v>
      </c>
      <c r="K50" s="44">
        <v>22.12</v>
      </c>
      <c r="L50" s="44">
        <v>22.65</v>
      </c>
      <c r="M50" s="44">
        <v>21.13</v>
      </c>
      <c r="N50" s="44">
        <v>19.8</v>
      </c>
      <c r="O50" s="44">
        <v>19.82</v>
      </c>
      <c r="P50" s="44">
        <v>17.25</v>
      </c>
      <c r="Q50" s="44">
        <v>16.71</v>
      </c>
      <c r="R50" s="44">
        <v>17.48</v>
      </c>
      <c r="S50" s="44">
        <v>18.32</v>
      </c>
      <c r="T50" s="44">
        <v>18.350000000000001</v>
      </c>
      <c r="U50" s="44">
        <v>19.18</v>
      </c>
      <c r="V50" s="44">
        <v>19.09</v>
      </c>
      <c r="W50" s="44">
        <v>18.149999999999999</v>
      </c>
      <c r="X50" s="44">
        <v>17.55</v>
      </c>
      <c r="Y50" s="44">
        <v>17.38</v>
      </c>
      <c r="Z50" s="44">
        <v>17.440000000000001</v>
      </c>
      <c r="AA50" s="44">
        <v>17.27</v>
      </c>
      <c r="AB50" s="44">
        <v>17.399999999999999</v>
      </c>
      <c r="AC50" s="44">
        <v>17.05</v>
      </c>
      <c r="AD50" s="44">
        <v>16.010000000000002</v>
      </c>
      <c r="AE50" s="44">
        <v>15.93</v>
      </c>
      <c r="AF50" s="44">
        <v>16.07</v>
      </c>
      <c r="AG50" s="44">
        <v>16.010000000000002</v>
      </c>
      <c r="AH50" s="44">
        <v>15.66</v>
      </c>
      <c r="AI50" s="44">
        <v>15.51</v>
      </c>
      <c r="AJ50" s="44">
        <v>15.59</v>
      </c>
      <c r="AK50" s="44">
        <v>15.62</v>
      </c>
      <c r="AL50" s="44">
        <v>16.05</v>
      </c>
      <c r="AM50" s="44">
        <v>16.73</v>
      </c>
      <c r="AN50" s="44">
        <v>17.09</v>
      </c>
      <c r="AO50" s="44">
        <v>18.41</v>
      </c>
      <c r="AP50" s="44">
        <v>20.12</v>
      </c>
    </row>
    <row r="51" spans="1:54" x14ac:dyDescent="0.2">
      <c r="B51" s="39" t="s">
        <v>150</v>
      </c>
      <c r="E51" s="44">
        <v>2.92</v>
      </c>
      <c r="F51" s="44">
        <v>2.82</v>
      </c>
      <c r="G51" s="44">
        <v>2.82</v>
      </c>
      <c r="H51" s="44">
        <v>3.09</v>
      </c>
      <c r="I51" s="44">
        <v>3.06</v>
      </c>
      <c r="J51" s="44">
        <v>3.46</v>
      </c>
      <c r="K51" s="44">
        <v>3.71</v>
      </c>
      <c r="L51" s="44">
        <v>3.75</v>
      </c>
      <c r="M51" s="44">
        <v>3.73</v>
      </c>
      <c r="N51" s="44">
        <v>4.1100000000000003</v>
      </c>
      <c r="O51" s="44">
        <v>4.16</v>
      </c>
      <c r="P51" s="44">
        <v>4.4800000000000004</v>
      </c>
      <c r="Q51" s="44">
        <v>4.5999999999999996</v>
      </c>
      <c r="R51" s="44">
        <v>4.55</v>
      </c>
      <c r="S51" s="44">
        <v>4.42</v>
      </c>
      <c r="T51" s="44">
        <v>4.91</v>
      </c>
      <c r="U51" s="44">
        <v>4.7</v>
      </c>
      <c r="V51" s="44">
        <v>4.8899999999999997</v>
      </c>
      <c r="W51" s="44">
        <v>6.04</v>
      </c>
      <c r="X51" s="44">
        <v>6.18</v>
      </c>
      <c r="Y51" s="44">
        <v>6.51</v>
      </c>
      <c r="Z51" s="44">
        <v>6.35</v>
      </c>
      <c r="AA51" s="44">
        <v>6.58</v>
      </c>
      <c r="AB51" s="44">
        <v>6.38</v>
      </c>
      <c r="AC51" s="44">
        <v>5.89</v>
      </c>
      <c r="AD51" s="44">
        <v>5.86</v>
      </c>
      <c r="AE51" s="44">
        <v>5.64</v>
      </c>
      <c r="AF51" s="44">
        <v>5.28</v>
      </c>
      <c r="AG51" s="44">
        <v>5.0999999999999996</v>
      </c>
      <c r="AH51" s="44">
        <v>5.18</v>
      </c>
      <c r="AI51" s="44">
        <v>5.31</v>
      </c>
      <c r="AJ51" s="44">
        <v>5.27</v>
      </c>
      <c r="AK51" s="44">
        <v>4.6900000000000004</v>
      </c>
      <c r="AL51" s="44">
        <v>4.59</v>
      </c>
      <c r="AM51" s="44">
        <v>4.3499999999999996</v>
      </c>
      <c r="AN51" s="44">
        <v>4.51</v>
      </c>
      <c r="AO51" s="44">
        <v>4.6900000000000004</v>
      </c>
      <c r="AP51" s="44">
        <v>4.37</v>
      </c>
    </row>
    <row r="52" spans="1:54" x14ac:dyDescent="0.2">
      <c r="B52" s="39" t="s">
        <v>151</v>
      </c>
      <c r="E52" s="44">
        <v>20.96</v>
      </c>
      <c r="F52" s="44">
        <v>21.01</v>
      </c>
      <c r="G52" s="44">
        <v>21.44</v>
      </c>
      <c r="H52" s="44">
        <v>21.68</v>
      </c>
      <c r="I52" s="44">
        <v>20.82</v>
      </c>
      <c r="J52" s="44">
        <v>21.23</v>
      </c>
      <c r="K52" s="44">
        <v>21.58</v>
      </c>
      <c r="L52" s="44">
        <v>22.5</v>
      </c>
      <c r="M52" s="44">
        <v>23.04</v>
      </c>
      <c r="N52" s="44">
        <v>25.42</v>
      </c>
      <c r="O52" s="44">
        <v>26.66</v>
      </c>
      <c r="P52" s="44">
        <v>31.36</v>
      </c>
      <c r="Q52" s="44">
        <v>32.54</v>
      </c>
      <c r="R52" s="44">
        <v>32.26</v>
      </c>
      <c r="S52" s="44">
        <v>33.03</v>
      </c>
      <c r="T52" s="44">
        <v>34.29</v>
      </c>
      <c r="U52" s="44">
        <v>35.25</v>
      </c>
      <c r="V52" s="44">
        <v>36.520000000000003</v>
      </c>
      <c r="W52" s="44">
        <v>33.61</v>
      </c>
      <c r="X52" s="44">
        <v>34.01</v>
      </c>
      <c r="Y52" s="44">
        <v>32.67</v>
      </c>
      <c r="Z52" s="44">
        <v>32.17</v>
      </c>
      <c r="AA52" s="44">
        <v>31.5</v>
      </c>
      <c r="AB52" s="44">
        <v>31.5</v>
      </c>
      <c r="AC52" s="44">
        <v>32.619999999999997</v>
      </c>
      <c r="AD52" s="44">
        <v>32.380000000000003</v>
      </c>
      <c r="AE52" s="44">
        <v>32.53</v>
      </c>
      <c r="AF52" s="44">
        <v>31.97</v>
      </c>
      <c r="AG52" s="44">
        <v>31.79</v>
      </c>
      <c r="AH52" s="44">
        <v>32.840000000000003</v>
      </c>
      <c r="AI52" s="44">
        <v>32.5</v>
      </c>
      <c r="AJ52" s="44">
        <v>32.659999999999997</v>
      </c>
      <c r="AK52" s="44">
        <v>34.130000000000003</v>
      </c>
      <c r="AL52" s="44">
        <v>34.909999999999997</v>
      </c>
      <c r="AM52" s="44">
        <v>35.57</v>
      </c>
      <c r="AN52" s="44">
        <v>36.64</v>
      </c>
      <c r="AO52" s="44">
        <v>38.909999999999997</v>
      </c>
      <c r="AP52" s="44">
        <v>39.81</v>
      </c>
    </row>
    <row r="53" spans="1:54" x14ac:dyDescent="0.2">
      <c r="B53" s="39" t="s">
        <v>152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0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0</v>
      </c>
      <c r="AO53" s="44">
        <v>0</v>
      </c>
      <c r="AP53" s="44">
        <v>0</v>
      </c>
    </row>
    <row r="54" spans="1:54" x14ac:dyDescent="0.2">
      <c r="A54" s="39" t="s">
        <v>153</v>
      </c>
      <c r="E54" s="44">
        <v>61.92</v>
      </c>
      <c r="F54" s="44">
        <v>61.77</v>
      </c>
      <c r="G54" s="44">
        <v>60.06</v>
      </c>
      <c r="H54" s="44">
        <v>59.04</v>
      </c>
      <c r="I54" s="44">
        <v>59.3</v>
      </c>
      <c r="J54" s="44">
        <v>57.68</v>
      </c>
      <c r="K54" s="44">
        <v>57.09</v>
      </c>
      <c r="L54" s="44">
        <v>58.95</v>
      </c>
      <c r="M54" s="44">
        <v>58.67</v>
      </c>
      <c r="N54" s="44">
        <v>60.52</v>
      </c>
      <c r="O54" s="44">
        <v>62.01</v>
      </c>
      <c r="P54" s="44">
        <v>64.5</v>
      </c>
      <c r="Q54" s="44">
        <v>65.319999999999993</v>
      </c>
      <c r="R54" s="44">
        <v>65.7</v>
      </c>
      <c r="S54" s="44">
        <v>67.09</v>
      </c>
      <c r="T54" s="44">
        <v>70.28</v>
      </c>
      <c r="U54" s="44">
        <v>72.48</v>
      </c>
      <c r="V54" s="44">
        <v>73.239999999999995</v>
      </c>
      <c r="W54" s="44">
        <v>73.2</v>
      </c>
      <c r="X54" s="44">
        <v>74.37</v>
      </c>
      <c r="Y54" s="44">
        <v>75</v>
      </c>
      <c r="Z54" s="44">
        <v>74.69</v>
      </c>
      <c r="AA54" s="44">
        <v>75.069999999999993</v>
      </c>
      <c r="AB54" s="44">
        <v>75.69</v>
      </c>
      <c r="AC54" s="44">
        <v>76.77</v>
      </c>
      <c r="AD54" s="44">
        <v>76.91</v>
      </c>
      <c r="AE54" s="44">
        <v>76.39</v>
      </c>
      <c r="AF54" s="44">
        <v>75.790000000000006</v>
      </c>
      <c r="AG54" s="44">
        <v>75.760000000000005</v>
      </c>
      <c r="AH54" s="44">
        <v>75.56</v>
      </c>
      <c r="AI54" s="44">
        <v>74.75</v>
      </c>
      <c r="AJ54" s="44">
        <v>74.010000000000005</v>
      </c>
      <c r="AK54" s="44">
        <v>73.22</v>
      </c>
      <c r="AL54" s="44">
        <v>74.150000000000006</v>
      </c>
      <c r="AM54" s="44">
        <v>74.61</v>
      </c>
      <c r="AN54" s="44">
        <v>75.2</v>
      </c>
      <c r="AO54" s="44">
        <v>78.83</v>
      </c>
      <c r="AP54" s="44">
        <v>82.11</v>
      </c>
    </row>
    <row r="55" spans="1:54" x14ac:dyDescent="0.2">
      <c r="A55" s="39" t="s">
        <v>154</v>
      </c>
      <c r="E55" s="44">
        <v>3.37</v>
      </c>
      <c r="F55" s="44">
        <v>3.13</v>
      </c>
      <c r="G55" s="44">
        <v>2.62</v>
      </c>
      <c r="H55" s="44">
        <v>2.4300000000000002</v>
      </c>
      <c r="I55" s="44">
        <v>2.2400000000000002</v>
      </c>
      <c r="J55" s="44">
        <v>2.0099999999999998</v>
      </c>
      <c r="K55" s="44">
        <v>1.79</v>
      </c>
      <c r="L55" s="44">
        <v>1.72</v>
      </c>
      <c r="M55" s="44">
        <v>1.7</v>
      </c>
      <c r="N55" s="44">
        <v>1.55</v>
      </c>
      <c r="O55" s="44">
        <v>1.44</v>
      </c>
      <c r="P55" s="44">
        <v>1.48</v>
      </c>
      <c r="Q55" s="44">
        <v>1.45</v>
      </c>
      <c r="R55" s="44">
        <v>1.41</v>
      </c>
      <c r="S55" s="44">
        <v>1.33</v>
      </c>
      <c r="T55" s="44">
        <v>1.32</v>
      </c>
      <c r="U55" s="44">
        <v>1.38</v>
      </c>
      <c r="V55" s="44">
        <v>1.26</v>
      </c>
      <c r="W55" s="44">
        <v>1.22</v>
      </c>
      <c r="X55" s="44">
        <v>1.28</v>
      </c>
      <c r="Y55" s="44">
        <v>1.28</v>
      </c>
      <c r="Z55" s="44">
        <v>1.19</v>
      </c>
      <c r="AA55" s="44">
        <v>1.2</v>
      </c>
      <c r="AB55" s="44">
        <v>1.19</v>
      </c>
      <c r="AC55" s="44">
        <v>1.24</v>
      </c>
      <c r="AD55" s="44">
        <v>1.1399999999999999</v>
      </c>
      <c r="AE55" s="44">
        <v>1.17</v>
      </c>
      <c r="AF55" s="44">
        <v>1.28</v>
      </c>
      <c r="AG55" s="44">
        <v>1.37</v>
      </c>
      <c r="AH55" s="44">
        <v>1.47</v>
      </c>
      <c r="AI55" s="44">
        <v>1.45</v>
      </c>
      <c r="AJ55" s="44">
        <v>1.27</v>
      </c>
      <c r="AK55" s="44">
        <v>1.4</v>
      </c>
      <c r="AL55" s="44">
        <v>1.07</v>
      </c>
      <c r="AM55" s="44">
        <v>1.07</v>
      </c>
      <c r="AN55" s="44">
        <v>1.1100000000000001</v>
      </c>
      <c r="AO55" s="44">
        <v>1.04</v>
      </c>
      <c r="AP55" s="44">
        <v>0.42</v>
      </c>
    </row>
    <row r="56" spans="1:54" x14ac:dyDescent="0.2">
      <c r="A56" s="39" t="s">
        <v>155</v>
      </c>
      <c r="E56" s="44">
        <v>18.48</v>
      </c>
      <c r="F56" s="44">
        <v>18.52</v>
      </c>
      <c r="G56" s="44">
        <v>20.350000000000001</v>
      </c>
      <c r="H56" s="44">
        <v>20.55</v>
      </c>
      <c r="I56" s="44">
        <v>19.559999999999999</v>
      </c>
      <c r="J56" s="44">
        <v>19.8</v>
      </c>
      <c r="K56" s="44">
        <v>19.670000000000002</v>
      </c>
      <c r="L56" s="44">
        <v>17.68</v>
      </c>
      <c r="M56" s="44">
        <v>17.59</v>
      </c>
      <c r="N56" s="44">
        <v>18.25</v>
      </c>
      <c r="O56" s="44">
        <v>16.88</v>
      </c>
      <c r="P56" s="44">
        <v>14.02</v>
      </c>
      <c r="Q56" s="44">
        <v>14.1</v>
      </c>
      <c r="R56" s="44">
        <v>14.54</v>
      </c>
      <c r="S56" s="44">
        <v>14.6</v>
      </c>
      <c r="T56" s="44">
        <v>14.79</v>
      </c>
      <c r="U56" s="44">
        <v>15.97</v>
      </c>
      <c r="V56" s="44">
        <v>15.56</v>
      </c>
      <c r="W56" s="44">
        <v>16.04</v>
      </c>
      <c r="X56" s="44">
        <v>15</v>
      </c>
      <c r="Y56" s="44">
        <v>14.77</v>
      </c>
      <c r="Z56" s="44">
        <v>15.3</v>
      </c>
      <c r="AA56" s="44">
        <v>15.1</v>
      </c>
      <c r="AB56" s="44">
        <v>14.85</v>
      </c>
      <c r="AC56" s="44">
        <v>13.76</v>
      </c>
      <c r="AD56" s="44">
        <v>13.89</v>
      </c>
      <c r="AE56" s="44">
        <v>14.21</v>
      </c>
      <c r="AF56" s="44">
        <v>14.56</v>
      </c>
      <c r="AG56" s="44">
        <v>13.94</v>
      </c>
      <c r="AH56" s="44">
        <v>13.98</v>
      </c>
      <c r="AI56" s="44">
        <v>14.01</v>
      </c>
      <c r="AJ56" s="44">
        <v>14.44</v>
      </c>
      <c r="AK56" s="44">
        <v>14.52</v>
      </c>
      <c r="AL56" s="44">
        <v>14.14</v>
      </c>
      <c r="AM56" s="44">
        <v>13.76</v>
      </c>
      <c r="AN56" s="44">
        <v>12.98</v>
      </c>
      <c r="AO56" s="44">
        <v>14.05</v>
      </c>
      <c r="AP56" s="44">
        <v>13.64</v>
      </c>
    </row>
    <row r="57" spans="1:54" x14ac:dyDescent="0.2">
      <c r="A57" s="39" t="s">
        <v>156</v>
      </c>
      <c r="E57" s="44">
        <v>15.12</v>
      </c>
      <c r="F57" s="44">
        <v>15.13</v>
      </c>
      <c r="G57" s="44">
        <v>15.53</v>
      </c>
      <c r="H57" s="44">
        <v>16.54</v>
      </c>
      <c r="I57" s="44">
        <v>17.41</v>
      </c>
      <c r="J57" s="44">
        <v>18.98</v>
      </c>
      <c r="K57" s="44">
        <v>20.059999999999999</v>
      </c>
      <c r="L57" s="44">
        <v>20.53</v>
      </c>
      <c r="M57" s="44">
        <v>20.74</v>
      </c>
      <c r="N57" s="44">
        <v>18.399999999999999</v>
      </c>
      <c r="O57" s="44">
        <v>18.55</v>
      </c>
      <c r="P57" s="44">
        <v>19.420000000000002</v>
      </c>
      <c r="Q57" s="44">
        <v>18.61</v>
      </c>
      <c r="R57" s="44">
        <v>17.82</v>
      </c>
      <c r="S57" s="44">
        <v>16.5</v>
      </c>
      <c r="T57" s="44">
        <v>12.9</v>
      </c>
      <c r="U57" s="44">
        <v>9.5299999999999994</v>
      </c>
      <c r="V57" s="44">
        <v>9.2799999999999994</v>
      </c>
      <c r="W57" s="44">
        <v>8.85</v>
      </c>
      <c r="X57" s="44">
        <v>8.65</v>
      </c>
      <c r="Y57" s="44">
        <v>8.32</v>
      </c>
      <c r="Z57" s="44">
        <v>8.23</v>
      </c>
      <c r="AA57" s="44">
        <v>8.06</v>
      </c>
      <c r="AB57" s="44">
        <v>7.76</v>
      </c>
      <c r="AC57" s="44">
        <v>7.76</v>
      </c>
      <c r="AD57" s="44">
        <v>7.64</v>
      </c>
      <c r="AE57" s="44">
        <v>7.83</v>
      </c>
      <c r="AF57" s="44">
        <v>7.91</v>
      </c>
      <c r="AG57" s="44">
        <v>8.52</v>
      </c>
      <c r="AH57" s="44">
        <v>8.58</v>
      </c>
      <c r="AI57" s="44">
        <v>9.19</v>
      </c>
      <c r="AJ57" s="44">
        <v>9.5399999999999991</v>
      </c>
      <c r="AK57" s="44">
        <v>10</v>
      </c>
      <c r="AL57" s="44">
        <v>9.9499999999999993</v>
      </c>
      <c r="AM57" s="44">
        <v>9.82</v>
      </c>
      <c r="AN57" s="44">
        <v>9.93</v>
      </c>
      <c r="AO57" s="44">
        <v>5.24</v>
      </c>
      <c r="AP57" s="44">
        <v>3.5</v>
      </c>
    </row>
    <row r="58" spans="1:54" x14ac:dyDescent="0.2">
      <c r="A58" s="39" t="s">
        <v>157</v>
      </c>
      <c r="E58" s="44">
        <v>1.05</v>
      </c>
      <c r="F58" s="44">
        <v>1.39</v>
      </c>
      <c r="G58" s="44">
        <v>1.34</v>
      </c>
      <c r="H58" s="44">
        <v>1.33</v>
      </c>
      <c r="I58" s="44">
        <v>1.4</v>
      </c>
      <c r="J58" s="44">
        <v>1.44</v>
      </c>
      <c r="K58" s="44">
        <v>1.36</v>
      </c>
      <c r="L58" s="44">
        <v>1.1100000000000001</v>
      </c>
      <c r="M58" s="44">
        <v>1.28</v>
      </c>
      <c r="N58" s="44">
        <v>1.26</v>
      </c>
      <c r="O58" s="44">
        <v>1.1100000000000001</v>
      </c>
      <c r="P58" s="44">
        <v>0.56999999999999995</v>
      </c>
      <c r="Q58" s="44">
        <v>0.51</v>
      </c>
      <c r="R58" s="44">
        <v>0.52</v>
      </c>
      <c r="S58" s="44">
        <v>0.47</v>
      </c>
      <c r="T58" s="44">
        <v>0.71</v>
      </c>
      <c r="U58" s="44">
        <v>0.65</v>
      </c>
      <c r="V58" s="44">
        <v>0.65</v>
      </c>
      <c r="W58" s="44">
        <v>0.69</v>
      </c>
      <c r="X58" s="44">
        <v>0.71</v>
      </c>
      <c r="Y58" s="44">
        <v>0.63</v>
      </c>
      <c r="Z58" s="44">
        <v>0.59</v>
      </c>
      <c r="AA58" s="44">
        <v>0.56999999999999995</v>
      </c>
      <c r="AB58" s="44">
        <v>0.52</v>
      </c>
      <c r="AC58" s="44">
        <v>0.48</v>
      </c>
      <c r="AD58" s="44">
        <v>0.42</v>
      </c>
      <c r="AE58" s="44">
        <v>0.4</v>
      </c>
      <c r="AF58" s="44">
        <v>0.46</v>
      </c>
      <c r="AG58" s="44">
        <v>0.42</v>
      </c>
      <c r="AH58" s="44">
        <v>0.4</v>
      </c>
      <c r="AI58" s="44">
        <v>0.61</v>
      </c>
      <c r="AJ58" s="44">
        <v>0.75</v>
      </c>
      <c r="AK58" s="44">
        <v>0.86</v>
      </c>
      <c r="AL58" s="44">
        <v>0.69</v>
      </c>
      <c r="AM58" s="44">
        <v>0.74</v>
      </c>
      <c r="AN58" s="44">
        <v>0.79</v>
      </c>
      <c r="AO58" s="44">
        <v>0.84</v>
      </c>
      <c r="AP58" s="44">
        <v>0.34</v>
      </c>
    </row>
    <row r="59" spans="1:54" x14ac:dyDescent="0.2">
      <c r="A59" s="39" t="s">
        <v>158</v>
      </c>
      <c r="E59" s="44">
        <v>0.06</v>
      </c>
      <c r="F59" s="44">
        <v>0.05</v>
      </c>
      <c r="G59" s="44">
        <v>0.11</v>
      </c>
      <c r="H59" s="44">
        <v>0.11</v>
      </c>
      <c r="I59" s="44">
        <v>0.09</v>
      </c>
      <c r="J59" s="44">
        <v>0.08</v>
      </c>
      <c r="K59" s="44">
        <v>0.03</v>
      </c>
      <c r="L59" s="44">
        <v>0.02</v>
      </c>
      <c r="M59" s="44">
        <v>0.02</v>
      </c>
      <c r="N59" s="44">
        <v>0.01</v>
      </c>
      <c r="O59" s="44">
        <v>0.01</v>
      </c>
      <c r="P59" s="44">
        <v>0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44">
        <v>0</v>
      </c>
      <c r="Y59" s="44">
        <v>0</v>
      </c>
      <c r="Z59" s="44">
        <v>0</v>
      </c>
      <c r="AA59" s="44">
        <v>0</v>
      </c>
      <c r="AB59" s="44">
        <v>0</v>
      </c>
      <c r="AC59" s="44">
        <v>0</v>
      </c>
      <c r="AD59" s="44">
        <v>0</v>
      </c>
      <c r="AE59" s="44">
        <v>0</v>
      </c>
      <c r="AF59" s="44">
        <v>0</v>
      </c>
      <c r="AG59" s="44">
        <v>0</v>
      </c>
      <c r="AH59" s="44">
        <v>0</v>
      </c>
      <c r="AI59" s="44">
        <v>0</v>
      </c>
      <c r="AJ59" s="44">
        <v>0</v>
      </c>
      <c r="AK59" s="44">
        <v>0</v>
      </c>
      <c r="AL59" s="44">
        <v>0</v>
      </c>
      <c r="AM59" s="44">
        <v>0</v>
      </c>
      <c r="AN59" s="44">
        <v>0</v>
      </c>
      <c r="AO59" s="44">
        <v>0</v>
      </c>
      <c r="AP59" s="44">
        <v>0</v>
      </c>
    </row>
    <row r="60" spans="1:54" x14ac:dyDescent="0.2">
      <c r="A60" s="39" t="s">
        <v>159</v>
      </c>
      <c r="E60" s="16" t="s">
        <v>96</v>
      </c>
      <c r="F60" s="11">
        <f>F22</f>
        <v>34.020000000000003</v>
      </c>
      <c r="G60" s="12">
        <f>IFERROR((G22-F22)/F22,"0")</f>
        <v>6.3198118753674259E-2</v>
      </c>
      <c r="H60" s="12">
        <f t="shared" ref="H60:AP60" si="4">IFERROR((H22-G22)/G22,"0")</f>
        <v>1.1888305225324846E-2</v>
      </c>
      <c r="I60" s="12">
        <f t="shared" si="4"/>
        <v>2.4316939890710397E-2</v>
      </c>
      <c r="J60" s="12">
        <f t="shared" si="4"/>
        <v>-2.5340090690850969E-2</v>
      </c>
      <c r="K60" s="12">
        <f t="shared" si="4"/>
        <v>-4.1050903119868249E-3</v>
      </c>
      <c r="L60" s="12">
        <f t="shared" si="4"/>
        <v>-1.4564440780434217E-2</v>
      </c>
      <c r="M60" s="12">
        <f t="shared" si="4"/>
        <v>-2.2030117122141639E-2</v>
      </c>
      <c r="N60" s="12">
        <f t="shared" si="4"/>
        <v>0.10778443113772458</v>
      </c>
      <c r="O60" s="12">
        <f t="shared" si="4"/>
        <v>8.8288288288288275E-2</v>
      </c>
      <c r="P60" s="12">
        <f t="shared" si="4"/>
        <v>-8.5619678334910229E-2</v>
      </c>
      <c r="Q60" s="12">
        <f t="shared" si="4"/>
        <v>6.0010346611484751E-2</v>
      </c>
      <c r="R60" s="12">
        <f t="shared" si="4"/>
        <v>2.5866276232308499E-2</v>
      </c>
      <c r="S60" s="12">
        <f t="shared" si="4"/>
        <v>-0.10204567078972406</v>
      </c>
      <c r="T60" s="12">
        <f t="shared" si="4"/>
        <v>9.2715231788079843E-3</v>
      </c>
      <c r="U60" s="12">
        <f t="shared" si="4"/>
        <v>4.4356955380577365E-2</v>
      </c>
      <c r="V60" s="12">
        <f t="shared" si="4"/>
        <v>8.1427494345312948E-2</v>
      </c>
      <c r="W60" s="12">
        <f t="shared" si="4"/>
        <v>2.9514292354171415E-2</v>
      </c>
      <c r="X60" s="12">
        <f t="shared" si="4"/>
        <v>-1.8058690744920611E-3</v>
      </c>
      <c r="Y60" s="12">
        <f t="shared" si="4"/>
        <v>1.7186793306196248E-2</v>
      </c>
      <c r="Z60" s="12">
        <f t="shared" si="4"/>
        <v>-9.3374833259225135E-3</v>
      </c>
      <c r="AA60" s="12">
        <f t="shared" si="4"/>
        <v>-1.1669658886894144E-2</v>
      </c>
      <c r="AB60" s="12">
        <f t="shared" si="4"/>
        <v>-1.3169845594913677E-2</v>
      </c>
      <c r="AC60" s="12">
        <f t="shared" si="4"/>
        <v>2.8531983433041922E-2</v>
      </c>
      <c r="AD60" s="12">
        <f t="shared" si="4"/>
        <v>2.0805369127516772E-2</v>
      </c>
      <c r="AE60" s="12">
        <f t="shared" si="4"/>
        <v>-1.3368397983782586E-2</v>
      </c>
      <c r="AF60" s="12">
        <f t="shared" si="4"/>
        <v>1.8436250555308713E-2</v>
      </c>
      <c r="AG60" s="12">
        <f t="shared" si="4"/>
        <v>4.4056706652126409E-2</v>
      </c>
      <c r="AH60" s="12">
        <f t="shared" si="4"/>
        <v>4.1779820346772509E-2</v>
      </c>
      <c r="AI60" s="12">
        <f t="shared" si="4"/>
        <v>-0.14698215359935832</v>
      </c>
      <c r="AJ60" s="12">
        <f t="shared" si="4"/>
        <v>-0.17019275975552425</v>
      </c>
      <c r="AK60" s="12">
        <f t="shared" si="4"/>
        <v>-8.6685552407931882E-2</v>
      </c>
      <c r="AL60" s="12">
        <f t="shared" si="4"/>
        <v>-0.17276674937965261</v>
      </c>
      <c r="AM60" s="12">
        <f t="shared" si="4"/>
        <v>-2.4371953505811852E-2</v>
      </c>
      <c r="AN60" s="12">
        <f t="shared" si="4"/>
        <v>-8.0707148347425386E-3</v>
      </c>
      <c r="AO60" s="12">
        <f t="shared" si="4"/>
        <v>1.8597442851607922E-2</v>
      </c>
      <c r="AP60" s="12">
        <f t="shared" si="4"/>
        <v>-0.10498288322556097</v>
      </c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x14ac:dyDescent="0.2">
      <c r="E61" s="16"/>
      <c r="F61" s="13"/>
      <c r="G61" s="13"/>
      <c r="H61" s="12">
        <f>IFERROR((H22-F22)/F22,"0")</f>
        <v>7.5837742504409111E-2</v>
      </c>
      <c r="I61" s="12">
        <f t="shared" ref="I61:AP61" si="5">IFERROR((I22-G22)/G22,"0")</f>
        <v>3.6494332319601884E-2</v>
      </c>
      <c r="J61" s="12">
        <f t="shared" si="5"/>
        <v>-1.639344262295144E-3</v>
      </c>
      <c r="K61" s="12">
        <f t="shared" si="5"/>
        <v>-2.9341157642037912E-2</v>
      </c>
      <c r="L61" s="12">
        <f t="shared" si="5"/>
        <v>-1.8609742747673776E-2</v>
      </c>
      <c r="M61" s="12">
        <f t="shared" si="5"/>
        <v>-3.6273701566364391E-2</v>
      </c>
      <c r="N61" s="12">
        <f t="shared" si="5"/>
        <v>8.3379810373675464E-2</v>
      </c>
      <c r="O61" s="12">
        <f t="shared" si="5"/>
        <v>0.20558882235528944</v>
      </c>
      <c r="P61" s="12">
        <f t="shared" si="5"/>
        <v>-4.8906048906050149E-3</v>
      </c>
      <c r="Q61" s="12">
        <f t="shared" si="5"/>
        <v>-3.0747398297067272E-2</v>
      </c>
      <c r="R61" s="12">
        <f t="shared" si="5"/>
        <v>8.7428867046042497E-2</v>
      </c>
      <c r="S61" s="12">
        <f t="shared" si="5"/>
        <v>-7.8818936066373774E-2</v>
      </c>
      <c r="T61" s="12">
        <f t="shared" si="5"/>
        <v>-9.3720266412939998E-2</v>
      </c>
      <c r="U61" s="12">
        <f t="shared" si="5"/>
        <v>5.4039735099337724E-2</v>
      </c>
      <c r="V61" s="12">
        <f t="shared" si="5"/>
        <v>0.12939632545931756</v>
      </c>
      <c r="W61" s="12">
        <f t="shared" si="5"/>
        <v>0.11334506157325956</v>
      </c>
      <c r="X61" s="12">
        <f t="shared" si="5"/>
        <v>2.7655124331861437E-2</v>
      </c>
      <c r="Y61" s="12">
        <f t="shared" si="5"/>
        <v>1.5349887133182839E-2</v>
      </c>
      <c r="Z61" s="12">
        <f t="shared" si="5"/>
        <v>7.6888285843510502E-3</v>
      </c>
      <c r="AA61" s="12">
        <f t="shared" si="5"/>
        <v>-2.0898176967541079E-2</v>
      </c>
      <c r="AB61" s="12">
        <f t="shared" si="5"/>
        <v>-2.4685816876122112E-2</v>
      </c>
      <c r="AC61" s="12">
        <f t="shared" si="5"/>
        <v>1.4986376021798449E-2</v>
      </c>
      <c r="AD61" s="12">
        <f t="shared" si="5"/>
        <v>4.9930971007823323E-2</v>
      </c>
      <c r="AE61" s="12">
        <f t="shared" si="5"/>
        <v>7.1588366890380376E-3</v>
      </c>
      <c r="AF61" s="12">
        <f t="shared" si="5"/>
        <v>4.8213894367740272E-3</v>
      </c>
      <c r="AG61" s="12">
        <f t="shared" si="5"/>
        <v>6.3305197689915466E-2</v>
      </c>
      <c r="AH61" s="12">
        <f t="shared" si="5"/>
        <v>8.7677208287895228E-2</v>
      </c>
      <c r="AI61" s="12">
        <f t="shared" si="5"/>
        <v>-0.11134322122414871</v>
      </c>
      <c r="AJ61" s="12">
        <f t="shared" si="5"/>
        <v>-0.2921596149989974</v>
      </c>
      <c r="AK61" s="12">
        <f t="shared" si="5"/>
        <v>-0.24212505876821808</v>
      </c>
      <c r="AL61" s="12">
        <f t="shared" si="5"/>
        <v>-0.24447592067988658</v>
      </c>
      <c r="AM61" s="12">
        <f t="shared" si="5"/>
        <v>-0.19292803970223332</v>
      </c>
      <c r="AN61" s="12">
        <f t="shared" si="5"/>
        <v>-3.2245969253843376E-2</v>
      </c>
      <c r="AO61" s="12">
        <f t="shared" si="5"/>
        <v>1.0376633358954635E-2</v>
      </c>
      <c r="AP61" s="12">
        <f t="shared" si="5"/>
        <v>-8.8337853545137457E-2</v>
      </c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>
        <f>IFERROR((I22-F22)/F22,"0")</f>
        <v>0.10199882422104641</v>
      </c>
      <c r="J62" s="12">
        <f>IFERROR((J22-G22)/G22,"0")</f>
        <v>1.0229471938070153E-2</v>
      </c>
      <c r="K62" s="12">
        <f t="shared" ref="K62:AP62" si="6">IFERROR((K22-H22)/H22,"0")</f>
        <v>-5.7377049180328101E-3</v>
      </c>
      <c r="L62" s="12">
        <f t="shared" si="6"/>
        <v>-4.3478260869565286E-2</v>
      </c>
      <c r="M62" s="12">
        <f t="shared" si="6"/>
        <v>-4.0229885057471236E-2</v>
      </c>
      <c r="N62" s="12">
        <f t="shared" si="6"/>
        <v>6.7600989282770016E-2</v>
      </c>
      <c r="O62" s="12">
        <f t="shared" si="6"/>
        <v>0.17902955939765761</v>
      </c>
      <c r="P62" s="12">
        <f t="shared" si="6"/>
        <v>0.10236669518106634</v>
      </c>
      <c r="Q62" s="12">
        <f t="shared" si="6"/>
        <v>5.4826254826254708E-2</v>
      </c>
      <c r="R62" s="12">
        <f t="shared" si="6"/>
        <v>-5.6764427625355246E-3</v>
      </c>
      <c r="S62" s="12">
        <f t="shared" si="6"/>
        <v>-2.3538541127780567E-2</v>
      </c>
      <c r="T62" s="12">
        <f t="shared" si="6"/>
        <v>-7.0278184480234152E-2</v>
      </c>
      <c r="U62" s="12">
        <f t="shared" si="6"/>
        <v>-5.3520456707897242E-2</v>
      </c>
      <c r="V62" s="12">
        <f t="shared" si="6"/>
        <v>0.13986754966887421</v>
      </c>
      <c r="W62" s="12">
        <f t="shared" si="6"/>
        <v>0.16272965879265081</v>
      </c>
      <c r="X62" s="12">
        <f t="shared" si="6"/>
        <v>0.11133450615732596</v>
      </c>
      <c r="Y62" s="12">
        <f t="shared" si="6"/>
        <v>4.5317220543806547E-2</v>
      </c>
      <c r="Z62" s="12">
        <f t="shared" si="6"/>
        <v>5.8690744920994386E-3</v>
      </c>
      <c r="AA62" s="12">
        <f t="shared" si="6"/>
        <v>-4.0705563093622731E-3</v>
      </c>
      <c r="AB62" s="12">
        <f t="shared" si="6"/>
        <v>-3.3792796798577059E-2</v>
      </c>
      <c r="AC62" s="12">
        <f t="shared" si="6"/>
        <v>3.1418312387791868E-3</v>
      </c>
      <c r="AD62" s="12">
        <f t="shared" si="6"/>
        <v>3.61035422343325E-2</v>
      </c>
      <c r="AE62" s="12">
        <f t="shared" si="6"/>
        <v>3.5895075931891444E-2</v>
      </c>
      <c r="AF62" s="12">
        <f t="shared" si="6"/>
        <v>2.572706935123039E-2</v>
      </c>
      <c r="AG62" s="12">
        <f t="shared" si="6"/>
        <v>4.9090510628972052E-2</v>
      </c>
      <c r="AH62" s="12">
        <f t="shared" si="6"/>
        <v>0.10772989782318956</v>
      </c>
      <c r="AI62" s="12">
        <f t="shared" si="6"/>
        <v>-7.2191930207197427E-2</v>
      </c>
      <c r="AJ62" s="12">
        <f t="shared" si="6"/>
        <v>-0.26258617087946523</v>
      </c>
      <c r="AK62" s="12">
        <f t="shared" si="6"/>
        <v>-0.35351914978945248</v>
      </c>
      <c r="AL62" s="12">
        <f t="shared" si="6"/>
        <v>-0.37306064880112827</v>
      </c>
      <c r="AM62" s="12">
        <f t="shared" si="6"/>
        <v>-0.2628895184135977</v>
      </c>
      <c r="AN62" s="12">
        <f t="shared" si="6"/>
        <v>-0.19944168734491324</v>
      </c>
      <c r="AO62" s="12">
        <f t="shared" si="6"/>
        <v>-1.4248218972628516E-2</v>
      </c>
      <c r="AP62" s="12">
        <f t="shared" si="6"/>
        <v>-9.5695618754803938E-2</v>
      </c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7.4074074074073945E-2</v>
      </c>
      <c r="K63" s="12">
        <f t="shared" ref="K63:AP63" si="7">IFERROR((K22-G22)/G22,"0")</f>
        <v>6.0823887199336147E-3</v>
      </c>
      <c r="L63" s="12">
        <f t="shared" si="7"/>
        <v>-2.0218579234972733E-2</v>
      </c>
      <c r="M63" s="12">
        <f t="shared" si="7"/>
        <v>-6.4550546812483373E-2</v>
      </c>
      <c r="N63" s="12">
        <f t="shared" si="7"/>
        <v>6.3218390804597763E-2</v>
      </c>
      <c r="O63" s="12">
        <f t="shared" si="7"/>
        <v>0.16185765320142897</v>
      </c>
      <c r="P63" s="12">
        <f t="shared" si="7"/>
        <v>7.8081427774679232E-2</v>
      </c>
      <c r="Q63" s="12">
        <f t="shared" si="7"/>
        <v>0.16852010265183909</v>
      </c>
      <c r="R63" s="12">
        <f t="shared" si="7"/>
        <v>8.2110682110682051E-2</v>
      </c>
      <c r="S63" s="12">
        <f t="shared" si="7"/>
        <v>-0.10714285714285716</v>
      </c>
      <c r="T63" s="12">
        <f t="shared" si="7"/>
        <v>-1.4485256078634124E-2</v>
      </c>
      <c r="U63" s="12">
        <f t="shared" si="7"/>
        <v>-2.9038555392874518E-2</v>
      </c>
      <c r="V63" s="12">
        <f t="shared" si="7"/>
        <v>2.3549000951474833E-2</v>
      </c>
      <c r="W63" s="12">
        <f t="shared" si="7"/>
        <v>0.17350993377483437</v>
      </c>
      <c r="X63" s="12">
        <f t="shared" si="7"/>
        <v>0.16062992125984243</v>
      </c>
      <c r="Y63" s="12">
        <f t="shared" si="7"/>
        <v>0.13043478260869559</v>
      </c>
      <c r="Z63" s="12">
        <f t="shared" si="7"/>
        <v>3.5556588426679088E-2</v>
      </c>
      <c r="AA63" s="12">
        <f t="shared" si="7"/>
        <v>-5.8690744920992782E-3</v>
      </c>
      <c r="AB63" s="12">
        <f t="shared" si="7"/>
        <v>-1.7186793306196248E-2</v>
      </c>
      <c r="AC63" s="12">
        <f t="shared" si="7"/>
        <v>-6.2249888839482894E-3</v>
      </c>
      <c r="AD63" s="12">
        <f t="shared" si="7"/>
        <v>2.401256732495512E-2</v>
      </c>
      <c r="AE63" s="12">
        <f t="shared" si="7"/>
        <v>2.2252497729337056E-2</v>
      </c>
      <c r="AF63" s="12">
        <f t="shared" si="7"/>
        <v>5.4993097100782339E-2</v>
      </c>
      <c r="AG63" s="12">
        <f t="shared" si="7"/>
        <v>7.091722595078287E-2</v>
      </c>
      <c r="AH63" s="12">
        <f t="shared" si="7"/>
        <v>9.2921323690554336E-2</v>
      </c>
      <c r="AI63" s="12">
        <f t="shared" si="7"/>
        <v>-5.5086628165259971E-2</v>
      </c>
      <c r="AJ63" s="12">
        <f t="shared" si="7"/>
        <v>-0.23009814612868057</v>
      </c>
      <c r="AK63" s="12">
        <f t="shared" si="7"/>
        <v>-0.32650929601002709</v>
      </c>
      <c r="AL63" s="12">
        <f t="shared" si="7"/>
        <v>-0.46520954481652288</v>
      </c>
      <c r="AM63" s="12">
        <f t="shared" si="7"/>
        <v>-0.38834038551951106</v>
      </c>
      <c r="AN63" s="12">
        <f t="shared" si="7"/>
        <v>-0.2688385269121813</v>
      </c>
      <c r="AO63" s="12">
        <f t="shared" si="7"/>
        <v>-0.18455334987593061</v>
      </c>
      <c r="AP63" s="12">
        <f t="shared" si="7"/>
        <v>-0.11773528308961381</v>
      </c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</sheetData>
  <mergeCells count="1">
    <mergeCell ref="E60:E63"/>
  </mergeCells>
  <hyperlinks>
    <hyperlink ref="D1" location="Summary!A1" display="Summary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rgb="FFC00000"/>
  </sheetPr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40" width="18.7109375" customWidth="1"/>
  </cols>
  <sheetData>
    <row r="1" spans="1:40" ht="18" customHeight="1" x14ac:dyDescent="0.2">
      <c r="A1" s="25" t="s">
        <v>291</v>
      </c>
      <c r="D1" s="3" t="s">
        <v>1</v>
      </c>
    </row>
    <row r="2" spans="1:40" x14ac:dyDescent="0.2">
      <c r="A2" s="46" t="s">
        <v>292</v>
      </c>
    </row>
    <row r="3" spans="1:40" ht="15.75" customHeight="1" x14ac:dyDescent="0.2">
      <c r="A3" s="27" t="s">
        <v>2</v>
      </c>
    </row>
    <row r="4" spans="1:40" x14ac:dyDescent="0.2">
      <c r="A4" s="47" t="s">
        <v>293</v>
      </c>
    </row>
    <row r="5" spans="1:40" x14ac:dyDescent="0.2">
      <c r="E5" s="38" t="s">
        <v>253</v>
      </c>
      <c r="F5" s="38" t="s">
        <v>254</v>
      </c>
      <c r="G5" s="38" t="s">
        <v>255</v>
      </c>
      <c r="H5" s="38" t="s">
        <v>256</v>
      </c>
      <c r="I5" s="38" t="s">
        <v>257</v>
      </c>
      <c r="J5" s="38" t="s">
        <v>258</v>
      </c>
      <c r="K5" s="38" t="s">
        <v>259</v>
      </c>
      <c r="L5" s="38" t="s">
        <v>260</v>
      </c>
      <c r="M5" s="38" t="s">
        <v>261</v>
      </c>
      <c r="N5" s="38" t="s">
        <v>262</v>
      </c>
      <c r="O5" s="38" t="s">
        <v>263</v>
      </c>
      <c r="P5" s="38" t="s">
        <v>264</v>
      </c>
      <c r="Q5" s="38" t="s">
        <v>265</v>
      </c>
      <c r="R5" s="38" t="s">
        <v>266</v>
      </c>
      <c r="S5" s="38" t="s">
        <v>267</v>
      </c>
      <c r="T5" s="38" t="s">
        <v>268</v>
      </c>
      <c r="U5" s="38" t="s">
        <v>4</v>
      </c>
      <c r="V5" s="38" t="s">
        <v>5</v>
      </c>
      <c r="W5" s="38" t="s">
        <v>6</v>
      </c>
      <c r="X5" s="38" t="s">
        <v>7</v>
      </c>
      <c r="Y5" s="38" t="s">
        <v>8</v>
      </c>
      <c r="Z5" s="38" t="s">
        <v>9</v>
      </c>
      <c r="AA5" s="38" t="s">
        <v>10</v>
      </c>
      <c r="AB5" s="38" t="s">
        <v>11</v>
      </c>
      <c r="AC5" s="38" t="s">
        <v>12</v>
      </c>
      <c r="AD5" s="38" t="s">
        <v>13</v>
      </c>
      <c r="AE5" s="38" t="s">
        <v>14</v>
      </c>
      <c r="AF5" s="38" t="s">
        <v>15</v>
      </c>
      <c r="AG5" s="38" t="s">
        <v>16</v>
      </c>
      <c r="AH5" s="38" t="s">
        <v>17</v>
      </c>
      <c r="AI5" s="38" t="s">
        <v>18</v>
      </c>
      <c r="AJ5" s="38" t="s">
        <v>19</v>
      </c>
      <c r="AK5" s="38" t="s">
        <v>20</v>
      </c>
      <c r="AL5" s="38" t="s">
        <v>21</v>
      </c>
      <c r="AM5" s="38" t="s">
        <v>22</v>
      </c>
      <c r="AN5" s="38" t="s">
        <v>23</v>
      </c>
    </row>
    <row r="6" spans="1:40" x14ac:dyDescent="0.2">
      <c r="A6" s="39" t="s">
        <v>53</v>
      </c>
      <c r="E6" s="40">
        <v>36891</v>
      </c>
      <c r="F6" s="40">
        <v>36981</v>
      </c>
      <c r="G6" s="40">
        <v>37072</v>
      </c>
      <c r="H6" s="40">
        <v>37164</v>
      </c>
      <c r="I6" s="40">
        <v>37256</v>
      </c>
      <c r="J6" s="40">
        <v>37346</v>
      </c>
      <c r="K6" s="40">
        <v>37437</v>
      </c>
      <c r="L6" s="40">
        <v>37529</v>
      </c>
      <c r="M6" s="40">
        <v>37621</v>
      </c>
      <c r="N6" s="40">
        <v>37711</v>
      </c>
      <c r="O6" s="40">
        <v>37802</v>
      </c>
      <c r="P6" s="40">
        <v>37894</v>
      </c>
      <c r="Q6" s="40">
        <v>37986</v>
      </c>
      <c r="R6" s="40">
        <v>38077</v>
      </c>
      <c r="S6" s="40">
        <v>38168</v>
      </c>
      <c r="T6" s="40">
        <v>38260</v>
      </c>
      <c r="U6" s="40">
        <v>38352</v>
      </c>
      <c r="V6" s="40">
        <v>38442</v>
      </c>
      <c r="W6" s="40">
        <v>38533</v>
      </c>
      <c r="X6" s="40">
        <v>38625</v>
      </c>
      <c r="Y6" s="40">
        <v>38717</v>
      </c>
      <c r="Z6" s="40">
        <v>38807</v>
      </c>
      <c r="AA6" s="40">
        <v>38898</v>
      </c>
      <c r="AB6" s="40">
        <v>38990</v>
      </c>
      <c r="AC6" s="40">
        <v>39082</v>
      </c>
      <c r="AD6" s="40">
        <v>39172</v>
      </c>
      <c r="AE6" s="40">
        <v>39263</v>
      </c>
      <c r="AF6" s="40">
        <v>39355</v>
      </c>
      <c r="AG6" s="40">
        <v>39447</v>
      </c>
      <c r="AH6" s="40">
        <v>39538</v>
      </c>
      <c r="AI6" s="40">
        <v>39629</v>
      </c>
      <c r="AJ6" s="40">
        <v>39721</v>
      </c>
      <c r="AK6" s="40">
        <v>39813</v>
      </c>
      <c r="AL6" s="40">
        <v>39903</v>
      </c>
      <c r="AM6" s="40">
        <v>39994</v>
      </c>
      <c r="AN6" s="40">
        <v>40086</v>
      </c>
    </row>
    <row r="7" spans="1:40" x14ac:dyDescent="0.2">
      <c r="A7" s="39" t="s">
        <v>55</v>
      </c>
      <c r="E7" s="41" t="s">
        <v>54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 t="s">
        <v>54</v>
      </c>
      <c r="S7" s="41" t="s">
        <v>54</v>
      </c>
      <c r="T7" s="41" t="s">
        <v>54</v>
      </c>
      <c r="U7" s="41" t="s">
        <v>54</v>
      </c>
      <c r="V7" s="41" t="s">
        <v>54</v>
      </c>
      <c r="W7" s="41" t="s">
        <v>54</v>
      </c>
      <c r="X7" s="41" t="s">
        <v>54</v>
      </c>
      <c r="Y7" s="41" t="s">
        <v>54</v>
      </c>
      <c r="Z7" s="41" t="s">
        <v>54</v>
      </c>
      <c r="AA7" s="41" t="s">
        <v>54</v>
      </c>
      <c r="AB7" s="41" t="s">
        <v>54</v>
      </c>
      <c r="AC7" s="41" t="s">
        <v>54</v>
      </c>
      <c r="AD7" s="41" t="s">
        <v>54</v>
      </c>
      <c r="AE7" s="41" t="s">
        <v>54</v>
      </c>
      <c r="AF7" s="41" t="s">
        <v>54</v>
      </c>
      <c r="AG7" s="41" t="s">
        <v>54</v>
      </c>
      <c r="AH7" s="41" t="s">
        <v>54</v>
      </c>
      <c r="AI7" s="41" t="s">
        <v>54</v>
      </c>
      <c r="AJ7" s="41" t="s">
        <v>54</v>
      </c>
      <c r="AK7" s="41" t="s">
        <v>54</v>
      </c>
      <c r="AL7" s="41" t="s">
        <v>54</v>
      </c>
      <c r="AM7" s="41" t="s">
        <v>54</v>
      </c>
      <c r="AN7" s="41" t="s">
        <v>54</v>
      </c>
    </row>
    <row r="8" spans="1:40" x14ac:dyDescent="0.2">
      <c r="A8" s="39" t="s">
        <v>56</v>
      </c>
      <c r="E8" s="42" t="s">
        <v>183</v>
      </c>
      <c r="F8" s="42" t="s">
        <v>183</v>
      </c>
      <c r="G8" s="42" t="s">
        <v>183</v>
      </c>
      <c r="H8" s="42" t="s">
        <v>183</v>
      </c>
      <c r="I8" s="42" t="s">
        <v>183</v>
      </c>
      <c r="J8" s="42" t="s">
        <v>183</v>
      </c>
      <c r="K8" s="42" t="s">
        <v>183</v>
      </c>
      <c r="L8" s="42" t="s">
        <v>183</v>
      </c>
      <c r="M8" s="42" t="s">
        <v>183</v>
      </c>
      <c r="N8" s="42" t="s">
        <v>183</v>
      </c>
      <c r="O8" s="42" t="s">
        <v>183</v>
      </c>
      <c r="P8" s="42" t="s">
        <v>183</v>
      </c>
      <c r="Q8" s="42" t="s">
        <v>183</v>
      </c>
      <c r="R8" s="42" t="s">
        <v>183</v>
      </c>
      <c r="S8" s="42" t="s">
        <v>183</v>
      </c>
      <c r="T8" s="42" t="s">
        <v>183</v>
      </c>
      <c r="U8" s="42" t="s">
        <v>183</v>
      </c>
      <c r="V8" s="42" t="s">
        <v>183</v>
      </c>
      <c r="W8" s="42" t="s">
        <v>183</v>
      </c>
      <c r="X8" s="42" t="s">
        <v>183</v>
      </c>
      <c r="Y8" s="42" t="s">
        <v>183</v>
      </c>
      <c r="Z8" s="42" t="s">
        <v>183</v>
      </c>
      <c r="AA8" s="42" t="s">
        <v>183</v>
      </c>
      <c r="AB8" s="42" t="s">
        <v>183</v>
      </c>
      <c r="AC8" s="42" t="s">
        <v>183</v>
      </c>
      <c r="AD8" s="42" t="s">
        <v>183</v>
      </c>
      <c r="AE8" s="42" t="s">
        <v>183</v>
      </c>
      <c r="AF8" s="42" t="s">
        <v>183</v>
      </c>
      <c r="AG8" s="42" t="s">
        <v>183</v>
      </c>
      <c r="AH8" s="42" t="s">
        <v>183</v>
      </c>
      <c r="AI8" s="42" t="s">
        <v>183</v>
      </c>
      <c r="AJ8" s="42" t="s">
        <v>183</v>
      </c>
      <c r="AK8" s="42" t="s">
        <v>183</v>
      </c>
      <c r="AL8" s="42" t="s">
        <v>183</v>
      </c>
      <c r="AM8" s="42" t="s">
        <v>183</v>
      </c>
      <c r="AN8" s="42" t="s">
        <v>183</v>
      </c>
    </row>
    <row r="9" spans="1:40" ht="12.75" customHeight="1" x14ac:dyDescent="0.2"/>
    <row r="10" spans="1:40" ht="12.75" customHeight="1" x14ac:dyDescent="0.2">
      <c r="E10" s="34">
        <f>E15</f>
        <v>7755418</v>
      </c>
      <c r="F10" s="35">
        <f>IFERROR((F15-E15)/E15,"0")</f>
        <v>2.027447134377541E-2</v>
      </c>
      <c r="G10" s="35">
        <f>IFERROR((G15-F15)/F15,"0")</f>
        <v>2.1640018426179328E-2</v>
      </c>
      <c r="H10" s="35">
        <f>IFERROR((H15-G15)/G15,"0")</f>
        <v>1.0850970789416228E-2</v>
      </c>
      <c r="I10" s="35">
        <f>IFERROR((I15-H15)/H15,"0")</f>
        <v>1.1085217918687435E-2</v>
      </c>
      <c r="J10" s="35">
        <f t="shared" ref="J10:AN10" si="0">IFERROR((J15-I15)/I15,"0")</f>
        <v>-1.3792110974975512E-2</v>
      </c>
      <c r="K10" s="35">
        <f t="shared" si="0"/>
        <v>3.4085054503834818E-2</v>
      </c>
      <c r="L10" s="35">
        <f t="shared" si="0"/>
        <v>5.4679421364930578E-2</v>
      </c>
      <c r="M10" s="35">
        <f t="shared" si="0"/>
        <v>1.8919971814040183E-2</v>
      </c>
      <c r="N10" s="35">
        <f t="shared" si="0"/>
        <v>-1.1508774874845801E-2</v>
      </c>
      <c r="O10" s="35">
        <f t="shared" si="0"/>
        <v>2.6685860867738772E-2</v>
      </c>
      <c r="P10" s="35">
        <f t="shared" si="0"/>
        <v>-1.8726967536230307E-2</v>
      </c>
      <c r="Q10" s="35">
        <f t="shared" si="0"/>
        <v>-1.6305837701932179E-2</v>
      </c>
      <c r="R10" s="35">
        <f t="shared" si="0"/>
        <v>1.7312511301698648E-2</v>
      </c>
      <c r="S10" s="35">
        <f t="shared" si="0"/>
        <v>-4.181211349928346E-2</v>
      </c>
      <c r="T10" s="35">
        <f t="shared" si="0"/>
        <v>-2.2152735749410145E-2</v>
      </c>
      <c r="U10" s="35">
        <f t="shared" si="0"/>
        <v>2.5323057988582223E-2</v>
      </c>
      <c r="V10" s="35">
        <f t="shared" si="0"/>
        <v>8.409052816942432E-2</v>
      </c>
      <c r="W10" s="35">
        <f t="shared" si="0"/>
        <v>-2.4208983797260825E-3</v>
      </c>
      <c r="X10" s="35">
        <f t="shared" si="0"/>
        <v>0.13442758568903426</v>
      </c>
      <c r="Y10" s="35">
        <f t="shared" si="0"/>
        <v>2.4548394721714342E-2</v>
      </c>
      <c r="Z10" s="35">
        <f t="shared" si="0"/>
        <v>2.6106157982295011E-2</v>
      </c>
      <c r="AA10" s="35">
        <f t="shared" si="0"/>
        <v>6.5216088662399421E-4</v>
      </c>
      <c r="AB10" s="35">
        <f t="shared" si="0"/>
        <v>1.7937125544595374E-2</v>
      </c>
      <c r="AC10" s="35">
        <f t="shared" si="0"/>
        <v>8.6127885423415526E-2</v>
      </c>
      <c r="AD10" s="35">
        <f t="shared" si="0"/>
        <v>3.7382721243064083E-2</v>
      </c>
      <c r="AE10" s="35">
        <f t="shared" si="0"/>
        <v>4.7312248088643344E-2</v>
      </c>
      <c r="AF10" s="35">
        <f t="shared" si="0"/>
        <v>-1.2910479189391493E-2</v>
      </c>
      <c r="AG10" s="35">
        <f t="shared" si="0"/>
        <v>-6.2403618320332185E-2</v>
      </c>
      <c r="AH10" s="35">
        <f t="shared" si="0"/>
        <v>-3.0269641528739663E-2</v>
      </c>
      <c r="AI10" s="35">
        <f t="shared" si="0"/>
        <v>1.5900649789995721E-2</v>
      </c>
      <c r="AJ10" s="35">
        <f t="shared" si="0"/>
        <v>-3.71773757274238E-3</v>
      </c>
      <c r="AK10" s="35">
        <f t="shared" si="0"/>
        <v>-6.9156029017704831E-2</v>
      </c>
      <c r="AL10" s="35">
        <f t="shared" si="0"/>
        <v>-9.2170649304501709E-2</v>
      </c>
      <c r="AM10" s="35">
        <f t="shared" si="0"/>
        <v>-6.598353775115709E-2</v>
      </c>
      <c r="AN10" s="35">
        <f t="shared" si="0"/>
        <v>-0.11178461095239638</v>
      </c>
    </row>
    <row r="11" spans="1:40" x14ac:dyDescent="0.2">
      <c r="A11" s="38" t="s">
        <v>121</v>
      </c>
      <c r="E11" s="26"/>
      <c r="F11" s="26"/>
      <c r="G11" s="35">
        <f t="shared" ref="G11:AN11" si="1">IFERROR((G15-E15)/E15,"0")</f>
        <v>4.2353229703415082E-2</v>
      </c>
      <c r="H11" s="35">
        <f t="shared" si="1"/>
        <v>3.2725804423420456E-2</v>
      </c>
      <c r="I11" s="35">
        <f t="shared" si="1"/>
        <v>2.2056474083933655E-2</v>
      </c>
      <c r="J11" s="35">
        <f t="shared" si="1"/>
        <v>-2.8597816120044012E-3</v>
      </c>
      <c r="K11" s="35">
        <f t="shared" si="1"/>
        <v>1.9822838674554328E-2</v>
      </c>
      <c r="L11" s="35">
        <f t="shared" si="1"/>
        <v>9.0628226926227198E-2</v>
      </c>
      <c r="M11" s="35">
        <f t="shared" si="1"/>
        <v>7.4633926290003275E-2</v>
      </c>
      <c r="N11" s="35">
        <f t="shared" si="1"/>
        <v>7.1934512429481651E-3</v>
      </c>
      <c r="O11" s="35">
        <f t="shared" si="1"/>
        <v>1.4869964427824707E-2</v>
      </c>
      <c r="P11" s="35">
        <f t="shared" si="1"/>
        <v>7.4591480813619611E-3</v>
      </c>
      <c r="Q11" s="35">
        <f t="shared" si="1"/>
        <v>-3.4727446344867359E-2</v>
      </c>
      <c r="R11" s="35">
        <f t="shared" si="1"/>
        <v>7.2437860026810434E-4</v>
      </c>
      <c r="S11" s="35">
        <f t="shared" si="1"/>
        <v>-2.5223474885089064E-2</v>
      </c>
      <c r="T11" s="35">
        <f t="shared" si="1"/>
        <v>-6.3038596547219633E-2</v>
      </c>
      <c r="U11" s="35">
        <f t="shared" si="1"/>
        <v>2.6093472271840274E-3</v>
      </c>
      <c r="V11" s="35">
        <f t="shared" si="1"/>
        <v>0.11154301547913137</v>
      </c>
      <c r="W11" s="35">
        <f t="shared" si="1"/>
        <v>8.1466055166302564E-2</v>
      </c>
      <c r="X11" s="35">
        <f t="shared" si="1"/>
        <v>0.1316812517849231</v>
      </c>
      <c r="Y11" s="35">
        <f t="shared" si="1"/>
        <v>0.16227596184573009</v>
      </c>
      <c r="Z11" s="35">
        <f t="shared" si="1"/>
        <v>5.1295416974826168E-2</v>
      </c>
      <c r="AA11" s="35">
        <f t="shared" si="1"/>
        <v>2.6775344284055085E-2</v>
      </c>
      <c r="AB11" s="35">
        <f t="shared" si="1"/>
        <v>1.8600984322918016E-2</v>
      </c>
      <c r="AC11" s="35">
        <f t="shared" si="1"/>
        <v>0.10560989766174123</v>
      </c>
      <c r="AD11" s="35">
        <f t="shared" si="1"/>
        <v>0.12673030139851771</v>
      </c>
      <c r="AE11" s="35">
        <f t="shared" si="1"/>
        <v>8.6463629913387866E-2</v>
      </c>
      <c r="AF11" s="35">
        <f t="shared" si="1"/>
        <v>3.3790945104900091E-2</v>
      </c>
      <c r="AG11" s="35">
        <f t="shared" si="1"/>
        <v>-7.4508436894056299E-2</v>
      </c>
      <c r="AH11" s="35">
        <f t="shared" si="1"/>
        <v>-9.0784324692419108E-2</v>
      </c>
      <c r="AI11" s="35">
        <f t="shared" si="1"/>
        <v>-1.4850298707961142E-2</v>
      </c>
      <c r="AJ11" s="35">
        <f t="shared" si="1"/>
        <v>1.2123797774098055E-2</v>
      </c>
      <c r="AK11" s="35">
        <f t="shared" si="1"/>
        <v>-7.2616662622986439E-2</v>
      </c>
      <c r="AL11" s="35">
        <f t="shared" si="1"/>
        <v>-0.15495252222432374</v>
      </c>
      <c r="AM11" s="35">
        <f t="shared" si="1"/>
        <v>-0.15207244153772656</v>
      </c>
      <c r="AN11" s="35">
        <f t="shared" si="1"/>
        <v>-0.17039220460677759</v>
      </c>
    </row>
    <row r="12" spans="1:40" ht="12.75" customHeight="1" x14ac:dyDescent="0.2">
      <c r="E12" s="26"/>
      <c r="F12" s="26"/>
      <c r="G12" s="26"/>
      <c r="H12" s="35">
        <f>IFERROR((H15-E15)/E15,"0")</f>
        <v>5.3663774151180503E-2</v>
      </c>
      <c r="I12" s="35">
        <f>IFERROR((I15-F15)/F15,"0")</f>
        <v>4.4173795015705855E-2</v>
      </c>
      <c r="J12" s="35">
        <f t="shared" ref="J12:AN12" si="2">IFERROR((J15-G15)/G15,"0")</f>
        <v>7.9601577706758572E-3</v>
      </c>
      <c r="K12" s="35">
        <f t="shared" si="2"/>
        <v>3.1127797079716184E-2</v>
      </c>
      <c r="L12" s="35">
        <f t="shared" si="2"/>
        <v>7.5586161388019907E-2</v>
      </c>
      <c r="M12" s="35">
        <f t="shared" si="2"/>
        <v>0.11126288223926804</v>
      </c>
      <c r="N12" s="35">
        <f t="shared" si="2"/>
        <v>6.2266206359459987E-2</v>
      </c>
      <c r="O12" s="35">
        <f t="shared" si="2"/>
        <v>3.4071275549715112E-2</v>
      </c>
      <c r="P12" s="35">
        <f t="shared" si="2"/>
        <v>-4.1354724495103719E-3</v>
      </c>
      <c r="Q12" s="35">
        <f t="shared" si="2"/>
        <v>-8.9683172785795847E-3</v>
      </c>
      <c r="R12" s="35">
        <f t="shared" si="2"/>
        <v>-1.8016154350493363E-2</v>
      </c>
      <c r="S12" s="35">
        <f t="shared" si="2"/>
        <v>-4.1118022699266218E-2</v>
      </c>
      <c r="T12" s="35">
        <f t="shared" si="2"/>
        <v>-4.6817441660687943E-2</v>
      </c>
      <c r="U12" s="35">
        <f t="shared" si="2"/>
        <v>-3.9311868594521494E-2</v>
      </c>
      <c r="V12" s="35">
        <f t="shared" si="2"/>
        <v>8.6919296783119673E-2</v>
      </c>
      <c r="W12" s="35">
        <f t="shared" si="2"/>
        <v>0.10885208279396211</v>
      </c>
      <c r="X12" s="35">
        <f t="shared" si="2"/>
        <v>0.22684492596695255</v>
      </c>
      <c r="Y12" s="35">
        <f t="shared" si="2"/>
        <v>0.15946220985290319</v>
      </c>
      <c r="Z12" s="35">
        <f t="shared" si="2"/>
        <v>0.19261852172469859</v>
      </c>
      <c r="AA12" s="35">
        <f t="shared" si="2"/>
        <v>5.1981030726064213E-2</v>
      </c>
      <c r="AB12" s="35">
        <f t="shared" si="2"/>
        <v>4.5192742540573316E-2</v>
      </c>
      <c r="AC12" s="35">
        <f t="shared" si="2"/>
        <v>0.10633093319286058</v>
      </c>
      <c r="AD12" s="35">
        <f t="shared" si="2"/>
        <v>0.1469406042696027</v>
      </c>
      <c r="AE12" s="35">
        <f t="shared" si="2"/>
        <v>0.18003844494727628</v>
      </c>
      <c r="AF12" s="35">
        <f t="shared" si="2"/>
        <v>7.2436863829360335E-2</v>
      </c>
      <c r="AG12" s="35">
        <f t="shared" si="2"/>
        <v>-3.0721350456441577E-2</v>
      </c>
      <c r="AH12" s="35">
        <f t="shared" si="2"/>
        <v>-0.10252273474714615</v>
      </c>
      <c r="AI12" s="35">
        <f t="shared" si="2"/>
        <v>-7.6327204655778802E-2</v>
      </c>
      <c r="AJ12" s="35">
        <f t="shared" si="2"/>
        <v>-1.8512826767230487E-2</v>
      </c>
      <c r="AK12" s="35">
        <f t="shared" si="2"/>
        <v>-5.787066495427709E-2</v>
      </c>
      <c r="AL12" s="35">
        <f t="shared" si="2"/>
        <v>-0.15809418698320155</v>
      </c>
      <c r="AM12" s="35">
        <f t="shared" si="2"/>
        <v>-0.21071174437565515</v>
      </c>
      <c r="AN12" s="35">
        <f t="shared" si="2"/>
        <v>-0.24685769377624711</v>
      </c>
    </row>
    <row r="13" spans="1:40" ht="12.75" customHeight="1" x14ac:dyDescent="0.2">
      <c r="E13" s="26"/>
      <c r="F13" s="26"/>
      <c r="G13" s="26"/>
      <c r="H13" s="26"/>
      <c r="I13" s="35">
        <f>IFERROR((I15-E15)/E15,"0")</f>
        <v>6.5343866700673006E-2</v>
      </c>
      <c r="J13" s="35">
        <f t="shared" ref="J13:AN13" si="3">IFERROR((J15-F15)/F15,"0")</f>
        <v>2.9772434157687905E-2</v>
      </c>
      <c r="K13" s="35">
        <f t="shared" si="3"/>
        <v>4.2316534685983287E-2</v>
      </c>
      <c r="L13" s="35">
        <f t="shared" si="3"/>
        <v>8.7509268377330612E-2</v>
      </c>
      <c r="M13" s="35">
        <f t="shared" si="3"/>
        <v>9.5936221245052911E-2</v>
      </c>
      <c r="N13" s="35">
        <f t="shared" si="3"/>
        <v>9.8473607900804033E-2</v>
      </c>
      <c r="O13" s="35">
        <f t="shared" si="3"/>
        <v>9.0613694546869225E-2</v>
      </c>
      <c r="P13" s="35">
        <f t="shared" si="3"/>
        <v>1.4706256342347334E-2</v>
      </c>
      <c r="Q13" s="35">
        <f t="shared" si="3"/>
        <v>-2.0373877808860023E-2</v>
      </c>
      <c r="R13" s="35">
        <f t="shared" si="3"/>
        <v>8.1889299288764351E-3</v>
      </c>
      <c r="S13" s="35">
        <f t="shared" si="3"/>
        <v>-5.9074974359253386E-2</v>
      </c>
      <c r="T13" s="35">
        <f t="shared" si="3"/>
        <v>-6.2359881757281271E-2</v>
      </c>
      <c r="U13" s="35">
        <f t="shared" si="3"/>
        <v>-2.267994446215639E-2</v>
      </c>
      <c r="V13" s="35">
        <f t="shared" si="3"/>
        <v>4.1472903781462504E-2</v>
      </c>
      <c r="W13" s="35">
        <f t="shared" si="3"/>
        <v>8.4287975618644401E-2</v>
      </c>
      <c r="X13" s="35">
        <f t="shared" si="3"/>
        <v>0.25791239117021153</v>
      </c>
      <c r="Y13" s="35">
        <f t="shared" si="3"/>
        <v>0.25696199947192172</v>
      </c>
      <c r="Z13" s="35">
        <f t="shared" si="3"/>
        <v>0.18973131347782396</v>
      </c>
      <c r="AA13" s="35">
        <f t="shared" si="3"/>
        <v>0.19339630087723078</v>
      </c>
      <c r="AB13" s="35">
        <f t="shared" si="3"/>
        <v>7.0850546544730469E-2</v>
      </c>
      <c r="AC13" s="35">
        <f t="shared" si="3"/>
        <v>0.13521298331549325</v>
      </c>
      <c r="AD13" s="35">
        <f t="shared" si="3"/>
        <v>0.14768859407098822</v>
      </c>
      <c r="AE13" s="35">
        <f t="shared" si="3"/>
        <v>0.20120494268174466</v>
      </c>
      <c r="AF13" s="35">
        <f t="shared" si="3"/>
        <v>0.16480358316110255</v>
      </c>
      <c r="AG13" s="35">
        <f t="shared" si="3"/>
        <v>5.5129231062988676E-3</v>
      </c>
      <c r="AH13" s="35">
        <f t="shared" si="3"/>
        <v>-6.006106771958597E-2</v>
      </c>
      <c r="AI13" s="35">
        <f t="shared" si="3"/>
        <v>-8.8252263057877436E-2</v>
      </c>
      <c r="AJ13" s="35">
        <f t="shared" si="3"/>
        <v>-7.9761177711949988E-2</v>
      </c>
      <c r="AK13" s="35">
        <f t="shared" si="3"/>
        <v>-8.6388582199820985E-2</v>
      </c>
      <c r="AL13" s="35">
        <f t="shared" si="3"/>
        <v>-0.14470733749425982</v>
      </c>
      <c r="AM13" s="35">
        <f t="shared" si="3"/>
        <v>-0.21364611097931407</v>
      </c>
      <c r="AN13" s="35">
        <f t="shared" si="3"/>
        <v>-0.29894202495991812</v>
      </c>
    </row>
    <row r="14" spans="1:40" x14ac:dyDescent="0.2">
      <c r="A14" s="38" t="s">
        <v>122</v>
      </c>
    </row>
    <row r="15" spans="1:40" x14ac:dyDescent="0.2">
      <c r="A15" s="39" t="s">
        <v>123</v>
      </c>
      <c r="E15" s="43">
        <v>7755418</v>
      </c>
      <c r="F15" s="43">
        <v>7912655</v>
      </c>
      <c r="G15" s="43">
        <v>8083885</v>
      </c>
      <c r="H15" s="43">
        <v>8171603</v>
      </c>
      <c r="I15" s="43">
        <v>8262187</v>
      </c>
      <c r="J15" s="43">
        <v>8148234</v>
      </c>
      <c r="K15" s="43">
        <v>8425967</v>
      </c>
      <c r="L15" s="43">
        <v>8886694</v>
      </c>
      <c r="M15" s="43">
        <v>9054830</v>
      </c>
      <c r="N15" s="43">
        <v>8950620</v>
      </c>
      <c r="O15" s="43">
        <v>9189475</v>
      </c>
      <c r="P15" s="43">
        <v>9017384</v>
      </c>
      <c r="Q15" s="43">
        <v>8870348</v>
      </c>
      <c r="R15" s="43">
        <v>9023916</v>
      </c>
      <c r="S15" s="43">
        <v>8646607</v>
      </c>
      <c r="T15" s="43">
        <v>8455061</v>
      </c>
      <c r="U15" s="43">
        <v>8669169</v>
      </c>
      <c r="V15" s="43">
        <v>9398164</v>
      </c>
      <c r="W15" s="43">
        <v>9375412</v>
      </c>
      <c r="X15" s="43">
        <v>10635726</v>
      </c>
      <c r="Y15" s="43">
        <v>10896816</v>
      </c>
      <c r="Z15" s="43">
        <v>11181290</v>
      </c>
      <c r="AA15" s="43">
        <v>11188582</v>
      </c>
      <c r="AB15" s="43">
        <v>11389273</v>
      </c>
      <c r="AC15" s="43">
        <v>12370207</v>
      </c>
      <c r="AD15" s="43">
        <v>12832639</v>
      </c>
      <c r="AE15" s="43">
        <v>13439780</v>
      </c>
      <c r="AF15" s="43">
        <v>13266266</v>
      </c>
      <c r="AG15" s="43">
        <v>12438403</v>
      </c>
      <c r="AH15" s="43">
        <v>12061897</v>
      </c>
      <c r="AI15" s="43">
        <v>12253689</v>
      </c>
      <c r="AJ15" s="43">
        <v>12208133</v>
      </c>
      <c r="AK15" s="43">
        <v>11363867</v>
      </c>
      <c r="AL15" s="43">
        <v>10316452</v>
      </c>
      <c r="AM15" s="43">
        <v>9635736</v>
      </c>
      <c r="AN15" s="43">
        <v>8558609</v>
      </c>
    </row>
    <row r="16" spans="1:40" x14ac:dyDescent="0.2">
      <c r="A16" s="39" t="s">
        <v>124</v>
      </c>
      <c r="E16" s="44">
        <v>20.420000000000002</v>
      </c>
      <c r="F16" s="44">
        <v>8.11</v>
      </c>
      <c r="G16" s="44">
        <v>8.66</v>
      </c>
      <c r="H16" s="44">
        <v>4.34</v>
      </c>
      <c r="I16" s="44">
        <v>4.43</v>
      </c>
      <c r="J16" s="44">
        <v>-5.52</v>
      </c>
      <c r="K16" s="44">
        <v>13.63</v>
      </c>
      <c r="L16" s="44">
        <v>21.87</v>
      </c>
      <c r="M16" s="44">
        <v>7.57</v>
      </c>
      <c r="N16" s="44">
        <v>-4.5999999999999996</v>
      </c>
      <c r="O16" s="44">
        <v>10.67</v>
      </c>
      <c r="P16" s="44">
        <v>-7.49</v>
      </c>
      <c r="Q16" s="44">
        <v>-6.52</v>
      </c>
      <c r="R16" s="44">
        <v>6.93</v>
      </c>
      <c r="S16" s="44">
        <v>-16.72</v>
      </c>
      <c r="T16" s="44">
        <v>-8.86</v>
      </c>
      <c r="U16" s="44">
        <v>10.130000000000001</v>
      </c>
      <c r="V16" s="44">
        <v>33.64</v>
      </c>
      <c r="W16" s="44">
        <v>-0.97</v>
      </c>
      <c r="X16" s="44">
        <v>53.77</v>
      </c>
      <c r="Y16" s="44">
        <v>9.82</v>
      </c>
      <c r="Z16" s="44">
        <v>10.44</v>
      </c>
      <c r="AA16" s="44">
        <v>0.26</v>
      </c>
      <c r="AB16" s="44">
        <v>7.17</v>
      </c>
      <c r="AC16" s="44">
        <v>34.450000000000003</v>
      </c>
      <c r="AD16" s="44">
        <v>14.95</v>
      </c>
      <c r="AE16" s="44">
        <v>18.920000000000002</v>
      </c>
      <c r="AF16" s="44">
        <v>-5.16</v>
      </c>
      <c r="AG16" s="44">
        <v>-24.96</v>
      </c>
      <c r="AH16" s="44">
        <v>-12.11</v>
      </c>
      <c r="AI16" s="44">
        <v>6.36</v>
      </c>
      <c r="AJ16" s="44">
        <v>-1.49</v>
      </c>
      <c r="AK16" s="44">
        <v>-27.66</v>
      </c>
      <c r="AL16" s="44">
        <v>-36.869999999999997</v>
      </c>
      <c r="AM16" s="44">
        <v>-26.39</v>
      </c>
      <c r="AN16" s="44">
        <v>-44.71</v>
      </c>
    </row>
    <row r="17" spans="1:40" x14ac:dyDescent="0.2">
      <c r="A17" s="39" t="s">
        <v>125</v>
      </c>
      <c r="E17" s="44">
        <v>4.41</v>
      </c>
      <c r="F17" s="44" t="s">
        <v>54</v>
      </c>
      <c r="G17" s="44" t="s">
        <v>54</v>
      </c>
      <c r="H17" s="44" t="s">
        <v>54</v>
      </c>
      <c r="I17" s="44">
        <v>5.05</v>
      </c>
      <c r="J17" s="44" t="s">
        <v>54</v>
      </c>
      <c r="K17" s="44" t="s">
        <v>54</v>
      </c>
      <c r="L17" s="44" t="s">
        <v>54</v>
      </c>
      <c r="M17" s="44">
        <v>2.61</v>
      </c>
      <c r="N17" s="44">
        <v>5.08</v>
      </c>
      <c r="O17" s="44">
        <v>4.49</v>
      </c>
      <c r="P17" s="44">
        <v>2.76</v>
      </c>
      <c r="Q17" s="44">
        <v>2.93</v>
      </c>
      <c r="R17" s="44">
        <v>2.77</v>
      </c>
      <c r="S17" s="44">
        <v>3.12</v>
      </c>
      <c r="T17" s="44">
        <v>2.94</v>
      </c>
      <c r="U17" s="44">
        <v>2.73</v>
      </c>
      <c r="V17" s="44">
        <v>2.72</v>
      </c>
      <c r="W17" s="44">
        <v>2.39</v>
      </c>
      <c r="X17" s="44">
        <v>2.09</v>
      </c>
      <c r="Y17" s="44">
        <v>2.2200000000000002</v>
      </c>
      <c r="Z17" s="44">
        <v>2.17</v>
      </c>
      <c r="AA17" s="44">
        <v>2.0099999999999998</v>
      </c>
      <c r="AB17" s="44">
        <v>1.8</v>
      </c>
      <c r="AC17" s="44">
        <v>1.77</v>
      </c>
      <c r="AD17" s="44">
        <v>1.71</v>
      </c>
      <c r="AE17" s="44">
        <v>1.56</v>
      </c>
      <c r="AF17" s="44">
        <v>1.53</v>
      </c>
      <c r="AG17" s="44">
        <v>1.74</v>
      </c>
      <c r="AH17" s="44">
        <v>1.82</v>
      </c>
      <c r="AI17" s="44">
        <v>1.99</v>
      </c>
      <c r="AJ17" s="44">
        <v>1.63</v>
      </c>
      <c r="AK17" s="44">
        <v>2.92</v>
      </c>
      <c r="AL17" s="44">
        <v>0.77</v>
      </c>
      <c r="AM17" s="44">
        <v>1.02</v>
      </c>
      <c r="AN17" s="44">
        <v>0.94</v>
      </c>
    </row>
    <row r="18" spans="1:40" ht="12.75" customHeight="1" x14ac:dyDescent="0.2"/>
    <row r="19" spans="1:40" x14ac:dyDescent="0.2">
      <c r="B19" s="39" t="s">
        <v>126</v>
      </c>
      <c r="E19" s="44">
        <v>4.41</v>
      </c>
      <c r="F19" s="44" t="s">
        <v>54</v>
      </c>
      <c r="G19" s="44" t="s">
        <v>54</v>
      </c>
      <c r="H19" s="44" t="s">
        <v>54</v>
      </c>
      <c r="I19" s="44">
        <v>5.05</v>
      </c>
      <c r="J19" s="44" t="s">
        <v>54</v>
      </c>
      <c r="K19" s="44" t="s">
        <v>54</v>
      </c>
      <c r="L19" s="44" t="s">
        <v>54</v>
      </c>
      <c r="M19" s="44">
        <v>2.61</v>
      </c>
      <c r="N19" s="44">
        <v>5.08</v>
      </c>
      <c r="O19" s="44">
        <v>4.49</v>
      </c>
      <c r="P19" s="44">
        <v>2.76</v>
      </c>
      <c r="Q19" s="44">
        <v>2.93</v>
      </c>
      <c r="R19" s="44">
        <v>2.77</v>
      </c>
      <c r="S19" s="44">
        <v>3.12</v>
      </c>
      <c r="T19" s="44">
        <v>2.94</v>
      </c>
      <c r="U19" s="44">
        <v>2.73</v>
      </c>
      <c r="V19" s="44">
        <v>2.72</v>
      </c>
      <c r="W19" s="44">
        <v>2.39</v>
      </c>
      <c r="X19" s="44">
        <v>2.09</v>
      </c>
      <c r="Y19" s="44">
        <v>2.2200000000000002</v>
      </c>
      <c r="Z19" s="44">
        <v>2.17</v>
      </c>
      <c r="AA19" s="44">
        <v>2.0099999999999998</v>
      </c>
      <c r="AB19" s="44">
        <v>1.8</v>
      </c>
      <c r="AC19" s="44">
        <v>1.77</v>
      </c>
      <c r="AD19" s="44">
        <v>1.71</v>
      </c>
      <c r="AE19" s="44">
        <v>1.56</v>
      </c>
      <c r="AF19" s="44">
        <v>1.53</v>
      </c>
      <c r="AG19" s="44">
        <v>1.74</v>
      </c>
      <c r="AH19" s="44">
        <v>1.82</v>
      </c>
      <c r="AI19" s="44">
        <v>1.99</v>
      </c>
      <c r="AJ19" s="44">
        <v>1.63</v>
      </c>
      <c r="AK19" s="44">
        <v>2.92</v>
      </c>
      <c r="AL19" s="44">
        <v>0.77</v>
      </c>
      <c r="AM19" s="44">
        <v>1.02</v>
      </c>
      <c r="AN19" s="44">
        <v>0.94</v>
      </c>
    </row>
    <row r="20" spans="1:40" x14ac:dyDescent="0.2">
      <c r="B20" s="39" t="s">
        <v>127</v>
      </c>
      <c r="E20" s="44" t="s">
        <v>54</v>
      </c>
      <c r="F20" s="44" t="s">
        <v>54</v>
      </c>
      <c r="G20" s="44" t="s">
        <v>54</v>
      </c>
      <c r="H20" s="44" t="s">
        <v>54</v>
      </c>
      <c r="I20" s="44" t="s">
        <v>54</v>
      </c>
      <c r="J20" s="44" t="s">
        <v>54</v>
      </c>
      <c r="K20" s="44" t="s">
        <v>54</v>
      </c>
      <c r="L20" s="44" t="s">
        <v>54</v>
      </c>
      <c r="M20" s="44" t="s">
        <v>54</v>
      </c>
      <c r="N20" s="44" t="s">
        <v>54</v>
      </c>
      <c r="O20" s="44" t="s">
        <v>54</v>
      </c>
      <c r="P20" s="44" t="s">
        <v>54</v>
      </c>
      <c r="Q20" s="44" t="s">
        <v>54</v>
      </c>
      <c r="R20" s="44" t="s">
        <v>54</v>
      </c>
      <c r="S20" s="44" t="s">
        <v>54</v>
      </c>
      <c r="T20" s="44" t="s">
        <v>54</v>
      </c>
      <c r="U20" s="44" t="s">
        <v>54</v>
      </c>
      <c r="V20" s="44" t="s">
        <v>54</v>
      </c>
      <c r="W20" s="44" t="s">
        <v>54</v>
      </c>
      <c r="X20" s="44" t="s">
        <v>54</v>
      </c>
      <c r="Y20" s="44" t="s">
        <v>54</v>
      </c>
      <c r="Z20" s="44" t="s">
        <v>54</v>
      </c>
      <c r="AA20" s="44" t="s">
        <v>54</v>
      </c>
      <c r="AB20" s="44" t="s">
        <v>54</v>
      </c>
      <c r="AC20" s="44" t="s">
        <v>54</v>
      </c>
      <c r="AD20" s="44" t="s">
        <v>54</v>
      </c>
      <c r="AE20" s="44" t="s">
        <v>54</v>
      </c>
      <c r="AF20" s="44" t="s">
        <v>54</v>
      </c>
      <c r="AG20" s="44" t="s">
        <v>54</v>
      </c>
      <c r="AH20" s="44" t="s">
        <v>54</v>
      </c>
      <c r="AI20" s="44" t="s">
        <v>54</v>
      </c>
      <c r="AJ20" s="44" t="s">
        <v>54</v>
      </c>
      <c r="AK20" s="44" t="s">
        <v>54</v>
      </c>
      <c r="AL20" s="44" t="s">
        <v>54</v>
      </c>
      <c r="AM20" s="44" t="s">
        <v>54</v>
      </c>
      <c r="AN20" s="44" t="s">
        <v>54</v>
      </c>
    </row>
    <row r="21" spans="1:40" x14ac:dyDescent="0.2">
      <c r="A21" s="39" t="s">
        <v>128</v>
      </c>
      <c r="E21" s="44" t="s">
        <v>54</v>
      </c>
      <c r="F21" s="44" t="s">
        <v>54</v>
      </c>
      <c r="G21" s="44" t="s">
        <v>54</v>
      </c>
      <c r="H21" s="44" t="s">
        <v>54</v>
      </c>
      <c r="I21" s="44" t="s">
        <v>54</v>
      </c>
      <c r="J21" s="44" t="s">
        <v>54</v>
      </c>
      <c r="K21" s="44" t="s">
        <v>54</v>
      </c>
      <c r="L21" s="44" t="s">
        <v>54</v>
      </c>
      <c r="M21" s="44" t="s">
        <v>54</v>
      </c>
      <c r="N21" s="44" t="s">
        <v>54</v>
      </c>
      <c r="O21" s="44" t="s">
        <v>54</v>
      </c>
      <c r="P21" s="44" t="s">
        <v>54</v>
      </c>
      <c r="Q21" s="44" t="s">
        <v>54</v>
      </c>
      <c r="R21" s="44" t="s">
        <v>54</v>
      </c>
      <c r="S21" s="44" t="s">
        <v>54</v>
      </c>
      <c r="T21" s="44" t="s">
        <v>54</v>
      </c>
      <c r="U21" s="44" t="s">
        <v>54</v>
      </c>
      <c r="V21" s="44" t="s">
        <v>54</v>
      </c>
      <c r="W21" s="44" t="s">
        <v>54</v>
      </c>
      <c r="X21" s="44" t="s">
        <v>54</v>
      </c>
      <c r="Y21" s="44" t="s">
        <v>54</v>
      </c>
      <c r="Z21" s="44" t="s">
        <v>54</v>
      </c>
      <c r="AA21" s="44" t="s">
        <v>54</v>
      </c>
      <c r="AB21" s="44" t="s">
        <v>54</v>
      </c>
      <c r="AC21" s="44" t="s">
        <v>54</v>
      </c>
      <c r="AD21" s="44" t="s">
        <v>54</v>
      </c>
      <c r="AE21" s="44" t="s">
        <v>54</v>
      </c>
      <c r="AF21" s="44" t="s">
        <v>54</v>
      </c>
      <c r="AG21" s="44" t="s">
        <v>54</v>
      </c>
      <c r="AH21" s="44" t="s">
        <v>54</v>
      </c>
      <c r="AI21" s="44" t="s">
        <v>54</v>
      </c>
      <c r="AJ21" s="44" t="s">
        <v>54</v>
      </c>
      <c r="AK21" s="44" t="s">
        <v>54</v>
      </c>
      <c r="AL21" s="44" t="s">
        <v>54</v>
      </c>
      <c r="AM21" s="44" t="s">
        <v>54</v>
      </c>
      <c r="AN21" s="44" t="s">
        <v>54</v>
      </c>
    </row>
    <row r="22" spans="1:40" x14ac:dyDescent="0.2">
      <c r="A22" s="39" t="s">
        <v>129</v>
      </c>
      <c r="E22" s="44" t="s">
        <v>54</v>
      </c>
      <c r="F22" s="44" t="s">
        <v>54</v>
      </c>
      <c r="G22" s="44" t="s">
        <v>54</v>
      </c>
      <c r="H22" s="44" t="s">
        <v>54</v>
      </c>
      <c r="I22" s="44" t="s">
        <v>54</v>
      </c>
      <c r="J22" s="44" t="s">
        <v>54</v>
      </c>
      <c r="K22" s="44" t="s">
        <v>54</v>
      </c>
      <c r="L22" s="44" t="s">
        <v>54</v>
      </c>
      <c r="M22" s="44" t="s">
        <v>54</v>
      </c>
      <c r="N22" s="44" t="s">
        <v>54</v>
      </c>
      <c r="O22" s="44" t="s">
        <v>54</v>
      </c>
      <c r="P22" s="44" t="s">
        <v>54</v>
      </c>
      <c r="Q22" s="44" t="s">
        <v>54</v>
      </c>
      <c r="R22" s="44">
        <v>17.04</v>
      </c>
      <c r="S22" s="44">
        <v>16.2</v>
      </c>
      <c r="T22" s="44">
        <v>15.22</v>
      </c>
      <c r="U22" s="44">
        <v>13.32</v>
      </c>
      <c r="V22" s="44">
        <v>10.99</v>
      </c>
      <c r="W22" s="44">
        <v>9.91</v>
      </c>
      <c r="X22" s="44">
        <v>7.89</v>
      </c>
      <c r="Y22" s="44">
        <v>34.86</v>
      </c>
      <c r="Z22" s="44">
        <v>36.86</v>
      </c>
      <c r="AA22" s="44">
        <v>37.28</v>
      </c>
      <c r="AB22" s="44">
        <v>34.35</v>
      </c>
      <c r="AC22" s="44">
        <v>33.18</v>
      </c>
      <c r="AD22" s="44">
        <v>34.6</v>
      </c>
      <c r="AE22" s="44">
        <v>37.340000000000003</v>
      </c>
      <c r="AF22" s="44">
        <v>41.31</v>
      </c>
      <c r="AG22" s="44">
        <v>45.86</v>
      </c>
      <c r="AH22" s="44">
        <v>49.88</v>
      </c>
      <c r="AI22" s="44">
        <v>41.93</v>
      </c>
      <c r="AJ22" s="44">
        <v>34.99</v>
      </c>
      <c r="AK22" s="44">
        <v>32.520000000000003</v>
      </c>
      <c r="AL22" s="44">
        <v>36.19</v>
      </c>
      <c r="AM22" s="44">
        <v>40.72</v>
      </c>
      <c r="AN22" s="44">
        <v>48.65</v>
      </c>
    </row>
    <row r="23" spans="1:40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 t="s">
        <v>54</v>
      </c>
      <c r="O23" s="44" t="s">
        <v>54</v>
      </c>
      <c r="P23" s="44" t="s">
        <v>54</v>
      </c>
      <c r="Q23" s="44" t="s">
        <v>54</v>
      </c>
      <c r="R23" s="44" t="s">
        <v>54</v>
      </c>
      <c r="S23" s="44" t="s">
        <v>54</v>
      </c>
      <c r="T23" s="44" t="s">
        <v>54</v>
      </c>
      <c r="U23" s="44" t="s">
        <v>54</v>
      </c>
      <c r="V23" s="44" t="s">
        <v>54</v>
      </c>
      <c r="W23" s="44" t="s">
        <v>54</v>
      </c>
      <c r="X23" s="44" t="s">
        <v>54</v>
      </c>
      <c r="Y23" s="44" t="s">
        <v>54</v>
      </c>
      <c r="Z23" s="44" t="s">
        <v>54</v>
      </c>
      <c r="AA23" s="44" t="s">
        <v>54</v>
      </c>
      <c r="AB23" s="44" t="s">
        <v>54</v>
      </c>
      <c r="AC23" s="44" t="s">
        <v>54</v>
      </c>
      <c r="AD23" s="44" t="s">
        <v>54</v>
      </c>
      <c r="AE23" s="44" t="s">
        <v>54</v>
      </c>
      <c r="AF23" s="44" t="s">
        <v>54</v>
      </c>
      <c r="AG23" s="44" t="s">
        <v>54</v>
      </c>
      <c r="AH23" s="44" t="s">
        <v>54</v>
      </c>
      <c r="AI23" s="44" t="s">
        <v>54</v>
      </c>
      <c r="AJ23" s="44" t="s">
        <v>54</v>
      </c>
      <c r="AK23" s="44" t="s">
        <v>54</v>
      </c>
      <c r="AL23" s="44" t="s">
        <v>54</v>
      </c>
      <c r="AM23" s="44" t="s">
        <v>54</v>
      </c>
      <c r="AN23" s="44" t="s">
        <v>54</v>
      </c>
    </row>
    <row r="24" spans="1:40" x14ac:dyDescent="0.2">
      <c r="A24" s="39" t="s">
        <v>131</v>
      </c>
      <c r="E24" s="44">
        <v>0</v>
      </c>
      <c r="F24" s="44" t="s">
        <v>54</v>
      </c>
      <c r="G24" s="44" t="s">
        <v>54</v>
      </c>
      <c r="H24" s="44" t="s">
        <v>54</v>
      </c>
      <c r="I24" s="44">
        <v>0</v>
      </c>
      <c r="J24" s="44" t="s">
        <v>54</v>
      </c>
      <c r="K24" s="44" t="s">
        <v>54</v>
      </c>
      <c r="L24" s="44" t="s">
        <v>54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0</v>
      </c>
      <c r="U24" s="44">
        <v>0</v>
      </c>
      <c r="V24" s="44">
        <v>0</v>
      </c>
      <c r="W24" s="44">
        <v>1.88</v>
      </c>
      <c r="X24" s="44">
        <v>7.53</v>
      </c>
      <c r="Y24" s="44">
        <v>5.59</v>
      </c>
      <c r="Z24" s="44">
        <v>3.62</v>
      </c>
      <c r="AA24" s="44">
        <v>2.89</v>
      </c>
      <c r="AB24" s="44">
        <v>0.28999999999999998</v>
      </c>
      <c r="AC24" s="44">
        <v>0.25</v>
      </c>
      <c r="AD24" s="44">
        <v>0.15</v>
      </c>
      <c r="AE24" s="44">
        <v>0.14000000000000001</v>
      </c>
      <c r="AF24" s="44">
        <v>0</v>
      </c>
      <c r="AG24" s="44">
        <v>0</v>
      </c>
      <c r="AH24" s="44">
        <v>0.95</v>
      </c>
      <c r="AI24" s="44">
        <v>6.67</v>
      </c>
      <c r="AJ24" s="44">
        <v>6.17</v>
      </c>
      <c r="AK24" s="44">
        <v>4.9000000000000004</v>
      </c>
      <c r="AL24" s="44">
        <v>4.1100000000000003</v>
      </c>
      <c r="AM24" s="44">
        <v>0.11</v>
      </c>
      <c r="AN24" s="44">
        <v>0</v>
      </c>
    </row>
    <row r="25" spans="1:40" x14ac:dyDescent="0.2">
      <c r="A25" s="39" t="s">
        <v>132</v>
      </c>
      <c r="E25" s="44" t="s">
        <v>54</v>
      </c>
      <c r="F25" s="44" t="s">
        <v>54</v>
      </c>
      <c r="G25" s="44" t="s">
        <v>54</v>
      </c>
      <c r="H25" s="44" t="s">
        <v>54</v>
      </c>
      <c r="I25" s="44" t="s">
        <v>54</v>
      </c>
      <c r="J25" s="44" t="s">
        <v>54</v>
      </c>
      <c r="K25" s="44" t="s">
        <v>54</v>
      </c>
      <c r="L25" s="44" t="s">
        <v>54</v>
      </c>
      <c r="M25" s="44" t="s">
        <v>54</v>
      </c>
      <c r="N25" s="44" t="s">
        <v>54</v>
      </c>
      <c r="O25" s="44" t="s">
        <v>54</v>
      </c>
      <c r="P25" s="44" t="s">
        <v>54</v>
      </c>
      <c r="Q25" s="44" t="s">
        <v>54</v>
      </c>
      <c r="R25" s="44" t="s">
        <v>54</v>
      </c>
      <c r="S25" s="44" t="s">
        <v>54</v>
      </c>
      <c r="T25" s="44" t="s">
        <v>54</v>
      </c>
      <c r="U25" s="44" t="s">
        <v>54</v>
      </c>
      <c r="V25" s="44" t="s">
        <v>54</v>
      </c>
      <c r="W25" s="44" t="s">
        <v>54</v>
      </c>
      <c r="X25" s="44" t="s">
        <v>54</v>
      </c>
      <c r="Y25" s="44" t="s">
        <v>54</v>
      </c>
      <c r="Z25" s="44" t="s">
        <v>54</v>
      </c>
      <c r="AA25" s="44" t="s">
        <v>54</v>
      </c>
      <c r="AB25" s="44" t="s">
        <v>54</v>
      </c>
      <c r="AC25" s="44" t="s">
        <v>54</v>
      </c>
      <c r="AD25" s="44">
        <v>44.59</v>
      </c>
      <c r="AE25" s="44">
        <v>42.56</v>
      </c>
      <c r="AF25" s="44">
        <v>39.78</v>
      </c>
      <c r="AG25" s="44">
        <v>36.840000000000003</v>
      </c>
      <c r="AH25" s="44">
        <v>34.04</v>
      </c>
      <c r="AI25" s="44">
        <v>40.049999999999997</v>
      </c>
      <c r="AJ25" s="44">
        <v>46.43</v>
      </c>
      <c r="AK25" s="44">
        <v>47.61</v>
      </c>
      <c r="AL25" s="44">
        <v>44.54</v>
      </c>
      <c r="AM25" s="44">
        <v>39.85</v>
      </c>
      <c r="AN25" s="44">
        <v>34.590000000000003</v>
      </c>
    </row>
    <row r="26" spans="1:40" x14ac:dyDescent="0.2">
      <c r="A26" s="39" t="s">
        <v>133</v>
      </c>
      <c r="E26" s="44" t="s">
        <v>54</v>
      </c>
      <c r="F26" s="44" t="s">
        <v>54</v>
      </c>
      <c r="G26" s="44" t="s">
        <v>54</v>
      </c>
      <c r="H26" s="44" t="s">
        <v>54</v>
      </c>
      <c r="I26" s="44" t="s">
        <v>54</v>
      </c>
      <c r="J26" s="44" t="s">
        <v>54</v>
      </c>
      <c r="K26" s="44" t="s">
        <v>54</v>
      </c>
      <c r="L26" s="44" t="s">
        <v>54</v>
      </c>
      <c r="M26" s="44" t="s">
        <v>54</v>
      </c>
      <c r="N26" s="44" t="s">
        <v>54</v>
      </c>
      <c r="O26" s="44" t="s">
        <v>54</v>
      </c>
      <c r="P26" s="44" t="s">
        <v>54</v>
      </c>
      <c r="Q26" s="44" t="s">
        <v>54</v>
      </c>
      <c r="R26" s="44" t="s">
        <v>54</v>
      </c>
      <c r="S26" s="44" t="s">
        <v>54</v>
      </c>
      <c r="T26" s="44" t="s">
        <v>54</v>
      </c>
      <c r="U26" s="44" t="s">
        <v>54</v>
      </c>
      <c r="V26" s="44" t="s">
        <v>54</v>
      </c>
      <c r="W26" s="44" t="s">
        <v>54</v>
      </c>
      <c r="X26" s="44" t="s">
        <v>54</v>
      </c>
      <c r="Y26" s="44" t="s">
        <v>54</v>
      </c>
      <c r="Z26" s="44" t="s">
        <v>54</v>
      </c>
      <c r="AA26" s="44" t="s">
        <v>54</v>
      </c>
      <c r="AB26" s="44" t="s">
        <v>54</v>
      </c>
      <c r="AC26" s="44" t="s">
        <v>54</v>
      </c>
      <c r="AD26" s="44">
        <v>18.809999999999999</v>
      </c>
      <c r="AE26" s="44">
        <v>18.29</v>
      </c>
      <c r="AF26" s="44">
        <v>17.29</v>
      </c>
      <c r="AG26" s="44">
        <v>15.55</v>
      </c>
      <c r="AH26" s="44">
        <v>14.11</v>
      </c>
      <c r="AI26" s="44">
        <v>15.58</v>
      </c>
      <c r="AJ26" s="44">
        <v>17.05</v>
      </c>
      <c r="AK26" s="44">
        <v>17.84</v>
      </c>
      <c r="AL26" s="44">
        <v>17.47</v>
      </c>
      <c r="AM26" s="44">
        <v>17.46</v>
      </c>
      <c r="AN26" s="44">
        <v>14.69</v>
      </c>
    </row>
    <row r="27" spans="1:40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  <c r="AK27" s="44" t="s">
        <v>54</v>
      </c>
      <c r="AL27" s="44" t="s">
        <v>54</v>
      </c>
      <c r="AM27" s="44" t="s">
        <v>54</v>
      </c>
      <c r="AN27" s="44" t="s">
        <v>54</v>
      </c>
    </row>
    <row r="28" spans="1:40" x14ac:dyDescent="0.2">
      <c r="A28" s="39" t="s">
        <v>135</v>
      </c>
      <c r="E28" s="44" t="s">
        <v>54</v>
      </c>
      <c r="F28" s="44" t="s">
        <v>54</v>
      </c>
      <c r="G28" s="44" t="s">
        <v>54</v>
      </c>
      <c r="H28" s="44" t="s">
        <v>54</v>
      </c>
      <c r="I28" s="44" t="s">
        <v>54</v>
      </c>
      <c r="J28" s="44" t="s">
        <v>54</v>
      </c>
      <c r="K28" s="44" t="s">
        <v>54</v>
      </c>
      <c r="L28" s="44" t="s">
        <v>54</v>
      </c>
      <c r="M28" s="44" t="s">
        <v>54</v>
      </c>
      <c r="N28" s="44" t="s">
        <v>54</v>
      </c>
      <c r="O28" s="44" t="s">
        <v>54</v>
      </c>
      <c r="P28" s="44" t="s">
        <v>54</v>
      </c>
      <c r="Q28" s="44" t="s">
        <v>54</v>
      </c>
      <c r="R28" s="44" t="s">
        <v>54</v>
      </c>
      <c r="S28" s="44" t="s">
        <v>54</v>
      </c>
      <c r="T28" s="44" t="s">
        <v>54</v>
      </c>
      <c r="U28" s="44" t="s">
        <v>54</v>
      </c>
      <c r="V28" s="44" t="s">
        <v>54</v>
      </c>
      <c r="W28" s="44" t="s">
        <v>54</v>
      </c>
      <c r="X28" s="44" t="s">
        <v>54</v>
      </c>
      <c r="Y28" s="44" t="s">
        <v>54</v>
      </c>
      <c r="Z28" s="44" t="s">
        <v>54</v>
      </c>
      <c r="AA28" s="44" t="s">
        <v>54</v>
      </c>
      <c r="AB28" s="44" t="s">
        <v>54</v>
      </c>
      <c r="AC28" s="44" t="s">
        <v>54</v>
      </c>
      <c r="AD28" s="44" t="s">
        <v>54</v>
      </c>
      <c r="AE28" s="44" t="s">
        <v>54</v>
      </c>
      <c r="AF28" s="44" t="s">
        <v>54</v>
      </c>
      <c r="AG28" s="44" t="s">
        <v>54</v>
      </c>
      <c r="AH28" s="44" t="s">
        <v>54</v>
      </c>
      <c r="AI28" s="44" t="s">
        <v>54</v>
      </c>
      <c r="AJ28" s="44" t="s">
        <v>54</v>
      </c>
      <c r="AK28" s="44" t="s">
        <v>54</v>
      </c>
      <c r="AL28" s="44" t="s">
        <v>54</v>
      </c>
      <c r="AM28" s="44" t="s">
        <v>54</v>
      </c>
      <c r="AN28" s="44" t="s">
        <v>54</v>
      </c>
    </row>
    <row r="29" spans="1:40" x14ac:dyDescent="0.2">
      <c r="A29" s="39" t="s">
        <v>136</v>
      </c>
      <c r="E29" s="44" t="s">
        <v>54</v>
      </c>
      <c r="F29" s="44" t="s">
        <v>54</v>
      </c>
      <c r="G29" s="44" t="s">
        <v>54</v>
      </c>
      <c r="H29" s="44" t="s">
        <v>54</v>
      </c>
      <c r="I29" s="44" t="s">
        <v>54</v>
      </c>
      <c r="J29" s="44" t="s">
        <v>54</v>
      </c>
      <c r="K29" s="44" t="s">
        <v>54</v>
      </c>
      <c r="L29" s="44" t="s">
        <v>54</v>
      </c>
      <c r="M29" s="44" t="s">
        <v>54</v>
      </c>
      <c r="N29" s="44" t="s">
        <v>54</v>
      </c>
      <c r="O29" s="44" t="s">
        <v>54</v>
      </c>
      <c r="P29" s="44" t="s">
        <v>54</v>
      </c>
      <c r="Q29" s="44" t="s">
        <v>54</v>
      </c>
      <c r="R29" s="44" t="s">
        <v>54</v>
      </c>
      <c r="S29" s="44" t="s">
        <v>54</v>
      </c>
      <c r="T29" s="44" t="s">
        <v>54</v>
      </c>
      <c r="U29" s="44" t="s">
        <v>54</v>
      </c>
      <c r="V29" s="44" t="s">
        <v>54</v>
      </c>
      <c r="W29" s="44" t="s">
        <v>54</v>
      </c>
      <c r="X29" s="44" t="s">
        <v>54</v>
      </c>
      <c r="Y29" s="44" t="s">
        <v>54</v>
      </c>
      <c r="Z29" s="44" t="s">
        <v>54</v>
      </c>
      <c r="AA29" s="44" t="s">
        <v>54</v>
      </c>
      <c r="AB29" s="44" t="s">
        <v>54</v>
      </c>
      <c r="AC29" s="44" t="s">
        <v>54</v>
      </c>
      <c r="AD29" s="44" t="s">
        <v>54</v>
      </c>
      <c r="AE29" s="44" t="s">
        <v>54</v>
      </c>
      <c r="AF29" s="44" t="s">
        <v>54</v>
      </c>
      <c r="AG29" s="44" t="s">
        <v>54</v>
      </c>
      <c r="AH29" s="44" t="s">
        <v>54</v>
      </c>
      <c r="AI29" s="44" t="s">
        <v>54</v>
      </c>
      <c r="AJ29" s="44" t="s">
        <v>54</v>
      </c>
      <c r="AK29" s="44" t="s">
        <v>54</v>
      </c>
      <c r="AL29" s="44" t="s">
        <v>54</v>
      </c>
      <c r="AM29" s="44" t="s">
        <v>54</v>
      </c>
      <c r="AN29" s="44" t="s">
        <v>54</v>
      </c>
    </row>
    <row r="30" spans="1:40" ht="12.75" customHeight="1" x14ac:dyDescent="0.2"/>
    <row r="31" spans="1:40" x14ac:dyDescent="0.2">
      <c r="A31" s="39" t="s">
        <v>137</v>
      </c>
      <c r="E31" s="44" t="s">
        <v>54</v>
      </c>
      <c r="F31" s="44" t="s">
        <v>54</v>
      </c>
      <c r="G31" s="44" t="s">
        <v>54</v>
      </c>
      <c r="H31" s="44" t="s">
        <v>54</v>
      </c>
      <c r="I31" s="44" t="s">
        <v>54</v>
      </c>
      <c r="J31" s="44" t="s">
        <v>54</v>
      </c>
      <c r="K31" s="44" t="s">
        <v>54</v>
      </c>
      <c r="L31" s="44" t="s">
        <v>54</v>
      </c>
      <c r="M31" s="44" t="s">
        <v>54</v>
      </c>
      <c r="N31" s="44" t="s">
        <v>54</v>
      </c>
      <c r="O31" s="44" t="s">
        <v>54</v>
      </c>
      <c r="P31" s="44" t="s">
        <v>54</v>
      </c>
      <c r="Q31" s="44" t="s">
        <v>54</v>
      </c>
      <c r="R31" s="44" t="s">
        <v>54</v>
      </c>
      <c r="S31" s="44" t="s">
        <v>54</v>
      </c>
      <c r="T31" s="44" t="s">
        <v>54</v>
      </c>
      <c r="U31" s="44" t="s">
        <v>54</v>
      </c>
      <c r="V31" s="44" t="s">
        <v>54</v>
      </c>
      <c r="W31" s="44" t="s">
        <v>54</v>
      </c>
      <c r="X31" s="44" t="s">
        <v>54</v>
      </c>
      <c r="Y31" s="44" t="s">
        <v>54</v>
      </c>
      <c r="Z31" s="44" t="s">
        <v>54</v>
      </c>
      <c r="AA31" s="44" t="s">
        <v>54</v>
      </c>
      <c r="AB31" s="44" t="s">
        <v>54</v>
      </c>
      <c r="AC31" s="44" t="s">
        <v>54</v>
      </c>
      <c r="AD31" s="44" t="s">
        <v>54</v>
      </c>
      <c r="AE31" s="44" t="s">
        <v>54</v>
      </c>
      <c r="AF31" s="44" t="s">
        <v>54</v>
      </c>
      <c r="AG31" s="44" t="s">
        <v>54</v>
      </c>
      <c r="AH31" s="44" t="s">
        <v>54</v>
      </c>
      <c r="AI31" s="44" t="s">
        <v>54</v>
      </c>
      <c r="AJ31" s="44" t="s">
        <v>54</v>
      </c>
      <c r="AK31" s="44" t="s">
        <v>54</v>
      </c>
      <c r="AL31" s="44" t="s">
        <v>54</v>
      </c>
      <c r="AM31" s="44" t="s">
        <v>54</v>
      </c>
      <c r="AN31" s="44" t="s">
        <v>54</v>
      </c>
    </row>
    <row r="32" spans="1:40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 t="s">
        <v>54</v>
      </c>
      <c r="O32" s="44" t="s">
        <v>54</v>
      </c>
      <c r="P32" s="44" t="s">
        <v>54</v>
      </c>
      <c r="Q32" s="44" t="s">
        <v>54</v>
      </c>
      <c r="R32" s="44" t="s">
        <v>54</v>
      </c>
      <c r="S32" s="44" t="s">
        <v>54</v>
      </c>
      <c r="T32" s="44" t="s">
        <v>54</v>
      </c>
      <c r="U32" s="44" t="s">
        <v>54</v>
      </c>
      <c r="V32" s="44" t="s">
        <v>54</v>
      </c>
      <c r="W32" s="44" t="s">
        <v>54</v>
      </c>
      <c r="X32" s="44" t="s">
        <v>54</v>
      </c>
      <c r="Y32" s="44" t="s">
        <v>54</v>
      </c>
      <c r="Z32" s="44" t="s">
        <v>54</v>
      </c>
      <c r="AA32" s="44" t="s">
        <v>54</v>
      </c>
      <c r="AB32" s="44" t="s">
        <v>54</v>
      </c>
      <c r="AC32" s="44" t="s">
        <v>54</v>
      </c>
      <c r="AD32" s="44" t="s">
        <v>54</v>
      </c>
      <c r="AE32" s="44" t="s">
        <v>54</v>
      </c>
      <c r="AF32" s="44" t="s">
        <v>54</v>
      </c>
      <c r="AG32" s="44" t="s">
        <v>54</v>
      </c>
      <c r="AH32" s="44" t="s">
        <v>54</v>
      </c>
      <c r="AI32" s="44" t="s">
        <v>54</v>
      </c>
      <c r="AJ32" s="44" t="s">
        <v>54</v>
      </c>
      <c r="AK32" s="44" t="s">
        <v>54</v>
      </c>
      <c r="AL32" s="44" t="s">
        <v>54</v>
      </c>
      <c r="AM32" s="44" t="s">
        <v>54</v>
      </c>
      <c r="AN32" s="44" t="s">
        <v>54</v>
      </c>
    </row>
    <row r="33" spans="1:40" x14ac:dyDescent="0.2">
      <c r="A33" s="39" t="s">
        <v>139</v>
      </c>
      <c r="E33" s="44" t="s">
        <v>54</v>
      </c>
      <c r="F33" s="44" t="s">
        <v>54</v>
      </c>
      <c r="G33" s="44" t="s">
        <v>54</v>
      </c>
      <c r="H33" s="44" t="s">
        <v>54</v>
      </c>
      <c r="I33" s="44" t="s">
        <v>54</v>
      </c>
      <c r="J33" s="44" t="s">
        <v>54</v>
      </c>
      <c r="K33" s="44" t="s">
        <v>54</v>
      </c>
      <c r="L33" s="44" t="s">
        <v>54</v>
      </c>
      <c r="M33" s="44" t="s">
        <v>54</v>
      </c>
      <c r="N33" s="44" t="s">
        <v>54</v>
      </c>
      <c r="O33" s="44" t="s">
        <v>54</v>
      </c>
      <c r="P33" s="44" t="s">
        <v>54</v>
      </c>
      <c r="Q33" s="44" t="s">
        <v>54</v>
      </c>
      <c r="R33" s="44" t="s">
        <v>54</v>
      </c>
      <c r="S33" s="44" t="s">
        <v>54</v>
      </c>
      <c r="T33" s="44" t="s">
        <v>54</v>
      </c>
      <c r="U33" s="44" t="s">
        <v>54</v>
      </c>
      <c r="V33" s="44" t="s">
        <v>54</v>
      </c>
      <c r="W33" s="44" t="s">
        <v>54</v>
      </c>
      <c r="X33" s="44" t="s">
        <v>54</v>
      </c>
      <c r="Y33" s="44" t="s">
        <v>54</v>
      </c>
      <c r="Z33" s="44" t="s">
        <v>54</v>
      </c>
      <c r="AA33" s="44" t="s">
        <v>54</v>
      </c>
      <c r="AB33" s="44" t="s">
        <v>54</v>
      </c>
      <c r="AC33" s="44" t="s">
        <v>54</v>
      </c>
      <c r="AD33" s="44" t="s">
        <v>54</v>
      </c>
      <c r="AE33" s="44" t="s">
        <v>54</v>
      </c>
      <c r="AF33" s="44" t="s">
        <v>54</v>
      </c>
      <c r="AG33" s="44" t="s">
        <v>54</v>
      </c>
      <c r="AH33" s="44" t="s">
        <v>54</v>
      </c>
      <c r="AI33" s="44" t="s">
        <v>54</v>
      </c>
      <c r="AJ33" s="44" t="s">
        <v>54</v>
      </c>
      <c r="AK33" s="44" t="s">
        <v>54</v>
      </c>
      <c r="AL33" s="44" t="s">
        <v>54</v>
      </c>
      <c r="AM33" s="44" t="s">
        <v>54</v>
      </c>
      <c r="AN33" s="44" t="s">
        <v>54</v>
      </c>
    </row>
    <row r="34" spans="1:40" x14ac:dyDescent="0.2">
      <c r="A34" s="39" t="s">
        <v>73</v>
      </c>
      <c r="E34" s="44" t="s">
        <v>54</v>
      </c>
      <c r="F34" s="44" t="s">
        <v>54</v>
      </c>
      <c r="G34" s="44" t="s">
        <v>54</v>
      </c>
      <c r="H34" s="44" t="s">
        <v>54</v>
      </c>
      <c r="I34" s="44" t="s">
        <v>54</v>
      </c>
      <c r="J34" s="44" t="s">
        <v>54</v>
      </c>
      <c r="K34" s="44" t="s">
        <v>54</v>
      </c>
      <c r="L34" s="44" t="s">
        <v>54</v>
      </c>
      <c r="M34" s="44" t="s">
        <v>54</v>
      </c>
      <c r="N34" s="44" t="s">
        <v>54</v>
      </c>
      <c r="O34" s="44" t="s">
        <v>54</v>
      </c>
      <c r="P34" s="44" t="s">
        <v>54</v>
      </c>
      <c r="Q34" s="44" t="s">
        <v>54</v>
      </c>
      <c r="R34" s="44" t="s">
        <v>54</v>
      </c>
      <c r="S34" s="44" t="s">
        <v>54</v>
      </c>
      <c r="T34" s="44" t="s">
        <v>54</v>
      </c>
      <c r="U34" s="44" t="s">
        <v>54</v>
      </c>
      <c r="V34" s="44" t="s">
        <v>54</v>
      </c>
      <c r="W34" s="44" t="s">
        <v>54</v>
      </c>
      <c r="X34" s="44" t="s">
        <v>54</v>
      </c>
      <c r="Y34" s="44" t="s">
        <v>54</v>
      </c>
      <c r="Z34" s="44" t="s">
        <v>54</v>
      </c>
      <c r="AA34" s="44" t="s">
        <v>54</v>
      </c>
      <c r="AB34" s="44" t="s">
        <v>54</v>
      </c>
      <c r="AC34" s="44" t="s">
        <v>54</v>
      </c>
      <c r="AD34" s="44" t="s">
        <v>54</v>
      </c>
      <c r="AE34" s="44" t="s">
        <v>54</v>
      </c>
      <c r="AF34" s="44" t="s">
        <v>54</v>
      </c>
      <c r="AG34" s="44" t="s">
        <v>54</v>
      </c>
      <c r="AH34" s="44" t="s">
        <v>54</v>
      </c>
      <c r="AI34" s="44" t="s">
        <v>54</v>
      </c>
      <c r="AJ34" s="44" t="s">
        <v>54</v>
      </c>
      <c r="AK34" s="44" t="s">
        <v>54</v>
      </c>
      <c r="AL34" s="44" t="s">
        <v>54</v>
      </c>
      <c r="AM34" s="44" t="s">
        <v>54</v>
      </c>
      <c r="AN34" s="44" t="s">
        <v>54</v>
      </c>
    </row>
    <row r="35" spans="1:40" x14ac:dyDescent="0.2">
      <c r="A35" s="39" t="s">
        <v>140</v>
      </c>
      <c r="E35" s="44" t="s">
        <v>54</v>
      </c>
      <c r="F35" s="44" t="s">
        <v>54</v>
      </c>
      <c r="G35" s="44" t="s">
        <v>54</v>
      </c>
      <c r="H35" s="44" t="s">
        <v>54</v>
      </c>
      <c r="I35" s="44" t="s">
        <v>54</v>
      </c>
      <c r="J35" s="44" t="s">
        <v>54</v>
      </c>
      <c r="K35" s="44" t="s">
        <v>54</v>
      </c>
      <c r="L35" s="44" t="s">
        <v>54</v>
      </c>
      <c r="M35" s="44" t="s">
        <v>54</v>
      </c>
      <c r="N35" s="44" t="s">
        <v>54</v>
      </c>
      <c r="O35" s="44" t="s">
        <v>54</v>
      </c>
      <c r="P35" s="44" t="s">
        <v>54</v>
      </c>
      <c r="Q35" s="44" t="s">
        <v>54</v>
      </c>
      <c r="R35" s="44" t="s">
        <v>54</v>
      </c>
      <c r="S35" s="44" t="s">
        <v>54</v>
      </c>
      <c r="T35" s="44" t="s">
        <v>54</v>
      </c>
      <c r="U35" s="44" t="s">
        <v>54</v>
      </c>
      <c r="V35" s="44" t="s">
        <v>54</v>
      </c>
      <c r="W35" s="44" t="s">
        <v>54</v>
      </c>
      <c r="X35" s="44" t="s">
        <v>54</v>
      </c>
      <c r="Y35" s="44" t="s">
        <v>54</v>
      </c>
      <c r="Z35" s="44" t="s">
        <v>54</v>
      </c>
      <c r="AA35" s="44" t="s">
        <v>54</v>
      </c>
      <c r="AB35" s="44" t="s">
        <v>54</v>
      </c>
      <c r="AC35" s="44" t="s">
        <v>54</v>
      </c>
      <c r="AD35" s="44" t="s">
        <v>54</v>
      </c>
      <c r="AE35" s="44" t="s">
        <v>54</v>
      </c>
      <c r="AF35" s="44" t="s">
        <v>54</v>
      </c>
      <c r="AG35" s="44" t="s">
        <v>54</v>
      </c>
      <c r="AH35" s="44" t="s">
        <v>54</v>
      </c>
      <c r="AI35" s="44" t="s">
        <v>54</v>
      </c>
      <c r="AJ35" s="44" t="s">
        <v>54</v>
      </c>
      <c r="AK35" s="44" t="s">
        <v>54</v>
      </c>
      <c r="AL35" s="44" t="s">
        <v>54</v>
      </c>
      <c r="AM35" s="44" t="s">
        <v>54</v>
      </c>
      <c r="AN35" s="44" t="s">
        <v>54</v>
      </c>
    </row>
    <row r="36" spans="1:40" ht="12.75" customHeight="1" x14ac:dyDescent="0.2"/>
    <row r="37" spans="1:40" ht="12.75" customHeight="1" x14ac:dyDescent="0.2"/>
    <row r="38" spans="1:40" ht="12.75" customHeight="1" x14ac:dyDescent="0.2"/>
    <row r="39" spans="1:40" ht="12.75" customHeight="1" x14ac:dyDescent="0.2"/>
    <row r="40" spans="1:40" x14ac:dyDescent="0.2">
      <c r="A40" s="38" t="s">
        <v>141</v>
      </c>
    </row>
    <row r="41" spans="1:40" x14ac:dyDescent="0.2">
      <c r="A41" s="39" t="s">
        <v>77</v>
      </c>
      <c r="E41" s="43">
        <v>9580337</v>
      </c>
      <c r="F41" s="43">
        <v>8809007</v>
      </c>
      <c r="G41" s="43">
        <v>9225123</v>
      </c>
      <c r="H41" s="43">
        <v>9128830</v>
      </c>
      <c r="I41" s="43">
        <v>9736131</v>
      </c>
      <c r="J41" s="43">
        <v>9918821</v>
      </c>
      <c r="K41" s="43">
        <v>10477417</v>
      </c>
      <c r="L41" s="43">
        <v>11752895</v>
      </c>
      <c r="M41" s="43">
        <v>12142021</v>
      </c>
      <c r="N41" s="43">
        <v>12522057</v>
      </c>
      <c r="O41" s="43">
        <v>12546825</v>
      </c>
      <c r="P41" s="43">
        <v>11648708</v>
      </c>
      <c r="Q41" s="43">
        <v>10243877</v>
      </c>
      <c r="R41" s="43">
        <v>10995671</v>
      </c>
      <c r="S41" s="43">
        <v>11683105</v>
      </c>
      <c r="T41" s="43">
        <v>12055897</v>
      </c>
      <c r="U41" s="43">
        <v>13161115</v>
      </c>
      <c r="V41" s="43">
        <v>13891773</v>
      </c>
      <c r="W41" s="43">
        <v>14209806</v>
      </c>
      <c r="X41" s="43">
        <v>15190048</v>
      </c>
      <c r="Y41" s="43">
        <v>15564746</v>
      </c>
      <c r="Z41" s="43">
        <v>15488769</v>
      </c>
      <c r="AA41" s="43">
        <v>15933847</v>
      </c>
      <c r="AB41" s="43">
        <v>16597487</v>
      </c>
      <c r="AC41" s="43">
        <v>16013847</v>
      </c>
      <c r="AD41" s="43">
        <v>15932464</v>
      </c>
      <c r="AE41" s="43">
        <v>16207872</v>
      </c>
      <c r="AF41" s="43">
        <v>14638581</v>
      </c>
      <c r="AG41" s="43">
        <v>14760655</v>
      </c>
      <c r="AH41" s="43">
        <v>14798110</v>
      </c>
      <c r="AI41" s="43">
        <v>13856322</v>
      </c>
      <c r="AJ41" s="43">
        <v>12209430</v>
      </c>
      <c r="AK41" s="43">
        <v>10865998</v>
      </c>
      <c r="AL41" s="43">
        <v>10479294</v>
      </c>
      <c r="AM41" s="43">
        <v>9179291</v>
      </c>
      <c r="AN41" s="43">
        <v>8076200</v>
      </c>
    </row>
    <row r="42" spans="1:40" x14ac:dyDescent="0.2">
      <c r="A42" s="39" t="s">
        <v>142</v>
      </c>
      <c r="E42" s="44">
        <v>24.8</v>
      </c>
      <c r="F42" s="44">
        <v>-32.200000000000003</v>
      </c>
      <c r="G42" s="44">
        <v>18.899999999999999</v>
      </c>
      <c r="H42" s="44">
        <v>-4.18</v>
      </c>
      <c r="I42" s="44">
        <v>26.61</v>
      </c>
      <c r="J42" s="44">
        <v>7.51</v>
      </c>
      <c r="K42" s="44">
        <v>22.53</v>
      </c>
      <c r="L42" s="44">
        <v>48.69</v>
      </c>
      <c r="M42" s="44">
        <v>13.24</v>
      </c>
      <c r="N42" s="44">
        <v>12.52</v>
      </c>
      <c r="O42" s="44">
        <v>0.79</v>
      </c>
      <c r="P42" s="44">
        <v>-28.63</v>
      </c>
      <c r="Q42" s="44">
        <v>-48.24</v>
      </c>
      <c r="R42" s="44">
        <v>29.36</v>
      </c>
      <c r="S42" s="44">
        <v>25.01</v>
      </c>
      <c r="T42" s="44">
        <v>12.76</v>
      </c>
      <c r="U42" s="44">
        <v>36.67</v>
      </c>
      <c r="V42" s="44">
        <v>22.21</v>
      </c>
      <c r="W42" s="44">
        <v>9.16</v>
      </c>
      <c r="X42" s="44">
        <v>27.59</v>
      </c>
      <c r="Y42" s="44">
        <v>9.8699999999999992</v>
      </c>
      <c r="Z42" s="44">
        <v>-1.95</v>
      </c>
      <c r="AA42" s="44">
        <v>11.49</v>
      </c>
      <c r="AB42" s="44">
        <v>16.66</v>
      </c>
      <c r="AC42" s="44">
        <v>-14.07</v>
      </c>
      <c r="AD42" s="44">
        <v>-2.0299999999999998</v>
      </c>
      <c r="AE42" s="44">
        <v>6.91</v>
      </c>
      <c r="AF42" s="44">
        <v>-38.729999999999997</v>
      </c>
      <c r="AG42" s="44">
        <v>3.34</v>
      </c>
      <c r="AH42" s="44">
        <v>1.01</v>
      </c>
      <c r="AI42" s="44">
        <v>-25.46</v>
      </c>
      <c r="AJ42" s="44">
        <v>-47.54</v>
      </c>
      <c r="AK42" s="44">
        <v>-44.01</v>
      </c>
      <c r="AL42" s="44">
        <v>-14.24</v>
      </c>
      <c r="AM42" s="44">
        <v>-49.62</v>
      </c>
      <c r="AN42" s="44">
        <v>-48.07</v>
      </c>
    </row>
    <row r="43" spans="1:40" ht="12.75" customHeight="1" x14ac:dyDescent="0.2"/>
    <row r="44" spans="1:40" x14ac:dyDescent="0.2">
      <c r="B44" s="39" t="s">
        <v>143</v>
      </c>
      <c r="E44" s="44" t="s">
        <v>54</v>
      </c>
      <c r="F44" s="44" t="s">
        <v>54</v>
      </c>
      <c r="G44" s="44" t="s">
        <v>54</v>
      </c>
      <c r="H44" s="44" t="s">
        <v>54</v>
      </c>
      <c r="I44" s="44" t="s">
        <v>54</v>
      </c>
      <c r="J44" s="44" t="s">
        <v>54</v>
      </c>
      <c r="K44" s="44" t="s">
        <v>54</v>
      </c>
      <c r="L44" s="44" t="s">
        <v>54</v>
      </c>
      <c r="M44" s="44" t="s">
        <v>54</v>
      </c>
      <c r="N44" s="44" t="s">
        <v>54</v>
      </c>
      <c r="O44" s="44" t="s">
        <v>54</v>
      </c>
      <c r="P44" s="44" t="s">
        <v>54</v>
      </c>
      <c r="Q44" s="44" t="s">
        <v>54</v>
      </c>
      <c r="R44" s="44" t="s">
        <v>54</v>
      </c>
      <c r="S44" s="44" t="s">
        <v>54</v>
      </c>
      <c r="T44" s="44" t="s">
        <v>54</v>
      </c>
      <c r="U44" s="44" t="s">
        <v>54</v>
      </c>
      <c r="V44" s="44" t="s">
        <v>54</v>
      </c>
      <c r="W44" s="44" t="s">
        <v>54</v>
      </c>
      <c r="X44" s="44" t="s">
        <v>54</v>
      </c>
      <c r="Y44" s="44" t="s">
        <v>54</v>
      </c>
      <c r="Z44" s="44" t="s">
        <v>54</v>
      </c>
      <c r="AA44" s="44" t="s">
        <v>54</v>
      </c>
      <c r="AB44" s="44" t="s">
        <v>54</v>
      </c>
      <c r="AC44" s="44" t="s">
        <v>54</v>
      </c>
      <c r="AD44" s="44" t="s">
        <v>54</v>
      </c>
      <c r="AE44" s="44" t="s">
        <v>54</v>
      </c>
      <c r="AF44" s="44" t="s">
        <v>54</v>
      </c>
      <c r="AG44" s="44" t="s">
        <v>54</v>
      </c>
      <c r="AH44" s="44" t="s">
        <v>54</v>
      </c>
      <c r="AI44" s="44" t="s">
        <v>54</v>
      </c>
      <c r="AJ44" s="44" t="s">
        <v>54</v>
      </c>
      <c r="AK44" s="44" t="s">
        <v>54</v>
      </c>
      <c r="AL44" s="44" t="s">
        <v>54</v>
      </c>
      <c r="AM44" s="44" t="s">
        <v>54</v>
      </c>
      <c r="AN44" s="44" t="s">
        <v>54</v>
      </c>
    </row>
    <row r="45" spans="1:40" x14ac:dyDescent="0.2">
      <c r="B45" s="39" t="s">
        <v>144</v>
      </c>
      <c r="E45" s="44" t="s">
        <v>54</v>
      </c>
      <c r="F45" s="44" t="s">
        <v>54</v>
      </c>
      <c r="G45" s="44" t="s">
        <v>54</v>
      </c>
      <c r="H45" s="44" t="s">
        <v>54</v>
      </c>
      <c r="I45" s="44" t="s">
        <v>54</v>
      </c>
      <c r="J45" s="44" t="s">
        <v>54</v>
      </c>
      <c r="K45" s="44" t="s">
        <v>54</v>
      </c>
      <c r="L45" s="44" t="s">
        <v>54</v>
      </c>
      <c r="M45" s="44" t="s">
        <v>54</v>
      </c>
      <c r="N45" s="44" t="s">
        <v>54</v>
      </c>
      <c r="O45" s="44" t="s">
        <v>54</v>
      </c>
      <c r="P45" s="44" t="s">
        <v>54</v>
      </c>
      <c r="Q45" s="44" t="s">
        <v>54</v>
      </c>
      <c r="R45" s="44" t="s">
        <v>54</v>
      </c>
      <c r="S45" s="44" t="s">
        <v>54</v>
      </c>
      <c r="T45" s="44" t="s">
        <v>54</v>
      </c>
      <c r="U45" s="44" t="s">
        <v>54</v>
      </c>
      <c r="V45" s="44" t="s">
        <v>54</v>
      </c>
      <c r="W45" s="44" t="s">
        <v>54</v>
      </c>
      <c r="X45" s="44" t="s">
        <v>54</v>
      </c>
      <c r="Y45" s="44" t="s">
        <v>54</v>
      </c>
      <c r="Z45" s="44" t="s">
        <v>54</v>
      </c>
      <c r="AA45" s="44" t="s">
        <v>54</v>
      </c>
      <c r="AB45" s="44" t="s">
        <v>54</v>
      </c>
      <c r="AC45" s="44" t="s">
        <v>54</v>
      </c>
      <c r="AD45" s="44" t="s">
        <v>54</v>
      </c>
      <c r="AE45" s="44" t="s">
        <v>54</v>
      </c>
      <c r="AF45" s="44" t="s">
        <v>54</v>
      </c>
      <c r="AG45" s="44" t="s">
        <v>54</v>
      </c>
      <c r="AH45" s="44" t="s">
        <v>54</v>
      </c>
      <c r="AI45" s="44" t="s">
        <v>54</v>
      </c>
      <c r="AJ45" s="44" t="s">
        <v>54</v>
      </c>
      <c r="AK45" s="44" t="s">
        <v>54</v>
      </c>
      <c r="AL45" s="44" t="s">
        <v>54</v>
      </c>
      <c r="AM45" s="44" t="s">
        <v>54</v>
      </c>
      <c r="AN45" s="44" t="s">
        <v>54</v>
      </c>
    </row>
    <row r="46" spans="1:40" x14ac:dyDescent="0.2">
      <c r="C46" s="39" t="s">
        <v>145</v>
      </c>
      <c r="E46" s="44">
        <v>2.44</v>
      </c>
      <c r="F46" s="44">
        <v>2.79</v>
      </c>
      <c r="G46" s="44">
        <v>2.91</v>
      </c>
      <c r="H46" s="44">
        <v>3.49</v>
      </c>
      <c r="I46" s="44">
        <v>3.91</v>
      </c>
      <c r="J46" s="44">
        <v>4.55</v>
      </c>
      <c r="K46" s="44">
        <v>5.0999999999999996</v>
      </c>
      <c r="L46" s="44">
        <v>5.13</v>
      </c>
      <c r="M46" s="44">
        <v>5.43</v>
      </c>
      <c r="N46" s="44">
        <v>5.44</v>
      </c>
      <c r="O46" s="44">
        <v>5.59</v>
      </c>
      <c r="P46" s="44">
        <v>6.17</v>
      </c>
      <c r="Q46" s="44">
        <v>7.18</v>
      </c>
      <c r="R46" s="44">
        <v>6.73</v>
      </c>
      <c r="S46" s="44">
        <v>6.52</v>
      </c>
      <c r="T46" s="44">
        <v>6.81</v>
      </c>
      <c r="U46" s="44">
        <v>6.74</v>
      </c>
      <c r="V46" s="44">
        <v>5.58</v>
      </c>
      <c r="W46" s="44">
        <v>5.54</v>
      </c>
      <c r="X46" s="44">
        <v>5.17</v>
      </c>
      <c r="Y46" s="44">
        <v>4.96</v>
      </c>
      <c r="Z46" s="44">
        <v>4.43</v>
      </c>
      <c r="AA46" s="44">
        <v>3.88</v>
      </c>
      <c r="AB46" s="44">
        <v>3.44</v>
      </c>
      <c r="AC46" s="44">
        <v>3.43</v>
      </c>
      <c r="AD46" s="44">
        <v>3.34</v>
      </c>
      <c r="AE46" s="44">
        <v>3.21</v>
      </c>
      <c r="AF46" s="44">
        <v>3.55</v>
      </c>
      <c r="AG46" s="44">
        <v>3.66</v>
      </c>
      <c r="AH46" s="44">
        <v>3.62</v>
      </c>
      <c r="AI46" s="44">
        <v>3.72</v>
      </c>
      <c r="AJ46" s="44">
        <v>4.08</v>
      </c>
      <c r="AK46" s="44">
        <v>4.5</v>
      </c>
      <c r="AL46" s="44">
        <v>4.5599999999999996</v>
      </c>
      <c r="AM46" s="44">
        <v>4.87</v>
      </c>
      <c r="AN46" s="44">
        <v>5.23</v>
      </c>
    </row>
    <row r="47" spans="1:40" x14ac:dyDescent="0.2">
      <c r="D47" s="39" t="s">
        <v>146</v>
      </c>
      <c r="E47" s="44" t="s">
        <v>54</v>
      </c>
      <c r="F47" s="44" t="s">
        <v>54</v>
      </c>
      <c r="G47" s="44" t="s">
        <v>54</v>
      </c>
      <c r="H47" s="44" t="s">
        <v>54</v>
      </c>
      <c r="I47" s="44" t="s">
        <v>54</v>
      </c>
      <c r="J47" s="44" t="s">
        <v>54</v>
      </c>
      <c r="K47" s="44" t="s">
        <v>54</v>
      </c>
      <c r="L47" s="44">
        <v>76.44</v>
      </c>
      <c r="M47" s="44" t="s">
        <v>54</v>
      </c>
      <c r="N47" s="44">
        <v>75.31</v>
      </c>
      <c r="O47" s="44">
        <v>74.650000000000006</v>
      </c>
      <c r="P47" s="44">
        <v>72.64</v>
      </c>
      <c r="Q47" s="44">
        <v>67</v>
      </c>
      <c r="R47" s="44">
        <v>66.91</v>
      </c>
      <c r="S47" s="44">
        <v>68.13</v>
      </c>
      <c r="T47" s="44">
        <v>66.77</v>
      </c>
      <c r="U47" s="44">
        <v>66.89</v>
      </c>
      <c r="V47" s="44">
        <v>67.33</v>
      </c>
      <c r="W47" s="44">
        <v>72.95</v>
      </c>
      <c r="X47" s="44">
        <v>71.849999999999994</v>
      </c>
      <c r="Y47" s="44">
        <v>69.150000000000006</v>
      </c>
      <c r="Z47" s="44">
        <v>69.91</v>
      </c>
      <c r="AA47" s="44">
        <v>69.489999999999995</v>
      </c>
      <c r="AB47" s="44">
        <v>70.33</v>
      </c>
      <c r="AC47" s="44">
        <v>67.680000000000007</v>
      </c>
      <c r="AD47" s="44">
        <v>70.67</v>
      </c>
      <c r="AE47" s="44">
        <v>71.8</v>
      </c>
      <c r="AF47" s="44">
        <v>69.25</v>
      </c>
      <c r="AG47" s="44">
        <v>69.290000000000006</v>
      </c>
      <c r="AH47" s="44">
        <v>70.599999999999994</v>
      </c>
      <c r="AI47" s="44">
        <v>69.86</v>
      </c>
      <c r="AJ47" s="44">
        <v>67.08</v>
      </c>
      <c r="AK47" s="44">
        <v>66.38</v>
      </c>
      <c r="AL47" s="44">
        <v>67.680000000000007</v>
      </c>
      <c r="AM47" s="44">
        <v>68.489999999999995</v>
      </c>
      <c r="AN47" s="44">
        <v>70.75</v>
      </c>
    </row>
    <row r="48" spans="1:40" x14ac:dyDescent="0.2">
      <c r="D48" s="39" t="s">
        <v>147</v>
      </c>
      <c r="E48" s="44" t="s">
        <v>54</v>
      </c>
      <c r="F48" s="44" t="s">
        <v>54</v>
      </c>
      <c r="G48" s="44" t="s">
        <v>54</v>
      </c>
      <c r="H48" s="44" t="s">
        <v>54</v>
      </c>
      <c r="I48" s="44" t="s">
        <v>54</v>
      </c>
      <c r="J48" s="44" t="s">
        <v>54</v>
      </c>
      <c r="K48" s="44" t="s">
        <v>54</v>
      </c>
      <c r="L48" s="44" t="s">
        <v>54</v>
      </c>
      <c r="M48" s="44" t="s">
        <v>54</v>
      </c>
      <c r="N48" s="44" t="s">
        <v>54</v>
      </c>
      <c r="O48" s="44" t="s">
        <v>54</v>
      </c>
      <c r="P48" s="44" t="s">
        <v>54</v>
      </c>
      <c r="Q48" s="44" t="s">
        <v>54</v>
      </c>
      <c r="R48" s="44">
        <v>0.79</v>
      </c>
      <c r="S48" s="44">
        <v>0.83</v>
      </c>
      <c r="T48" s="44">
        <v>0.86</v>
      </c>
      <c r="U48" s="44">
        <v>0.82</v>
      </c>
      <c r="V48" s="44">
        <v>0.87</v>
      </c>
      <c r="W48" s="44">
        <v>0.95</v>
      </c>
      <c r="X48" s="44">
        <v>1.49</v>
      </c>
      <c r="Y48" s="44">
        <v>2.2999999999999998</v>
      </c>
      <c r="Z48" s="44">
        <v>2.52</v>
      </c>
      <c r="AA48" s="44">
        <v>2.92</v>
      </c>
      <c r="AB48" s="44">
        <v>3.52</v>
      </c>
      <c r="AC48" s="44">
        <v>4.4800000000000004</v>
      </c>
      <c r="AD48" s="44">
        <v>4.88</v>
      </c>
      <c r="AE48" s="44">
        <v>5</v>
      </c>
      <c r="AF48" s="44">
        <v>5.66</v>
      </c>
      <c r="AG48" s="44">
        <v>5.67</v>
      </c>
      <c r="AH48" s="44">
        <v>5.68</v>
      </c>
      <c r="AI48" s="44">
        <v>6.18</v>
      </c>
      <c r="AJ48" s="44">
        <v>6.78</v>
      </c>
      <c r="AK48" s="44">
        <v>7.38</v>
      </c>
      <c r="AL48" s="44">
        <v>7.13</v>
      </c>
      <c r="AM48" s="44">
        <v>7.43</v>
      </c>
      <c r="AN48" s="44">
        <v>7.98</v>
      </c>
    </row>
    <row r="49" spans="1:54" x14ac:dyDescent="0.2">
      <c r="C49" s="39" t="s">
        <v>148</v>
      </c>
      <c r="E49" s="44" t="s">
        <v>54</v>
      </c>
      <c r="F49" s="44" t="s">
        <v>54</v>
      </c>
      <c r="G49" s="44" t="s">
        <v>54</v>
      </c>
      <c r="H49" s="44" t="s">
        <v>54</v>
      </c>
      <c r="I49" s="44" t="s">
        <v>54</v>
      </c>
      <c r="J49" s="44" t="s">
        <v>54</v>
      </c>
      <c r="K49" s="44" t="s">
        <v>54</v>
      </c>
      <c r="L49" s="44" t="s">
        <v>54</v>
      </c>
      <c r="M49" s="44" t="s">
        <v>54</v>
      </c>
      <c r="N49" s="44" t="s">
        <v>54</v>
      </c>
      <c r="O49" s="44" t="s">
        <v>54</v>
      </c>
      <c r="P49" s="44" t="s">
        <v>54</v>
      </c>
      <c r="Q49" s="44" t="s">
        <v>54</v>
      </c>
      <c r="R49" s="44" t="s">
        <v>54</v>
      </c>
      <c r="S49" s="44" t="s">
        <v>54</v>
      </c>
      <c r="T49" s="44" t="s">
        <v>54</v>
      </c>
      <c r="U49" s="44" t="s">
        <v>54</v>
      </c>
      <c r="V49" s="44" t="s">
        <v>54</v>
      </c>
      <c r="W49" s="44" t="s">
        <v>54</v>
      </c>
      <c r="X49" s="44" t="s">
        <v>54</v>
      </c>
      <c r="Y49" s="44" t="s">
        <v>54</v>
      </c>
      <c r="Z49" s="44" t="s">
        <v>54</v>
      </c>
      <c r="AA49" s="44" t="s">
        <v>54</v>
      </c>
      <c r="AB49" s="44" t="s">
        <v>54</v>
      </c>
      <c r="AC49" s="44" t="s">
        <v>54</v>
      </c>
      <c r="AD49" s="44" t="s">
        <v>54</v>
      </c>
      <c r="AE49" s="44" t="s">
        <v>54</v>
      </c>
      <c r="AF49" s="44" t="s">
        <v>54</v>
      </c>
      <c r="AG49" s="44" t="s">
        <v>54</v>
      </c>
      <c r="AH49" s="44" t="s">
        <v>54</v>
      </c>
      <c r="AI49" s="44" t="s">
        <v>54</v>
      </c>
      <c r="AJ49" s="44" t="s">
        <v>54</v>
      </c>
      <c r="AK49" s="44" t="s">
        <v>54</v>
      </c>
      <c r="AL49" s="44" t="s">
        <v>54</v>
      </c>
      <c r="AM49" s="44" t="s">
        <v>54</v>
      </c>
      <c r="AN49" s="44" t="s">
        <v>54</v>
      </c>
    </row>
    <row r="50" spans="1:54" x14ac:dyDescent="0.2">
      <c r="B50" s="39" t="s">
        <v>149</v>
      </c>
      <c r="E50" s="44" t="s">
        <v>54</v>
      </c>
      <c r="F50" s="44" t="s">
        <v>54</v>
      </c>
      <c r="G50" s="44" t="s">
        <v>54</v>
      </c>
      <c r="H50" s="44" t="s">
        <v>54</v>
      </c>
      <c r="I50" s="44" t="s">
        <v>54</v>
      </c>
      <c r="J50" s="44" t="s">
        <v>54</v>
      </c>
      <c r="K50" s="44" t="s">
        <v>54</v>
      </c>
      <c r="L50" s="44" t="s">
        <v>54</v>
      </c>
      <c r="M50" s="44" t="s">
        <v>54</v>
      </c>
      <c r="N50" s="44" t="s">
        <v>54</v>
      </c>
      <c r="O50" s="44" t="s">
        <v>54</v>
      </c>
      <c r="P50" s="44" t="s">
        <v>54</v>
      </c>
      <c r="Q50" s="44" t="s">
        <v>54</v>
      </c>
      <c r="R50" s="44" t="s">
        <v>54</v>
      </c>
      <c r="S50" s="44" t="s">
        <v>54</v>
      </c>
      <c r="T50" s="44" t="s">
        <v>54</v>
      </c>
      <c r="U50" s="44" t="s">
        <v>54</v>
      </c>
      <c r="V50" s="44" t="s">
        <v>54</v>
      </c>
      <c r="W50" s="44" t="s">
        <v>54</v>
      </c>
      <c r="X50" s="44" t="s">
        <v>54</v>
      </c>
      <c r="Y50" s="44" t="s">
        <v>54</v>
      </c>
      <c r="Z50" s="44" t="s">
        <v>54</v>
      </c>
      <c r="AA50" s="44" t="s">
        <v>54</v>
      </c>
      <c r="AB50" s="44" t="s">
        <v>54</v>
      </c>
      <c r="AC50" s="44" t="s">
        <v>54</v>
      </c>
      <c r="AD50" s="44" t="s">
        <v>54</v>
      </c>
      <c r="AE50" s="44" t="s">
        <v>54</v>
      </c>
      <c r="AF50" s="44" t="s">
        <v>54</v>
      </c>
      <c r="AG50" s="44" t="s">
        <v>54</v>
      </c>
      <c r="AH50" s="44" t="s">
        <v>54</v>
      </c>
      <c r="AI50" s="44" t="s">
        <v>54</v>
      </c>
      <c r="AJ50" s="44" t="s">
        <v>54</v>
      </c>
      <c r="AK50" s="44" t="s">
        <v>54</v>
      </c>
      <c r="AL50" s="44" t="s">
        <v>54</v>
      </c>
      <c r="AM50" s="44" t="s">
        <v>54</v>
      </c>
      <c r="AN50" s="44" t="s">
        <v>54</v>
      </c>
    </row>
    <row r="51" spans="1:54" x14ac:dyDescent="0.2">
      <c r="B51" s="39" t="s">
        <v>150</v>
      </c>
      <c r="E51" s="44">
        <v>0.24</v>
      </c>
      <c r="F51" s="44">
        <v>0.4</v>
      </c>
      <c r="G51" s="44">
        <v>0.34</v>
      </c>
      <c r="H51" s="44">
        <v>0.28000000000000003</v>
      </c>
      <c r="I51" s="44">
        <v>0.22</v>
      </c>
      <c r="J51" s="44">
        <v>0.18</v>
      </c>
      <c r="K51" s="44">
        <v>0.15</v>
      </c>
      <c r="L51" s="44">
        <v>0.09</v>
      </c>
      <c r="M51" s="44">
        <v>7.0000000000000007E-2</v>
      </c>
      <c r="N51" s="44">
        <v>7.0000000000000007E-2</v>
      </c>
      <c r="O51" s="44">
        <v>0.27</v>
      </c>
      <c r="P51" s="44">
        <v>0.32</v>
      </c>
      <c r="Q51" s="44">
        <v>0.38</v>
      </c>
      <c r="R51" s="44">
        <v>0.34</v>
      </c>
      <c r="S51" s="44">
        <v>0.23</v>
      </c>
      <c r="T51" s="44">
        <v>0.15</v>
      </c>
      <c r="U51" s="44">
        <v>0.12</v>
      </c>
      <c r="V51" s="44">
        <v>0.11</v>
      </c>
      <c r="W51" s="44">
        <v>0.06</v>
      </c>
      <c r="X51" s="44">
        <v>0.04</v>
      </c>
      <c r="Y51" s="44">
        <v>0.04</v>
      </c>
      <c r="Z51" s="44">
        <v>0.04</v>
      </c>
      <c r="AA51" s="44">
        <v>0.02</v>
      </c>
      <c r="AB51" s="44">
        <v>0.02</v>
      </c>
      <c r="AC51" s="44">
        <v>0.02</v>
      </c>
      <c r="AD51" s="44">
        <v>0.02</v>
      </c>
      <c r="AE51" s="44">
        <v>0.02</v>
      </c>
      <c r="AF51" s="44">
        <v>0.02</v>
      </c>
      <c r="AG51" s="44">
        <v>0.02</v>
      </c>
      <c r="AH51" s="44">
        <v>0.02</v>
      </c>
      <c r="AI51" s="44">
        <v>0.02</v>
      </c>
      <c r="AJ51" s="44">
        <v>0.02</v>
      </c>
      <c r="AK51" s="44">
        <v>0.03</v>
      </c>
      <c r="AL51" s="44">
        <v>0.03</v>
      </c>
      <c r="AM51" s="44">
        <v>0.03</v>
      </c>
      <c r="AN51" s="44">
        <v>0.03</v>
      </c>
    </row>
    <row r="52" spans="1:54" x14ac:dyDescent="0.2">
      <c r="B52" s="39" t="s">
        <v>151</v>
      </c>
      <c r="E52" s="44" t="s">
        <v>54</v>
      </c>
      <c r="F52" s="44" t="s">
        <v>54</v>
      </c>
      <c r="G52" s="44" t="s">
        <v>54</v>
      </c>
      <c r="H52" s="44" t="s">
        <v>54</v>
      </c>
      <c r="I52" s="44" t="s">
        <v>54</v>
      </c>
      <c r="J52" s="44" t="s">
        <v>54</v>
      </c>
      <c r="K52" s="44" t="s">
        <v>54</v>
      </c>
      <c r="L52" s="44" t="s">
        <v>54</v>
      </c>
      <c r="M52" s="44" t="s">
        <v>54</v>
      </c>
      <c r="N52" s="44" t="s">
        <v>54</v>
      </c>
      <c r="O52" s="44" t="s">
        <v>54</v>
      </c>
      <c r="P52" s="44" t="s">
        <v>54</v>
      </c>
      <c r="Q52" s="44" t="s">
        <v>54</v>
      </c>
      <c r="R52" s="44" t="s">
        <v>54</v>
      </c>
      <c r="S52" s="44" t="s">
        <v>54</v>
      </c>
      <c r="T52" s="44" t="s">
        <v>54</v>
      </c>
      <c r="U52" s="44" t="s">
        <v>54</v>
      </c>
      <c r="V52" s="44" t="s">
        <v>54</v>
      </c>
      <c r="W52" s="44" t="s">
        <v>54</v>
      </c>
      <c r="X52" s="44" t="s">
        <v>54</v>
      </c>
      <c r="Y52" s="44" t="s">
        <v>54</v>
      </c>
      <c r="Z52" s="44" t="s">
        <v>54</v>
      </c>
      <c r="AA52" s="44" t="s">
        <v>54</v>
      </c>
      <c r="AB52" s="44" t="s">
        <v>54</v>
      </c>
      <c r="AC52" s="44" t="s">
        <v>54</v>
      </c>
      <c r="AD52" s="44" t="s">
        <v>54</v>
      </c>
      <c r="AE52" s="44" t="s">
        <v>54</v>
      </c>
      <c r="AF52" s="44" t="s">
        <v>54</v>
      </c>
      <c r="AG52" s="44" t="s">
        <v>54</v>
      </c>
      <c r="AH52" s="44" t="s">
        <v>54</v>
      </c>
      <c r="AI52" s="44" t="s">
        <v>54</v>
      </c>
      <c r="AJ52" s="44" t="s">
        <v>54</v>
      </c>
      <c r="AK52" s="44" t="s">
        <v>54</v>
      </c>
      <c r="AL52" s="44" t="s">
        <v>54</v>
      </c>
      <c r="AM52" s="44" t="s">
        <v>54</v>
      </c>
      <c r="AN52" s="44" t="s">
        <v>54</v>
      </c>
    </row>
    <row r="53" spans="1:54" x14ac:dyDescent="0.2">
      <c r="B53" s="39" t="s">
        <v>152</v>
      </c>
      <c r="E53" s="44" t="s">
        <v>54</v>
      </c>
      <c r="F53" s="44" t="s">
        <v>54</v>
      </c>
      <c r="G53" s="44" t="s">
        <v>54</v>
      </c>
      <c r="H53" s="44" t="s">
        <v>54</v>
      </c>
      <c r="I53" s="44" t="s">
        <v>54</v>
      </c>
      <c r="J53" s="44" t="s">
        <v>54</v>
      </c>
      <c r="K53" s="44" t="s">
        <v>54</v>
      </c>
      <c r="L53" s="44" t="s">
        <v>54</v>
      </c>
      <c r="M53" s="44" t="s">
        <v>54</v>
      </c>
      <c r="N53" s="44" t="s">
        <v>54</v>
      </c>
      <c r="O53" s="44" t="s">
        <v>54</v>
      </c>
      <c r="P53" s="44" t="s">
        <v>54</v>
      </c>
      <c r="Q53" s="44" t="s">
        <v>54</v>
      </c>
      <c r="R53" s="44" t="s">
        <v>54</v>
      </c>
      <c r="S53" s="44" t="s">
        <v>54</v>
      </c>
      <c r="T53" s="44" t="s">
        <v>54</v>
      </c>
      <c r="U53" s="44" t="s">
        <v>54</v>
      </c>
      <c r="V53" s="44" t="s">
        <v>54</v>
      </c>
      <c r="W53" s="44" t="s">
        <v>54</v>
      </c>
      <c r="X53" s="44" t="s">
        <v>54</v>
      </c>
      <c r="Y53" s="44" t="s">
        <v>54</v>
      </c>
      <c r="Z53" s="44" t="s">
        <v>54</v>
      </c>
      <c r="AA53" s="44" t="s">
        <v>54</v>
      </c>
      <c r="AB53" s="44" t="s">
        <v>54</v>
      </c>
      <c r="AC53" s="44" t="s">
        <v>54</v>
      </c>
      <c r="AD53" s="44" t="s">
        <v>54</v>
      </c>
      <c r="AE53" s="44" t="s">
        <v>54</v>
      </c>
      <c r="AF53" s="44" t="s">
        <v>54</v>
      </c>
      <c r="AG53" s="44" t="s">
        <v>54</v>
      </c>
      <c r="AH53" s="44" t="s">
        <v>54</v>
      </c>
      <c r="AI53" s="44" t="s">
        <v>54</v>
      </c>
      <c r="AJ53" s="44" t="s">
        <v>54</v>
      </c>
      <c r="AK53" s="44" t="s">
        <v>54</v>
      </c>
      <c r="AL53" s="44" t="s">
        <v>54</v>
      </c>
      <c r="AM53" s="44" t="s">
        <v>54</v>
      </c>
      <c r="AN53" s="44" t="s">
        <v>54</v>
      </c>
    </row>
    <row r="54" spans="1:54" x14ac:dyDescent="0.2">
      <c r="A54" s="39" t="s">
        <v>153</v>
      </c>
      <c r="E54" s="44">
        <v>96.85</v>
      </c>
      <c r="F54" s="44" t="s">
        <v>54</v>
      </c>
      <c r="G54" s="44" t="s">
        <v>54</v>
      </c>
      <c r="H54" s="44" t="s">
        <v>54</v>
      </c>
      <c r="I54" s="44">
        <v>94.37</v>
      </c>
      <c r="J54" s="44" t="s">
        <v>54</v>
      </c>
      <c r="K54" s="44" t="s">
        <v>54</v>
      </c>
      <c r="L54" s="44">
        <v>94.12</v>
      </c>
      <c r="M54" s="44">
        <v>93.6</v>
      </c>
      <c r="N54" s="44">
        <v>93.55</v>
      </c>
      <c r="O54" s="44">
        <v>94.51</v>
      </c>
      <c r="P54" s="44">
        <v>93.47</v>
      </c>
      <c r="Q54" s="44">
        <v>91.91</v>
      </c>
      <c r="R54" s="44">
        <v>91.79</v>
      </c>
      <c r="S54" s="44">
        <v>92.24</v>
      </c>
      <c r="T54" s="44">
        <v>92.11</v>
      </c>
      <c r="U54" s="44">
        <v>92.5</v>
      </c>
      <c r="V54" s="44">
        <v>92.93</v>
      </c>
      <c r="W54" s="44">
        <v>98.75</v>
      </c>
      <c r="X54" s="44">
        <v>97.88</v>
      </c>
      <c r="Y54" s="44">
        <v>97.39</v>
      </c>
      <c r="Z54" s="44">
        <v>98.5</v>
      </c>
      <c r="AA54" s="44">
        <v>97.24</v>
      </c>
      <c r="AB54" s="44">
        <v>97.27</v>
      </c>
      <c r="AC54" s="44">
        <v>96.94</v>
      </c>
      <c r="AD54" s="44">
        <v>99.64</v>
      </c>
      <c r="AE54" s="44">
        <v>99.64</v>
      </c>
      <c r="AF54" s="44">
        <v>99.6</v>
      </c>
      <c r="AG54" s="44">
        <v>99.57</v>
      </c>
      <c r="AH54" s="44">
        <v>99.54</v>
      </c>
      <c r="AI54" s="44">
        <v>99.52</v>
      </c>
      <c r="AJ54" s="44">
        <v>99.26</v>
      </c>
      <c r="AK54" s="44">
        <v>99.01</v>
      </c>
      <c r="AL54" s="44">
        <v>99.03</v>
      </c>
      <c r="AM54" s="44">
        <v>99.06</v>
      </c>
      <c r="AN54" s="44">
        <v>98.94</v>
      </c>
    </row>
    <row r="55" spans="1:54" x14ac:dyDescent="0.2">
      <c r="A55" s="39" t="s">
        <v>154</v>
      </c>
      <c r="E55" s="44" t="s">
        <v>54</v>
      </c>
      <c r="F55" s="44" t="s">
        <v>54</v>
      </c>
      <c r="G55" s="44" t="s">
        <v>54</v>
      </c>
      <c r="H55" s="44" t="s">
        <v>54</v>
      </c>
      <c r="I55" s="44" t="s">
        <v>54</v>
      </c>
      <c r="J55" s="44" t="s">
        <v>54</v>
      </c>
      <c r="K55" s="44" t="s">
        <v>54</v>
      </c>
      <c r="L55" s="44" t="s">
        <v>54</v>
      </c>
      <c r="M55" s="44" t="s">
        <v>54</v>
      </c>
      <c r="N55" s="44" t="s">
        <v>54</v>
      </c>
      <c r="O55" s="44" t="s">
        <v>54</v>
      </c>
      <c r="P55" s="44" t="s">
        <v>54</v>
      </c>
      <c r="Q55" s="44" t="s">
        <v>54</v>
      </c>
      <c r="R55" s="44" t="s">
        <v>54</v>
      </c>
      <c r="S55" s="44" t="s">
        <v>54</v>
      </c>
      <c r="T55" s="44" t="s">
        <v>54</v>
      </c>
      <c r="U55" s="44" t="s">
        <v>54</v>
      </c>
      <c r="V55" s="44" t="s">
        <v>54</v>
      </c>
      <c r="W55" s="44" t="s">
        <v>54</v>
      </c>
      <c r="X55" s="44" t="s">
        <v>54</v>
      </c>
      <c r="Y55" s="44" t="s">
        <v>54</v>
      </c>
      <c r="Z55" s="44" t="s">
        <v>54</v>
      </c>
      <c r="AA55" s="44" t="s">
        <v>54</v>
      </c>
      <c r="AB55" s="44" t="s">
        <v>54</v>
      </c>
      <c r="AC55" s="44" t="s">
        <v>54</v>
      </c>
      <c r="AD55" s="44" t="s">
        <v>54</v>
      </c>
      <c r="AE55" s="44" t="s">
        <v>54</v>
      </c>
      <c r="AF55" s="44" t="s">
        <v>54</v>
      </c>
      <c r="AG55" s="44" t="s">
        <v>54</v>
      </c>
      <c r="AH55" s="44" t="s">
        <v>54</v>
      </c>
      <c r="AI55" s="44" t="s">
        <v>54</v>
      </c>
      <c r="AJ55" s="44" t="s">
        <v>54</v>
      </c>
      <c r="AK55" s="44" t="s">
        <v>54</v>
      </c>
      <c r="AL55" s="44" t="s">
        <v>54</v>
      </c>
      <c r="AM55" s="44" t="s">
        <v>54</v>
      </c>
      <c r="AN55" s="44" t="s">
        <v>54</v>
      </c>
    </row>
    <row r="56" spans="1:54" x14ac:dyDescent="0.2">
      <c r="A56" s="39" t="s">
        <v>155</v>
      </c>
      <c r="E56" s="44">
        <v>1.41</v>
      </c>
      <c r="F56" s="44">
        <v>1.56</v>
      </c>
      <c r="G56" s="44">
        <v>1.86</v>
      </c>
      <c r="H56" s="44">
        <v>2.75</v>
      </c>
      <c r="I56" s="44">
        <v>2.46</v>
      </c>
      <c r="J56" s="44">
        <v>2.8</v>
      </c>
      <c r="K56" s="44">
        <v>1.87</v>
      </c>
      <c r="L56" s="44">
        <v>1.62</v>
      </c>
      <c r="M56" s="44">
        <v>1.7</v>
      </c>
      <c r="N56" s="44">
        <v>1.52</v>
      </c>
      <c r="O56" s="44">
        <v>0.18</v>
      </c>
      <c r="P56" s="44">
        <v>0.2</v>
      </c>
      <c r="Q56" s="44">
        <v>0.46</v>
      </c>
      <c r="R56" s="44">
        <v>0.65</v>
      </c>
      <c r="S56" s="44">
        <v>0.34</v>
      </c>
      <c r="T56" s="44">
        <v>0.28000000000000003</v>
      </c>
      <c r="U56" s="44">
        <v>0.31</v>
      </c>
      <c r="V56" s="44">
        <v>0.28000000000000003</v>
      </c>
      <c r="W56" s="44">
        <v>0.31</v>
      </c>
      <c r="X56" s="44">
        <v>0.28000000000000003</v>
      </c>
      <c r="Y56" s="44">
        <v>0.28000000000000003</v>
      </c>
      <c r="Z56" s="44">
        <v>0.34</v>
      </c>
      <c r="AA56" s="44">
        <v>0.53</v>
      </c>
      <c r="AB56" s="44">
        <v>0.2</v>
      </c>
      <c r="AC56" s="44">
        <v>0.18</v>
      </c>
      <c r="AD56" s="44">
        <v>0.19</v>
      </c>
      <c r="AE56" s="44">
        <v>0.21</v>
      </c>
      <c r="AF56" s="44">
        <v>0.25</v>
      </c>
      <c r="AG56" s="44">
        <v>0.28000000000000003</v>
      </c>
      <c r="AH56" s="44">
        <v>0.31</v>
      </c>
      <c r="AI56" s="44">
        <v>0.35</v>
      </c>
      <c r="AJ56" s="44">
        <v>0.61</v>
      </c>
      <c r="AK56" s="44">
        <v>0.82</v>
      </c>
      <c r="AL56" s="44">
        <v>0.87</v>
      </c>
      <c r="AM56" s="44">
        <v>0.81</v>
      </c>
      <c r="AN56" s="44">
        <v>0.92</v>
      </c>
    </row>
    <row r="57" spans="1:54" x14ac:dyDescent="0.2">
      <c r="A57" s="39" t="s">
        <v>156</v>
      </c>
      <c r="E57" s="44">
        <v>1.74</v>
      </c>
      <c r="F57" s="44" t="s">
        <v>54</v>
      </c>
      <c r="G57" s="44" t="s">
        <v>54</v>
      </c>
      <c r="H57" s="44" t="s">
        <v>54</v>
      </c>
      <c r="I57" s="44">
        <v>3.17</v>
      </c>
      <c r="J57" s="44" t="s">
        <v>54</v>
      </c>
      <c r="K57" s="44" t="s">
        <v>54</v>
      </c>
      <c r="L57" s="44">
        <v>4.26</v>
      </c>
      <c r="M57" s="44">
        <v>4.71</v>
      </c>
      <c r="N57" s="44">
        <v>4.93</v>
      </c>
      <c r="O57" s="44">
        <v>5.31</v>
      </c>
      <c r="P57" s="44">
        <v>6.33</v>
      </c>
      <c r="Q57" s="44">
        <v>7.63</v>
      </c>
      <c r="R57" s="44">
        <v>7.56</v>
      </c>
      <c r="S57" s="44">
        <v>7.42</v>
      </c>
      <c r="T57" s="44">
        <v>7.61</v>
      </c>
      <c r="U57" s="44">
        <v>7.19</v>
      </c>
      <c r="V57" s="44">
        <v>6.79</v>
      </c>
      <c r="W57" s="44">
        <v>0.94</v>
      </c>
      <c r="X57" s="44">
        <v>1.84</v>
      </c>
      <c r="Y57" s="44">
        <v>2.33</v>
      </c>
      <c r="Z57" s="44">
        <v>1.17</v>
      </c>
      <c r="AA57" s="44">
        <v>2.23</v>
      </c>
      <c r="AB57" s="44">
        <v>2.54</v>
      </c>
      <c r="AC57" s="44">
        <v>2.88</v>
      </c>
      <c r="AD57" s="44">
        <v>0.17</v>
      </c>
      <c r="AE57" s="44">
        <v>0.15</v>
      </c>
      <c r="AF57" s="44">
        <v>0.16</v>
      </c>
      <c r="AG57" s="44">
        <v>0.14000000000000001</v>
      </c>
      <c r="AH57" s="44">
        <v>0.14000000000000001</v>
      </c>
      <c r="AI57" s="44">
        <v>0.13</v>
      </c>
      <c r="AJ57" s="44">
        <v>0.13</v>
      </c>
      <c r="AK57" s="44">
        <v>0.17</v>
      </c>
      <c r="AL57" s="44">
        <v>0.1</v>
      </c>
      <c r="AM57" s="44">
        <v>0.13</v>
      </c>
      <c r="AN57" s="44">
        <v>0.14000000000000001</v>
      </c>
    </row>
    <row r="58" spans="1:54" x14ac:dyDescent="0.2">
      <c r="A58" s="39" t="s">
        <v>157</v>
      </c>
      <c r="E58" s="44" t="s">
        <v>54</v>
      </c>
      <c r="F58" s="44" t="s">
        <v>54</v>
      </c>
      <c r="G58" s="44" t="s">
        <v>54</v>
      </c>
      <c r="H58" s="44" t="s">
        <v>54</v>
      </c>
      <c r="I58" s="44" t="s">
        <v>54</v>
      </c>
      <c r="J58" s="44" t="s">
        <v>54</v>
      </c>
      <c r="K58" s="44" t="s">
        <v>54</v>
      </c>
      <c r="L58" s="44" t="s">
        <v>54</v>
      </c>
      <c r="M58" s="44" t="s">
        <v>54</v>
      </c>
      <c r="N58" s="44" t="s">
        <v>54</v>
      </c>
      <c r="O58" s="44" t="s">
        <v>54</v>
      </c>
      <c r="P58" s="44" t="s">
        <v>54</v>
      </c>
      <c r="Q58" s="44" t="s">
        <v>54</v>
      </c>
      <c r="R58" s="44" t="s">
        <v>54</v>
      </c>
      <c r="S58" s="44" t="s">
        <v>54</v>
      </c>
      <c r="T58" s="44" t="s">
        <v>54</v>
      </c>
      <c r="U58" s="44" t="s">
        <v>54</v>
      </c>
      <c r="V58" s="44" t="s">
        <v>54</v>
      </c>
      <c r="W58" s="44" t="s">
        <v>54</v>
      </c>
      <c r="X58" s="44" t="s">
        <v>54</v>
      </c>
      <c r="Y58" s="44" t="s">
        <v>54</v>
      </c>
      <c r="Z58" s="44" t="s">
        <v>54</v>
      </c>
      <c r="AA58" s="44" t="s">
        <v>54</v>
      </c>
      <c r="AB58" s="44" t="s">
        <v>54</v>
      </c>
      <c r="AC58" s="44" t="s">
        <v>54</v>
      </c>
      <c r="AD58" s="44" t="s">
        <v>54</v>
      </c>
      <c r="AE58" s="44" t="s">
        <v>54</v>
      </c>
      <c r="AF58" s="44" t="s">
        <v>54</v>
      </c>
      <c r="AG58" s="44" t="s">
        <v>54</v>
      </c>
      <c r="AH58" s="44" t="s">
        <v>54</v>
      </c>
      <c r="AI58" s="44" t="s">
        <v>54</v>
      </c>
      <c r="AJ58" s="44" t="s">
        <v>54</v>
      </c>
      <c r="AK58" s="44" t="s">
        <v>54</v>
      </c>
      <c r="AL58" s="44" t="s">
        <v>54</v>
      </c>
      <c r="AM58" s="44" t="s">
        <v>54</v>
      </c>
      <c r="AN58" s="44" t="s">
        <v>54</v>
      </c>
    </row>
    <row r="59" spans="1:54" x14ac:dyDescent="0.2">
      <c r="A59" s="39" t="s">
        <v>158</v>
      </c>
      <c r="E59" s="44" t="s">
        <v>54</v>
      </c>
      <c r="F59" s="44" t="s">
        <v>54</v>
      </c>
      <c r="G59" s="44" t="s">
        <v>54</v>
      </c>
      <c r="H59" s="44" t="s">
        <v>54</v>
      </c>
      <c r="I59" s="44" t="s">
        <v>54</v>
      </c>
      <c r="J59" s="44" t="s">
        <v>54</v>
      </c>
      <c r="K59" s="44" t="s">
        <v>54</v>
      </c>
      <c r="L59" s="44" t="s">
        <v>54</v>
      </c>
      <c r="M59" s="44" t="s">
        <v>54</v>
      </c>
      <c r="N59" s="44" t="s">
        <v>54</v>
      </c>
      <c r="O59" s="44" t="s">
        <v>54</v>
      </c>
      <c r="P59" s="44" t="s">
        <v>54</v>
      </c>
      <c r="Q59" s="44" t="s">
        <v>54</v>
      </c>
      <c r="R59" s="44" t="s">
        <v>54</v>
      </c>
      <c r="S59" s="44" t="s">
        <v>54</v>
      </c>
      <c r="T59" s="44" t="s">
        <v>54</v>
      </c>
      <c r="U59" s="44" t="s">
        <v>54</v>
      </c>
      <c r="V59" s="44" t="s">
        <v>54</v>
      </c>
      <c r="W59" s="44" t="s">
        <v>54</v>
      </c>
      <c r="X59" s="44" t="s">
        <v>54</v>
      </c>
      <c r="Y59" s="44" t="s">
        <v>54</v>
      </c>
      <c r="Z59" s="44" t="s">
        <v>54</v>
      </c>
      <c r="AA59" s="44" t="s">
        <v>54</v>
      </c>
      <c r="AB59" s="44" t="s">
        <v>54</v>
      </c>
      <c r="AC59" s="44" t="s">
        <v>54</v>
      </c>
      <c r="AD59" s="44" t="s">
        <v>54</v>
      </c>
      <c r="AE59" s="44" t="s">
        <v>54</v>
      </c>
      <c r="AF59" s="44" t="s">
        <v>54</v>
      </c>
      <c r="AG59" s="44" t="s">
        <v>54</v>
      </c>
      <c r="AH59" s="44" t="s">
        <v>54</v>
      </c>
      <c r="AI59" s="44" t="s">
        <v>54</v>
      </c>
      <c r="AJ59" s="44" t="s">
        <v>54</v>
      </c>
      <c r="AK59" s="44" t="s">
        <v>54</v>
      </c>
      <c r="AL59" s="44" t="s">
        <v>54</v>
      </c>
      <c r="AM59" s="44" t="s">
        <v>54</v>
      </c>
      <c r="AN59" s="44" t="s">
        <v>54</v>
      </c>
    </row>
    <row r="60" spans="1:54" x14ac:dyDescent="0.2">
      <c r="A60" s="39" t="s">
        <v>159</v>
      </c>
      <c r="E60" s="16" t="s">
        <v>96</v>
      </c>
      <c r="F60" s="11" t="str">
        <f>F22</f>
        <v>NA</v>
      </c>
      <c r="G60" s="12" t="str">
        <f>IFERROR((G22-F22)/F22,"0")</f>
        <v>0</v>
      </c>
      <c r="H60" s="12" t="str">
        <f t="shared" ref="H60:AN60" si="4">IFERROR((H22-G22)/G22,"0")</f>
        <v>0</v>
      </c>
      <c r="I60" s="12" t="str">
        <f t="shared" si="4"/>
        <v>0</v>
      </c>
      <c r="J60" s="12" t="str">
        <f t="shared" si="4"/>
        <v>0</v>
      </c>
      <c r="K60" s="12" t="str">
        <f t="shared" si="4"/>
        <v>0</v>
      </c>
      <c r="L60" s="12" t="str">
        <f t="shared" si="4"/>
        <v>0</v>
      </c>
      <c r="M60" s="12" t="str">
        <f t="shared" si="4"/>
        <v>0</v>
      </c>
      <c r="N60" s="12" t="str">
        <f t="shared" si="4"/>
        <v>0</v>
      </c>
      <c r="O60" s="12" t="str">
        <f t="shared" si="4"/>
        <v>0</v>
      </c>
      <c r="P60" s="12" t="str">
        <f t="shared" si="4"/>
        <v>0</v>
      </c>
      <c r="Q60" s="12" t="str">
        <f t="shared" si="4"/>
        <v>0</v>
      </c>
      <c r="R60" s="12" t="str">
        <f t="shared" si="4"/>
        <v>0</v>
      </c>
      <c r="S60" s="12">
        <f t="shared" si="4"/>
        <v>-4.9295774647887321E-2</v>
      </c>
      <c r="T60" s="12">
        <f t="shared" si="4"/>
        <v>-6.0493827160493743E-2</v>
      </c>
      <c r="U60" s="12">
        <f t="shared" si="4"/>
        <v>-0.12483574244415245</v>
      </c>
      <c r="V60" s="12">
        <f t="shared" si="4"/>
        <v>-0.17492492492492492</v>
      </c>
      <c r="W60" s="12">
        <f t="shared" si="4"/>
        <v>-9.8271155595996362E-2</v>
      </c>
      <c r="X60" s="12">
        <f t="shared" si="4"/>
        <v>-0.20383451059535826</v>
      </c>
      <c r="Y60" s="12">
        <f t="shared" si="4"/>
        <v>3.418250950570342</v>
      </c>
      <c r="Z60" s="12">
        <f t="shared" si="4"/>
        <v>5.7372346528973037E-2</v>
      </c>
      <c r="AA60" s="12">
        <f t="shared" si="4"/>
        <v>1.1394465545306612E-2</v>
      </c>
      <c r="AB60" s="12">
        <f t="shared" si="4"/>
        <v>-7.8594420600858361E-2</v>
      </c>
      <c r="AC60" s="12">
        <f t="shared" si="4"/>
        <v>-3.4061135371179087E-2</v>
      </c>
      <c r="AD60" s="12">
        <f t="shared" si="4"/>
        <v>4.279686558167576E-2</v>
      </c>
      <c r="AE60" s="12">
        <f t="shared" si="4"/>
        <v>7.9190751445086763E-2</v>
      </c>
      <c r="AF60" s="12">
        <f t="shared" si="4"/>
        <v>0.1063202999464381</v>
      </c>
      <c r="AG60" s="12">
        <f t="shared" si="4"/>
        <v>0.11014282256112314</v>
      </c>
      <c r="AH60" s="12">
        <f t="shared" si="4"/>
        <v>8.7658089838639403E-2</v>
      </c>
      <c r="AI60" s="12">
        <f t="shared" si="4"/>
        <v>-0.15938251804330397</v>
      </c>
      <c r="AJ60" s="12">
        <f t="shared" si="4"/>
        <v>-0.16551395182446929</v>
      </c>
      <c r="AK60" s="12">
        <f t="shared" si="4"/>
        <v>-7.0591597599314049E-2</v>
      </c>
      <c r="AL60" s="12">
        <f t="shared" si="4"/>
        <v>0.11285362853628518</v>
      </c>
      <c r="AM60" s="12">
        <f t="shared" si="4"/>
        <v>0.12517269964078478</v>
      </c>
      <c r="AN60" s="12">
        <f t="shared" si="4"/>
        <v>0.19474459724950885</v>
      </c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x14ac:dyDescent="0.2">
      <c r="E61" s="16"/>
      <c r="F61" s="13"/>
      <c r="G61" s="13"/>
      <c r="H61" s="12" t="str">
        <f>IFERROR((H22-F22)/F22,"0")</f>
        <v>0</v>
      </c>
      <c r="I61" s="12" t="str">
        <f t="shared" ref="I61:AN61" si="5">IFERROR((I22-G22)/G22,"0")</f>
        <v>0</v>
      </c>
      <c r="J61" s="12" t="str">
        <f t="shared" si="5"/>
        <v>0</v>
      </c>
      <c r="K61" s="12" t="str">
        <f t="shared" si="5"/>
        <v>0</v>
      </c>
      <c r="L61" s="12" t="str">
        <f t="shared" si="5"/>
        <v>0</v>
      </c>
      <c r="M61" s="12" t="str">
        <f t="shared" si="5"/>
        <v>0</v>
      </c>
      <c r="N61" s="12" t="str">
        <f t="shared" si="5"/>
        <v>0</v>
      </c>
      <c r="O61" s="12" t="str">
        <f t="shared" si="5"/>
        <v>0</v>
      </c>
      <c r="P61" s="12" t="str">
        <f t="shared" si="5"/>
        <v>0</v>
      </c>
      <c r="Q61" s="12" t="str">
        <f t="shared" si="5"/>
        <v>0</v>
      </c>
      <c r="R61" s="12" t="str">
        <f t="shared" si="5"/>
        <v>0</v>
      </c>
      <c r="S61" s="12" t="str">
        <f t="shared" si="5"/>
        <v>0</v>
      </c>
      <c r="T61" s="12">
        <f t="shared" si="5"/>
        <v>-0.10680751173708912</v>
      </c>
      <c r="U61" s="12">
        <f t="shared" si="5"/>
        <v>-0.17777777777777773</v>
      </c>
      <c r="V61" s="12">
        <f t="shared" si="5"/>
        <v>-0.27792378449408672</v>
      </c>
      <c r="W61" s="12">
        <f t="shared" si="5"/>
        <v>-0.25600600600600604</v>
      </c>
      <c r="X61" s="12">
        <f t="shared" si="5"/>
        <v>-0.28207461328480443</v>
      </c>
      <c r="Y61" s="12">
        <f t="shared" si="5"/>
        <v>2.5176589303733601</v>
      </c>
      <c r="Z61" s="12">
        <f t="shared" si="5"/>
        <v>3.6717363751584284</v>
      </c>
      <c r="AA61" s="12">
        <f t="shared" si="5"/>
        <v>6.9420539300057427E-2</v>
      </c>
      <c r="AB61" s="12">
        <f t="shared" si="5"/>
        <v>-6.8095496473141559E-2</v>
      </c>
      <c r="AC61" s="12">
        <f t="shared" si="5"/>
        <v>-0.10997854077253222</v>
      </c>
      <c r="AD61" s="12">
        <f t="shared" si="5"/>
        <v>7.2780203784570596E-3</v>
      </c>
      <c r="AE61" s="12">
        <f t="shared" si="5"/>
        <v>0.12537673297166979</v>
      </c>
      <c r="AF61" s="12">
        <f t="shared" si="5"/>
        <v>0.19393063583815032</v>
      </c>
      <c r="AG61" s="12">
        <f t="shared" si="5"/>
        <v>0.22817354043920715</v>
      </c>
      <c r="AH61" s="12">
        <f t="shared" si="5"/>
        <v>0.2074558218349068</v>
      </c>
      <c r="AI61" s="12">
        <f t="shared" si="5"/>
        <v>-8.5695595290013082E-2</v>
      </c>
      <c r="AJ61" s="12">
        <f t="shared" si="5"/>
        <v>-0.29851643945469125</v>
      </c>
      <c r="AK61" s="12">
        <f t="shared" si="5"/>
        <v>-0.22442165513951817</v>
      </c>
      <c r="AL61" s="12">
        <f t="shared" si="5"/>
        <v>3.4295513003715222E-2</v>
      </c>
      <c r="AM61" s="12">
        <f t="shared" si="5"/>
        <v>0.25215252152521511</v>
      </c>
      <c r="AN61" s="12">
        <f t="shared" si="5"/>
        <v>0.34429400386847198</v>
      </c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 t="str">
        <f>IFERROR((I22-F22)/F22,"0")</f>
        <v>0</v>
      </c>
      <c r="J62" s="12" t="str">
        <f>IFERROR((J22-G22)/G22,"0")</f>
        <v>0</v>
      </c>
      <c r="K62" s="12" t="str">
        <f t="shared" ref="K62:AN62" si="6">IFERROR((K22-H22)/H22,"0")</f>
        <v>0</v>
      </c>
      <c r="L62" s="12" t="str">
        <f t="shared" si="6"/>
        <v>0</v>
      </c>
      <c r="M62" s="12" t="str">
        <f t="shared" si="6"/>
        <v>0</v>
      </c>
      <c r="N62" s="12" t="str">
        <f t="shared" si="6"/>
        <v>0</v>
      </c>
      <c r="O62" s="12" t="str">
        <f t="shared" si="6"/>
        <v>0</v>
      </c>
      <c r="P62" s="12" t="str">
        <f t="shared" si="6"/>
        <v>0</v>
      </c>
      <c r="Q62" s="12" t="str">
        <f t="shared" si="6"/>
        <v>0</v>
      </c>
      <c r="R62" s="12" t="str">
        <f t="shared" si="6"/>
        <v>0</v>
      </c>
      <c r="S62" s="12" t="str">
        <f t="shared" si="6"/>
        <v>0</v>
      </c>
      <c r="T62" s="12" t="str">
        <f t="shared" si="6"/>
        <v>0</v>
      </c>
      <c r="U62" s="12">
        <f t="shared" si="6"/>
        <v>-0.21830985915492951</v>
      </c>
      <c r="V62" s="12">
        <f t="shared" si="6"/>
        <v>-0.32160493827160491</v>
      </c>
      <c r="W62" s="12">
        <f t="shared" si="6"/>
        <v>-0.34888304862023656</v>
      </c>
      <c r="X62" s="12">
        <f t="shared" si="6"/>
        <v>-0.40765765765765771</v>
      </c>
      <c r="Y62" s="12">
        <f t="shared" si="6"/>
        <v>2.1719745222929934</v>
      </c>
      <c r="Z62" s="12">
        <f t="shared" si="6"/>
        <v>2.7194752774974771</v>
      </c>
      <c r="AA62" s="12">
        <f t="shared" si="6"/>
        <v>3.7249683143219268</v>
      </c>
      <c r="AB62" s="12">
        <f t="shared" si="6"/>
        <v>-1.4629948364888068E-2</v>
      </c>
      <c r="AC62" s="12">
        <f t="shared" si="6"/>
        <v>-9.983722192078133E-2</v>
      </c>
      <c r="AD62" s="12">
        <f t="shared" si="6"/>
        <v>-7.1888412017167377E-2</v>
      </c>
      <c r="AE62" s="12">
        <f t="shared" si="6"/>
        <v>8.7045123726346485E-2</v>
      </c>
      <c r="AF62" s="12">
        <f t="shared" si="6"/>
        <v>0.2450271247739603</v>
      </c>
      <c r="AG62" s="12">
        <f t="shared" si="6"/>
        <v>0.32543352601156061</v>
      </c>
      <c r="AH62" s="12">
        <f t="shared" si="6"/>
        <v>0.33583288698446701</v>
      </c>
      <c r="AI62" s="12">
        <f t="shared" si="6"/>
        <v>1.5008472524812331E-2</v>
      </c>
      <c r="AJ62" s="12">
        <f t="shared" si="6"/>
        <v>-0.23702573048408193</v>
      </c>
      <c r="AK62" s="12">
        <f t="shared" si="6"/>
        <v>-0.34803528468323974</v>
      </c>
      <c r="AL62" s="12">
        <f t="shared" si="6"/>
        <v>-0.13689482470784645</v>
      </c>
      <c r="AM62" s="12">
        <f t="shared" si="6"/>
        <v>0.1637610745927407</v>
      </c>
      <c r="AN62" s="12">
        <f t="shared" si="6"/>
        <v>0.49600246002460008</v>
      </c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 t="str">
        <f>IFERROR((J22-F22)/F22,"0")</f>
        <v>0</v>
      </c>
      <c r="K63" s="12" t="str">
        <f t="shared" ref="K63:AN63" si="7">IFERROR((K22-G22)/G22,"0")</f>
        <v>0</v>
      </c>
      <c r="L63" s="12" t="str">
        <f t="shared" si="7"/>
        <v>0</v>
      </c>
      <c r="M63" s="12" t="str">
        <f t="shared" si="7"/>
        <v>0</v>
      </c>
      <c r="N63" s="12" t="str">
        <f t="shared" si="7"/>
        <v>0</v>
      </c>
      <c r="O63" s="12" t="str">
        <f t="shared" si="7"/>
        <v>0</v>
      </c>
      <c r="P63" s="12" t="str">
        <f t="shared" si="7"/>
        <v>0</v>
      </c>
      <c r="Q63" s="12" t="str">
        <f t="shared" si="7"/>
        <v>0</v>
      </c>
      <c r="R63" s="12" t="str">
        <f t="shared" si="7"/>
        <v>0</v>
      </c>
      <c r="S63" s="12" t="str">
        <f t="shared" si="7"/>
        <v>0</v>
      </c>
      <c r="T63" s="12" t="str">
        <f t="shared" si="7"/>
        <v>0</v>
      </c>
      <c r="U63" s="12" t="str">
        <f t="shared" si="7"/>
        <v>0</v>
      </c>
      <c r="V63" s="12">
        <f t="shared" si="7"/>
        <v>-0.35504694835680745</v>
      </c>
      <c r="W63" s="12">
        <f t="shared" si="7"/>
        <v>-0.38827160493827156</v>
      </c>
      <c r="X63" s="12">
        <f t="shared" si="7"/>
        <v>-0.48160315374507234</v>
      </c>
      <c r="Y63" s="12">
        <f t="shared" si="7"/>
        <v>1.617117117117117</v>
      </c>
      <c r="Z63" s="12">
        <f t="shared" si="7"/>
        <v>2.3539581437670605</v>
      </c>
      <c r="AA63" s="12">
        <f t="shared" si="7"/>
        <v>2.7618567103935421</v>
      </c>
      <c r="AB63" s="12">
        <f t="shared" si="7"/>
        <v>3.3536121673003803</v>
      </c>
      <c r="AC63" s="12">
        <f t="shared" si="7"/>
        <v>-4.8192771084337345E-2</v>
      </c>
      <c r="AD63" s="12">
        <f t="shared" si="7"/>
        <v>-6.131307650569718E-2</v>
      </c>
      <c r="AE63" s="12">
        <f t="shared" si="7"/>
        <v>1.6094420600858978E-3</v>
      </c>
      <c r="AF63" s="12">
        <f t="shared" si="7"/>
        <v>0.20262008733624456</v>
      </c>
      <c r="AG63" s="12">
        <f t="shared" si="7"/>
        <v>0.38215792646172392</v>
      </c>
      <c r="AH63" s="12">
        <f t="shared" si="7"/>
        <v>0.44161849710982659</v>
      </c>
      <c r="AI63" s="12">
        <f t="shared" si="7"/>
        <v>0.12292447777182634</v>
      </c>
      <c r="AJ63" s="12">
        <f t="shared" si="7"/>
        <v>-0.15298959089808764</v>
      </c>
      <c r="AK63" s="12">
        <f t="shared" si="7"/>
        <v>-0.29088530309638022</v>
      </c>
      <c r="AL63" s="12">
        <f t="shared" si="7"/>
        <v>-0.27445870088211716</v>
      </c>
      <c r="AM63" s="12">
        <f t="shared" si="7"/>
        <v>-2.8857619842594821E-2</v>
      </c>
      <c r="AN63" s="12">
        <f t="shared" si="7"/>
        <v>0.39039725635895961</v>
      </c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</sheetData>
  <mergeCells count="1">
    <mergeCell ref="E60:E63"/>
  </mergeCells>
  <hyperlinks>
    <hyperlink ref="D1" location="Summary!A1" display="Summary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rgb="FFC00000"/>
  </sheetPr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44" width="18.7109375" customWidth="1"/>
    <col min="226" max="228" width="4.85546875" customWidth="1"/>
    <col min="229" max="229" width="41.28515625" customWidth="1"/>
    <col min="230" max="300" width="18.7109375" customWidth="1"/>
    <col min="482" max="484" width="4.85546875" customWidth="1"/>
    <col min="485" max="485" width="41.28515625" customWidth="1"/>
    <col min="486" max="556" width="18.7109375" customWidth="1"/>
    <col min="738" max="740" width="4.85546875" customWidth="1"/>
    <col min="741" max="741" width="41.28515625" customWidth="1"/>
    <col min="742" max="812" width="18.7109375" customWidth="1"/>
    <col min="994" max="996" width="4.85546875" customWidth="1"/>
    <col min="997" max="997" width="41.28515625" customWidth="1"/>
    <col min="998" max="1068" width="18.7109375" customWidth="1"/>
    <col min="1250" max="1252" width="4.85546875" customWidth="1"/>
    <col min="1253" max="1253" width="41.28515625" customWidth="1"/>
    <col min="1254" max="1324" width="18.7109375" customWidth="1"/>
    <col min="1506" max="1508" width="4.85546875" customWidth="1"/>
    <col min="1509" max="1509" width="41.28515625" customWidth="1"/>
    <col min="1510" max="1580" width="18.7109375" customWidth="1"/>
    <col min="1762" max="1764" width="4.85546875" customWidth="1"/>
    <col min="1765" max="1765" width="41.28515625" customWidth="1"/>
    <col min="1766" max="1836" width="18.7109375" customWidth="1"/>
    <col min="2018" max="2020" width="4.85546875" customWidth="1"/>
    <col min="2021" max="2021" width="41.28515625" customWidth="1"/>
    <col min="2022" max="2092" width="18.7109375" customWidth="1"/>
    <col min="2274" max="2276" width="4.85546875" customWidth="1"/>
    <col min="2277" max="2277" width="41.28515625" customWidth="1"/>
    <col min="2278" max="2348" width="18.7109375" customWidth="1"/>
    <col min="2530" max="2532" width="4.85546875" customWidth="1"/>
    <col min="2533" max="2533" width="41.28515625" customWidth="1"/>
    <col min="2534" max="2604" width="18.7109375" customWidth="1"/>
    <col min="2786" max="2788" width="4.85546875" customWidth="1"/>
    <col min="2789" max="2789" width="41.28515625" customWidth="1"/>
    <col min="2790" max="2860" width="18.7109375" customWidth="1"/>
    <col min="3042" max="3044" width="4.85546875" customWidth="1"/>
    <col min="3045" max="3045" width="41.28515625" customWidth="1"/>
    <col min="3046" max="3116" width="18.7109375" customWidth="1"/>
    <col min="3298" max="3300" width="4.85546875" customWidth="1"/>
    <col min="3301" max="3301" width="41.28515625" customWidth="1"/>
    <col min="3302" max="3372" width="18.7109375" customWidth="1"/>
    <col min="3554" max="3556" width="4.85546875" customWidth="1"/>
    <col min="3557" max="3557" width="41.28515625" customWidth="1"/>
    <col min="3558" max="3628" width="18.7109375" customWidth="1"/>
    <col min="3810" max="3812" width="4.85546875" customWidth="1"/>
    <col min="3813" max="3813" width="41.28515625" customWidth="1"/>
    <col min="3814" max="3884" width="18.7109375" customWidth="1"/>
    <col min="4066" max="4068" width="4.85546875" customWidth="1"/>
    <col min="4069" max="4069" width="41.28515625" customWidth="1"/>
    <col min="4070" max="4140" width="18.7109375" customWidth="1"/>
    <col min="4322" max="4324" width="4.85546875" customWidth="1"/>
    <col min="4325" max="4325" width="41.28515625" customWidth="1"/>
    <col min="4326" max="4396" width="18.7109375" customWidth="1"/>
    <col min="4578" max="4580" width="4.85546875" customWidth="1"/>
    <col min="4581" max="4581" width="41.28515625" customWidth="1"/>
    <col min="4582" max="4652" width="18.7109375" customWidth="1"/>
    <col min="4834" max="4836" width="4.85546875" customWidth="1"/>
    <col min="4837" max="4837" width="41.28515625" customWidth="1"/>
    <col min="4838" max="4908" width="18.7109375" customWidth="1"/>
    <col min="5090" max="5092" width="4.85546875" customWidth="1"/>
    <col min="5093" max="5093" width="41.28515625" customWidth="1"/>
    <col min="5094" max="5164" width="18.7109375" customWidth="1"/>
    <col min="5346" max="5348" width="4.85546875" customWidth="1"/>
    <col min="5349" max="5349" width="41.28515625" customWidth="1"/>
    <col min="5350" max="5420" width="18.7109375" customWidth="1"/>
    <col min="5602" max="5604" width="4.85546875" customWidth="1"/>
    <col min="5605" max="5605" width="41.28515625" customWidth="1"/>
    <col min="5606" max="5676" width="18.7109375" customWidth="1"/>
    <col min="5858" max="5860" width="4.85546875" customWidth="1"/>
    <col min="5861" max="5861" width="41.28515625" customWidth="1"/>
    <col min="5862" max="5932" width="18.7109375" customWidth="1"/>
    <col min="6114" max="6116" width="4.85546875" customWidth="1"/>
    <col min="6117" max="6117" width="41.28515625" customWidth="1"/>
    <col min="6118" max="6188" width="18.7109375" customWidth="1"/>
    <col min="6370" max="6372" width="4.85546875" customWidth="1"/>
    <col min="6373" max="6373" width="41.28515625" customWidth="1"/>
    <col min="6374" max="6444" width="18.7109375" customWidth="1"/>
    <col min="6626" max="6628" width="4.85546875" customWidth="1"/>
    <col min="6629" max="6629" width="41.28515625" customWidth="1"/>
    <col min="6630" max="6700" width="18.7109375" customWidth="1"/>
    <col min="6882" max="6884" width="4.85546875" customWidth="1"/>
    <col min="6885" max="6885" width="41.28515625" customWidth="1"/>
    <col min="6886" max="6956" width="18.7109375" customWidth="1"/>
    <col min="7138" max="7140" width="4.85546875" customWidth="1"/>
    <col min="7141" max="7141" width="41.28515625" customWidth="1"/>
    <col min="7142" max="7212" width="18.7109375" customWidth="1"/>
    <col min="7394" max="7396" width="4.85546875" customWidth="1"/>
    <col min="7397" max="7397" width="41.28515625" customWidth="1"/>
    <col min="7398" max="7468" width="18.7109375" customWidth="1"/>
    <col min="7650" max="7652" width="4.85546875" customWidth="1"/>
    <col min="7653" max="7653" width="41.28515625" customWidth="1"/>
    <col min="7654" max="7724" width="18.7109375" customWidth="1"/>
    <col min="7906" max="7908" width="4.85546875" customWidth="1"/>
    <col min="7909" max="7909" width="41.28515625" customWidth="1"/>
    <col min="7910" max="7980" width="18.7109375" customWidth="1"/>
    <col min="8162" max="8164" width="4.85546875" customWidth="1"/>
    <col min="8165" max="8165" width="41.28515625" customWidth="1"/>
    <col min="8166" max="8236" width="18.7109375" customWidth="1"/>
    <col min="8418" max="8420" width="4.85546875" customWidth="1"/>
    <col min="8421" max="8421" width="41.28515625" customWidth="1"/>
    <col min="8422" max="8492" width="18.7109375" customWidth="1"/>
    <col min="8674" max="8676" width="4.85546875" customWidth="1"/>
    <col min="8677" max="8677" width="41.28515625" customWidth="1"/>
    <col min="8678" max="8748" width="18.7109375" customWidth="1"/>
    <col min="8930" max="8932" width="4.85546875" customWidth="1"/>
    <col min="8933" max="8933" width="41.28515625" customWidth="1"/>
    <col min="8934" max="9004" width="18.7109375" customWidth="1"/>
    <col min="9186" max="9188" width="4.85546875" customWidth="1"/>
    <col min="9189" max="9189" width="41.28515625" customWidth="1"/>
    <col min="9190" max="9260" width="18.7109375" customWidth="1"/>
    <col min="9442" max="9444" width="4.85546875" customWidth="1"/>
    <col min="9445" max="9445" width="41.28515625" customWidth="1"/>
    <col min="9446" max="9516" width="18.7109375" customWidth="1"/>
    <col min="9698" max="9700" width="4.85546875" customWidth="1"/>
    <col min="9701" max="9701" width="41.28515625" customWidth="1"/>
    <col min="9702" max="9772" width="18.7109375" customWidth="1"/>
    <col min="9954" max="9956" width="4.85546875" customWidth="1"/>
    <col min="9957" max="9957" width="41.28515625" customWidth="1"/>
    <col min="9958" max="10028" width="18.7109375" customWidth="1"/>
    <col min="10210" max="10212" width="4.85546875" customWidth="1"/>
    <col min="10213" max="10213" width="41.28515625" customWidth="1"/>
    <col min="10214" max="10284" width="18.7109375" customWidth="1"/>
    <col min="10466" max="10468" width="4.85546875" customWidth="1"/>
    <col min="10469" max="10469" width="41.28515625" customWidth="1"/>
    <col min="10470" max="10540" width="18.7109375" customWidth="1"/>
    <col min="10722" max="10724" width="4.85546875" customWidth="1"/>
    <col min="10725" max="10725" width="41.28515625" customWidth="1"/>
    <col min="10726" max="10796" width="18.7109375" customWidth="1"/>
    <col min="10978" max="10980" width="4.85546875" customWidth="1"/>
    <col min="10981" max="10981" width="41.28515625" customWidth="1"/>
    <col min="10982" max="11052" width="18.7109375" customWidth="1"/>
    <col min="11234" max="11236" width="4.85546875" customWidth="1"/>
    <col min="11237" max="11237" width="41.28515625" customWidth="1"/>
    <col min="11238" max="11308" width="18.7109375" customWidth="1"/>
    <col min="11490" max="11492" width="4.85546875" customWidth="1"/>
    <col min="11493" max="11493" width="41.28515625" customWidth="1"/>
    <col min="11494" max="11564" width="18.7109375" customWidth="1"/>
    <col min="11746" max="11748" width="4.85546875" customWidth="1"/>
    <col min="11749" max="11749" width="41.28515625" customWidth="1"/>
    <col min="11750" max="11820" width="18.7109375" customWidth="1"/>
    <col min="12002" max="12004" width="4.85546875" customWidth="1"/>
    <col min="12005" max="12005" width="41.28515625" customWidth="1"/>
    <col min="12006" max="12076" width="18.7109375" customWidth="1"/>
    <col min="12258" max="12260" width="4.85546875" customWidth="1"/>
    <col min="12261" max="12261" width="41.28515625" customWidth="1"/>
    <col min="12262" max="12332" width="18.7109375" customWidth="1"/>
    <col min="12514" max="12516" width="4.85546875" customWidth="1"/>
    <col min="12517" max="12517" width="41.28515625" customWidth="1"/>
    <col min="12518" max="12588" width="18.7109375" customWidth="1"/>
    <col min="12770" max="12772" width="4.85546875" customWidth="1"/>
    <col min="12773" max="12773" width="41.28515625" customWidth="1"/>
    <col min="12774" max="12844" width="18.7109375" customWidth="1"/>
    <col min="13026" max="13028" width="4.85546875" customWidth="1"/>
    <col min="13029" max="13029" width="41.28515625" customWidth="1"/>
    <col min="13030" max="13100" width="18.7109375" customWidth="1"/>
    <col min="13282" max="13284" width="4.85546875" customWidth="1"/>
    <col min="13285" max="13285" width="41.28515625" customWidth="1"/>
    <col min="13286" max="13356" width="18.7109375" customWidth="1"/>
    <col min="13538" max="13540" width="4.85546875" customWidth="1"/>
    <col min="13541" max="13541" width="41.28515625" customWidth="1"/>
    <col min="13542" max="13612" width="18.7109375" customWidth="1"/>
    <col min="13794" max="13796" width="4.85546875" customWidth="1"/>
    <col min="13797" max="13797" width="41.28515625" customWidth="1"/>
    <col min="13798" max="13868" width="18.7109375" customWidth="1"/>
    <col min="14050" max="14052" width="4.85546875" customWidth="1"/>
    <col min="14053" max="14053" width="41.28515625" customWidth="1"/>
    <col min="14054" max="14124" width="18.7109375" customWidth="1"/>
    <col min="14306" max="14308" width="4.85546875" customWidth="1"/>
    <col min="14309" max="14309" width="41.28515625" customWidth="1"/>
    <col min="14310" max="14380" width="18.7109375" customWidth="1"/>
    <col min="14562" max="14564" width="4.85546875" customWidth="1"/>
    <col min="14565" max="14565" width="41.28515625" customWidth="1"/>
    <col min="14566" max="14636" width="18.7109375" customWidth="1"/>
    <col min="14818" max="14820" width="4.85546875" customWidth="1"/>
    <col min="14821" max="14821" width="41.28515625" customWidth="1"/>
    <col min="14822" max="14892" width="18.7109375" customWidth="1"/>
    <col min="15074" max="15076" width="4.85546875" customWidth="1"/>
    <col min="15077" max="15077" width="41.28515625" customWidth="1"/>
    <col min="15078" max="15148" width="18.7109375" customWidth="1"/>
    <col min="15330" max="15332" width="4.85546875" customWidth="1"/>
    <col min="15333" max="15333" width="41.28515625" customWidth="1"/>
    <col min="15334" max="15404" width="18.7109375" customWidth="1"/>
    <col min="15586" max="15588" width="4.85546875" customWidth="1"/>
    <col min="15589" max="15589" width="41.28515625" customWidth="1"/>
    <col min="15590" max="15660" width="18.7109375" customWidth="1"/>
    <col min="15842" max="15844" width="4.85546875" customWidth="1"/>
    <col min="15845" max="15845" width="41.28515625" customWidth="1"/>
    <col min="15846" max="15916" width="18.7109375" customWidth="1"/>
    <col min="16098" max="16100" width="4.85546875" customWidth="1"/>
    <col min="16101" max="16101" width="41.28515625" customWidth="1"/>
    <col min="16102" max="16172" width="18.7109375" customWidth="1"/>
  </cols>
  <sheetData>
    <row r="1" spans="1:38" ht="18" customHeight="1" x14ac:dyDescent="0.2">
      <c r="A1" s="25" t="s">
        <v>294</v>
      </c>
      <c r="D1" s="3" t="s">
        <v>1</v>
      </c>
    </row>
    <row r="2" spans="1:38" x14ac:dyDescent="0.2">
      <c r="A2" s="46" t="s">
        <v>295</v>
      </c>
    </row>
    <row r="3" spans="1:38" ht="15.75" customHeight="1" x14ac:dyDescent="0.2">
      <c r="A3" s="27" t="s">
        <v>2</v>
      </c>
    </row>
    <row r="4" spans="1:38" x14ac:dyDescent="0.2">
      <c r="A4" s="47" t="s">
        <v>296</v>
      </c>
    </row>
    <row r="5" spans="1:38" x14ac:dyDescent="0.2">
      <c r="E5" s="38" t="s">
        <v>253</v>
      </c>
      <c r="F5" s="38" t="s">
        <v>254</v>
      </c>
      <c r="G5" s="38" t="s">
        <v>255</v>
      </c>
      <c r="H5" s="38" t="s">
        <v>256</v>
      </c>
      <c r="I5" s="38" t="s">
        <v>257</v>
      </c>
      <c r="J5" s="38" t="s">
        <v>258</v>
      </c>
      <c r="K5" s="38" t="s">
        <v>259</v>
      </c>
      <c r="L5" s="38" t="s">
        <v>260</v>
      </c>
      <c r="M5" s="38" t="s">
        <v>261</v>
      </c>
      <c r="N5" s="38" t="s">
        <v>262</v>
      </c>
      <c r="O5" s="38" t="s">
        <v>263</v>
      </c>
      <c r="P5" s="38" t="s">
        <v>264</v>
      </c>
      <c r="Q5" s="38" t="s">
        <v>265</v>
      </c>
      <c r="R5" s="38" t="s">
        <v>266</v>
      </c>
      <c r="S5" s="38" t="s">
        <v>267</v>
      </c>
      <c r="T5" s="38" t="s">
        <v>268</v>
      </c>
      <c r="U5" s="38" t="s">
        <v>4</v>
      </c>
      <c r="V5" s="38" t="s">
        <v>5</v>
      </c>
      <c r="W5" s="38" t="s">
        <v>6</v>
      </c>
      <c r="X5" s="38" t="s">
        <v>7</v>
      </c>
      <c r="Y5" s="38" t="s">
        <v>8</v>
      </c>
      <c r="Z5" s="38" t="s">
        <v>9</v>
      </c>
      <c r="AA5" s="38" t="s">
        <v>10</v>
      </c>
      <c r="AB5" s="38" t="s">
        <v>11</v>
      </c>
      <c r="AC5" s="38" t="s">
        <v>12</v>
      </c>
      <c r="AD5" s="38" t="s">
        <v>13</v>
      </c>
      <c r="AE5" s="38" t="s">
        <v>14</v>
      </c>
      <c r="AF5" s="38" t="s">
        <v>15</v>
      </c>
      <c r="AG5" s="38" t="s">
        <v>16</v>
      </c>
      <c r="AH5" s="38" t="s">
        <v>17</v>
      </c>
      <c r="AI5" s="38" t="s">
        <v>18</v>
      </c>
      <c r="AJ5" s="38" t="s">
        <v>19</v>
      </c>
      <c r="AK5" s="38" t="s">
        <v>20</v>
      </c>
      <c r="AL5" s="38" t="s">
        <v>21</v>
      </c>
    </row>
    <row r="6" spans="1:38" x14ac:dyDescent="0.2">
      <c r="A6" s="39" t="s">
        <v>53</v>
      </c>
      <c r="E6" s="40">
        <v>36891</v>
      </c>
      <c r="F6" s="40">
        <v>36981</v>
      </c>
      <c r="G6" s="40">
        <v>37072</v>
      </c>
      <c r="H6" s="40">
        <v>37164</v>
      </c>
      <c r="I6" s="40">
        <v>37256</v>
      </c>
      <c r="J6" s="40">
        <v>37346</v>
      </c>
      <c r="K6" s="40">
        <v>37437</v>
      </c>
      <c r="L6" s="40">
        <v>37529</v>
      </c>
      <c r="M6" s="40">
        <v>37621</v>
      </c>
      <c r="N6" s="40">
        <v>37711</v>
      </c>
      <c r="O6" s="40">
        <v>37802</v>
      </c>
      <c r="P6" s="40">
        <v>37894</v>
      </c>
      <c r="Q6" s="40">
        <v>37986</v>
      </c>
      <c r="R6" s="40">
        <v>38077</v>
      </c>
      <c r="S6" s="40">
        <v>38168</v>
      </c>
      <c r="T6" s="40">
        <v>38260</v>
      </c>
      <c r="U6" s="40">
        <v>38352</v>
      </c>
      <c r="V6" s="40">
        <v>38442</v>
      </c>
      <c r="W6" s="40">
        <v>38533</v>
      </c>
      <c r="X6" s="40">
        <v>38625</v>
      </c>
      <c r="Y6" s="40">
        <v>38717</v>
      </c>
      <c r="Z6" s="40">
        <v>38807</v>
      </c>
      <c r="AA6" s="40">
        <v>38898</v>
      </c>
      <c r="AB6" s="40">
        <v>38990</v>
      </c>
      <c r="AC6" s="40">
        <v>39082</v>
      </c>
      <c r="AD6" s="40">
        <v>39172</v>
      </c>
      <c r="AE6" s="40">
        <v>39263</v>
      </c>
      <c r="AF6" s="40">
        <v>39355</v>
      </c>
      <c r="AG6" s="40">
        <v>39447</v>
      </c>
      <c r="AH6" s="40">
        <v>39538</v>
      </c>
      <c r="AI6" s="40">
        <v>39629</v>
      </c>
      <c r="AJ6" s="40">
        <v>39721</v>
      </c>
      <c r="AK6" s="40">
        <v>39813</v>
      </c>
      <c r="AL6" s="40">
        <v>39903</v>
      </c>
    </row>
    <row r="7" spans="1:38" x14ac:dyDescent="0.2">
      <c r="A7" s="39" t="s">
        <v>55</v>
      </c>
      <c r="E7" s="41" t="s">
        <v>54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 t="s">
        <v>54</v>
      </c>
      <c r="S7" s="41" t="s">
        <v>54</v>
      </c>
      <c r="T7" s="41" t="s">
        <v>54</v>
      </c>
      <c r="U7" s="41" t="s">
        <v>54</v>
      </c>
      <c r="V7" s="41" t="s">
        <v>54</v>
      </c>
      <c r="W7" s="41" t="s">
        <v>54</v>
      </c>
      <c r="X7" s="41" t="s">
        <v>54</v>
      </c>
      <c r="Y7" s="41" t="s">
        <v>54</v>
      </c>
      <c r="Z7" s="41" t="s">
        <v>54</v>
      </c>
      <c r="AA7" s="41" t="s">
        <v>54</v>
      </c>
      <c r="AB7" s="41" t="s">
        <v>54</v>
      </c>
      <c r="AC7" s="41" t="s">
        <v>54</v>
      </c>
      <c r="AD7" s="41" t="s">
        <v>54</v>
      </c>
      <c r="AE7" s="41" t="s">
        <v>54</v>
      </c>
      <c r="AF7" s="41" t="s">
        <v>54</v>
      </c>
      <c r="AG7" s="41" t="s">
        <v>54</v>
      </c>
      <c r="AH7" s="41" t="s">
        <v>54</v>
      </c>
      <c r="AI7" s="41" t="s">
        <v>54</v>
      </c>
      <c r="AJ7" s="41" t="s">
        <v>54</v>
      </c>
      <c r="AK7" s="41" t="s">
        <v>54</v>
      </c>
      <c r="AL7" s="41" t="s">
        <v>54</v>
      </c>
    </row>
    <row r="8" spans="1:38" x14ac:dyDescent="0.2">
      <c r="A8" s="39" t="s">
        <v>56</v>
      </c>
      <c r="E8" s="42" t="s">
        <v>183</v>
      </c>
      <c r="F8" s="42" t="s">
        <v>183</v>
      </c>
      <c r="G8" s="42" t="s">
        <v>183</v>
      </c>
      <c r="H8" s="42" t="s">
        <v>183</v>
      </c>
      <c r="I8" s="42" t="s">
        <v>183</v>
      </c>
      <c r="J8" s="42" t="s">
        <v>183</v>
      </c>
      <c r="K8" s="42" t="s">
        <v>183</v>
      </c>
      <c r="L8" s="42" t="s">
        <v>183</v>
      </c>
      <c r="M8" s="42" t="s">
        <v>183</v>
      </c>
      <c r="N8" s="42" t="s">
        <v>183</v>
      </c>
      <c r="O8" s="42" t="s">
        <v>183</v>
      </c>
      <c r="P8" s="42" t="s">
        <v>183</v>
      </c>
      <c r="Q8" s="42" t="s">
        <v>183</v>
      </c>
      <c r="R8" s="42" t="s">
        <v>183</v>
      </c>
      <c r="S8" s="42" t="s">
        <v>183</v>
      </c>
      <c r="T8" s="42" t="s">
        <v>183</v>
      </c>
      <c r="U8" s="42" t="s">
        <v>183</v>
      </c>
      <c r="V8" s="42" t="s">
        <v>183</v>
      </c>
      <c r="W8" s="42" t="s">
        <v>183</v>
      </c>
      <c r="X8" s="42" t="s">
        <v>183</v>
      </c>
      <c r="Y8" s="42" t="s">
        <v>183</v>
      </c>
      <c r="Z8" s="42" t="s">
        <v>183</v>
      </c>
      <c r="AA8" s="42" t="s">
        <v>183</v>
      </c>
      <c r="AB8" s="42" t="s">
        <v>183</v>
      </c>
      <c r="AC8" s="42" t="s">
        <v>183</v>
      </c>
      <c r="AD8" s="42" t="s">
        <v>183</v>
      </c>
      <c r="AE8" s="42" t="s">
        <v>183</v>
      </c>
      <c r="AF8" s="42" t="s">
        <v>183</v>
      </c>
      <c r="AG8" s="42" t="s">
        <v>183</v>
      </c>
      <c r="AH8" s="42" t="s">
        <v>183</v>
      </c>
      <c r="AI8" s="42" t="s">
        <v>183</v>
      </c>
      <c r="AJ8" s="42" t="s">
        <v>183</v>
      </c>
      <c r="AK8" s="42" t="s">
        <v>183</v>
      </c>
      <c r="AL8" s="42" t="s">
        <v>183</v>
      </c>
    </row>
    <row r="9" spans="1:38" ht="12.75" customHeight="1" x14ac:dyDescent="0.2"/>
    <row r="10" spans="1:38" ht="12.75" customHeight="1" x14ac:dyDescent="0.2">
      <c r="E10" s="34">
        <f>E15</f>
        <v>2623081</v>
      </c>
      <c r="F10" s="35">
        <f>IFERROR((F15-E15)/E15,"0")</f>
        <v>1.477994770272058E-2</v>
      </c>
      <c r="G10" s="35">
        <f>IFERROR((G15-F15)/F15,"0")</f>
        <v>2.7977910100118339E-2</v>
      </c>
      <c r="H10" s="35">
        <f>IFERROR((H15-G15)/G15,"0")</f>
        <v>5.4927726003107091E-3</v>
      </c>
      <c r="I10" s="35">
        <f>IFERROR((I15-H15)/H15,"0")</f>
        <v>5.8544287119827954E-2</v>
      </c>
      <c r="J10" s="35">
        <f t="shared" ref="J10:AL10" si="0">IFERROR((J15-I15)/I15,"0")</f>
        <v>3.0145627584397764E-2</v>
      </c>
      <c r="K10" s="35">
        <f t="shared" si="0"/>
        <v>2.4818796983960542E-2</v>
      </c>
      <c r="L10" s="35">
        <f t="shared" si="0"/>
        <v>1.6528506306981391E-3</v>
      </c>
      <c r="M10" s="35">
        <f t="shared" si="0"/>
        <v>1.701198466119223E-2</v>
      </c>
      <c r="N10" s="35">
        <f t="shared" si="0"/>
        <v>9.1735327950684554E-3</v>
      </c>
      <c r="O10" s="35">
        <f t="shared" si="0"/>
        <v>1.7604185648626213E-2</v>
      </c>
      <c r="P10" s="35">
        <f t="shared" si="0"/>
        <v>3.2234316304377904E-2</v>
      </c>
      <c r="Q10" s="35">
        <f t="shared" si="0"/>
        <v>4.2635677592837108E-3</v>
      </c>
      <c r="R10" s="35">
        <f t="shared" si="0"/>
        <v>6.8792998998314522E-2</v>
      </c>
      <c r="S10" s="35">
        <f t="shared" si="0"/>
        <v>-1.1387124055983536E-2</v>
      </c>
      <c r="T10" s="35">
        <f t="shared" si="0"/>
        <v>2.6416752361005581E-2</v>
      </c>
      <c r="U10" s="35">
        <f t="shared" si="0"/>
        <v>6.1803215041429632E-2</v>
      </c>
      <c r="V10" s="35">
        <f t="shared" si="0"/>
        <v>7.7170689326487046E-2</v>
      </c>
      <c r="W10" s="35">
        <f t="shared" si="0"/>
        <v>4.9353201497849164E-2</v>
      </c>
      <c r="X10" s="35">
        <f t="shared" si="0"/>
        <v>0.11722822400483665</v>
      </c>
      <c r="Y10" s="35">
        <f t="shared" si="0"/>
        <v>4.2658618246911466E-2</v>
      </c>
      <c r="Z10" s="35">
        <f t="shared" si="0"/>
        <v>0.10731993680174752</v>
      </c>
      <c r="AA10" s="35">
        <f t="shared" si="0"/>
        <v>7.4362303132236407E-2</v>
      </c>
      <c r="AB10" s="35">
        <f t="shared" si="0"/>
        <v>3.3239342016446266E-2</v>
      </c>
      <c r="AC10" s="35">
        <f t="shared" si="0"/>
        <v>3.2972327072766261E-2</v>
      </c>
      <c r="AD10" s="35">
        <f t="shared" si="0"/>
        <v>8.8126976570734095E-2</v>
      </c>
      <c r="AE10" s="35">
        <f t="shared" si="0"/>
        <v>3.9121637446323118E-2</v>
      </c>
      <c r="AF10" s="35">
        <f t="shared" si="0"/>
        <v>2.1659294025715453E-2</v>
      </c>
      <c r="AG10" s="35">
        <f t="shared" si="0"/>
        <v>-1.3615102546465261E-2</v>
      </c>
      <c r="AH10" s="35">
        <f t="shared" si="0"/>
        <v>-2.2738973719459696E-2</v>
      </c>
      <c r="AI10" s="35">
        <f t="shared" si="0"/>
        <v>9.5606776796842985E-2</v>
      </c>
      <c r="AJ10" s="35">
        <f t="shared" si="0"/>
        <v>5.6132593186172142E-2</v>
      </c>
      <c r="AK10" s="35">
        <f t="shared" si="0"/>
        <v>4.0780459945761294E-2</v>
      </c>
      <c r="AL10" s="35">
        <f t="shared" si="0"/>
        <v>1.9408047692023013E-2</v>
      </c>
    </row>
    <row r="11" spans="1:38" x14ac:dyDescent="0.2">
      <c r="A11" s="38" t="s">
        <v>121</v>
      </c>
      <c r="E11" s="26"/>
      <c r="F11" s="26"/>
      <c r="G11" s="35">
        <f t="shared" ref="G11:AL11" si="1">IFERROR((G15-E15)/E15,"0")</f>
        <v>4.3171369850950082E-2</v>
      </c>
      <c r="H11" s="35">
        <f t="shared" si="1"/>
        <v>3.3624358998440934E-2</v>
      </c>
      <c r="I11" s="35">
        <f t="shared" si="1"/>
        <v>6.4358630176335183E-2</v>
      </c>
      <c r="J11" s="35">
        <f t="shared" si="1"/>
        <v>9.0454768980934103E-2</v>
      </c>
      <c r="K11" s="35">
        <f t="shared" si="1"/>
        <v>5.5712602779329559E-2</v>
      </c>
      <c r="L11" s="35">
        <f t="shared" si="1"/>
        <v>2.651266937890679E-2</v>
      </c>
      <c r="M11" s="35">
        <f t="shared" si="1"/>
        <v>1.8692953561467048E-2</v>
      </c>
      <c r="N11" s="35">
        <f t="shared" si="1"/>
        <v>2.6341577455459335E-2</v>
      </c>
      <c r="O11" s="35">
        <f t="shared" si="1"/>
        <v>2.6939211018072815E-2</v>
      </c>
      <c r="P11" s="35">
        <f t="shared" si="1"/>
        <v>5.0405960841482925E-2</v>
      </c>
      <c r="Q11" s="35">
        <f t="shared" si="1"/>
        <v>3.6635317255399515E-2</v>
      </c>
      <c r="R11" s="35">
        <f t="shared" si="1"/>
        <v>7.3349870370191889E-2</v>
      </c>
      <c r="S11" s="35">
        <f t="shared" si="1"/>
        <v>5.6622520528554036E-2</v>
      </c>
      <c r="T11" s="35">
        <f t="shared" si="1"/>
        <v>1.4728817468731076E-2</v>
      </c>
      <c r="U11" s="35">
        <f t="shared" si="1"/>
        <v>8.9852607629298642E-2</v>
      </c>
      <c r="V11" s="35">
        <f t="shared" si="1"/>
        <v>0.14374330107525693</v>
      </c>
      <c r="W11" s="35">
        <f t="shared" si="1"/>
        <v>0.13033251140439425</v>
      </c>
      <c r="X11" s="35">
        <f t="shared" si="1"/>
        <v>0.17236701366323151</v>
      </c>
      <c r="Y11" s="35">
        <f t="shared" si="1"/>
        <v>0.16488763630733386</v>
      </c>
      <c r="Z11" s="35">
        <f t="shared" si="1"/>
        <v>0.1545566752629674</v>
      </c>
      <c r="AA11" s="35">
        <f t="shared" si="1"/>
        <v>0.18966279760656793</v>
      </c>
      <c r="AB11" s="35">
        <f t="shared" si="1"/>
        <v>0.11007339917562572</v>
      </c>
      <c r="AC11" s="35">
        <f t="shared" si="1"/>
        <v>6.7307647545862326E-2</v>
      </c>
      <c r="AD11" s="35">
        <f t="shared" si="1"/>
        <v>0.1240050551389246</v>
      </c>
      <c r="AE11" s="35">
        <f t="shared" si="1"/>
        <v>0.13069628564369806</v>
      </c>
      <c r="AF11" s="35">
        <f t="shared" si="1"/>
        <v>6.1628278520255916E-2</v>
      </c>
      <c r="AG11" s="35">
        <f t="shared" si="1"/>
        <v>7.7492979700060326E-3</v>
      </c>
      <c r="AH11" s="35">
        <f t="shared" si="1"/>
        <v>-3.6044482806933134E-2</v>
      </c>
      <c r="AI11" s="35">
        <f t="shared" si="1"/>
        <v>7.0693803092397617E-2</v>
      </c>
      <c r="AJ11" s="35">
        <f t="shared" si="1"/>
        <v>0.15710602629079345</v>
      </c>
      <c r="AK11" s="35">
        <f t="shared" si="1"/>
        <v>9.9202166100013839E-2</v>
      </c>
      <c r="AL11" s="35">
        <f t="shared" si="1"/>
        <v>6.0979976749314276E-2</v>
      </c>
    </row>
    <row r="12" spans="1:38" ht="12.75" customHeight="1" x14ac:dyDescent="0.2">
      <c r="E12" s="26"/>
      <c r="F12" s="26"/>
      <c r="G12" s="26"/>
      <c r="H12" s="35">
        <f>IFERROR((H15-E15)/E15,"0")</f>
        <v>4.8901272968695973E-2</v>
      </c>
      <c r="I12" s="35">
        <f>IFERROR((I15-F15)/F15,"0")</f>
        <v>9.4137160245693782E-2</v>
      </c>
      <c r="J12" s="35">
        <f t="shared" ref="J12:AL12" si="2">IFERROR((J15-G15)/G15,"0")</f>
        <v>9.6444389057870727E-2</v>
      </c>
      <c r="K12" s="35">
        <f t="shared" si="2"/>
        <v>0.1175185445124635</v>
      </c>
      <c r="L12" s="35">
        <f t="shared" si="2"/>
        <v>5.7457538020669344E-2</v>
      </c>
      <c r="M12" s="35">
        <f t="shared" si="2"/>
        <v>4.3975687164900246E-2</v>
      </c>
      <c r="N12" s="35">
        <f t="shared" si="2"/>
        <v>2.8037966779068314E-2</v>
      </c>
      <c r="O12" s="35">
        <f t="shared" si="2"/>
        <v>4.440948512388912E-2</v>
      </c>
      <c r="P12" s="35">
        <f t="shared" si="2"/>
        <v>6.0041894371397654E-2</v>
      </c>
      <c r="Q12" s="35">
        <f t="shared" si="2"/>
        <v>5.4884437830286098E-2</v>
      </c>
      <c r="R12" s="35">
        <f t="shared" si="2"/>
        <v>0.10794856959696768</v>
      </c>
      <c r="S12" s="35">
        <f t="shared" si="2"/>
        <v>6.1127502240812669E-2</v>
      </c>
      <c r="T12" s="35">
        <f t="shared" si="2"/>
        <v>8.4535055992418381E-2</v>
      </c>
      <c r="U12" s="35">
        <f t="shared" si="2"/>
        <v>7.7442320783486659E-2</v>
      </c>
      <c r="V12" s="35">
        <f t="shared" si="2"/>
        <v>0.17395728462432103</v>
      </c>
      <c r="W12" s="35">
        <f t="shared" si="2"/>
        <v>0.20019069467503925</v>
      </c>
      <c r="X12" s="35">
        <f t="shared" si="2"/>
        <v>0.26283938425125813</v>
      </c>
      <c r="Y12" s="35">
        <f t="shared" si="2"/>
        <v>0.22237857054436294</v>
      </c>
      <c r="Z12" s="35">
        <f t="shared" si="2"/>
        <v>0.28990330381697399</v>
      </c>
      <c r="AA12" s="35">
        <f t="shared" si="2"/>
        <v>0.24041216873221921</v>
      </c>
      <c r="AB12" s="35">
        <f t="shared" si="2"/>
        <v>0.22920640622045493</v>
      </c>
      <c r="AC12" s="35">
        <f t="shared" si="2"/>
        <v>0.14667510236802189</v>
      </c>
      <c r="AD12" s="35">
        <f t="shared" si="2"/>
        <v>0.16136624359490187</v>
      </c>
      <c r="AE12" s="35">
        <f t="shared" si="2"/>
        <v>0.16797797339390402</v>
      </c>
      <c r="AF12" s="35">
        <f t="shared" si="2"/>
        <v>0.15518636894823928</v>
      </c>
      <c r="AG12" s="35">
        <f t="shared" si="2"/>
        <v>4.7174100641975254E-2</v>
      </c>
      <c r="AH12" s="35">
        <f t="shared" si="2"/>
        <v>-1.5165886832337893E-2</v>
      </c>
      <c r="AI12" s="35">
        <f t="shared" si="2"/>
        <v>5.6116197167429743E-2</v>
      </c>
      <c r="AJ12" s="35">
        <f t="shared" si="2"/>
        <v>0.13079462276833867</v>
      </c>
      <c r="AK12" s="35">
        <f t="shared" si="2"/>
        <v>0.20429334224894419</v>
      </c>
      <c r="AL12" s="35">
        <f t="shared" si="2"/>
        <v>0.12053553416285791</v>
      </c>
    </row>
    <row r="13" spans="1:38" ht="12.75" customHeight="1" x14ac:dyDescent="0.2">
      <c r="E13" s="26"/>
      <c r="F13" s="26"/>
      <c r="G13" s="26"/>
      <c r="H13" s="26"/>
      <c r="I13" s="35">
        <f>IFERROR((I15-E15)/E15,"0")</f>
        <v>0.11030845025372835</v>
      </c>
      <c r="J13" s="35">
        <f t="shared" ref="J13:AL13" si="3">IFERROR((J15-F15)/F15,"0")</f>
        <v>0.127120611604711</v>
      </c>
      <c r="K13" s="35">
        <f t="shared" si="3"/>
        <v>0.12365681975410067</v>
      </c>
      <c r="L13" s="35">
        <f t="shared" si="3"/>
        <v>0.11936563574357779</v>
      </c>
      <c r="M13" s="35">
        <f t="shared" si="3"/>
        <v>7.5446989437339074E-2</v>
      </c>
      <c r="N13" s="35">
        <f t="shared" si="3"/>
        <v>5.355263236836158E-2</v>
      </c>
      <c r="O13" s="35">
        <f t="shared" si="3"/>
        <v>4.6135738000083262E-2</v>
      </c>
      <c r="P13" s="35">
        <f t="shared" si="3"/>
        <v>7.8075310818665034E-2</v>
      </c>
      <c r="Q13" s="35">
        <f t="shared" si="3"/>
        <v>6.4561454815729571E-2</v>
      </c>
      <c r="R13" s="35">
        <f t="shared" si="3"/>
        <v>0.12745310190528256</v>
      </c>
      <c r="S13" s="35">
        <f t="shared" si="3"/>
        <v>9.5332221787317498E-2</v>
      </c>
      <c r="T13" s="35">
        <f t="shared" si="3"/>
        <v>8.9159044690960615E-2</v>
      </c>
      <c r="U13" s="35">
        <f t="shared" si="3"/>
        <v>0.15156280927788673</v>
      </c>
      <c r="V13" s="35">
        <f t="shared" si="3"/>
        <v>0.16058928738787831</v>
      </c>
      <c r="W13" s="35">
        <f t="shared" si="3"/>
        <v>0.231895835042253</v>
      </c>
      <c r="X13" s="35">
        <f t="shared" si="3"/>
        <v>0.34088691827892525</v>
      </c>
      <c r="Y13" s="35">
        <f t="shared" si="3"/>
        <v>0.31671036745119729</v>
      </c>
      <c r="Z13" s="35">
        <f t="shared" si="3"/>
        <v>0.35356416148299447</v>
      </c>
      <c r="AA13" s="35">
        <f t="shared" si="3"/>
        <v>0.38582348430668506</v>
      </c>
      <c r="AB13" s="35">
        <f t="shared" si="3"/>
        <v>0.2816426530500713</v>
      </c>
      <c r="AC13" s="35">
        <f t="shared" si="3"/>
        <v>0.26973620188629538</v>
      </c>
      <c r="AD13" s="35">
        <f t="shared" si="3"/>
        <v>0.24772811224865265</v>
      </c>
      <c r="AE13" s="35">
        <f t="shared" si="3"/>
        <v>0.20680079271921978</v>
      </c>
      <c r="AF13" s="35">
        <f t="shared" si="3"/>
        <v>0.19327555173520186</v>
      </c>
      <c r="AG13" s="35">
        <f t="shared" si="3"/>
        <v>0.13945838807473016</v>
      </c>
      <c r="AH13" s="35">
        <f t="shared" si="3"/>
        <v>2.3362436287778534E-2</v>
      </c>
      <c r="AI13" s="35">
        <f t="shared" si="3"/>
        <v>7.8990928407199582E-2</v>
      </c>
      <c r="AJ13" s="35">
        <f t="shared" si="3"/>
        <v>0.11539873802035625</v>
      </c>
      <c r="AK13" s="35">
        <f t="shared" si="3"/>
        <v>0.17690894758902517</v>
      </c>
      <c r="AL13" s="35">
        <f t="shared" si="3"/>
        <v>0.22766632487049748</v>
      </c>
    </row>
    <row r="14" spans="1:38" x14ac:dyDescent="0.2">
      <c r="A14" s="38" t="s">
        <v>122</v>
      </c>
    </row>
    <row r="15" spans="1:38" x14ac:dyDescent="0.2">
      <c r="A15" s="39" t="s">
        <v>123</v>
      </c>
      <c r="E15" s="43">
        <v>2623081</v>
      </c>
      <c r="F15" s="43">
        <v>2661850</v>
      </c>
      <c r="G15" s="43">
        <v>2736323</v>
      </c>
      <c r="H15" s="43">
        <v>2751353</v>
      </c>
      <c r="I15" s="43">
        <v>2912429</v>
      </c>
      <c r="J15" s="43">
        <v>3000226</v>
      </c>
      <c r="K15" s="43">
        <v>3074688</v>
      </c>
      <c r="L15" s="43">
        <v>3079770</v>
      </c>
      <c r="M15" s="43">
        <v>3132163</v>
      </c>
      <c r="N15" s="43">
        <v>3160896</v>
      </c>
      <c r="O15" s="43">
        <v>3216541</v>
      </c>
      <c r="P15" s="43">
        <v>3320224</v>
      </c>
      <c r="Q15" s="43">
        <v>3334380</v>
      </c>
      <c r="R15" s="43">
        <v>3563762</v>
      </c>
      <c r="S15" s="43">
        <v>3523181</v>
      </c>
      <c r="T15" s="43">
        <v>3616252</v>
      </c>
      <c r="U15" s="43">
        <v>3839748</v>
      </c>
      <c r="V15" s="43">
        <v>4136064</v>
      </c>
      <c r="W15" s="43">
        <v>4340192</v>
      </c>
      <c r="X15" s="43">
        <v>4848985</v>
      </c>
      <c r="Y15" s="43">
        <v>5055836</v>
      </c>
      <c r="Z15" s="43">
        <v>5598428</v>
      </c>
      <c r="AA15" s="43">
        <v>6014740</v>
      </c>
      <c r="AB15" s="43">
        <v>6214666</v>
      </c>
      <c r="AC15" s="43">
        <v>6419578</v>
      </c>
      <c r="AD15" s="43">
        <v>6985316</v>
      </c>
      <c r="AE15" s="43">
        <v>7258593</v>
      </c>
      <c r="AF15" s="43">
        <v>7415809</v>
      </c>
      <c r="AG15" s="43">
        <v>7314842</v>
      </c>
      <c r="AH15" s="43">
        <v>7148510</v>
      </c>
      <c r="AI15" s="43">
        <v>7831956</v>
      </c>
      <c r="AJ15" s="43">
        <v>8271584</v>
      </c>
      <c r="AK15" s="43">
        <v>8608903</v>
      </c>
      <c r="AL15" s="43">
        <v>8775985</v>
      </c>
    </row>
    <row r="16" spans="1:38" x14ac:dyDescent="0.2">
      <c r="A16" s="39" t="s">
        <v>124</v>
      </c>
      <c r="E16" s="44">
        <v>-2.74</v>
      </c>
      <c r="F16" s="44">
        <v>5.91</v>
      </c>
      <c r="G16" s="44">
        <v>11.19</v>
      </c>
      <c r="H16" s="44">
        <v>2.2000000000000002</v>
      </c>
      <c r="I16" s="44">
        <v>23.42</v>
      </c>
      <c r="J16" s="44">
        <v>12.06</v>
      </c>
      <c r="K16" s="44">
        <v>9.93</v>
      </c>
      <c r="L16" s="44">
        <v>0.66</v>
      </c>
      <c r="M16" s="44">
        <v>6.8</v>
      </c>
      <c r="N16" s="44">
        <v>3.67</v>
      </c>
      <c r="O16" s="44">
        <v>7.04</v>
      </c>
      <c r="P16" s="44">
        <v>12.89</v>
      </c>
      <c r="Q16" s="44">
        <v>1.71</v>
      </c>
      <c r="R16" s="44">
        <v>27.52</v>
      </c>
      <c r="S16" s="44">
        <v>-4.55</v>
      </c>
      <c r="T16" s="44">
        <v>10.57</v>
      </c>
      <c r="U16" s="44">
        <v>24.72</v>
      </c>
      <c r="V16" s="44">
        <v>30.87</v>
      </c>
      <c r="W16" s="44">
        <v>19.739999999999998</v>
      </c>
      <c r="X16" s="44">
        <v>46.89</v>
      </c>
      <c r="Y16" s="44">
        <v>17.059999999999999</v>
      </c>
      <c r="Z16" s="44">
        <v>42.93</v>
      </c>
      <c r="AA16" s="44">
        <v>29.74</v>
      </c>
      <c r="AB16" s="44">
        <v>13.3</v>
      </c>
      <c r="AC16" s="44">
        <v>13.19</v>
      </c>
      <c r="AD16" s="44">
        <v>35.25</v>
      </c>
      <c r="AE16" s="44">
        <v>15.65</v>
      </c>
      <c r="AF16" s="44">
        <v>8.66</v>
      </c>
      <c r="AG16" s="44">
        <v>-5.45</v>
      </c>
      <c r="AH16" s="44">
        <v>-9.1</v>
      </c>
      <c r="AI16" s="44">
        <v>38.24</v>
      </c>
      <c r="AJ16" s="44">
        <v>22.45</v>
      </c>
      <c r="AK16" s="44">
        <v>16.309999999999999</v>
      </c>
      <c r="AL16" s="44">
        <v>7.76</v>
      </c>
    </row>
    <row r="17" spans="1:38" x14ac:dyDescent="0.2">
      <c r="A17" s="39" t="s">
        <v>125</v>
      </c>
      <c r="E17" s="44">
        <v>2.4</v>
      </c>
      <c r="F17" s="44" t="s">
        <v>54</v>
      </c>
      <c r="G17" s="44" t="s">
        <v>54</v>
      </c>
      <c r="H17" s="44" t="s">
        <v>54</v>
      </c>
      <c r="I17" s="44">
        <v>5.86</v>
      </c>
      <c r="J17" s="44" t="s">
        <v>54</v>
      </c>
      <c r="K17" s="44" t="s">
        <v>54</v>
      </c>
      <c r="L17" s="44" t="s">
        <v>54</v>
      </c>
      <c r="M17" s="44">
        <v>6.68</v>
      </c>
      <c r="N17" s="44">
        <v>5.8</v>
      </c>
      <c r="O17" s="44">
        <v>5.32</v>
      </c>
      <c r="P17" s="44">
        <v>6.04</v>
      </c>
      <c r="Q17" s="44">
        <v>6.56</v>
      </c>
      <c r="R17" s="44">
        <v>9.08</v>
      </c>
      <c r="S17" s="44">
        <v>6.84</v>
      </c>
      <c r="T17" s="44">
        <v>6.68</v>
      </c>
      <c r="U17" s="44">
        <v>8.36</v>
      </c>
      <c r="V17" s="44">
        <v>7.88</v>
      </c>
      <c r="W17" s="44">
        <v>7.95</v>
      </c>
      <c r="X17" s="44">
        <v>7.73</v>
      </c>
      <c r="Y17" s="44">
        <v>7.01</v>
      </c>
      <c r="Z17" s="44">
        <v>8.2100000000000009</v>
      </c>
      <c r="AA17" s="44">
        <v>7.31</v>
      </c>
      <c r="AB17" s="44">
        <v>6.47</v>
      </c>
      <c r="AC17" s="44">
        <v>6.82</v>
      </c>
      <c r="AD17" s="44">
        <v>5.97</v>
      </c>
      <c r="AE17" s="44">
        <v>7.54</v>
      </c>
      <c r="AF17" s="44">
        <v>7.43</v>
      </c>
      <c r="AG17" s="44">
        <v>5.85</v>
      </c>
      <c r="AH17" s="44">
        <v>6.1</v>
      </c>
      <c r="AI17" s="44">
        <v>5.38</v>
      </c>
      <c r="AJ17" s="44">
        <v>3.13</v>
      </c>
      <c r="AK17" s="44">
        <v>2.88</v>
      </c>
      <c r="AL17" s="44">
        <v>3.73</v>
      </c>
    </row>
    <row r="18" spans="1:38" ht="12.75" customHeight="1" x14ac:dyDescent="0.2"/>
    <row r="19" spans="1:38" x14ac:dyDescent="0.2">
      <c r="B19" s="39" t="s">
        <v>126</v>
      </c>
      <c r="E19" s="44">
        <v>2.4</v>
      </c>
      <c r="F19" s="44" t="s">
        <v>54</v>
      </c>
      <c r="G19" s="44" t="s">
        <v>54</v>
      </c>
      <c r="H19" s="44" t="s">
        <v>54</v>
      </c>
      <c r="I19" s="44">
        <v>5.86</v>
      </c>
      <c r="J19" s="44" t="s">
        <v>54</v>
      </c>
      <c r="K19" s="44" t="s">
        <v>54</v>
      </c>
      <c r="L19" s="44" t="s">
        <v>54</v>
      </c>
      <c r="M19" s="44">
        <v>6.68</v>
      </c>
      <c r="N19" s="44">
        <v>5.8</v>
      </c>
      <c r="O19" s="44">
        <v>5.32</v>
      </c>
      <c r="P19" s="44">
        <v>6.04</v>
      </c>
      <c r="Q19" s="44">
        <v>6.56</v>
      </c>
      <c r="R19" s="44">
        <v>9.08</v>
      </c>
      <c r="S19" s="44">
        <v>6.84</v>
      </c>
      <c r="T19" s="44">
        <v>6.68</v>
      </c>
      <c r="U19" s="44">
        <v>8.36</v>
      </c>
      <c r="V19" s="44">
        <v>7.88</v>
      </c>
      <c r="W19" s="44">
        <v>7.95</v>
      </c>
      <c r="X19" s="44">
        <v>7.73</v>
      </c>
      <c r="Y19" s="44">
        <v>7.01</v>
      </c>
      <c r="Z19" s="44">
        <v>8.2100000000000009</v>
      </c>
      <c r="AA19" s="44">
        <v>7.31</v>
      </c>
      <c r="AB19" s="44">
        <v>6.47</v>
      </c>
      <c r="AC19" s="44">
        <v>6.82</v>
      </c>
      <c r="AD19" s="44">
        <v>5.97</v>
      </c>
      <c r="AE19" s="44">
        <v>7.54</v>
      </c>
      <c r="AF19" s="44">
        <v>7.43</v>
      </c>
      <c r="AG19" s="44">
        <v>5.85</v>
      </c>
      <c r="AH19" s="44">
        <v>6.1</v>
      </c>
      <c r="AI19" s="44">
        <v>5.38</v>
      </c>
      <c r="AJ19" s="44">
        <v>3.13</v>
      </c>
      <c r="AK19" s="44">
        <v>2.88</v>
      </c>
      <c r="AL19" s="44">
        <v>3.73</v>
      </c>
    </row>
    <row r="20" spans="1:38" x14ac:dyDescent="0.2">
      <c r="B20" s="39" t="s">
        <v>127</v>
      </c>
      <c r="E20" s="44" t="s">
        <v>54</v>
      </c>
      <c r="F20" s="44" t="s">
        <v>54</v>
      </c>
      <c r="G20" s="44" t="s">
        <v>54</v>
      </c>
      <c r="H20" s="44" t="s">
        <v>54</v>
      </c>
      <c r="I20" s="44" t="s">
        <v>54</v>
      </c>
      <c r="J20" s="44" t="s">
        <v>54</v>
      </c>
      <c r="K20" s="44" t="s">
        <v>54</v>
      </c>
      <c r="L20" s="44" t="s">
        <v>54</v>
      </c>
      <c r="M20" s="44" t="s">
        <v>54</v>
      </c>
      <c r="N20" s="44" t="s">
        <v>54</v>
      </c>
      <c r="O20" s="44" t="s">
        <v>54</v>
      </c>
      <c r="P20" s="44" t="s">
        <v>54</v>
      </c>
      <c r="Q20" s="44" t="s">
        <v>54</v>
      </c>
      <c r="R20" s="44" t="s">
        <v>54</v>
      </c>
      <c r="S20" s="44" t="s">
        <v>54</v>
      </c>
      <c r="T20" s="44" t="s">
        <v>54</v>
      </c>
      <c r="U20" s="44" t="s">
        <v>54</v>
      </c>
      <c r="V20" s="44" t="s">
        <v>54</v>
      </c>
      <c r="W20" s="44" t="s">
        <v>54</v>
      </c>
      <c r="X20" s="44" t="s">
        <v>54</v>
      </c>
      <c r="Y20" s="44" t="s">
        <v>54</v>
      </c>
      <c r="Z20" s="44" t="s">
        <v>54</v>
      </c>
      <c r="AA20" s="44" t="s">
        <v>54</v>
      </c>
      <c r="AB20" s="44" t="s">
        <v>54</v>
      </c>
      <c r="AC20" s="44" t="s">
        <v>54</v>
      </c>
      <c r="AD20" s="44" t="s">
        <v>54</v>
      </c>
      <c r="AE20" s="44" t="s">
        <v>54</v>
      </c>
      <c r="AF20" s="44" t="s">
        <v>54</v>
      </c>
      <c r="AG20" s="44" t="s">
        <v>54</v>
      </c>
      <c r="AH20" s="44" t="s">
        <v>54</v>
      </c>
      <c r="AI20" s="44" t="s">
        <v>54</v>
      </c>
      <c r="AJ20" s="44" t="s">
        <v>54</v>
      </c>
      <c r="AK20" s="44" t="s">
        <v>54</v>
      </c>
      <c r="AL20" s="44" t="s">
        <v>54</v>
      </c>
    </row>
    <row r="21" spans="1:38" x14ac:dyDescent="0.2">
      <c r="A21" s="39" t="s">
        <v>128</v>
      </c>
      <c r="E21" s="44" t="s">
        <v>54</v>
      </c>
      <c r="F21" s="44" t="s">
        <v>54</v>
      </c>
      <c r="G21" s="44" t="s">
        <v>54</v>
      </c>
      <c r="H21" s="44" t="s">
        <v>54</v>
      </c>
      <c r="I21" s="44" t="s">
        <v>54</v>
      </c>
      <c r="J21" s="44" t="s">
        <v>54</v>
      </c>
      <c r="K21" s="44" t="s">
        <v>54</v>
      </c>
      <c r="L21" s="44" t="s">
        <v>54</v>
      </c>
      <c r="M21" s="44" t="s">
        <v>54</v>
      </c>
      <c r="N21" s="44" t="s">
        <v>54</v>
      </c>
      <c r="O21" s="44" t="s">
        <v>54</v>
      </c>
      <c r="P21" s="44" t="s">
        <v>54</v>
      </c>
      <c r="Q21" s="44" t="s">
        <v>54</v>
      </c>
      <c r="R21" s="44" t="s">
        <v>54</v>
      </c>
      <c r="S21" s="44" t="s">
        <v>54</v>
      </c>
      <c r="T21" s="44" t="s">
        <v>54</v>
      </c>
      <c r="U21" s="44" t="s">
        <v>54</v>
      </c>
      <c r="V21" s="44" t="s">
        <v>54</v>
      </c>
      <c r="W21" s="44" t="s">
        <v>54</v>
      </c>
      <c r="X21" s="44" t="s">
        <v>54</v>
      </c>
      <c r="Y21" s="44" t="s">
        <v>54</v>
      </c>
      <c r="Z21" s="44" t="s">
        <v>54</v>
      </c>
      <c r="AA21" s="44" t="s">
        <v>54</v>
      </c>
      <c r="AB21" s="44" t="s">
        <v>54</v>
      </c>
      <c r="AC21" s="44" t="s">
        <v>54</v>
      </c>
      <c r="AD21" s="44" t="s">
        <v>54</v>
      </c>
      <c r="AE21" s="44" t="s">
        <v>54</v>
      </c>
      <c r="AF21" s="44" t="s">
        <v>54</v>
      </c>
      <c r="AG21" s="44" t="s">
        <v>54</v>
      </c>
      <c r="AH21" s="44" t="s">
        <v>54</v>
      </c>
      <c r="AI21" s="44" t="s">
        <v>54</v>
      </c>
      <c r="AJ21" s="44" t="s">
        <v>54</v>
      </c>
      <c r="AK21" s="44" t="s">
        <v>54</v>
      </c>
      <c r="AL21" s="44" t="s">
        <v>54</v>
      </c>
    </row>
    <row r="22" spans="1:38" x14ac:dyDescent="0.2">
      <c r="A22" s="39" t="s">
        <v>129</v>
      </c>
      <c r="E22" s="44" t="s">
        <v>54</v>
      </c>
      <c r="F22" s="44" t="s">
        <v>54</v>
      </c>
      <c r="G22" s="44" t="s">
        <v>54</v>
      </c>
      <c r="H22" s="44" t="s">
        <v>54</v>
      </c>
      <c r="I22" s="44" t="s">
        <v>54</v>
      </c>
      <c r="J22" s="44" t="s">
        <v>54</v>
      </c>
      <c r="K22" s="44" t="s">
        <v>54</v>
      </c>
      <c r="L22" s="44" t="s">
        <v>54</v>
      </c>
      <c r="M22" s="44" t="s">
        <v>54</v>
      </c>
      <c r="N22" s="44" t="s">
        <v>54</v>
      </c>
      <c r="O22" s="44" t="s">
        <v>54</v>
      </c>
      <c r="P22" s="44" t="s">
        <v>54</v>
      </c>
      <c r="Q22" s="44" t="s">
        <v>54</v>
      </c>
      <c r="R22" s="44">
        <v>32.54</v>
      </c>
      <c r="S22" s="44">
        <v>34.159999999999997</v>
      </c>
      <c r="T22" s="44">
        <v>33.700000000000003</v>
      </c>
      <c r="U22" s="44">
        <v>31.11</v>
      </c>
      <c r="V22" s="44">
        <v>27.33</v>
      </c>
      <c r="W22" s="44">
        <v>26.7</v>
      </c>
      <c r="X22" s="44">
        <v>40.1</v>
      </c>
      <c r="Y22" s="44">
        <v>37.799999999999997</v>
      </c>
      <c r="Z22" s="44">
        <v>38.869999999999997</v>
      </c>
      <c r="AA22" s="44">
        <v>35.549999999999997</v>
      </c>
      <c r="AB22" s="44">
        <v>35.799999999999997</v>
      </c>
      <c r="AC22" s="44">
        <v>34.22</v>
      </c>
      <c r="AD22" s="44">
        <v>33.909999999999997</v>
      </c>
      <c r="AE22" s="44">
        <v>35.72</v>
      </c>
      <c r="AF22" s="44">
        <v>36.799999999999997</v>
      </c>
      <c r="AG22" s="44">
        <v>34.06</v>
      </c>
      <c r="AH22" s="44">
        <v>36.32</v>
      </c>
      <c r="AI22" s="44">
        <v>32.29</v>
      </c>
      <c r="AJ22" s="44">
        <v>20.25</v>
      </c>
      <c r="AK22" s="44">
        <v>19.53</v>
      </c>
      <c r="AL22" s="44">
        <v>23.96</v>
      </c>
    </row>
    <row r="23" spans="1:38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 t="s">
        <v>54</v>
      </c>
      <c r="O23" s="44" t="s">
        <v>54</v>
      </c>
      <c r="P23" s="44" t="s">
        <v>54</v>
      </c>
      <c r="Q23" s="44" t="s">
        <v>54</v>
      </c>
      <c r="R23" s="44" t="s">
        <v>54</v>
      </c>
      <c r="S23" s="44" t="s">
        <v>54</v>
      </c>
      <c r="T23" s="44" t="s">
        <v>54</v>
      </c>
      <c r="U23" s="44" t="s">
        <v>54</v>
      </c>
      <c r="V23" s="44" t="s">
        <v>54</v>
      </c>
      <c r="W23" s="44" t="s">
        <v>54</v>
      </c>
      <c r="X23" s="44" t="s">
        <v>54</v>
      </c>
      <c r="Y23" s="44" t="s">
        <v>54</v>
      </c>
      <c r="Z23" s="44" t="s">
        <v>54</v>
      </c>
      <c r="AA23" s="44" t="s">
        <v>54</v>
      </c>
      <c r="AB23" s="44" t="s">
        <v>54</v>
      </c>
      <c r="AC23" s="44" t="s">
        <v>54</v>
      </c>
      <c r="AD23" s="44" t="s">
        <v>54</v>
      </c>
      <c r="AE23" s="44" t="s">
        <v>54</v>
      </c>
      <c r="AF23" s="44" t="s">
        <v>54</v>
      </c>
      <c r="AG23" s="44" t="s">
        <v>54</v>
      </c>
      <c r="AH23" s="44" t="s">
        <v>54</v>
      </c>
      <c r="AI23" s="44" t="s">
        <v>54</v>
      </c>
      <c r="AJ23" s="44" t="s">
        <v>54</v>
      </c>
      <c r="AK23" s="44" t="s">
        <v>54</v>
      </c>
      <c r="AL23" s="44" t="s">
        <v>54</v>
      </c>
    </row>
    <row r="24" spans="1:38" x14ac:dyDescent="0.2">
      <c r="A24" s="39" t="s">
        <v>131</v>
      </c>
      <c r="E24" s="44">
        <v>0</v>
      </c>
      <c r="F24" s="44" t="s">
        <v>54</v>
      </c>
      <c r="G24" s="44" t="s">
        <v>54</v>
      </c>
      <c r="H24" s="44" t="s">
        <v>54</v>
      </c>
      <c r="I24" s="44">
        <v>0</v>
      </c>
      <c r="J24" s="44" t="s">
        <v>54</v>
      </c>
      <c r="K24" s="44" t="s">
        <v>54</v>
      </c>
      <c r="L24" s="44" t="s">
        <v>54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0</v>
      </c>
      <c r="U24" s="44">
        <v>0</v>
      </c>
      <c r="V24" s="44">
        <v>0</v>
      </c>
      <c r="W24" s="44">
        <v>0</v>
      </c>
      <c r="X24" s="44">
        <v>0</v>
      </c>
      <c r="Y24" s="44">
        <v>0</v>
      </c>
      <c r="Z24" s="44">
        <v>0</v>
      </c>
      <c r="AA24" s="44">
        <v>0</v>
      </c>
      <c r="AB24" s="44">
        <v>0</v>
      </c>
      <c r="AC24" s="44">
        <v>0</v>
      </c>
      <c r="AD24" s="44">
        <v>0</v>
      </c>
      <c r="AE24" s="44">
        <v>0</v>
      </c>
      <c r="AF24" s="44">
        <v>0</v>
      </c>
      <c r="AG24" s="44">
        <v>0</v>
      </c>
      <c r="AH24" s="44">
        <v>0</v>
      </c>
      <c r="AI24" s="44">
        <v>3.43</v>
      </c>
      <c r="AJ24" s="44">
        <v>9.36</v>
      </c>
      <c r="AK24" s="44">
        <v>7.9</v>
      </c>
      <c r="AL24" s="44">
        <v>5.25</v>
      </c>
    </row>
    <row r="25" spans="1:38" x14ac:dyDescent="0.2">
      <c r="A25" s="39" t="s">
        <v>132</v>
      </c>
      <c r="E25" s="44" t="s">
        <v>54</v>
      </c>
      <c r="F25" s="44" t="s">
        <v>54</v>
      </c>
      <c r="G25" s="44" t="s">
        <v>54</v>
      </c>
      <c r="H25" s="44" t="s">
        <v>54</v>
      </c>
      <c r="I25" s="44" t="s">
        <v>54</v>
      </c>
      <c r="J25" s="44" t="s">
        <v>54</v>
      </c>
      <c r="K25" s="44" t="s">
        <v>54</v>
      </c>
      <c r="L25" s="44" t="s">
        <v>54</v>
      </c>
      <c r="M25" s="44" t="s">
        <v>54</v>
      </c>
      <c r="N25" s="44" t="s">
        <v>54</v>
      </c>
      <c r="O25" s="44" t="s">
        <v>54</v>
      </c>
      <c r="P25" s="44" t="s">
        <v>54</v>
      </c>
      <c r="Q25" s="44" t="s">
        <v>54</v>
      </c>
      <c r="R25" s="44" t="s">
        <v>54</v>
      </c>
      <c r="S25" s="44" t="s">
        <v>54</v>
      </c>
      <c r="T25" s="44" t="s">
        <v>54</v>
      </c>
      <c r="U25" s="44" t="s">
        <v>54</v>
      </c>
      <c r="V25" s="44" t="s">
        <v>54</v>
      </c>
      <c r="W25" s="44" t="s">
        <v>54</v>
      </c>
      <c r="X25" s="44" t="s">
        <v>54</v>
      </c>
      <c r="Y25" s="44" t="s">
        <v>54</v>
      </c>
      <c r="Z25" s="44" t="s">
        <v>54</v>
      </c>
      <c r="AA25" s="44" t="s">
        <v>54</v>
      </c>
      <c r="AB25" s="44" t="s">
        <v>54</v>
      </c>
      <c r="AC25" s="44" t="s">
        <v>54</v>
      </c>
      <c r="AD25" s="44">
        <v>34.72</v>
      </c>
      <c r="AE25" s="44">
        <v>33.909999999999997</v>
      </c>
      <c r="AF25" s="44">
        <v>33.92</v>
      </c>
      <c r="AG25" s="44">
        <v>35.659999999999997</v>
      </c>
      <c r="AH25" s="44">
        <v>34.659999999999997</v>
      </c>
      <c r="AI25" s="44">
        <v>35.74</v>
      </c>
      <c r="AJ25" s="44">
        <v>50.85</v>
      </c>
      <c r="AK25" s="44">
        <v>50.17</v>
      </c>
      <c r="AL25" s="44">
        <v>46.66</v>
      </c>
    </row>
    <row r="26" spans="1:38" x14ac:dyDescent="0.2">
      <c r="A26" s="39" t="s">
        <v>133</v>
      </c>
      <c r="E26" s="44" t="s">
        <v>54</v>
      </c>
      <c r="F26" s="44" t="s">
        <v>54</v>
      </c>
      <c r="G26" s="44" t="s">
        <v>54</v>
      </c>
      <c r="H26" s="44" t="s">
        <v>54</v>
      </c>
      <c r="I26" s="44" t="s">
        <v>54</v>
      </c>
      <c r="J26" s="44" t="s">
        <v>54</v>
      </c>
      <c r="K26" s="44" t="s">
        <v>54</v>
      </c>
      <c r="L26" s="44" t="s">
        <v>54</v>
      </c>
      <c r="M26" s="44" t="s">
        <v>54</v>
      </c>
      <c r="N26" s="44" t="s">
        <v>54</v>
      </c>
      <c r="O26" s="44" t="s">
        <v>54</v>
      </c>
      <c r="P26" s="44" t="s">
        <v>54</v>
      </c>
      <c r="Q26" s="44" t="s">
        <v>54</v>
      </c>
      <c r="R26" s="44" t="s">
        <v>54</v>
      </c>
      <c r="S26" s="44" t="s">
        <v>54</v>
      </c>
      <c r="T26" s="44" t="s">
        <v>54</v>
      </c>
      <c r="U26" s="44" t="s">
        <v>54</v>
      </c>
      <c r="V26" s="44" t="s">
        <v>54</v>
      </c>
      <c r="W26" s="44" t="s">
        <v>54</v>
      </c>
      <c r="X26" s="44" t="s">
        <v>54</v>
      </c>
      <c r="Y26" s="44" t="s">
        <v>54</v>
      </c>
      <c r="Z26" s="44" t="s">
        <v>54</v>
      </c>
      <c r="AA26" s="44" t="s">
        <v>54</v>
      </c>
      <c r="AB26" s="44" t="s">
        <v>54</v>
      </c>
      <c r="AC26" s="44" t="s">
        <v>54</v>
      </c>
      <c r="AD26" s="44">
        <v>29.3</v>
      </c>
      <c r="AE26" s="44">
        <v>28.5</v>
      </c>
      <c r="AF26" s="44">
        <v>27.31</v>
      </c>
      <c r="AG26" s="44">
        <v>28.01</v>
      </c>
      <c r="AH26" s="44">
        <v>26.64</v>
      </c>
      <c r="AI26" s="44">
        <v>29.75</v>
      </c>
      <c r="AJ26" s="44">
        <v>27.25</v>
      </c>
      <c r="AK26" s="44">
        <v>28.85</v>
      </c>
      <c r="AL26" s="44">
        <v>27.86</v>
      </c>
    </row>
    <row r="27" spans="1:38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  <c r="AK27" s="44" t="s">
        <v>54</v>
      </c>
      <c r="AL27" s="44" t="s">
        <v>54</v>
      </c>
    </row>
    <row r="28" spans="1:38" x14ac:dyDescent="0.2">
      <c r="A28" s="39" t="s">
        <v>135</v>
      </c>
      <c r="E28" s="44" t="s">
        <v>54</v>
      </c>
      <c r="F28" s="44" t="s">
        <v>54</v>
      </c>
      <c r="G28" s="44" t="s">
        <v>54</v>
      </c>
      <c r="H28" s="44" t="s">
        <v>54</v>
      </c>
      <c r="I28" s="44" t="s">
        <v>54</v>
      </c>
      <c r="J28" s="44" t="s">
        <v>54</v>
      </c>
      <c r="K28" s="44" t="s">
        <v>54</v>
      </c>
      <c r="L28" s="44" t="s">
        <v>54</v>
      </c>
      <c r="M28" s="44" t="s">
        <v>54</v>
      </c>
      <c r="N28" s="44" t="s">
        <v>54</v>
      </c>
      <c r="O28" s="44" t="s">
        <v>54</v>
      </c>
      <c r="P28" s="44" t="s">
        <v>54</v>
      </c>
      <c r="Q28" s="44" t="s">
        <v>54</v>
      </c>
      <c r="R28" s="44" t="s">
        <v>54</v>
      </c>
      <c r="S28" s="44" t="s">
        <v>54</v>
      </c>
      <c r="T28" s="44" t="s">
        <v>54</v>
      </c>
      <c r="U28" s="44" t="s">
        <v>54</v>
      </c>
      <c r="V28" s="44" t="s">
        <v>54</v>
      </c>
      <c r="W28" s="44" t="s">
        <v>54</v>
      </c>
      <c r="X28" s="44" t="s">
        <v>54</v>
      </c>
      <c r="Y28" s="44" t="s">
        <v>54</v>
      </c>
      <c r="Z28" s="44" t="s">
        <v>54</v>
      </c>
      <c r="AA28" s="44" t="s">
        <v>54</v>
      </c>
      <c r="AB28" s="44" t="s">
        <v>54</v>
      </c>
      <c r="AC28" s="44" t="s">
        <v>54</v>
      </c>
      <c r="AD28" s="44" t="s">
        <v>54</v>
      </c>
      <c r="AE28" s="44" t="s">
        <v>54</v>
      </c>
      <c r="AF28" s="44" t="s">
        <v>54</v>
      </c>
      <c r="AG28" s="44" t="s">
        <v>54</v>
      </c>
      <c r="AH28" s="44" t="s">
        <v>54</v>
      </c>
      <c r="AI28" s="44" t="s">
        <v>54</v>
      </c>
      <c r="AJ28" s="44" t="s">
        <v>54</v>
      </c>
      <c r="AK28" s="44" t="s">
        <v>54</v>
      </c>
      <c r="AL28" s="44" t="s">
        <v>54</v>
      </c>
    </row>
    <row r="29" spans="1:38" x14ac:dyDescent="0.2">
      <c r="A29" s="39" t="s">
        <v>136</v>
      </c>
      <c r="E29" s="44" t="s">
        <v>54</v>
      </c>
      <c r="F29" s="44" t="s">
        <v>54</v>
      </c>
      <c r="G29" s="44" t="s">
        <v>54</v>
      </c>
      <c r="H29" s="44" t="s">
        <v>54</v>
      </c>
      <c r="I29" s="44" t="s">
        <v>54</v>
      </c>
      <c r="J29" s="44" t="s">
        <v>54</v>
      </c>
      <c r="K29" s="44" t="s">
        <v>54</v>
      </c>
      <c r="L29" s="44" t="s">
        <v>54</v>
      </c>
      <c r="M29" s="44" t="s">
        <v>54</v>
      </c>
      <c r="N29" s="44" t="s">
        <v>54</v>
      </c>
      <c r="O29" s="44" t="s">
        <v>54</v>
      </c>
      <c r="P29" s="44" t="s">
        <v>54</v>
      </c>
      <c r="Q29" s="44" t="s">
        <v>54</v>
      </c>
      <c r="R29" s="44" t="s">
        <v>54</v>
      </c>
      <c r="S29" s="44" t="s">
        <v>54</v>
      </c>
      <c r="T29" s="44" t="s">
        <v>54</v>
      </c>
      <c r="U29" s="44" t="s">
        <v>54</v>
      </c>
      <c r="V29" s="44" t="s">
        <v>54</v>
      </c>
      <c r="W29" s="44" t="s">
        <v>54</v>
      </c>
      <c r="X29" s="44" t="s">
        <v>54</v>
      </c>
      <c r="Y29" s="44" t="s">
        <v>54</v>
      </c>
      <c r="Z29" s="44" t="s">
        <v>54</v>
      </c>
      <c r="AA29" s="44" t="s">
        <v>54</v>
      </c>
      <c r="AB29" s="44" t="s">
        <v>54</v>
      </c>
      <c r="AC29" s="44" t="s">
        <v>54</v>
      </c>
      <c r="AD29" s="44" t="s">
        <v>54</v>
      </c>
      <c r="AE29" s="44" t="s">
        <v>54</v>
      </c>
      <c r="AF29" s="44" t="s">
        <v>54</v>
      </c>
      <c r="AG29" s="44" t="s">
        <v>54</v>
      </c>
      <c r="AH29" s="44" t="s">
        <v>54</v>
      </c>
      <c r="AI29" s="44" t="s">
        <v>54</v>
      </c>
      <c r="AJ29" s="44" t="s">
        <v>54</v>
      </c>
      <c r="AK29" s="44" t="s">
        <v>54</v>
      </c>
      <c r="AL29" s="44" t="s">
        <v>54</v>
      </c>
    </row>
    <row r="30" spans="1:38" ht="12.75" customHeight="1" x14ac:dyDescent="0.2"/>
    <row r="31" spans="1:38" x14ac:dyDescent="0.2">
      <c r="A31" s="39" t="s">
        <v>137</v>
      </c>
      <c r="E31" s="44" t="s">
        <v>54</v>
      </c>
      <c r="F31" s="44" t="s">
        <v>54</v>
      </c>
      <c r="G31" s="44" t="s">
        <v>54</v>
      </c>
      <c r="H31" s="44" t="s">
        <v>54</v>
      </c>
      <c r="I31" s="44" t="s">
        <v>54</v>
      </c>
      <c r="J31" s="44" t="s">
        <v>54</v>
      </c>
      <c r="K31" s="44" t="s">
        <v>54</v>
      </c>
      <c r="L31" s="44" t="s">
        <v>54</v>
      </c>
      <c r="M31" s="44" t="s">
        <v>54</v>
      </c>
      <c r="N31" s="44" t="s">
        <v>54</v>
      </c>
      <c r="O31" s="44" t="s">
        <v>54</v>
      </c>
      <c r="P31" s="44" t="s">
        <v>54</v>
      </c>
      <c r="Q31" s="44" t="s">
        <v>54</v>
      </c>
      <c r="R31" s="44" t="s">
        <v>54</v>
      </c>
      <c r="S31" s="44" t="s">
        <v>54</v>
      </c>
      <c r="T31" s="44" t="s">
        <v>54</v>
      </c>
      <c r="U31" s="44" t="s">
        <v>54</v>
      </c>
      <c r="V31" s="44" t="s">
        <v>54</v>
      </c>
      <c r="W31" s="44" t="s">
        <v>54</v>
      </c>
      <c r="X31" s="44" t="s">
        <v>54</v>
      </c>
      <c r="Y31" s="44" t="s">
        <v>54</v>
      </c>
      <c r="Z31" s="44" t="s">
        <v>54</v>
      </c>
      <c r="AA31" s="44" t="s">
        <v>54</v>
      </c>
      <c r="AB31" s="44" t="s">
        <v>54</v>
      </c>
      <c r="AC31" s="44" t="s">
        <v>54</v>
      </c>
      <c r="AD31" s="44" t="s">
        <v>54</v>
      </c>
      <c r="AE31" s="44" t="s">
        <v>54</v>
      </c>
      <c r="AF31" s="44" t="s">
        <v>54</v>
      </c>
      <c r="AG31" s="44" t="s">
        <v>54</v>
      </c>
      <c r="AH31" s="44" t="s">
        <v>54</v>
      </c>
      <c r="AI31" s="44" t="s">
        <v>54</v>
      </c>
      <c r="AJ31" s="44" t="s">
        <v>54</v>
      </c>
      <c r="AK31" s="44" t="s">
        <v>54</v>
      </c>
      <c r="AL31" s="44" t="s">
        <v>54</v>
      </c>
    </row>
    <row r="32" spans="1:38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 t="s">
        <v>54</v>
      </c>
      <c r="O32" s="44" t="s">
        <v>54</v>
      </c>
      <c r="P32" s="44" t="s">
        <v>54</v>
      </c>
      <c r="Q32" s="44" t="s">
        <v>54</v>
      </c>
      <c r="R32" s="44" t="s">
        <v>54</v>
      </c>
      <c r="S32" s="44" t="s">
        <v>54</v>
      </c>
      <c r="T32" s="44" t="s">
        <v>54</v>
      </c>
      <c r="U32" s="44" t="s">
        <v>54</v>
      </c>
      <c r="V32" s="44" t="s">
        <v>54</v>
      </c>
      <c r="W32" s="44" t="s">
        <v>54</v>
      </c>
      <c r="X32" s="44" t="s">
        <v>54</v>
      </c>
      <c r="Y32" s="44" t="s">
        <v>54</v>
      </c>
      <c r="Z32" s="44" t="s">
        <v>54</v>
      </c>
      <c r="AA32" s="44" t="s">
        <v>54</v>
      </c>
      <c r="AB32" s="44" t="s">
        <v>54</v>
      </c>
      <c r="AC32" s="44" t="s">
        <v>54</v>
      </c>
      <c r="AD32" s="44" t="s">
        <v>54</v>
      </c>
      <c r="AE32" s="44" t="s">
        <v>54</v>
      </c>
      <c r="AF32" s="44" t="s">
        <v>54</v>
      </c>
      <c r="AG32" s="44" t="s">
        <v>54</v>
      </c>
      <c r="AH32" s="44" t="s">
        <v>54</v>
      </c>
      <c r="AI32" s="44" t="s">
        <v>54</v>
      </c>
      <c r="AJ32" s="44" t="s">
        <v>54</v>
      </c>
      <c r="AK32" s="44" t="s">
        <v>54</v>
      </c>
      <c r="AL32" s="44" t="s">
        <v>54</v>
      </c>
    </row>
    <row r="33" spans="1:38" x14ac:dyDescent="0.2">
      <c r="A33" s="39" t="s">
        <v>139</v>
      </c>
      <c r="E33" s="44" t="s">
        <v>54</v>
      </c>
      <c r="F33" s="44" t="s">
        <v>54</v>
      </c>
      <c r="G33" s="44" t="s">
        <v>54</v>
      </c>
      <c r="H33" s="44" t="s">
        <v>54</v>
      </c>
      <c r="I33" s="44" t="s">
        <v>54</v>
      </c>
      <c r="J33" s="44" t="s">
        <v>54</v>
      </c>
      <c r="K33" s="44" t="s">
        <v>54</v>
      </c>
      <c r="L33" s="44" t="s">
        <v>54</v>
      </c>
      <c r="M33" s="44" t="s">
        <v>54</v>
      </c>
      <c r="N33" s="44" t="s">
        <v>54</v>
      </c>
      <c r="O33" s="44" t="s">
        <v>54</v>
      </c>
      <c r="P33" s="44" t="s">
        <v>54</v>
      </c>
      <c r="Q33" s="44" t="s">
        <v>54</v>
      </c>
      <c r="R33" s="44" t="s">
        <v>54</v>
      </c>
      <c r="S33" s="44" t="s">
        <v>54</v>
      </c>
      <c r="T33" s="44" t="s">
        <v>54</v>
      </c>
      <c r="U33" s="44" t="s">
        <v>54</v>
      </c>
      <c r="V33" s="44" t="s">
        <v>54</v>
      </c>
      <c r="W33" s="44" t="s">
        <v>54</v>
      </c>
      <c r="X33" s="44" t="s">
        <v>54</v>
      </c>
      <c r="Y33" s="44" t="s">
        <v>54</v>
      </c>
      <c r="Z33" s="44" t="s">
        <v>54</v>
      </c>
      <c r="AA33" s="44" t="s">
        <v>54</v>
      </c>
      <c r="AB33" s="44" t="s">
        <v>54</v>
      </c>
      <c r="AC33" s="44" t="s">
        <v>54</v>
      </c>
      <c r="AD33" s="44" t="s">
        <v>54</v>
      </c>
      <c r="AE33" s="44" t="s">
        <v>54</v>
      </c>
      <c r="AF33" s="44" t="s">
        <v>54</v>
      </c>
      <c r="AG33" s="44" t="s">
        <v>54</v>
      </c>
      <c r="AH33" s="44" t="s">
        <v>54</v>
      </c>
      <c r="AI33" s="44" t="s">
        <v>54</v>
      </c>
      <c r="AJ33" s="44" t="s">
        <v>54</v>
      </c>
      <c r="AK33" s="44" t="s">
        <v>54</v>
      </c>
      <c r="AL33" s="44" t="s">
        <v>54</v>
      </c>
    </row>
    <row r="34" spans="1:38" x14ac:dyDescent="0.2">
      <c r="A34" s="39" t="s">
        <v>73</v>
      </c>
      <c r="E34" s="44" t="s">
        <v>54</v>
      </c>
      <c r="F34" s="44" t="s">
        <v>54</v>
      </c>
      <c r="G34" s="44" t="s">
        <v>54</v>
      </c>
      <c r="H34" s="44" t="s">
        <v>54</v>
      </c>
      <c r="I34" s="44" t="s">
        <v>54</v>
      </c>
      <c r="J34" s="44" t="s">
        <v>54</v>
      </c>
      <c r="K34" s="44" t="s">
        <v>54</v>
      </c>
      <c r="L34" s="44" t="s">
        <v>54</v>
      </c>
      <c r="M34" s="44" t="s">
        <v>54</v>
      </c>
      <c r="N34" s="44" t="s">
        <v>54</v>
      </c>
      <c r="O34" s="44" t="s">
        <v>54</v>
      </c>
      <c r="P34" s="44" t="s">
        <v>54</v>
      </c>
      <c r="Q34" s="44" t="s">
        <v>54</v>
      </c>
      <c r="R34" s="44" t="s">
        <v>54</v>
      </c>
      <c r="S34" s="44" t="s">
        <v>54</v>
      </c>
      <c r="T34" s="44" t="s">
        <v>54</v>
      </c>
      <c r="U34" s="44" t="s">
        <v>54</v>
      </c>
      <c r="V34" s="44" t="s">
        <v>54</v>
      </c>
      <c r="W34" s="44" t="s">
        <v>54</v>
      </c>
      <c r="X34" s="44" t="s">
        <v>54</v>
      </c>
      <c r="Y34" s="44" t="s">
        <v>54</v>
      </c>
      <c r="Z34" s="44" t="s">
        <v>54</v>
      </c>
      <c r="AA34" s="44" t="s">
        <v>54</v>
      </c>
      <c r="AB34" s="44" t="s">
        <v>54</v>
      </c>
      <c r="AC34" s="44" t="s">
        <v>54</v>
      </c>
      <c r="AD34" s="44" t="s">
        <v>54</v>
      </c>
      <c r="AE34" s="44" t="s">
        <v>54</v>
      </c>
      <c r="AF34" s="44" t="s">
        <v>54</v>
      </c>
      <c r="AG34" s="44" t="s">
        <v>54</v>
      </c>
      <c r="AH34" s="44" t="s">
        <v>54</v>
      </c>
      <c r="AI34" s="44" t="s">
        <v>54</v>
      </c>
      <c r="AJ34" s="44" t="s">
        <v>54</v>
      </c>
      <c r="AK34" s="44" t="s">
        <v>54</v>
      </c>
      <c r="AL34" s="44" t="s">
        <v>54</v>
      </c>
    </row>
    <row r="35" spans="1:38" x14ac:dyDescent="0.2">
      <c r="A35" s="39" t="s">
        <v>140</v>
      </c>
      <c r="E35" s="44" t="s">
        <v>54</v>
      </c>
      <c r="F35" s="44" t="s">
        <v>54</v>
      </c>
      <c r="G35" s="44" t="s">
        <v>54</v>
      </c>
      <c r="H35" s="44" t="s">
        <v>54</v>
      </c>
      <c r="I35" s="44" t="s">
        <v>54</v>
      </c>
      <c r="J35" s="44" t="s">
        <v>54</v>
      </c>
      <c r="K35" s="44" t="s">
        <v>54</v>
      </c>
      <c r="L35" s="44" t="s">
        <v>54</v>
      </c>
      <c r="M35" s="44" t="s">
        <v>54</v>
      </c>
      <c r="N35" s="44" t="s">
        <v>54</v>
      </c>
      <c r="O35" s="44" t="s">
        <v>54</v>
      </c>
      <c r="P35" s="44" t="s">
        <v>54</v>
      </c>
      <c r="Q35" s="44" t="s">
        <v>54</v>
      </c>
      <c r="R35" s="44" t="s">
        <v>54</v>
      </c>
      <c r="S35" s="44" t="s">
        <v>54</v>
      </c>
      <c r="T35" s="44" t="s">
        <v>54</v>
      </c>
      <c r="U35" s="44" t="s">
        <v>54</v>
      </c>
      <c r="V35" s="44" t="s">
        <v>54</v>
      </c>
      <c r="W35" s="44" t="s">
        <v>54</v>
      </c>
      <c r="X35" s="44" t="s">
        <v>54</v>
      </c>
      <c r="Y35" s="44" t="s">
        <v>54</v>
      </c>
      <c r="Z35" s="44" t="s">
        <v>54</v>
      </c>
      <c r="AA35" s="44" t="s">
        <v>54</v>
      </c>
      <c r="AB35" s="44" t="s">
        <v>54</v>
      </c>
      <c r="AC35" s="44" t="s">
        <v>54</v>
      </c>
      <c r="AD35" s="44" t="s">
        <v>54</v>
      </c>
      <c r="AE35" s="44" t="s">
        <v>54</v>
      </c>
      <c r="AF35" s="44" t="s">
        <v>54</v>
      </c>
      <c r="AG35" s="44" t="s">
        <v>54</v>
      </c>
      <c r="AH35" s="44" t="s">
        <v>54</v>
      </c>
      <c r="AI35" s="44" t="s">
        <v>54</v>
      </c>
      <c r="AJ35" s="44" t="s">
        <v>54</v>
      </c>
      <c r="AK35" s="44" t="s">
        <v>54</v>
      </c>
      <c r="AL35" s="44" t="s">
        <v>54</v>
      </c>
    </row>
    <row r="36" spans="1:38" ht="12.75" customHeight="1" x14ac:dyDescent="0.2"/>
    <row r="37" spans="1:38" ht="12.75" customHeight="1" x14ac:dyDescent="0.2"/>
    <row r="38" spans="1:38" ht="12.75" customHeight="1" x14ac:dyDescent="0.2"/>
    <row r="39" spans="1:38" ht="12.75" customHeight="1" x14ac:dyDescent="0.2"/>
    <row r="40" spans="1:38" x14ac:dyDescent="0.2">
      <c r="A40" s="38" t="s">
        <v>141</v>
      </c>
    </row>
    <row r="41" spans="1:38" x14ac:dyDescent="0.2">
      <c r="A41" s="39" t="s">
        <v>77</v>
      </c>
      <c r="E41" s="43">
        <v>3719891</v>
      </c>
      <c r="F41" s="43">
        <v>3609885</v>
      </c>
      <c r="G41" s="43">
        <v>3657863</v>
      </c>
      <c r="H41" s="43">
        <v>3763868</v>
      </c>
      <c r="I41" s="43">
        <v>3970951</v>
      </c>
      <c r="J41" s="43">
        <v>3834688</v>
      </c>
      <c r="K41" s="43">
        <v>3852763</v>
      </c>
      <c r="L41" s="43">
        <v>4011655</v>
      </c>
      <c r="M41" s="43">
        <v>4027156</v>
      </c>
      <c r="N41" s="43">
        <v>4074548</v>
      </c>
      <c r="O41" s="43">
        <v>4138025</v>
      </c>
      <c r="P41" s="43">
        <v>4246094</v>
      </c>
      <c r="Q41" s="43">
        <v>4354990</v>
      </c>
      <c r="R41" s="43">
        <v>4720091</v>
      </c>
      <c r="S41" s="43">
        <v>5211417</v>
      </c>
      <c r="T41" s="43">
        <v>5729735</v>
      </c>
      <c r="U41" s="43">
        <v>6297918</v>
      </c>
      <c r="V41" s="43">
        <v>6807979</v>
      </c>
      <c r="W41" s="43">
        <v>7591089</v>
      </c>
      <c r="X41" s="43">
        <v>8063794</v>
      </c>
      <c r="Y41" s="43">
        <v>8916461</v>
      </c>
      <c r="Z41" s="43">
        <v>9935972</v>
      </c>
      <c r="AA41" s="43">
        <v>10660051</v>
      </c>
      <c r="AB41" s="43">
        <v>11444535</v>
      </c>
      <c r="AC41" s="43">
        <v>11701131</v>
      </c>
      <c r="AD41" s="43">
        <v>11870159</v>
      </c>
      <c r="AE41" s="43">
        <v>12450976</v>
      </c>
      <c r="AF41" s="43">
        <v>12794426</v>
      </c>
      <c r="AG41" s="43">
        <v>12759028</v>
      </c>
      <c r="AH41" s="43">
        <v>12668851</v>
      </c>
      <c r="AI41" s="43">
        <v>12280193</v>
      </c>
      <c r="AJ41" s="43">
        <v>11810557</v>
      </c>
      <c r="AK41" s="43">
        <v>11232914</v>
      </c>
      <c r="AL41" s="43">
        <v>10825287</v>
      </c>
    </row>
    <row r="42" spans="1:38" x14ac:dyDescent="0.2">
      <c r="A42" s="39" t="s">
        <v>142</v>
      </c>
      <c r="E42" s="44">
        <v>3.42</v>
      </c>
      <c r="F42" s="44">
        <v>-11.83</v>
      </c>
      <c r="G42" s="44">
        <v>5.32</v>
      </c>
      <c r="H42" s="44">
        <v>11.59</v>
      </c>
      <c r="I42" s="44">
        <v>22.01</v>
      </c>
      <c r="J42" s="44">
        <v>-13.73</v>
      </c>
      <c r="K42" s="44">
        <v>1.89</v>
      </c>
      <c r="L42" s="44">
        <v>16.5</v>
      </c>
      <c r="M42" s="44">
        <v>1.55</v>
      </c>
      <c r="N42" s="44">
        <v>4.71</v>
      </c>
      <c r="O42" s="44">
        <v>6.23</v>
      </c>
      <c r="P42" s="44">
        <v>10.45</v>
      </c>
      <c r="Q42" s="44">
        <v>10.26</v>
      </c>
      <c r="R42" s="44">
        <v>33.53</v>
      </c>
      <c r="S42" s="44">
        <v>41.64</v>
      </c>
      <c r="T42" s="44">
        <v>39.78</v>
      </c>
      <c r="U42" s="44">
        <v>39.67</v>
      </c>
      <c r="V42" s="44">
        <v>32.4</v>
      </c>
      <c r="W42" s="44">
        <v>46.01</v>
      </c>
      <c r="X42" s="44">
        <v>24.91</v>
      </c>
      <c r="Y42" s="44">
        <v>42.3</v>
      </c>
      <c r="Z42" s="44">
        <v>45.74</v>
      </c>
      <c r="AA42" s="44">
        <v>29.15</v>
      </c>
      <c r="AB42" s="44">
        <v>29.44</v>
      </c>
      <c r="AC42" s="44">
        <v>8.9700000000000006</v>
      </c>
      <c r="AD42" s="44">
        <v>5.78</v>
      </c>
      <c r="AE42" s="44">
        <v>19.57</v>
      </c>
      <c r="AF42" s="44">
        <v>11.03</v>
      </c>
      <c r="AG42" s="44">
        <v>-1.1100000000000001</v>
      </c>
      <c r="AH42" s="44">
        <v>-2.83</v>
      </c>
      <c r="AI42" s="44">
        <v>-12.27</v>
      </c>
      <c r="AJ42" s="44">
        <v>-15.3</v>
      </c>
      <c r="AK42" s="44">
        <v>-19.559999999999999</v>
      </c>
      <c r="AL42" s="44">
        <v>-14.52</v>
      </c>
    </row>
    <row r="43" spans="1:38" ht="12.75" customHeight="1" x14ac:dyDescent="0.2"/>
    <row r="44" spans="1:38" x14ac:dyDescent="0.2">
      <c r="B44" s="39" t="s">
        <v>143</v>
      </c>
      <c r="E44" s="44" t="s">
        <v>54</v>
      </c>
      <c r="F44" s="44" t="s">
        <v>54</v>
      </c>
      <c r="G44" s="44" t="s">
        <v>54</v>
      </c>
      <c r="H44" s="44" t="s">
        <v>54</v>
      </c>
      <c r="I44" s="44" t="s">
        <v>54</v>
      </c>
      <c r="J44" s="44" t="s">
        <v>54</v>
      </c>
      <c r="K44" s="44" t="s">
        <v>54</v>
      </c>
      <c r="L44" s="44" t="s">
        <v>54</v>
      </c>
      <c r="M44" s="44" t="s">
        <v>54</v>
      </c>
      <c r="N44" s="44" t="s">
        <v>54</v>
      </c>
      <c r="O44" s="44" t="s">
        <v>54</v>
      </c>
      <c r="P44" s="44" t="s">
        <v>54</v>
      </c>
      <c r="Q44" s="44" t="s">
        <v>54</v>
      </c>
      <c r="R44" s="44" t="s">
        <v>54</v>
      </c>
      <c r="S44" s="44" t="s">
        <v>54</v>
      </c>
      <c r="T44" s="44" t="s">
        <v>54</v>
      </c>
      <c r="U44" s="44" t="s">
        <v>54</v>
      </c>
      <c r="V44" s="44" t="s">
        <v>54</v>
      </c>
      <c r="W44" s="44" t="s">
        <v>54</v>
      </c>
      <c r="X44" s="44" t="s">
        <v>54</v>
      </c>
      <c r="Y44" s="44" t="s">
        <v>54</v>
      </c>
      <c r="Z44" s="44" t="s">
        <v>54</v>
      </c>
      <c r="AA44" s="44" t="s">
        <v>54</v>
      </c>
      <c r="AB44" s="44" t="s">
        <v>54</v>
      </c>
      <c r="AC44" s="44" t="s">
        <v>54</v>
      </c>
      <c r="AD44" s="44" t="s">
        <v>54</v>
      </c>
      <c r="AE44" s="44" t="s">
        <v>54</v>
      </c>
      <c r="AF44" s="44" t="s">
        <v>54</v>
      </c>
      <c r="AG44" s="44" t="s">
        <v>54</v>
      </c>
      <c r="AH44" s="44" t="s">
        <v>54</v>
      </c>
      <c r="AI44" s="44" t="s">
        <v>54</v>
      </c>
      <c r="AJ44" s="44" t="s">
        <v>54</v>
      </c>
      <c r="AK44" s="44" t="s">
        <v>54</v>
      </c>
      <c r="AL44" s="44" t="s">
        <v>54</v>
      </c>
    </row>
    <row r="45" spans="1:38" x14ac:dyDescent="0.2">
      <c r="B45" s="39" t="s">
        <v>144</v>
      </c>
      <c r="E45" s="44" t="s">
        <v>54</v>
      </c>
      <c r="F45" s="44" t="s">
        <v>54</v>
      </c>
      <c r="G45" s="44" t="s">
        <v>54</v>
      </c>
      <c r="H45" s="44" t="s">
        <v>54</v>
      </c>
      <c r="I45" s="44" t="s">
        <v>54</v>
      </c>
      <c r="J45" s="44" t="s">
        <v>54</v>
      </c>
      <c r="K45" s="44" t="s">
        <v>54</v>
      </c>
      <c r="L45" s="44" t="s">
        <v>54</v>
      </c>
      <c r="M45" s="44" t="s">
        <v>54</v>
      </c>
      <c r="N45" s="44" t="s">
        <v>54</v>
      </c>
      <c r="O45" s="44" t="s">
        <v>54</v>
      </c>
      <c r="P45" s="44" t="s">
        <v>54</v>
      </c>
      <c r="Q45" s="44" t="s">
        <v>54</v>
      </c>
      <c r="R45" s="44" t="s">
        <v>54</v>
      </c>
      <c r="S45" s="44" t="s">
        <v>54</v>
      </c>
      <c r="T45" s="44" t="s">
        <v>54</v>
      </c>
      <c r="U45" s="44" t="s">
        <v>54</v>
      </c>
      <c r="V45" s="44" t="s">
        <v>54</v>
      </c>
      <c r="W45" s="44" t="s">
        <v>54</v>
      </c>
      <c r="X45" s="44" t="s">
        <v>54</v>
      </c>
      <c r="Y45" s="44" t="s">
        <v>54</v>
      </c>
      <c r="Z45" s="44" t="s">
        <v>54</v>
      </c>
      <c r="AA45" s="44" t="s">
        <v>54</v>
      </c>
      <c r="AB45" s="44" t="s">
        <v>54</v>
      </c>
      <c r="AC45" s="44" t="s">
        <v>54</v>
      </c>
      <c r="AD45" s="44" t="s">
        <v>54</v>
      </c>
      <c r="AE45" s="44" t="s">
        <v>54</v>
      </c>
      <c r="AF45" s="44" t="s">
        <v>54</v>
      </c>
      <c r="AG45" s="44" t="s">
        <v>54</v>
      </c>
      <c r="AH45" s="44" t="s">
        <v>54</v>
      </c>
      <c r="AI45" s="44" t="s">
        <v>54</v>
      </c>
      <c r="AJ45" s="44" t="s">
        <v>54</v>
      </c>
      <c r="AK45" s="44" t="s">
        <v>54</v>
      </c>
      <c r="AL45" s="44" t="s">
        <v>54</v>
      </c>
    </row>
    <row r="46" spans="1:38" x14ac:dyDescent="0.2">
      <c r="C46" s="39" t="s">
        <v>145</v>
      </c>
      <c r="E46" s="44">
        <v>1.33</v>
      </c>
      <c r="F46" s="44">
        <v>1.48</v>
      </c>
      <c r="G46" s="44">
        <v>1.55</v>
      </c>
      <c r="H46" s="44">
        <v>1.62</v>
      </c>
      <c r="I46" s="44">
        <v>1.68</v>
      </c>
      <c r="J46" s="44">
        <v>1.88</v>
      </c>
      <c r="K46" s="44">
        <v>2.0099999999999998</v>
      </c>
      <c r="L46" s="44">
        <v>2.04</v>
      </c>
      <c r="M46" s="44">
        <v>2.04</v>
      </c>
      <c r="N46" s="44">
        <v>2.16</v>
      </c>
      <c r="O46" s="44">
        <v>2.19</v>
      </c>
      <c r="P46" s="44">
        <v>2.3199999999999998</v>
      </c>
      <c r="Q46" s="44">
        <v>2.61</v>
      </c>
      <c r="R46" s="44">
        <v>2.48</v>
      </c>
      <c r="S46" s="44">
        <v>2.44</v>
      </c>
      <c r="T46" s="44">
        <v>2.42</v>
      </c>
      <c r="U46" s="44">
        <v>2.56</v>
      </c>
      <c r="V46" s="44">
        <v>2.73</v>
      </c>
      <c r="W46" s="44">
        <v>2.82</v>
      </c>
      <c r="X46" s="44">
        <v>3.01</v>
      </c>
      <c r="Y46" s="44">
        <v>3</v>
      </c>
      <c r="Z46" s="44">
        <v>2.89</v>
      </c>
      <c r="AA46" s="44">
        <v>2.83</v>
      </c>
      <c r="AB46" s="44">
        <v>2.7</v>
      </c>
      <c r="AC46" s="44">
        <v>2.67</v>
      </c>
      <c r="AD46" s="44">
        <v>2.71</v>
      </c>
      <c r="AE46" s="44">
        <v>2.59</v>
      </c>
      <c r="AF46" s="44">
        <v>2.58</v>
      </c>
      <c r="AG46" s="44">
        <v>2.7</v>
      </c>
      <c r="AH46" s="44">
        <v>2.82</v>
      </c>
      <c r="AI46" s="44">
        <v>3.04</v>
      </c>
      <c r="AJ46" s="44">
        <v>3.34</v>
      </c>
      <c r="AK46" s="44">
        <v>3.69</v>
      </c>
      <c r="AL46" s="44">
        <v>3.89</v>
      </c>
    </row>
    <row r="47" spans="1:38" x14ac:dyDescent="0.2">
      <c r="D47" s="39" t="s">
        <v>146</v>
      </c>
      <c r="E47" s="44">
        <v>87.85</v>
      </c>
      <c r="F47" s="44" t="s">
        <v>54</v>
      </c>
      <c r="G47" s="44" t="s">
        <v>54</v>
      </c>
      <c r="H47" s="44" t="s">
        <v>54</v>
      </c>
      <c r="I47" s="44">
        <v>85.79</v>
      </c>
      <c r="J47" s="44" t="s">
        <v>54</v>
      </c>
      <c r="K47" s="44" t="s">
        <v>54</v>
      </c>
      <c r="L47" s="44" t="s">
        <v>54</v>
      </c>
      <c r="M47" s="44">
        <v>85.24</v>
      </c>
      <c r="N47" s="44">
        <v>85.2</v>
      </c>
      <c r="O47" s="44">
        <v>84.7</v>
      </c>
      <c r="P47" s="44">
        <v>84.44</v>
      </c>
      <c r="Q47" s="44">
        <v>84.66</v>
      </c>
      <c r="R47" s="44">
        <v>82.43</v>
      </c>
      <c r="S47" s="44">
        <v>82.73</v>
      </c>
      <c r="T47" s="44">
        <v>83.64</v>
      </c>
      <c r="U47" s="44">
        <v>84.84</v>
      </c>
      <c r="V47" s="44">
        <v>84.64</v>
      </c>
      <c r="W47" s="44">
        <v>85.21</v>
      </c>
      <c r="X47" s="44">
        <v>84.37</v>
      </c>
      <c r="Y47" s="44">
        <v>84.8</v>
      </c>
      <c r="Z47" s="44">
        <v>84.67</v>
      </c>
      <c r="AA47" s="44">
        <v>85.9</v>
      </c>
      <c r="AB47" s="44">
        <v>86.16</v>
      </c>
      <c r="AC47" s="44">
        <v>86.4</v>
      </c>
      <c r="AD47" s="44">
        <v>86.45</v>
      </c>
      <c r="AE47" s="44">
        <v>86.71</v>
      </c>
      <c r="AF47" s="44">
        <v>86.71</v>
      </c>
      <c r="AG47" s="44">
        <v>86.19</v>
      </c>
      <c r="AH47" s="44">
        <v>86.1</v>
      </c>
      <c r="AI47" s="44">
        <v>85.54</v>
      </c>
      <c r="AJ47" s="44">
        <v>84.61</v>
      </c>
      <c r="AK47" s="44">
        <v>83.86</v>
      </c>
      <c r="AL47" s="44">
        <v>83.7</v>
      </c>
    </row>
    <row r="48" spans="1:38" x14ac:dyDescent="0.2">
      <c r="D48" s="39" t="s">
        <v>147</v>
      </c>
      <c r="E48" s="44" t="s">
        <v>54</v>
      </c>
      <c r="F48" s="44" t="s">
        <v>54</v>
      </c>
      <c r="G48" s="44" t="s">
        <v>54</v>
      </c>
      <c r="H48" s="44" t="s">
        <v>54</v>
      </c>
      <c r="I48" s="44" t="s">
        <v>54</v>
      </c>
      <c r="J48" s="44" t="s">
        <v>54</v>
      </c>
      <c r="K48" s="44" t="s">
        <v>54</v>
      </c>
      <c r="L48" s="44" t="s">
        <v>54</v>
      </c>
      <c r="M48" s="44" t="s">
        <v>54</v>
      </c>
      <c r="N48" s="44" t="s">
        <v>54</v>
      </c>
      <c r="O48" s="44" t="s">
        <v>54</v>
      </c>
      <c r="P48" s="44" t="s">
        <v>54</v>
      </c>
      <c r="Q48" s="44" t="s">
        <v>54</v>
      </c>
      <c r="R48" s="44">
        <v>0.28999999999999998</v>
      </c>
      <c r="S48" s="44">
        <v>0.24</v>
      </c>
      <c r="T48" s="44">
        <v>0.21</v>
      </c>
      <c r="U48" s="44">
        <v>0.21</v>
      </c>
      <c r="V48" s="44">
        <v>0.21</v>
      </c>
      <c r="W48" s="44">
        <v>0.22</v>
      </c>
      <c r="X48" s="44">
        <v>0.25</v>
      </c>
      <c r="Y48" s="44">
        <v>0.28999999999999998</v>
      </c>
      <c r="Z48" s="44">
        <v>0.32</v>
      </c>
      <c r="AA48" s="44">
        <v>0.43</v>
      </c>
      <c r="AB48" s="44">
        <v>0.55000000000000004</v>
      </c>
      <c r="AC48" s="44">
        <v>0.66</v>
      </c>
      <c r="AD48" s="44">
        <v>0.71</v>
      </c>
      <c r="AE48" s="44">
        <v>0.71</v>
      </c>
      <c r="AF48" s="44">
        <v>0.74</v>
      </c>
      <c r="AG48" s="44">
        <v>0.75</v>
      </c>
      <c r="AH48" s="44">
        <v>0.73</v>
      </c>
      <c r="AI48" s="44">
        <v>0.7</v>
      </c>
      <c r="AJ48" s="44">
        <v>0.71</v>
      </c>
      <c r="AK48" s="44">
        <v>0.71</v>
      </c>
      <c r="AL48" s="44">
        <v>0.7</v>
      </c>
    </row>
    <row r="49" spans="1:54" x14ac:dyDescent="0.2">
      <c r="C49" s="39" t="s">
        <v>148</v>
      </c>
      <c r="E49" s="44" t="s">
        <v>54</v>
      </c>
      <c r="F49" s="44" t="s">
        <v>54</v>
      </c>
      <c r="G49" s="44" t="s">
        <v>54</v>
      </c>
      <c r="H49" s="44" t="s">
        <v>54</v>
      </c>
      <c r="I49" s="44" t="s">
        <v>54</v>
      </c>
      <c r="J49" s="44" t="s">
        <v>54</v>
      </c>
      <c r="K49" s="44" t="s">
        <v>54</v>
      </c>
      <c r="L49" s="44" t="s">
        <v>54</v>
      </c>
      <c r="M49" s="44" t="s">
        <v>54</v>
      </c>
      <c r="N49" s="44" t="s">
        <v>54</v>
      </c>
      <c r="O49" s="44" t="s">
        <v>54</v>
      </c>
      <c r="P49" s="44" t="s">
        <v>54</v>
      </c>
      <c r="Q49" s="44" t="s">
        <v>54</v>
      </c>
      <c r="R49" s="44" t="s">
        <v>54</v>
      </c>
      <c r="S49" s="44" t="s">
        <v>54</v>
      </c>
      <c r="T49" s="44" t="s">
        <v>54</v>
      </c>
      <c r="U49" s="44" t="s">
        <v>54</v>
      </c>
      <c r="V49" s="44" t="s">
        <v>54</v>
      </c>
      <c r="W49" s="44" t="s">
        <v>54</v>
      </c>
      <c r="X49" s="44" t="s">
        <v>54</v>
      </c>
      <c r="Y49" s="44" t="s">
        <v>54</v>
      </c>
      <c r="Z49" s="44" t="s">
        <v>54</v>
      </c>
      <c r="AA49" s="44" t="s">
        <v>54</v>
      </c>
      <c r="AB49" s="44" t="s">
        <v>54</v>
      </c>
      <c r="AC49" s="44" t="s">
        <v>54</v>
      </c>
      <c r="AD49" s="44" t="s">
        <v>54</v>
      </c>
      <c r="AE49" s="44" t="s">
        <v>54</v>
      </c>
      <c r="AF49" s="44" t="s">
        <v>54</v>
      </c>
      <c r="AG49" s="44" t="s">
        <v>54</v>
      </c>
      <c r="AH49" s="44" t="s">
        <v>54</v>
      </c>
      <c r="AI49" s="44" t="s">
        <v>54</v>
      </c>
      <c r="AJ49" s="44" t="s">
        <v>54</v>
      </c>
      <c r="AK49" s="44" t="s">
        <v>54</v>
      </c>
      <c r="AL49" s="44" t="s">
        <v>54</v>
      </c>
    </row>
    <row r="50" spans="1:54" x14ac:dyDescent="0.2">
      <c r="B50" s="39" t="s">
        <v>149</v>
      </c>
      <c r="E50" s="44" t="s">
        <v>54</v>
      </c>
      <c r="F50" s="44" t="s">
        <v>54</v>
      </c>
      <c r="G50" s="44" t="s">
        <v>54</v>
      </c>
      <c r="H50" s="44" t="s">
        <v>54</v>
      </c>
      <c r="I50" s="44" t="s">
        <v>54</v>
      </c>
      <c r="J50" s="44" t="s">
        <v>54</v>
      </c>
      <c r="K50" s="44" t="s">
        <v>54</v>
      </c>
      <c r="L50" s="44" t="s">
        <v>54</v>
      </c>
      <c r="M50" s="44" t="s">
        <v>54</v>
      </c>
      <c r="N50" s="44" t="s">
        <v>54</v>
      </c>
      <c r="O50" s="44" t="s">
        <v>54</v>
      </c>
      <c r="P50" s="44" t="s">
        <v>54</v>
      </c>
      <c r="Q50" s="44" t="s">
        <v>54</v>
      </c>
      <c r="R50" s="44" t="s">
        <v>54</v>
      </c>
      <c r="S50" s="44" t="s">
        <v>54</v>
      </c>
      <c r="T50" s="44" t="s">
        <v>54</v>
      </c>
      <c r="U50" s="44" t="s">
        <v>54</v>
      </c>
      <c r="V50" s="44" t="s">
        <v>54</v>
      </c>
      <c r="W50" s="44" t="s">
        <v>54</v>
      </c>
      <c r="X50" s="44" t="s">
        <v>54</v>
      </c>
      <c r="Y50" s="44" t="s">
        <v>54</v>
      </c>
      <c r="Z50" s="44" t="s">
        <v>54</v>
      </c>
      <c r="AA50" s="44" t="s">
        <v>54</v>
      </c>
      <c r="AB50" s="44" t="s">
        <v>54</v>
      </c>
      <c r="AC50" s="44" t="s">
        <v>54</v>
      </c>
      <c r="AD50" s="44" t="s">
        <v>54</v>
      </c>
      <c r="AE50" s="44" t="s">
        <v>54</v>
      </c>
      <c r="AF50" s="44" t="s">
        <v>54</v>
      </c>
      <c r="AG50" s="44" t="s">
        <v>54</v>
      </c>
      <c r="AH50" s="44" t="s">
        <v>54</v>
      </c>
      <c r="AI50" s="44" t="s">
        <v>54</v>
      </c>
      <c r="AJ50" s="44" t="s">
        <v>54</v>
      </c>
      <c r="AK50" s="44" t="s">
        <v>54</v>
      </c>
      <c r="AL50" s="44" t="s">
        <v>54</v>
      </c>
    </row>
    <row r="51" spans="1:54" x14ac:dyDescent="0.2">
      <c r="B51" s="39" t="s">
        <v>150</v>
      </c>
      <c r="E51" s="44">
        <v>1.27</v>
      </c>
      <c r="F51" s="44">
        <v>1.41</v>
      </c>
      <c r="G51" s="44">
        <v>1.07</v>
      </c>
      <c r="H51" s="44">
        <v>0.86</v>
      </c>
      <c r="I51" s="44">
        <v>0.74</v>
      </c>
      <c r="J51" s="44">
        <v>0.7</v>
      </c>
      <c r="K51" s="44">
        <v>0.71</v>
      </c>
      <c r="L51" s="44">
        <v>0.9</v>
      </c>
      <c r="M51" s="44">
        <v>0.8</v>
      </c>
      <c r="N51" s="44">
        <v>0.7</v>
      </c>
      <c r="O51" s="44">
        <v>0.65</v>
      </c>
      <c r="P51" s="44">
        <v>0.78</v>
      </c>
      <c r="Q51" s="44">
        <v>0.76</v>
      </c>
      <c r="R51" s="44">
        <v>0.89</v>
      </c>
      <c r="S51" s="44">
        <v>1.03</v>
      </c>
      <c r="T51" s="44">
        <v>0.76</v>
      </c>
      <c r="U51" s="44">
        <v>1.0900000000000001</v>
      </c>
      <c r="V51" s="44">
        <v>1.48</v>
      </c>
      <c r="W51" s="44">
        <v>0.94</v>
      </c>
      <c r="X51" s="44">
        <v>1.46</v>
      </c>
      <c r="Y51" s="44">
        <v>1.42</v>
      </c>
      <c r="Z51" s="44">
        <v>1.07</v>
      </c>
      <c r="AA51" s="44">
        <v>0.85</v>
      </c>
      <c r="AB51" s="44">
        <v>0.82</v>
      </c>
      <c r="AC51" s="44">
        <v>0.76</v>
      </c>
      <c r="AD51" s="44">
        <v>0.68</v>
      </c>
      <c r="AE51" s="44">
        <v>0.94</v>
      </c>
      <c r="AF51" s="44">
        <v>0.96</v>
      </c>
      <c r="AG51" s="44">
        <v>1.1100000000000001</v>
      </c>
      <c r="AH51" s="44">
        <v>1.01</v>
      </c>
      <c r="AI51" s="44">
        <v>1.1499999999999999</v>
      </c>
      <c r="AJ51" s="44">
        <v>1.3</v>
      </c>
      <c r="AK51" s="44">
        <v>1.35</v>
      </c>
      <c r="AL51" s="44">
        <v>1.37</v>
      </c>
    </row>
    <row r="52" spans="1:54" x14ac:dyDescent="0.2">
      <c r="B52" s="39" t="s">
        <v>151</v>
      </c>
      <c r="E52" s="44" t="s">
        <v>54</v>
      </c>
      <c r="F52" s="44" t="s">
        <v>54</v>
      </c>
      <c r="G52" s="44" t="s">
        <v>54</v>
      </c>
      <c r="H52" s="44" t="s">
        <v>54</v>
      </c>
      <c r="I52" s="44" t="s">
        <v>54</v>
      </c>
      <c r="J52" s="44" t="s">
        <v>54</v>
      </c>
      <c r="K52" s="44" t="s">
        <v>54</v>
      </c>
      <c r="L52" s="44" t="s">
        <v>54</v>
      </c>
      <c r="M52" s="44" t="s">
        <v>54</v>
      </c>
      <c r="N52" s="44" t="s">
        <v>54</v>
      </c>
      <c r="O52" s="44" t="s">
        <v>54</v>
      </c>
      <c r="P52" s="44" t="s">
        <v>54</v>
      </c>
      <c r="Q52" s="44" t="s">
        <v>54</v>
      </c>
      <c r="R52" s="44" t="s">
        <v>54</v>
      </c>
      <c r="S52" s="44" t="s">
        <v>54</v>
      </c>
      <c r="T52" s="44" t="s">
        <v>54</v>
      </c>
      <c r="U52" s="44" t="s">
        <v>54</v>
      </c>
      <c r="V52" s="44" t="s">
        <v>54</v>
      </c>
      <c r="W52" s="44" t="s">
        <v>54</v>
      </c>
      <c r="X52" s="44" t="s">
        <v>54</v>
      </c>
      <c r="Y52" s="44" t="s">
        <v>54</v>
      </c>
      <c r="Z52" s="44" t="s">
        <v>54</v>
      </c>
      <c r="AA52" s="44" t="s">
        <v>54</v>
      </c>
      <c r="AB52" s="44" t="s">
        <v>54</v>
      </c>
      <c r="AC52" s="44" t="s">
        <v>54</v>
      </c>
      <c r="AD52" s="44" t="s">
        <v>54</v>
      </c>
      <c r="AE52" s="44" t="s">
        <v>54</v>
      </c>
      <c r="AF52" s="44" t="s">
        <v>54</v>
      </c>
      <c r="AG52" s="44" t="s">
        <v>54</v>
      </c>
      <c r="AH52" s="44" t="s">
        <v>54</v>
      </c>
      <c r="AI52" s="44" t="s">
        <v>54</v>
      </c>
      <c r="AJ52" s="44" t="s">
        <v>54</v>
      </c>
      <c r="AK52" s="44" t="s">
        <v>54</v>
      </c>
      <c r="AL52" s="44" t="s">
        <v>54</v>
      </c>
    </row>
    <row r="53" spans="1:54" x14ac:dyDescent="0.2">
      <c r="B53" s="39" t="s">
        <v>152</v>
      </c>
      <c r="E53" s="44" t="s">
        <v>54</v>
      </c>
      <c r="F53" s="44" t="s">
        <v>54</v>
      </c>
      <c r="G53" s="44" t="s">
        <v>54</v>
      </c>
      <c r="H53" s="44" t="s">
        <v>54</v>
      </c>
      <c r="I53" s="44" t="s">
        <v>54</v>
      </c>
      <c r="J53" s="44" t="s">
        <v>54</v>
      </c>
      <c r="K53" s="44" t="s">
        <v>54</v>
      </c>
      <c r="L53" s="44" t="s">
        <v>54</v>
      </c>
      <c r="M53" s="44" t="s">
        <v>54</v>
      </c>
      <c r="N53" s="44" t="s">
        <v>54</v>
      </c>
      <c r="O53" s="44" t="s">
        <v>54</v>
      </c>
      <c r="P53" s="44" t="s">
        <v>54</v>
      </c>
      <c r="Q53" s="44" t="s">
        <v>54</v>
      </c>
      <c r="R53" s="44" t="s">
        <v>54</v>
      </c>
      <c r="S53" s="44" t="s">
        <v>54</v>
      </c>
      <c r="T53" s="44" t="s">
        <v>54</v>
      </c>
      <c r="U53" s="44" t="s">
        <v>54</v>
      </c>
      <c r="V53" s="44" t="s">
        <v>54</v>
      </c>
      <c r="W53" s="44" t="s">
        <v>54</v>
      </c>
      <c r="X53" s="44" t="s">
        <v>54</v>
      </c>
      <c r="Y53" s="44" t="s">
        <v>54</v>
      </c>
      <c r="Z53" s="44" t="s">
        <v>54</v>
      </c>
      <c r="AA53" s="44" t="s">
        <v>54</v>
      </c>
      <c r="AB53" s="44" t="s">
        <v>54</v>
      </c>
      <c r="AC53" s="44" t="s">
        <v>54</v>
      </c>
      <c r="AD53" s="44" t="s">
        <v>54</v>
      </c>
      <c r="AE53" s="44" t="s">
        <v>54</v>
      </c>
      <c r="AF53" s="44" t="s">
        <v>54</v>
      </c>
      <c r="AG53" s="44" t="s">
        <v>54</v>
      </c>
      <c r="AH53" s="44" t="s">
        <v>54</v>
      </c>
      <c r="AI53" s="44" t="s">
        <v>54</v>
      </c>
      <c r="AJ53" s="44" t="s">
        <v>54</v>
      </c>
      <c r="AK53" s="44" t="s">
        <v>54</v>
      </c>
      <c r="AL53" s="44" t="s">
        <v>54</v>
      </c>
    </row>
    <row r="54" spans="1:54" x14ac:dyDescent="0.2">
      <c r="A54" s="39" t="s">
        <v>153</v>
      </c>
      <c r="E54" s="44">
        <v>97.21</v>
      </c>
      <c r="F54" s="44" t="s">
        <v>54</v>
      </c>
      <c r="G54" s="44" t="s">
        <v>54</v>
      </c>
      <c r="H54" s="44" t="s">
        <v>54</v>
      </c>
      <c r="I54" s="44">
        <v>96.69</v>
      </c>
      <c r="J54" s="44" t="s">
        <v>54</v>
      </c>
      <c r="K54" s="44" t="s">
        <v>54</v>
      </c>
      <c r="L54" s="44" t="s">
        <v>54</v>
      </c>
      <c r="M54" s="44">
        <v>96.33</v>
      </c>
      <c r="N54" s="44">
        <v>96.67</v>
      </c>
      <c r="O54" s="44">
        <v>96.15</v>
      </c>
      <c r="P54" s="44">
        <v>95.94</v>
      </c>
      <c r="Q54" s="44">
        <v>96.17</v>
      </c>
      <c r="R54" s="44">
        <v>96.04</v>
      </c>
      <c r="S54" s="44">
        <v>96.54</v>
      </c>
      <c r="T54" s="44">
        <v>96.71</v>
      </c>
      <c r="U54" s="44">
        <v>96.88</v>
      </c>
      <c r="V54" s="44">
        <v>97.02</v>
      </c>
      <c r="W54" s="44">
        <v>97.16</v>
      </c>
      <c r="X54" s="44">
        <v>97.15</v>
      </c>
      <c r="Y54" s="44">
        <v>97.46</v>
      </c>
      <c r="Z54" s="44">
        <v>97.65</v>
      </c>
      <c r="AA54" s="44">
        <v>97.92</v>
      </c>
      <c r="AB54" s="44">
        <v>98.01</v>
      </c>
      <c r="AC54" s="44">
        <v>98.18</v>
      </c>
      <c r="AD54" s="44">
        <v>98.17</v>
      </c>
      <c r="AE54" s="44">
        <v>98.28</v>
      </c>
      <c r="AF54" s="44">
        <v>98.32</v>
      </c>
      <c r="AG54" s="44">
        <v>98.27</v>
      </c>
      <c r="AH54" s="44">
        <v>98.17</v>
      </c>
      <c r="AI54" s="44">
        <v>98.13</v>
      </c>
      <c r="AJ54" s="44">
        <v>98.1</v>
      </c>
      <c r="AK54" s="44">
        <v>97.97</v>
      </c>
      <c r="AL54" s="44">
        <v>98.11</v>
      </c>
    </row>
    <row r="55" spans="1:54" x14ac:dyDescent="0.2">
      <c r="A55" s="39" t="s">
        <v>154</v>
      </c>
      <c r="E55" s="44" t="s">
        <v>54</v>
      </c>
      <c r="F55" s="44" t="s">
        <v>54</v>
      </c>
      <c r="G55" s="44" t="s">
        <v>54</v>
      </c>
      <c r="H55" s="44" t="s">
        <v>54</v>
      </c>
      <c r="I55" s="44" t="s">
        <v>54</v>
      </c>
      <c r="J55" s="44" t="s">
        <v>54</v>
      </c>
      <c r="K55" s="44" t="s">
        <v>54</v>
      </c>
      <c r="L55" s="44" t="s">
        <v>54</v>
      </c>
      <c r="M55" s="44" t="s">
        <v>54</v>
      </c>
      <c r="N55" s="44" t="s">
        <v>54</v>
      </c>
      <c r="O55" s="44" t="s">
        <v>54</v>
      </c>
      <c r="P55" s="44" t="s">
        <v>54</v>
      </c>
      <c r="Q55" s="44" t="s">
        <v>54</v>
      </c>
      <c r="R55" s="44" t="s">
        <v>54</v>
      </c>
      <c r="S55" s="44" t="s">
        <v>54</v>
      </c>
      <c r="T55" s="44" t="s">
        <v>54</v>
      </c>
      <c r="U55" s="44" t="s">
        <v>54</v>
      </c>
      <c r="V55" s="44" t="s">
        <v>54</v>
      </c>
      <c r="W55" s="44" t="s">
        <v>54</v>
      </c>
      <c r="X55" s="44" t="s">
        <v>54</v>
      </c>
      <c r="Y55" s="44" t="s">
        <v>54</v>
      </c>
      <c r="Z55" s="44" t="s">
        <v>54</v>
      </c>
      <c r="AA55" s="44" t="s">
        <v>54</v>
      </c>
      <c r="AB55" s="44" t="s">
        <v>54</v>
      </c>
      <c r="AC55" s="44" t="s">
        <v>54</v>
      </c>
      <c r="AD55" s="44" t="s">
        <v>54</v>
      </c>
      <c r="AE55" s="44" t="s">
        <v>54</v>
      </c>
      <c r="AF55" s="44" t="s">
        <v>54</v>
      </c>
      <c r="AG55" s="44" t="s">
        <v>54</v>
      </c>
      <c r="AH55" s="44" t="s">
        <v>54</v>
      </c>
      <c r="AI55" s="44" t="s">
        <v>54</v>
      </c>
      <c r="AJ55" s="44" t="s">
        <v>54</v>
      </c>
      <c r="AK55" s="44" t="s">
        <v>54</v>
      </c>
      <c r="AL55" s="44" t="s">
        <v>54</v>
      </c>
    </row>
    <row r="56" spans="1:54" x14ac:dyDescent="0.2">
      <c r="A56" s="39" t="s">
        <v>155</v>
      </c>
      <c r="E56" s="44">
        <v>2.0299999999999998</v>
      </c>
      <c r="F56" s="44">
        <v>1.79</v>
      </c>
      <c r="G56" s="44">
        <v>2.4300000000000002</v>
      </c>
      <c r="H56" s="44">
        <v>3.02</v>
      </c>
      <c r="I56" s="44">
        <v>2.58</v>
      </c>
      <c r="J56" s="44">
        <v>2.37</v>
      </c>
      <c r="K56" s="44">
        <v>3.25</v>
      </c>
      <c r="L56" s="44">
        <v>3.85</v>
      </c>
      <c r="M56" s="44">
        <v>2.99</v>
      </c>
      <c r="N56" s="44">
        <v>2.68</v>
      </c>
      <c r="O56" s="44">
        <v>3.26</v>
      </c>
      <c r="P56" s="44">
        <v>3.47</v>
      </c>
      <c r="Q56" s="44">
        <v>3.26</v>
      </c>
      <c r="R56" s="44">
        <v>3.43</v>
      </c>
      <c r="S56" s="44">
        <v>3.01</v>
      </c>
      <c r="T56" s="44">
        <v>2.9</v>
      </c>
      <c r="U56" s="44">
        <v>2.76</v>
      </c>
      <c r="V56" s="44">
        <v>2.66</v>
      </c>
      <c r="W56" s="44">
        <v>2.5299999999999998</v>
      </c>
      <c r="X56" s="44">
        <v>2.54</v>
      </c>
      <c r="Y56" s="44">
        <v>2.27</v>
      </c>
      <c r="Z56" s="44">
        <v>2.1</v>
      </c>
      <c r="AA56" s="44">
        <v>1.86</v>
      </c>
      <c r="AB56" s="44">
        <v>1.78</v>
      </c>
      <c r="AC56" s="44">
        <v>1.61</v>
      </c>
      <c r="AD56" s="44">
        <v>1.63</v>
      </c>
      <c r="AE56" s="44">
        <v>1.54</v>
      </c>
      <c r="AF56" s="44">
        <v>1.5</v>
      </c>
      <c r="AG56" s="44">
        <v>1.54</v>
      </c>
      <c r="AH56" s="44">
        <v>1.64</v>
      </c>
      <c r="AI56" s="44">
        <v>1.69</v>
      </c>
      <c r="AJ56" s="44">
        <v>1.73</v>
      </c>
      <c r="AK56" s="44">
        <v>1.86</v>
      </c>
      <c r="AL56" s="44">
        <v>1.75</v>
      </c>
    </row>
    <row r="57" spans="1:54" x14ac:dyDescent="0.2">
      <c r="A57" s="39" t="s">
        <v>156</v>
      </c>
      <c r="E57" s="44">
        <v>0.76</v>
      </c>
      <c r="F57" s="44" t="s">
        <v>54</v>
      </c>
      <c r="G57" s="44" t="s">
        <v>54</v>
      </c>
      <c r="H57" s="44" t="s">
        <v>54</v>
      </c>
      <c r="I57" s="44">
        <v>0.73</v>
      </c>
      <c r="J57" s="44" t="s">
        <v>54</v>
      </c>
      <c r="K57" s="44" t="s">
        <v>54</v>
      </c>
      <c r="L57" s="44" t="s">
        <v>54</v>
      </c>
      <c r="M57" s="44">
        <v>0.69</v>
      </c>
      <c r="N57" s="44">
        <v>0.65</v>
      </c>
      <c r="O57" s="44">
        <v>0.59</v>
      </c>
      <c r="P57" s="44">
        <v>0.59</v>
      </c>
      <c r="Q57" s="44">
        <v>0.56999999999999995</v>
      </c>
      <c r="R57" s="44">
        <v>0.52</v>
      </c>
      <c r="S57" s="44">
        <v>0.44</v>
      </c>
      <c r="T57" s="44">
        <v>0.39</v>
      </c>
      <c r="U57" s="44">
        <v>0.36</v>
      </c>
      <c r="V57" s="44">
        <v>0.32</v>
      </c>
      <c r="W57" s="44">
        <v>0.31</v>
      </c>
      <c r="X57" s="44">
        <v>0.3</v>
      </c>
      <c r="Y57" s="44">
        <v>0.28000000000000003</v>
      </c>
      <c r="Z57" s="44">
        <v>0.25</v>
      </c>
      <c r="AA57" s="44">
        <v>0.22</v>
      </c>
      <c r="AB57" s="44">
        <v>0.21</v>
      </c>
      <c r="AC57" s="44">
        <v>0.2</v>
      </c>
      <c r="AD57" s="44">
        <v>0.2</v>
      </c>
      <c r="AE57" s="44">
        <v>0.18</v>
      </c>
      <c r="AF57" s="44">
        <v>0.18</v>
      </c>
      <c r="AG57" s="44">
        <v>0.19</v>
      </c>
      <c r="AH57" s="44">
        <v>0.19</v>
      </c>
      <c r="AI57" s="44">
        <v>0.18</v>
      </c>
      <c r="AJ57" s="44">
        <v>0.17</v>
      </c>
      <c r="AK57" s="44">
        <v>0.17</v>
      </c>
      <c r="AL57" s="44">
        <v>0.14000000000000001</v>
      </c>
    </row>
    <row r="58" spans="1:54" x14ac:dyDescent="0.2">
      <c r="A58" s="39" t="s">
        <v>157</v>
      </c>
      <c r="E58" s="44" t="s">
        <v>54</v>
      </c>
      <c r="F58" s="44" t="s">
        <v>54</v>
      </c>
      <c r="G58" s="44" t="s">
        <v>54</v>
      </c>
      <c r="H58" s="44" t="s">
        <v>54</v>
      </c>
      <c r="I58" s="44" t="s">
        <v>54</v>
      </c>
      <c r="J58" s="44" t="s">
        <v>54</v>
      </c>
      <c r="K58" s="44" t="s">
        <v>54</v>
      </c>
      <c r="L58" s="44" t="s">
        <v>54</v>
      </c>
      <c r="M58" s="44" t="s">
        <v>54</v>
      </c>
      <c r="N58" s="44" t="s">
        <v>54</v>
      </c>
      <c r="O58" s="44" t="s">
        <v>54</v>
      </c>
      <c r="P58" s="44" t="s">
        <v>54</v>
      </c>
      <c r="Q58" s="44" t="s">
        <v>54</v>
      </c>
      <c r="R58" s="44" t="s">
        <v>54</v>
      </c>
      <c r="S58" s="44" t="s">
        <v>54</v>
      </c>
      <c r="T58" s="44" t="s">
        <v>54</v>
      </c>
      <c r="U58" s="44" t="s">
        <v>54</v>
      </c>
      <c r="V58" s="44" t="s">
        <v>54</v>
      </c>
      <c r="W58" s="44" t="s">
        <v>54</v>
      </c>
      <c r="X58" s="44" t="s">
        <v>54</v>
      </c>
      <c r="Y58" s="44" t="s">
        <v>54</v>
      </c>
      <c r="Z58" s="44" t="s">
        <v>54</v>
      </c>
      <c r="AA58" s="44" t="s">
        <v>54</v>
      </c>
      <c r="AB58" s="44" t="s">
        <v>54</v>
      </c>
      <c r="AC58" s="44" t="s">
        <v>54</v>
      </c>
      <c r="AD58" s="44" t="s">
        <v>54</v>
      </c>
      <c r="AE58" s="44" t="s">
        <v>54</v>
      </c>
      <c r="AF58" s="44" t="s">
        <v>54</v>
      </c>
      <c r="AG58" s="44" t="s">
        <v>54</v>
      </c>
      <c r="AH58" s="44" t="s">
        <v>54</v>
      </c>
      <c r="AI58" s="44" t="s">
        <v>54</v>
      </c>
      <c r="AJ58" s="44" t="s">
        <v>54</v>
      </c>
      <c r="AK58" s="44" t="s">
        <v>54</v>
      </c>
      <c r="AL58" s="44" t="s">
        <v>54</v>
      </c>
    </row>
    <row r="59" spans="1:54" x14ac:dyDescent="0.2">
      <c r="A59" s="39" t="s">
        <v>158</v>
      </c>
      <c r="E59" s="44" t="s">
        <v>54</v>
      </c>
      <c r="F59" s="44" t="s">
        <v>54</v>
      </c>
      <c r="G59" s="44" t="s">
        <v>54</v>
      </c>
      <c r="H59" s="44" t="s">
        <v>54</v>
      </c>
      <c r="I59" s="44" t="s">
        <v>54</v>
      </c>
      <c r="J59" s="44" t="s">
        <v>54</v>
      </c>
      <c r="K59" s="44" t="s">
        <v>54</v>
      </c>
      <c r="L59" s="44" t="s">
        <v>54</v>
      </c>
      <c r="M59" s="44" t="s">
        <v>54</v>
      </c>
      <c r="N59" s="44" t="s">
        <v>54</v>
      </c>
      <c r="O59" s="44" t="s">
        <v>54</v>
      </c>
      <c r="P59" s="44" t="s">
        <v>54</v>
      </c>
      <c r="Q59" s="44" t="s">
        <v>54</v>
      </c>
      <c r="R59" s="44" t="s">
        <v>54</v>
      </c>
      <c r="S59" s="44" t="s">
        <v>54</v>
      </c>
      <c r="T59" s="44" t="s">
        <v>54</v>
      </c>
      <c r="U59" s="44" t="s">
        <v>54</v>
      </c>
      <c r="V59" s="44" t="s">
        <v>54</v>
      </c>
      <c r="W59" s="44" t="s">
        <v>54</v>
      </c>
      <c r="X59" s="44" t="s">
        <v>54</v>
      </c>
      <c r="Y59" s="44" t="s">
        <v>54</v>
      </c>
      <c r="Z59" s="44" t="s">
        <v>54</v>
      </c>
      <c r="AA59" s="44" t="s">
        <v>54</v>
      </c>
      <c r="AB59" s="44" t="s">
        <v>54</v>
      </c>
      <c r="AC59" s="44" t="s">
        <v>54</v>
      </c>
      <c r="AD59" s="44" t="s">
        <v>54</v>
      </c>
      <c r="AE59" s="44" t="s">
        <v>54</v>
      </c>
      <c r="AF59" s="44" t="s">
        <v>54</v>
      </c>
      <c r="AG59" s="44" t="s">
        <v>54</v>
      </c>
      <c r="AH59" s="44" t="s">
        <v>54</v>
      </c>
      <c r="AI59" s="44" t="s">
        <v>54</v>
      </c>
      <c r="AJ59" s="44" t="s">
        <v>54</v>
      </c>
      <c r="AK59" s="44" t="s">
        <v>54</v>
      </c>
      <c r="AL59" s="44" t="s">
        <v>54</v>
      </c>
    </row>
    <row r="60" spans="1:54" x14ac:dyDescent="0.2">
      <c r="A60" s="39" t="s">
        <v>159</v>
      </c>
      <c r="E60" s="16" t="s">
        <v>96</v>
      </c>
      <c r="F60" s="11" t="str">
        <f>F22</f>
        <v>NA</v>
      </c>
      <c r="G60" s="12" t="str">
        <f>IFERROR((G22-F22)/F22,"0")</f>
        <v>0</v>
      </c>
      <c r="H60" s="12" t="str">
        <f t="shared" ref="H60:AL60" si="4">IFERROR((H22-G22)/G22,"0")</f>
        <v>0</v>
      </c>
      <c r="I60" s="12" t="str">
        <f t="shared" si="4"/>
        <v>0</v>
      </c>
      <c r="J60" s="12" t="str">
        <f t="shared" si="4"/>
        <v>0</v>
      </c>
      <c r="K60" s="12" t="str">
        <f t="shared" si="4"/>
        <v>0</v>
      </c>
      <c r="L60" s="12" t="str">
        <f t="shared" si="4"/>
        <v>0</v>
      </c>
      <c r="M60" s="12" t="str">
        <f t="shared" si="4"/>
        <v>0</v>
      </c>
      <c r="N60" s="12" t="str">
        <f t="shared" si="4"/>
        <v>0</v>
      </c>
      <c r="O60" s="12" t="str">
        <f t="shared" si="4"/>
        <v>0</v>
      </c>
      <c r="P60" s="12" t="str">
        <f t="shared" si="4"/>
        <v>0</v>
      </c>
      <c r="Q60" s="12" t="str">
        <f t="shared" si="4"/>
        <v>0</v>
      </c>
      <c r="R60" s="12" t="str">
        <f t="shared" si="4"/>
        <v>0</v>
      </c>
      <c r="S60" s="12">
        <f t="shared" si="4"/>
        <v>4.9784880147510681E-2</v>
      </c>
      <c r="T60" s="12">
        <f t="shared" si="4"/>
        <v>-1.3466042154566564E-2</v>
      </c>
      <c r="U60" s="12">
        <f t="shared" si="4"/>
        <v>-7.6854599406528279E-2</v>
      </c>
      <c r="V60" s="12">
        <f t="shared" si="4"/>
        <v>-0.12150433944069434</v>
      </c>
      <c r="W60" s="12">
        <f t="shared" si="4"/>
        <v>-2.3051591657519174E-2</v>
      </c>
      <c r="X60" s="12">
        <f t="shared" si="4"/>
        <v>0.50187265917603008</v>
      </c>
      <c r="Y60" s="12">
        <f t="shared" si="4"/>
        <v>-5.7356608478803098E-2</v>
      </c>
      <c r="Z60" s="12">
        <f t="shared" si="4"/>
        <v>2.8306878306878315E-2</v>
      </c>
      <c r="AA60" s="12">
        <f t="shared" si="4"/>
        <v>-8.5412914844352983E-2</v>
      </c>
      <c r="AB60" s="12">
        <f t="shared" si="4"/>
        <v>7.0323488045007038E-3</v>
      </c>
      <c r="AC60" s="12">
        <f t="shared" si="4"/>
        <v>-4.4134078212290456E-2</v>
      </c>
      <c r="AD60" s="12">
        <f t="shared" si="4"/>
        <v>-9.0590298071304004E-3</v>
      </c>
      <c r="AE60" s="12">
        <f t="shared" si="4"/>
        <v>5.337658507814811E-2</v>
      </c>
      <c r="AF60" s="12">
        <f t="shared" si="4"/>
        <v>3.0235162374020109E-2</v>
      </c>
      <c r="AG60" s="12">
        <f t="shared" si="4"/>
        <v>-7.4456521739130296E-2</v>
      </c>
      <c r="AH60" s="12">
        <f t="shared" si="4"/>
        <v>6.6353493834409805E-2</v>
      </c>
      <c r="AI60" s="12">
        <f t="shared" si="4"/>
        <v>-0.11095814977973571</v>
      </c>
      <c r="AJ60" s="12">
        <f t="shared" si="4"/>
        <v>-0.37287085785072777</v>
      </c>
      <c r="AK60" s="12">
        <f t="shared" si="4"/>
        <v>-3.55555555555555E-2</v>
      </c>
      <c r="AL60" s="12">
        <f t="shared" si="4"/>
        <v>0.22683051715309777</v>
      </c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x14ac:dyDescent="0.2">
      <c r="E61" s="16"/>
      <c r="F61" s="13"/>
      <c r="G61" s="13"/>
      <c r="H61" s="12" t="str">
        <f>IFERROR((H22-F22)/F22,"0")</f>
        <v>0</v>
      </c>
      <c r="I61" s="12" t="str">
        <f t="shared" ref="I61:AL61" si="5">IFERROR((I22-G22)/G22,"0")</f>
        <v>0</v>
      </c>
      <c r="J61" s="12" t="str">
        <f t="shared" si="5"/>
        <v>0</v>
      </c>
      <c r="K61" s="12" t="str">
        <f t="shared" si="5"/>
        <v>0</v>
      </c>
      <c r="L61" s="12" t="str">
        <f t="shared" si="5"/>
        <v>0</v>
      </c>
      <c r="M61" s="12" t="str">
        <f t="shared" si="5"/>
        <v>0</v>
      </c>
      <c r="N61" s="12" t="str">
        <f t="shared" si="5"/>
        <v>0</v>
      </c>
      <c r="O61" s="12" t="str">
        <f t="shared" si="5"/>
        <v>0</v>
      </c>
      <c r="P61" s="12" t="str">
        <f t="shared" si="5"/>
        <v>0</v>
      </c>
      <c r="Q61" s="12" t="str">
        <f t="shared" si="5"/>
        <v>0</v>
      </c>
      <c r="R61" s="12" t="str">
        <f t="shared" si="5"/>
        <v>0</v>
      </c>
      <c r="S61" s="12" t="str">
        <f t="shared" si="5"/>
        <v>0</v>
      </c>
      <c r="T61" s="12">
        <f t="shared" si="5"/>
        <v>3.5648432698217693E-2</v>
      </c>
      <c r="U61" s="12">
        <f t="shared" si="5"/>
        <v>-8.9285714285714218E-2</v>
      </c>
      <c r="V61" s="12">
        <f t="shared" si="5"/>
        <v>-0.18902077151335323</v>
      </c>
      <c r="W61" s="12">
        <f t="shared" si="5"/>
        <v>-0.14175506268081003</v>
      </c>
      <c r="X61" s="12">
        <f t="shared" si="5"/>
        <v>0.46725210391511174</v>
      </c>
      <c r="Y61" s="12">
        <f t="shared" si="5"/>
        <v>0.41573033707865159</v>
      </c>
      <c r="Z61" s="12">
        <f t="shared" si="5"/>
        <v>-3.0673316708229526E-2</v>
      </c>
      <c r="AA61" s="12">
        <f t="shared" si="5"/>
        <v>-5.9523809523809527E-2</v>
      </c>
      <c r="AB61" s="12">
        <f t="shared" si="5"/>
        <v>-7.8981219449446888E-2</v>
      </c>
      <c r="AC61" s="12">
        <f t="shared" si="5"/>
        <v>-3.7412095639943695E-2</v>
      </c>
      <c r="AD61" s="12">
        <f t="shared" si="5"/>
        <v>-5.2793296089385496E-2</v>
      </c>
      <c r="AE61" s="12">
        <f t="shared" si="5"/>
        <v>4.3834015195791935E-2</v>
      </c>
      <c r="AF61" s="12">
        <f t="shared" si="5"/>
        <v>8.5225597168976722E-2</v>
      </c>
      <c r="AG61" s="12">
        <f t="shared" si="5"/>
        <v>-4.6472564389697553E-2</v>
      </c>
      <c r="AH61" s="12">
        <f t="shared" si="5"/>
        <v>-1.3043478260869481E-2</v>
      </c>
      <c r="AI61" s="12">
        <f t="shared" si="5"/>
        <v>-5.1967116852613127E-2</v>
      </c>
      <c r="AJ61" s="12">
        <f t="shared" si="5"/>
        <v>-0.44245594713656389</v>
      </c>
      <c r="AK61" s="12">
        <f t="shared" si="5"/>
        <v>-0.39516878290492408</v>
      </c>
      <c r="AL61" s="12">
        <f t="shared" si="5"/>
        <v>0.18320987654320992</v>
      </c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 t="str">
        <f>IFERROR((I22-F22)/F22,"0")</f>
        <v>0</v>
      </c>
      <c r="J62" s="12" t="str">
        <f>IFERROR((J22-G22)/G22,"0")</f>
        <v>0</v>
      </c>
      <c r="K62" s="12" t="str">
        <f t="shared" ref="K62:AL62" si="6">IFERROR((K22-H22)/H22,"0")</f>
        <v>0</v>
      </c>
      <c r="L62" s="12" t="str">
        <f t="shared" si="6"/>
        <v>0</v>
      </c>
      <c r="M62" s="12" t="str">
        <f t="shared" si="6"/>
        <v>0</v>
      </c>
      <c r="N62" s="12" t="str">
        <f t="shared" si="6"/>
        <v>0</v>
      </c>
      <c r="O62" s="12" t="str">
        <f t="shared" si="6"/>
        <v>0</v>
      </c>
      <c r="P62" s="12" t="str">
        <f t="shared" si="6"/>
        <v>0</v>
      </c>
      <c r="Q62" s="12" t="str">
        <f t="shared" si="6"/>
        <v>0</v>
      </c>
      <c r="R62" s="12" t="str">
        <f t="shared" si="6"/>
        <v>0</v>
      </c>
      <c r="S62" s="12" t="str">
        <f t="shared" si="6"/>
        <v>0</v>
      </c>
      <c r="T62" s="12" t="str">
        <f t="shared" si="6"/>
        <v>0</v>
      </c>
      <c r="U62" s="12">
        <f t="shared" si="6"/>
        <v>-4.3945912722802696E-2</v>
      </c>
      <c r="V62" s="12">
        <f t="shared" si="6"/>
        <v>-0.19994145199063229</v>
      </c>
      <c r="W62" s="12">
        <f t="shared" si="6"/>
        <v>-0.20771513353115736</v>
      </c>
      <c r="X62" s="12">
        <f t="shared" si="6"/>
        <v>0.28897460623593707</v>
      </c>
      <c r="Y62" s="12">
        <f t="shared" si="6"/>
        <v>0.38309549945115257</v>
      </c>
      <c r="Z62" s="12">
        <f t="shared" si="6"/>
        <v>0.45580524344569284</v>
      </c>
      <c r="AA62" s="12">
        <f t="shared" si="6"/>
        <v>-0.11346633416458864</v>
      </c>
      <c r="AB62" s="12">
        <f t="shared" si="6"/>
        <v>-5.2910052910052914E-2</v>
      </c>
      <c r="AC62" s="12">
        <f t="shared" si="6"/>
        <v>-0.11962953434525338</v>
      </c>
      <c r="AD62" s="12">
        <f t="shared" si="6"/>
        <v>-4.6132208157524633E-2</v>
      </c>
      <c r="AE62" s="12">
        <f t="shared" si="6"/>
        <v>-2.2346368715083324E-3</v>
      </c>
      <c r="AF62" s="12">
        <f t="shared" si="6"/>
        <v>7.5394506136762074E-2</v>
      </c>
      <c r="AG62" s="12">
        <f t="shared" si="6"/>
        <v>4.4234739015041489E-3</v>
      </c>
      <c r="AH62" s="12">
        <f t="shared" si="6"/>
        <v>1.679731243001124E-2</v>
      </c>
      <c r="AI62" s="12">
        <f t="shared" si="6"/>
        <v>-0.12255434782608692</v>
      </c>
      <c r="AJ62" s="12">
        <f t="shared" si="6"/>
        <v>-0.405460951262478</v>
      </c>
      <c r="AK62" s="12">
        <f t="shared" si="6"/>
        <v>-0.46227973568281938</v>
      </c>
      <c r="AL62" s="12">
        <f t="shared" si="6"/>
        <v>-0.25797460514091047</v>
      </c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 t="str">
        <f>IFERROR((J22-F22)/F22,"0")</f>
        <v>0</v>
      </c>
      <c r="K63" s="12" t="str">
        <f t="shared" ref="K63:AL63" si="7">IFERROR((K22-G22)/G22,"0")</f>
        <v>0</v>
      </c>
      <c r="L63" s="12" t="str">
        <f t="shared" si="7"/>
        <v>0</v>
      </c>
      <c r="M63" s="12" t="str">
        <f t="shared" si="7"/>
        <v>0</v>
      </c>
      <c r="N63" s="12" t="str">
        <f t="shared" si="7"/>
        <v>0</v>
      </c>
      <c r="O63" s="12" t="str">
        <f t="shared" si="7"/>
        <v>0</v>
      </c>
      <c r="P63" s="12" t="str">
        <f t="shared" si="7"/>
        <v>0</v>
      </c>
      <c r="Q63" s="12" t="str">
        <f t="shared" si="7"/>
        <v>0</v>
      </c>
      <c r="R63" s="12" t="str">
        <f t="shared" si="7"/>
        <v>0</v>
      </c>
      <c r="S63" s="12" t="str">
        <f t="shared" si="7"/>
        <v>0</v>
      </c>
      <c r="T63" s="12" t="str">
        <f t="shared" si="7"/>
        <v>0</v>
      </c>
      <c r="U63" s="12" t="str">
        <f t="shared" si="7"/>
        <v>0</v>
      </c>
      <c r="V63" s="12">
        <f t="shared" si="7"/>
        <v>-0.1601106330669945</v>
      </c>
      <c r="W63" s="12">
        <f t="shared" si="7"/>
        <v>-0.21838407494145193</v>
      </c>
      <c r="X63" s="12">
        <f t="shared" si="7"/>
        <v>0.1899109792284866</v>
      </c>
      <c r="Y63" s="12">
        <f t="shared" si="7"/>
        <v>0.21504339440694303</v>
      </c>
      <c r="Z63" s="12">
        <f t="shared" si="7"/>
        <v>0.42224661544090741</v>
      </c>
      <c r="AA63" s="12">
        <f t="shared" si="7"/>
        <v>0.33146067415730329</v>
      </c>
      <c r="AB63" s="12">
        <f t="shared" si="7"/>
        <v>-0.10723192019950135</v>
      </c>
      <c r="AC63" s="12">
        <f t="shared" si="7"/>
        <v>-9.4708994708994673E-2</v>
      </c>
      <c r="AD63" s="12">
        <f t="shared" si="7"/>
        <v>-0.12760483663493699</v>
      </c>
      <c r="AE63" s="12">
        <f t="shared" si="7"/>
        <v>4.7819971870605264E-3</v>
      </c>
      <c r="AF63" s="12">
        <f t="shared" si="7"/>
        <v>2.793296089385475E-2</v>
      </c>
      <c r="AG63" s="12">
        <f t="shared" si="7"/>
        <v>-4.6756282875510405E-3</v>
      </c>
      <c r="AH63" s="12">
        <f t="shared" si="7"/>
        <v>7.1070480684164078E-2</v>
      </c>
      <c r="AI63" s="12">
        <f t="shared" si="7"/>
        <v>-9.6024636058230681E-2</v>
      </c>
      <c r="AJ63" s="12">
        <f t="shared" si="7"/>
        <v>-0.44972826086956519</v>
      </c>
      <c r="AK63" s="12">
        <f t="shared" si="7"/>
        <v>-0.42660011743981208</v>
      </c>
      <c r="AL63" s="12">
        <f t="shared" si="7"/>
        <v>-0.34030837004405284</v>
      </c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</sheetData>
  <mergeCells count="1">
    <mergeCell ref="E60:E63"/>
  </mergeCells>
  <hyperlinks>
    <hyperlink ref="D1" location="Summary!A1" display="Summary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rgb="FFC00000"/>
  </sheetPr>
  <dimension ref="A1:BB63"/>
  <sheetViews>
    <sheetView workbookViewId="0"/>
  </sheetViews>
  <sheetFormatPr defaultRowHeight="12.75" x14ac:dyDescent="0.2"/>
  <cols>
    <col min="1" max="4" width="4.85546875" customWidth="1"/>
    <col min="5" max="5" width="36.42578125" customWidth="1"/>
    <col min="6" max="46" width="18.7109375" customWidth="1"/>
    <col min="227" max="230" width="4.85546875" customWidth="1"/>
    <col min="231" max="231" width="36.42578125" customWidth="1"/>
    <col min="232" max="302" width="18.7109375" customWidth="1"/>
    <col min="483" max="486" width="4.85546875" customWidth="1"/>
    <col min="487" max="487" width="36.42578125" customWidth="1"/>
    <col min="488" max="558" width="18.7109375" customWidth="1"/>
    <col min="739" max="742" width="4.85546875" customWidth="1"/>
    <col min="743" max="743" width="36.42578125" customWidth="1"/>
    <col min="744" max="814" width="18.7109375" customWidth="1"/>
    <col min="995" max="998" width="4.85546875" customWidth="1"/>
    <col min="999" max="999" width="36.42578125" customWidth="1"/>
    <col min="1000" max="1070" width="18.7109375" customWidth="1"/>
    <col min="1251" max="1254" width="4.85546875" customWidth="1"/>
    <col min="1255" max="1255" width="36.42578125" customWidth="1"/>
    <col min="1256" max="1326" width="18.7109375" customWidth="1"/>
    <col min="1507" max="1510" width="4.85546875" customWidth="1"/>
    <col min="1511" max="1511" width="36.42578125" customWidth="1"/>
    <col min="1512" max="1582" width="18.7109375" customWidth="1"/>
    <col min="1763" max="1766" width="4.85546875" customWidth="1"/>
    <col min="1767" max="1767" width="36.42578125" customWidth="1"/>
    <col min="1768" max="1838" width="18.7109375" customWidth="1"/>
    <col min="2019" max="2022" width="4.85546875" customWidth="1"/>
    <col min="2023" max="2023" width="36.42578125" customWidth="1"/>
    <col min="2024" max="2094" width="18.7109375" customWidth="1"/>
    <col min="2275" max="2278" width="4.85546875" customWidth="1"/>
    <col min="2279" max="2279" width="36.42578125" customWidth="1"/>
    <col min="2280" max="2350" width="18.7109375" customWidth="1"/>
    <col min="2531" max="2534" width="4.85546875" customWidth="1"/>
    <col min="2535" max="2535" width="36.42578125" customWidth="1"/>
    <col min="2536" max="2606" width="18.7109375" customWidth="1"/>
    <col min="2787" max="2790" width="4.85546875" customWidth="1"/>
    <col min="2791" max="2791" width="36.42578125" customWidth="1"/>
    <col min="2792" max="2862" width="18.7109375" customWidth="1"/>
    <col min="3043" max="3046" width="4.85546875" customWidth="1"/>
    <col min="3047" max="3047" width="36.42578125" customWidth="1"/>
    <col min="3048" max="3118" width="18.7109375" customWidth="1"/>
    <col min="3299" max="3302" width="4.85546875" customWidth="1"/>
    <col min="3303" max="3303" width="36.42578125" customWidth="1"/>
    <col min="3304" max="3374" width="18.7109375" customWidth="1"/>
    <col min="3555" max="3558" width="4.85546875" customWidth="1"/>
    <col min="3559" max="3559" width="36.42578125" customWidth="1"/>
    <col min="3560" max="3630" width="18.7109375" customWidth="1"/>
    <col min="3811" max="3814" width="4.85546875" customWidth="1"/>
    <col min="3815" max="3815" width="36.42578125" customWidth="1"/>
    <col min="3816" max="3886" width="18.7109375" customWidth="1"/>
    <col min="4067" max="4070" width="4.85546875" customWidth="1"/>
    <col min="4071" max="4071" width="36.42578125" customWidth="1"/>
    <col min="4072" max="4142" width="18.7109375" customWidth="1"/>
    <col min="4323" max="4326" width="4.85546875" customWidth="1"/>
    <col min="4327" max="4327" width="36.42578125" customWidth="1"/>
    <col min="4328" max="4398" width="18.7109375" customWidth="1"/>
    <col min="4579" max="4582" width="4.85546875" customWidth="1"/>
    <col min="4583" max="4583" width="36.42578125" customWidth="1"/>
    <col min="4584" max="4654" width="18.7109375" customWidth="1"/>
    <col min="4835" max="4838" width="4.85546875" customWidth="1"/>
    <col min="4839" max="4839" width="36.42578125" customWidth="1"/>
    <col min="4840" max="4910" width="18.7109375" customWidth="1"/>
    <col min="5091" max="5094" width="4.85546875" customWidth="1"/>
    <col min="5095" max="5095" width="36.42578125" customWidth="1"/>
    <col min="5096" max="5166" width="18.7109375" customWidth="1"/>
    <col min="5347" max="5350" width="4.85546875" customWidth="1"/>
    <col min="5351" max="5351" width="36.42578125" customWidth="1"/>
    <col min="5352" max="5422" width="18.7109375" customWidth="1"/>
    <col min="5603" max="5606" width="4.85546875" customWidth="1"/>
    <col min="5607" max="5607" width="36.42578125" customWidth="1"/>
    <col min="5608" max="5678" width="18.7109375" customWidth="1"/>
    <col min="5859" max="5862" width="4.85546875" customWidth="1"/>
    <col min="5863" max="5863" width="36.42578125" customWidth="1"/>
    <col min="5864" max="5934" width="18.7109375" customWidth="1"/>
    <col min="6115" max="6118" width="4.85546875" customWidth="1"/>
    <col min="6119" max="6119" width="36.42578125" customWidth="1"/>
    <col min="6120" max="6190" width="18.7109375" customWidth="1"/>
    <col min="6371" max="6374" width="4.85546875" customWidth="1"/>
    <col min="6375" max="6375" width="36.42578125" customWidth="1"/>
    <col min="6376" max="6446" width="18.7109375" customWidth="1"/>
    <col min="6627" max="6630" width="4.85546875" customWidth="1"/>
    <col min="6631" max="6631" width="36.42578125" customWidth="1"/>
    <col min="6632" max="6702" width="18.7109375" customWidth="1"/>
    <col min="6883" max="6886" width="4.85546875" customWidth="1"/>
    <col min="6887" max="6887" width="36.42578125" customWidth="1"/>
    <col min="6888" max="6958" width="18.7109375" customWidth="1"/>
    <col min="7139" max="7142" width="4.85546875" customWidth="1"/>
    <col min="7143" max="7143" width="36.42578125" customWidth="1"/>
    <col min="7144" max="7214" width="18.7109375" customWidth="1"/>
    <col min="7395" max="7398" width="4.85546875" customWidth="1"/>
    <col min="7399" max="7399" width="36.42578125" customWidth="1"/>
    <col min="7400" max="7470" width="18.7109375" customWidth="1"/>
    <col min="7651" max="7654" width="4.85546875" customWidth="1"/>
    <col min="7655" max="7655" width="36.42578125" customWidth="1"/>
    <col min="7656" max="7726" width="18.7109375" customWidth="1"/>
    <col min="7907" max="7910" width="4.85546875" customWidth="1"/>
    <col min="7911" max="7911" width="36.42578125" customWidth="1"/>
    <col min="7912" max="7982" width="18.7109375" customWidth="1"/>
    <col min="8163" max="8166" width="4.85546875" customWidth="1"/>
    <col min="8167" max="8167" width="36.42578125" customWidth="1"/>
    <col min="8168" max="8238" width="18.7109375" customWidth="1"/>
    <col min="8419" max="8422" width="4.85546875" customWidth="1"/>
    <col min="8423" max="8423" width="36.42578125" customWidth="1"/>
    <col min="8424" max="8494" width="18.7109375" customWidth="1"/>
    <col min="8675" max="8678" width="4.85546875" customWidth="1"/>
    <col min="8679" max="8679" width="36.42578125" customWidth="1"/>
    <col min="8680" max="8750" width="18.7109375" customWidth="1"/>
    <col min="8931" max="8934" width="4.85546875" customWidth="1"/>
    <col min="8935" max="8935" width="36.42578125" customWidth="1"/>
    <col min="8936" max="9006" width="18.7109375" customWidth="1"/>
    <col min="9187" max="9190" width="4.85546875" customWidth="1"/>
    <col min="9191" max="9191" width="36.42578125" customWidth="1"/>
    <col min="9192" max="9262" width="18.7109375" customWidth="1"/>
    <col min="9443" max="9446" width="4.85546875" customWidth="1"/>
    <col min="9447" max="9447" width="36.42578125" customWidth="1"/>
    <col min="9448" max="9518" width="18.7109375" customWidth="1"/>
    <col min="9699" max="9702" width="4.85546875" customWidth="1"/>
    <col min="9703" max="9703" width="36.42578125" customWidth="1"/>
    <col min="9704" max="9774" width="18.7109375" customWidth="1"/>
    <col min="9955" max="9958" width="4.85546875" customWidth="1"/>
    <col min="9959" max="9959" width="36.42578125" customWidth="1"/>
    <col min="9960" max="10030" width="18.7109375" customWidth="1"/>
    <col min="10211" max="10214" width="4.85546875" customWidth="1"/>
    <col min="10215" max="10215" width="36.42578125" customWidth="1"/>
    <col min="10216" max="10286" width="18.7109375" customWidth="1"/>
    <col min="10467" max="10470" width="4.85546875" customWidth="1"/>
    <col min="10471" max="10471" width="36.42578125" customWidth="1"/>
    <col min="10472" max="10542" width="18.7109375" customWidth="1"/>
    <col min="10723" max="10726" width="4.85546875" customWidth="1"/>
    <col min="10727" max="10727" width="36.42578125" customWidth="1"/>
    <col min="10728" max="10798" width="18.7109375" customWidth="1"/>
    <col min="10979" max="10982" width="4.85546875" customWidth="1"/>
    <col min="10983" max="10983" width="36.42578125" customWidth="1"/>
    <col min="10984" max="11054" width="18.7109375" customWidth="1"/>
    <col min="11235" max="11238" width="4.85546875" customWidth="1"/>
    <col min="11239" max="11239" width="36.42578125" customWidth="1"/>
    <col min="11240" max="11310" width="18.7109375" customWidth="1"/>
    <col min="11491" max="11494" width="4.85546875" customWidth="1"/>
    <col min="11495" max="11495" width="36.42578125" customWidth="1"/>
    <col min="11496" max="11566" width="18.7109375" customWidth="1"/>
    <col min="11747" max="11750" width="4.85546875" customWidth="1"/>
    <col min="11751" max="11751" width="36.42578125" customWidth="1"/>
    <col min="11752" max="11822" width="18.7109375" customWidth="1"/>
    <col min="12003" max="12006" width="4.85546875" customWidth="1"/>
    <col min="12007" max="12007" width="36.42578125" customWidth="1"/>
    <col min="12008" max="12078" width="18.7109375" customWidth="1"/>
    <col min="12259" max="12262" width="4.85546875" customWidth="1"/>
    <col min="12263" max="12263" width="36.42578125" customWidth="1"/>
    <col min="12264" max="12334" width="18.7109375" customWidth="1"/>
    <col min="12515" max="12518" width="4.85546875" customWidth="1"/>
    <col min="12519" max="12519" width="36.42578125" customWidth="1"/>
    <col min="12520" max="12590" width="18.7109375" customWidth="1"/>
    <col min="12771" max="12774" width="4.85546875" customWidth="1"/>
    <col min="12775" max="12775" width="36.42578125" customWidth="1"/>
    <col min="12776" max="12846" width="18.7109375" customWidth="1"/>
    <col min="13027" max="13030" width="4.85546875" customWidth="1"/>
    <col min="13031" max="13031" width="36.42578125" customWidth="1"/>
    <col min="13032" max="13102" width="18.7109375" customWidth="1"/>
    <col min="13283" max="13286" width="4.85546875" customWidth="1"/>
    <col min="13287" max="13287" width="36.42578125" customWidth="1"/>
    <col min="13288" max="13358" width="18.7109375" customWidth="1"/>
    <col min="13539" max="13542" width="4.85546875" customWidth="1"/>
    <col min="13543" max="13543" width="36.42578125" customWidth="1"/>
    <col min="13544" max="13614" width="18.7109375" customWidth="1"/>
    <col min="13795" max="13798" width="4.85546875" customWidth="1"/>
    <col min="13799" max="13799" width="36.42578125" customWidth="1"/>
    <col min="13800" max="13870" width="18.7109375" customWidth="1"/>
    <col min="14051" max="14054" width="4.85546875" customWidth="1"/>
    <col min="14055" max="14055" width="36.42578125" customWidth="1"/>
    <col min="14056" max="14126" width="18.7109375" customWidth="1"/>
    <col min="14307" max="14310" width="4.85546875" customWidth="1"/>
    <col min="14311" max="14311" width="36.42578125" customWidth="1"/>
    <col min="14312" max="14382" width="18.7109375" customWidth="1"/>
    <col min="14563" max="14566" width="4.85546875" customWidth="1"/>
    <col min="14567" max="14567" width="36.42578125" customWidth="1"/>
    <col min="14568" max="14638" width="18.7109375" customWidth="1"/>
    <col min="14819" max="14822" width="4.85546875" customWidth="1"/>
    <col min="14823" max="14823" width="36.42578125" customWidth="1"/>
    <col min="14824" max="14894" width="18.7109375" customWidth="1"/>
    <col min="15075" max="15078" width="4.85546875" customWidth="1"/>
    <col min="15079" max="15079" width="36.42578125" customWidth="1"/>
    <col min="15080" max="15150" width="18.7109375" customWidth="1"/>
    <col min="15331" max="15334" width="4.85546875" customWidth="1"/>
    <col min="15335" max="15335" width="36.42578125" customWidth="1"/>
    <col min="15336" max="15406" width="18.7109375" customWidth="1"/>
    <col min="15587" max="15590" width="4.85546875" customWidth="1"/>
    <col min="15591" max="15591" width="36.42578125" customWidth="1"/>
    <col min="15592" max="15662" width="18.7109375" customWidth="1"/>
    <col min="15843" max="15846" width="4.85546875" customWidth="1"/>
    <col min="15847" max="15847" width="36.42578125" customWidth="1"/>
    <col min="15848" max="15918" width="18.7109375" customWidth="1"/>
    <col min="16099" max="16102" width="4.85546875" customWidth="1"/>
    <col min="16103" max="16103" width="36.42578125" customWidth="1"/>
    <col min="16104" max="16174" width="18.7109375" customWidth="1"/>
  </cols>
  <sheetData>
    <row r="1" spans="1:40" ht="18" customHeight="1" x14ac:dyDescent="0.2">
      <c r="A1" s="25" t="s">
        <v>297</v>
      </c>
      <c r="D1" s="3" t="s">
        <v>1</v>
      </c>
    </row>
    <row r="2" spans="1:40" x14ac:dyDescent="0.2">
      <c r="A2" s="46" t="s">
        <v>298</v>
      </c>
    </row>
    <row r="3" spans="1:40" ht="15.75" customHeight="1" x14ac:dyDescent="0.2">
      <c r="A3" s="27" t="s">
        <v>2</v>
      </c>
    </row>
    <row r="4" spans="1:40" x14ac:dyDescent="0.2">
      <c r="A4" s="47" t="s">
        <v>299</v>
      </c>
    </row>
    <row r="5" spans="1:40" x14ac:dyDescent="0.2">
      <c r="F5" s="38" t="s">
        <v>253</v>
      </c>
      <c r="G5" s="38" t="s">
        <v>254</v>
      </c>
      <c r="H5" s="38" t="s">
        <v>255</v>
      </c>
      <c r="I5" s="38" t="s">
        <v>256</v>
      </c>
      <c r="J5" s="38" t="s">
        <v>257</v>
      </c>
      <c r="K5" s="38" t="s">
        <v>258</v>
      </c>
      <c r="L5" s="38" t="s">
        <v>259</v>
      </c>
      <c r="M5" s="38" t="s">
        <v>260</v>
      </c>
      <c r="N5" s="38" t="s">
        <v>261</v>
      </c>
      <c r="O5" s="38" t="s">
        <v>262</v>
      </c>
      <c r="P5" s="38" t="s">
        <v>263</v>
      </c>
      <c r="Q5" s="38" t="s">
        <v>264</v>
      </c>
      <c r="R5" s="38" t="s">
        <v>265</v>
      </c>
      <c r="S5" s="38" t="s">
        <v>266</v>
      </c>
      <c r="T5" s="38" t="s">
        <v>267</v>
      </c>
      <c r="U5" s="38" t="s">
        <v>268</v>
      </c>
      <c r="V5" s="38" t="s">
        <v>4</v>
      </c>
      <c r="W5" s="38" t="s">
        <v>5</v>
      </c>
      <c r="X5" s="38" t="s">
        <v>6</v>
      </c>
      <c r="Y5" s="38" t="s">
        <v>7</v>
      </c>
      <c r="Z5" s="38" t="s">
        <v>8</v>
      </c>
      <c r="AA5" s="38" t="s">
        <v>9</v>
      </c>
      <c r="AB5" s="38" t="s">
        <v>10</v>
      </c>
      <c r="AC5" s="38" t="s">
        <v>11</v>
      </c>
      <c r="AD5" s="38" t="s">
        <v>12</v>
      </c>
      <c r="AE5" s="38" t="s">
        <v>13</v>
      </c>
      <c r="AF5" s="38" t="s">
        <v>14</v>
      </c>
      <c r="AG5" s="38" t="s">
        <v>15</v>
      </c>
      <c r="AH5" s="38" t="s">
        <v>16</v>
      </c>
      <c r="AI5" s="38" t="s">
        <v>17</v>
      </c>
      <c r="AJ5" s="38" t="s">
        <v>18</v>
      </c>
      <c r="AK5" s="38" t="s">
        <v>19</v>
      </c>
      <c r="AL5" s="38" t="s">
        <v>20</v>
      </c>
      <c r="AM5" s="38" t="s">
        <v>21</v>
      </c>
      <c r="AN5" s="38" t="s">
        <v>22</v>
      </c>
    </row>
    <row r="6" spans="1:40" x14ac:dyDescent="0.2">
      <c r="A6" s="39" t="s">
        <v>53</v>
      </c>
      <c r="F6" s="40">
        <v>36891</v>
      </c>
      <c r="G6" s="40">
        <v>36981</v>
      </c>
      <c r="H6" s="40">
        <v>37072</v>
      </c>
      <c r="I6" s="40">
        <v>37164</v>
      </c>
      <c r="J6" s="40">
        <v>37256</v>
      </c>
      <c r="K6" s="40">
        <v>37346</v>
      </c>
      <c r="L6" s="40">
        <v>37437</v>
      </c>
      <c r="M6" s="40">
        <v>37529</v>
      </c>
      <c r="N6" s="40">
        <v>37621</v>
      </c>
      <c r="O6" s="40">
        <v>37711</v>
      </c>
      <c r="P6" s="40">
        <v>37802</v>
      </c>
      <c r="Q6" s="40">
        <v>37894</v>
      </c>
      <c r="R6" s="40">
        <v>37986</v>
      </c>
      <c r="S6" s="40">
        <v>38077</v>
      </c>
      <c r="T6" s="40">
        <v>38168</v>
      </c>
      <c r="U6" s="40">
        <v>38260</v>
      </c>
      <c r="V6" s="40">
        <v>38352</v>
      </c>
      <c r="W6" s="40">
        <v>38442</v>
      </c>
      <c r="X6" s="40">
        <v>38533</v>
      </c>
      <c r="Y6" s="40">
        <v>38625</v>
      </c>
      <c r="Z6" s="40">
        <v>38717</v>
      </c>
      <c r="AA6" s="40">
        <v>38807</v>
      </c>
      <c r="AB6" s="40">
        <v>38898</v>
      </c>
      <c r="AC6" s="40">
        <v>38990</v>
      </c>
      <c r="AD6" s="40">
        <v>39082</v>
      </c>
      <c r="AE6" s="40">
        <v>39172</v>
      </c>
      <c r="AF6" s="40">
        <v>39263</v>
      </c>
      <c r="AG6" s="40">
        <v>39355</v>
      </c>
      <c r="AH6" s="40">
        <v>39447</v>
      </c>
      <c r="AI6" s="40">
        <v>39538</v>
      </c>
      <c r="AJ6" s="40">
        <v>39629</v>
      </c>
      <c r="AK6" s="40">
        <v>39721</v>
      </c>
      <c r="AL6" s="40">
        <v>39813</v>
      </c>
      <c r="AM6" s="40">
        <v>39903</v>
      </c>
      <c r="AN6" s="40">
        <v>39994</v>
      </c>
    </row>
    <row r="7" spans="1:40" x14ac:dyDescent="0.2">
      <c r="A7" s="39" t="s">
        <v>55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 t="s">
        <v>54</v>
      </c>
      <c r="S7" s="41" t="s">
        <v>54</v>
      </c>
      <c r="T7" s="41" t="s">
        <v>54</v>
      </c>
      <c r="U7" s="41" t="s">
        <v>54</v>
      </c>
      <c r="V7" s="41" t="s">
        <v>54</v>
      </c>
      <c r="W7" s="41" t="s">
        <v>54</v>
      </c>
      <c r="X7" s="41" t="s">
        <v>54</v>
      </c>
      <c r="Y7" s="41" t="s">
        <v>54</v>
      </c>
      <c r="Z7" s="41" t="s">
        <v>54</v>
      </c>
      <c r="AA7" s="41" t="s">
        <v>54</v>
      </c>
      <c r="AB7" s="41" t="s">
        <v>54</v>
      </c>
      <c r="AC7" s="41" t="s">
        <v>54</v>
      </c>
      <c r="AD7" s="41" t="s">
        <v>54</v>
      </c>
      <c r="AE7" s="41" t="s">
        <v>54</v>
      </c>
      <c r="AF7" s="41" t="s">
        <v>54</v>
      </c>
      <c r="AG7" s="41" t="s">
        <v>54</v>
      </c>
      <c r="AH7" s="41">
        <v>40068</v>
      </c>
      <c r="AI7" s="41">
        <v>40068</v>
      </c>
      <c r="AJ7" s="41">
        <v>40068</v>
      </c>
      <c r="AK7" s="41">
        <v>40068</v>
      </c>
      <c r="AL7" s="41">
        <v>40068</v>
      </c>
      <c r="AM7" s="41">
        <v>40068</v>
      </c>
      <c r="AN7" s="41">
        <v>40068</v>
      </c>
    </row>
    <row r="8" spans="1:40" x14ac:dyDescent="0.2">
      <c r="A8" s="39" t="s">
        <v>56</v>
      </c>
      <c r="F8" s="42" t="s">
        <v>57</v>
      </c>
      <c r="G8" s="42" t="s">
        <v>57</v>
      </c>
      <c r="H8" s="42" t="s">
        <v>57</v>
      </c>
      <c r="I8" s="42" t="s">
        <v>57</v>
      </c>
      <c r="J8" s="42" t="s">
        <v>57</v>
      </c>
      <c r="K8" s="42" t="s">
        <v>57</v>
      </c>
      <c r="L8" s="42" t="s">
        <v>57</v>
      </c>
      <c r="M8" s="42" t="s">
        <v>57</v>
      </c>
      <c r="N8" s="42" t="s">
        <v>57</v>
      </c>
      <c r="O8" s="42" t="s">
        <v>57</v>
      </c>
      <c r="P8" s="42" t="s">
        <v>57</v>
      </c>
      <c r="Q8" s="42" t="s">
        <v>57</v>
      </c>
      <c r="R8" s="42" t="s">
        <v>57</v>
      </c>
      <c r="S8" s="42" t="s">
        <v>57</v>
      </c>
      <c r="T8" s="42" t="s">
        <v>57</v>
      </c>
      <c r="U8" s="42" t="s">
        <v>57</v>
      </c>
      <c r="V8" s="42" t="s">
        <v>57</v>
      </c>
      <c r="W8" s="42" t="s">
        <v>57</v>
      </c>
      <c r="X8" s="42" t="s">
        <v>57</v>
      </c>
      <c r="Y8" s="42" t="s">
        <v>57</v>
      </c>
      <c r="Z8" s="42" t="s">
        <v>57</v>
      </c>
      <c r="AA8" s="42" t="s">
        <v>57</v>
      </c>
      <c r="AB8" s="42" t="s">
        <v>57</v>
      </c>
      <c r="AC8" s="42" t="s">
        <v>57</v>
      </c>
      <c r="AD8" s="42" t="s">
        <v>57</v>
      </c>
      <c r="AE8" s="42" t="s">
        <v>57</v>
      </c>
      <c r="AF8" s="42" t="s">
        <v>57</v>
      </c>
      <c r="AG8" s="42" t="s">
        <v>57</v>
      </c>
      <c r="AH8" s="42" t="s">
        <v>57</v>
      </c>
      <c r="AI8" s="42" t="s">
        <v>57</v>
      </c>
      <c r="AJ8" s="42" t="s">
        <v>57</v>
      </c>
      <c r="AK8" s="42" t="s">
        <v>57</v>
      </c>
      <c r="AL8" s="42" t="s">
        <v>57</v>
      </c>
      <c r="AM8" s="42" t="s">
        <v>57</v>
      </c>
      <c r="AN8" s="42" t="s">
        <v>57</v>
      </c>
    </row>
    <row r="9" spans="1:40" ht="12.75" customHeight="1" x14ac:dyDescent="0.2"/>
    <row r="10" spans="1:40" x14ac:dyDescent="0.2">
      <c r="A10" s="38" t="s">
        <v>121</v>
      </c>
      <c r="F10" s="34">
        <f>F15</f>
        <v>2107630</v>
      </c>
      <c r="G10" s="35">
        <f>IFERROR((G15-F15)/F15,"0")</f>
        <v>8.2623610406001059E-3</v>
      </c>
      <c r="H10" s="35">
        <f>IFERROR((H15-G15)/G15,"0")</f>
        <v>5.4586163862960016E-2</v>
      </c>
      <c r="I10" s="35">
        <f>IFERROR((I15-H15)/H15,"0")</f>
        <v>-2.4454695628194384E-2</v>
      </c>
      <c r="J10" s="35">
        <f>IFERROR((J15-I15)/I15,"0")</f>
        <v>-2.9631723536046851E-2</v>
      </c>
      <c r="K10" s="35">
        <f t="shared" ref="K10:AN10" si="0">IFERROR((K15-J15)/J15,"0")</f>
        <v>-1.0759591525820003E-2</v>
      </c>
      <c r="L10" s="35">
        <f t="shared" si="0"/>
        <v>-8.4407446762888166E-3</v>
      </c>
      <c r="M10" s="35">
        <f t="shared" si="0"/>
        <v>-1.3303756614875373E-2</v>
      </c>
      <c r="N10" s="35">
        <f t="shared" si="0"/>
        <v>3.1857091648678764E-3</v>
      </c>
      <c r="O10" s="35">
        <f t="shared" si="0"/>
        <v>-8.7864051038633872E-3</v>
      </c>
      <c r="P10" s="35">
        <f t="shared" si="0"/>
        <v>0.10325492549010004</v>
      </c>
      <c r="Q10" s="35">
        <f t="shared" si="0"/>
        <v>0.17415986233888928</v>
      </c>
      <c r="R10" s="35">
        <f t="shared" si="0"/>
        <v>7.62335331356358E-2</v>
      </c>
      <c r="S10" s="35">
        <f t="shared" si="0"/>
        <v>8.0515682605619299E-3</v>
      </c>
      <c r="T10" s="35">
        <f t="shared" si="0"/>
        <v>3.8824878368393906E-2</v>
      </c>
      <c r="U10" s="35">
        <f t="shared" si="0"/>
        <v>0.10826742925621016</v>
      </c>
      <c r="V10" s="35">
        <f t="shared" si="0"/>
        <v>0.24117797347973444</v>
      </c>
      <c r="W10" s="35">
        <f t="shared" si="0"/>
        <v>0.12993201227661805</v>
      </c>
      <c r="X10" s="35">
        <f t="shared" si="0"/>
        <v>0.18628230783659369</v>
      </c>
      <c r="Y10" s="35">
        <f t="shared" si="0"/>
        <v>0.21047380792911977</v>
      </c>
      <c r="Z10" s="35">
        <f t="shared" si="0"/>
        <v>9.3598566349189935E-2</v>
      </c>
      <c r="AA10" s="35">
        <f t="shared" si="0"/>
        <v>9.9035977120538327E-2</v>
      </c>
      <c r="AB10" s="35">
        <f t="shared" si="0"/>
        <v>3.9652860659138027E-2</v>
      </c>
      <c r="AC10" s="35">
        <f t="shared" si="0"/>
        <v>2.8467714015498274E-2</v>
      </c>
      <c r="AD10" s="35">
        <f t="shared" si="0"/>
        <v>1.8141367478340446E-2</v>
      </c>
      <c r="AE10" s="35">
        <f t="shared" si="0"/>
        <v>-3.5001528488650409E-2</v>
      </c>
      <c r="AF10" s="35">
        <f t="shared" si="0"/>
        <v>-2.313940476190476E-2</v>
      </c>
      <c r="AG10" s="35">
        <f t="shared" si="0"/>
        <v>-4.3852092264956163E-2</v>
      </c>
      <c r="AH10" s="35">
        <f t="shared" si="0"/>
        <v>-2.8819514147387232E-2</v>
      </c>
      <c r="AI10" s="35">
        <f t="shared" si="0"/>
        <v>2.1536722721929507E-2</v>
      </c>
      <c r="AJ10" s="35">
        <f t="shared" si="0"/>
        <v>1.4531488918117738E-3</v>
      </c>
      <c r="AK10" s="35">
        <f t="shared" si="0"/>
        <v>-5.3405108364911941E-2</v>
      </c>
      <c r="AL10" s="35">
        <f t="shared" si="0"/>
        <v>2.8956067240752864E-2</v>
      </c>
      <c r="AM10" s="35">
        <f t="shared" si="0"/>
        <v>-5.7292761502859418E-2</v>
      </c>
      <c r="AN10" s="35">
        <f t="shared" si="0"/>
        <v>-1.3695068381034799E-2</v>
      </c>
    </row>
    <row r="11" spans="1:40" x14ac:dyDescent="0.2">
      <c r="A11" s="38"/>
      <c r="F11" s="26"/>
      <c r="G11" s="26"/>
      <c r="H11" s="35">
        <f t="shared" ref="H11:AN11" si="1">IFERROR((H15-F15)/F15,"0")</f>
        <v>6.3299535497217257E-2</v>
      </c>
      <c r="I11" s="35">
        <f t="shared" si="1"/>
        <v>2.8796580211986198E-2</v>
      </c>
      <c r="J11" s="35">
        <f t="shared" si="1"/>
        <v>-5.3361784384228408E-2</v>
      </c>
      <c r="K11" s="35">
        <f t="shared" si="1"/>
        <v>-4.0072489820412963E-2</v>
      </c>
      <c r="L11" s="35">
        <f t="shared" si="1"/>
        <v>-1.9109517237218213E-2</v>
      </c>
      <c r="M11" s="35">
        <f t="shared" si="1"/>
        <v>-2.1632207678342539E-2</v>
      </c>
      <c r="N11" s="35">
        <f t="shared" si="1"/>
        <v>-1.0160429349382676E-2</v>
      </c>
      <c r="O11" s="35">
        <f t="shared" si="1"/>
        <v>-5.6286868702611296E-3</v>
      </c>
      <c r="P11" s="35">
        <f t="shared" si="1"/>
        <v>9.3561280781911407E-2</v>
      </c>
      <c r="Q11" s="35">
        <f t="shared" si="1"/>
        <v>0.29539765143815738</v>
      </c>
      <c r="R11" s="35">
        <f t="shared" si="1"/>
        <v>0.26367021711103455</v>
      </c>
      <c r="S11" s="35">
        <f t="shared" si="1"/>
        <v>8.4898900891983112E-2</v>
      </c>
      <c r="T11" s="35">
        <f t="shared" si="1"/>
        <v>4.718904778734697E-2</v>
      </c>
      <c r="U11" s="35">
        <f t="shared" si="1"/>
        <v>0.15129577739673511</v>
      </c>
      <c r="V11" s="35">
        <f t="shared" si="1"/>
        <v>0.37555712191781787</v>
      </c>
      <c r="W11" s="35">
        <f t="shared" si="1"/>
        <v>0.40244672516737118</v>
      </c>
      <c r="X11" s="35">
        <f t="shared" si="1"/>
        <v>0.34041835522195274</v>
      </c>
      <c r="Y11" s="35">
        <f t="shared" si="1"/>
        <v>0.43596366244590584</v>
      </c>
      <c r="Z11" s="35">
        <f t="shared" si="1"/>
        <v>0.32377242095453007</v>
      </c>
      <c r="AA11" s="35">
        <f t="shared" si="1"/>
        <v>0.20190416894520183</v>
      </c>
      <c r="AB11" s="35">
        <f t="shared" si="1"/>
        <v>0.14261589758067864</v>
      </c>
      <c r="AC11" s="35">
        <f t="shared" si="1"/>
        <v>6.924940097177705E-2</v>
      </c>
      <c r="AD11" s="35">
        <f t="shared" si="1"/>
        <v>4.7125524755062174E-2</v>
      </c>
      <c r="AE11" s="35">
        <f t="shared" si="1"/>
        <v>-1.7495136600926175E-2</v>
      </c>
      <c r="AF11" s="35">
        <f t="shared" si="1"/>
        <v>-5.7331018715570954E-2</v>
      </c>
      <c r="AG11" s="35">
        <f t="shared" si="1"/>
        <v>-6.597678571428571E-2</v>
      </c>
      <c r="AH11" s="35">
        <f t="shared" si="1"/>
        <v>-7.1407810418920969E-2</v>
      </c>
      <c r="AI11" s="35">
        <f t="shared" si="1"/>
        <v>-7.9034693106307258E-3</v>
      </c>
      <c r="AJ11" s="35">
        <f t="shared" si="1"/>
        <v>2.3021167678497913E-2</v>
      </c>
      <c r="AK11" s="35">
        <f t="shared" si="1"/>
        <v>-5.2029565047137731E-2</v>
      </c>
      <c r="AL11" s="35">
        <f t="shared" si="1"/>
        <v>-2.5995443032973162E-2</v>
      </c>
      <c r="AM11" s="35">
        <f t="shared" si="1"/>
        <v>-2.9995667316591767E-2</v>
      </c>
      <c r="AN11" s="35">
        <f t="shared" si="1"/>
        <v>-7.020320159737424E-2</v>
      </c>
    </row>
    <row r="12" spans="1:40" x14ac:dyDescent="0.2">
      <c r="A12" s="38"/>
      <c r="F12" s="26"/>
      <c r="G12" s="26"/>
      <c r="H12" s="26"/>
      <c r="I12" s="35">
        <f>IFERROR((I15-F15)/F15,"0")</f>
        <v>3.7296868995032338E-2</v>
      </c>
      <c r="J12" s="35">
        <f>IFERROR((J15-G15)/G15,"0")</f>
        <v>-1.6884356276858268E-3</v>
      </c>
      <c r="K12" s="35">
        <f t="shared" ref="K12:AN12" si="2">IFERROR((K15-H15)/H15,"0")</f>
        <v>-6.3547224906985236E-2</v>
      </c>
      <c r="L12" s="35">
        <f t="shared" si="2"/>
        <v>-4.8174992841584496E-2</v>
      </c>
      <c r="M12" s="35">
        <f t="shared" si="2"/>
        <v>-3.2159045485741868E-2</v>
      </c>
      <c r="N12" s="35">
        <f t="shared" si="2"/>
        <v>-1.8515412435731883E-2</v>
      </c>
      <c r="O12" s="35">
        <f t="shared" si="2"/>
        <v>-1.8857560804953204E-2</v>
      </c>
      <c r="P12" s="35">
        <f t="shared" si="2"/>
        <v>9.7045048976442991E-2</v>
      </c>
      <c r="Q12" s="35">
        <f t="shared" si="2"/>
        <v>0.28401576290202851</v>
      </c>
      <c r="R12" s="35">
        <f t="shared" si="2"/>
        <v>0.39415039122289297</v>
      </c>
      <c r="S12" s="35">
        <f t="shared" si="2"/>
        <v>0.27384474412294318</v>
      </c>
      <c r="T12" s="35">
        <f t="shared" si="2"/>
        <v>0.1270199687611186</v>
      </c>
      <c r="U12" s="35">
        <f t="shared" si="2"/>
        <v>0.16056551393654164</v>
      </c>
      <c r="V12" s="35">
        <f t="shared" si="2"/>
        <v>0.42896295986505512</v>
      </c>
      <c r="W12" s="35">
        <f t="shared" si="2"/>
        <v>0.55428602677003314</v>
      </c>
      <c r="X12" s="35">
        <f t="shared" si="2"/>
        <v>0.66369773774942209</v>
      </c>
      <c r="Y12" s="35">
        <f t="shared" si="2"/>
        <v>0.62254131066360463</v>
      </c>
      <c r="Z12" s="35">
        <f t="shared" si="2"/>
        <v>0.57036780258037467</v>
      </c>
      <c r="AA12" s="35">
        <f t="shared" si="2"/>
        <v>0.45487351614898253</v>
      </c>
      <c r="AB12" s="35">
        <f t="shared" si="2"/>
        <v>0.24956310748202298</v>
      </c>
      <c r="AC12" s="35">
        <f t="shared" si="2"/>
        <v>0.17514356018256727</v>
      </c>
      <c r="AD12" s="35">
        <f t="shared" si="2"/>
        <v>8.8647047280801444E-2</v>
      </c>
      <c r="AE12" s="35">
        <f t="shared" si="2"/>
        <v>1.0474530869154857E-2</v>
      </c>
      <c r="AF12" s="35">
        <f t="shared" si="2"/>
        <v>-4.0229714315657292E-2</v>
      </c>
      <c r="AG12" s="35">
        <f t="shared" si="2"/>
        <v>-9.8669025858167975E-2</v>
      </c>
      <c r="AH12" s="35">
        <f t="shared" si="2"/>
        <v>-9.2894880952380951E-2</v>
      </c>
      <c r="AI12" s="35">
        <f t="shared" si="2"/>
        <v>-5.1408977910163862E-2</v>
      </c>
      <c r="AJ12" s="35">
        <f t="shared" si="2"/>
        <v>-6.4618053364891639E-3</v>
      </c>
      <c r="AK12" s="35">
        <f t="shared" si="2"/>
        <v>-3.1613388640971025E-2</v>
      </c>
      <c r="AL12" s="35">
        <f t="shared" si="2"/>
        <v>-2.4580069390396909E-2</v>
      </c>
      <c r="AM12" s="35">
        <f t="shared" si="2"/>
        <v>-8.1798853817983283E-2</v>
      </c>
      <c r="AN12" s="35">
        <f t="shared" si="2"/>
        <v>-4.3279942982591073E-2</v>
      </c>
    </row>
    <row r="13" spans="1:40" ht="12.75" customHeight="1" x14ac:dyDescent="0.2">
      <c r="F13" s="26"/>
      <c r="G13" s="26"/>
      <c r="H13" s="26"/>
      <c r="I13" s="26"/>
      <c r="J13" s="35">
        <f>IFERROR((J15-F15)/F15,"0")</f>
        <v>6.5599749481645257E-3</v>
      </c>
      <c r="K13" s="35">
        <f t="shared" ref="K13:AN13" si="3">IFERROR((K15-G15)/G15,"0")</f>
        <v>-1.2429860275834289E-2</v>
      </c>
      <c r="L13" s="35">
        <f t="shared" si="3"/>
        <v>-7.1451583682947489E-2</v>
      </c>
      <c r="M13" s="35">
        <f t="shared" si="3"/>
        <v>-6.0837841076772065E-2</v>
      </c>
      <c r="N13" s="35">
        <f t="shared" si="3"/>
        <v>-2.9075785686811323E-2</v>
      </c>
      <c r="O13" s="35">
        <f t="shared" si="3"/>
        <v>-2.7139133625269818E-2</v>
      </c>
      <c r="P13" s="35">
        <f t="shared" si="3"/>
        <v>8.2450228649306359E-2</v>
      </c>
      <c r="Q13" s="35">
        <f t="shared" si="3"/>
        <v>0.28810626368574033</v>
      </c>
      <c r="R13" s="35">
        <f t="shared" si="3"/>
        <v>0.38190082110989898</v>
      </c>
      <c r="S13" s="35">
        <f t="shared" si="3"/>
        <v>0.40537548826331321</v>
      </c>
      <c r="T13" s="35">
        <f t="shared" si="3"/>
        <v>0.32330161137373431</v>
      </c>
      <c r="U13" s="35">
        <f t="shared" si="3"/>
        <v>0.2490395234992992</v>
      </c>
      <c r="V13" s="35">
        <f t="shared" si="3"/>
        <v>0.44046835267822326</v>
      </c>
      <c r="W13" s="35">
        <f t="shared" si="3"/>
        <v>0.61463099270907395</v>
      </c>
      <c r="X13" s="35">
        <f t="shared" si="3"/>
        <v>0.84382201487492459</v>
      </c>
      <c r="Y13" s="35">
        <f t="shared" si="3"/>
        <v>1.0138625358566051</v>
      </c>
      <c r="Z13" s="35">
        <f t="shared" si="3"/>
        <v>0.77440885118405367</v>
      </c>
      <c r="AA13" s="35">
        <f t="shared" si="3"/>
        <v>0.72589071234755476</v>
      </c>
      <c r="AB13" s="35">
        <f t="shared" si="3"/>
        <v>0.51256341296150831</v>
      </c>
      <c r="AC13" s="35">
        <f t="shared" si="3"/>
        <v>0.28513531267013859</v>
      </c>
      <c r="AD13" s="35">
        <f t="shared" si="3"/>
        <v>0.19646227134764449</v>
      </c>
      <c r="AE13" s="35">
        <f t="shared" si="3"/>
        <v>5.0542736641317323E-2</v>
      </c>
      <c r="AF13" s="35">
        <f t="shared" si="3"/>
        <v>-1.2907248302222346E-2</v>
      </c>
      <c r="AG13" s="35">
        <f t="shared" si="3"/>
        <v>-8.2317649436650431E-2</v>
      </c>
      <c r="AH13" s="35">
        <f t="shared" si="3"/>
        <v>-0.12464494661892682</v>
      </c>
      <c r="AI13" s="35">
        <f t="shared" si="3"/>
        <v>-7.3358809523809521E-2</v>
      </c>
      <c r="AJ13" s="35">
        <f t="shared" si="3"/>
        <v>-5.0030533917631424E-2</v>
      </c>
      <c r="AK13" s="35">
        <f t="shared" si="3"/>
        <v>-5.9521820287172941E-2</v>
      </c>
      <c r="AL13" s="35">
        <f t="shared" si="3"/>
        <v>-3.5727208074141665E-3</v>
      </c>
      <c r="AM13" s="35">
        <f t="shared" si="3"/>
        <v>-8.0464570839948582E-2</v>
      </c>
      <c r="AN13" s="35">
        <f t="shared" si="3"/>
        <v>-9.4373681302490534E-2</v>
      </c>
    </row>
    <row r="14" spans="1:40" x14ac:dyDescent="0.2">
      <c r="A14" s="38" t="s">
        <v>109</v>
      </c>
    </row>
    <row r="15" spans="1:40" x14ac:dyDescent="0.2">
      <c r="A15" s="39" t="s">
        <v>60</v>
      </c>
      <c r="F15" s="43">
        <v>2107630</v>
      </c>
      <c r="G15" s="43">
        <v>2125044</v>
      </c>
      <c r="H15" s="43">
        <v>2241042</v>
      </c>
      <c r="I15" s="43">
        <v>2186238</v>
      </c>
      <c r="J15" s="43">
        <v>2121456</v>
      </c>
      <c r="K15" s="43">
        <v>2098630</v>
      </c>
      <c r="L15" s="43">
        <v>2080916</v>
      </c>
      <c r="M15" s="43">
        <v>2053232</v>
      </c>
      <c r="N15" s="43">
        <v>2059773</v>
      </c>
      <c r="O15" s="43">
        <v>2041675</v>
      </c>
      <c r="P15" s="43">
        <v>2252488</v>
      </c>
      <c r="Q15" s="43">
        <v>2644781</v>
      </c>
      <c r="R15" s="43">
        <v>2846402</v>
      </c>
      <c r="S15" s="43">
        <v>2869320</v>
      </c>
      <c r="T15" s="43">
        <v>2980721</v>
      </c>
      <c r="U15" s="43">
        <v>3303436</v>
      </c>
      <c r="V15" s="43">
        <v>4100152</v>
      </c>
      <c r="W15" s="43">
        <v>4632893</v>
      </c>
      <c r="X15" s="43">
        <v>5495919</v>
      </c>
      <c r="Y15" s="43">
        <v>6652666</v>
      </c>
      <c r="Z15" s="43">
        <v>7275346</v>
      </c>
      <c r="AA15" s="43">
        <v>7995867</v>
      </c>
      <c r="AB15" s="43">
        <v>8312926</v>
      </c>
      <c r="AC15" s="43">
        <v>8549576</v>
      </c>
      <c r="AD15" s="43">
        <v>8704677</v>
      </c>
      <c r="AE15" s="43">
        <v>8400000</v>
      </c>
      <c r="AF15" s="43">
        <v>8205629</v>
      </c>
      <c r="AG15" s="43">
        <v>7845795</v>
      </c>
      <c r="AH15" s="43">
        <v>7619683</v>
      </c>
      <c r="AI15" s="43">
        <v>7783786</v>
      </c>
      <c r="AJ15" s="43">
        <v>7795097</v>
      </c>
      <c r="AK15" s="43">
        <v>7378799</v>
      </c>
      <c r="AL15" s="43">
        <v>7592460</v>
      </c>
      <c r="AM15" s="43">
        <v>7157467</v>
      </c>
      <c r="AN15" s="43">
        <v>7059445</v>
      </c>
    </row>
    <row r="16" spans="1:40" x14ac:dyDescent="0.2">
      <c r="A16" s="39" t="s">
        <v>61</v>
      </c>
      <c r="F16" s="44">
        <v>9.52</v>
      </c>
      <c r="G16" s="44">
        <v>3.3</v>
      </c>
      <c r="H16" s="44">
        <v>21.83</v>
      </c>
      <c r="I16" s="44">
        <v>-9.7799999999999994</v>
      </c>
      <c r="J16" s="44">
        <v>-11.85</v>
      </c>
      <c r="K16" s="44">
        <v>-4.3</v>
      </c>
      <c r="L16" s="44">
        <v>-3.38</v>
      </c>
      <c r="M16" s="44">
        <v>-5.32</v>
      </c>
      <c r="N16" s="44">
        <v>1.27</v>
      </c>
      <c r="O16" s="44">
        <v>-3.51</v>
      </c>
      <c r="P16" s="44">
        <v>41.3</v>
      </c>
      <c r="Q16" s="44">
        <v>69.66</v>
      </c>
      <c r="R16" s="44">
        <v>30.49</v>
      </c>
      <c r="S16" s="44">
        <v>3.22</v>
      </c>
      <c r="T16" s="44">
        <v>15.53</v>
      </c>
      <c r="U16" s="44">
        <v>43.31</v>
      </c>
      <c r="V16" s="44">
        <v>96.47</v>
      </c>
      <c r="W16" s="44">
        <v>51.97</v>
      </c>
      <c r="X16" s="44">
        <v>74.510000000000005</v>
      </c>
      <c r="Y16" s="44">
        <v>84.19</v>
      </c>
      <c r="Z16" s="44">
        <v>37.44</v>
      </c>
      <c r="AA16" s="44">
        <v>39.61</v>
      </c>
      <c r="AB16" s="44">
        <v>15.86</v>
      </c>
      <c r="AC16" s="44">
        <v>11.39</v>
      </c>
      <c r="AD16" s="44">
        <v>7.26</v>
      </c>
      <c r="AE16" s="44">
        <v>-14</v>
      </c>
      <c r="AF16" s="44">
        <v>-9.26</v>
      </c>
      <c r="AG16" s="44">
        <v>-17.54</v>
      </c>
      <c r="AH16" s="44" t="s">
        <v>54</v>
      </c>
      <c r="AI16" s="44">
        <v>8.61</v>
      </c>
      <c r="AJ16" s="44">
        <v>0.57999999999999996</v>
      </c>
      <c r="AK16" s="44">
        <v>-21.36</v>
      </c>
      <c r="AL16" s="44">
        <v>11.58</v>
      </c>
      <c r="AM16" s="44">
        <v>-22.92</v>
      </c>
      <c r="AN16" s="44">
        <v>-5.48</v>
      </c>
    </row>
    <row r="17" spans="1:40" x14ac:dyDescent="0.2">
      <c r="A17" s="39" t="s">
        <v>62</v>
      </c>
      <c r="F17" s="44">
        <v>10.79</v>
      </c>
      <c r="G17" s="44">
        <v>11.28</v>
      </c>
      <c r="H17" s="44">
        <v>10.94</v>
      </c>
      <c r="I17" s="44">
        <v>10.45</v>
      </c>
      <c r="J17" s="44">
        <v>10.68</v>
      </c>
      <c r="K17" s="44">
        <v>10.38</v>
      </c>
      <c r="L17" s="44">
        <v>10.94</v>
      </c>
      <c r="M17" s="44">
        <v>10.95</v>
      </c>
      <c r="N17" s="44">
        <v>10.51</v>
      </c>
      <c r="O17" s="44">
        <v>10.73</v>
      </c>
      <c r="P17" s="44">
        <v>9.77</v>
      </c>
      <c r="Q17" s="44">
        <v>8.69</v>
      </c>
      <c r="R17" s="44">
        <v>8.01</v>
      </c>
      <c r="S17" s="44">
        <v>8.49</v>
      </c>
      <c r="T17" s="44">
        <v>8.0500000000000007</v>
      </c>
      <c r="U17" s="44">
        <v>7.51</v>
      </c>
      <c r="V17" s="44">
        <v>5.75</v>
      </c>
      <c r="W17" s="44">
        <v>5.57</v>
      </c>
      <c r="X17" s="44">
        <v>5.03</v>
      </c>
      <c r="Y17" s="44">
        <v>4.46</v>
      </c>
      <c r="Z17" s="44">
        <v>4.6399999999999997</v>
      </c>
      <c r="AA17" s="44">
        <v>3.65</v>
      </c>
      <c r="AB17" s="44">
        <v>3.41</v>
      </c>
      <c r="AC17" s="44">
        <v>3.86</v>
      </c>
      <c r="AD17" s="44">
        <v>3.55</v>
      </c>
      <c r="AE17" s="44">
        <v>3.56</v>
      </c>
      <c r="AF17" s="44">
        <v>3.43</v>
      </c>
      <c r="AG17" s="44">
        <v>3.56</v>
      </c>
      <c r="AH17" s="44">
        <v>3.34</v>
      </c>
      <c r="AI17" s="44">
        <v>3.16</v>
      </c>
      <c r="AJ17" s="44">
        <v>3.07</v>
      </c>
      <c r="AK17" s="44">
        <v>3.31</v>
      </c>
      <c r="AL17" s="44">
        <v>2.74</v>
      </c>
      <c r="AM17" s="44">
        <v>2.75</v>
      </c>
      <c r="AN17" s="44">
        <v>2.92</v>
      </c>
    </row>
    <row r="18" spans="1:40" ht="12.75" customHeight="1" x14ac:dyDescent="0.2"/>
    <row r="19" spans="1:40" x14ac:dyDescent="0.2">
      <c r="B19" s="39" t="s">
        <v>63</v>
      </c>
      <c r="F19" s="44">
        <v>10.79</v>
      </c>
      <c r="G19" s="44">
        <v>11.28</v>
      </c>
      <c r="H19" s="44">
        <v>10.94</v>
      </c>
      <c r="I19" s="44">
        <v>10.45</v>
      </c>
      <c r="J19" s="44">
        <v>10.68</v>
      </c>
      <c r="K19" s="44">
        <v>10.38</v>
      </c>
      <c r="L19" s="44">
        <v>10.94</v>
      </c>
      <c r="M19" s="44">
        <v>10.95</v>
      </c>
      <c r="N19" s="44">
        <v>10.51</v>
      </c>
      <c r="O19" s="44">
        <v>10.73</v>
      </c>
      <c r="P19" s="44">
        <v>9.77</v>
      </c>
      <c r="Q19" s="44">
        <v>8.69</v>
      </c>
      <c r="R19" s="44">
        <v>8.01</v>
      </c>
      <c r="S19" s="44">
        <v>8.49</v>
      </c>
      <c r="T19" s="44">
        <v>8.0500000000000007</v>
      </c>
      <c r="U19" s="44">
        <v>7.51</v>
      </c>
      <c r="V19" s="44">
        <v>3.78</v>
      </c>
      <c r="W19" s="44">
        <v>3.33</v>
      </c>
      <c r="X19" s="44">
        <v>3.03</v>
      </c>
      <c r="Y19" s="44">
        <v>2.8</v>
      </c>
      <c r="Z19" s="44">
        <v>2.38</v>
      </c>
      <c r="AA19" s="44">
        <v>2.2200000000000002</v>
      </c>
      <c r="AB19" s="44">
        <v>2.0099999999999998</v>
      </c>
      <c r="AC19" s="44">
        <v>2.37</v>
      </c>
      <c r="AD19" s="44">
        <v>2.14</v>
      </c>
      <c r="AE19" s="44">
        <v>2.33</v>
      </c>
      <c r="AF19" s="44">
        <v>2.2999999999999998</v>
      </c>
      <c r="AG19" s="44">
        <v>2.25</v>
      </c>
      <c r="AH19" s="44">
        <v>2.61</v>
      </c>
      <c r="AI19" s="44">
        <v>2.34</v>
      </c>
      <c r="AJ19" s="44">
        <v>2.29</v>
      </c>
      <c r="AK19" s="44">
        <v>2.65</v>
      </c>
      <c r="AL19" s="44">
        <v>2.2599999999999998</v>
      </c>
      <c r="AM19" s="44">
        <v>2.2000000000000002</v>
      </c>
      <c r="AN19" s="44">
        <v>2.4300000000000002</v>
      </c>
    </row>
    <row r="20" spans="1:40" x14ac:dyDescent="0.2">
      <c r="B20" s="39" t="s">
        <v>64</v>
      </c>
      <c r="F20" s="44">
        <v>5.34</v>
      </c>
      <c r="G20" s="44">
        <v>5.22</v>
      </c>
      <c r="H20" s="44">
        <v>4.93</v>
      </c>
      <c r="I20" s="44">
        <v>5.14</v>
      </c>
      <c r="J20" s="44">
        <v>5.6</v>
      </c>
      <c r="K20" s="44">
        <v>5.56</v>
      </c>
      <c r="L20" s="44">
        <v>5.72</v>
      </c>
      <c r="M20" s="44">
        <v>5.99</v>
      </c>
      <c r="N20" s="44">
        <v>6.37</v>
      </c>
      <c r="O20" s="44">
        <v>7</v>
      </c>
      <c r="P20" s="44">
        <v>8</v>
      </c>
      <c r="Q20" s="44">
        <v>7.62</v>
      </c>
      <c r="R20" s="44">
        <v>7.86</v>
      </c>
      <c r="S20" s="44">
        <v>8.23</v>
      </c>
      <c r="T20" s="44">
        <v>8.4700000000000006</v>
      </c>
      <c r="U20" s="44">
        <v>7.51</v>
      </c>
      <c r="V20" s="44">
        <v>4.41</v>
      </c>
      <c r="W20" s="44">
        <v>3.86</v>
      </c>
      <c r="X20" s="44">
        <v>3.67</v>
      </c>
      <c r="Y20" s="44">
        <v>3.25</v>
      </c>
      <c r="Z20" s="44">
        <v>2.77</v>
      </c>
      <c r="AA20" s="44">
        <v>2.76</v>
      </c>
      <c r="AB20" s="44">
        <v>1.79</v>
      </c>
      <c r="AC20" s="44">
        <v>1.65</v>
      </c>
      <c r="AD20" s="44">
        <v>1.73</v>
      </c>
      <c r="AE20" s="44">
        <v>1.75</v>
      </c>
      <c r="AF20" s="44">
        <v>1.76</v>
      </c>
      <c r="AG20" s="44">
        <v>1.73</v>
      </c>
      <c r="AH20" s="44">
        <v>1.72</v>
      </c>
      <c r="AI20" s="44">
        <v>1.54</v>
      </c>
      <c r="AJ20" s="44">
        <v>1.54</v>
      </c>
      <c r="AK20" s="44">
        <v>1.54</v>
      </c>
      <c r="AL20" s="44">
        <v>1.5</v>
      </c>
      <c r="AM20" s="44">
        <v>1.5</v>
      </c>
      <c r="AN20" s="44">
        <v>1.38</v>
      </c>
    </row>
    <row r="21" spans="1:40" x14ac:dyDescent="0.2">
      <c r="A21" s="39" t="s">
        <v>65</v>
      </c>
      <c r="F21" s="44">
        <v>16.13</v>
      </c>
      <c r="G21" s="44">
        <v>16.5</v>
      </c>
      <c r="H21" s="44">
        <v>15.87</v>
      </c>
      <c r="I21" s="44">
        <v>15.59</v>
      </c>
      <c r="J21" s="44">
        <v>16.28</v>
      </c>
      <c r="K21" s="44">
        <v>15.94</v>
      </c>
      <c r="L21" s="44">
        <v>16.66</v>
      </c>
      <c r="M21" s="44">
        <v>16.940000000000001</v>
      </c>
      <c r="N21" s="44">
        <v>16.88</v>
      </c>
      <c r="O21" s="44">
        <v>17.72</v>
      </c>
      <c r="P21" s="44">
        <v>17.78</v>
      </c>
      <c r="Q21" s="44">
        <v>16.309999999999999</v>
      </c>
      <c r="R21" s="44">
        <v>15.86</v>
      </c>
      <c r="S21" s="44">
        <v>16.72</v>
      </c>
      <c r="T21" s="44">
        <v>16.52</v>
      </c>
      <c r="U21" s="44">
        <v>15.02</v>
      </c>
      <c r="V21" s="44">
        <v>8.19</v>
      </c>
      <c r="W21" s="44">
        <v>7.19</v>
      </c>
      <c r="X21" s="44">
        <v>6.7</v>
      </c>
      <c r="Y21" s="44">
        <v>6.05</v>
      </c>
      <c r="Z21" s="44">
        <v>5.16</v>
      </c>
      <c r="AA21" s="44">
        <v>4.9800000000000004</v>
      </c>
      <c r="AB21" s="44">
        <v>3.8</v>
      </c>
      <c r="AC21" s="44">
        <v>4.0199999999999996</v>
      </c>
      <c r="AD21" s="44">
        <v>3.87</v>
      </c>
      <c r="AE21" s="44">
        <v>4.08</v>
      </c>
      <c r="AF21" s="44">
        <v>4.0599999999999996</v>
      </c>
      <c r="AG21" s="44">
        <v>3.98</v>
      </c>
      <c r="AH21" s="44">
        <v>4.33</v>
      </c>
      <c r="AI21" s="44">
        <v>3.87</v>
      </c>
      <c r="AJ21" s="44">
        <v>3.82</v>
      </c>
      <c r="AK21" s="44">
        <v>4.1900000000000004</v>
      </c>
      <c r="AL21" s="44">
        <v>3.76</v>
      </c>
      <c r="AM21" s="44">
        <v>3.7</v>
      </c>
      <c r="AN21" s="44">
        <v>3.82</v>
      </c>
    </row>
    <row r="22" spans="1:40" x14ac:dyDescent="0.2">
      <c r="A22" s="39" t="s">
        <v>66</v>
      </c>
      <c r="F22" s="44">
        <v>54.15</v>
      </c>
      <c r="G22" s="44">
        <v>53.45</v>
      </c>
      <c r="H22" s="44">
        <v>50.05</v>
      </c>
      <c r="I22" s="44">
        <v>50.09</v>
      </c>
      <c r="J22" s="44">
        <v>49.01</v>
      </c>
      <c r="K22" s="44">
        <v>49.57</v>
      </c>
      <c r="L22" s="44">
        <v>50.63</v>
      </c>
      <c r="M22" s="44">
        <v>50.6</v>
      </c>
      <c r="N22" s="44">
        <v>51.31</v>
      </c>
      <c r="O22" s="44">
        <v>52.24</v>
      </c>
      <c r="P22" s="44">
        <v>48.29</v>
      </c>
      <c r="Q22" s="44">
        <v>46.78</v>
      </c>
      <c r="R22" s="44">
        <v>48.34</v>
      </c>
      <c r="S22" s="44">
        <v>47.87</v>
      </c>
      <c r="T22" s="44">
        <v>47.27</v>
      </c>
      <c r="U22" s="44">
        <v>44.56</v>
      </c>
      <c r="V22" s="44">
        <v>49.07</v>
      </c>
      <c r="W22" s="44">
        <v>41.62</v>
      </c>
      <c r="X22" s="44">
        <v>33.69</v>
      </c>
      <c r="Y22" s="44">
        <v>29.11</v>
      </c>
      <c r="Z22" s="44">
        <v>28.41</v>
      </c>
      <c r="AA22" s="44">
        <v>27.78</v>
      </c>
      <c r="AB22" s="44">
        <v>27.18</v>
      </c>
      <c r="AC22" s="44">
        <v>25.8</v>
      </c>
      <c r="AD22" s="44">
        <v>23.97</v>
      </c>
      <c r="AE22" s="44">
        <v>24.7</v>
      </c>
      <c r="AF22" s="44">
        <v>23.71</v>
      </c>
      <c r="AG22" s="44">
        <v>22.69</v>
      </c>
      <c r="AH22" s="44">
        <v>23.18</v>
      </c>
      <c r="AI22" s="44">
        <v>24.19</v>
      </c>
      <c r="AJ22" s="44">
        <v>28.13</v>
      </c>
      <c r="AK22" s="44">
        <v>25.97</v>
      </c>
      <c r="AL22" s="44">
        <v>25.59</v>
      </c>
      <c r="AM22" s="44">
        <v>24.82</v>
      </c>
      <c r="AN22" s="44">
        <v>24.28</v>
      </c>
    </row>
    <row r="23" spans="1:40" x14ac:dyDescent="0.2">
      <c r="A23" s="39" t="s">
        <v>67</v>
      </c>
      <c r="F23" s="44">
        <v>11.45</v>
      </c>
      <c r="G23" s="44">
        <v>11.42</v>
      </c>
      <c r="H23" s="44">
        <v>11.13</v>
      </c>
      <c r="I23" s="44">
        <v>11.52</v>
      </c>
      <c r="J23" s="44">
        <v>11.88</v>
      </c>
      <c r="K23" s="44">
        <v>11.99</v>
      </c>
      <c r="L23" s="44">
        <v>12.36</v>
      </c>
      <c r="M23" s="44">
        <v>12.33</v>
      </c>
      <c r="N23" s="44">
        <v>12.1</v>
      </c>
      <c r="O23" s="44">
        <v>11.93</v>
      </c>
      <c r="P23" s="44">
        <v>12.25</v>
      </c>
      <c r="Q23" s="44">
        <v>10.46</v>
      </c>
      <c r="R23" s="44">
        <v>9.66</v>
      </c>
      <c r="S23" s="44">
        <v>9.8699999999999992</v>
      </c>
      <c r="T23" s="44">
        <v>11.54</v>
      </c>
      <c r="U23" s="44">
        <v>14.38</v>
      </c>
      <c r="V23" s="44">
        <v>17.149999999999999</v>
      </c>
      <c r="W23" s="44">
        <v>22.07</v>
      </c>
      <c r="X23" s="44">
        <v>27.11</v>
      </c>
      <c r="Y23" s="44">
        <v>29.91</v>
      </c>
      <c r="Z23" s="44">
        <v>31.34</v>
      </c>
      <c r="AA23" s="44">
        <v>32.43</v>
      </c>
      <c r="AB23" s="44">
        <v>33.840000000000003</v>
      </c>
      <c r="AC23" s="44">
        <v>34.68</v>
      </c>
      <c r="AD23" s="44">
        <v>38.96</v>
      </c>
      <c r="AE23" s="44">
        <v>38.69</v>
      </c>
      <c r="AF23" s="44">
        <v>38.99</v>
      </c>
      <c r="AG23" s="44">
        <v>40.03</v>
      </c>
      <c r="AH23" s="44">
        <v>40.28</v>
      </c>
      <c r="AI23" s="44">
        <v>39.99</v>
      </c>
      <c r="AJ23" s="44">
        <v>38.39</v>
      </c>
      <c r="AK23" s="44">
        <v>41.78</v>
      </c>
      <c r="AL23" s="44">
        <v>41.16</v>
      </c>
      <c r="AM23" s="44">
        <v>41.34</v>
      </c>
      <c r="AN23" s="44">
        <v>41.36</v>
      </c>
    </row>
    <row r="24" spans="1:40" x14ac:dyDescent="0.2">
      <c r="A24" s="39" t="s">
        <v>68</v>
      </c>
      <c r="F24" s="44">
        <v>18.27</v>
      </c>
      <c r="G24" s="44">
        <v>18.64</v>
      </c>
      <c r="H24" s="44">
        <v>22.95</v>
      </c>
      <c r="I24" s="44">
        <v>22.79</v>
      </c>
      <c r="J24" s="44">
        <v>22.83</v>
      </c>
      <c r="K24" s="44">
        <v>22.5</v>
      </c>
      <c r="L24" s="44">
        <v>20.350000000000001</v>
      </c>
      <c r="M24" s="44">
        <v>20.13</v>
      </c>
      <c r="N24" s="44">
        <v>19.72</v>
      </c>
      <c r="O24" s="44">
        <v>18.11</v>
      </c>
      <c r="P24" s="44">
        <v>21.69</v>
      </c>
      <c r="Q24" s="44">
        <v>26.45</v>
      </c>
      <c r="R24" s="44">
        <v>26.13</v>
      </c>
      <c r="S24" s="44">
        <v>25.54</v>
      </c>
      <c r="T24" s="44">
        <v>24.67</v>
      </c>
      <c r="U24" s="44">
        <v>26.04</v>
      </c>
      <c r="V24" s="44">
        <v>25.59</v>
      </c>
      <c r="W24" s="44">
        <v>29.13</v>
      </c>
      <c r="X24" s="44">
        <v>32.5</v>
      </c>
      <c r="Y24" s="44">
        <v>34.92</v>
      </c>
      <c r="Z24" s="44">
        <v>35.1</v>
      </c>
      <c r="AA24" s="44">
        <v>34.82</v>
      </c>
      <c r="AB24" s="44">
        <v>35.19</v>
      </c>
      <c r="AC24" s="44">
        <v>35.5</v>
      </c>
      <c r="AD24" s="44">
        <v>33.19</v>
      </c>
      <c r="AE24" s="44">
        <v>32.53</v>
      </c>
      <c r="AF24" s="44">
        <v>33.229999999999997</v>
      </c>
      <c r="AG24" s="44">
        <v>33.299999999999997</v>
      </c>
      <c r="AH24" s="44">
        <v>32.21</v>
      </c>
      <c r="AI24" s="44">
        <v>31.94</v>
      </c>
      <c r="AJ24" s="44">
        <v>29.65</v>
      </c>
      <c r="AK24" s="44">
        <v>28.06</v>
      </c>
      <c r="AL24" s="44">
        <v>29.48</v>
      </c>
      <c r="AM24" s="44">
        <v>30.14</v>
      </c>
      <c r="AN24" s="44">
        <v>30.54</v>
      </c>
    </row>
    <row r="25" spans="1:40" x14ac:dyDescent="0.2">
      <c r="A25" s="39" t="s">
        <v>69</v>
      </c>
      <c r="F25" s="44">
        <v>0</v>
      </c>
      <c r="G25" s="44">
        <v>0</v>
      </c>
      <c r="H25" s="44" t="s">
        <v>54</v>
      </c>
      <c r="I25" s="44" t="s">
        <v>54</v>
      </c>
      <c r="J25" s="44" t="s">
        <v>54</v>
      </c>
      <c r="K25" s="44" t="s">
        <v>54</v>
      </c>
      <c r="L25" s="44">
        <v>0</v>
      </c>
      <c r="M25" s="44">
        <v>0</v>
      </c>
      <c r="N25" s="44">
        <v>0</v>
      </c>
      <c r="O25" s="44">
        <v>0</v>
      </c>
      <c r="P25" s="44">
        <v>0</v>
      </c>
      <c r="Q25" s="44">
        <v>0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 s="44">
        <v>0</v>
      </c>
      <c r="X25" s="44">
        <v>0</v>
      </c>
      <c r="Y25" s="44">
        <v>0</v>
      </c>
      <c r="Z25" s="44">
        <v>0</v>
      </c>
      <c r="AA25" s="44">
        <v>0</v>
      </c>
      <c r="AB25" s="44">
        <v>0</v>
      </c>
      <c r="AC25" s="44">
        <v>0</v>
      </c>
      <c r="AD25" s="44">
        <v>0</v>
      </c>
      <c r="AE25" s="44">
        <v>0</v>
      </c>
      <c r="AF25" s="44">
        <v>0</v>
      </c>
      <c r="AG25" s="44">
        <v>0</v>
      </c>
      <c r="AH25" s="44">
        <v>0</v>
      </c>
      <c r="AI25" s="44">
        <v>0</v>
      </c>
      <c r="AJ25" s="44">
        <v>0</v>
      </c>
      <c r="AK25" s="44">
        <v>0</v>
      </c>
      <c r="AL25" s="44">
        <v>0</v>
      </c>
      <c r="AM25" s="44">
        <v>0</v>
      </c>
      <c r="AN25" s="44">
        <v>0</v>
      </c>
    </row>
    <row r="26" spans="1:40" x14ac:dyDescent="0.2">
      <c r="A26" s="39" t="s">
        <v>70</v>
      </c>
      <c r="F26" s="44">
        <v>18.27</v>
      </c>
      <c r="G26" s="44">
        <v>18.64</v>
      </c>
      <c r="H26" s="44">
        <v>22.95</v>
      </c>
      <c r="I26" s="44">
        <v>22.79</v>
      </c>
      <c r="J26" s="44">
        <v>22.83</v>
      </c>
      <c r="K26" s="44">
        <v>22.5</v>
      </c>
      <c r="L26" s="44">
        <v>20.350000000000001</v>
      </c>
      <c r="M26" s="44">
        <v>20.13</v>
      </c>
      <c r="N26" s="44">
        <v>19.72</v>
      </c>
      <c r="O26" s="44">
        <v>18.11</v>
      </c>
      <c r="P26" s="44">
        <v>21.69</v>
      </c>
      <c r="Q26" s="44">
        <v>26.45</v>
      </c>
      <c r="R26" s="44">
        <v>26.13</v>
      </c>
      <c r="S26" s="44">
        <v>25.54</v>
      </c>
      <c r="T26" s="44">
        <v>24.67</v>
      </c>
      <c r="U26" s="44">
        <v>26.04</v>
      </c>
      <c r="V26" s="44">
        <v>25.59</v>
      </c>
      <c r="W26" s="44">
        <v>29.13</v>
      </c>
      <c r="X26" s="44">
        <v>32.5</v>
      </c>
      <c r="Y26" s="44">
        <v>34.92</v>
      </c>
      <c r="Z26" s="44">
        <v>35.1</v>
      </c>
      <c r="AA26" s="44">
        <v>34.82</v>
      </c>
      <c r="AB26" s="44">
        <v>35.19</v>
      </c>
      <c r="AC26" s="44">
        <v>35.5</v>
      </c>
      <c r="AD26" s="44">
        <v>33.19</v>
      </c>
      <c r="AE26" s="44">
        <v>32.53</v>
      </c>
      <c r="AF26" s="44">
        <v>33.229999999999997</v>
      </c>
      <c r="AG26" s="44">
        <v>33.299999999999997</v>
      </c>
      <c r="AH26" s="44">
        <v>32.21</v>
      </c>
      <c r="AI26" s="44">
        <v>31.94</v>
      </c>
      <c r="AJ26" s="44">
        <v>29.65</v>
      </c>
      <c r="AK26" s="44">
        <v>28.06</v>
      </c>
      <c r="AL26" s="44">
        <v>29.48</v>
      </c>
      <c r="AM26" s="44">
        <v>30.14</v>
      </c>
      <c r="AN26" s="44">
        <v>30.54</v>
      </c>
    </row>
    <row r="27" spans="1:40" x14ac:dyDescent="0.2">
      <c r="A27" s="39" t="s">
        <v>71</v>
      </c>
      <c r="F27" s="44">
        <v>81.73</v>
      </c>
      <c r="G27" s="44">
        <v>81.36</v>
      </c>
      <c r="H27" s="44">
        <v>77.05</v>
      </c>
      <c r="I27" s="44">
        <v>77.209999999999994</v>
      </c>
      <c r="J27" s="44">
        <v>77.17</v>
      </c>
      <c r="K27" s="44">
        <v>77.5</v>
      </c>
      <c r="L27" s="44">
        <v>79.650000000000006</v>
      </c>
      <c r="M27" s="44">
        <v>79.87</v>
      </c>
      <c r="N27" s="44">
        <v>80.28</v>
      </c>
      <c r="O27" s="44">
        <v>81.89</v>
      </c>
      <c r="P27" s="44">
        <v>78.31</v>
      </c>
      <c r="Q27" s="44">
        <v>73.55</v>
      </c>
      <c r="R27" s="44">
        <v>73.87</v>
      </c>
      <c r="S27" s="44">
        <v>74.459999999999994</v>
      </c>
      <c r="T27" s="44">
        <v>75.33</v>
      </c>
      <c r="U27" s="44">
        <v>73.959999999999994</v>
      </c>
      <c r="V27" s="44">
        <v>74.41</v>
      </c>
      <c r="W27" s="44">
        <v>70.87</v>
      </c>
      <c r="X27" s="44">
        <v>67.5</v>
      </c>
      <c r="Y27" s="44">
        <v>65.08</v>
      </c>
      <c r="Z27" s="44">
        <v>64.900000000000006</v>
      </c>
      <c r="AA27" s="44">
        <v>65.180000000000007</v>
      </c>
      <c r="AB27" s="44">
        <v>64.81</v>
      </c>
      <c r="AC27" s="44">
        <v>64.5</v>
      </c>
      <c r="AD27" s="44">
        <v>62.69</v>
      </c>
      <c r="AE27" s="44">
        <v>64.39</v>
      </c>
      <c r="AF27" s="44">
        <v>66.77</v>
      </c>
      <c r="AG27" s="44">
        <v>63.99</v>
      </c>
      <c r="AH27" s="44">
        <v>65.099999999999994</v>
      </c>
      <c r="AI27" s="44">
        <v>65.680000000000007</v>
      </c>
      <c r="AJ27" s="44">
        <v>68.44</v>
      </c>
      <c r="AK27" s="44">
        <v>70.260000000000005</v>
      </c>
      <c r="AL27" s="44">
        <v>68.989999999999995</v>
      </c>
      <c r="AM27" s="44">
        <v>68.569999999999993</v>
      </c>
      <c r="AN27" s="44">
        <v>68.36</v>
      </c>
    </row>
    <row r="28" spans="1:40" ht="12.75" customHeight="1" x14ac:dyDescent="0.2"/>
    <row r="29" spans="1:40" x14ac:dyDescent="0.2">
      <c r="A29" s="39" t="s">
        <v>72</v>
      </c>
      <c r="F29" s="44">
        <v>16.13</v>
      </c>
      <c r="G29" s="44">
        <v>16.5</v>
      </c>
      <c r="H29" s="44">
        <v>15.87</v>
      </c>
      <c r="I29" s="44">
        <v>15.59</v>
      </c>
      <c r="J29" s="44">
        <v>16.28</v>
      </c>
      <c r="K29" s="44">
        <v>15.94</v>
      </c>
      <c r="L29" s="44">
        <v>16.66</v>
      </c>
      <c r="M29" s="44">
        <v>16.940000000000001</v>
      </c>
      <c r="N29" s="44">
        <v>16.88</v>
      </c>
      <c r="O29" s="44">
        <v>17.72</v>
      </c>
      <c r="P29" s="44">
        <v>17.78</v>
      </c>
      <c r="Q29" s="44">
        <v>16.309999999999999</v>
      </c>
      <c r="R29" s="44">
        <v>15.86</v>
      </c>
      <c r="S29" s="44">
        <v>16.72</v>
      </c>
      <c r="T29" s="44">
        <v>16.52</v>
      </c>
      <c r="U29" s="44">
        <v>15.02</v>
      </c>
      <c r="V29" s="44">
        <v>8.19</v>
      </c>
      <c r="W29" s="44">
        <v>7.19</v>
      </c>
      <c r="X29" s="44">
        <v>6.7</v>
      </c>
      <c r="Y29" s="44">
        <v>6.05</v>
      </c>
      <c r="Z29" s="44">
        <v>5.16</v>
      </c>
      <c r="AA29" s="44">
        <v>4.9800000000000004</v>
      </c>
      <c r="AB29" s="44">
        <v>3.8</v>
      </c>
      <c r="AC29" s="44">
        <v>4.0199999999999996</v>
      </c>
      <c r="AD29" s="44">
        <v>3.87</v>
      </c>
      <c r="AE29" s="44">
        <v>4.08</v>
      </c>
      <c r="AF29" s="44">
        <v>4.0599999999999996</v>
      </c>
      <c r="AG29" s="44">
        <v>3.98</v>
      </c>
      <c r="AH29" s="44">
        <v>4.33</v>
      </c>
      <c r="AI29" s="44">
        <v>3.87</v>
      </c>
      <c r="AJ29" s="44">
        <v>3.82</v>
      </c>
      <c r="AK29" s="44">
        <v>4.1900000000000004</v>
      </c>
      <c r="AL29" s="44">
        <v>3.76</v>
      </c>
      <c r="AM29" s="44">
        <v>3.7</v>
      </c>
      <c r="AN29" s="44">
        <v>3.82</v>
      </c>
    </row>
    <row r="30" spans="1:40" x14ac:dyDescent="0.2">
      <c r="A30" s="39" t="s">
        <v>73</v>
      </c>
      <c r="F30" s="44">
        <v>18.27</v>
      </c>
      <c r="G30" s="44">
        <v>18.64</v>
      </c>
      <c r="H30" s="44">
        <v>22.95</v>
      </c>
      <c r="I30" s="44">
        <v>22.79</v>
      </c>
      <c r="J30" s="44">
        <v>22.83</v>
      </c>
      <c r="K30" s="44">
        <v>22.5</v>
      </c>
      <c r="L30" s="44">
        <v>20.350000000000001</v>
      </c>
      <c r="M30" s="44">
        <v>20.13</v>
      </c>
      <c r="N30" s="44">
        <v>19.72</v>
      </c>
      <c r="O30" s="44">
        <v>18.11</v>
      </c>
      <c r="P30" s="44">
        <v>21.69</v>
      </c>
      <c r="Q30" s="44">
        <v>26.45</v>
      </c>
      <c r="R30" s="44">
        <v>26.13</v>
      </c>
      <c r="S30" s="44">
        <v>25.54</v>
      </c>
      <c r="T30" s="44">
        <v>24.67</v>
      </c>
      <c r="U30" s="44">
        <v>26.04</v>
      </c>
      <c r="V30" s="44">
        <v>25.59</v>
      </c>
      <c r="W30" s="44">
        <v>29.13</v>
      </c>
      <c r="X30" s="44">
        <v>32.5</v>
      </c>
      <c r="Y30" s="44">
        <v>34.92</v>
      </c>
      <c r="Z30" s="44">
        <v>35.1</v>
      </c>
      <c r="AA30" s="44">
        <v>34.82</v>
      </c>
      <c r="AB30" s="44">
        <v>35.19</v>
      </c>
      <c r="AC30" s="44">
        <v>35.5</v>
      </c>
      <c r="AD30" s="44">
        <v>33.19</v>
      </c>
      <c r="AE30" s="44">
        <v>32.53</v>
      </c>
      <c r="AF30" s="44">
        <v>33.229999999999997</v>
      </c>
      <c r="AG30" s="44">
        <v>33.299999999999997</v>
      </c>
      <c r="AH30" s="44">
        <v>32.21</v>
      </c>
      <c r="AI30" s="44">
        <v>31.94</v>
      </c>
      <c r="AJ30" s="44">
        <v>29.65</v>
      </c>
      <c r="AK30" s="44">
        <v>28.06</v>
      </c>
      <c r="AL30" s="44">
        <v>29.48</v>
      </c>
      <c r="AM30" s="44">
        <v>30.14</v>
      </c>
      <c r="AN30" s="44">
        <v>30.54</v>
      </c>
    </row>
    <row r="31" spans="1:40" x14ac:dyDescent="0.2">
      <c r="A31" s="39" t="s">
        <v>74</v>
      </c>
      <c r="F31" s="44">
        <v>11.45</v>
      </c>
      <c r="G31" s="44">
        <v>11.42</v>
      </c>
      <c r="H31" s="44">
        <v>11.13</v>
      </c>
      <c r="I31" s="44">
        <v>11.52</v>
      </c>
      <c r="J31" s="44">
        <v>11.88</v>
      </c>
      <c r="K31" s="44">
        <v>11.99</v>
      </c>
      <c r="L31" s="44">
        <v>12.36</v>
      </c>
      <c r="M31" s="44">
        <v>12.33</v>
      </c>
      <c r="N31" s="44">
        <v>12.1</v>
      </c>
      <c r="O31" s="44">
        <v>11.93</v>
      </c>
      <c r="P31" s="44">
        <v>12.25</v>
      </c>
      <c r="Q31" s="44">
        <v>10.46</v>
      </c>
      <c r="R31" s="44">
        <v>9.66</v>
      </c>
      <c r="S31" s="44">
        <v>9.8699999999999992</v>
      </c>
      <c r="T31" s="44">
        <v>11.54</v>
      </c>
      <c r="U31" s="44">
        <v>14.38</v>
      </c>
      <c r="V31" s="44">
        <v>17.149999999999999</v>
      </c>
      <c r="W31" s="44">
        <v>22.07</v>
      </c>
      <c r="X31" s="44">
        <v>27.11</v>
      </c>
      <c r="Y31" s="44">
        <v>29.91</v>
      </c>
      <c r="Z31" s="44">
        <v>31.34</v>
      </c>
      <c r="AA31" s="44">
        <v>32.43</v>
      </c>
      <c r="AB31" s="44">
        <v>33.840000000000003</v>
      </c>
      <c r="AC31" s="44">
        <v>34.68</v>
      </c>
      <c r="AD31" s="44">
        <v>38.96</v>
      </c>
      <c r="AE31" s="44">
        <v>38.69</v>
      </c>
      <c r="AF31" s="44">
        <v>38.99</v>
      </c>
      <c r="AG31" s="44">
        <v>40.03</v>
      </c>
      <c r="AH31" s="44">
        <v>40.28</v>
      </c>
      <c r="AI31" s="44">
        <v>39.99</v>
      </c>
      <c r="AJ31" s="44">
        <v>38.39</v>
      </c>
      <c r="AK31" s="44">
        <v>41.78</v>
      </c>
      <c r="AL31" s="44">
        <v>41.16</v>
      </c>
      <c r="AM31" s="44">
        <v>41.34</v>
      </c>
      <c r="AN31" s="44">
        <v>41.36</v>
      </c>
    </row>
    <row r="32" spans="1:40" x14ac:dyDescent="0.2">
      <c r="A32" s="39" t="s">
        <v>75</v>
      </c>
      <c r="F32" s="44">
        <v>81.73</v>
      </c>
      <c r="G32" s="44">
        <v>81.36</v>
      </c>
      <c r="H32" s="44">
        <v>77.05</v>
      </c>
      <c r="I32" s="44">
        <v>77.209999999999994</v>
      </c>
      <c r="J32" s="44">
        <v>77.17</v>
      </c>
      <c r="K32" s="44">
        <v>77.5</v>
      </c>
      <c r="L32" s="44">
        <v>79.650000000000006</v>
      </c>
      <c r="M32" s="44">
        <v>79.87</v>
      </c>
      <c r="N32" s="44">
        <v>80.28</v>
      </c>
      <c r="O32" s="44">
        <v>81.89</v>
      </c>
      <c r="P32" s="44">
        <v>78.31</v>
      </c>
      <c r="Q32" s="44">
        <v>73.55</v>
      </c>
      <c r="R32" s="44">
        <v>73.87</v>
      </c>
      <c r="S32" s="44">
        <v>74.459999999999994</v>
      </c>
      <c r="T32" s="44">
        <v>75.33</v>
      </c>
      <c r="U32" s="44">
        <v>73.959999999999994</v>
      </c>
      <c r="V32" s="44">
        <v>74.41</v>
      </c>
      <c r="W32" s="44">
        <v>70.87</v>
      </c>
      <c r="X32" s="44">
        <v>67.5</v>
      </c>
      <c r="Y32" s="44">
        <v>65.08</v>
      </c>
      <c r="Z32" s="44">
        <v>64.900000000000006</v>
      </c>
      <c r="AA32" s="44">
        <v>65.180000000000007</v>
      </c>
      <c r="AB32" s="44">
        <v>64.81</v>
      </c>
      <c r="AC32" s="44">
        <v>64.5</v>
      </c>
      <c r="AD32" s="44">
        <v>62.69</v>
      </c>
      <c r="AE32" s="44">
        <v>64.39</v>
      </c>
      <c r="AF32" s="44">
        <v>66.77</v>
      </c>
      <c r="AG32" s="44">
        <v>63.99</v>
      </c>
      <c r="AH32" s="44">
        <v>65.099999999999994</v>
      </c>
      <c r="AI32" s="44">
        <v>65.680000000000007</v>
      </c>
      <c r="AJ32" s="44">
        <v>68.44</v>
      </c>
      <c r="AK32" s="44">
        <v>70.260000000000005</v>
      </c>
      <c r="AL32" s="44">
        <v>68.989999999999995</v>
      </c>
      <c r="AM32" s="44">
        <v>68.569999999999993</v>
      </c>
      <c r="AN32" s="44">
        <v>68.36</v>
      </c>
    </row>
    <row r="33" spans="1:40" ht="12.75" customHeight="1" x14ac:dyDescent="0.2"/>
    <row r="34" spans="1:40" ht="12.75" customHeight="1" x14ac:dyDescent="0.2"/>
    <row r="35" spans="1:40" x14ac:dyDescent="0.2">
      <c r="A35" s="38" t="s">
        <v>110</v>
      </c>
    </row>
    <row r="36" spans="1:40" x14ac:dyDescent="0.2">
      <c r="A36" s="39" t="s">
        <v>77</v>
      </c>
      <c r="F36" s="43">
        <v>1551892</v>
      </c>
      <c r="G36" s="43">
        <v>1697574</v>
      </c>
      <c r="H36" s="43">
        <v>1700887</v>
      </c>
      <c r="I36" s="43">
        <v>1615059</v>
      </c>
      <c r="J36" s="43">
        <v>1475245</v>
      </c>
      <c r="K36" s="43">
        <v>1592768</v>
      </c>
      <c r="L36" s="43">
        <v>1641890</v>
      </c>
      <c r="M36" s="43">
        <v>1587997</v>
      </c>
      <c r="N36" s="43">
        <v>1741969</v>
      </c>
      <c r="O36" s="43">
        <v>1794481</v>
      </c>
      <c r="P36" s="43">
        <v>2032640</v>
      </c>
      <c r="Q36" s="43">
        <v>2185711</v>
      </c>
      <c r="R36" s="43">
        <v>2433771</v>
      </c>
      <c r="S36" s="43">
        <v>2372800</v>
      </c>
      <c r="T36" s="43">
        <v>2229448</v>
      </c>
      <c r="U36" s="43">
        <v>2587885</v>
      </c>
      <c r="V36" s="43">
        <v>2793828</v>
      </c>
      <c r="W36" s="43">
        <v>3006345</v>
      </c>
      <c r="X36" s="43">
        <v>3573621</v>
      </c>
      <c r="Y36" s="43">
        <v>4200767</v>
      </c>
      <c r="Z36" s="43">
        <v>4524511</v>
      </c>
      <c r="AA36" s="43">
        <v>4685438</v>
      </c>
      <c r="AB36" s="43">
        <v>4499233</v>
      </c>
      <c r="AC36" s="43">
        <v>4339500</v>
      </c>
      <c r="AD36" s="43">
        <v>4141978</v>
      </c>
      <c r="AE36" s="43">
        <v>3849557</v>
      </c>
      <c r="AF36" s="43">
        <v>4008657</v>
      </c>
      <c r="AG36" s="43">
        <v>4082102</v>
      </c>
      <c r="AH36" s="43">
        <v>4409387</v>
      </c>
      <c r="AI36" s="43">
        <v>4556935</v>
      </c>
      <c r="AJ36" s="43">
        <v>4645679</v>
      </c>
      <c r="AK36" s="43">
        <v>4359130</v>
      </c>
      <c r="AL36" s="43">
        <v>4052609</v>
      </c>
      <c r="AM36" s="43">
        <v>4144617</v>
      </c>
      <c r="AN36" s="43">
        <v>3691880</v>
      </c>
    </row>
    <row r="37" spans="1:40" x14ac:dyDescent="0.2">
      <c r="A37" s="39" t="s">
        <v>78</v>
      </c>
      <c r="F37" s="44">
        <v>-80.150000000000006</v>
      </c>
      <c r="G37" s="44">
        <v>37.549999999999997</v>
      </c>
      <c r="H37" s="44">
        <v>0.78</v>
      </c>
      <c r="I37" s="44">
        <v>-20.18</v>
      </c>
      <c r="J37" s="44">
        <v>-34.630000000000003</v>
      </c>
      <c r="K37" s="44">
        <v>31.87</v>
      </c>
      <c r="L37" s="44">
        <v>12.34</v>
      </c>
      <c r="M37" s="44">
        <v>-13.13</v>
      </c>
      <c r="N37" s="44">
        <v>38.78</v>
      </c>
      <c r="O37" s="44">
        <v>12.06</v>
      </c>
      <c r="P37" s="44">
        <v>53.09</v>
      </c>
      <c r="Q37" s="44">
        <v>30.12</v>
      </c>
      <c r="R37" s="44">
        <v>45.4</v>
      </c>
      <c r="S37" s="44">
        <v>-10.02</v>
      </c>
      <c r="T37" s="44">
        <v>-24.17</v>
      </c>
      <c r="U37" s="44">
        <v>64.31</v>
      </c>
      <c r="V37" s="44">
        <v>31.83</v>
      </c>
      <c r="W37" s="44">
        <v>30.43</v>
      </c>
      <c r="X37" s="44">
        <v>75.48</v>
      </c>
      <c r="Y37" s="44">
        <v>70.2</v>
      </c>
      <c r="Z37" s="44">
        <v>30.83</v>
      </c>
      <c r="AA37" s="44">
        <v>14.23</v>
      </c>
      <c r="AB37" s="44">
        <v>-15.9</v>
      </c>
      <c r="AC37" s="44">
        <v>-14.2</v>
      </c>
      <c r="AD37" s="44">
        <v>-18.21</v>
      </c>
      <c r="AE37" s="44">
        <v>-28.24</v>
      </c>
      <c r="AF37" s="44">
        <v>16.53</v>
      </c>
      <c r="AG37" s="44">
        <v>7.33</v>
      </c>
      <c r="AH37" s="44" t="s">
        <v>54</v>
      </c>
      <c r="AI37" s="44">
        <v>13.38</v>
      </c>
      <c r="AJ37" s="44">
        <v>7.79</v>
      </c>
      <c r="AK37" s="44">
        <v>-24.67</v>
      </c>
      <c r="AL37" s="44">
        <v>-28.13</v>
      </c>
      <c r="AM37" s="44">
        <v>9.08</v>
      </c>
      <c r="AN37" s="44">
        <v>-43.69</v>
      </c>
    </row>
    <row r="38" spans="1:40" ht="12.75" customHeight="1" x14ac:dyDescent="0.2"/>
    <row r="39" spans="1:40" x14ac:dyDescent="0.2">
      <c r="B39" s="39" t="s">
        <v>79</v>
      </c>
      <c r="F39" s="44">
        <v>34.46</v>
      </c>
      <c r="G39" s="44">
        <v>37.4</v>
      </c>
      <c r="H39" s="44">
        <v>37.85</v>
      </c>
      <c r="I39" s="44">
        <v>40.21</v>
      </c>
      <c r="J39" s="44">
        <v>37.57</v>
      </c>
      <c r="K39" s="44">
        <v>36.9</v>
      </c>
      <c r="L39" s="44">
        <v>39.1</v>
      </c>
      <c r="M39" s="44">
        <v>35.79</v>
      </c>
      <c r="N39" s="44">
        <v>32.36</v>
      </c>
      <c r="O39" s="44">
        <v>35.11</v>
      </c>
      <c r="P39" s="44">
        <v>33.76</v>
      </c>
      <c r="Q39" s="44">
        <v>39.76</v>
      </c>
      <c r="R39" s="44">
        <v>43.51</v>
      </c>
      <c r="S39" s="44">
        <v>47.09</v>
      </c>
      <c r="T39" s="44">
        <v>53.19</v>
      </c>
      <c r="U39" s="44">
        <v>51.05</v>
      </c>
      <c r="V39" s="44">
        <v>43.33</v>
      </c>
      <c r="W39" s="44">
        <v>48.91</v>
      </c>
      <c r="X39" s="44">
        <v>47.31</v>
      </c>
      <c r="Y39" s="44">
        <v>48.1</v>
      </c>
      <c r="Z39" s="44">
        <v>49.83</v>
      </c>
      <c r="AA39" s="44">
        <v>52.13</v>
      </c>
      <c r="AB39" s="44">
        <v>56.52</v>
      </c>
      <c r="AC39" s="44">
        <v>59.74</v>
      </c>
      <c r="AD39" s="44">
        <v>65.98</v>
      </c>
      <c r="AE39" s="44">
        <v>71.67</v>
      </c>
      <c r="AF39" s="44">
        <v>77.989999999999995</v>
      </c>
      <c r="AG39" s="44">
        <v>80.430000000000007</v>
      </c>
      <c r="AH39" s="44">
        <v>82.95</v>
      </c>
      <c r="AI39" s="44">
        <v>83.88</v>
      </c>
      <c r="AJ39" s="44">
        <v>85.37</v>
      </c>
      <c r="AK39" s="44">
        <v>85.97</v>
      </c>
      <c r="AL39" s="44">
        <v>86.69</v>
      </c>
      <c r="AM39" s="44">
        <v>88.42</v>
      </c>
      <c r="AN39" s="44">
        <v>88.11</v>
      </c>
    </row>
    <row r="40" spans="1:40" x14ac:dyDescent="0.2">
      <c r="B40" s="39" t="s">
        <v>80</v>
      </c>
      <c r="F40" s="44">
        <v>0</v>
      </c>
      <c r="G40" s="44">
        <v>0</v>
      </c>
      <c r="H40" s="44" t="s">
        <v>54</v>
      </c>
      <c r="I40" s="44" t="s">
        <v>54</v>
      </c>
      <c r="J40" s="44" t="s">
        <v>54</v>
      </c>
      <c r="K40" s="44" t="s">
        <v>54</v>
      </c>
      <c r="L40" s="44">
        <v>0</v>
      </c>
      <c r="M40" s="44">
        <v>0</v>
      </c>
      <c r="N40" s="44">
        <v>0</v>
      </c>
      <c r="O40" s="44">
        <v>0</v>
      </c>
      <c r="P40" s="44">
        <v>0</v>
      </c>
      <c r="Q40" s="44">
        <v>0</v>
      </c>
      <c r="R40" s="44">
        <v>0</v>
      </c>
      <c r="S40" s="44">
        <v>0</v>
      </c>
      <c r="T40" s="44">
        <v>0</v>
      </c>
      <c r="U40" s="44">
        <v>0</v>
      </c>
      <c r="V40" s="44">
        <v>0</v>
      </c>
      <c r="W40" s="44">
        <v>0</v>
      </c>
      <c r="X40" s="44">
        <v>0</v>
      </c>
      <c r="Y40" s="44">
        <v>0</v>
      </c>
      <c r="Z40" s="44">
        <v>0</v>
      </c>
      <c r="AA40" s="44">
        <v>0</v>
      </c>
      <c r="AB40" s="44">
        <v>0</v>
      </c>
      <c r="AC40" s="44">
        <v>0</v>
      </c>
      <c r="AD40" s="44">
        <v>0</v>
      </c>
      <c r="AE40" s="44">
        <v>0</v>
      </c>
      <c r="AF40" s="44">
        <v>0</v>
      </c>
      <c r="AG40" s="44">
        <v>0</v>
      </c>
      <c r="AH40" s="44">
        <v>0</v>
      </c>
      <c r="AI40" s="44">
        <v>0</v>
      </c>
      <c r="AJ40" s="44">
        <v>0</v>
      </c>
      <c r="AK40" s="44">
        <v>0</v>
      </c>
      <c r="AL40" s="44">
        <v>0</v>
      </c>
      <c r="AM40" s="44">
        <v>0</v>
      </c>
      <c r="AN40" s="44">
        <v>0</v>
      </c>
    </row>
    <row r="41" spans="1:40" x14ac:dyDescent="0.2">
      <c r="C41" s="39" t="s">
        <v>81</v>
      </c>
      <c r="F41" s="44">
        <v>3.1</v>
      </c>
      <c r="G41" s="44">
        <v>2.78</v>
      </c>
      <c r="H41" s="44">
        <v>2.58</v>
      </c>
      <c r="I41" s="44">
        <v>2.5</v>
      </c>
      <c r="J41" s="44">
        <v>2.5099999999999998</v>
      </c>
      <c r="K41" s="44">
        <v>2.0699999999999998</v>
      </c>
      <c r="L41" s="44">
        <v>1.7</v>
      </c>
      <c r="M41" s="44">
        <v>1.61</v>
      </c>
      <c r="N41" s="44">
        <v>1.33</v>
      </c>
      <c r="O41" s="44">
        <v>1.18</v>
      </c>
      <c r="P41" s="44">
        <v>0.9</v>
      </c>
      <c r="Q41" s="44">
        <v>0.77</v>
      </c>
      <c r="R41" s="44">
        <v>0.65</v>
      </c>
      <c r="S41" s="44">
        <v>0.62</v>
      </c>
      <c r="T41" s="44">
        <v>0.62</v>
      </c>
      <c r="U41" s="44">
        <v>0.49</v>
      </c>
      <c r="V41" s="44">
        <v>0.45</v>
      </c>
      <c r="W41" s="44">
        <v>0.4</v>
      </c>
      <c r="X41" s="44">
        <v>0.32</v>
      </c>
      <c r="Y41" s="44">
        <v>0.24</v>
      </c>
      <c r="Z41" s="44">
        <v>0.2</v>
      </c>
      <c r="AA41" s="44">
        <v>0.17</v>
      </c>
      <c r="AB41" s="44">
        <v>0.16</v>
      </c>
      <c r="AC41" s="44">
        <v>0.15</v>
      </c>
      <c r="AD41" s="44">
        <v>0.15</v>
      </c>
      <c r="AE41" s="44">
        <v>0.13</v>
      </c>
      <c r="AF41" s="44">
        <v>0.1</v>
      </c>
      <c r="AG41" s="44">
        <v>0.09</v>
      </c>
      <c r="AH41" s="44">
        <v>0.06</v>
      </c>
      <c r="AI41" s="44">
        <v>0.06</v>
      </c>
      <c r="AJ41" s="44">
        <v>0.04</v>
      </c>
      <c r="AK41" s="44">
        <v>0.04</v>
      </c>
      <c r="AL41" s="44">
        <v>0.04</v>
      </c>
      <c r="AM41" s="44">
        <v>0.03</v>
      </c>
      <c r="AN41" s="44">
        <v>0.03</v>
      </c>
    </row>
    <row r="42" spans="1:40" x14ac:dyDescent="0.2">
      <c r="E42" s="39" t="s">
        <v>82</v>
      </c>
      <c r="F42" s="44">
        <v>5.79</v>
      </c>
      <c r="G42" s="44">
        <v>4.91</v>
      </c>
      <c r="H42" s="44">
        <v>4.5599999999999996</v>
      </c>
      <c r="I42" s="44">
        <v>4.3600000000000003</v>
      </c>
      <c r="J42" s="44">
        <v>4.1900000000000004</v>
      </c>
      <c r="K42" s="44">
        <v>3.55</v>
      </c>
      <c r="L42" s="44">
        <v>3.13</v>
      </c>
      <c r="M42" s="44">
        <v>3.15</v>
      </c>
      <c r="N42" s="44">
        <v>2.71</v>
      </c>
      <c r="O42" s="44">
        <v>2.4900000000000002</v>
      </c>
      <c r="P42" s="44">
        <v>2.0499999999999998</v>
      </c>
      <c r="Q42" s="44">
        <v>1.81</v>
      </c>
      <c r="R42" s="44">
        <v>1.53</v>
      </c>
      <c r="S42" s="44">
        <v>1.48</v>
      </c>
      <c r="T42" s="44">
        <v>1.48</v>
      </c>
      <c r="U42" s="44">
        <v>1.2</v>
      </c>
      <c r="V42" s="44">
        <v>1.03</v>
      </c>
      <c r="W42" s="44">
        <v>0.92</v>
      </c>
      <c r="X42" s="44">
        <v>0.74</v>
      </c>
      <c r="Y42" s="44">
        <v>0.53</v>
      </c>
      <c r="Z42" s="44">
        <v>0.45</v>
      </c>
      <c r="AA42" s="44">
        <v>0.41</v>
      </c>
      <c r="AB42" s="44">
        <v>0.37</v>
      </c>
      <c r="AC42" s="44">
        <v>0.37</v>
      </c>
      <c r="AD42" s="44">
        <v>0.39</v>
      </c>
      <c r="AE42" s="44">
        <v>0.4</v>
      </c>
      <c r="AF42" s="44">
        <v>0.34</v>
      </c>
      <c r="AG42" s="44">
        <v>0.33</v>
      </c>
      <c r="AH42" s="44">
        <v>0.28000000000000003</v>
      </c>
      <c r="AI42" s="44">
        <v>0.26</v>
      </c>
      <c r="AJ42" s="44">
        <v>0.25</v>
      </c>
      <c r="AK42" s="44">
        <v>0.25</v>
      </c>
      <c r="AL42" s="44">
        <v>0.25</v>
      </c>
      <c r="AM42" s="44">
        <v>0.23</v>
      </c>
      <c r="AN42" s="44">
        <v>0.31</v>
      </c>
    </row>
    <row r="43" spans="1:40" x14ac:dyDescent="0.2">
      <c r="E43" s="39" t="s">
        <v>83</v>
      </c>
      <c r="F43" s="44">
        <v>4.5</v>
      </c>
      <c r="G43" s="44">
        <v>3.85</v>
      </c>
      <c r="H43" s="44">
        <v>3.48</v>
      </c>
      <c r="I43" s="44">
        <v>3.33</v>
      </c>
      <c r="J43" s="44">
        <v>3.2</v>
      </c>
      <c r="K43" s="44">
        <v>2.69</v>
      </c>
      <c r="L43" s="44">
        <v>2.2999999999999998</v>
      </c>
      <c r="M43" s="44">
        <v>2.0499999999999998</v>
      </c>
      <c r="N43" s="44">
        <v>1.61</v>
      </c>
      <c r="O43" s="44">
        <v>1.35</v>
      </c>
      <c r="P43" s="44">
        <v>0.98</v>
      </c>
      <c r="Q43" s="44">
        <v>0.76</v>
      </c>
      <c r="R43" s="44">
        <v>0.56999999999999995</v>
      </c>
      <c r="S43" s="44">
        <v>0.51</v>
      </c>
      <c r="T43" s="44">
        <v>0.47</v>
      </c>
      <c r="U43" s="44">
        <v>0.35</v>
      </c>
      <c r="V43" s="44">
        <v>0.3</v>
      </c>
      <c r="W43" s="44">
        <v>0.25</v>
      </c>
      <c r="X43" s="44">
        <v>0.18</v>
      </c>
      <c r="Y43" s="44">
        <v>0.14000000000000001</v>
      </c>
      <c r="Z43" s="44">
        <v>0.11</v>
      </c>
      <c r="AA43" s="44">
        <v>0.1</v>
      </c>
      <c r="AB43" s="44">
        <v>0.09</v>
      </c>
      <c r="AC43" s="44">
        <v>0.08</v>
      </c>
      <c r="AD43" s="44">
        <v>0.08</v>
      </c>
      <c r="AE43" s="44">
        <v>0.08</v>
      </c>
      <c r="AF43" s="44">
        <v>7.0000000000000007E-2</v>
      </c>
      <c r="AG43" s="44">
        <v>0.06</v>
      </c>
      <c r="AH43" s="44">
        <v>0.05</v>
      </c>
      <c r="AI43" s="44">
        <v>0.04</v>
      </c>
      <c r="AJ43" s="44">
        <v>0.04</v>
      </c>
      <c r="AK43" s="44">
        <v>0.04</v>
      </c>
      <c r="AL43" s="44">
        <v>0.04</v>
      </c>
      <c r="AM43" s="44">
        <v>0.04</v>
      </c>
      <c r="AN43" s="44">
        <v>0.04</v>
      </c>
    </row>
    <row r="44" spans="1:40" x14ac:dyDescent="0.2">
      <c r="D44" s="39" t="s">
        <v>84</v>
      </c>
      <c r="F44" s="44">
        <v>10.29</v>
      </c>
      <c r="G44" s="44">
        <v>8.76</v>
      </c>
      <c r="H44" s="44">
        <v>8.0399999999999991</v>
      </c>
      <c r="I44" s="44">
        <v>7.7</v>
      </c>
      <c r="J44" s="44">
        <v>7.38</v>
      </c>
      <c r="K44" s="44">
        <v>6.24</v>
      </c>
      <c r="L44" s="44">
        <v>5.43</v>
      </c>
      <c r="M44" s="44">
        <v>5.2</v>
      </c>
      <c r="N44" s="44">
        <v>4.3099999999999996</v>
      </c>
      <c r="O44" s="44">
        <v>3.84</v>
      </c>
      <c r="P44" s="44">
        <v>3.03</v>
      </c>
      <c r="Q44" s="44">
        <v>2.57</v>
      </c>
      <c r="R44" s="44">
        <v>2.1</v>
      </c>
      <c r="S44" s="44">
        <v>1.99</v>
      </c>
      <c r="T44" s="44">
        <v>1.96</v>
      </c>
      <c r="U44" s="44">
        <v>1.56</v>
      </c>
      <c r="V44" s="44">
        <v>1.33</v>
      </c>
      <c r="W44" s="44">
        <v>1.1599999999999999</v>
      </c>
      <c r="X44" s="44">
        <v>0.93</v>
      </c>
      <c r="Y44" s="44">
        <v>0.67</v>
      </c>
      <c r="Z44" s="44">
        <v>0.56999999999999995</v>
      </c>
      <c r="AA44" s="44">
        <v>0.51</v>
      </c>
      <c r="AB44" s="44">
        <v>0.47</v>
      </c>
      <c r="AC44" s="44">
        <v>0.46</v>
      </c>
      <c r="AD44" s="44">
        <v>0.47</v>
      </c>
      <c r="AE44" s="44">
        <v>0.47</v>
      </c>
      <c r="AF44" s="44">
        <v>0.41</v>
      </c>
      <c r="AG44" s="44">
        <v>0.39</v>
      </c>
      <c r="AH44" s="44">
        <v>0.33</v>
      </c>
      <c r="AI44" s="44">
        <v>0.3</v>
      </c>
      <c r="AJ44" s="44">
        <v>0.28999999999999998</v>
      </c>
      <c r="AK44" s="44">
        <v>0.28999999999999998</v>
      </c>
      <c r="AL44" s="44">
        <v>0.3</v>
      </c>
      <c r="AM44" s="44">
        <v>0.27</v>
      </c>
      <c r="AN44" s="44">
        <v>0.35</v>
      </c>
    </row>
    <row r="45" spans="1:40" x14ac:dyDescent="0.2">
      <c r="B45" s="39" t="s">
        <v>85</v>
      </c>
      <c r="F45" s="44">
        <v>13.39</v>
      </c>
      <c r="G45" s="44">
        <v>11.54</v>
      </c>
      <c r="H45" s="44">
        <v>10.63</v>
      </c>
      <c r="I45" s="44">
        <v>10.199999999999999</v>
      </c>
      <c r="J45" s="44">
        <v>9.89</v>
      </c>
      <c r="K45" s="44">
        <v>8.31</v>
      </c>
      <c r="L45" s="44">
        <v>7.14</v>
      </c>
      <c r="M45" s="44">
        <v>6.81</v>
      </c>
      <c r="N45" s="44">
        <v>5.64</v>
      </c>
      <c r="O45" s="44">
        <v>5.0199999999999996</v>
      </c>
      <c r="P45" s="44">
        <v>3.94</v>
      </c>
      <c r="Q45" s="44">
        <v>3.34</v>
      </c>
      <c r="R45" s="44">
        <v>2.75</v>
      </c>
      <c r="S45" s="44">
        <v>2.61</v>
      </c>
      <c r="T45" s="44">
        <v>2.58</v>
      </c>
      <c r="U45" s="44">
        <v>2.04</v>
      </c>
      <c r="V45" s="44">
        <v>1.77</v>
      </c>
      <c r="W45" s="44">
        <v>1.57</v>
      </c>
      <c r="X45" s="44">
        <v>1.24</v>
      </c>
      <c r="Y45" s="44">
        <v>0.91</v>
      </c>
      <c r="Z45" s="44">
        <v>0.76</v>
      </c>
      <c r="AA45" s="44">
        <v>0.68</v>
      </c>
      <c r="AB45" s="44">
        <v>0.62</v>
      </c>
      <c r="AC45" s="44">
        <v>0.61</v>
      </c>
      <c r="AD45" s="44">
        <v>0.62</v>
      </c>
      <c r="AE45" s="44">
        <v>0.6</v>
      </c>
      <c r="AF45" s="44">
        <v>0.51</v>
      </c>
      <c r="AG45" s="44">
        <v>0.47</v>
      </c>
      <c r="AH45" s="44">
        <v>0.4</v>
      </c>
      <c r="AI45" s="44">
        <v>0.36</v>
      </c>
      <c r="AJ45" s="44">
        <v>0.32</v>
      </c>
      <c r="AK45" s="44">
        <v>0.33</v>
      </c>
      <c r="AL45" s="44">
        <v>0.33</v>
      </c>
      <c r="AM45" s="44">
        <v>0.3</v>
      </c>
      <c r="AN45" s="44">
        <v>0.38</v>
      </c>
    </row>
    <row r="46" spans="1:40" x14ac:dyDescent="0.2">
      <c r="B46" s="39" t="s">
        <v>86</v>
      </c>
      <c r="F46" s="44">
        <v>8.35</v>
      </c>
      <c r="G46" s="44">
        <v>7.18</v>
      </c>
      <c r="H46" s="44">
        <v>6.66</v>
      </c>
      <c r="I46" s="44">
        <v>5.33</v>
      </c>
      <c r="J46" s="44">
        <v>4.59</v>
      </c>
      <c r="K46" s="44">
        <v>3.75</v>
      </c>
      <c r="L46" s="44">
        <v>3.7</v>
      </c>
      <c r="M46" s="44">
        <v>5.29</v>
      </c>
      <c r="N46" s="44">
        <v>6.59</v>
      </c>
      <c r="O46" s="44">
        <v>7.69</v>
      </c>
      <c r="P46" s="44">
        <v>15.24</v>
      </c>
      <c r="Q46" s="44">
        <v>14.24</v>
      </c>
      <c r="R46" s="44">
        <v>12.95</v>
      </c>
      <c r="S46" s="44">
        <v>17.329999999999998</v>
      </c>
      <c r="T46" s="44">
        <v>11.88</v>
      </c>
      <c r="U46" s="44">
        <v>23.65</v>
      </c>
      <c r="V46" s="44">
        <v>34.97</v>
      </c>
      <c r="W46" s="44">
        <v>36.04</v>
      </c>
      <c r="X46" s="44">
        <v>40.130000000000003</v>
      </c>
      <c r="Y46" s="44">
        <v>42.79</v>
      </c>
      <c r="Z46" s="44">
        <v>43.81</v>
      </c>
      <c r="AA46" s="44">
        <v>42.76</v>
      </c>
      <c r="AB46" s="44">
        <v>37.9</v>
      </c>
      <c r="AC46" s="44">
        <v>37.26</v>
      </c>
      <c r="AD46" s="44">
        <v>32.17</v>
      </c>
      <c r="AE46" s="44">
        <v>26.56</v>
      </c>
      <c r="AF46" s="44">
        <v>20.440000000000001</v>
      </c>
      <c r="AG46" s="44">
        <v>18.059999999999999</v>
      </c>
      <c r="AH46" s="44">
        <v>15.5</v>
      </c>
      <c r="AI46" s="44">
        <v>13.47</v>
      </c>
      <c r="AJ46" s="44">
        <v>12.18</v>
      </c>
      <c r="AK46" s="44">
        <v>11.32</v>
      </c>
      <c r="AL46" s="44">
        <v>10.34</v>
      </c>
      <c r="AM46" s="44">
        <v>8.6999999999999993</v>
      </c>
      <c r="AN46" s="44">
        <v>8.81</v>
      </c>
    </row>
    <row r="47" spans="1:40" x14ac:dyDescent="0.2">
      <c r="B47" s="39" t="s">
        <v>87</v>
      </c>
      <c r="F47" s="44">
        <v>32.25</v>
      </c>
      <c r="G47" s="44">
        <v>32.85</v>
      </c>
      <c r="H47" s="44">
        <v>37.880000000000003</v>
      </c>
      <c r="I47" s="44">
        <v>37.28</v>
      </c>
      <c r="J47" s="44">
        <v>40.1</v>
      </c>
      <c r="K47" s="44">
        <v>44.23</v>
      </c>
      <c r="L47" s="44">
        <v>43.7</v>
      </c>
      <c r="M47" s="44">
        <v>46.03</v>
      </c>
      <c r="N47" s="44">
        <v>49.47</v>
      </c>
      <c r="O47" s="44">
        <v>47.15</v>
      </c>
      <c r="P47" s="44">
        <v>42.66</v>
      </c>
      <c r="Q47" s="44">
        <v>38.42</v>
      </c>
      <c r="R47" s="44">
        <v>36.24</v>
      </c>
      <c r="S47" s="44">
        <v>29.18</v>
      </c>
      <c r="T47" s="44">
        <v>28.55</v>
      </c>
      <c r="U47" s="44">
        <v>19.59</v>
      </c>
      <c r="V47" s="44">
        <v>15.69</v>
      </c>
      <c r="W47" s="44">
        <v>10.1</v>
      </c>
      <c r="X47" s="44">
        <v>8.35</v>
      </c>
      <c r="Y47" s="44">
        <v>5.61</v>
      </c>
      <c r="Z47" s="44">
        <v>3.6</v>
      </c>
      <c r="AA47" s="44">
        <v>2.98</v>
      </c>
      <c r="AB47" s="44">
        <v>3.57</v>
      </c>
      <c r="AC47" s="44">
        <v>1.38</v>
      </c>
      <c r="AD47" s="44">
        <v>0.15</v>
      </c>
      <c r="AE47" s="44">
        <v>0.16</v>
      </c>
      <c r="AF47" s="44">
        <v>0.15</v>
      </c>
      <c r="AG47" s="44">
        <v>0.14000000000000001</v>
      </c>
      <c r="AH47" s="44">
        <v>0.16</v>
      </c>
      <c r="AI47" s="44">
        <v>1.37</v>
      </c>
      <c r="AJ47" s="44">
        <v>1.39</v>
      </c>
      <c r="AK47" s="44">
        <v>1.49</v>
      </c>
      <c r="AL47" s="44">
        <v>1.62</v>
      </c>
      <c r="AM47" s="44">
        <v>1.66</v>
      </c>
      <c r="AN47" s="44">
        <v>1.84</v>
      </c>
    </row>
    <row r="48" spans="1:40" x14ac:dyDescent="0.2">
      <c r="B48" s="39" t="s">
        <v>88</v>
      </c>
      <c r="F48" s="44">
        <v>0</v>
      </c>
      <c r="G48" s="44">
        <v>0</v>
      </c>
      <c r="H48" s="44">
        <v>0</v>
      </c>
      <c r="I48" s="44">
        <v>0</v>
      </c>
      <c r="J48" s="44">
        <v>0</v>
      </c>
      <c r="K48" s="44">
        <v>0</v>
      </c>
      <c r="L48" s="44">
        <v>0</v>
      </c>
      <c r="M48" s="44">
        <v>0</v>
      </c>
      <c r="N48" s="44">
        <v>0</v>
      </c>
      <c r="O48" s="44">
        <v>0</v>
      </c>
      <c r="P48" s="44">
        <v>0</v>
      </c>
      <c r="Q48" s="44">
        <v>0</v>
      </c>
      <c r="R48" s="44">
        <v>0</v>
      </c>
      <c r="S48" s="44">
        <v>0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0</v>
      </c>
      <c r="Z48" s="44">
        <v>0</v>
      </c>
      <c r="AA48" s="44">
        <v>0</v>
      </c>
      <c r="AB48" s="44">
        <v>0</v>
      </c>
      <c r="AC48" s="44">
        <v>0</v>
      </c>
      <c r="AD48" s="44">
        <v>0</v>
      </c>
      <c r="AE48" s="44">
        <v>0</v>
      </c>
      <c r="AF48" s="44">
        <v>0</v>
      </c>
      <c r="AG48" s="44">
        <v>0</v>
      </c>
      <c r="AH48" s="44">
        <v>0</v>
      </c>
      <c r="AI48" s="44">
        <v>0</v>
      </c>
      <c r="AJ48" s="44">
        <v>0</v>
      </c>
      <c r="AK48" s="44">
        <v>0</v>
      </c>
      <c r="AL48" s="44">
        <v>0</v>
      </c>
      <c r="AM48" s="44">
        <v>0</v>
      </c>
      <c r="AN48" s="44">
        <v>0</v>
      </c>
    </row>
    <row r="49" spans="1:54" x14ac:dyDescent="0.2">
      <c r="A49" s="39" t="s">
        <v>89</v>
      </c>
      <c r="F49" s="44">
        <v>88.45</v>
      </c>
      <c r="G49" s="44">
        <v>88.97</v>
      </c>
      <c r="H49" s="44">
        <v>93.01</v>
      </c>
      <c r="I49" s="44">
        <v>93.01</v>
      </c>
      <c r="J49" s="44">
        <v>92.14</v>
      </c>
      <c r="K49" s="44">
        <v>93.18</v>
      </c>
      <c r="L49" s="44">
        <v>93.64</v>
      </c>
      <c r="M49" s="44">
        <v>93.92</v>
      </c>
      <c r="N49" s="44">
        <v>94.06</v>
      </c>
      <c r="O49" s="44">
        <v>94.97</v>
      </c>
      <c r="P49" s="44">
        <v>95.6</v>
      </c>
      <c r="Q49" s="44">
        <v>95.76</v>
      </c>
      <c r="R49" s="44">
        <v>95.45</v>
      </c>
      <c r="S49" s="44">
        <v>96.2</v>
      </c>
      <c r="T49" s="44">
        <v>96.2</v>
      </c>
      <c r="U49" s="44">
        <v>96.34</v>
      </c>
      <c r="V49" s="44">
        <v>95.76</v>
      </c>
      <c r="W49" s="44">
        <v>96.62</v>
      </c>
      <c r="X49" s="44">
        <v>97.03</v>
      </c>
      <c r="Y49" s="44">
        <v>97.4</v>
      </c>
      <c r="Z49" s="44">
        <v>98</v>
      </c>
      <c r="AA49" s="44">
        <v>98.55</v>
      </c>
      <c r="AB49" s="44">
        <v>98.61</v>
      </c>
      <c r="AC49" s="44">
        <v>98.99</v>
      </c>
      <c r="AD49" s="44">
        <v>98.91</v>
      </c>
      <c r="AE49" s="44">
        <v>98.99</v>
      </c>
      <c r="AF49" s="44">
        <v>99.09</v>
      </c>
      <c r="AG49" s="44">
        <v>99.09</v>
      </c>
      <c r="AH49" s="44">
        <v>99.02</v>
      </c>
      <c r="AI49" s="44">
        <v>99.09</v>
      </c>
      <c r="AJ49" s="44">
        <v>99.26</v>
      </c>
      <c r="AK49" s="44">
        <v>99.11</v>
      </c>
      <c r="AL49" s="44">
        <v>98.98</v>
      </c>
      <c r="AM49" s="44">
        <v>99.08</v>
      </c>
      <c r="AN49" s="44">
        <v>99.13</v>
      </c>
    </row>
    <row r="50" spans="1:54" x14ac:dyDescent="0.2">
      <c r="A50" s="39" t="s">
        <v>90</v>
      </c>
      <c r="F50" s="44">
        <v>0</v>
      </c>
      <c r="G50" s="44">
        <v>0</v>
      </c>
      <c r="H50" s="44" t="s">
        <v>54</v>
      </c>
      <c r="I50" s="44" t="s">
        <v>54</v>
      </c>
      <c r="J50" s="44" t="s">
        <v>54</v>
      </c>
      <c r="K50" s="44" t="s">
        <v>54</v>
      </c>
      <c r="L50" s="44">
        <v>0</v>
      </c>
      <c r="M50" s="44">
        <v>0</v>
      </c>
      <c r="N50" s="44">
        <v>0</v>
      </c>
      <c r="O50" s="44">
        <v>0</v>
      </c>
      <c r="P50" s="44">
        <v>0</v>
      </c>
      <c r="Q50" s="44">
        <v>0</v>
      </c>
      <c r="R50" s="44">
        <v>0</v>
      </c>
      <c r="S50" s="44">
        <v>0</v>
      </c>
      <c r="T50" s="44">
        <v>0</v>
      </c>
      <c r="U50" s="44">
        <v>0</v>
      </c>
      <c r="V50" s="44">
        <v>0</v>
      </c>
      <c r="W50" s="44">
        <v>0</v>
      </c>
      <c r="X50" s="44">
        <v>0</v>
      </c>
      <c r="Y50" s="44">
        <v>0</v>
      </c>
      <c r="Z50" s="44">
        <v>0</v>
      </c>
      <c r="AA50" s="44">
        <v>0</v>
      </c>
      <c r="AB50" s="44">
        <v>0</v>
      </c>
      <c r="AC50" s="44">
        <v>0</v>
      </c>
      <c r="AD50" s="44">
        <v>0</v>
      </c>
      <c r="AE50" s="44">
        <v>0</v>
      </c>
      <c r="AF50" s="44">
        <v>0</v>
      </c>
      <c r="AG50" s="44">
        <v>0</v>
      </c>
      <c r="AH50" s="44">
        <v>0</v>
      </c>
      <c r="AI50" s="44">
        <v>0</v>
      </c>
      <c r="AJ50" s="44">
        <v>0</v>
      </c>
      <c r="AK50" s="44">
        <v>0</v>
      </c>
      <c r="AL50" s="44">
        <v>0</v>
      </c>
      <c r="AM50" s="44">
        <v>0</v>
      </c>
      <c r="AN50" s="44">
        <v>0</v>
      </c>
    </row>
    <row r="51" spans="1:54" x14ac:dyDescent="0.2">
      <c r="A51" s="39" t="s">
        <v>91</v>
      </c>
      <c r="F51" s="44">
        <v>5.87</v>
      </c>
      <c r="G51" s="44">
        <v>4.55</v>
      </c>
      <c r="H51" s="44">
        <v>4.42</v>
      </c>
      <c r="I51" s="44">
        <v>5.2</v>
      </c>
      <c r="J51" s="44">
        <v>6.37</v>
      </c>
      <c r="K51" s="44">
        <v>5.58</v>
      </c>
      <c r="L51" s="44">
        <v>5.26</v>
      </c>
      <c r="M51" s="44">
        <v>5.0199999999999996</v>
      </c>
      <c r="N51" s="44">
        <v>5.03</v>
      </c>
      <c r="O51" s="44">
        <v>4.21</v>
      </c>
      <c r="P51" s="44">
        <v>3.73</v>
      </c>
      <c r="Q51" s="44">
        <v>3.65</v>
      </c>
      <c r="R51" s="44">
        <v>4.05</v>
      </c>
      <c r="S51" s="44">
        <v>3.33</v>
      </c>
      <c r="T51" s="44">
        <v>3.34</v>
      </c>
      <c r="U51" s="44">
        <v>3.29</v>
      </c>
      <c r="V51" s="44">
        <v>3.92</v>
      </c>
      <c r="W51" s="44">
        <v>3.11</v>
      </c>
      <c r="X51" s="44">
        <v>2.76</v>
      </c>
      <c r="Y51" s="44">
        <v>2.42</v>
      </c>
      <c r="Z51" s="44">
        <v>1.86</v>
      </c>
      <c r="AA51" s="44">
        <v>1.33</v>
      </c>
      <c r="AB51" s="44">
        <v>1.31</v>
      </c>
      <c r="AC51" s="44">
        <v>0.93</v>
      </c>
      <c r="AD51" s="44">
        <v>1.02</v>
      </c>
      <c r="AE51" s="44">
        <v>0.95</v>
      </c>
      <c r="AF51" s="44">
        <v>0.85</v>
      </c>
      <c r="AG51" s="44">
        <v>0.85</v>
      </c>
      <c r="AH51" s="44">
        <v>0.94</v>
      </c>
      <c r="AI51" s="44">
        <v>0.87</v>
      </c>
      <c r="AJ51" s="44">
        <v>0.7</v>
      </c>
      <c r="AK51" s="44">
        <v>0.87</v>
      </c>
      <c r="AL51" s="44">
        <v>0.99</v>
      </c>
      <c r="AM51" s="44">
        <v>0.9</v>
      </c>
      <c r="AN51" s="44">
        <v>0.85</v>
      </c>
    </row>
    <row r="52" spans="1:54" x14ac:dyDescent="0.2">
      <c r="A52" s="39" t="s">
        <v>92</v>
      </c>
      <c r="F52" s="44">
        <v>5.27</v>
      </c>
      <c r="G52" s="44">
        <v>6.12</v>
      </c>
      <c r="H52" s="44">
        <v>2.2200000000000002</v>
      </c>
      <c r="I52" s="44">
        <v>1.43</v>
      </c>
      <c r="J52" s="44">
        <v>1.1100000000000001</v>
      </c>
      <c r="K52" s="44">
        <v>0.91</v>
      </c>
      <c r="L52" s="44">
        <v>0.81</v>
      </c>
      <c r="M52" s="44">
        <v>0.78</v>
      </c>
      <c r="N52" s="44">
        <v>0.66</v>
      </c>
      <c r="O52" s="44">
        <v>0.59</v>
      </c>
      <c r="P52" s="44">
        <v>0.49</v>
      </c>
      <c r="Q52" s="44">
        <v>0.42</v>
      </c>
      <c r="R52" s="44">
        <v>0.36</v>
      </c>
      <c r="S52" s="44">
        <v>0.33</v>
      </c>
      <c r="T52" s="44">
        <v>0.33</v>
      </c>
      <c r="U52" s="44">
        <v>0.26</v>
      </c>
      <c r="V52" s="44">
        <v>0.22</v>
      </c>
      <c r="W52" s="44">
        <v>0.18</v>
      </c>
      <c r="X52" s="44">
        <v>0.14000000000000001</v>
      </c>
      <c r="Y52" s="44">
        <v>0.11</v>
      </c>
      <c r="Z52" s="44">
        <v>0.09</v>
      </c>
      <c r="AA52" s="44">
        <v>0.08</v>
      </c>
      <c r="AB52" s="44">
        <v>0.08</v>
      </c>
      <c r="AC52" s="44">
        <v>7.0000000000000007E-2</v>
      </c>
      <c r="AD52" s="44">
        <v>0.06</v>
      </c>
      <c r="AE52" s="44">
        <v>0.06</v>
      </c>
      <c r="AF52" s="44">
        <v>0.06</v>
      </c>
      <c r="AG52" s="44">
        <v>0.05</v>
      </c>
      <c r="AH52" s="44">
        <v>0.04</v>
      </c>
      <c r="AI52" s="44">
        <v>0.04</v>
      </c>
      <c r="AJ52" s="44">
        <v>0.04</v>
      </c>
      <c r="AK52" s="44">
        <v>0.03</v>
      </c>
      <c r="AL52" s="44">
        <v>0.03</v>
      </c>
      <c r="AM52" s="44">
        <v>0.02</v>
      </c>
      <c r="AN52" s="44">
        <v>0.02</v>
      </c>
    </row>
    <row r="53" spans="1:54" x14ac:dyDescent="0.2">
      <c r="A53" s="39" t="s">
        <v>93</v>
      </c>
      <c r="F53" s="44">
        <v>0.41</v>
      </c>
      <c r="G53" s="44">
        <v>0.36</v>
      </c>
      <c r="H53" s="44">
        <v>0.35</v>
      </c>
      <c r="I53" s="44">
        <v>0.35</v>
      </c>
      <c r="J53" s="44">
        <v>0.36</v>
      </c>
      <c r="K53" s="44">
        <v>0.32</v>
      </c>
      <c r="L53" s="44">
        <v>0.28999999999999998</v>
      </c>
      <c r="M53" s="44">
        <v>0.28000000000000003</v>
      </c>
      <c r="N53" s="44">
        <v>0.25</v>
      </c>
      <c r="O53" s="44">
        <v>0.23</v>
      </c>
      <c r="P53" s="44">
        <v>0.19</v>
      </c>
      <c r="Q53" s="44">
        <v>0.17</v>
      </c>
      <c r="R53" s="44">
        <v>0.14000000000000001</v>
      </c>
      <c r="S53" s="44">
        <v>0.13</v>
      </c>
      <c r="T53" s="44">
        <v>0.14000000000000001</v>
      </c>
      <c r="U53" s="44">
        <v>0.11</v>
      </c>
      <c r="V53" s="44">
        <v>0.1</v>
      </c>
      <c r="W53" s="44">
        <v>0.09</v>
      </c>
      <c r="X53" s="44">
        <v>7.0000000000000007E-2</v>
      </c>
      <c r="Y53" s="44">
        <v>0.06</v>
      </c>
      <c r="Z53" s="44">
        <v>0.04</v>
      </c>
      <c r="AA53" s="44">
        <v>0.04</v>
      </c>
      <c r="AB53" s="44">
        <v>0.01</v>
      </c>
      <c r="AC53" s="44">
        <v>0.01</v>
      </c>
      <c r="AD53" s="44">
        <v>0</v>
      </c>
      <c r="AE53" s="44">
        <v>0</v>
      </c>
      <c r="AF53" s="44">
        <v>0</v>
      </c>
      <c r="AG53" s="44">
        <v>0</v>
      </c>
      <c r="AH53" s="44">
        <v>0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0</v>
      </c>
    </row>
    <row r="54" spans="1:54" x14ac:dyDescent="0.2">
      <c r="A54" s="39" t="s">
        <v>94</v>
      </c>
      <c r="F54" s="44">
        <v>0</v>
      </c>
      <c r="G54" s="44">
        <v>0</v>
      </c>
      <c r="H54" s="44">
        <v>0</v>
      </c>
      <c r="I54" s="44" t="s">
        <v>54</v>
      </c>
      <c r="J54" s="44" t="s">
        <v>54</v>
      </c>
      <c r="K54" s="44" t="s">
        <v>54</v>
      </c>
      <c r="L54" s="44">
        <v>0</v>
      </c>
      <c r="M54" s="44">
        <v>0</v>
      </c>
      <c r="N54" s="44">
        <v>0</v>
      </c>
      <c r="O54" s="44">
        <v>0</v>
      </c>
      <c r="P54" s="44">
        <v>0</v>
      </c>
      <c r="Q54" s="44">
        <v>0</v>
      </c>
      <c r="R54" s="44">
        <v>0</v>
      </c>
      <c r="S54" s="44">
        <v>0</v>
      </c>
      <c r="T54" s="44">
        <v>0</v>
      </c>
      <c r="U54" s="44">
        <v>0</v>
      </c>
      <c r="V54" s="44">
        <v>0</v>
      </c>
      <c r="W54" s="44">
        <v>0</v>
      </c>
      <c r="X54" s="44">
        <v>0</v>
      </c>
      <c r="Y54" s="44">
        <v>0</v>
      </c>
      <c r="Z54" s="44">
        <v>0</v>
      </c>
      <c r="AA54" s="44">
        <v>0</v>
      </c>
      <c r="AB54" s="44">
        <v>0</v>
      </c>
      <c r="AC54" s="44">
        <v>0</v>
      </c>
      <c r="AD54" s="44">
        <v>0</v>
      </c>
      <c r="AE54" s="44">
        <v>0</v>
      </c>
      <c r="AF54" s="44">
        <v>0</v>
      </c>
      <c r="AG54" s="44">
        <v>0</v>
      </c>
      <c r="AH54" s="44">
        <v>0</v>
      </c>
      <c r="AI54" s="44">
        <v>0</v>
      </c>
      <c r="AJ54" s="44">
        <v>0</v>
      </c>
      <c r="AK54" s="44">
        <v>0</v>
      </c>
      <c r="AL54" s="44">
        <v>0</v>
      </c>
      <c r="AM54" s="44">
        <v>0</v>
      </c>
      <c r="AN54" s="44">
        <v>0</v>
      </c>
    </row>
    <row r="55" spans="1:54" x14ac:dyDescent="0.2">
      <c r="A55" s="39" t="s">
        <v>95</v>
      </c>
      <c r="F55" s="44">
        <v>0</v>
      </c>
      <c r="G55" s="44">
        <v>0</v>
      </c>
      <c r="H55" s="44" t="s">
        <v>54</v>
      </c>
      <c r="I55" s="44" t="s">
        <v>54</v>
      </c>
      <c r="J55" s="44" t="s">
        <v>54</v>
      </c>
      <c r="K55" s="44" t="s">
        <v>54</v>
      </c>
      <c r="L55" s="44">
        <v>0</v>
      </c>
      <c r="M55" s="44">
        <v>0</v>
      </c>
      <c r="N55" s="44">
        <v>0</v>
      </c>
      <c r="O55" s="44">
        <v>0</v>
      </c>
      <c r="P55" s="44">
        <v>0</v>
      </c>
      <c r="Q55" s="44">
        <v>0</v>
      </c>
      <c r="R55" s="44">
        <v>0</v>
      </c>
      <c r="S55" s="44">
        <v>0</v>
      </c>
      <c r="T55" s="44">
        <v>0</v>
      </c>
      <c r="U55" s="44">
        <v>0</v>
      </c>
      <c r="V55" s="44">
        <v>0</v>
      </c>
      <c r="W55" s="44">
        <v>0</v>
      </c>
      <c r="X55" s="44">
        <v>0</v>
      </c>
      <c r="Y55" s="44">
        <v>0</v>
      </c>
      <c r="Z55" s="44">
        <v>0</v>
      </c>
      <c r="AA55" s="44">
        <v>0</v>
      </c>
      <c r="AB55" s="44">
        <v>0</v>
      </c>
      <c r="AC55" s="44">
        <v>0</v>
      </c>
      <c r="AD55" s="44">
        <v>0</v>
      </c>
      <c r="AE55" s="44">
        <v>0</v>
      </c>
      <c r="AF55" s="44">
        <v>0</v>
      </c>
      <c r="AG55" s="44">
        <v>0</v>
      </c>
      <c r="AH55" s="44">
        <v>0</v>
      </c>
      <c r="AI55" s="44">
        <v>0</v>
      </c>
      <c r="AJ55" s="44">
        <v>0</v>
      </c>
      <c r="AK55" s="44">
        <v>0</v>
      </c>
      <c r="AL55" s="44">
        <v>0</v>
      </c>
      <c r="AM55" s="44">
        <v>0</v>
      </c>
      <c r="AN55" s="44">
        <v>0</v>
      </c>
    </row>
    <row r="60" spans="1:54" x14ac:dyDescent="0.2">
      <c r="E60" s="16" t="s">
        <v>96</v>
      </c>
      <c r="F60" s="11">
        <f>F22</f>
        <v>54.15</v>
      </c>
      <c r="G60" s="12">
        <f>IFERROR((G22-F22)/F22,"0")</f>
        <v>-1.2927054478300937E-2</v>
      </c>
      <c r="H60" s="12">
        <f t="shared" ref="H60:AN60" si="4">IFERROR((H22-G22)/G22,"0")</f>
        <v>-6.3610851262862589E-2</v>
      </c>
      <c r="I60" s="12">
        <f t="shared" si="4"/>
        <v>7.9920079920092421E-4</v>
      </c>
      <c r="J60" s="12">
        <f t="shared" si="4"/>
        <v>-2.1561189858255246E-2</v>
      </c>
      <c r="K60" s="12">
        <f t="shared" si="4"/>
        <v>1.1426239542950465E-2</v>
      </c>
      <c r="L60" s="12">
        <f t="shared" si="4"/>
        <v>2.1383901553358932E-2</v>
      </c>
      <c r="M60" s="12">
        <f t="shared" si="4"/>
        <v>-5.9253407070908825E-4</v>
      </c>
      <c r="N60" s="12">
        <f t="shared" si="4"/>
        <v>1.40316205533597E-2</v>
      </c>
      <c r="O60" s="12">
        <f t="shared" si="4"/>
        <v>1.8125121808614298E-2</v>
      </c>
      <c r="P60" s="12">
        <f t="shared" si="4"/>
        <v>-7.561255742725885E-2</v>
      </c>
      <c r="Q60" s="12">
        <f t="shared" si="4"/>
        <v>-3.1269413957341022E-2</v>
      </c>
      <c r="R60" s="12">
        <f t="shared" si="4"/>
        <v>3.3347584437793974E-2</v>
      </c>
      <c r="S60" s="12">
        <f t="shared" si="4"/>
        <v>-9.7227968556062461E-3</v>
      </c>
      <c r="T60" s="12">
        <f t="shared" si="4"/>
        <v>-1.2533946104031635E-2</v>
      </c>
      <c r="U60" s="12">
        <f t="shared" si="4"/>
        <v>-5.7330230590226371E-2</v>
      </c>
      <c r="V60" s="12">
        <f t="shared" si="4"/>
        <v>0.10121184919210049</v>
      </c>
      <c r="W60" s="12">
        <f t="shared" si="4"/>
        <v>-0.15182392500509481</v>
      </c>
      <c r="X60" s="12">
        <f t="shared" si="4"/>
        <v>-0.1905333974050937</v>
      </c>
      <c r="Y60" s="12">
        <f t="shared" si="4"/>
        <v>-0.13594538438705844</v>
      </c>
      <c r="Z60" s="12">
        <f t="shared" si="4"/>
        <v>-2.4046719340432818E-2</v>
      </c>
      <c r="AA60" s="12">
        <f t="shared" si="4"/>
        <v>-2.2175290390707463E-2</v>
      </c>
      <c r="AB60" s="12">
        <f t="shared" si="4"/>
        <v>-2.1598272138228992E-2</v>
      </c>
      <c r="AC60" s="12">
        <f t="shared" si="4"/>
        <v>-5.077262693156729E-2</v>
      </c>
      <c r="AD60" s="12">
        <f t="shared" si="4"/>
        <v>-7.09302325581396E-2</v>
      </c>
      <c r="AE60" s="12">
        <f t="shared" si="4"/>
        <v>3.0454735085523592E-2</v>
      </c>
      <c r="AF60" s="12">
        <f t="shared" si="4"/>
        <v>-4.0080971659918967E-2</v>
      </c>
      <c r="AG60" s="12">
        <f t="shared" si="4"/>
        <v>-4.3019822859552914E-2</v>
      </c>
      <c r="AH60" s="12">
        <f t="shared" si="4"/>
        <v>2.1595416483032103E-2</v>
      </c>
      <c r="AI60" s="12">
        <f t="shared" si="4"/>
        <v>4.3572044866264086E-2</v>
      </c>
      <c r="AJ60" s="12">
        <f t="shared" si="4"/>
        <v>0.1628772219925588</v>
      </c>
      <c r="AK60" s="12">
        <f t="shared" si="4"/>
        <v>-7.6786349093494494E-2</v>
      </c>
      <c r="AL60" s="12">
        <f t="shared" si="4"/>
        <v>-1.4632268001540201E-2</v>
      </c>
      <c r="AM60" s="12">
        <f t="shared" si="4"/>
        <v>-3.0089878858929251E-2</v>
      </c>
      <c r="AN60" s="12">
        <f t="shared" si="4"/>
        <v>-2.1756647864625268E-2</v>
      </c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x14ac:dyDescent="0.2">
      <c r="E61" s="16"/>
      <c r="F61" s="13"/>
      <c r="G61" s="13"/>
      <c r="H61" s="12">
        <f>IFERROR((H22-F22)/F22,"0")</f>
        <v>-7.5715604801477404E-2</v>
      </c>
      <c r="I61" s="12">
        <f t="shared" ref="I61:AN61" si="5">IFERROR((I22-G22)/G22,"0")</f>
        <v>-6.2862488306828793E-2</v>
      </c>
      <c r="J61" s="12">
        <f t="shared" si="5"/>
        <v>-2.0779220779220762E-2</v>
      </c>
      <c r="K61" s="12">
        <f t="shared" si="5"/>
        <v>-1.0381313635456241E-2</v>
      </c>
      <c r="L61" s="12">
        <f t="shared" si="5"/>
        <v>3.305447867782095E-2</v>
      </c>
      <c r="M61" s="12">
        <f t="shared" si="5"/>
        <v>2.0778696792414789E-2</v>
      </c>
      <c r="N61" s="12">
        <f t="shared" si="5"/>
        <v>1.3430772269405485E-2</v>
      </c>
      <c r="O61" s="12">
        <f t="shared" si="5"/>
        <v>3.2411067193675897E-2</v>
      </c>
      <c r="P61" s="12">
        <f t="shared" si="5"/>
        <v>-5.8857922432274466E-2</v>
      </c>
      <c r="Q61" s="12">
        <f t="shared" si="5"/>
        <v>-0.1045176110260337</v>
      </c>
      <c r="R61" s="12">
        <f t="shared" si="5"/>
        <v>1.0354110581901898E-3</v>
      </c>
      <c r="S61" s="12">
        <f t="shared" si="5"/>
        <v>2.3300555793073885E-2</v>
      </c>
      <c r="T61" s="12">
        <f t="shared" si="5"/>
        <v>-2.2134877947869263E-2</v>
      </c>
      <c r="U61" s="12">
        <f t="shared" si="5"/>
        <v>-6.9145602673908402E-2</v>
      </c>
      <c r="V61" s="12">
        <f t="shared" si="5"/>
        <v>3.8079119949227774E-2</v>
      </c>
      <c r="W61" s="12">
        <f t="shared" si="5"/>
        <v>-6.5978456014362766E-2</v>
      </c>
      <c r="X61" s="12">
        <f t="shared" si="5"/>
        <v>-0.31342979417159167</v>
      </c>
      <c r="Y61" s="12">
        <f t="shared" si="5"/>
        <v>-0.30057664584334454</v>
      </c>
      <c r="Z61" s="12">
        <f t="shared" si="5"/>
        <v>-0.1567230632235084</v>
      </c>
      <c r="AA61" s="12">
        <f t="shared" si="5"/>
        <v>-4.5688766746822339E-2</v>
      </c>
      <c r="AB61" s="12">
        <f t="shared" si="5"/>
        <v>-4.3294614572333703E-2</v>
      </c>
      <c r="AC61" s="12">
        <f t="shared" si="5"/>
        <v>-7.1274298056155524E-2</v>
      </c>
      <c r="AD61" s="12">
        <f t="shared" si="5"/>
        <v>-0.11810154525386317</v>
      </c>
      <c r="AE61" s="12">
        <f t="shared" si="5"/>
        <v>-4.2635658914728737E-2</v>
      </c>
      <c r="AF61" s="12">
        <f t="shared" si="5"/>
        <v>-1.0846891948268586E-2</v>
      </c>
      <c r="AG61" s="12">
        <f t="shared" si="5"/>
        <v>-8.1376518218623406E-2</v>
      </c>
      <c r="AH61" s="12">
        <f t="shared" si="5"/>
        <v>-2.2353437368199121E-2</v>
      </c>
      <c r="AI61" s="12">
        <f t="shared" si="5"/>
        <v>6.610841780520052E-2</v>
      </c>
      <c r="AJ61" s="12">
        <f t="shared" si="5"/>
        <v>0.21354616048317512</v>
      </c>
      <c r="AK61" s="12">
        <f t="shared" si="5"/>
        <v>7.3584125671765088E-2</v>
      </c>
      <c r="AL61" s="12">
        <f t="shared" si="5"/>
        <v>-9.0295058656238866E-2</v>
      </c>
      <c r="AM61" s="12">
        <f t="shared" si="5"/>
        <v>-4.4281863688871721E-2</v>
      </c>
      <c r="AN61" s="12">
        <f t="shared" si="5"/>
        <v>-5.1191871824931567E-2</v>
      </c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>
        <f>IFERROR((I22-F22)/F22,"0")</f>
        <v>-7.4976915974145797E-2</v>
      </c>
      <c r="J62" s="12">
        <f>IFERROR((J22-G22)/G22,"0")</f>
        <v>-8.3068288119738154E-2</v>
      </c>
      <c r="K62" s="12">
        <f t="shared" ref="K62:AN62" si="6">IFERROR((K22-H22)/H22,"0")</f>
        <v>-9.590409590409528E-3</v>
      </c>
      <c r="L62" s="12">
        <f t="shared" si="6"/>
        <v>1.0780594929127552E-2</v>
      </c>
      <c r="M62" s="12">
        <f t="shared" si="6"/>
        <v>3.2442358702305725E-2</v>
      </c>
      <c r="N62" s="12">
        <f t="shared" si="6"/>
        <v>3.5101876134758965E-2</v>
      </c>
      <c r="O62" s="12">
        <f t="shared" si="6"/>
        <v>3.1799328461386514E-2</v>
      </c>
      <c r="P62" s="12">
        <f t="shared" si="6"/>
        <v>-4.565217391304352E-2</v>
      </c>
      <c r="Q62" s="12">
        <f t="shared" si="6"/>
        <v>-8.828688364841164E-2</v>
      </c>
      <c r="R62" s="12">
        <f t="shared" si="6"/>
        <v>-7.4655436447166892E-2</v>
      </c>
      <c r="S62" s="12">
        <f t="shared" si="6"/>
        <v>-8.6974528887968881E-3</v>
      </c>
      <c r="T62" s="12">
        <f t="shared" si="6"/>
        <v>1.0474561778537879E-2</v>
      </c>
      <c r="U62" s="12">
        <f t="shared" si="6"/>
        <v>-7.8196110881257774E-2</v>
      </c>
      <c r="V62" s="12">
        <f t="shared" si="6"/>
        <v>2.5067892208063568E-2</v>
      </c>
      <c r="W62" s="12">
        <f t="shared" si="6"/>
        <v>-0.11952612650729862</v>
      </c>
      <c r="X62" s="12">
        <f t="shared" si="6"/>
        <v>-0.24394075403949739</v>
      </c>
      <c r="Y62" s="12">
        <f t="shared" si="6"/>
        <v>-0.40676584471163646</v>
      </c>
      <c r="Z62" s="12">
        <f t="shared" si="6"/>
        <v>-0.31739548294089376</v>
      </c>
      <c r="AA62" s="12">
        <f t="shared" si="6"/>
        <v>-0.17542297417631336</v>
      </c>
      <c r="AB62" s="12">
        <f t="shared" si="6"/>
        <v>-6.6300240467193391E-2</v>
      </c>
      <c r="AC62" s="12">
        <f t="shared" si="6"/>
        <v>-9.1869060190073903E-2</v>
      </c>
      <c r="AD62" s="12">
        <f t="shared" si="6"/>
        <v>-0.13714902807775387</v>
      </c>
      <c r="AE62" s="12">
        <f t="shared" si="6"/>
        <v>-9.1243561442236956E-2</v>
      </c>
      <c r="AF62" s="12">
        <f t="shared" si="6"/>
        <v>-8.1007751937984485E-2</v>
      </c>
      <c r="AG62" s="12">
        <f t="shared" si="6"/>
        <v>-5.3400083437630273E-2</v>
      </c>
      <c r="AH62" s="12">
        <f t="shared" si="6"/>
        <v>-6.1538461538461521E-2</v>
      </c>
      <c r="AI62" s="12">
        <f t="shared" si="6"/>
        <v>2.0244622522142573E-2</v>
      </c>
      <c r="AJ62" s="12">
        <f t="shared" si="6"/>
        <v>0.23975319524019381</v>
      </c>
      <c r="AK62" s="12">
        <f t="shared" si="6"/>
        <v>0.12036238136324415</v>
      </c>
      <c r="AL62" s="12">
        <f t="shared" si="6"/>
        <v>5.7875155022736609E-2</v>
      </c>
      <c r="AM62" s="12">
        <f t="shared" si="6"/>
        <v>-0.11766797013864198</v>
      </c>
      <c r="AN62" s="12">
        <f t="shared" si="6"/>
        <v>-6.507508663842887E-2</v>
      </c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-9.4921514312096042E-2</v>
      </c>
      <c r="K63" s="12">
        <f t="shared" ref="K63:AN63" si="7">IFERROR((K22-G22)/G22,"0")</f>
        <v>-7.2591206735266645E-2</v>
      </c>
      <c r="L63" s="12">
        <f t="shared" si="7"/>
        <v>1.1588411588411698E-2</v>
      </c>
      <c r="M63" s="12">
        <f t="shared" si="7"/>
        <v>1.0181672988620443E-2</v>
      </c>
      <c r="N63" s="12">
        <f t="shared" si="7"/>
        <v>4.6929198122832166E-2</v>
      </c>
      <c r="O63" s="12">
        <f t="shared" si="7"/>
        <v>5.386322372402666E-2</v>
      </c>
      <c r="P63" s="12">
        <f t="shared" si="7"/>
        <v>-4.6217657515307195E-2</v>
      </c>
      <c r="Q63" s="12">
        <f t="shared" si="7"/>
        <v>-7.5494071146245068E-2</v>
      </c>
      <c r="R63" s="12">
        <f t="shared" si="7"/>
        <v>-5.7883453517832757E-2</v>
      </c>
      <c r="S63" s="12">
        <f t="shared" si="7"/>
        <v>-8.3652373660030713E-2</v>
      </c>
      <c r="T63" s="12">
        <f t="shared" si="7"/>
        <v>-2.1122385587077987E-2</v>
      </c>
      <c r="U63" s="12">
        <f t="shared" si="7"/>
        <v>-4.7456177853783643E-2</v>
      </c>
      <c r="V63" s="12">
        <f t="shared" si="7"/>
        <v>1.5101365328920082E-2</v>
      </c>
      <c r="W63" s="12">
        <f t="shared" si="7"/>
        <v>-0.13056193858366411</v>
      </c>
      <c r="X63" s="12">
        <f t="shared" si="7"/>
        <v>-0.28728580495028566</v>
      </c>
      <c r="Y63" s="12">
        <f t="shared" si="7"/>
        <v>-0.34672351885098746</v>
      </c>
      <c r="Z63" s="12">
        <f t="shared" si="7"/>
        <v>-0.42103117994701444</v>
      </c>
      <c r="AA63" s="12">
        <f t="shared" si="7"/>
        <v>-0.33253243632868806</v>
      </c>
      <c r="AB63" s="12">
        <f t="shared" si="7"/>
        <v>-0.19323241317898482</v>
      </c>
      <c r="AC63" s="12">
        <f t="shared" si="7"/>
        <v>-0.11370663002404668</v>
      </c>
      <c r="AD63" s="12">
        <f t="shared" si="7"/>
        <v>-0.15628299894403383</v>
      </c>
      <c r="AE63" s="12">
        <f t="shared" si="7"/>
        <v>-0.11087113030957529</v>
      </c>
      <c r="AF63" s="12">
        <f t="shared" si="7"/>
        <v>-0.12766740250183956</v>
      </c>
      <c r="AG63" s="12">
        <f t="shared" si="7"/>
        <v>-0.12054263565891471</v>
      </c>
      <c r="AH63" s="12">
        <f t="shared" si="7"/>
        <v>-3.2957863996662458E-2</v>
      </c>
      <c r="AI63" s="12">
        <f t="shared" si="7"/>
        <v>-2.0647773279352147E-2</v>
      </c>
      <c r="AJ63" s="12">
        <f t="shared" si="7"/>
        <v>0.18641923239139596</v>
      </c>
      <c r="AK63" s="12">
        <f t="shared" si="7"/>
        <v>0.14455707360070505</v>
      </c>
      <c r="AL63" s="12">
        <f t="shared" si="7"/>
        <v>0.10396893874029337</v>
      </c>
      <c r="AM63" s="12">
        <f t="shared" si="7"/>
        <v>2.6043819760231457E-2</v>
      </c>
      <c r="AN63" s="12">
        <f t="shared" si="7"/>
        <v>-0.13686455741201556</v>
      </c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</sheetData>
  <mergeCells count="1">
    <mergeCell ref="E60:E63"/>
  </mergeCells>
  <hyperlinks>
    <hyperlink ref="D1" location="Summary!A1" display="Summary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rgb="FFC00000"/>
  </sheetPr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48" width="18.7109375" customWidth="1"/>
    <col min="257" max="259" width="4.85546875" customWidth="1"/>
    <col min="260" max="260" width="41.28515625" customWidth="1"/>
    <col min="261" max="304" width="18.7109375" customWidth="1"/>
    <col min="513" max="515" width="4.85546875" customWidth="1"/>
    <col min="516" max="516" width="41.28515625" customWidth="1"/>
    <col min="517" max="560" width="18.7109375" customWidth="1"/>
    <col min="769" max="771" width="4.85546875" customWidth="1"/>
    <col min="772" max="772" width="41.28515625" customWidth="1"/>
    <col min="773" max="816" width="18.7109375" customWidth="1"/>
    <col min="1025" max="1027" width="4.85546875" customWidth="1"/>
    <col min="1028" max="1028" width="41.28515625" customWidth="1"/>
    <col min="1029" max="1072" width="18.7109375" customWidth="1"/>
    <col min="1281" max="1283" width="4.85546875" customWidth="1"/>
    <col min="1284" max="1284" width="41.28515625" customWidth="1"/>
    <col min="1285" max="1328" width="18.7109375" customWidth="1"/>
    <col min="1537" max="1539" width="4.85546875" customWidth="1"/>
    <col min="1540" max="1540" width="41.28515625" customWidth="1"/>
    <col min="1541" max="1584" width="18.7109375" customWidth="1"/>
    <col min="1793" max="1795" width="4.85546875" customWidth="1"/>
    <col min="1796" max="1796" width="41.28515625" customWidth="1"/>
    <col min="1797" max="1840" width="18.7109375" customWidth="1"/>
    <col min="2049" max="2051" width="4.85546875" customWidth="1"/>
    <col min="2052" max="2052" width="41.28515625" customWidth="1"/>
    <col min="2053" max="2096" width="18.7109375" customWidth="1"/>
    <col min="2305" max="2307" width="4.85546875" customWidth="1"/>
    <col min="2308" max="2308" width="41.28515625" customWidth="1"/>
    <col min="2309" max="2352" width="18.7109375" customWidth="1"/>
    <col min="2561" max="2563" width="4.85546875" customWidth="1"/>
    <col min="2564" max="2564" width="41.28515625" customWidth="1"/>
    <col min="2565" max="2608" width="18.7109375" customWidth="1"/>
    <col min="2817" max="2819" width="4.85546875" customWidth="1"/>
    <col min="2820" max="2820" width="41.28515625" customWidth="1"/>
    <col min="2821" max="2864" width="18.7109375" customWidth="1"/>
    <col min="3073" max="3075" width="4.85546875" customWidth="1"/>
    <col min="3076" max="3076" width="41.28515625" customWidth="1"/>
    <col min="3077" max="3120" width="18.7109375" customWidth="1"/>
    <col min="3329" max="3331" width="4.85546875" customWidth="1"/>
    <col min="3332" max="3332" width="41.28515625" customWidth="1"/>
    <col min="3333" max="3376" width="18.7109375" customWidth="1"/>
    <col min="3585" max="3587" width="4.85546875" customWidth="1"/>
    <col min="3588" max="3588" width="41.28515625" customWidth="1"/>
    <col min="3589" max="3632" width="18.7109375" customWidth="1"/>
    <col min="3841" max="3843" width="4.85546875" customWidth="1"/>
    <col min="3844" max="3844" width="41.28515625" customWidth="1"/>
    <col min="3845" max="3888" width="18.7109375" customWidth="1"/>
    <col min="4097" max="4099" width="4.85546875" customWidth="1"/>
    <col min="4100" max="4100" width="41.28515625" customWidth="1"/>
    <col min="4101" max="4144" width="18.7109375" customWidth="1"/>
    <col min="4353" max="4355" width="4.85546875" customWidth="1"/>
    <col min="4356" max="4356" width="41.28515625" customWidth="1"/>
    <col min="4357" max="4400" width="18.7109375" customWidth="1"/>
    <col min="4609" max="4611" width="4.85546875" customWidth="1"/>
    <col min="4612" max="4612" width="41.28515625" customWidth="1"/>
    <col min="4613" max="4656" width="18.7109375" customWidth="1"/>
    <col min="4865" max="4867" width="4.85546875" customWidth="1"/>
    <col min="4868" max="4868" width="41.28515625" customWidth="1"/>
    <col min="4869" max="4912" width="18.7109375" customWidth="1"/>
    <col min="5121" max="5123" width="4.85546875" customWidth="1"/>
    <col min="5124" max="5124" width="41.28515625" customWidth="1"/>
    <col min="5125" max="5168" width="18.7109375" customWidth="1"/>
    <col min="5377" max="5379" width="4.85546875" customWidth="1"/>
    <col min="5380" max="5380" width="41.28515625" customWidth="1"/>
    <col min="5381" max="5424" width="18.7109375" customWidth="1"/>
    <col min="5633" max="5635" width="4.85546875" customWidth="1"/>
    <col min="5636" max="5636" width="41.28515625" customWidth="1"/>
    <col min="5637" max="5680" width="18.7109375" customWidth="1"/>
    <col min="5889" max="5891" width="4.85546875" customWidth="1"/>
    <col min="5892" max="5892" width="41.28515625" customWidth="1"/>
    <col min="5893" max="5936" width="18.7109375" customWidth="1"/>
    <col min="6145" max="6147" width="4.85546875" customWidth="1"/>
    <col min="6148" max="6148" width="41.28515625" customWidth="1"/>
    <col min="6149" max="6192" width="18.7109375" customWidth="1"/>
    <col min="6401" max="6403" width="4.85546875" customWidth="1"/>
    <col min="6404" max="6404" width="41.28515625" customWidth="1"/>
    <col min="6405" max="6448" width="18.7109375" customWidth="1"/>
    <col min="6657" max="6659" width="4.85546875" customWidth="1"/>
    <col min="6660" max="6660" width="41.28515625" customWidth="1"/>
    <col min="6661" max="6704" width="18.7109375" customWidth="1"/>
    <col min="6913" max="6915" width="4.85546875" customWidth="1"/>
    <col min="6916" max="6916" width="41.28515625" customWidth="1"/>
    <col min="6917" max="6960" width="18.7109375" customWidth="1"/>
    <col min="7169" max="7171" width="4.85546875" customWidth="1"/>
    <col min="7172" max="7172" width="41.28515625" customWidth="1"/>
    <col min="7173" max="7216" width="18.7109375" customWidth="1"/>
    <col min="7425" max="7427" width="4.85546875" customWidth="1"/>
    <col min="7428" max="7428" width="41.28515625" customWidth="1"/>
    <col min="7429" max="7472" width="18.7109375" customWidth="1"/>
    <col min="7681" max="7683" width="4.85546875" customWidth="1"/>
    <col min="7684" max="7684" width="41.28515625" customWidth="1"/>
    <col min="7685" max="7728" width="18.7109375" customWidth="1"/>
    <col min="7937" max="7939" width="4.85546875" customWidth="1"/>
    <col min="7940" max="7940" width="41.28515625" customWidth="1"/>
    <col min="7941" max="7984" width="18.7109375" customWidth="1"/>
    <col min="8193" max="8195" width="4.85546875" customWidth="1"/>
    <col min="8196" max="8196" width="41.28515625" customWidth="1"/>
    <col min="8197" max="8240" width="18.7109375" customWidth="1"/>
    <col min="8449" max="8451" width="4.85546875" customWidth="1"/>
    <col min="8452" max="8452" width="41.28515625" customWidth="1"/>
    <col min="8453" max="8496" width="18.7109375" customWidth="1"/>
    <col min="8705" max="8707" width="4.85546875" customWidth="1"/>
    <col min="8708" max="8708" width="41.28515625" customWidth="1"/>
    <col min="8709" max="8752" width="18.7109375" customWidth="1"/>
    <col min="8961" max="8963" width="4.85546875" customWidth="1"/>
    <col min="8964" max="8964" width="41.28515625" customWidth="1"/>
    <col min="8965" max="9008" width="18.7109375" customWidth="1"/>
    <col min="9217" max="9219" width="4.85546875" customWidth="1"/>
    <col min="9220" max="9220" width="41.28515625" customWidth="1"/>
    <col min="9221" max="9264" width="18.7109375" customWidth="1"/>
    <col min="9473" max="9475" width="4.85546875" customWidth="1"/>
    <col min="9476" max="9476" width="41.28515625" customWidth="1"/>
    <col min="9477" max="9520" width="18.7109375" customWidth="1"/>
    <col min="9729" max="9731" width="4.85546875" customWidth="1"/>
    <col min="9732" max="9732" width="41.28515625" customWidth="1"/>
    <col min="9733" max="9776" width="18.7109375" customWidth="1"/>
    <col min="9985" max="9987" width="4.85546875" customWidth="1"/>
    <col min="9988" max="9988" width="41.28515625" customWidth="1"/>
    <col min="9989" max="10032" width="18.7109375" customWidth="1"/>
    <col min="10241" max="10243" width="4.85546875" customWidth="1"/>
    <col min="10244" max="10244" width="41.28515625" customWidth="1"/>
    <col min="10245" max="10288" width="18.7109375" customWidth="1"/>
    <col min="10497" max="10499" width="4.85546875" customWidth="1"/>
    <col min="10500" max="10500" width="41.28515625" customWidth="1"/>
    <col min="10501" max="10544" width="18.7109375" customWidth="1"/>
    <col min="10753" max="10755" width="4.85546875" customWidth="1"/>
    <col min="10756" max="10756" width="41.28515625" customWidth="1"/>
    <col min="10757" max="10800" width="18.7109375" customWidth="1"/>
    <col min="11009" max="11011" width="4.85546875" customWidth="1"/>
    <col min="11012" max="11012" width="41.28515625" customWidth="1"/>
    <col min="11013" max="11056" width="18.7109375" customWidth="1"/>
    <col min="11265" max="11267" width="4.85546875" customWidth="1"/>
    <col min="11268" max="11268" width="41.28515625" customWidth="1"/>
    <col min="11269" max="11312" width="18.7109375" customWidth="1"/>
    <col min="11521" max="11523" width="4.85546875" customWidth="1"/>
    <col min="11524" max="11524" width="41.28515625" customWidth="1"/>
    <col min="11525" max="11568" width="18.7109375" customWidth="1"/>
    <col min="11777" max="11779" width="4.85546875" customWidth="1"/>
    <col min="11780" max="11780" width="41.28515625" customWidth="1"/>
    <col min="11781" max="11824" width="18.7109375" customWidth="1"/>
    <col min="12033" max="12035" width="4.85546875" customWidth="1"/>
    <col min="12036" max="12036" width="41.28515625" customWidth="1"/>
    <col min="12037" max="12080" width="18.7109375" customWidth="1"/>
    <col min="12289" max="12291" width="4.85546875" customWidth="1"/>
    <col min="12292" max="12292" width="41.28515625" customWidth="1"/>
    <col min="12293" max="12336" width="18.7109375" customWidth="1"/>
    <col min="12545" max="12547" width="4.85546875" customWidth="1"/>
    <col min="12548" max="12548" width="41.28515625" customWidth="1"/>
    <col min="12549" max="12592" width="18.7109375" customWidth="1"/>
    <col min="12801" max="12803" width="4.85546875" customWidth="1"/>
    <col min="12804" max="12804" width="41.28515625" customWidth="1"/>
    <col min="12805" max="12848" width="18.7109375" customWidth="1"/>
    <col min="13057" max="13059" width="4.85546875" customWidth="1"/>
    <col min="13060" max="13060" width="41.28515625" customWidth="1"/>
    <col min="13061" max="13104" width="18.7109375" customWidth="1"/>
    <col min="13313" max="13315" width="4.85546875" customWidth="1"/>
    <col min="13316" max="13316" width="41.28515625" customWidth="1"/>
    <col min="13317" max="13360" width="18.7109375" customWidth="1"/>
    <col min="13569" max="13571" width="4.85546875" customWidth="1"/>
    <col min="13572" max="13572" width="41.28515625" customWidth="1"/>
    <col min="13573" max="13616" width="18.7109375" customWidth="1"/>
    <col min="13825" max="13827" width="4.85546875" customWidth="1"/>
    <col min="13828" max="13828" width="41.28515625" customWidth="1"/>
    <col min="13829" max="13872" width="18.7109375" customWidth="1"/>
    <col min="14081" max="14083" width="4.85546875" customWidth="1"/>
    <col min="14084" max="14084" width="41.28515625" customWidth="1"/>
    <col min="14085" max="14128" width="18.7109375" customWidth="1"/>
    <col min="14337" max="14339" width="4.85546875" customWidth="1"/>
    <col min="14340" max="14340" width="41.28515625" customWidth="1"/>
    <col min="14341" max="14384" width="18.7109375" customWidth="1"/>
    <col min="14593" max="14595" width="4.85546875" customWidth="1"/>
    <col min="14596" max="14596" width="41.28515625" customWidth="1"/>
    <col min="14597" max="14640" width="18.7109375" customWidth="1"/>
    <col min="14849" max="14851" width="4.85546875" customWidth="1"/>
    <col min="14852" max="14852" width="41.28515625" customWidth="1"/>
    <col min="14853" max="14896" width="18.7109375" customWidth="1"/>
    <col min="15105" max="15107" width="4.85546875" customWidth="1"/>
    <col min="15108" max="15108" width="41.28515625" customWidth="1"/>
    <col min="15109" max="15152" width="18.7109375" customWidth="1"/>
    <col min="15361" max="15363" width="4.85546875" customWidth="1"/>
    <col min="15364" max="15364" width="41.28515625" customWidth="1"/>
    <col min="15365" max="15408" width="18.7109375" customWidth="1"/>
    <col min="15617" max="15619" width="4.85546875" customWidth="1"/>
    <col min="15620" max="15620" width="41.28515625" customWidth="1"/>
    <col min="15621" max="15664" width="18.7109375" customWidth="1"/>
    <col min="15873" max="15875" width="4.85546875" customWidth="1"/>
    <col min="15876" max="15876" width="41.28515625" customWidth="1"/>
    <col min="15877" max="15920" width="18.7109375" customWidth="1"/>
    <col min="16129" max="16131" width="4.85546875" customWidth="1"/>
    <col min="16132" max="16132" width="41.28515625" customWidth="1"/>
    <col min="16133" max="16176" width="18.7109375" customWidth="1"/>
  </cols>
  <sheetData>
    <row r="1" spans="1:48" ht="18" customHeight="1" x14ac:dyDescent="0.2">
      <c r="A1" s="25" t="s">
        <v>300</v>
      </c>
      <c r="D1" s="3" t="s">
        <v>1</v>
      </c>
    </row>
    <row r="2" spans="1:48" x14ac:dyDescent="0.2">
      <c r="A2" s="46" t="s">
        <v>301</v>
      </c>
    </row>
    <row r="3" spans="1:48" ht="15.75" customHeight="1" x14ac:dyDescent="0.2">
      <c r="A3" s="27" t="s">
        <v>2</v>
      </c>
    </row>
    <row r="4" spans="1:48" x14ac:dyDescent="0.2">
      <c r="A4" s="47" t="s">
        <v>302</v>
      </c>
    </row>
    <row r="5" spans="1:48" x14ac:dyDescent="0.2">
      <c r="E5" s="38" t="s">
        <v>253</v>
      </c>
      <c r="F5" s="38" t="s">
        <v>254</v>
      </c>
      <c r="G5" s="38" t="s">
        <v>255</v>
      </c>
      <c r="H5" s="38" t="s">
        <v>256</v>
      </c>
      <c r="I5" s="38" t="s">
        <v>257</v>
      </c>
      <c r="J5" s="38" t="s">
        <v>258</v>
      </c>
      <c r="K5" s="38" t="s">
        <v>259</v>
      </c>
      <c r="L5" s="38" t="s">
        <v>260</v>
      </c>
      <c r="M5" s="38" t="s">
        <v>261</v>
      </c>
      <c r="N5" s="38" t="s">
        <v>262</v>
      </c>
      <c r="O5" s="38" t="s">
        <v>263</v>
      </c>
      <c r="P5" s="38" t="s">
        <v>264</v>
      </c>
      <c r="Q5" s="38" t="s">
        <v>265</v>
      </c>
      <c r="R5" s="38" t="s">
        <v>266</v>
      </c>
      <c r="S5" s="38" t="s">
        <v>267</v>
      </c>
      <c r="T5" s="38" t="s">
        <v>268</v>
      </c>
      <c r="U5" s="38" t="s">
        <v>4</v>
      </c>
      <c r="V5" s="38" t="s">
        <v>5</v>
      </c>
      <c r="W5" s="38" t="s">
        <v>6</v>
      </c>
      <c r="X5" s="38" t="s">
        <v>7</v>
      </c>
      <c r="Y5" s="38" t="s">
        <v>8</v>
      </c>
      <c r="Z5" s="38" t="s">
        <v>9</v>
      </c>
      <c r="AA5" s="38" t="s">
        <v>10</v>
      </c>
      <c r="AB5" s="38" t="s">
        <v>11</v>
      </c>
      <c r="AC5" s="38" t="s">
        <v>12</v>
      </c>
      <c r="AD5" s="38" t="s">
        <v>13</v>
      </c>
      <c r="AE5" s="38" t="s">
        <v>14</v>
      </c>
      <c r="AF5" s="38" t="s">
        <v>15</v>
      </c>
      <c r="AG5" s="38" t="s">
        <v>16</v>
      </c>
      <c r="AH5" s="38" t="s">
        <v>17</v>
      </c>
      <c r="AI5" s="38" t="s">
        <v>18</v>
      </c>
      <c r="AJ5" s="38" t="s">
        <v>19</v>
      </c>
      <c r="AK5" s="38" t="s">
        <v>20</v>
      </c>
      <c r="AL5" s="38" t="s">
        <v>21</v>
      </c>
      <c r="AM5" s="38" t="s">
        <v>22</v>
      </c>
      <c r="AN5" s="38" t="s">
        <v>23</v>
      </c>
      <c r="AO5" s="38" t="s">
        <v>24</v>
      </c>
      <c r="AP5" s="38" t="s">
        <v>25</v>
      </c>
      <c r="AQ5" s="38" t="s">
        <v>26</v>
      </c>
      <c r="AR5" s="38" t="s">
        <v>27</v>
      </c>
      <c r="AS5" s="38" t="s">
        <v>28</v>
      </c>
      <c r="AT5" s="38" t="s">
        <v>29</v>
      </c>
      <c r="AU5" s="38" t="s">
        <v>30</v>
      </c>
      <c r="AV5" s="38" t="s">
        <v>31</v>
      </c>
    </row>
    <row r="6" spans="1:48" x14ac:dyDescent="0.2">
      <c r="A6" s="39" t="s">
        <v>53</v>
      </c>
      <c r="E6" s="40">
        <v>36891</v>
      </c>
      <c r="F6" s="40">
        <v>36981</v>
      </c>
      <c r="G6" s="40">
        <v>37072</v>
      </c>
      <c r="H6" s="40">
        <v>37164</v>
      </c>
      <c r="I6" s="40">
        <v>37256</v>
      </c>
      <c r="J6" s="40">
        <v>37346</v>
      </c>
      <c r="K6" s="40">
        <v>37437</v>
      </c>
      <c r="L6" s="40">
        <v>37529</v>
      </c>
      <c r="M6" s="40">
        <v>37621</v>
      </c>
      <c r="N6" s="40">
        <v>37711</v>
      </c>
      <c r="O6" s="40">
        <v>37802</v>
      </c>
      <c r="P6" s="40">
        <v>37894</v>
      </c>
      <c r="Q6" s="40">
        <v>37986</v>
      </c>
      <c r="R6" s="40">
        <v>38077</v>
      </c>
      <c r="S6" s="40">
        <v>38168</v>
      </c>
      <c r="T6" s="40">
        <v>38260</v>
      </c>
      <c r="U6" s="40">
        <v>38352</v>
      </c>
      <c r="V6" s="40">
        <v>38442</v>
      </c>
      <c r="W6" s="40">
        <v>38533</v>
      </c>
      <c r="X6" s="40">
        <v>38625</v>
      </c>
      <c r="Y6" s="40">
        <v>38717</v>
      </c>
      <c r="Z6" s="40">
        <v>38807</v>
      </c>
      <c r="AA6" s="40">
        <v>38898</v>
      </c>
      <c r="AB6" s="40">
        <v>38990</v>
      </c>
      <c r="AC6" s="40">
        <v>39082</v>
      </c>
      <c r="AD6" s="40">
        <v>39172</v>
      </c>
      <c r="AE6" s="40">
        <v>39263</v>
      </c>
      <c r="AF6" s="40">
        <v>39355</v>
      </c>
      <c r="AG6" s="40">
        <v>39447</v>
      </c>
      <c r="AH6" s="40">
        <v>39538</v>
      </c>
      <c r="AI6" s="40">
        <v>39629</v>
      </c>
      <c r="AJ6" s="40">
        <v>39721</v>
      </c>
      <c r="AK6" s="40">
        <v>39813</v>
      </c>
      <c r="AL6" s="40">
        <v>39903</v>
      </c>
      <c r="AM6" s="40">
        <v>39994</v>
      </c>
      <c r="AN6" s="40">
        <v>40086</v>
      </c>
      <c r="AO6" s="40">
        <v>40178</v>
      </c>
      <c r="AP6" s="40">
        <v>40268</v>
      </c>
      <c r="AQ6" s="40">
        <v>40359</v>
      </c>
      <c r="AR6" s="40">
        <v>40451</v>
      </c>
      <c r="AS6" s="40">
        <v>40543</v>
      </c>
      <c r="AT6" s="40">
        <v>40633</v>
      </c>
      <c r="AU6" s="40">
        <v>40724</v>
      </c>
      <c r="AV6" s="40">
        <v>40816</v>
      </c>
    </row>
    <row r="7" spans="1:48" x14ac:dyDescent="0.2">
      <c r="A7" s="39" t="s">
        <v>55</v>
      </c>
      <c r="E7" s="41" t="s">
        <v>54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 t="s">
        <v>54</v>
      </c>
      <c r="S7" s="41" t="s">
        <v>54</v>
      </c>
      <c r="T7" s="41" t="s">
        <v>54</v>
      </c>
      <c r="U7" s="41" t="s">
        <v>54</v>
      </c>
      <c r="V7" s="41">
        <v>38594</v>
      </c>
      <c r="W7" s="41">
        <v>38596</v>
      </c>
      <c r="X7" s="41">
        <v>38652</v>
      </c>
      <c r="Y7" s="41">
        <v>38747</v>
      </c>
      <c r="Z7" s="41">
        <v>38833</v>
      </c>
      <c r="AA7" s="41">
        <v>38925</v>
      </c>
      <c r="AB7" s="41">
        <v>39027</v>
      </c>
      <c r="AC7" s="41">
        <v>39112</v>
      </c>
      <c r="AD7" s="41">
        <v>39251</v>
      </c>
      <c r="AE7" s="41">
        <v>39293</v>
      </c>
      <c r="AF7" s="41">
        <v>39384</v>
      </c>
      <c r="AG7" s="41">
        <v>39476</v>
      </c>
      <c r="AH7" s="41">
        <v>39568</v>
      </c>
      <c r="AI7" s="41">
        <v>39658</v>
      </c>
      <c r="AJ7" s="41">
        <v>39828</v>
      </c>
      <c r="AK7" s="41">
        <v>39855</v>
      </c>
      <c r="AL7" s="41">
        <v>39941</v>
      </c>
      <c r="AM7" s="41">
        <v>40080</v>
      </c>
      <c r="AN7" s="41">
        <v>40129</v>
      </c>
      <c r="AO7" s="41">
        <v>40297</v>
      </c>
      <c r="AP7" s="41">
        <v>40389</v>
      </c>
      <c r="AQ7" s="41">
        <v>40476</v>
      </c>
      <c r="AR7" s="41">
        <v>40480</v>
      </c>
      <c r="AS7" s="41">
        <v>40571</v>
      </c>
      <c r="AT7" s="41">
        <v>40662</v>
      </c>
      <c r="AU7" s="41">
        <v>40787</v>
      </c>
      <c r="AV7" s="41">
        <v>40843</v>
      </c>
    </row>
    <row r="8" spans="1:48" x14ac:dyDescent="0.2">
      <c r="A8" s="39" t="s">
        <v>56</v>
      </c>
      <c r="E8" s="42" t="s">
        <v>303</v>
      </c>
      <c r="F8" s="42" t="s">
        <v>120</v>
      </c>
      <c r="G8" s="42" t="s">
        <v>120</v>
      </c>
      <c r="H8" s="42" t="s">
        <v>120</v>
      </c>
      <c r="I8" s="42" t="s">
        <v>120</v>
      </c>
      <c r="J8" s="42" t="s">
        <v>120</v>
      </c>
      <c r="K8" s="42" t="s">
        <v>120</v>
      </c>
      <c r="L8" s="42" t="s">
        <v>120</v>
      </c>
      <c r="M8" s="42" t="s">
        <v>120</v>
      </c>
      <c r="N8" s="42" t="s">
        <v>120</v>
      </c>
      <c r="O8" s="42" t="s">
        <v>120</v>
      </c>
      <c r="P8" s="42" t="s">
        <v>120</v>
      </c>
      <c r="Q8" s="42" t="s">
        <v>120</v>
      </c>
      <c r="R8" s="42" t="s">
        <v>120</v>
      </c>
      <c r="S8" s="42" t="s">
        <v>120</v>
      </c>
      <c r="T8" s="42" t="s">
        <v>120</v>
      </c>
      <c r="U8" s="42" t="s">
        <v>120</v>
      </c>
      <c r="V8" s="42" t="s">
        <v>120</v>
      </c>
      <c r="W8" s="42" t="s">
        <v>120</v>
      </c>
      <c r="X8" s="42" t="s">
        <v>120</v>
      </c>
      <c r="Y8" s="42" t="s">
        <v>120</v>
      </c>
      <c r="Z8" s="42" t="s">
        <v>120</v>
      </c>
      <c r="AA8" s="42" t="s">
        <v>120</v>
      </c>
      <c r="AB8" s="42" t="s">
        <v>120</v>
      </c>
      <c r="AC8" s="42" t="s">
        <v>120</v>
      </c>
      <c r="AD8" s="42" t="s">
        <v>120</v>
      </c>
      <c r="AE8" s="42" t="s">
        <v>120</v>
      </c>
      <c r="AF8" s="42" t="s">
        <v>120</v>
      </c>
      <c r="AG8" s="42" t="s">
        <v>120</v>
      </c>
      <c r="AH8" s="42" t="s">
        <v>120</v>
      </c>
      <c r="AI8" s="42" t="s">
        <v>120</v>
      </c>
      <c r="AJ8" s="42" t="s">
        <v>120</v>
      </c>
      <c r="AK8" s="42" t="s">
        <v>120</v>
      </c>
      <c r="AL8" s="42" t="s">
        <v>120</v>
      </c>
      <c r="AM8" s="42" t="s">
        <v>120</v>
      </c>
      <c r="AN8" s="42" t="s">
        <v>120</v>
      </c>
      <c r="AO8" s="42" t="s">
        <v>120</v>
      </c>
      <c r="AP8" s="42" t="s">
        <v>120</v>
      </c>
      <c r="AQ8" s="42" t="s">
        <v>120</v>
      </c>
      <c r="AR8" s="42" t="s">
        <v>120</v>
      </c>
      <c r="AS8" s="42" t="s">
        <v>120</v>
      </c>
      <c r="AT8" s="42" t="s">
        <v>120</v>
      </c>
      <c r="AU8" s="42" t="s">
        <v>120</v>
      </c>
      <c r="AV8" s="42" t="s">
        <v>120</v>
      </c>
    </row>
    <row r="9" spans="1:48" ht="12.75" customHeight="1" x14ac:dyDescent="0.2"/>
    <row r="10" spans="1:48" ht="12.75" customHeight="1" x14ac:dyDescent="0.2">
      <c r="E10" s="34">
        <f>E15</f>
        <v>136174</v>
      </c>
      <c r="F10" s="35">
        <f>IFERROR((F15-E15)/E15,"0")</f>
        <v>0.13877098418200243</v>
      </c>
      <c r="G10" s="35">
        <f>IFERROR((G15-F15)/F15,"0")</f>
        <v>3.1837029489717616E-2</v>
      </c>
      <c r="H10" s="35">
        <f>IFERROR((H15-G15)/G15,"0")</f>
        <v>0.19687140642967851</v>
      </c>
      <c r="I10" s="35">
        <f>IFERROR((I15-H15)/H15,"0")</f>
        <v>6.1882209191212949E-2</v>
      </c>
      <c r="J10" s="35">
        <f t="shared" ref="J10:AV10" si="0">IFERROR((J15-I15)/I15,"0")</f>
        <v>-5.2950432730133751E-2</v>
      </c>
      <c r="K10" s="35">
        <f t="shared" si="0"/>
        <v>7.1830605632632716E-2</v>
      </c>
      <c r="L10" s="35">
        <f t="shared" si="0"/>
        <v>0.14749595496691309</v>
      </c>
      <c r="M10" s="35">
        <f t="shared" si="0"/>
        <v>9.5979702203290371E-2</v>
      </c>
      <c r="N10" s="35">
        <f t="shared" si="0"/>
        <v>8.976996086407199E-2</v>
      </c>
      <c r="O10" s="35">
        <f t="shared" si="0"/>
        <v>8.1639938779766219E-2</v>
      </c>
      <c r="P10" s="35">
        <f t="shared" si="0"/>
        <v>3.770138230776772E-2</v>
      </c>
      <c r="Q10" s="35">
        <f t="shared" si="0"/>
        <v>3.1696095381156177E-2</v>
      </c>
      <c r="R10" s="35">
        <f t="shared" si="0"/>
        <v>0.13273933799738716</v>
      </c>
      <c r="S10" s="35">
        <f t="shared" si="0"/>
        <v>0.19827862645816885</v>
      </c>
      <c r="T10" s="35">
        <f t="shared" si="0"/>
        <v>0.49137806962309977</v>
      </c>
      <c r="U10" s="35">
        <f t="shared" si="0"/>
        <v>9.7058743700862204E-2</v>
      </c>
      <c r="V10" s="35">
        <f t="shared" si="0"/>
        <v>6.8750910585331129E-2</v>
      </c>
      <c r="W10" s="35">
        <f t="shared" si="0"/>
        <v>0.15555818481585032</v>
      </c>
      <c r="X10" s="35">
        <f t="shared" si="0"/>
        <v>-4.4980034100065437E-2</v>
      </c>
      <c r="Y10" s="35">
        <f t="shared" si="0"/>
        <v>7.760023120417286E-3</v>
      </c>
      <c r="Z10" s="35">
        <f t="shared" si="0"/>
        <v>0.10856003006562401</v>
      </c>
      <c r="AA10" s="35">
        <f t="shared" si="0"/>
        <v>2.3361897658698907E-2</v>
      </c>
      <c r="AB10" s="35">
        <f t="shared" si="0"/>
        <v>-7.4338642945167991E-3</v>
      </c>
      <c r="AC10" s="35">
        <f t="shared" si="0"/>
        <v>9.4122975112913065E-2</v>
      </c>
      <c r="AD10" s="35">
        <f t="shared" si="0"/>
        <v>0.12902626310409784</v>
      </c>
      <c r="AE10" s="35">
        <f t="shared" si="0"/>
        <v>6.3673176891735392E-2</v>
      </c>
      <c r="AF10" s="35">
        <f t="shared" si="0"/>
        <v>-1.3131238921176614E-2</v>
      </c>
      <c r="AG10" s="35">
        <f t="shared" si="0"/>
        <v>2.9074173950851649E-2</v>
      </c>
      <c r="AH10" s="35">
        <f t="shared" si="0"/>
        <v>0.10833414141227572</v>
      </c>
      <c r="AI10" s="35">
        <f t="shared" si="0"/>
        <v>-3.9389089293092018E-2</v>
      </c>
      <c r="AJ10" s="35">
        <f t="shared" si="0"/>
        <v>9.753516468980114E-2</v>
      </c>
      <c r="AK10" s="35">
        <f t="shared" si="0"/>
        <v>-9.6552114761343059E-3</v>
      </c>
      <c r="AL10" s="35">
        <f t="shared" si="0"/>
        <v>7.2763619653239922E-2</v>
      </c>
      <c r="AM10" s="35">
        <f t="shared" si="0"/>
        <v>-3.1802021567101956E-3</v>
      </c>
      <c r="AN10" s="35">
        <f t="shared" si="0"/>
        <v>3.376109703198122E-2</v>
      </c>
      <c r="AO10" s="35">
        <f t="shared" si="0"/>
        <v>-3.8778483776925658E-2</v>
      </c>
      <c r="AP10" s="35">
        <f t="shared" si="0"/>
        <v>2.8287610104380894E-2</v>
      </c>
      <c r="AQ10" s="35">
        <f t="shared" si="0"/>
        <v>-4.1697504564820451E-2</v>
      </c>
      <c r="AR10" s="35">
        <f t="shared" si="0"/>
        <v>-2.0663185753364104E-2</v>
      </c>
      <c r="AS10" s="35">
        <f t="shared" si="0"/>
        <v>-2.7545515212162208E-2</v>
      </c>
      <c r="AT10" s="35">
        <f t="shared" si="0"/>
        <v>-7.0869759777203209E-2</v>
      </c>
      <c r="AU10" s="35">
        <f t="shared" si="0"/>
        <v>-4.4686570270920135E-2</v>
      </c>
      <c r="AV10" s="35">
        <f t="shared" si="0"/>
        <v>-6.8617543617111601E-2</v>
      </c>
    </row>
    <row r="11" spans="1:48" x14ac:dyDescent="0.2">
      <c r="A11" s="38" t="s">
        <v>121</v>
      </c>
      <c r="E11" s="26"/>
      <c r="F11" s="26"/>
      <c r="G11" s="35">
        <f t="shared" ref="G11:AV11" si="1">IFERROR((G15-E15)/E15,"0")</f>
        <v>0.1750260695874396</v>
      </c>
      <c r="H11" s="35">
        <f t="shared" si="1"/>
        <v>0.23497623669157999</v>
      </c>
      <c r="I11" s="35">
        <f t="shared" si="1"/>
        <v>0.27093645317734111</v>
      </c>
      <c r="J11" s="35">
        <f t="shared" si="1"/>
        <v>5.6550867061078069E-3</v>
      </c>
      <c r="K11" s="35">
        <f t="shared" si="1"/>
        <v>1.5076711250983478E-2</v>
      </c>
      <c r="L11" s="35">
        <f t="shared" si="1"/>
        <v>0.22992128437318268</v>
      </c>
      <c r="M11" s="35">
        <f t="shared" si="1"/>
        <v>0.25763227500411767</v>
      </c>
      <c r="N11" s="35">
        <f t="shared" si="1"/>
        <v>0.194365757177897</v>
      </c>
      <c r="O11" s="35">
        <f t="shared" si="1"/>
        <v>0.17873871375304304</v>
      </c>
      <c r="P11" s="35">
        <f t="shared" si="1"/>
        <v>0.12241925963105266</v>
      </c>
      <c r="Q11" s="35">
        <f t="shared" si="1"/>
        <v>7.0592464298552329E-2</v>
      </c>
      <c r="R11" s="35">
        <f t="shared" si="1"/>
        <v>0.16864275209654003</v>
      </c>
      <c r="S11" s="35">
        <f t="shared" si="1"/>
        <v>0.35733733807064455</v>
      </c>
      <c r="T11" s="35">
        <f t="shared" si="1"/>
        <v>0.78708646479780331</v>
      </c>
      <c r="U11" s="35">
        <f t="shared" si="1"/>
        <v>0.63612935144373484</v>
      </c>
      <c r="V11" s="35">
        <f t="shared" si="1"/>
        <v>0.17248253129589589</v>
      </c>
      <c r="W11" s="35">
        <f t="shared" si="1"/>
        <v>0.2350038622562724</v>
      </c>
      <c r="X11" s="35">
        <f t="shared" si="1"/>
        <v>0.10358113825822365</v>
      </c>
      <c r="Y11" s="35">
        <f t="shared" si="1"/>
        <v>-3.756905708422182E-2</v>
      </c>
      <c r="Z11" s="35">
        <f t="shared" si="1"/>
        <v>0.11716248152930372</v>
      </c>
      <c r="AA11" s="35">
        <f t="shared" si="1"/>
        <v>0.1344580960365413</v>
      </c>
      <c r="AB11" s="35">
        <f t="shared" si="1"/>
        <v>1.5754364187324951E-2</v>
      </c>
      <c r="AC11" s="35">
        <f t="shared" si="1"/>
        <v>8.5989413394410685E-2</v>
      </c>
      <c r="AD11" s="35">
        <f t="shared" si="1"/>
        <v>0.2352935739680701</v>
      </c>
      <c r="AE11" s="35">
        <f t="shared" si="1"/>
        <v>0.20091495207014007</v>
      </c>
      <c r="AF11" s="35">
        <f t="shared" si="1"/>
        <v>4.9705830271923067E-2</v>
      </c>
      <c r="AG11" s="35">
        <f t="shared" si="1"/>
        <v>1.5561155105090553E-2</v>
      </c>
      <c r="AH11" s="35">
        <f t="shared" si="1"/>
        <v>0.14055804103536404</v>
      </c>
      <c r="AI11" s="35">
        <f t="shared" si="1"/>
        <v>6.4677868949605116E-2</v>
      </c>
      <c r="AJ11" s="35">
        <f t="shared" si="1"/>
        <v>5.430425408552611E-2</v>
      </c>
      <c r="AK11" s="35">
        <f t="shared" si="1"/>
        <v>8.6938230572227215E-2</v>
      </c>
      <c r="AL11" s="35">
        <f t="shared" si="1"/>
        <v>6.240586004158459E-2</v>
      </c>
      <c r="AM11" s="35">
        <f t="shared" si="1"/>
        <v>6.9352014476378454E-2</v>
      </c>
      <c r="AN11" s="35">
        <f t="shared" si="1"/>
        <v>3.0473527761677013E-2</v>
      </c>
      <c r="AO11" s="35">
        <f t="shared" si="1"/>
        <v>-6.3265908984903368E-3</v>
      </c>
      <c r="AP11" s="35">
        <f t="shared" si="1"/>
        <v>-1.1587824302065499E-2</v>
      </c>
      <c r="AQ11" s="35">
        <f t="shared" si="1"/>
        <v>-1.4589417211894841E-2</v>
      </c>
      <c r="AR11" s="35">
        <f t="shared" si="1"/>
        <v>-6.1499087035909922E-2</v>
      </c>
      <c r="AS11" s="35">
        <f t="shared" si="1"/>
        <v>-4.7639522868025287E-2</v>
      </c>
      <c r="AT11" s="35">
        <f t="shared" si="1"/>
        <v>-9.6463130943340178E-2</v>
      </c>
      <c r="AU11" s="35">
        <f t="shared" si="1"/>
        <v>-0.11238940354775613</v>
      </c>
      <c r="AV11" s="35">
        <f t="shared" si="1"/>
        <v>-0.11023783120336775</v>
      </c>
    </row>
    <row r="12" spans="1:48" ht="12.75" customHeight="1" x14ac:dyDescent="0.2">
      <c r="E12" s="26"/>
      <c r="F12" s="26"/>
      <c r="G12" s="26"/>
      <c r="H12" s="35">
        <f>IFERROR((H15-E15)/E15,"0")</f>
        <v>0.40635510449865614</v>
      </c>
      <c r="I12" s="35">
        <f>IFERROR((I15-F15)/F15,"0")</f>
        <v>0.31139929451670523</v>
      </c>
      <c r="J12" s="35">
        <f t="shared" ref="J12:AV12" si="2">IFERROR((J15-G15)/G15,"0")</f>
        <v>0.20363981800909955</v>
      </c>
      <c r="K12" s="35">
        <f t="shared" si="2"/>
        <v>7.7891900641745296E-2</v>
      </c>
      <c r="L12" s="35">
        <f t="shared" si="2"/>
        <v>0.16479642014162077</v>
      </c>
      <c r="M12" s="35">
        <f t="shared" si="2"/>
        <v>0.3479687629808092</v>
      </c>
      <c r="N12" s="35">
        <f t="shared" si="2"/>
        <v>0.37052987511263114</v>
      </c>
      <c r="O12" s="35">
        <f t="shared" si="2"/>
        <v>0.29187370447454963</v>
      </c>
      <c r="P12" s="35">
        <f t="shared" si="2"/>
        <v>0.2231787926412129</v>
      </c>
      <c r="Q12" s="35">
        <f t="shared" si="2"/>
        <v>0.1579955675419652</v>
      </c>
      <c r="R12" s="35">
        <f t="shared" si="2"/>
        <v>0.21270219927453352</v>
      </c>
      <c r="S12" s="35">
        <f t="shared" si="2"/>
        <v>0.40035963180253631</v>
      </c>
      <c r="T12" s="35">
        <f t="shared" si="2"/>
        <v>1.0243031390791546</v>
      </c>
      <c r="U12" s="35">
        <f t="shared" si="2"/>
        <v>0.96053883195589318</v>
      </c>
      <c r="V12" s="35">
        <f t="shared" si="2"/>
        <v>0.74861473419087887</v>
      </c>
      <c r="W12" s="35">
        <f t="shared" si="2"/>
        <v>0.35487178559257887</v>
      </c>
      <c r="X12" s="35">
        <f t="shared" si="2"/>
        <v>0.17945334641827274</v>
      </c>
      <c r="Y12" s="35">
        <f t="shared" si="2"/>
        <v>0.11214495340636389</v>
      </c>
      <c r="Z12" s="35">
        <f t="shared" si="2"/>
        <v>6.6912475014801923E-2</v>
      </c>
      <c r="AA12" s="35">
        <f t="shared" si="2"/>
        <v>0.14326151709092944</v>
      </c>
      <c r="AB12" s="35">
        <f t="shared" si="2"/>
        <v>0.12602468850278975</v>
      </c>
      <c r="AC12" s="35">
        <f t="shared" si="2"/>
        <v>0.11136018692856137</v>
      </c>
      <c r="AD12" s="35">
        <f t="shared" si="2"/>
        <v>0.22611056917530281</v>
      </c>
      <c r="AE12" s="35">
        <f t="shared" si="2"/>
        <v>0.31394864021656305</v>
      </c>
      <c r="AF12" s="35">
        <f t="shared" si="2"/>
        <v>0.1851454509104937</v>
      </c>
      <c r="AG12" s="35">
        <f t="shared" si="2"/>
        <v>8.0225160178472116E-2</v>
      </c>
      <c r="AH12" s="35">
        <f t="shared" si="2"/>
        <v>0.1255811008950595</v>
      </c>
      <c r="AI12" s="35">
        <f t="shared" si="2"/>
        <v>9.5632498513067973E-2</v>
      </c>
      <c r="AJ12" s="35">
        <f t="shared" si="2"/>
        <v>0.16852140023919138</v>
      </c>
      <c r="AK12" s="35">
        <f t="shared" si="2"/>
        <v>4.4124723552142316E-2</v>
      </c>
      <c r="AL12" s="35">
        <f t="shared" si="2"/>
        <v>0.16602779056815037</v>
      </c>
      <c r="AM12" s="35">
        <f t="shared" si="2"/>
        <v>5.9027194634178791E-2</v>
      </c>
      <c r="AN12" s="35">
        <f t="shared" si="2"/>
        <v>0.10545451159846006</v>
      </c>
      <c r="AO12" s="35">
        <f t="shared" si="2"/>
        <v>-9.4866732171805315E-3</v>
      </c>
      <c r="AP12" s="35">
        <f t="shared" si="2"/>
        <v>2.1782055069264138E-2</v>
      </c>
      <c r="AQ12" s="35">
        <f t="shared" si="2"/>
        <v>-5.2802145510154233E-2</v>
      </c>
      <c r="AR12" s="35">
        <f t="shared" si="2"/>
        <v>-3.4951139127376234E-2</v>
      </c>
      <c r="AS12" s="35">
        <f t="shared" si="2"/>
        <v>-8.7350578210590377E-2</v>
      </c>
      <c r="AT12" s="35">
        <f t="shared" si="2"/>
        <v>-0.11513308110367096</v>
      </c>
      <c r="AU12" s="35">
        <f t="shared" si="2"/>
        <v>-0.13683909473480779</v>
      </c>
      <c r="AV12" s="35">
        <f t="shared" si="2"/>
        <v>-0.17329506236482842</v>
      </c>
    </row>
    <row r="13" spans="1:48" ht="12.75" customHeight="1" x14ac:dyDescent="0.2">
      <c r="E13" s="26"/>
      <c r="F13" s="26"/>
      <c r="G13" s="26"/>
      <c r="H13" s="26"/>
      <c r="I13" s="35">
        <f>IFERROR((I15-E15)/E15,"0")</f>
        <v>0.49338346527237209</v>
      </c>
      <c r="J13" s="35">
        <f t="shared" ref="J13:AV13" si="3">IFERROR((J15-F15)/F15,"0")</f>
        <v>0.24196013439005359</v>
      </c>
      <c r="K13" s="35">
        <f t="shared" si="3"/>
        <v>0.29009799510024498</v>
      </c>
      <c r="L13" s="35">
        <f t="shared" si="3"/>
        <v>0.2368765958780005</v>
      </c>
      <c r="M13" s="35">
        <f t="shared" si="3"/>
        <v>0.27659323367427224</v>
      </c>
      <c r="N13" s="35">
        <f t="shared" si="3"/>
        <v>0.46897586607958791</v>
      </c>
      <c r="O13" s="35">
        <f t="shared" si="3"/>
        <v>0.48241985021266703</v>
      </c>
      <c r="P13" s="35">
        <f t="shared" si="3"/>
        <v>0.34057912890029679</v>
      </c>
      <c r="Q13" s="35">
        <f t="shared" si="3"/>
        <v>0.26194878432097624</v>
      </c>
      <c r="R13" s="35">
        <f t="shared" si="3"/>
        <v>0.31170713258139426</v>
      </c>
      <c r="S13" s="35">
        <f t="shared" si="3"/>
        <v>0.45315512564948857</v>
      </c>
      <c r="T13" s="35">
        <f t="shared" si="3"/>
        <v>1.0884656444557814</v>
      </c>
      <c r="U13" s="35">
        <f t="shared" si="3"/>
        <v>1.2207794586278891</v>
      </c>
      <c r="V13" s="35">
        <f t="shared" si="3"/>
        <v>1.0953276618907624</v>
      </c>
      <c r="W13" s="35">
        <f t="shared" si="3"/>
        <v>1.0206260681838626</v>
      </c>
      <c r="X13" s="35">
        <f t="shared" si="3"/>
        <v>0.29392960647540811</v>
      </c>
      <c r="Y13" s="35">
        <f t="shared" si="3"/>
        <v>0.18860593165593206</v>
      </c>
      <c r="Z13" s="35">
        <f t="shared" si="3"/>
        <v>0.23287944298549076</v>
      </c>
      <c r="AA13" s="35">
        <f t="shared" si="3"/>
        <v>9.1837575066886876E-2</v>
      </c>
      <c r="AB13" s="35">
        <f t="shared" si="3"/>
        <v>0.13476266611973206</v>
      </c>
      <c r="AC13" s="35">
        <f t="shared" si="3"/>
        <v>0.23200948223526352</v>
      </c>
      <c r="AD13" s="35">
        <f t="shared" si="3"/>
        <v>0.25475483881062533</v>
      </c>
      <c r="AE13" s="35">
        <f t="shared" si="3"/>
        <v>0.30418092433522825</v>
      </c>
      <c r="AF13" s="35">
        <f t="shared" si="3"/>
        <v>0.29669486669172423</v>
      </c>
      <c r="AG13" s="35">
        <f t="shared" si="3"/>
        <v>0.2196025759073259</v>
      </c>
      <c r="AH13" s="35">
        <f t="shared" si="3"/>
        <v>0.1972504254383449</v>
      </c>
      <c r="AI13" s="35">
        <f t="shared" si="3"/>
        <v>8.1245486405287198E-2</v>
      </c>
      <c r="AJ13" s="35">
        <f t="shared" si="3"/>
        <v>0.20249519469503835</v>
      </c>
      <c r="AK13" s="35">
        <f t="shared" si="3"/>
        <v>0.15723907900549339</v>
      </c>
      <c r="AL13" s="35">
        <f t="shared" si="3"/>
        <v>0.12009901780723468</v>
      </c>
      <c r="AM13" s="35">
        <f t="shared" si="3"/>
        <v>0.16231958647380151</v>
      </c>
      <c r="AN13" s="35">
        <f t="shared" si="3"/>
        <v>9.4781114511730158E-2</v>
      </c>
      <c r="AO13" s="35">
        <f t="shared" si="3"/>
        <v>6.2586661754309894E-2</v>
      </c>
      <c r="AP13" s="35">
        <f t="shared" si="3"/>
        <v>1.8532581574045089E-2</v>
      </c>
      <c r="AQ13" s="35">
        <f t="shared" si="3"/>
        <v>-2.0823706836238125E-2</v>
      </c>
      <c r="AR13" s="35">
        <f t="shared" si="3"/>
        <v>-7.2374270722665862E-2</v>
      </c>
      <c r="AS13" s="35">
        <f t="shared" si="3"/>
        <v>-6.15339072050229E-2</v>
      </c>
      <c r="AT13" s="35">
        <f t="shared" si="3"/>
        <v>-0.15202982349360925</v>
      </c>
      <c r="AU13" s="35">
        <f t="shared" si="3"/>
        <v>-0.15467474885534435</v>
      </c>
      <c r="AV13" s="35">
        <f t="shared" si="3"/>
        <v>-0.19606707580042765</v>
      </c>
    </row>
    <row r="14" spans="1:48" x14ac:dyDescent="0.2">
      <c r="A14" s="38" t="s">
        <v>122</v>
      </c>
    </row>
    <row r="15" spans="1:48" x14ac:dyDescent="0.2">
      <c r="A15" s="39" t="s">
        <v>123</v>
      </c>
      <c r="E15" s="43">
        <v>136174</v>
      </c>
      <c r="F15" s="43">
        <v>155071</v>
      </c>
      <c r="G15" s="43">
        <v>160008</v>
      </c>
      <c r="H15" s="43">
        <v>191509</v>
      </c>
      <c r="I15" s="43">
        <v>203360</v>
      </c>
      <c r="J15" s="43">
        <v>192592</v>
      </c>
      <c r="K15" s="43">
        <v>206426</v>
      </c>
      <c r="L15" s="43">
        <v>236873</v>
      </c>
      <c r="M15" s="43">
        <v>259608</v>
      </c>
      <c r="N15" s="43">
        <v>282913</v>
      </c>
      <c r="O15" s="43">
        <v>306010</v>
      </c>
      <c r="P15" s="43">
        <v>317547</v>
      </c>
      <c r="Q15" s="43">
        <v>327612</v>
      </c>
      <c r="R15" s="43">
        <v>371099</v>
      </c>
      <c r="S15" s="43">
        <v>444680</v>
      </c>
      <c r="T15" s="43">
        <v>663186</v>
      </c>
      <c r="U15" s="43">
        <v>727554</v>
      </c>
      <c r="V15" s="43">
        <v>777574</v>
      </c>
      <c r="W15" s="43">
        <v>898532</v>
      </c>
      <c r="X15" s="43">
        <v>858116</v>
      </c>
      <c r="Y15" s="43">
        <v>864775</v>
      </c>
      <c r="Z15" s="43">
        <v>958655</v>
      </c>
      <c r="AA15" s="43">
        <v>981051</v>
      </c>
      <c r="AB15" s="43">
        <v>973758</v>
      </c>
      <c r="AC15" s="43">
        <v>1065411</v>
      </c>
      <c r="AD15" s="43">
        <v>1202877</v>
      </c>
      <c r="AE15" s="43">
        <v>1279468</v>
      </c>
      <c r="AF15" s="43">
        <v>1262667</v>
      </c>
      <c r="AG15" s="43">
        <v>1299378</v>
      </c>
      <c r="AH15" s="43">
        <v>1440145</v>
      </c>
      <c r="AI15" s="43">
        <v>1383419</v>
      </c>
      <c r="AJ15" s="43">
        <v>1518351</v>
      </c>
      <c r="AK15" s="43">
        <v>1503691</v>
      </c>
      <c r="AL15" s="43">
        <v>1613105</v>
      </c>
      <c r="AM15" s="43">
        <v>1607975</v>
      </c>
      <c r="AN15" s="43">
        <v>1662262</v>
      </c>
      <c r="AO15" s="43">
        <v>1597802</v>
      </c>
      <c r="AP15" s="43">
        <v>1643000</v>
      </c>
      <c r="AQ15" s="43">
        <v>1574491</v>
      </c>
      <c r="AR15" s="43">
        <v>1541957</v>
      </c>
      <c r="AS15" s="43">
        <v>1499483</v>
      </c>
      <c r="AT15" s="43">
        <v>1393215</v>
      </c>
      <c r="AU15" s="43">
        <v>1330957</v>
      </c>
      <c r="AV15" s="43">
        <v>1239630</v>
      </c>
    </row>
    <row r="16" spans="1:48" x14ac:dyDescent="0.2">
      <c r="A16" s="39" t="s">
        <v>124</v>
      </c>
      <c r="E16" s="44">
        <v>-9.86</v>
      </c>
      <c r="F16" s="44">
        <v>55.51</v>
      </c>
      <c r="G16" s="44">
        <v>12.73</v>
      </c>
      <c r="H16" s="44">
        <v>78.75</v>
      </c>
      <c r="I16" s="44">
        <v>24.75</v>
      </c>
      <c r="J16" s="44">
        <v>-21.18</v>
      </c>
      <c r="K16" s="44">
        <v>28.73</v>
      </c>
      <c r="L16" s="44">
        <v>59</v>
      </c>
      <c r="M16" s="44">
        <v>38.39</v>
      </c>
      <c r="N16" s="44">
        <v>35.909999999999997</v>
      </c>
      <c r="O16" s="44">
        <v>32.659999999999997</v>
      </c>
      <c r="P16" s="44">
        <v>15.08</v>
      </c>
      <c r="Q16" s="44">
        <v>12.68</v>
      </c>
      <c r="R16" s="44">
        <v>53.1</v>
      </c>
      <c r="S16" s="44">
        <v>79.31</v>
      </c>
      <c r="T16" s="44">
        <v>196.55</v>
      </c>
      <c r="U16" s="44">
        <v>38.82</v>
      </c>
      <c r="V16" s="44">
        <v>27.5</v>
      </c>
      <c r="W16" s="44">
        <v>62.22</v>
      </c>
      <c r="X16" s="44">
        <v>-17.989999999999998</v>
      </c>
      <c r="Y16" s="44">
        <v>3.1</v>
      </c>
      <c r="Z16" s="44">
        <v>43.42</v>
      </c>
      <c r="AA16" s="44">
        <v>9.34</v>
      </c>
      <c r="AB16" s="44">
        <v>-2.97</v>
      </c>
      <c r="AC16" s="44">
        <v>37.65</v>
      </c>
      <c r="AD16" s="44">
        <v>51.61</v>
      </c>
      <c r="AE16" s="44">
        <v>25.47</v>
      </c>
      <c r="AF16" s="44">
        <v>-5.25</v>
      </c>
      <c r="AG16" s="44">
        <v>11.63</v>
      </c>
      <c r="AH16" s="44">
        <v>43.33</v>
      </c>
      <c r="AI16" s="44">
        <v>-15.76</v>
      </c>
      <c r="AJ16" s="44">
        <v>39.01</v>
      </c>
      <c r="AK16" s="44">
        <v>-3.86</v>
      </c>
      <c r="AL16" s="44">
        <v>29.11</v>
      </c>
      <c r="AM16" s="44">
        <v>-1.27</v>
      </c>
      <c r="AN16" s="44">
        <v>13.5</v>
      </c>
      <c r="AO16" s="44">
        <v>-15.51</v>
      </c>
      <c r="AP16" s="44">
        <v>11.32</v>
      </c>
      <c r="AQ16" s="44">
        <v>-16.68</v>
      </c>
      <c r="AR16" s="44">
        <v>-8.27</v>
      </c>
      <c r="AS16" s="44">
        <v>-11.02</v>
      </c>
      <c r="AT16" s="44">
        <v>-28.35</v>
      </c>
      <c r="AU16" s="44">
        <v>-17.87</v>
      </c>
      <c r="AV16" s="44">
        <v>-27.45</v>
      </c>
    </row>
    <row r="17" spans="1:48" x14ac:dyDescent="0.2">
      <c r="A17" s="39" t="s">
        <v>125</v>
      </c>
      <c r="E17" s="44">
        <v>12.57</v>
      </c>
      <c r="F17" s="44">
        <v>15.71</v>
      </c>
      <c r="G17" s="44">
        <v>17.62</v>
      </c>
      <c r="H17" s="44">
        <v>13.58</v>
      </c>
      <c r="I17" s="44">
        <v>15.35</v>
      </c>
      <c r="J17" s="44">
        <v>15.63</v>
      </c>
      <c r="K17" s="44">
        <v>22.27</v>
      </c>
      <c r="L17" s="44">
        <v>14.56</v>
      </c>
      <c r="M17" s="44">
        <v>17.3</v>
      </c>
      <c r="N17" s="44">
        <v>12.89</v>
      </c>
      <c r="O17" s="44">
        <v>15.42</v>
      </c>
      <c r="P17" s="44">
        <v>15.53</v>
      </c>
      <c r="Q17" s="44">
        <v>15.29</v>
      </c>
      <c r="R17" s="44">
        <v>19.43</v>
      </c>
      <c r="S17" s="44">
        <v>15.44</v>
      </c>
      <c r="T17" s="44">
        <v>17.61</v>
      </c>
      <c r="U17" s="44">
        <v>16.66</v>
      </c>
      <c r="V17" s="44">
        <v>17.649999999999999</v>
      </c>
      <c r="W17" s="44">
        <v>16.77</v>
      </c>
      <c r="X17" s="44">
        <v>17.57</v>
      </c>
      <c r="Y17" s="44">
        <v>16.78</v>
      </c>
      <c r="Z17" s="44">
        <v>14.52</v>
      </c>
      <c r="AA17" s="44">
        <v>14.21</v>
      </c>
      <c r="AB17" s="44">
        <v>14.91</v>
      </c>
      <c r="AC17" s="44">
        <v>14.79</v>
      </c>
      <c r="AD17" s="44">
        <v>13</v>
      </c>
      <c r="AE17" s="44">
        <v>13.29</v>
      </c>
      <c r="AF17" s="44">
        <v>14.14</v>
      </c>
      <c r="AG17" s="44">
        <v>14.81</v>
      </c>
      <c r="AH17" s="44">
        <v>11.34</v>
      </c>
      <c r="AI17" s="44">
        <v>14.34</v>
      </c>
      <c r="AJ17" s="44">
        <v>12.25</v>
      </c>
      <c r="AK17" s="44">
        <v>11.11</v>
      </c>
      <c r="AL17" s="44">
        <v>11.04</v>
      </c>
      <c r="AM17" s="44">
        <v>10.28</v>
      </c>
      <c r="AN17" s="44">
        <v>9.8800000000000008</v>
      </c>
      <c r="AO17" s="44">
        <v>9.7899999999999991</v>
      </c>
      <c r="AP17" s="44">
        <v>10.38</v>
      </c>
      <c r="AQ17" s="44">
        <v>10.31</v>
      </c>
      <c r="AR17" s="44">
        <v>11.43</v>
      </c>
      <c r="AS17" s="44">
        <v>12.4</v>
      </c>
      <c r="AT17" s="44">
        <v>13.31</v>
      </c>
      <c r="AU17" s="44">
        <v>14.95</v>
      </c>
      <c r="AV17" s="44">
        <v>17.7</v>
      </c>
    </row>
    <row r="18" spans="1:48" ht="12.75" customHeight="1" x14ac:dyDescent="0.2"/>
    <row r="19" spans="1:48" x14ac:dyDescent="0.2">
      <c r="B19" s="39" t="s">
        <v>126</v>
      </c>
      <c r="E19" s="44">
        <v>12.57</v>
      </c>
      <c r="F19" s="44">
        <v>15.71</v>
      </c>
      <c r="G19" s="44">
        <v>17.62</v>
      </c>
      <c r="H19" s="44">
        <v>13.58</v>
      </c>
      <c r="I19" s="44">
        <v>15.35</v>
      </c>
      <c r="J19" s="44">
        <v>15.63</v>
      </c>
      <c r="K19" s="44">
        <v>22.27</v>
      </c>
      <c r="L19" s="44">
        <v>14.56</v>
      </c>
      <c r="M19" s="44">
        <v>17.3</v>
      </c>
      <c r="N19" s="44">
        <v>12.89</v>
      </c>
      <c r="O19" s="44">
        <v>15.42</v>
      </c>
      <c r="P19" s="44">
        <v>15.53</v>
      </c>
      <c r="Q19" s="44">
        <v>15.29</v>
      </c>
      <c r="R19" s="44">
        <v>19.43</v>
      </c>
      <c r="S19" s="44">
        <v>15.44</v>
      </c>
      <c r="T19" s="44">
        <v>17.61</v>
      </c>
      <c r="U19" s="44">
        <v>16.34</v>
      </c>
      <c r="V19" s="44">
        <v>17.649999999999999</v>
      </c>
      <c r="W19" s="44">
        <v>16.77</v>
      </c>
      <c r="X19" s="44">
        <v>17.57</v>
      </c>
      <c r="Y19" s="44">
        <v>16.78</v>
      </c>
      <c r="Z19" s="44">
        <v>14.52</v>
      </c>
      <c r="AA19" s="44">
        <v>14.21</v>
      </c>
      <c r="AB19" s="44">
        <v>14.91</v>
      </c>
      <c r="AC19" s="44">
        <v>14.79</v>
      </c>
      <c r="AD19" s="44">
        <v>13</v>
      </c>
      <c r="AE19" s="44">
        <v>13.29</v>
      </c>
      <c r="AF19" s="44">
        <v>14.14</v>
      </c>
      <c r="AG19" s="44">
        <v>14.81</v>
      </c>
      <c r="AH19" s="44">
        <v>11.34</v>
      </c>
      <c r="AI19" s="44">
        <v>14.34</v>
      </c>
      <c r="AJ19" s="44">
        <v>12.25</v>
      </c>
      <c r="AK19" s="44">
        <v>11.11</v>
      </c>
      <c r="AL19" s="44">
        <v>11.04</v>
      </c>
      <c r="AM19" s="44">
        <v>10.28</v>
      </c>
      <c r="AN19" s="44">
        <v>9.8800000000000008</v>
      </c>
      <c r="AO19" s="44">
        <v>9.7899999999999991</v>
      </c>
      <c r="AP19" s="44">
        <v>10.38</v>
      </c>
      <c r="AQ19" s="44">
        <v>10.31</v>
      </c>
      <c r="AR19" s="44">
        <v>11.43</v>
      </c>
      <c r="AS19" s="44">
        <v>12.4</v>
      </c>
      <c r="AT19" s="44">
        <v>13.31</v>
      </c>
      <c r="AU19" s="44">
        <v>14.95</v>
      </c>
      <c r="AV19" s="44">
        <v>17.7</v>
      </c>
    </row>
    <row r="20" spans="1:48" x14ac:dyDescent="0.2">
      <c r="B20" s="39" t="s">
        <v>127</v>
      </c>
      <c r="E20" s="44">
        <v>9.76</v>
      </c>
      <c r="F20" s="44">
        <v>7.48</v>
      </c>
      <c r="G20" s="44">
        <v>7.64</v>
      </c>
      <c r="H20" s="44">
        <v>8.68</v>
      </c>
      <c r="I20" s="44">
        <v>7.85</v>
      </c>
      <c r="J20" s="44">
        <v>7.03</v>
      </c>
      <c r="K20" s="44">
        <v>7.35</v>
      </c>
      <c r="L20" s="44">
        <v>5.97</v>
      </c>
      <c r="M20" s="44">
        <v>6.32</v>
      </c>
      <c r="N20" s="44">
        <v>7.17</v>
      </c>
      <c r="O20" s="44">
        <v>6.53</v>
      </c>
      <c r="P20" s="44">
        <v>6.69</v>
      </c>
      <c r="Q20" s="44">
        <v>7.85</v>
      </c>
      <c r="R20" s="44">
        <v>7.51</v>
      </c>
      <c r="S20" s="44">
        <v>6.71</v>
      </c>
      <c r="T20" s="44">
        <v>12.72</v>
      </c>
      <c r="U20" s="44">
        <v>11.24</v>
      </c>
      <c r="V20" s="44">
        <v>12.47</v>
      </c>
      <c r="W20" s="44">
        <v>19.96</v>
      </c>
      <c r="X20" s="44">
        <v>11</v>
      </c>
      <c r="Y20" s="44">
        <v>14.13</v>
      </c>
      <c r="Z20" s="44">
        <v>11.81</v>
      </c>
      <c r="AA20" s="44">
        <v>11.53</v>
      </c>
      <c r="AB20" s="44">
        <v>11.48</v>
      </c>
      <c r="AC20" s="44">
        <v>10.41</v>
      </c>
      <c r="AD20" s="44">
        <v>9.4</v>
      </c>
      <c r="AE20" s="44">
        <v>9.11</v>
      </c>
      <c r="AF20" s="44">
        <v>9.11</v>
      </c>
      <c r="AG20" s="44">
        <v>8.7200000000000006</v>
      </c>
      <c r="AH20" s="44">
        <v>8.34</v>
      </c>
      <c r="AI20" s="44">
        <v>8.2899999999999991</v>
      </c>
      <c r="AJ20" s="44">
        <v>6.42</v>
      </c>
      <c r="AK20" s="44">
        <v>6.55</v>
      </c>
      <c r="AL20" s="44">
        <v>6.1</v>
      </c>
      <c r="AM20" s="44">
        <v>6.07</v>
      </c>
      <c r="AN20" s="44">
        <v>6.38</v>
      </c>
      <c r="AO20" s="44">
        <v>6.23</v>
      </c>
      <c r="AP20" s="44">
        <v>6.42</v>
      </c>
      <c r="AQ20" s="44">
        <v>6.96</v>
      </c>
      <c r="AR20" s="44">
        <v>7.05</v>
      </c>
      <c r="AS20" s="44">
        <v>6.91</v>
      </c>
      <c r="AT20" s="44">
        <v>7.05</v>
      </c>
      <c r="AU20" s="44">
        <v>6.6</v>
      </c>
      <c r="AV20" s="44">
        <v>5.88</v>
      </c>
    </row>
    <row r="21" spans="1:48" x14ac:dyDescent="0.2">
      <c r="A21" s="39" t="s">
        <v>128</v>
      </c>
      <c r="E21" s="44">
        <v>22.33</v>
      </c>
      <c r="F21" s="44">
        <v>23.19</v>
      </c>
      <c r="G21" s="44">
        <v>25.26</v>
      </c>
      <c r="H21" s="44">
        <v>22.26</v>
      </c>
      <c r="I21" s="44">
        <v>23.19</v>
      </c>
      <c r="J21" s="44">
        <v>22.66</v>
      </c>
      <c r="K21" s="44">
        <v>29.63</v>
      </c>
      <c r="L21" s="44">
        <v>20.53</v>
      </c>
      <c r="M21" s="44">
        <v>23.62</v>
      </c>
      <c r="N21" s="44">
        <v>20.05</v>
      </c>
      <c r="O21" s="44">
        <v>21.96</v>
      </c>
      <c r="P21" s="44">
        <v>22.22</v>
      </c>
      <c r="Q21" s="44">
        <v>23.14</v>
      </c>
      <c r="R21" s="44">
        <v>26.94</v>
      </c>
      <c r="S21" s="44">
        <v>22.15</v>
      </c>
      <c r="T21" s="44">
        <v>30.32</v>
      </c>
      <c r="U21" s="44">
        <v>27.58</v>
      </c>
      <c r="V21" s="44">
        <v>30.12</v>
      </c>
      <c r="W21" s="44">
        <v>36.729999999999997</v>
      </c>
      <c r="X21" s="44">
        <v>28.57</v>
      </c>
      <c r="Y21" s="44">
        <v>30.91</v>
      </c>
      <c r="Z21" s="44">
        <v>26.32</v>
      </c>
      <c r="AA21" s="44">
        <v>25.73</v>
      </c>
      <c r="AB21" s="44">
        <v>26.39</v>
      </c>
      <c r="AC21" s="44">
        <v>25.21</v>
      </c>
      <c r="AD21" s="44">
        <v>22.4</v>
      </c>
      <c r="AE21" s="44">
        <v>22.4</v>
      </c>
      <c r="AF21" s="44">
        <v>23.26</v>
      </c>
      <c r="AG21" s="44">
        <v>23.54</v>
      </c>
      <c r="AH21" s="44">
        <v>19.68</v>
      </c>
      <c r="AI21" s="44">
        <v>22.63</v>
      </c>
      <c r="AJ21" s="44">
        <v>18.670000000000002</v>
      </c>
      <c r="AK21" s="44">
        <v>17.649999999999999</v>
      </c>
      <c r="AL21" s="44">
        <v>17.14</v>
      </c>
      <c r="AM21" s="44">
        <v>16.350000000000001</v>
      </c>
      <c r="AN21" s="44">
        <v>16.260000000000002</v>
      </c>
      <c r="AO21" s="44">
        <v>16.03</v>
      </c>
      <c r="AP21" s="44">
        <v>16.809999999999999</v>
      </c>
      <c r="AQ21" s="44">
        <v>17.27</v>
      </c>
      <c r="AR21" s="44">
        <v>18.48</v>
      </c>
      <c r="AS21" s="44">
        <v>19.309999999999999</v>
      </c>
      <c r="AT21" s="44">
        <v>20.36</v>
      </c>
      <c r="AU21" s="44">
        <v>21.55</v>
      </c>
      <c r="AV21" s="44">
        <v>23.58</v>
      </c>
    </row>
    <row r="22" spans="1:48" x14ac:dyDescent="0.2">
      <c r="A22" s="39" t="s">
        <v>129</v>
      </c>
      <c r="E22" s="44">
        <v>53.25</v>
      </c>
      <c r="F22" s="44">
        <v>41.61</v>
      </c>
      <c r="G22" s="44">
        <v>37.64</v>
      </c>
      <c r="H22" s="44">
        <v>43.44</v>
      </c>
      <c r="I22" s="44">
        <v>34.19</v>
      </c>
      <c r="J22" s="44">
        <v>31.44</v>
      </c>
      <c r="K22" s="44">
        <v>28.19</v>
      </c>
      <c r="L22" s="44">
        <v>36.950000000000003</v>
      </c>
      <c r="M22" s="44">
        <v>36.25</v>
      </c>
      <c r="N22" s="44">
        <v>39.5</v>
      </c>
      <c r="O22" s="44">
        <v>41.23</v>
      </c>
      <c r="P22" s="44">
        <v>45.08</v>
      </c>
      <c r="Q22" s="44">
        <v>45.38</v>
      </c>
      <c r="R22" s="44">
        <v>41.67</v>
      </c>
      <c r="S22" s="44">
        <v>49.36</v>
      </c>
      <c r="T22" s="44">
        <v>35.99</v>
      </c>
      <c r="U22" s="44">
        <v>34.090000000000003</v>
      </c>
      <c r="V22" s="44">
        <v>37.42</v>
      </c>
      <c r="W22" s="44">
        <v>34.96</v>
      </c>
      <c r="X22" s="44">
        <v>36.24</v>
      </c>
      <c r="Y22" s="44">
        <v>33.57</v>
      </c>
      <c r="Z22" s="44">
        <v>42</v>
      </c>
      <c r="AA22" s="44">
        <v>42.98</v>
      </c>
      <c r="AB22" s="44">
        <v>43.39</v>
      </c>
      <c r="AC22" s="44">
        <v>44.43</v>
      </c>
      <c r="AD22" s="44">
        <v>45.58</v>
      </c>
      <c r="AE22" s="44">
        <v>48.14</v>
      </c>
      <c r="AF22" s="44">
        <v>45.47</v>
      </c>
      <c r="AG22" s="44">
        <v>41.85</v>
      </c>
      <c r="AH22" s="44">
        <v>42.44</v>
      </c>
      <c r="AI22" s="44">
        <v>35.43</v>
      </c>
      <c r="AJ22" s="44">
        <v>25.67</v>
      </c>
      <c r="AK22" s="44">
        <v>17.43</v>
      </c>
      <c r="AL22" s="44">
        <v>15.03</v>
      </c>
      <c r="AM22" s="44">
        <v>13.47</v>
      </c>
      <c r="AN22" s="44">
        <v>15.28</v>
      </c>
      <c r="AO22" s="44">
        <v>17.86</v>
      </c>
      <c r="AP22" s="44">
        <v>18</v>
      </c>
      <c r="AQ22" s="44">
        <v>18.72</v>
      </c>
      <c r="AR22" s="44">
        <v>17.79</v>
      </c>
      <c r="AS22" s="44">
        <v>17.190000000000001</v>
      </c>
      <c r="AT22" s="44">
        <v>15.83</v>
      </c>
      <c r="AU22" s="44">
        <v>14.45</v>
      </c>
      <c r="AV22" s="44">
        <v>15.08</v>
      </c>
    </row>
    <row r="23" spans="1:48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 t="s">
        <v>54</v>
      </c>
      <c r="O23" s="44" t="s">
        <v>54</v>
      </c>
      <c r="P23" s="44" t="s">
        <v>54</v>
      </c>
      <c r="Q23" s="44" t="s">
        <v>54</v>
      </c>
      <c r="R23" s="44" t="s">
        <v>54</v>
      </c>
      <c r="S23" s="44" t="s">
        <v>54</v>
      </c>
      <c r="T23" s="44" t="s">
        <v>54</v>
      </c>
      <c r="U23" s="44" t="s">
        <v>54</v>
      </c>
      <c r="V23" s="44" t="s">
        <v>54</v>
      </c>
      <c r="W23" s="44" t="s">
        <v>54</v>
      </c>
      <c r="X23" s="44" t="s">
        <v>54</v>
      </c>
      <c r="Y23" s="44" t="s">
        <v>54</v>
      </c>
      <c r="Z23" s="44" t="s">
        <v>54</v>
      </c>
      <c r="AA23" s="44" t="s">
        <v>54</v>
      </c>
      <c r="AB23" s="44" t="s">
        <v>54</v>
      </c>
      <c r="AC23" s="44" t="s">
        <v>54</v>
      </c>
      <c r="AD23" s="44">
        <v>0.35</v>
      </c>
      <c r="AE23" s="44">
        <v>0.39</v>
      </c>
      <c r="AF23" s="44">
        <v>0.39</v>
      </c>
      <c r="AG23" s="44">
        <v>0.39</v>
      </c>
      <c r="AH23" s="44">
        <v>0.35</v>
      </c>
      <c r="AI23" s="44">
        <v>0.33</v>
      </c>
      <c r="AJ23" s="44">
        <v>0.56000000000000005</v>
      </c>
      <c r="AK23" s="44">
        <v>0.67</v>
      </c>
      <c r="AL23" s="44">
        <v>0.85</v>
      </c>
      <c r="AM23" s="44">
        <v>0.99</v>
      </c>
      <c r="AN23" s="44">
        <v>1.04</v>
      </c>
      <c r="AO23" s="44">
        <v>1.21</v>
      </c>
      <c r="AP23" s="44">
        <v>1.34</v>
      </c>
      <c r="AQ23" s="44">
        <v>1.37</v>
      </c>
      <c r="AR23" s="44">
        <v>1.3</v>
      </c>
      <c r="AS23" s="44">
        <v>1.34</v>
      </c>
      <c r="AT23" s="44">
        <v>1.48</v>
      </c>
      <c r="AU23" s="44">
        <v>1.46</v>
      </c>
      <c r="AV23" s="44">
        <v>2.12</v>
      </c>
    </row>
    <row r="24" spans="1:48" x14ac:dyDescent="0.2">
      <c r="A24" s="39" t="s">
        <v>131</v>
      </c>
      <c r="E24" s="44">
        <v>0</v>
      </c>
      <c r="F24" s="44">
        <v>12.81</v>
      </c>
      <c r="G24" s="44">
        <v>14.07</v>
      </c>
      <c r="H24" s="44">
        <v>7.86</v>
      </c>
      <c r="I24" s="44">
        <v>15.03</v>
      </c>
      <c r="J24" s="44">
        <v>15.55</v>
      </c>
      <c r="K24" s="44">
        <v>12.1</v>
      </c>
      <c r="L24" s="44">
        <v>7.29</v>
      </c>
      <c r="M24" s="44">
        <v>6.71</v>
      </c>
      <c r="N24" s="44">
        <v>6.16</v>
      </c>
      <c r="O24" s="44">
        <v>5.76</v>
      </c>
      <c r="P24" s="44">
        <v>7.12</v>
      </c>
      <c r="Q24" s="44">
        <v>7.98</v>
      </c>
      <c r="R24" s="44">
        <v>8.39</v>
      </c>
      <c r="S24" s="44">
        <v>10.119999999999999</v>
      </c>
      <c r="T24" s="44">
        <v>7.34</v>
      </c>
      <c r="U24" s="44">
        <v>5.37</v>
      </c>
      <c r="V24" s="44">
        <v>4</v>
      </c>
      <c r="W24" s="44">
        <v>3.78</v>
      </c>
      <c r="X24" s="44">
        <v>4.53</v>
      </c>
      <c r="Y24" s="44">
        <v>4.4800000000000004</v>
      </c>
      <c r="Z24" s="44">
        <v>8.17</v>
      </c>
      <c r="AA24" s="44">
        <v>8.5399999999999991</v>
      </c>
      <c r="AB24" s="44">
        <v>8.4600000000000009</v>
      </c>
      <c r="AC24" s="44">
        <v>10.130000000000001</v>
      </c>
      <c r="AD24" s="44">
        <v>16.66</v>
      </c>
      <c r="AE24" s="44">
        <v>15.81</v>
      </c>
      <c r="AF24" s="44">
        <v>19.02</v>
      </c>
      <c r="AG24" s="44">
        <v>19.96</v>
      </c>
      <c r="AH24" s="44">
        <v>21.72</v>
      </c>
      <c r="AI24" s="44">
        <v>20.86</v>
      </c>
      <c r="AJ24" s="44">
        <v>18.88</v>
      </c>
      <c r="AK24" s="44">
        <v>18.940000000000001</v>
      </c>
      <c r="AL24" s="44">
        <v>14.79</v>
      </c>
      <c r="AM24" s="44">
        <v>13.72</v>
      </c>
      <c r="AN24" s="44">
        <v>12.2</v>
      </c>
      <c r="AO24" s="44">
        <v>9.58</v>
      </c>
      <c r="AP24" s="44">
        <v>8.76</v>
      </c>
      <c r="AQ24" s="44">
        <v>5.94</v>
      </c>
      <c r="AR24" s="44">
        <v>5.09</v>
      </c>
      <c r="AS24" s="44">
        <v>4.05</v>
      </c>
      <c r="AT24" s="44">
        <v>3.65</v>
      </c>
      <c r="AU24" s="44">
        <v>3.82</v>
      </c>
      <c r="AV24" s="44">
        <v>1.53</v>
      </c>
    </row>
    <row r="25" spans="1:48" x14ac:dyDescent="0.2">
      <c r="A25" s="39" t="s">
        <v>132</v>
      </c>
      <c r="E25" s="44">
        <v>10.69</v>
      </c>
      <c r="F25" s="44">
        <v>9.7200000000000006</v>
      </c>
      <c r="G25" s="44">
        <v>9.52</v>
      </c>
      <c r="H25" s="44">
        <v>8.5399999999999991</v>
      </c>
      <c r="I25" s="44">
        <v>8.65</v>
      </c>
      <c r="J25" s="44">
        <v>9.9499999999999993</v>
      </c>
      <c r="K25" s="44">
        <v>9.65</v>
      </c>
      <c r="L25" s="44">
        <v>11.39</v>
      </c>
      <c r="M25" s="44">
        <v>11.08</v>
      </c>
      <c r="N25" s="44">
        <v>10.99</v>
      </c>
      <c r="O25" s="44">
        <v>10.039999999999999</v>
      </c>
      <c r="P25" s="44">
        <v>8.09</v>
      </c>
      <c r="Q25" s="44">
        <v>8.19</v>
      </c>
      <c r="R25" s="44">
        <v>7.95</v>
      </c>
      <c r="S25" s="44">
        <v>6.58</v>
      </c>
      <c r="T25" s="44">
        <v>12.07</v>
      </c>
      <c r="U25" s="44">
        <v>15.77</v>
      </c>
      <c r="V25" s="44">
        <v>13.9</v>
      </c>
      <c r="W25" s="44">
        <v>11.79</v>
      </c>
      <c r="X25" s="44">
        <v>14.09</v>
      </c>
      <c r="Y25" s="44">
        <v>15.06</v>
      </c>
      <c r="Z25" s="44">
        <v>14.07</v>
      </c>
      <c r="AA25" s="44">
        <v>17.38</v>
      </c>
      <c r="AB25" s="44">
        <v>13.66</v>
      </c>
      <c r="AC25" s="44">
        <v>12.7</v>
      </c>
      <c r="AD25" s="44">
        <v>18.89</v>
      </c>
      <c r="AE25" s="44">
        <v>16.41</v>
      </c>
      <c r="AF25" s="44">
        <v>18.34</v>
      </c>
      <c r="AG25" s="44">
        <v>18.920000000000002</v>
      </c>
      <c r="AH25" s="44">
        <v>18.649999999999999</v>
      </c>
      <c r="AI25" s="44">
        <v>20.99</v>
      </c>
      <c r="AJ25" s="44">
        <v>28.18</v>
      </c>
      <c r="AK25" s="44">
        <v>33.93</v>
      </c>
      <c r="AL25" s="44">
        <v>35.43</v>
      </c>
      <c r="AM25" s="44">
        <v>37.28</v>
      </c>
      <c r="AN25" s="44">
        <v>35.79</v>
      </c>
      <c r="AO25" s="44">
        <v>33.659999999999997</v>
      </c>
      <c r="AP25" s="44">
        <v>58.19</v>
      </c>
      <c r="AQ25" s="44">
        <v>56.7</v>
      </c>
      <c r="AR25" s="44">
        <v>56.3</v>
      </c>
      <c r="AS25" s="44">
        <v>55.4</v>
      </c>
      <c r="AT25" s="44">
        <v>56.81</v>
      </c>
      <c r="AU25" s="44">
        <v>57.21</v>
      </c>
      <c r="AV25" s="44">
        <v>55.05</v>
      </c>
    </row>
    <row r="26" spans="1:48" x14ac:dyDescent="0.2">
      <c r="A26" s="39" t="s">
        <v>133</v>
      </c>
      <c r="E26" s="44">
        <v>13.73</v>
      </c>
      <c r="F26" s="44">
        <v>25.48</v>
      </c>
      <c r="G26" s="44">
        <v>27.58</v>
      </c>
      <c r="H26" s="44">
        <v>25.77</v>
      </c>
      <c r="I26" s="44">
        <v>33.979999999999997</v>
      </c>
      <c r="J26" s="44">
        <v>35.950000000000003</v>
      </c>
      <c r="K26" s="44">
        <v>32.53</v>
      </c>
      <c r="L26" s="44">
        <v>31.13</v>
      </c>
      <c r="M26" s="44">
        <v>29.05</v>
      </c>
      <c r="N26" s="44">
        <v>29.46</v>
      </c>
      <c r="O26" s="44">
        <v>26.77</v>
      </c>
      <c r="P26" s="44">
        <v>24.61</v>
      </c>
      <c r="Q26" s="44">
        <v>23.29</v>
      </c>
      <c r="R26" s="44">
        <v>23.43</v>
      </c>
      <c r="S26" s="44">
        <v>21.91</v>
      </c>
      <c r="T26" s="44">
        <v>21.62</v>
      </c>
      <c r="U26" s="44">
        <v>22.56</v>
      </c>
      <c r="V26" s="44">
        <v>18.559999999999999</v>
      </c>
      <c r="W26" s="44">
        <v>16.52</v>
      </c>
      <c r="X26" s="44">
        <v>21.1</v>
      </c>
      <c r="Y26" s="44">
        <v>20.46</v>
      </c>
      <c r="Z26" s="44">
        <v>17.62</v>
      </c>
      <c r="AA26" s="44">
        <v>13.92</v>
      </c>
      <c r="AB26" s="44">
        <v>16.559999999999999</v>
      </c>
      <c r="AC26" s="44">
        <v>17.670000000000002</v>
      </c>
      <c r="AD26" s="44">
        <v>13.13</v>
      </c>
      <c r="AE26" s="44">
        <v>13.04</v>
      </c>
      <c r="AF26" s="44">
        <v>12.93</v>
      </c>
      <c r="AG26" s="44">
        <v>15.69</v>
      </c>
      <c r="AH26" s="44">
        <v>19.23</v>
      </c>
      <c r="AI26" s="44">
        <v>20.95</v>
      </c>
      <c r="AJ26" s="44">
        <v>27.49</v>
      </c>
      <c r="AK26" s="44">
        <v>31</v>
      </c>
      <c r="AL26" s="44">
        <v>32.4</v>
      </c>
      <c r="AM26" s="44">
        <v>32.9</v>
      </c>
      <c r="AN26" s="44">
        <v>32.67</v>
      </c>
      <c r="AO26" s="44">
        <v>32.46</v>
      </c>
      <c r="AP26" s="44">
        <v>7.01</v>
      </c>
      <c r="AQ26" s="44">
        <v>7.32</v>
      </c>
      <c r="AR26" s="44">
        <v>7.42</v>
      </c>
      <c r="AS26" s="44">
        <v>8.11</v>
      </c>
      <c r="AT26" s="44">
        <v>7</v>
      </c>
      <c r="AU26" s="44">
        <v>6.78</v>
      </c>
      <c r="AV26" s="44">
        <v>6.29</v>
      </c>
    </row>
    <row r="27" spans="1:48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  <c r="AK27" s="44" t="s">
        <v>54</v>
      </c>
      <c r="AL27" s="44" t="s">
        <v>54</v>
      </c>
      <c r="AM27" s="44" t="s">
        <v>54</v>
      </c>
      <c r="AN27" s="44" t="s">
        <v>54</v>
      </c>
      <c r="AO27" s="44" t="s">
        <v>54</v>
      </c>
      <c r="AP27" s="44" t="s">
        <v>54</v>
      </c>
      <c r="AQ27" s="44" t="s">
        <v>54</v>
      </c>
      <c r="AR27" s="44" t="s">
        <v>54</v>
      </c>
      <c r="AS27" s="44" t="s">
        <v>54</v>
      </c>
      <c r="AT27" s="44" t="s">
        <v>54</v>
      </c>
      <c r="AU27" s="44" t="s">
        <v>54</v>
      </c>
      <c r="AV27" s="44" t="s">
        <v>54</v>
      </c>
    </row>
    <row r="28" spans="1:48" x14ac:dyDescent="0.2">
      <c r="A28" s="39" t="s">
        <v>135</v>
      </c>
      <c r="E28" s="44">
        <v>13.73</v>
      </c>
      <c r="F28" s="44">
        <v>25.48</v>
      </c>
      <c r="G28" s="44">
        <v>27.58</v>
      </c>
      <c r="H28" s="44">
        <v>25.77</v>
      </c>
      <c r="I28" s="44">
        <v>33.979999999999997</v>
      </c>
      <c r="J28" s="44">
        <v>35.950000000000003</v>
      </c>
      <c r="K28" s="44">
        <v>32.53</v>
      </c>
      <c r="L28" s="44">
        <v>31.13</v>
      </c>
      <c r="M28" s="44">
        <v>29.05</v>
      </c>
      <c r="N28" s="44">
        <v>29.46</v>
      </c>
      <c r="O28" s="44">
        <v>26.77</v>
      </c>
      <c r="P28" s="44">
        <v>24.61</v>
      </c>
      <c r="Q28" s="44">
        <v>23.29</v>
      </c>
      <c r="R28" s="44">
        <v>23.43</v>
      </c>
      <c r="S28" s="44">
        <v>21.91</v>
      </c>
      <c r="T28" s="44">
        <v>21.62</v>
      </c>
      <c r="U28" s="44">
        <v>22.56</v>
      </c>
      <c r="V28" s="44">
        <v>18.559999999999999</v>
      </c>
      <c r="W28" s="44">
        <v>16.52</v>
      </c>
      <c r="X28" s="44">
        <v>21.1</v>
      </c>
      <c r="Y28" s="44">
        <v>20.46</v>
      </c>
      <c r="Z28" s="44">
        <v>17.62</v>
      </c>
      <c r="AA28" s="44">
        <v>13.92</v>
      </c>
      <c r="AB28" s="44">
        <v>16.559999999999999</v>
      </c>
      <c r="AC28" s="44">
        <v>17.670000000000002</v>
      </c>
      <c r="AD28" s="44">
        <v>13.13</v>
      </c>
      <c r="AE28" s="44">
        <v>13.04</v>
      </c>
      <c r="AF28" s="44">
        <v>12.93</v>
      </c>
      <c r="AG28" s="44">
        <v>15.69</v>
      </c>
      <c r="AH28" s="44">
        <v>19.23</v>
      </c>
      <c r="AI28" s="44">
        <v>20.95</v>
      </c>
      <c r="AJ28" s="44">
        <v>27.49</v>
      </c>
      <c r="AK28" s="44">
        <v>31</v>
      </c>
      <c r="AL28" s="44">
        <v>32.4</v>
      </c>
      <c r="AM28" s="44">
        <v>32.9</v>
      </c>
      <c r="AN28" s="44">
        <v>32.67</v>
      </c>
      <c r="AO28" s="44">
        <v>32.46</v>
      </c>
      <c r="AP28" s="44">
        <v>7.01</v>
      </c>
      <c r="AQ28" s="44">
        <v>7.32</v>
      </c>
      <c r="AR28" s="44">
        <v>7.42</v>
      </c>
      <c r="AS28" s="44">
        <v>8.11</v>
      </c>
      <c r="AT28" s="44">
        <v>7</v>
      </c>
      <c r="AU28" s="44">
        <v>6.78</v>
      </c>
      <c r="AV28" s="44">
        <v>6.29</v>
      </c>
    </row>
    <row r="29" spans="1:48" x14ac:dyDescent="0.2">
      <c r="A29" s="39" t="s">
        <v>136</v>
      </c>
      <c r="E29" s="44">
        <v>86.27</v>
      </c>
      <c r="F29" s="44">
        <v>61.71</v>
      </c>
      <c r="G29" s="44">
        <v>58.35</v>
      </c>
      <c r="H29" s="44">
        <v>66.37</v>
      </c>
      <c r="I29" s="44">
        <v>50.99</v>
      </c>
      <c r="J29" s="44">
        <v>48.49</v>
      </c>
      <c r="K29" s="44">
        <v>55.37</v>
      </c>
      <c r="L29" s="44">
        <v>61.58</v>
      </c>
      <c r="M29" s="44">
        <v>64.239999999999995</v>
      </c>
      <c r="N29" s="44">
        <v>64.38</v>
      </c>
      <c r="O29" s="44">
        <v>67.47</v>
      </c>
      <c r="P29" s="44">
        <v>68.27</v>
      </c>
      <c r="Q29" s="44">
        <v>68.73</v>
      </c>
      <c r="R29" s="44">
        <v>68.180000000000007</v>
      </c>
      <c r="S29" s="44">
        <v>67.97</v>
      </c>
      <c r="T29" s="44">
        <v>71.05</v>
      </c>
      <c r="U29" s="44">
        <v>72.069999999999993</v>
      </c>
      <c r="V29" s="44">
        <v>77.44</v>
      </c>
      <c r="W29" s="44">
        <v>79.709999999999994</v>
      </c>
      <c r="X29" s="44">
        <v>74.37</v>
      </c>
      <c r="Y29" s="44">
        <v>75.06</v>
      </c>
      <c r="Z29" s="44">
        <v>78.86</v>
      </c>
      <c r="AA29" s="44">
        <v>77.540000000000006</v>
      </c>
      <c r="AB29" s="44">
        <v>74.98</v>
      </c>
      <c r="AC29" s="44">
        <v>72.2</v>
      </c>
      <c r="AD29" s="44">
        <v>70.209999999999994</v>
      </c>
      <c r="AE29" s="44">
        <v>71.150000000000006</v>
      </c>
      <c r="AF29" s="44">
        <v>68.05</v>
      </c>
      <c r="AG29" s="44">
        <v>64.349999999999994</v>
      </c>
      <c r="AH29" s="44">
        <v>59.05</v>
      </c>
      <c r="AI29" s="44">
        <v>58.41</v>
      </c>
      <c r="AJ29" s="44">
        <v>53.63</v>
      </c>
      <c r="AK29" s="44">
        <v>50.89</v>
      </c>
      <c r="AL29" s="44">
        <v>52.81</v>
      </c>
      <c r="AM29" s="44">
        <v>53.38</v>
      </c>
      <c r="AN29" s="44">
        <v>55.13</v>
      </c>
      <c r="AO29" s="44">
        <v>57.97</v>
      </c>
      <c r="AP29" s="44">
        <v>92.52</v>
      </c>
      <c r="AQ29" s="44">
        <v>92.67</v>
      </c>
      <c r="AR29" s="44">
        <v>92.56</v>
      </c>
      <c r="AS29" s="44">
        <v>87.84</v>
      </c>
      <c r="AT29" s="44">
        <v>89.35</v>
      </c>
      <c r="AU29" s="44">
        <v>89.4</v>
      </c>
      <c r="AV29" s="44">
        <v>92.18</v>
      </c>
    </row>
    <row r="30" spans="1:48" ht="12.75" customHeight="1" x14ac:dyDescent="0.2"/>
    <row r="31" spans="1:48" x14ac:dyDescent="0.2">
      <c r="A31" s="39" t="s">
        <v>137</v>
      </c>
      <c r="E31" s="44">
        <v>22.33</v>
      </c>
      <c r="F31" s="44">
        <v>23.19</v>
      </c>
      <c r="G31" s="44">
        <v>25.26</v>
      </c>
      <c r="H31" s="44">
        <v>22.26</v>
      </c>
      <c r="I31" s="44">
        <v>23.19</v>
      </c>
      <c r="J31" s="44">
        <v>22.66</v>
      </c>
      <c r="K31" s="44">
        <v>29.63</v>
      </c>
      <c r="L31" s="44">
        <v>20.53</v>
      </c>
      <c r="M31" s="44">
        <v>23.62</v>
      </c>
      <c r="N31" s="44">
        <v>20.05</v>
      </c>
      <c r="O31" s="44">
        <v>21.96</v>
      </c>
      <c r="P31" s="44">
        <v>22.22</v>
      </c>
      <c r="Q31" s="44">
        <v>23.14</v>
      </c>
      <c r="R31" s="44">
        <v>26.94</v>
      </c>
      <c r="S31" s="44">
        <v>22.15</v>
      </c>
      <c r="T31" s="44">
        <v>30.32</v>
      </c>
      <c r="U31" s="44">
        <v>27.58</v>
      </c>
      <c r="V31" s="44">
        <v>30.12</v>
      </c>
      <c r="W31" s="44">
        <v>36.729999999999997</v>
      </c>
      <c r="X31" s="44">
        <v>28.57</v>
      </c>
      <c r="Y31" s="44">
        <v>30.91</v>
      </c>
      <c r="Z31" s="44">
        <v>26.32</v>
      </c>
      <c r="AA31" s="44">
        <v>25.73</v>
      </c>
      <c r="AB31" s="44">
        <v>26.39</v>
      </c>
      <c r="AC31" s="44">
        <v>25.21</v>
      </c>
      <c r="AD31" s="44">
        <v>22.4</v>
      </c>
      <c r="AE31" s="44">
        <v>22.4</v>
      </c>
      <c r="AF31" s="44">
        <v>23.26</v>
      </c>
      <c r="AG31" s="44">
        <v>23.54</v>
      </c>
      <c r="AH31" s="44">
        <v>19.68</v>
      </c>
      <c r="AI31" s="44">
        <v>22.63</v>
      </c>
      <c r="AJ31" s="44">
        <v>18.670000000000002</v>
      </c>
      <c r="AK31" s="44">
        <v>17.649999999999999</v>
      </c>
      <c r="AL31" s="44">
        <v>17.14</v>
      </c>
      <c r="AM31" s="44">
        <v>16.350000000000001</v>
      </c>
      <c r="AN31" s="44">
        <v>16.260000000000002</v>
      </c>
      <c r="AO31" s="44">
        <v>16.03</v>
      </c>
      <c r="AP31" s="44">
        <v>16.809999999999999</v>
      </c>
      <c r="AQ31" s="44">
        <v>17.27</v>
      </c>
      <c r="AR31" s="44">
        <v>18.48</v>
      </c>
      <c r="AS31" s="44">
        <v>19.309999999999999</v>
      </c>
      <c r="AT31" s="44">
        <v>20.36</v>
      </c>
      <c r="AU31" s="44">
        <v>21.55</v>
      </c>
      <c r="AV31" s="44">
        <v>23.58</v>
      </c>
    </row>
    <row r="32" spans="1:48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 t="s">
        <v>54</v>
      </c>
      <c r="O32" s="44" t="s">
        <v>54</v>
      </c>
      <c r="P32" s="44" t="s">
        <v>54</v>
      </c>
      <c r="Q32" s="44" t="s">
        <v>54</v>
      </c>
      <c r="R32" s="44" t="s">
        <v>54</v>
      </c>
      <c r="S32" s="44" t="s">
        <v>54</v>
      </c>
      <c r="T32" s="44" t="s">
        <v>54</v>
      </c>
      <c r="U32" s="44" t="s">
        <v>54</v>
      </c>
      <c r="V32" s="44" t="s">
        <v>54</v>
      </c>
      <c r="W32" s="44" t="s">
        <v>54</v>
      </c>
      <c r="X32" s="44" t="s">
        <v>54</v>
      </c>
      <c r="Y32" s="44" t="s">
        <v>54</v>
      </c>
      <c r="Z32" s="44" t="s">
        <v>54</v>
      </c>
      <c r="AA32" s="44" t="s">
        <v>54</v>
      </c>
      <c r="AB32" s="44" t="s">
        <v>54</v>
      </c>
      <c r="AC32" s="44" t="s">
        <v>54</v>
      </c>
      <c r="AD32" s="44">
        <v>0.35</v>
      </c>
      <c r="AE32" s="44">
        <v>0.39</v>
      </c>
      <c r="AF32" s="44">
        <v>0.39</v>
      </c>
      <c r="AG32" s="44">
        <v>0.39</v>
      </c>
      <c r="AH32" s="44">
        <v>0.35</v>
      </c>
      <c r="AI32" s="44">
        <v>0.33</v>
      </c>
      <c r="AJ32" s="44">
        <v>0.56000000000000005</v>
      </c>
      <c r="AK32" s="44">
        <v>0.67</v>
      </c>
      <c r="AL32" s="44">
        <v>0.85</v>
      </c>
      <c r="AM32" s="44">
        <v>0.99</v>
      </c>
      <c r="AN32" s="44">
        <v>1.04</v>
      </c>
      <c r="AO32" s="44">
        <v>1.21</v>
      </c>
      <c r="AP32" s="44">
        <v>1.34</v>
      </c>
      <c r="AQ32" s="44">
        <v>1.37</v>
      </c>
      <c r="AR32" s="44">
        <v>1.3</v>
      </c>
      <c r="AS32" s="44">
        <v>1.34</v>
      </c>
      <c r="AT32" s="44">
        <v>1.48</v>
      </c>
      <c r="AU32" s="44">
        <v>1.46</v>
      </c>
      <c r="AV32" s="44">
        <v>2.12</v>
      </c>
    </row>
    <row r="33" spans="1:48" x14ac:dyDescent="0.2">
      <c r="A33" s="39" t="s">
        <v>139</v>
      </c>
      <c r="E33" s="44">
        <v>0</v>
      </c>
      <c r="F33" s="44">
        <v>12.81</v>
      </c>
      <c r="G33" s="44">
        <v>14.07</v>
      </c>
      <c r="H33" s="44">
        <v>7.86</v>
      </c>
      <c r="I33" s="44">
        <v>15.03</v>
      </c>
      <c r="J33" s="44">
        <v>15.55</v>
      </c>
      <c r="K33" s="44">
        <v>12.1</v>
      </c>
      <c r="L33" s="44">
        <v>7.29</v>
      </c>
      <c r="M33" s="44">
        <v>6.71</v>
      </c>
      <c r="N33" s="44">
        <v>6.16</v>
      </c>
      <c r="O33" s="44">
        <v>5.76</v>
      </c>
      <c r="P33" s="44">
        <v>7.12</v>
      </c>
      <c r="Q33" s="44">
        <v>7.98</v>
      </c>
      <c r="R33" s="44">
        <v>8.39</v>
      </c>
      <c r="S33" s="44">
        <v>10.119999999999999</v>
      </c>
      <c r="T33" s="44">
        <v>7.34</v>
      </c>
      <c r="U33" s="44">
        <v>5.37</v>
      </c>
      <c r="V33" s="44">
        <v>4</v>
      </c>
      <c r="W33" s="44">
        <v>3.78</v>
      </c>
      <c r="X33" s="44">
        <v>4.53</v>
      </c>
      <c r="Y33" s="44">
        <v>4.4800000000000004</v>
      </c>
      <c r="Z33" s="44">
        <v>8.17</v>
      </c>
      <c r="AA33" s="44">
        <v>8.5399999999999991</v>
      </c>
      <c r="AB33" s="44">
        <v>8.4600000000000009</v>
      </c>
      <c r="AC33" s="44">
        <v>10.130000000000001</v>
      </c>
      <c r="AD33" s="44">
        <v>16.66</v>
      </c>
      <c r="AE33" s="44">
        <v>15.81</v>
      </c>
      <c r="AF33" s="44">
        <v>19.02</v>
      </c>
      <c r="AG33" s="44">
        <v>19.96</v>
      </c>
      <c r="AH33" s="44">
        <v>21.72</v>
      </c>
      <c r="AI33" s="44">
        <v>20.86</v>
      </c>
      <c r="AJ33" s="44">
        <v>18.88</v>
      </c>
      <c r="AK33" s="44">
        <v>18.940000000000001</v>
      </c>
      <c r="AL33" s="44">
        <v>14.79</v>
      </c>
      <c r="AM33" s="44">
        <v>13.72</v>
      </c>
      <c r="AN33" s="44">
        <v>12.2</v>
      </c>
      <c r="AO33" s="44">
        <v>9.58</v>
      </c>
      <c r="AP33" s="44">
        <v>8.76</v>
      </c>
      <c r="AQ33" s="44">
        <v>5.94</v>
      </c>
      <c r="AR33" s="44">
        <v>5.09</v>
      </c>
      <c r="AS33" s="44">
        <v>4.05</v>
      </c>
      <c r="AT33" s="44">
        <v>3.65</v>
      </c>
      <c r="AU33" s="44">
        <v>3.82</v>
      </c>
      <c r="AV33" s="44">
        <v>1.53</v>
      </c>
    </row>
    <row r="34" spans="1:48" x14ac:dyDescent="0.2">
      <c r="A34" s="39" t="s">
        <v>73</v>
      </c>
      <c r="E34" s="44">
        <v>13.73</v>
      </c>
      <c r="F34" s="44">
        <v>25.48</v>
      </c>
      <c r="G34" s="44">
        <v>27.58</v>
      </c>
      <c r="H34" s="44">
        <v>25.77</v>
      </c>
      <c r="I34" s="44">
        <v>33.979999999999997</v>
      </c>
      <c r="J34" s="44">
        <v>35.950000000000003</v>
      </c>
      <c r="K34" s="44">
        <v>32.53</v>
      </c>
      <c r="L34" s="44">
        <v>31.13</v>
      </c>
      <c r="M34" s="44">
        <v>29.05</v>
      </c>
      <c r="N34" s="44">
        <v>29.46</v>
      </c>
      <c r="O34" s="44">
        <v>26.77</v>
      </c>
      <c r="P34" s="44">
        <v>24.61</v>
      </c>
      <c r="Q34" s="44">
        <v>23.29</v>
      </c>
      <c r="R34" s="44">
        <v>23.43</v>
      </c>
      <c r="S34" s="44">
        <v>21.91</v>
      </c>
      <c r="T34" s="44">
        <v>21.62</v>
      </c>
      <c r="U34" s="44">
        <v>22.56</v>
      </c>
      <c r="V34" s="44">
        <v>18.559999999999999</v>
      </c>
      <c r="W34" s="44">
        <v>16.52</v>
      </c>
      <c r="X34" s="44">
        <v>21.1</v>
      </c>
      <c r="Y34" s="44">
        <v>20.46</v>
      </c>
      <c r="Z34" s="44">
        <v>17.62</v>
      </c>
      <c r="AA34" s="44">
        <v>13.92</v>
      </c>
      <c r="AB34" s="44">
        <v>16.559999999999999</v>
      </c>
      <c r="AC34" s="44">
        <v>17.670000000000002</v>
      </c>
      <c r="AD34" s="44">
        <v>13.13</v>
      </c>
      <c r="AE34" s="44">
        <v>13.04</v>
      </c>
      <c r="AF34" s="44">
        <v>12.93</v>
      </c>
      <c r="AG34" s="44">
        <v>15.69</v>
      </c>
      <c r="AH34" s="44">
        <v>19.23</v>
      </c>
      <c r="AI34" s="44">
        <v>20.95</v>
      </c>
      <c r="AJ34" s="44">
        <v>27.49</v>
      </c>
      <c r="AK34" s="44">
        <v>31</v>
      </c>
      <c r="AL34" s="44">
        <v>32.4</v>
      </c>
      <c r="AM34" s="44">
        <v>32.9</v>
      </c>
      <c r="AN34" s="44">
        <v>32.67</v>
      </c>
      <c r="AO34" s="44">
        <v>32.46</v>
      </c>
      <c r="AP34" s="44">
        <v>7.01</v>
      </c>
      <c r="AQ34" s="44">
        <v>7.32</v>
      </c>
      <c r="AR34" s="44">
        <v>7.42</v>
      </c>
      <c r="AS34" s="44">
        <v>8.11</v>
      </c>
      <c r="AT34" s="44">
        <v>7</v>
      </c>
      <c r="AU34" s="44">
        <v>6.78</v>
      </c>
      <c r="AV34" s="44">
        <v>6.29</v>
      </c>
    </row>
    <row r="35" spans="1:48" x14ac:dyDescent="0.2">
      <c r="A35" s="39" t="s">
        <v>140</v>
      </c>
      <c r="E35" s="44">
        <v>86.27</v>
      </c>
      <c r="F35" s="44">
        <v>61.71</v>
      </c>
      <c r="G35" s="44">
        <v>58.35</v>
      </c>
      <c r="H35" s="44">
        <v>66.37</v>
      </c>
      <c r="I35" s="44">
        <v>50.99</v>
      </c>
      <c r="J35" s="44">
        <v>48.49</v>
      </c>
      <c r="K35" s="44">
        <v>55.37</v>
      </c>
      <c r="L35" s="44">
        <v>61.58</v>
      </c>
      <c r="M35" s="44">
        <v>64.239999999999995</v>
      </c>
      <c r="N35" s="44">
        <v>64.38</v>
      </c>
      <c r="O35" s="44">
        <v>67.47</v>
      </c>
      <c r="P35" s="44">
        <v>68.27</v>
      </c>
      <c r="Q35" s="44">
        <v>68.73</v>
      </c>
      <c r="R35" s="44">
        <v>68.180000000000007</v>
      </c>
      <c r="S35" s="44">
        <v>67.97</v>
      </c>
      <c r="T35" s="44">
        <v>71.05</v>
      </c>
      <c r="U35" s="44">
        <v>72.069999999999993</v>
      </c>
      <c r="V35" s="44">
        <v>77.44</v>
      </c>
      <c r="W35" s="44">
        <v>79.709999999999994</v>
      </c>
      <c r="X35" s="44">
        <v>74.37</v>
      </c>
      <c r="Y35" s="44">
        <v>75.06</v>
      </c>
      <c r="Z35" s="44">
        <v>78.86</v>
      </c>
      <c r="AA35" s="44">
        <v>77.540000000000006</v>
      </c>
      <c r="AB35" s="44">
        <v>74.98</v>
      </c>
      <c r="AC35" s="44">
        <v>72.2</v>
      </c>
      <c r="AD35" s="44">
        <v>70.209999999999994</v>
      </c>
      <c r="AE35" s="44">
        <v>71.150000000000006</v>
      </c>
      <c r="AF35" s="44">
        <v>68.05</v>
      </c>
      <c r="AG35" s="44">
        <v>64.349999999999994</v>
      </c>
      <c r="AH35" s="44">
        <v>59.05</v>
      </c>
      <c r="AI35" s="44">
        <v>58.41</v>
      </c>
      <c r="AJ35" s="44">
        <v>53.63</v>
      </c>
      <c r="AK35" s="44">
        <v>50.89</v>
      </c>
      <c r="AL35" s="44">
        <v>52.81</v>
      </c>
      <c r="AM35" s="44">
        <v>53.38</v>
      </c>
      <c r="AN35" s="44">
        <v>55.13</v>
      </c>
      <c r="AO35" s="44">
        <v>57.97</v>
      </c>
      <c r="AP35" s="44">
        <v>92.52</v>
      </c>
      <c r="AQ35" s="44">
        <v>92.67</v>
      </c>
      <c r="AR35" s="44">
        <v>92.56</v>
      </c>
      <c r="AS35" s="44">
        <v>87.84</v>
      </c>
      <c r="AT35" s="44">
        <v>89.35</v>
      </c>
      <c r="AU35" s="44">
        <v>89.4</v>
      </c>
      <c r="AV35" s="44">
        <v>92.18</v>
      </c>
    </row>
    <row r="36" spans="1:48" ht="12.75" customHeight="1" x14ac:dyDescent="0.2"/>
    <row r="37" spans="1:48" ht="12.75" customHeight="1" x14ac:dyDescent="0.2"/>
    <row r="38" spans="1:48" ht="12.75" customHeight="1" x14ac:dyDescent="0.2"/>
    <row r="39" spans="1:48" ht="12.75" customHeight="1" x14ac:dyDescent="0.2"/>
    <row r="40" spans="1:48" x14ac:dyDescent="0.2">
      <c r="A40" s="38" t="s">
        <v>141</v>
      </c>
    </row>
    <row r="41" spans="1:48" x14ac:dyDescent="0.2">
      <c r="A41" s="39" t="s">
        <v>77</v>
      </c>
      <c r="E41" s="43">
        <v>155456</v>
      </c>
      <c r="F41" s="43">
        <v>211743</v>
      </c>
      <c r="G41" s="43">
        <v>210759</v>
      </c>
      <c r="H41" s="43">
        <v>192424</v>
      </c>
      <c r="I41" s="43">
        <v>287843</v>
      </c>
      <c r="J41" s="43">
        <v>261526</v>
      </c>
      <c r="K41" s="43">
        <v>269732</v>
      </c>
      <c r="L41" s="43">
        <v>337945</v>
      </c>
      <c r="M41" s="43">
        <v>370880</v>
      </c>
      <c r="N41" s="43">
        <v>346552</v>
      </c>
      <c r="O41" s="43">
        <v>395681</v>
      </c>
      <c r="P41" s="43">
        <v>402860</v>
      </c>
      <c r="Q41" s="43">
        <v>409305</v>
      </c>
      <c r="R41" s="43">
        <v>442193</v>
      </c>
      <c r="S41" s="43">
        <v>492329</v>
      </c>
      <c r="T41" s="43">
        <v>745973</v>
      </c>
      <c r="U41" s="43">
        <v>781534</v>
      </c>
      <c r="V41" s="43">
        <v>785522</v>
      </c>
      <c r="W41" s="43">
        <v>827657</v>
      </c>
      <c r="X41" s="43">
        <v>906913</v>
      </c>
      <c r="Y41" s="43">
        <v>929791</v>
      </c>
      <c r="Z41" s="43">
        <v>954081</v>
      </c>
      <c r="AA41" s="43">
        <v>985499</v>
      </c>
      <c r="AB41" s="43">
        <v>1013065</v>
      </c>
      <c r="AC41" s="43">
        <v>1122547</v>
      </c>
      <c r="AD41" s="43">
        <v>1147281</v>
      </c>
      <c r="AE41" s="43">
        <v>1325836</v>
      </c>
      <c r="AF41" s="43">
        <v>1352677</v>
      </c>
      <c r="AG41" s="43">
        <v>1458279</v>
      </c>
      <c r="AH41" s="43">
        <v>1517996</v>
      </c>
      <c r="AI41" s="43">
        <v>1538741</v>
      </c>
      <c r="AJ41" s="43">
        <v>1527397</v>
      </c>
      <c r="AK41" s="43">
        <v>1515560</v>
      </c>
      <c r="AL41" s="43">
        <v>1509132</v>
      </c>
      <c r="AM41" s="43">
        <v>1432872</v>
      </c>
      <c r="AN41" s="43">
        <v>1369447</v>
      </c>
      <c r="AO41" s="43">
        <v>1312202</v>
      </c>
      <c r="AP41" s="43">
        <v>1323832</v>
      </c>
      <c r="AQ41" s="43">
        <v>1282213</v>
      </c>
      <c r="AR41" s="43">
        <v>1267885</v>
      </c>
      <c r="AS41" s="43">
        <v>1205799</v>
      </c>
      <c r="AT41" s="43">
        <v>1111242</v>
      </c>
      <c r="AU41" s="43">
        <v>1038437</v>
      </c>
      <c r="AV41" s="43">
        <v>978340</v>
      </c>
    </row>
    <row r="42" spans="1:48" x14ac:dyDescent="0.2">
      <c r="A42" s="39" t="s">
        <v>142</v>
      </c>
      <c r="E42" s="44">
        <v>12.45</v>
      </c>
      <c r="F42" s="44">
        <v>144.83000000000001</v>
      </c>
      <c r="G42" s="44">
        <v>-1.86</v>
      </c>
      <c r="H42" s="44">
        <v>-34.799999999999997</v>
      </c>
      <c r="I42" s="44">
        <v>198.35</v>
      </c>
      <c r="J42" s="44">
        <v>-36.57</v>
      </c>
      <c r="K42" s="44">
        <v>12.55</v>
      </c>
      <c r="L42" s="44">
        <v>101.16</v>
      </c>
      <c r="M42" s="44">
        <v>38.979999999999997</v>
      </c>
      <c r="N42" s="44">
        <v>-26.24</v>
      </c>
      <c r="O42" s="44">
        <v>56.71</v>
      </c>
      <c r="P42" s="44">
        <v>7.26</v>
      </c>
      <c r="Q42" s="44">
        <v>6.4</v>
      </c>
      <c r="R42" s="44">
        <v>32.14</v>
      </c>
      <c r="S42" s="44">
        <v>45.35</v>
      </c>
      <c r="T42" s="44">
        <v>206.08</v>
      </c>
      <c r="U42" s="44">
        <v>19.07</v>
      </c>
      <c r="V42" s="44">
        <v>2.04</v>
      </c>
      <c r="W42" s="44">
        <v>21.46</v>
      </c>
      <c r="X42" s="44">
        <v>38.299999999999997</v>
      </c>
      <c r="Y42" s="44">
        <v>10.09</v>
      </c>
      <c r="Z42" s="44">
        <v>10.45</v>
      </c>
      <c r="AA42" s="44">
        <v>13.17</v>
      </c>
      <c r="AB42" s="44">
        <v>11.19</v>
      </c>
      <c r="AC42" s="44">
        <v>43.23</v>
      </c>
      <c r="AD42" s="44">
        <v>8.81</v>
      </c>
      <c r="AE42" s="44">
        <v>62.25</v>
      </c>
      <c r="AF42" s="44">
        <v>8.1</v>
      </c>
      <c r="AG42" s="44">
        <v>31.23</v>
      </c>
      <c r="AH42" s="44">
        <v>16.38</v>
      </c>
      <c r="AI42" s="44">
        <v>5.47</v>
      </c>
      <c r="AJ42" s="44">
        <v>-2.95</v>
      </c>
      <c r="AK42" s="44">
        <v>-3.1</v>
      </c>
      <c r="AL42" s="44">
        <v>-1.7</v>
      </c>
      <c r="AM42" s="44">
        <v>-20.21</v>
      </c>
      <c r="AN42" s="44">
        <v>-17.71</v>
      </c>
      <c r="AO42" s="44">
        <v>-16.72</v>
      </c>
      <c r="AP42" s="44">
        <v>3.55</v>
      </c>
      <c r="AQ42" s="44">
        <v>-12.58</v>
      </c>
      <c r="AR42" s="44">
        <v>-4.47</v>
      </c>
      <c r="AS42" s="44">
        <v>-19.59</v>
      </c>
      <c r="AT42" s="44">
        <v>-31.37</v>
      </c>
      <c r="AU42" s="44">
        <v>-26.21</v>
      </c>
      <c r="AV42" s="44">
        <v>-23.15</v>
      </c>
    </row>
    <row r="43" spans="1:48" ht="12.75" customHeight="1" x14ac:dyDescent="0.2"/>
    <row r="44" spans="1:48" x14ac:dyDescent="0.2">
      <c r="B44" s="39" t="s">
        <v>143</v>
      </c>
      <c r="E44" s="44">
        <v>20.23</v>
      </c>
      <c r="F44" s="44">
        <v>17.09</v>
      </c>
      <c r="G44" s="44">
        <v>18.18</v>
      </c>
      <c r="H44" s="44">
        <v>25.52</v>
      </c>
      <c r="I44" s="44">
        <v>21.15</v>
      </c>
      <c r="J44" s="44">
        <v>23</v>
      </c>
      <c r="K44" s="44">
        <v>23.75</v>
      </c>
      <c r="L44" s="44">
        <v>21.19</v>
      </c>
      <c r="M44" s="44">
        <v>21.58</v>
      </c>
      <c r="N44" s="44">
        <v>26.41</v>
      </c>
      <c r="O44" s="44">
        <v>24.92</v>
      </c>
      <c r="P44" s="44">
        <v>22.6</v>
      </c>
      <c r="Q44" s="44">
        <v>23.06</v>
      </c>
      <c r="R44" s="44">
        <v>23.89</v>
      </c>
      <c r="S44" s="44">
        <v>23.88</v>
      </c>
      <c r="T44" s="44">
        <v>19.350000000000001</v>
      </c>
      <c r="U44" s="44">
        <v>19.350000000000001</v>
      </c>
      <c r="V44" s="44">
        <v>20.6</v>
      </c>
      <c r="W44" s="44">
        <v>20.37</v>
      </c>
      <c r="X44" s="44">
        <v>24.85</v>
      </c>
      <c r="Y44" s="44">
        <v>26.57</v>
      </c>
      <c r="Z44" s="44">
        <v>28.78</v>
      </c>
      <c r="AA44" s="44">
        <v>30.12</v>
      </c>
      <c r="AB44" s="44">
        <v>31.56</v>
      </c>
      <c r="AC44" s="44">
        <v>33.619999999999997</v>
      </c>
      <c r="AD44" s="44">
        <v>37.22</v>
      </c>
      <c r="AE44" s="44">
        <v>36.409999999999997</v>
      </c>
      <c r="AF44" s="44">
        <v>38.659999999999997</v>
      </c>
      <c r="AG44" s="44">
        <v>38.590000000000003</v>
      </c>
      <c r="AH44" s="44">
        <v>39.119999999999997</v>
      </c>
      <c r="AI44" s="44">
        <v>39.229999999999997</v>
      </c>
      <c r="AJ44" s="44">
        <v>39.26</v>
      </c>
      <c r="AK44" s="44">
        <v>38.659999999999997</v>
      </c>
      <c r="AL44" s="44">
        <v>37.22</v>
      </c>
      <c r="AM44" s="44">
        <v>37.880000000000003</v>
      </c>
      <c r="AN44" s="44">
        <v>36.18</v>
      </c>
      <c r="AO44" s="44">
        <v>32.619999999999997</v>
      </c>
      <c r="AP44" s="44">
        <v>31.64</v>
      </c>
      <c r="AQ44" s="44">
        <v>30.62</v>
      </c>
      <c r="AR44" s="44">
        <v>29.49</v>
      </c>
      <c r="AS44" s="44">
        <v>27.13</v>
      </c>
      <c r="AT44" s="44">
        <v>25.21</v>
      </c>
      <c r="AU44" s="44">
        <v>22.41</v>
      </c>
      <c r="AV44" s="44">
        <v>22.9</v>
      </c>
    </row>
    <row r="45" spans="1:48" x14ac:dyDescent="0.2">
      <c r="B45" s="39" t="s">
        <v>144</v>
      </c>
      <c r="E45" s="44">
        <v>0.64</v>
      </c>
      <c r="F45" s="44">
        <v>0.46</v>
      </c>
      <c r="G45" s="44">
        <v>0.99</v>
      </c>
      <c r="H45" s="44">
        <v>0.96</v>
      </c>
      <c r="I45" s="44">
        <v>0.64</v>
      </c>
      <c r="J45" s="44">
        <v>0.7</v>
      </c>
      <c r="K45" s="44">
        <v>0.67</v>
      </c>
      <c r="L45" s="44">
        <v>0.38</v>
      </c>
      <c r="M45" s="44">
        <v>0.34</v>
      </c>
      <c r="N45" s="44">
        <v>0.34</v>
      </c>
      <c r="O45" s="44">
        <v>1.47</v>
      </c>
      <c r="P45" s="44">
        <v>1.44</v>
      </c>
      <c r="Q45" s="44">
        <v>1.45</v>
      </c>
      <c r="R45" s="44">
        <v>1.31</v>
      </c>
      <c r="S45" s="44">
        <v>1.71</v>
      </c>
      <c r="T45" s="44">
        <v>6.36</v>
      </c>
      <c r="U45" s="44">
        <v>6.29</v>
      </c>
      <c r="V45" s="44">
        <v>6.22</v>
      </c>
      <c r="W45" s="44">
        <v>6.51</v>
      </c>
      <c r="X45" s="44">
        <v>6.01</v>
      </c>
      <c r="Y45" s="44">
        <v>6.24</v>
      </c>
      <c r="Z45" s="44">
        <v>6.44</v>
      </c>
      <c r="AA45" s="44">
        <v>6.11</v>
      </c>
      <c r="AB45" s="44">
        <v>6.44</v>
      </c>
      <c r="AC45" s="44">
        <v>5.84</v>
      </c>
      <c r="AD45" s="44">
        <v>5.16</v>
      </c>
      <c r="AE45" s="44">
        <v>4.5</v>
      </c>
      <c r="AF45" s="44">
        <v>5.51</v>
      </c>
      <c r="AG45" s="44">
        <v>5.44</v>
      </c>
      <c r="AH45" s="44">
        <v>5.45</v>
      </c>
      <c r="AI45" s="44">
        <v>4.66</v>
      </c>
      <c r="AJ45" s="44">
        <v>4.47</v>
      </c>
      <c r="AK45" s="44">
        <v>4.71</v>
      </c>
      <c r="AL45" s="44">
        <v>4.51</v>
      </c>
      <c r="AM45" s="44">
        <v>4.83</v>
      </c>
      <c r="AN45" s="44">
        <v>5.03</v>
      </c>
      <c r="AO45" s="44">
        <v>5.33</v>
      </c>
      <c r="AP45" s="44">
        <v>5.25</v>
      </c>
      <c r="AQ45" s="44">
        <v>5.57</v>
      </c>
      <c r="AR45" s="44">
        <v>5.56</v>
      </c>
      <c r="AS45" s="44">
        <v>5.83</v>
      </c>
      <c r="AT45" s="44">
        <v>6.18</v>
      </c>
      <c r="AU45" s="44">
        <v>5.99</v>
      </c>
      <c r="AV45" s="44">
        <v>6.35</v>
      </c>
    </row>
    <row r="46" spans="1:48" x14ac:dyDescent="0.2">
      <c r="C46" s="39" t="s">
        <v>145</v>
      </c>
      <c r="E46" s="44">
        <v>3.99</v>
      </c>
      <c r="F46" s="44">
        <v>3.39</v>
      </c>
      <c r="G46" s="44">
        <v>4.51</v>
      </c>
      <c r="H46" s="44">
        <v>6.13</v>
      </c>
      <c r="I46" s="44">
        <v>4.62</v>
      </c>
      <c r="J46" s="44">
        <v>5.65</v>
      </c>
      <c r="K46" s="44">
        <v>6.38</v>
      </c>
      <c r="L46" s="44">
        <v>5.38</v>
      </c>
      <c r="M46" s="44">
        <v>5.19</v>
      </c>
      <c r="N46" s="44">
        <v>5.6</v>
      </c>
      <c r="O46" s="44">
        <v>5.28</v>
      </c>
      <c r="P46" s="44">
        <v>5.44</v>
      </c>
      <c r="Q46" s="44">
        <v>5.77</v>
      </c>
      <c r="R46" s="44">
        <v>6.63</v>
      </c>
      <c r="S46" s="44">
        <v>4.93</v>
      </c>
      <c r="T46" s="44">
        <v>3.26</v>
      </c>
      <c r="U46" s="44">
        <v>3.38</v>
      </c>
      <c r="V46" s="44">
        <v>3</v>
      </c>
      <c r="W46" s="44">
        <v>3.19</v>
      </c>
      <c r="X46" s="44">
        <v>3.33</v>
      </c>
      <c r="Y46" s="44">
        <v>3.03</v>
      </c>
      <c r="Z46" s="44">
        <v>2.8</v>
      </c>
      <c r="AA46" s="44">
        <v>3.08</v>
      </c>
      <c r="AB46" s="44">
        <v>3.2</v>
      </c>
      <c r="AC46" s="44">
        <v>3.59</v>
      </c>
      <c r="AD46" s="44">
        <v>3.65</v>
      </c>
      <c r="AE46" s="44">
        <v>3.24</v>
      </c>
      <c r="AF46" s="44">
        <v>3.38</v>
      </c>
      <c r="AG46" s="44">
        <v>3.31</v>
      </c>
      <c r="AH46" s="44">
        <v>3.36</v>
      </c>
      <c r="AI46" s="44">
        <v>3.52</v>
      </c>
      <c r="AJ46" s="44">
        <v>3.66</v>
      </c>
      <c r="AK46" s="44">
        <v>3.68</v>
      </c>
      <c r="AL46" s="44">
        <v>3.62</v>
      </c>
      <c r="AM46" s="44">
        <v>3.7</v>
      </c>
      <c r="AN46" s="44">
        <v>3.82</v>
      </c>
      <c r="AO46" s="44">
        <v>3.78</v>
      </c>
      <c r="AP46" s="44">
        <v>4.1500000000000004</v>
      </c>
      <c r="AQ46" s="44">
        <v>4.01</v>
      </c>
      <c r="AR46" s="44">
        <v>4.1399999999999997</v>
      </c>
      <c r="AS46" s="44">
        <v>4.2</v>
      </c>
      <c r="AT46" s="44">
        <v>4.71</v>
      </c>
      <c r="AU46" s="44">
        <v>4.7</v>
      </c>
      <c r="AV46" s="44">
        <v>4.95</v>
      </c>
    </row>
    <row r="47" spans="1:48" x14ac:dyDescent="0.2">
      <c r="D47" s="39" t="s">
        <v>146</v>
      </c>
      <c r="E47" s="44">
        <v>32.72</v>
      </c>
      <c r="F47" s="44">
        <v>48.98</v>
      </c>
      <c r="G47" s="44">
        <v>44.97</v>
      </c>
      <c r="H47" s="44">
        <v>29.98</v>
      </c>
      <c r="I47" s="44">
        <v>42.45</v>
      </c>
      <c r="J47" s="44">
        <v>38.35</v>
      </c>
      <c r="K47" s="44">
        <v>32.99</v>
      </c>
      <c r="L47" s="44">
        <v>42.14</v>
      </c>
      <c r="M47" s="44">
        <v>42.42</v>
      </c>
      <c r="N47" s="44">
        <v>31.96</v>
      </c>
      <c r="O47" s="44">
        <v>36.64</v>
      </c>
      <c r="P47" s="44">
        <v>36.36</v>
      </c>
      <c r="Q47" s="44">
        <v>28.63</v>
      </c>
      <c r="R47" s="44">
        <v>25.65</v>
      </c>
      <c r="S47" s="44">
        <v>26.03</v>
      </c>
      <c r="T47" s="44">
        <v>24.76</v>
      </c>
      <c r="U47" s="44">
        <v>24.72</v>
      </c>
      <c r="V47" s="44">
        <v>24.62</v>
      </c>
      <c r="W47" s="44">
        <v>22.12</v>
      </c>
      <c r="X47" s="44">
        <v>20.12</v>
      </c>
      <c r="Y47" s="44">
        <v>19.09</v>
      </c>
      <c r="Z47" s="44">
        <v>17</v>
      </c>
      <c r="AA47" s="44">
        <v>17.98</v>
      </c>
      <c r="AB47" s="44">
        <v>16.66</v>
      </c>
      <c r="AC47" s="44">
        <v>16.149999999999999</v>
      </c>
      <c r="AD47" s="44">
        <v>14.59</v>
      </c>
      <c r="AE47" s="44">
        <v>14.39</v>
      </c>
      <c r="AF47" s="44">
        <v>10.78</v>
      </c>
      <c r="AG47" s="44">
        <v>10.92</v>
      </c>
      <c r="AH47" s="44">
        <v>11.61</v>
      </c>
      <c r="AI47" s="44">
        <v>9.58</v>
      </c>
      <c r="AJ47" s="44">
        <v>9.5399999999999991</v>
      </c>
      <c r="AK47" s="44">
        <v>9.6999999999999993</v>
      </c>
      <c r="AL47" s="44">
        <v>12.97</v>
      </c>
      <c r="AM47" s="44">
        <v>9.4499999999999993</v>
      </c>
      <c r="AN47" s="44">
        <v>8.69</v>
      </c>
      <c r="AO47" s="44">
        <v>9.11</v>
      </c>
      <c r="AP47" s="44">
        <v>9.1199999999999992</v>
      </c>
      <c r="AQ47" s="44">
        <v>8.9499999999999993</v>
      </c>
      <c r="AR47" s="44">
        <v>9.17</v>
      </c>
      <c r="AS47" s="44">
        <v>9.2899999999999991</v>
      </c>
      <c r="AT47" s="44">
        <v>10.87</v>
      </c>
      <c r="AU47" s="44">
        <v>11.46</v>
      </c>
      <c r="AV47" s="44">
        <v>11.26</v>
      </c>
    </row>
    <row r="48" spans="1:48" x14ac:dyDescent="0.2">
      <c r="D48" s="39" t="s">
        <v>147</v>
      </c>
      <c r="E48" s="44">
        <v>1.87</v>
      </c>
      <c r="F48" s="44">
        <v>0.93</v>
      </c>
      <c r="G48" s="44">
        <v>1.62</v>
      </c>
      <c r="H48" s="44">
        <v>1.9</v>
      </c>
      <c r="I48" s="44">
        <v>1.0900000000000001</v>
      </c>
      <c r="J48" s="44">
        <v>1.17</v>
      </c>
      <c r="K48" s="44">
        <v>1.7</v>
      </c>
      <c r="L48" s="44">
        <v>1.72</v>
      </c>
      <c r="M48" s="44">
        <v>1.34</v>
      </c>
      <c r="N48" s="44">
        <v>1.5</v>
      </c>
      <c r="O48" s="44">
        <v>1.1599999999999999</v>
      </c>
      <c r="P48" s="44">
        <v>2.0299999999999998</v>
      </c>
      <c r="Q48" s="44">
        <v>1.9</v>
      </c>
      <c r="R48" s="44">
        <v>1.79</v>
      </c>
      <c r="S48" s="44">
        <v>1.22</v>
      </c>
      <c r="T48" s="44">
        <v>1.53</v>
      </c>
      <c r="U48" s="44">
        <v>1.28</v>
      </c>
      <c r="V48" s="44">
        <v>1.08</v>
      </c>
      <c r="W48" s="44">
        <v>1.06</v>
      </c>
      <c r="X48" s="44">
        <v>1.0900000000000001</v>
      </c>
      <c r="Y48" s="44">
        <v>1.46</v>
      </c>
      <c r="Z48" s="44">
        <v>1.25</v>
      </c>
      <c r="AA48" s="44">
        <v>1.1299999999999999</v>
      </c>
      <c r="AB48" s="44">
        <v>1.22</v>
      </c>
      <c r="AC48" s="44">
        <v>1.1599999999999999</v>
      </c>
      <c r="AD48" s="44">
        <v>1.19</v>
      </c>
      <c r="AE48" s="44">
        <v>1.54</v>
      </c>
      <c r="AF48" s="44">
        <v>1.3</v>
      </c>
      <c r="AG48" s="44">
        <v>1.43</v>
      </c>
      <c r="AH48" s="44">
        <v>1.35</v>
      </c>
      <c r="AI48" s="44">
        <v>1.26</v>
      </c>
      <c r="AJ48" s="44">
        <v>1.07</v>
      </c>
      <c r="AK48" s="44">
        <v>1.18</v>
      </c>
      <c r="AL48" s="44">
        <v>1.18</v>
      </c>
      <c r="AM48" s="44">
        <v>1.26</v>
      </c>
      <c r="AN48" s="44">
        <v>1.19</v>
      </c>
      <c r="AO48" s="44">
        <v>1.22</v>
      </c>
      <c r="AP48" s="44">
        <v>1.1200000000000001</v>
      </c>
      <c r="AQ48" s="44">
        <v>1.22</v>
      </c>
      <c r="AR48" s="44">
        <v>1.28</v>
      </c>
      <c r="AS48" s="44">
        <v>1.31</v>
      </c>
      <c r="AT48" s="44">
        <v>1.1000000000000001</v>
      </c>
      <c r="AU48" s="44">
        <v>1.19</v>
      </c>
      <c r="AV48" s="44">
        <v>1.19</v>
      </c>
    </row>
    <row r="49" spans="1:54" x14ac:dyDescent="0.2">
      <c r="C49" s="39" t="s">
        <v>148</v>
      </c>
      <c r="E49" s="44">
        <v>34.590000000000003</v>
      </c>
      <c r="F49" s="44">
        <v>49.91</v>
      </c>
      <c r="G49" s="44">
        <v>46.59</v>
      </c>
      <c r="H49" s="44">
        <v>31.88</v>
      </c>
      <c r="I49" s="44">
        <v>43.54</v>
      </c>
      <c r="J49" s="44">
        <v>39.520000000000003</v>
      </c>
      <c r="K49" s="44">
        <v>34.69</v>
      </c>
      <c r="L49" s="44">
        <v>43.85</v>
      </c>
      <c r="M49" s="44">
        <v>43.76</v>
      </c>
      <c r="N49" s="44">
        <v>33.46</v>
      </c>
      <c r="O49" s="44">
        <v>37.799999999999997</v>
      </c>
      <c r="P49" s="44">
        <v>38.39</v>
      </c>
      <c r="Q49" s="44">
        <v>30.53</v>
      </c>
      <c r="R49" s="44">
        <v>27.45</v>
      </c>
      <c r="S49" s="44">
        <v>27.25</v>
      </c>
      <c r="T49" s="44">
        <v>26.29</v>
      </c>
      <c r="U49" s="44">
        <v>26</v>
      </c>
      <c r="V49" s="44">
        <v>25.71</v>
      </c>
      <c r="W49" s="44">
        <v>23.18</v>
      </c>
      <c r="X49" s="44">
        <v>21.2</v>
      </c>
      <c r="Y49" s="44">
        <v>20.55</v>
      </c>
      <c r="Z49" s="44">
        <v>18.25</v>
      </c>
      <c r="AA49" s="44">
        <v>19.11</v>
      </c>
      <c r="AB49" s="44">
        <v>17.88</v>
      </c>
      <c r="AC49" s="44">
        <v>17.309999999999999</v>
      </c>
      <c r="AD49" s="44">
        <v>15.78</v>
      </c>
      <c r="AE49" s="44">
        <v>15.93</v>
      </c>
      <c r="AF49" s="44">
        <v>12.09</v>
      </c>
      <c r="AG49" s="44">
        <v>12.36</v>
      </c>
      <c r="AH49" s="44">
        <v>12.96</v>
      </c>
      <c r="AI49" s="44">
        <v>10.84</v>
      </c>
      <c r="AJ49" s="44">
        <v>10.61</v>
      </c>
      <c r="AK49" s="44">
        <v>10.87</v>
      </c>
      <c r="AL49" s="44">
        <v>14.14</v>
      </c>
      <c r="AM49" s="44">
        <v>10.71</v>
      </c>
      <c r="AN49" s="44">
        <v>9.8800000000000008</v>
      </c>
      <c r="AO49" s="44">
        <v>10.33</v>
      </c>
      <c r="AP49" s="44">
        <v>10.24</v>
      </c>
      <c r="AQ49" s="44">
        <v>10.17</v>
      </c>
      <c r="AR49" s="44">
        <v>10.44</v>
      </c>
      <c r="AS49" s="44">
        <v>10.6</v>
      </c>
      <c r="AT49" s="44">
        <v>11.97</v>
      </c>
      <c r="AU49" s="44">
        <v>12.65</v>
      </c>
      <c r="AV49" s="44">
        <v>12.45</v>
      </c>
    </row>
    <row r="50" spans="1:54" x14ac:dyDescent="0.2">
      <c r="B50" s="39" t="s">
        <v>149</v>
      </c>
      <c r="E50" s="44">
        <v>38.590000000000003</v>
      </c>
      <c r="F50" s="44">
        <v>53.3</v>
      </c>
      <c r="G50" s="44">
        <v>51.1</v>
      </c>
      <c r="H50" s="44">
        <v>38.01</v>
      </c>
      <c r="I50" s="44">
        <v>48.16</v>
      </c>
      <c r="J50" s="44">
        <v>45.18</v>
      </c>
      <c r="K50" s="44">
        <v>41.08</v>
      </c>
      <c r="L50" s="44">
        <v>49.24</v>
      </c>
      <c r="M50" s="44">
        <v>48.95</v>
      </c>
      <c r="N50" s="44">
        <v>39.06</v>
      </c>
      <c r="O50" s="44">
        <v>43.08</v>
      </c>
      <c r="P50" s="44">
        <v>43.83</v>
      </c>
      <c r="Q50" s="44">
        <v>36.29</v>
      </c>
      <c r="R50" s="44">
        <v>34.07</v>
      </c>
      <c r="S50" s="44">
        <v>32.18</v>
      </c>
      <c r="T50" s="44">
        <v>29.55</v>
      </c>
      <c r="U50" s="44">
        <v>29.38</v>
      </c>
      <c r="V50" s="44">
        <v>28.71</v>
      </c>
      <c r="W50" s="44">
        <v>26.37</v>
      </c>
      <c r="X50" s="44">
        <v>24.53</v>
      </c>
      <c r="Y50" s="44">
        <v>23.58</v>
      </c>
      <c r="Z50" s="44">
        <v>21.06</v>
      </c>
      <c r="AA50" s="44">
        <v>22.19</v>
      </c>
      <c r="AB50" s="44">
        <v>21.08</v>
      </c>
      <c r="AC50" s="44">
        <v>20.9</v>
      </c>
      <c r="AD50" s="44">
        <v>19.43</v>
      </c>
      <c r="AE50" s="44">
        <v>19.170000000000002</v>
      </c>
      <c r="AF50" s="44">
        <v>15.47</v>
      </c>
      <c r="AG50" s="44">
        <v>15.67</v>
      </c>
      <c r="AH50" s="44">
        <v>16.329999999999998</v>
      </c>
      <c r="AI50" s="44">
        <v>14.36</v>
      </c>
      <c r="AJ50" s="44">
        <v>14.27</v>
      </c>
      <c r="AK50" s="44">
        <v>14.55</v>
      </c>
      <c r="AL50" s="44">
        <v>17.760000000000002</v>
      </c>
      <c r="AM50" s="44">
        <v>14.41</v>
      </c>
      <c r="AN50" s="44">
        <v>13.7</v>
      </c>
      <c r="AO50" s="44">
        <v>14.11</v>
      </c>
      <c r="AP50" s="44">
        <v>14.39</v>
      </c>
      <c r="AQ50" s="44">
        <v>14.18</v>
      </c>
      <c r="AR50" s="44">
        <v>14.58</v>
      </c>
      <c r="AS50" s="44">
        <v>14.8</v>
      </c>
      <c r="AT50" s="44">
        <v>16.68</v>
      </c>
      <c r="AU50" s="44">
        <v>17.350000000000001</v>
      </c>
      <c r="AV50" s="44">
        <v>17.399999999999999</v>
      </c>
    </row>
    <row r="51" spans="1:54" x14ac:dyDescent="0.2">
      <c r="B51" s="39" t="s">
        <v>150</v>
      </c>
      <c r="E51" s="44">
        <v>1.93</v>
      </c>
      <c r="F51" s="44">
        <v>1</v>
      </c>
      <c r="G51" s="44">
        <v>0.79</v>
      </c>
      <c r="H51" s="44">
        <v>0</v>
      </c>
      <c r="I51" s="44">
        <v>0.39</v>
      </c>
      <c r="J51" s="44">
        <v>0</v>
      </c>
      <c r="K51" s="44">
        <v>0.56000000000000005</v>
      </c>
      <c r="L51" s="44">
        <v>0.44</v>
      </c>
      <c r="M51" s="44">
        <v>0.56999999999999995</v>
      </c>
      <c r="N51" s="44">
        <v>0.86</v>
      </c>
      <c r="O51" s="44">
        <v>0.76</v>
      </c>
      <c r="P51" s="44">
        <v>0.78</v>
      </c>
      <c r="Q51" s="44">
        <v>0.94</v>
      </c>
      <c r="R51" s="44">
        <v>1.63</v>
      </c>
      <c r="S51" s="44">
        <v>1.81</v>
      </c>
      <c r="T51" s="44">
        <v>1.78</v>
      </c>
      <c r="U51" s="44">
        <v>1.71</v>
      </c>
      <c r="V51" s="44">
        <v>1.84</v>
      </c>
      <c r="W51" s="44">
        <v>2.0099999999999998</v>
      </c>
      <c r="X51" s="44">
        <v>2.58</v>
      </c>
      <c r="Y51" s="44">
        <v>2.5099999999999998</v>
      </c>
      <c r="Z51" s="44">
        <v>2.2599999999999998</v>
      </c>
      <c r="AA51" s="44">
        <v>1.95</v>
      </c>
      <c r="AB51" s="44">
        <v>1.83</v>
      </c>
      <c r="AC51" s="44">
        <v>1.69</v>
      </c>
      <c r="AD51" s="44">
        <v>1.77</v>
      </c>
      <c r="AE51" s="44">
        <v>1.7</v>
      </c>
      <c r="AF51" s="44">
        <v>1.1599999999999999</v>
      </c>
      <c r="AG51" s="44">
        <v>1.01</v>
      </c>
      <c r="AH51" s="44">
        <v>1.08</v>
      </c>
      <c r="AI51" s="44">
        <v>1.1000000000000001</v>
      </c>
      <c r="AJ51" s="44">
        <v>1.0900000000000001</v>
      </c>
      <c r="AK51" s="44">
        <v>1.08</v>
      </c>
      <c r="AL51" s="44">
        <v>1.1399999999999999</v>
      </c>
      <c r="AM51" s="44">
        <v>1.23</v>
      </c>
      <c r="AN51" s="44">
        <v>1.52</v>
      </c>
      <c r="AO51" s="44">
        <v>1.37</v>
      </c>
      <c r="AP51" s="44">
        <v>1.49</v>
      </c>
      <c r="AQ51" s="44">
        <v>1.57</v>
      </c>
      <c r="AR51" s="44">
        <v>1.58</v>
      </c>
      <c r="AS51" s="44">
        <v>1.1499999999999999</v>
      </c>
      <c r="AT51" s="44">
        <v>1.23</v>
      </c>
      <c r="AU51" s="44">
        <v>1.36</v>
      </c>
      <c r="AV51" s="44">
        <v>1.33</v>
      </c>
    </row>
    <row r="52" spans="1:54" x14ac:dyDescent="0.2">
      <c r="B52" s="39" t="s">
        <v>151</v>
      </c>
      <c r="E52" s="44">
        <v>24.45</v>
      </c>
      <c r="F52" s="44">
        <v>17.510000000000002</v>
      </c>
      <c r="G52" s="44">
        <v>20.32</v>
      </c>
      <c r="H52" s="44">
        <v>22.11</v>
      </c>
      <c r="I52" s="44">
        <v>18.239999999999998</v>
      </c>
      <c r="J52" s="44">
        <v>18.739999999999998</v>
      </c>
      <c r="K52" s="44">
        <v>20.149999999999999</v>
      </c>
      <c r="L52" s="44">
        <v>17.420000000000002</v>
      </c>
      <c r="M52" s="44">
        <v>17.43</v>
      </c>
      <c r="N52" s="44">
        <v>20.99</v>
      </c>
      <c r="O52" s="44">
        <v>17.989999999999998</v>
      </c>
      <c r="P52" s="44">
        <v>19.91</v>
      </c>
      <c r="Q52" s="44">
        <v>25.17</v>
      </c>
      <c r="R52" s="44">
        <v>25.62</v>
      </c>
      <c r="S52" s="44">
        <v>25.21</v>
      </c>
      <c r="T52" s="44">
        <v>22.13</v>
      </c>
      <c r="U52" s="44">
        <v>23.37</v>
      </c>
      <c r="V52" s="44">
        <v>23.36</v>
      </c>
      <c r="W52" s="44">
        <v>23.6</v>
      </c>
      <c r="X52" s="44">
        <v>22.64</v>
      </c>
      <c r="Y52" s="44">
        <v>23.39</v>
      </c>
      <c r="Z52" s="44">
        <v>24.16</v>
      </c>
      <c r="AA52" s="44">
        <v>23.19</v>
      </c>
      <c r="AB52" s="44">
        <v>23.55</v>
      </c>
      <c r="AC52" s="44">
        <v>22.4</v>
      </c>
      <c r="AD52" s="44">
        <v>20.22</v>
      </c>
      <c r="AE52" s="44">
        <v>21.32</v>
      </c>
      <c r="AF52" s="44">
        <v>20.46</v>
      </c>
      <c r="AG52" s="44">
        <v>18.739999999999998</v>
      </c>
      <c r="AH52" s="44">
        <v>17.36</v>
      </c>
      <c r="AI52" s="44">
        <v>19.05</v>
      </c>
      <c r="AJ52" s="44">
        <v>19.46</v>
      </c>
      <c r="AK52" s="44">
        <v>19.510000000000002</v>
      </c>
      <c r="AL52" s="44">
        <v>19.170000000000002</v>
      </c>
      <c r="AM52" s="44">
        <v>20.190000000000001</v>
      </c>
      <c r="AN52" s="44">
        <v>21.71</v>
      </c>
      <c r="AO52" s="44">
        <v>23.9</v>
      </c>
      <c r="AP52" s="44">
        <v>25.66</v>
      </c>
      <c r="AQ52" s="44">
        <v>24.09</v>
      </c>
      <c r="AR52" s="44">
        <v>24.42</v>
      </c>
      <c r="AS52" s="44">
        <v>24.94</v>
      </c>
      <c r="AT52" s="44">
        <v>24.38</v>
      </c>
      <c r="AU52" s="44">
        <v>25.1</v>
      </c>
      <c r="AV52" s="44">
        <v>24.33</v>
      </c>
    </row>
    <row r="53" spans="1:54" x14ac:dyDescent="0.2">
      <c r="B53" s="39" t="s">
        <v>152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0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0</v>
      </c>
      <c r="AO53" s="44">
        <v>0</v>
      </c>
      <c r="AP53" s="44">
        <v>0</v>
      </c>
      <c r="AQ53" s="44">
        <v>0</v>
      </c>
      <c r="AR53" s="44">
        <v>0</v>
      </c>
      <c r="AS53" s="44">
        <v>0</v>
      </c>
      <c r="AT53" s="44">
        <v>0</v>
      </c>
      <c r="AU53" s="44">
        <v>0</v>
      </c>
      <c r="AV53" s="44">
        <v>0</v>
      </c>
    </row>
    <row r="54" spans="1:54" x14ac:dyDescent="0.2">
      <c r="A54" s="39" t="s">
        <v>153</v>
      </c>
      <c r="E54" s="44">
        <v>85.83</v>
      </c>
      <c r="F54" s="44">
        <v>89.36</v>
      </c>
      <c r="G54" s="44">
        <v>91.39</v>
      </c>
      <c r="H54" s="44">
        <v>86.6</v>
      </c>
      <c r="I54" s="44">
        <v>88.57</v>
      </c>
      <c r="J54" s="44">
        <v>87.62</v>
      </c>
      <c r="K54" s="44">
        <v>86.21</v>
      </c>
      <c r="L54" s="44">
        <v>88.66</v>
      </c>
      <c r="M54" s="44">
        <v>88.87</v>
      </c>
      <c r="N54" s="44">
        <v>87.66</v>
      </c>
      <c r="O54" s="44">
        <v>88.21</v>
      </c>
      <c r="P54" s="44">
        <v>88.56</v>
      </c>
      <c r="Q54" s="44">
        <v>86.91</v>
      </c>
      <c r="R54" s="44">
        <v>86.53</v>
      </c>
      <c r="S54" s="44">
        <v>84.79</v>
      </c>
      <c r="T54" s="44">
        <v>79.16</v>
      </c>
      <c r="U54" s="44">
        <v>80.099999999999994</v>
      </c>
      <c r="V54" s="44">
        <v>80.73</v>
      </c>
      <c r="W54" s="44">
        <v>78.87</v>
      </c>
      <c r="X54" s="44">
        <v>80.61</v>
      </c>
      <c r="Y54" s="44">
        <v>82.29</v>
      </c>
      <c r="Z54" s="44">
        <v>82.7</v>
      </c>
      <c r="AA54" s="44">
        <v>83.57</v>
      </c>
      <c r="AB54" s="44">
        <v>84.47</v>
      </c>
      <c r="AC54" s="44">
        <v>84.45</v>
      </c>
      <c r="AD54" s="44">
        <v>83.8</v>
      </c>
      <c r="AE54" s="44">
        <v>83.1</v>
      </c>
      <c r="AF54" s="44">
        <v>81.25</v>
      </c>
      <c r="AG54" s="44">
        <v>79.44</v>
      </c>
      <c r="AH54" s="44">
        <v>79.349999999999994</v>
      </c>
      <c r="AI54" s="44">
        <v>78.41</v>
      </c>
      <c r="AJ54" s="44">
        <v>78.540000000000006</v>
      </c>
      <c r="AK54" s="44">
        <v>78.510000000000005</v>
      </c>
      <c r="AL54" s="44">
        <v>79.790000000000006</v>
      </c>
      <c r="AM54" s="44">
        <v>78.56</v>
      </c>
      <c r="AN54" s="44">
        <v>78.150000000000006</v>
      </c>
      <c r="AO54" s="44">
        <v>77.33</v>
      </c>
      <c r="AP54" s="44">
        <v>78.430000000000007</v>
      </c>
      <c r="AQ54" s="44">
        <v>76.03</v>
      </c>
      <c r="AR54" s="44">
        <v>75.62</v>
      </c>
      <c r="AS54" s="44">
        <v>73.86</v>
      </c>
      <c r="AT54" s="44">
        <v>73.69</v>
      </c>
      <c r="AU54" s="44">
        <v>72.22</v>
      </c>
      <c r="AV54" s="44">
        <v>72.319999999999993</v>
      </c>
    </row>
    <row r="55" spans="1:54" x14ac:dyDescent="0.2">
      <c r="A55" s="39" t="s">
        <v>154</v>
      </c>
      <c r="E55" s="44">
        <v>0.02</v>
      </c>
      <c r="F55" s="44">
        <v>0.01</v>
      </c>
      <c r="G55" s="44">
        <v>0.08</v>
      </c>
      <c r="H55" s="44">
        <v>0.1</v>
      </c>
      <c r="I55" s="44">
        <v>0.06</v>
      </c>
      <c r="J55" s="44">
        <v>0.04</v>
      </c>
      <c r="K55" s="44">
        <v>0.06</v>
      </c>
      <c r="L55" s="44">
        <v>0.04</v>
      </c>
      <c r="M55" s="44">
        <v>0.04</v>
      </c>
      <c r="N55" s="44">
        <v>0.02</v>
      </c>
      <c r="O55" s="44">
        <v>0.02</v>
      </c>
      <c r="P55" s="44">
        <v>0.02</v>
      </c>
      <c r="Q55" s="44">
        <v>0.02</v>
      </c>
      <c r="R55" s="44">
        <v>0.01</v>
      </c>
      <c r="S55" s="44">
        <v>0.01</v>
      </c>
      <c r="T55" s="44">
        <v>4.71</v>
      </c>
      <c r="U55" s="44">
        <v>4.43</v>
      </c>
      <c r="V55" s="44">
        <v>3.89</v>
      </c>
      <c r="W55" s="44">
        <v>4.97</v>
      </c>
      <c r="X55" s="44">
        <v>4.8099999999999996</v>
      </c>
      <c r="Y55" s="44">
        <v>4.08</v>
      </c>
      <c r="Z55" s="44">
        <v>3.24</v>
      </c>
      <c r="AA55" s="44">
        <v>3.41</v>
      </c>
      <c r="AB55" s="44">
        <v>3.22</v>
      </c>
      <c r="AC55" s="44">
        <v>3.08</v>
      </c>
      <c r="AD55" s="44">
        <v>2.56</v>
      </c>
      <c r="AE55" s="44">
        <v>2.4900000000000002</v>
      </c>
      <c r="AF55" s="44">
        <v>2.65</v>
      </c>
      <c r="AG55" s="44">
        <v>2.62</v>
      </c>
      <c r="AH55" s="44">
        <v>2.25</v>
      </c>
      <c r="AI55" s="44">
        <v>2.54</v>
      </c>
      <c r="AJ55" s="44">
        <v>2.98</v>
      </c>
      <c r="AK55" s="44">
        <v>2.83</v>
      </c>
      <c r="AL55" s="44">
        <v>2.2200000000000002</v>
      </c>
      <c r="AM55" s="44">
        <v>2.6</v>
      </c>
      <c r="AN55" s="44">
        <v>3.02</v>
      </c>
      <c r="AO55" s="44">
        <v>3.13</v>
      </c>
      <c r="AP55" s="44">
        <v>2.65</v>
      </c>
      <c r="AQ55" s="44">
        <v>2.81</v>
      </c>
      <c r="AR55" s="44">
        <v>3.33</v>
      </c>
      <c r="AS55" s="44">
        <v>3.35</v>
      </c>
      <c r="AT55" s="44">
        <v>2.9</v>
      </c>
      <c r="AU55" s="44">
        <v>3.11</v>
      </c>
      <c r="AV55" s="44">
        <v>3.39</v>
      </c>
    </row>
    <row r="56" spans="1:54" x14ac:dyDescent="0.2">
      <c r="A56" s="39" t="s">
        <v>155</v>
      </c>
      <c r="E56" s="44">
        <v>8.15</v>
      </c>
      <c r="F56" s="44">
        <v>6.55</v>
      </c>
      <c r="G56" s="44">
        <v>5.99</v>
      </c>
      <c r="H56" s="44">
        <v>9.8800000000000008</v>
      </c>
      <c r="I56" s="44">
        <v>9.08</v>
      </c>
      <c r="J56" s="44">
        <v>9.42</v>
      </c>
      <c r="K56" s="44">
        <v>10.16</v>
      </c>
      <c r="L56" s="44">
        <v>8.43</v>
      </c>
      <c r="M56" s="44">
        <v>8.15</v>
      </c>
      <c r="N56" s="44">
        <v>9.23</v>
      </c>
      <c r="O56" s="44">
        <v>8.7799999999999994</v>
      </c>
      <c r="P56" s="44">
        <v>8.5</v>
      </c>
      <c r="Q56" s="44">
        <v>10.220000000000001</v>
      </c>
      <c r="R56" s="44">
        <v>11.07</v>
      </c>
      <c r="S56" s="44">
        <v>12.88</v>
      </c>
      <c r="T56" s="44">
        <v>12.35</v>
      </c>
      <c r="U56" s="44">
        <v>12.02</v>
      </c>
      <c r="V56" s="44">
        <v>12.06</v>
      </c>
      <c r="W56" s="44">
        <v>12.98</v>
      </c>
      <c r="X56" s="44">
        <v>11.66</v>
      </c>
      <c r="Y56" s="44">
        <v>10.99</v>
      </c>
      <c r="Z56" s="44">
        <v>11.59</v>
      </c>
      <c r="AA56" s="44">
        <v>10.73</v>
      </c>
      <c r="AB56" s="44">
        <v>10.18</v>
      </c>
      <c r="AC56" s="44">
        <v>10.38</v>
      </c>
      <c r="AD56" s="44">
        <v>11.39</v>
      </c>
      <c r="AE56" s="44">
        <v>11.83</v>
      </c>
      <c r="AF56" s="44">
        <v>13.04</v>
      </c>
      <c r="AG56" s="44">
        <v>14.73</v>
      </c>
      <c r="AH56" s="44">
        <v>14.97</v>
      </c>
      <c r="AI56" s="44">
        <v>15.66</v>
      </c>
      <c r="AJ56" s="44">
        <v>14.91</v>
      </c>
      <c r="AK56" s="44">
        <v>15.17</v>
      </c>
      <c r="AL56" s="44">
        <v>14.54</v>
      </c>
      <c r="AM56" s="44">
        <v>15.27</v>
      </c>
      <c r="AN56" s="44">
        <v>14.88</v>
      </c>
      <c r="AO56" s="44">
        <v>15.45</v>
      </c>
      <c r="AP56" s="44">
        <v>14.86</v>
      </c>
      <c r="AQ56" s="44">
        <v>16.63</v>
      </c>
      <c r="AR56" s="44">
        <v>16.98</v>
      </c>
      <c r="AS56" s="44">
        <v>18.489999999999998</v>
      </c>
      <c r="AT56" s="44">
        <v>18.89</v>
      </c>
      <c r="AU56" s="44">
        <v>19.88</v>
      </c>
      <c r="AV56" s="44">
        <v>19.38</v>
      </c>
    </row>
    <row r="57" spans="1:54" x14ac:dyDescent="0.2">
      <c r="A57" s="39" t="s">
        <v>156</v>
      </c>
      <c r="E57" s="44">
        <v>5.05</v>
      </c>
      <c r="F57" s="44">
        <v>3.54</v>
      </c>
      <c r="G57" s="44">
        <v>2.36</v>
      </c>
      <c r="H57" s="44">
        <v>2.62</v>
      </c>
      <c r="I57" s="44">
        <v>2.13</v>
      </c>
      <c r="J57" s="44">
        <v>2.29</v>
      </c>
      <c r="K57" s="44">
        <v>2.62</v>
      </c>
      <c r="L57" s="44">
        <v>2.15</v>
      </c>
      <c r="M57" s="44">
        <v>2.31</v>
      </c>
      <c r="N57" s="44">
        <v>2.5</v>
      </c>
      <c r="O57" s="44">
        <v>2.4500000000000002</v>
      </c>
      <c r="P57" s="44">
        <v>2.52</v>
      </c>
      <c r="Q57" s="44">
        <v>2.52</v>
      </c>
      <c r="R57" s="44">
        <v>2.17</v>
      </c>
      <c r="S57" s="44">
        <v>2.17</v>
      </c>
      <c r="T57" s="44">
        <v>3.28</v>
      </c>
      <c r="U57" s="44">
        <v>3.02</v>
      </c>
      <c r="V57" s="44">
        <v>2.88</v>
      </c>
      <c r="W57" s="44">
        <v>2.75</v>
      </c>
      <c r="X57" s="44">
        <v>2.6</v>
      </c>
      <c r="Y57" s="44">
        <v>2.29</v>
      </c>
      <c r="Z57" s="44">
        <v>2.21</v>
      </c>
      <c r="AA57" s="44">
        <v>2.15</v>
      </c>
      <c r="AB57" s="44">
        <v>2.06</v>
      </c>
      <c r="AC57" s="44">
        <v>1.92</v>
      </c>
      <c r="AD57" s="44">
        <v>2.12</v>
      </c>
      <c r="AE57" s="44">
        <v>2.4500000000000002</v>
      </c>
      <c r="AF57" s="44">
        <v>3.01</v>
      </c>
      <c r="AG57" s="44">
        <v>3.11</v>
      </c>
      <c r="AH57" s="44">
        <v>3.15</v>
      </c>
      <c r="AI57" s="44">
        <v>3.26</v>
      </c>
      <c r="AJ57" s="44">
        <v>3.28</v>
      </c>
      <c r="AK57" s="44">
        <v>3.36</v>
      </c>
      <c r="AL57" s="44">
        <v>3.35</v>
      </c>
      <c r="AM57" s="44">
        <v>3.48</v>
      </c>
      <c r="AN57" s="44">
        <v>3.86</v>
      </c>
      <c r="AO57" s="44">
        <v>4.01</v>
      </c>
      <c r="AP57" s="44">
        <v>3.91</v>
      </c>
      <c r="AQ57" s="44">
        <v>4.1399999999999997</v>
      </c>
      <c r="AR57" s="44">
        <v>3.95</v>
      </c>
      <c r="AS57" s="44">
        <v>4.17</v>
      </c>
      <c r="AT57" s="44">
        <v>4.3499999999999996</v>
      </c>
      <c r="AU57" s="44">
        <v>4.63</v>
      </c>
      <c r="AV57" s="44">
        <v>4.76</v>
      </c>
    </row>
    <row r="58" spans="1:54" x14ac:dyDescent="0.2">
      <c r="A58" s="39" t="s">
        <v>157</v>
      </c>
      <c r="E58" s="44">
        <v>1.1299999999999999</v>
      </c>
      <c r="F58" s="44">
        <v>0.65</v>
      </c>
      <c r="G58" s="44">
        <v>0.28999999999999998</v>
      </c>
      <c r="H58" s="44">
        <v>0.97</v>
      </c>
      <c r="I58" s="44">
        <v>0.26</v>
      </c>
      <c r="J58" s="44">
        <v>0.72</v>
      </c>
      <c r="K58" s="44">
        <v>1.08</v>
      </c>
      <c r="L58" s="44">
        <v>0.81</v>
      </c>
      <c r="M58" s="44">
        <v>0.73</v>
      </c>
      <c r="N58" s="44">
        <v>0.73</v>
      </c>
      <c r="O58" s="44">
        <v>0.66</v>
      </c>
      <c r="P58" s="44">
        <v>0.55000000000000004</v>
      </c>
      <c r="Q58" s="44">
        <v>0.54</v>
      </c>
      <c r="R58" s="44">
        <v>0.47</v>
      </c>
      <c r="S58" s="44">
        <v>0.42</v>
      </c>
      <c r="T58" s="44">
        <v>0.61</v>
      </c>
      <c r="U58" s="44">
        <v>0.56999999999999995</v>
      </c>
      <c r="V58" s="44">
        <v>0.56999999999999995</v>
      </c>
      <c r="W58" s="44">
        <v>0.56999999999999995</v>
      </c>
      <c r="X58" s="44">
        <v>0.5</v>
      </c>
      <c r="Y58" s="44">
        <v>0.51</v>
      </c>
      <c r="Z58" s="44">
        <v>0.44</v>
      </c>
      <c r="AA58" s="44">
        <v>0.35</v>
      </c>
      <c r="AB58" s="44">
        <v>0.28999999999999998</v>
      </c>
      <c r="AC58" s="44">
        <v>0.31</v>
      </c>
      <c r="AD58" s="44">
        <v>0.25</v>
      </c>
      <c r="AE58" s="44">
        <v>0.26</v>
      </c>
      <c r="AF58" s="44">
        <v>0.2</v>
      </c>
      <c r="AG58" s="44">
        <v>0.2</v>
      </c>
      <c r="AH58" s="44">
        <v>0.35</v>
      </c>
      <c r="AI58" s="44">
        <v>0.2</v>
      </c>
      <c r="AJ58" s="44">
        <v>0.32</v>
      </c>
      <c r="AK58" s="44">
        <v>0.19</v>
      </c>
      <c r="AL58" s="44">
        <v>0.16</v>
      </c>
      <c r="AM58" s="44">
        <v>0.15</v>
      </c>
      <c r="AN58" s="44">
        <v>0.17</v>
      </c>
      <c r="AO58" s="44">
        <v>0.16</v>
      </c>
      <c r="AP58" s="44">
        <v>0.21</v>
      </c>
      <c r="AQ58" s="44">
        <v>0.46</v>
      </c>
      <c r="AR58" s="44">
        <v>0.19</v>
      </c>
      <c r="AS58" s="44">
        <v>0.16</v>
      </c>
      <c r="AT58" s="44">
        <v>0.18</v>
      </c>
      <c r="AU58" s="44">
        <v>0.15</v>
      </c>
      <c r="AV58" s="44">
        <v>0.15</v>
      </c>
    </row>
    <row r="59" spans="1:54" x14ac:dyDescent="0.2">
      <c r="A59" s="39" t="s">
        <v>158</v>
      </c>
      <c r="E59" s="44">
        <v>0</v>
      </c>
      <c r="F59" s="44">
        <v>0</v>
      </c>
      <c r="G59" s="44">
        <v>0</v>
      </c>
      <c r="H59" s="44">
        <v>0</v>
      </c>
      <c r="I59" s="44">
        <v>0</v>
      </c>
      <c r="J59" s="44">
        <v>0</v>
      </c>
      <c r="K59" s="44">
        <v>0</v>
      </c>
      <c r="L59" s="44">
        <v>0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44">
        <v>0.1</v>
      </c>
      <c r="U59" s="44">
        <v>0.09</v>
      </c>
      <c r="V59" s="44">
        <v>0.09</v>
      </c>
      <c r="W59" s="44">
        <v>0.09</v>
      </c>
      <c r="X59" s="44">
        <v>0.08</v>
      </c>
      <c r="Y59" s="44">
        <v>0.08</v>
      </c>
      <c r="Z59" s="44">
        <v>0.06</v>
      </c>
      <c r="AA59" s="44">
        <v>0.06</v>
      </c>
      <c r="AB59" s="44">
        <v>0.05</v>
      </c>
      <c r="AC59" s="44">
        <v>0.04</v>
      </c>
      <c r="AD59" s="44">
        <v>0.04</v>
      </c>
      <c r="AE59" s="44">
        <v>0.04</v>
      </c>
      <c r="AF59" s="44">
        <v>0.05</v>
      </c>
      <c r="AG59" s="44">
        <v>0.05</v>
      </c>
      <c r="AH59" s="44">
        <v>0.05</v>
      </c>
      <c r="AI59" s="44">
        <v>0.05</v>
      </c>
      <c r="AJ59" s="44">
        <v>0.05</v>
      </c>
      <c r="AK59" s="44">
        <v>0.05</v>
      </c>
      <c r="AL59" s="44">
        <v>0.04</v>
      </c>
      <c r="AM59" s="44">
        <v>0.04</v>
      </c>
      <c r="AN59" s="44">
        <v>0.03</v>
      </c>
      <c r="AO59" s="44">
        <v>0.03</v>
      </c>
      <c r="AP59" s="44">
        <v>0.03</v>
      </c>
      <c r="AQ59" s="44">
        <v>0.03</v>
      </c>
      <c r="AR59" s="44">
        <v>0.03</v>
      </c>
      <c r="AS59" s="44">
        <v>0.03</v>
      </c>
      <c r="AT59" s="44">
        <v>0.03</v>
      </c>
      <c r="AU59" s="44">
        <v>0.03</v>
      </c>
      <c r="AV59" s="44">
        <v>0.03</v>
      </c>
    </row>
    <row r="60" spans="1:54" x14ac:dyDescent="0.2">
      <c r="A60" s="39" t="s">
        <v>159</v>
      </c>
      <c r="E60" s="16" t="s">
        <v>96</v>
      </c>
      <c r="F60" s="11">
        <f>F22</f>
        <v>41.61</v>
      </c>
      <c r="G60" s="12">
        <f>IFERROR((G22-F22)/F22,"0")</f>
        <v>-9.5409757269887027E-2</v>
      </c>
      <c r="H60" s="12">
        <f t="shared" ref="H60:AV60" si="4">IFERROR((H22-G22)/G22,"0")</f>
        <v>0.15409139213602543</v>
      </c>
      <c r="I60" s="12">
        <f t="shared" si="4"/>
        <v>-0.21293738489871086</v>
      </c>
      <c r="J60" s="12">
        <f t="shared" si="4"/>
        <v>-8.0432875109681098E-2</v>
      </c>
      <c r="K60" s="12">
        <f t="shared" si="4"/>
        <v>-0.10337150127226463</v>
      </c>
      <c r="L60" s="12">
        <f t="shared" si="4"/>
        <v>0.31074849237318203</v>
      </c>
      <c r="M60" s="12">
        <f t="shared" si="4"/>
        <v>-1.8944519621109684E-2</v>
      </c>
      <c r="N60" s="12">
        <f t="shared" si="4"/>
        <v>8.9655172413793102E-2</v>
      </c>
      <c r="O60" s="12">
        <f t="shared" si="4"/>
        <v>4.3797468354430304E-2</v>
      </c>
      <c r="P60" s="12">
        <f t="shared" si="4"/>
        <v>9.3378607809847233E-2</v>
      </c>
      <c r="Q60" s="12">
        <f t="shared" si="4"/>
        <v>6.6548358473825257E-3</v>
      </c>
      <c r="R60" s="12">
        <f t="shared" si="4"/>
        <v>-8.1754076685764662E-2</v>
      </c>
      <c r="S60" s="12">
        <f t="shared" si="4"/>
        <v>0.18454523638108944</v>
      </c>
      <c r="T60" s="12">
        <f t="shared" si="4"/>
        <v>-0.27086709886547805</v>
      </c>
      <c r="U60" s="12">
        <f t="shared" si="4"/>
        <v>-5.2792442345095815E-2</v>
      </c>
      <c r="V60" s="12">
        <f t="shared" si="4"/>
        <v>9.7682604869463133E-2</v>
      </c>
      <c r="W60" s="12">
        <f t="shared" si="4"/>
        <v>-6.574024585783006E-2</v>
      </c>
      <c r="X60" s="12">
        <f t="shared" si="4"/>
        <v>3.6613272311212849E-2</v>
      </c>
      <c r="Y60" s="12">
        <f t="shared" si="4"/>
        <v>-7.3675496688741765E-2</v>
      </c>
      <c r="Z60" s="12">
        <f t="shared" si="4"/>
        <v>0.25111706881143875</v>
      </c>
      <c r="AA60" s="12">
        <f t="shared" si="4"/>
        <v>2.3333333333333258E-2</v>
      </c>
      <c r="AB60" s="12">
        <f t="shared" si="4"/>
        <v>9.5393206142392675E-3</v>
      </c>
      <c r="AC60" s="12">
        <f t="shared" si="4"/>
        <v>2.3968656372436024E-2</v>
      </c>
      <c r="AD60" s="12">
        <f t="shared" si="4"/>
        <v>2.5883412108935373E-2</v>
      </c>
      <c r="AE60" s="12">
        <f t="shared" si="4"/>
        <v>5.6164984642387061E-2</v>
      </c>
      <c r="AF60" s="12">
        <f t="shared" si="4"/>
        <v>-5.5463232239302072E-2</v>
      </c>
      <c r="AG60" s="12">
        <f t="shared" si="4"/>
        <v>-7.9612931603254833E-2</v>
      </c>
      <c r="AH60" s="12">
        <f t="shared" si="4"/>
        <v>1.4097968936678525E-2</v>
      </c>
      <c r="AI60" s="12">
        <f t="shared" si="4"/>
        <v>-0.16517436380772851</v>
      </c>
      <c r="AJ60" s="12">
        <f t="shared" si="4"/>
        <v>-0.27547276319503239</v>
      </c>
      <c r="AK60" s="12">
        <f t="shared" si="4"/>
        <v>-0.32099727308141807</v>
      </c>
      <c r="AL60" s="12">
        <f t="shared" si="4"/>
        <v>-0.1376936316695353</v>
      </c>
      <c r="AM60" s="12">
        <f t="shared" si="4"/>
        <v>-0.1037924151696606</v>
      </c>
      <c r="AN60" s="12">
        <f t="shared" si="4"/>
        <v>0.13437268002969552</v>
      </c>
      <c r="AO60" s="12">
        <f t="shared" si="4"/>
        <v>0.16884816753926704</v>
      </c>
      <c r="AP60" s="12">
        <f t="shared" si="4"/>
        <v>7.838745800671924E-3</v>
      </c>
      <c r="AQ60" s="12">
        <f t="shared" si="4"/>
        <v>3.9999999999999938E-2</v>
      </c>
      <c r="AR60" s="12">
        <f t="shared" si="4"/>
        <v>-4.967948717948717E-2</v>
      </c>
      <c r="AS60" s="12">
        <f t="shared" si="4"/>
        <v>-3.372681281618875E-2</v>
      </c>
      <c r="AT60" s="12">
        <f t="shared" si="4"/>
        <v>-7.9115764979639389E-2</v>
      </c>
      <c r="AU60" s="12">
        <f t="shared" si="4"/>
        <v>-8.717624763108027E-2</v>
      </c>
      <c r="AV60" s="12">
        <f t="shared" si="4"/>
        <v>4.3598615916955075E-2</v>
      </c>
      <c r="AW60" s="12"/>
      <c r="AX60" s="12"/>
      <c r="AY60" s="12"/>
      <c r="AZ60" s="12"/>
      <c r="BA60" s="12"/>
      <c r="BB60" s="12"/>
    </row>
    <row r="61" spans="1:54" x14ac:dyDescent="0.2">
      <c r="E61" s="16"/>
      <c r="F61" s="13"/>
      <c r="G61" s="13"/>
      <c r="H61" s="12">
        <f>IFERROR((H22-F22)/F22,"0")</f>
        <v>4.3979812545061246E-2</v>
      </c>
      <c r="I61" s="12">
        <f t="shared" ref="I61:AV61" si="5">IFERROR((I22-G22)/G22,"0")</f>
        <v>-9.1657810839532491E-2</v>
      </c>
      <c r="J61" s="12">
        <f t="shared" si="5"/>
        <v>-0.27624309392265184</v>
      </c>
      <c r="K61" s="12">
        <f t="shared" si="5"/>
        <v>-0.17548990933021341</v>
      </c>
      <c r="L61" s="12">
        <f t="shared" si="5"/>
        <v>0.1752544529262087</v>
      </c>
      <c r="M61" s="12">
        <f t="shared" si="5"/>
        <v>0.28591699184107833</v>
      </c>
      <c r="N61" s="12">
        <f t="shared" si="5"/>
        <v>6.9012178619756351E-2</v>
      </c>
      <c r="O61" s="12">
        <f t="shared" si="5"/>
        <v>0.1373793103448275</v>
      </c>
      <c r="P61" s="12">
        <f t="shared" si="5"/>
        <v>0.14126582278481009</v>
      </c>
      <c r="Q61" s="12">
        <f t="shared" si="5"/>
        <v>0.10065486296386141</v>
      </c>
      <c r="R61" s="12">
        <f t="shared" si="5"/>
        <v>-7.5643300798580226E-2</v>
      </c>
      <c r="S61" s="12">
        <f t="shared" si="5"/>
        <v>8.7703834288232627E-2</v>
      </c>
      <c r="T61" s="12">
        <f t="shared" si="5"/>
        <v>-0.13630909527237819</v>
      </c>
      <c r="U61" s="12">
        <f t="shared" si="5"/>
        <v>-0.30935980551053477</v>
      </c>
      <c r="V61" s="12">
        <f t="shared" si="5"/>
        <v>3.9733259238677397E-2</v>
      </c>
      <c r="W61" s="12">
        <f t="shared" si="5"/>
        <v>2.5520680551481295E-2</v>
      </c>
      <c r="X61" s="12">
        <f t="shared" si="5"/>
        <v>-3.1533939070016025E-2</v>
      </c>
      <c r="Y61" s="12">
        <f t="shared" si="5"/>
        <v>-3.9759725400457684E-2</v>
      </c>
      <c r="Z61" s="12">
        <f t="shared" si="5"/>
        <v>0.1589403973509933</v>
      </c>
      <c r="AA61" s="12">
        <f t="shared" si="5"/>
        <v>0.2803098004170389</v>
      </c>
      <c r="AB61" s="12">
        <f t="shared" si="5"/>
        <v>3.3095238095238108E-2</v>
      </c>
      <c r="AC61" s="12">
        <f t="shared" si="5"/>
        <v>3.3736621684504489E-2</v>
      </c>
      <c r="AD61" s="12">
        <f t="shared" si="5"/>
        <v>5.047245909195662E-2</v>
      </c>
      <c r="AE61" s="12">
        <f t="shared" si="5"/>
        <v>8.3502138194913367E-2</v>
      </c>
      <c r="AF61" s="12">
        <f t="shared" si="5"/>
        <v>-2.4133391838525547E-3</v>
      </c>
      <c r="AG61" s="12">
        <f t="shared" si="5"/>
        <v>-0.13066057332779391</v>
      </c>
      <c r="AH61" s="12">
        <f t="shared" si="5"/>
        <v>-6.6637343303276919E-2</v>
      </c>
      <c r="AI61" s="12">
        <f t="shared" si="5"/>
        <v>-0.153405017921147</v>
      </c>
      <c r="AJ61" s="12">
        <f t="shared" si="5"/>
        <v>-0.39514608859566441</v>
      </c>
      <c r="AK61" s="12">
        <f t="shared" si="5"/>
        <v>-0.5080440304826418</v>
      </c>
      <c r="AL61" s="12">
        <f t="shared" si="5"/>
        <v>-0.41449162446435533</v>
      </c>
      <c r="AM61" s="12">
        <f t="shared" si="5"/>
        <v>-0.22719449225473318</v>
      </c>
      <c r="AN61" s="12">
        <f t="shared" si="5"/>
        <v>1.6633399866932803E-2</v>
      </c>
      <c r="AO61" s="12">
        <f t="shared" si="5"/>
        <v>0.32590942835931691</v>
      </c>
      <c r="AP61" s="12">
        <f t="shared" si="5"/>
        <v>0.17801047120418853</v>
      </c>
      <c r="AQ61" s="12">
        <f t="shared" si="5"/>
        <v>4.8152295632698738E-2</v>
      </c>
      <c r="AR61" s="12">
        <f t="shared" si="5"/>
        <v>-1.1666666666666714E-2</v>
      </c>
      <c r="AS61" s="12">
        <f t="shared" si="5"/>
        <v>-8.1730769230769107E-2</v>
      </c>
      <c r="AT61" s="12">
        <f t="shared" si="5"/>
        <v>-0.11017425519955026</v>
      </c>
      <c r="AU61" s="12">
        <f t="shared" si="5"/>
        <v>-0.15939499709133229</v>
      </c>
      <c r="AV61" s="12">
        <f t="shared" si="5"/>
        <v>-4.7378395451674035E-2</v>
      </c>
      <c r="AW61" s="12"/>
      <c r="AX61" s="12"/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>
        <f>IFERROR((I22-F22)/F22,"0")</f>
        <v>-0.1783225186253305</v>
      </c>
      <c r="J62" s="12">
        <f>IFERROR((J22-G22)/G22,"0")</f>
        <v>-0.16471838469713068</v>
      </c>
      <c r="K62" s="12">
        <f t="shared" ref="K62:AV62" si="6">IFERROR((K22-H22)/H22,"0")</f>
        <v>-0.35105893186003678</v>
      </c>
      <c r="L62" s="12">
        <f t="shared" si="6"/>
        <v>8.0725358291898378E-2</v>
      </c>
      <c r="M62" s="12">
        <f t="shared" si="6"/>
        <v>0.1529898218829516</v>
      </c>
      <c r="N62" s="12">
        <f t="shared" si="6"/>
        <v>0.40120610145441638</v>
      </c>
      <c r="O62" s="12">
        <f t="shared" si="6"/>
        <v>0.11583220568335571</v>
      </c>
      <c r="P62" s="12">
        <f t="shared" si="6"/>
        <v>0.24358620689655167</v>
      </c>
      <c r="Q62" s="12">
        <f t="shared" si="6"/>
        <v>0.14886075949367095</v>
      </c>
      <c r="R62" s="12">
        <f t="shared" si="6"/>
        <v>1.0671840892554083E-2</v>
      </c>
      <c r="S62" s="12">
        <f t="shared" si="6"/>
        <v>9.4942324755989377E-2</v>
      </c>
      <c r="T62" s="12">
        <f t="shared" si="6"/>
        <v>-0.20691934773027765</v>
      </c>
      <c r="U62" s="12">
        <f t="shared" si="6"/>
        <v>-0.18190544756419483</v>
      </c>
      <c r="V62" s="12">
        <f t="shared" si="6"/>
        <v>-0.24189627228525118</v>
      </c>
      <c r="W62" s="12">
        <f t="shared" si="6"/>
        <v>-2.8619060850236206E-2</v>
      </c>
      <c r="X62" s="12">
        <f t="shared" si="6"/>
        <v>6.3068348489293005E-2</v>
      </c>
      <c r="Y62" s="12">
        <f t="shared" si="6"/>
        <v>-0.10288615713522184</v>
      </c>
      <c r="Z62" s="12">
        <f t="shared" si="6"/>
        <v>0.20137299771167044</v>
      </c>
      <c r="AA62" s="12">
        <f t="shared" si="6"/>
        <v>0.18598233995584973</v>
      </c>
      <c r="AB62" s="12">
        <f t="shared" si="6"/>
        <v>0.29252308608876976</v>
      </c>
      <c r="AC62" s="12">
        <f t="shared" si="6"/>
        <v>5.785714285714285E-2</v>
      </c>
      <c r="AD62" s="12">
        <f t="shared" si="6"/>
        <v>6.0493252675663134E-2</v>
      </c>
      <c r="AE62" s="12">
        <f t="shared" si="6"/>
        <v>0.10947222862410694</v>
      </c>
      <c r="AF62" s="12">
        <f t="shared" si="6"/>
        <v>2.340760747242852E-2</v>
      </c>
      <c r="AG62" s="12">
        <f t="shared" si="6"/>
        <v>-8.1834137779727881E-2</v>
      </c>
      <c r="AH62" s="12">
        <f t="shared" si="6"/>
        <v>-0.11840465309513923</v>
      </c>
      <c r="AI62" s="12">
        <f t="shared" si="6"/>
        <v>-0.22080492632504947</v>
      </c>
      <c r="AJ62" s="12">
        <f t="shared" si="6"/>
        <v>-0.38661887694145758</v>
      </c>
      <c r="AK62" s="12">
        <f t="shared" si="6"/>
        <v>-0.58930254476908572</v>
      </c>
      <c r="AL62" s="12">
        <f t="shared" si="6"/>
        <v>-0.57578323454699398</v>
      </c>
      <c r="AM62" s="12">
        <f t="shared" si="6"/>
        <v>-0.47526295286326453</v>
      </c>
      <c r="AN62" s="12">
        <f t="shared" si="6"/>
        <v>-0.12335054503729205</v>
      </c>
      <c r="AO62" s="12">
        <f t="shared" si="6"/>
        <v>0.18829008649367932</v>
      </c>
      <c r="AP62" s="12">
        <f t="shared" si="6"/>
        <v>0.33630289532293978</v>
      </c>
      <c r="AQ62" s="12">
        <f t="shared" si="6"/>
        <v>0.22513089005235601</v>
      </c>
      <c r="AR62" s="12">
        <f t="shared" si="6"/>
        <v>-3.919372900335962E-3</v>
      </c>
      <c r="AS62" s="12">
        <f t="shared" si="6"/>
        <v>-4.4999999999999929E-2</v>
      </c>
      <c r="AT62" s="12">
        <f t="shared" si="6"/>
        <v>-0.15438034188034183</v>
      </c>
      <c r="AU62" s="12">
        <f t="shared" si="6"/>
        <v>-0.18774592467678472</v>
      </c>
      <c r="AV62" s="12">
        <f t="shared" si="6"/>
        <v>-0.12274578243164637</v>
      </c>
      <c r="AW62" s="12"/>
      <c r="AX62" s="12"/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-0.2444124008651766</v>
      </c>
      <c r="K63" s="12">
        <f t="shared" ref="K63:AV63" si="7">IFERROR((K22-G22)/G22,"0")</f>
        <v>-0.25106269925611052</v>
      </c>
      <c r="L63" s="12">
        <f t="shared" si="7"/>
        <v>-0.1494014732965008</v>
      </c>
      <c r="M63" s="12">
        <f t="shared" si="7"/>
        <v>6.0251535536706709E-2</v>
      </c>
      <c r="N63" s="12">
        <f t="shared" si="7"/>
        <v>0.25636132315521626</v>
      </c>
      <c r="O63" s="12">
        <f t="shared" si="7"/>
        <v>0.46257538134090087</v>
      </c>
      <c r="P63" s="12">
        <f t="shared" si="7"/>
        <v>0.22002706359945859</v>
      </c>
      <c r="Q63" s="12">
        <f t="shared" si="7"/>
        <v>0.25186206896551733</v>
      </c>
      <c r="R63" s="12">
        <f t="shared" si="7"/>
        <v>5.4936708860759534E-2</v>
      </c>
      <c r="S63" s="12">
        <f t="shared" si="7"/>
        <v>0.19718651467378132</v>
      </c>
      <c r="T63" s="12">
        <f t="shared" si="7"/>
        <v>-0.20164152617568759</v>
      </c>
      <c r="U63" s="12">
        <f t="shared" si="7"/>
        <v>-0.24878801234023795</v>
      </c>
      <c r="V63" s="12">
        <f t="shared" si="7"/>
        <v>-0.10199184065274777</v>
      </c>
      <c r="W63" s="12">
        <f t="shared" si="7"/>
        <v>-0.29173419773095621</v>
      </c>
      <c r="X63" s="12">
        <f t="shared" si="7"/>
        <v>6.9463739927757709E-3</v>
      </c>
      <c r="Y63" s="12">
        <f t="shared" si="7"/>
        <v>-1.5253740099736084E-2</v>
      </c>
      <c r="Z63" s="12">
        <f t="shared" si="7"/>
        <v>0.12239444147514693</v>
      </c>
      <c r="AA63" s="12">
        <f t="shared" si="7"/>
        <v>0.22940503432494266</v>
      </c>
      <c r="AB63" s="12">
        <f t="shared" si="7"/>
        <v>0.1972958057395143</v>
      </c>
      <c r="AC63" s="12">
        <f t="shared" si="7"/>
        <v>0.32350312779267199</v>
      </c>
      <c r="AD63" s="12">
        <f t="shared" si="7"/>
        <v>8.5238095238095196E-2</v>
      </c>
      <c r="AE63" s="12">
        <f t="shared" si="7"/>
        <v>0.12005583992554686</v>
      </c>
      <c r="AF63" s="12">
        <f t="shared" si="7"/>
        <v>4.7937312744872049E-2</v>
      </c>
      <c r="AG63" s="12">
        <f t="shared" si="7"/>
        <v>-5.8068872383524608E-2</v>
      </c>
      <c r="AH63" s="12">
        <f t="shared" si="7"/>
        <v>-6.8889863975427831E-2</v>
      </c>
      <c r="AI63" s="12">
        <f t="shared" si="7"/>
        <v>-0.26402160365600336</v>
      </c>
      <c r="AJ63" s="12">
        <f t="shared" si="7"/>
        <v>-0.43545194633824497</v>
      </c>
      <c r="AK63" s="12">
        <f t="shared" si="7"/>
        <v>-0.58351254480286741</v>
      </c>
      <c r="AL63" s="12">
        <f t="shared" si="7"/>
        <v>-0.64585296889726673</v>
      </c>
      <c r="AM63" s="12">
        <f t="shared" si="7"/>
        <v>-0.61981371718882305</v>
      </c>
      <c r="AN63" s="12">
        <f t="shared" si="7"/>
        <v>-0.40475262952863272</v>
      </c>
      <c r="AO63" s="12">
        <f t="shared" si="7"/>
        <v>2.4670109007458391E-2</v>
      </c>
      <c r="AP63" s="12">
        <f t="shared" si="7"/>
        <v>0.19760479041916174</v>
      </c>
      <c r="AQ63" s="12">
        <f t="shared" si="7"/>
        <v>0.38975501113585731</v>
      </c>
      <c r="AR63" s="12">
        <f t="shared" si="7"/>
        <v>0.16426701570680627</v>
      </c>
      <c r="AS63" s="12">
        <f t="shared" si="7"/>
        <v>-3.7513997760358242E-2</v>
      </c>
      <c r="AT63" s="12">
        <f t="shared" si="7"/>
        <v>-0.12055555555555555</v>
      </c>
      <c r="AU63" s="12">
        <f t="shared" si="7"/>
        <v>-0.22809829059829059</v>
      </c>
      <c r="AV63" s="12">
        <f t="shared" si="7"/>
        <v>-0.15233277121978636</v>
      </c>
      <c r="AW63" s="12"/>
      <c r="AX63" s="12"/>
      <c r="AY63" s="12"/>
      <c r="AZ63" s="12"/>
      <c r="BA63" s="12"/>
      <c r="BB63" s="12"/>
    </row>
  </sheetData>
  <mergeCells count="1">
    <mergeCell ref="E60:E63"/>
  </mergeCells>
  <hyperlinks>
    <hyperlink ref="D1" location="Summary!A1" display="Summary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rgb="FFC00000"/>
  </sheetPr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45" width="18.7109375" customWidth="1"/>
    <col min="227" max="229" width="4.85546875" customWidth="1"/>
    <col min="230" max="230" width="41.28515625" customWidth="1"/>
    <col min="231" max="301" width="18.7109375" customWidth="1"/>
    <col min="483" max="485" width="4.85546875" customWidth="1"/>
    <col min="486" max="486" width="41.28515625" customWidth="1"/>
    <col min="487" max="557" width="18.7109375" customWidth="1"/>
    <col min="739" max="741" width="4.85546875" customWidth="1"/>
    <col min="742" max="742" width="41.28515625" customWidth="1"/>
    <col min="743" max="813" width="18.7109375" customWidth="1"/>
    <col min="995" max="997" width="4.85546875" customWidth="1"/>
    <col min="998" max="998" width="41.28515625" customWidth="1"/>
    <col min="999" max="1069" width="18.7109375" customWidth="1"/>
    <col min="1251" max="1253" width="4.85546875" customWidth="1"/>
    <col min="1254" max="1254" width="41.28515625" customWidth="1"/>
    <col min="1255" max="1325" width="18.7109375" customWidth="1"/>
    <col min="1507" max="1509" width="4.85546875" customWidth="1"/>
    <col min="1510" max="1510" width="41.28515625" customWidth="1"/>
    <col min="1511" max="1581" width="18.7109375" customWidth="1"/>
    <col min="1763" max="1765" width="4.85546875" customWidth="1"/>
    <col min="1766" max="1766" width="41.28515625" customWidth="1"/>
    <col min="1767" max="1837" width="18.7109375" customWidth="1"/>
    <col min="2019" max="2021" width="4.85546875" customWidth="1"/>
    <col min="2022" max="2022" width="41.28515625" customWidth="1"/>
    <col min="2023" max="2093" width="18.7109375" customWidth="1"/>
    <col min="2275" max="2277" width="4.85546875" customWidth="1"/>
    <col min="2278" max="2278" width="41.28515625" customWidth="1"/>
    <col min="2279" max="2349" width="18.7109375" customWidth="1"/>
    <col min="2531" max="2533" width="4.85546875" customWidth="1"/>
    <col min="2534" max="2534" width="41.28515625" customWidth="1"/>
    <col min="2535" max="2605" width="18.7109375" customWidth="1"/>
    <col min="2787" max="2789" width="4.85546875" customWidth="1"/>
    <col min="2790" max="2790" width="41.28515625" customWidth="1"/>
    <col min="2791" max="2861" width="18.7109375" customWidth="1"/>
    <col min="3043" max="3045" width="4.85546875" customWidth="1"/>
    <col min="3046" max="3046" width="41.28515625" customWidth="1"/>
    <col min="3047" max="3117" width="18.7109375" customWidth="1"/>
    <col min="3299" max="3301" width="4.85546875" customWidth="1"/>
    <col min="3302" max="3302" width="41.28515625" customWidth="1"/>
    <col min="3303" max="3373" width="18.7109375" customWidth="1"/>
    <col min="3555" max="3557" width="4.85546875" customWidth="1"/>
    <col min="3558" max="3558" width="41.28515625" customWidth="1"/>
    <col min="3559" max="3629" width="18.7109375" customWidth="1"/>
    <col min="3811" max="3813" width="4.85546875" customWidth="1"/>
    <col min="3814" max="3814" width="41.28515625" customWidth="1"/>
    <col min="3815" max="3885" width="18.7109375" customWidth="1"/>
    <col min="4067" max="4069" width="4.85546875" customWidth="1"/>
    <col min="4070" max="4070" width="41.28515625" customWidth="1"/>
    <col min="4071" max="4141" width="18.7109375" customWidth="1"/>
    <col min="4323" max="4325" width="4.85546875" customWidth="1"/>
    <col min="4326" max="4326" width="41.28515625" customWidth="1"/>
    <col min="4327" max="4397" width="18.7109375" customWidth="1"/>
    <col min="4579" max="4581" width="4.85546875" customWidth="1"/>
    <col min="4582" max="4582" width="41.28515625" customWidth="1"/>
    <col min="4583" max="4653" width="18.7109375" customWidth="1"/>
    <col min="4835" max="4837" width="4.85546875" customWidth="1"/>
    <col min="4838" max="4838" width="41.28515625" customWidth="1"/>
    <col min="4839" max="4909" width="18.7109375" customWidth="1"/>
    <col min="5091" max="5093" width="4.85546875" customWidth="1"/>
    <col min="5094" max="5094" width="41.28515625" customWidth="1"/>
    <col min="5095" max="5165" width="18.7109375" customWidth="1"/>
    <col min="5347" max="5349" width="4.85546875" customWidth="1"/>
    <col min="5350" max="5350" width="41.28515625" customWidth="1"/>
    <col min="5351" max="5421" width="18.7109375" customWidth="1"/>
    <col min="5603" max="5605" width="4.85546875" customWidth="1"/>
    <col min="5606" max="5606" width="41.28515625" customWidth="1"/>
    <col min="5607" max="5677" width="18.7109375" customWidth="1"/>
    <col min="5859" max="5861" width="4.85546875" customWidth="1"/>
    <col min="5862" max="5862" width="41.28515625" customWidth="1"/>
    <col min="5863" max="5933" width="18.7109375" customWidth="1"/>
    <col min="6115" max="6117" width="4.85546875" customWidth="1"/>
    <col min="6118" max="6118" width="41.28515625" customWidth="1"/>
    <col min="6119" max="6189" width="18.7109375" customWidth="1"/>
    <col min="6371" max="6373" width="4.85546875" customWidth="1"/>
    <col min="6374" max="6374" width="41.28515625" customWidth="1"/>
    <col min="6375" max="6445" width="18.7109375" customWidth="1"/>
    <col min="6627" max="6629" width="4.85546875" customWidth="1"/>
    <col min="6630" max="6630" width="41.28515625" customWidth="1"/>
    <col min="6631" max="6701" width="18.7109375" customWidth="1"/>
    <col min="6883" max="6885" width="4.85546875" customWidth="1"/>
    <col min="6886" max="6886" width="41.28515625" customWidth="1"/>
    <col min="6887" max="6957" width="18.7109375" customWidth="1"/>
    <col min="7139" max="7141" width="4.85546875" customWidth="1"/>
    <col min="7142" max="7142" width="41.28515625" customWidth="1"/>
    <col min="7143" max="7213" width="18.7109375" customWidth="1"/>
    <col min="7395" max="7397" width="4.85546875" customWidth="1"/>
    <col min="7398" max="7398" width="41.28515625" customWidth="1"/>
    <col min="7399" max="7469" width="18.7109375" customWidth="1"/>
    <col min="7651" max="7653" width="4.85546875" customWidth="1"/>
    <col min="7654" max="7654" width="41.28515625" customWidth="1"/>
    <col min="7655" max="7725" width="18.7109375" customWidth="1"/>
    <col min="7907" max="7909" width="4.85546875" customWidth="1"/>
    <col min="7910" max="7910" width="41.28515625" customWidth="1"/>
    <col min="7911" max="7981" width="18.7109375" customWidth="1"/>
    <col min="8163" max="8165" width="4.85546875" customWidth="1"/>
    <col min="8166" max="8166" width="41.28515625" customWidth="1"/>
    <col min="8167" max="8237" width="18.7109375" customWidth="1"/>
    <col min="8419" max="8421" width="4.85546875" customWidth="1"/>
    <col min="8422" max="8422" width="41.28515625" customWidth="1"/>
    <col min="8423" max="8493" width="18.7109375" customWidth="1"/>
    <col min="8675" max="8677" width="4.85546875" customWidth="1"/>
    <col min="8678" max="8678" width="41.28515625" customWidth="1"/>
    <col min="8679" max="8749" width="18.7109375" customWidth="1"/>
    <col min="8931" max="8933" width="4.85546875" customWidth="1"/>
    <col min="8934" max="8934" width="41.28515625" customWidth="1"/>
    <col min="8935" max="9005" width="18.7109375" customWidth="1"/>
    <col min="9187" max="9189" width="4.85546875" customWidth="1"/>
    <col min="9190" max="9190" width="41.28515625" customWidth="1"/>
    <col min="9191" max="9261" width="18.7109375" customWidth="1"/>
    <col min="9443" max="9445" width="4.85546875" customWidth="1"/>
    <col min="9446" max="9446" width="41.28515625" customWidth="1"/>
    <col min="9447" max="9517" width="18.7109375" customWidth="1"/>
    <col min="9699" max="9701" width="4.85546875" customWidth="1"/>
    <col min="9702" max="9702" width="41.28515625" customWidth="1"/>
    <col min="9703" max="9773" width="18.7109375" customWidth="1"/>
    <col min="9955" max="9957" width="4.85546875" customWidth="1"/>
    <col min="9958" max="9958" width="41.28515625" customWidth="1"/>
    <col min="9959" max="10029" width="18.7109375" customWidth="1"/>
    <col min="10211" max="10213" width="4.85546875" customWidth="1"/>
    <col min="10214" max="10214" width="41.28515625" customWidth="1"/>
    <col min="10215" max="10285" width="18.7109375" customWidth="1"/>
    <col min="10467" max="10469" width="4.85546875" customWidth="1"/>
    <col min="10470" max="10470" width="41.28515625" customWidth="1"/>
    <col min="10471" max="10541" width="18.7109375" customWidth="1"/>
    <col min="10723" max="10725" width="4.85546875" customWidth="1"/>
    <col min="10726" max="10726" width="41.28515625" customWidth="1"/>
    <col min="10727" max="10797" width="18.7109375" customWidth="1"/>
    <col min="10979" max="10981" width="4.85546875" customWidth="1"/>
    <col min="10982" max="10982" width="41.28515625" customWidth="1"/>
    <col min="10983" max="11053" width="18.7109375" customWidth="1"/>
    <col min="11235" max="11237" width="4.85546875" customWidth="1"/>
    <col min="11238" max="11238" width="41.28515625" customWidth="1"/>
    <col min="11239" max="11309" width="18.7109375" customWidth="1"/>
    <col min="11491" max="11493" width="4.85546875" customWidth="1"/>
    <col min="11494" max="11494" width="41.28515625" customWidth="1"/>
    <col min="11495" max="11565" width="18.7109375" customWidth="1"/>
    <col min="11747" max="11749" width="4.85546875" customWidth="1"/>
    <col min="11750" max="11750" width="41.28515625" customWidth="1"/>
    <col min="11751" max="11821" width="18.7109375" customWidth="1"/>
    <col min="12003" max="12005" width="4.85546875" customWidth="1"/>
    <col min="12006" max="12006" width="41.28515625" customWidth="1"/>
    <col min="12007" max="12077" width="18.7109375" customWidth="1"/>
    <col min="12259" max="12261" width="4.85546875" customWidth="1"/>
    <col min="12262" max="12262" width="41.28515625" customWidth="1"/>
    <col min="12263" max="12333" width="18.7109375" customWidth="1"/>
    <col min="12515" max="12517" width="4.85546875" customWidth="1"/>
    <col min="12518" max="12518" width="41.28515625" customWidth="1"/>
    <col min="12519" max="12589" width="18.7109375" customWidth="1"/>
    <col min="12771" max="12773" width="4.85546875" customWidth="1"/>
    <col min="12774" max="12774" width="41.28515625" customWidth="1"/>
    <col min="12775" max="12845" width="18.7109375" customWidth="1"/>
    <col min="13027" max="13029" width="4.85546875" customWidth="1"/>
    <col min="13030" max="13030" width="41.28515625" customWidth="1"/>
    <col min="13031" max="13101" width="18.7109375" customWidth="1"/>
    <col min="13283" max="13285" width="4.85546875" customWidth="1"/>
    <col min="13286" max="13286" width="41.28515625" customWidth="1"/>
    <col min="13287" max="13357" width="18.7109375" customWidth="1"/>
    <col min="13539" max="13541" width="4.85546875" customWidth="1"/>
    <col min="13542" max="13542" width="41.28515625" customWidth="1"/>
    <col min="13543" max="13613" width="18.7109375" customWidth="1"/>
    <col min="13795" max="13797" width="4.85546875" customWidth="1"/>
    <col min="13798" max="13798" width="41.28515625" customWidth="1"/>
    <col min="13799" max="13869" width="18.7109375" customWidth="1"/>
    <col min="14051" max="14053" width="4.85546875" customWidth="1"/>
    <col min="14054" max="14054" width="41.28515625" customWidth="1"/>
    <col min="14055" max="14125" width="18.7109375" customWidth="1"/>
    <col min="14307" max="14309" width="4.85546875" customWidth="1"/>
    <col min="14310" max="14310" width="41.28515625" customWidth="1"/>
    <col min="14311" max="14381" width="18.7109375" customWidth="1"/>
    <col min="14563" max="14565" width="4.85546875" customWidth="1"/>
    <col min="14566" max="14566" width="41.28515625" customWidth="1"/>
    <col min="14567" max="14637" width="18.7109375" customWidth="1"/>
    <col min="14819" max="14821" width="4.85546875" customWidth="1"/>
    <col min="14822" max="14822" width="41.28515625" customWidth="1"/>
    <col min="14823" max="14893" width="18.7109375" customWidth="1"/>
    <col min="15075" max="15077" width="4.85546875" customWidth="1"/>
    <col min="15078" max="15078" width="41.28515625" customWidth="1"/>
    <col min="15079" max="15149" width="18.7109375" customWidth="1"/>
    <col min="15331" max="15333" width="4.85546875" customWidth="1"/>
    <col min="15334" max="15334" width="41.28515625" customWidth="1"/>
    <col min="15335" max="15405" width="18.7109375" customWidth="1"/>
    <col min="15587" max="15589" width="4.85546875" customWidth="1"/>
    <col min="15590" max="15590" width="41.28515625" customWidth="1"/>
    <col min="15591" max="15661" width="18.7109375" customWidth="1"/>
    <col min="15843" max="15845" width="4.85546875" customWidth="1"/>
    <col min="15846" max="15846" width="41.28515625" customWidth="1"/>
    <col min="15847" max="15917" width="18.7109375" customWidth="1"/>
    <col min="16099" max="16101" width="4.85546875" customWidth="1"/>
    <col min="16102" max="16102" width="41.28515625" customWidth="1"/>
    <col min="16103" max="16173" width="18.7109375" customWidth="1"/>
  </cols>
  <sheetData>
    <row r="1" spans="1:39" ht="18" customHeight="1" x14ac:dyDescent="0.2">
      <c r="A1" s="25" t="s">
        <v>304</v>
      </c>
      <c r="D1" s="3" t="s">
        <v>1</v>
      </c>
    </row>
    <row r="2" spans="1:39" x14ac:dyDescent="0.2">
      <c r="A2" s="46" t="s">
        <v>305</v>
      </c>
    </row>
    <row r="3" spans="1:39" ht="15.75" customHeight="1" x14ac:dyDescent="0.2">
      <c r="A3" s="27" t="s">
        <v>2</v>
      </c>
    </row>
    <row r="4" spans="1:39" x14ac:dyDescent="0.2">
      <c r="A4" t="s">
        <v>306</v>
      </c>
    </row>
    <row r="5" spans="1:39" x14ac:dyDescent="0.2">
      <c r="E5" s="38" t="s">
        <v>253</v>
      </c>
      <c r="F5" s="38" t="s">
        <v>254</v>
      </c>
      <c r="G5" s="38" t="s">
        <v>255</v>
      </c>
      <c r="H5" s="38" t="s">
        <v>256</v>
      </c>
      <c r="I5" s="38" t="s">
        <v>257</v>
      </c>
      <c r="J5" s="38" t="s">
        <v>258</v>
      </c>
      <c r="K5" s="38" t="s">
        <v>259</v>
      </c>
      <c r="L5" s="38" t="s">
        <v>260</v>
      </c>
      <c r="M5" s="38" t="s">
        <v>261</v>
      </c>
      <c r="N5" s="38" t="s">
        <v>262</v>
      </c>
      <c r="O5" s="38" t="s">
        <v>263</v>
      </c>
      <c r="P5" s="38" t="s">
        <v>264</v>
      </c>
      <c r="Q5" s="38" t="s">
        <v>265</v>
      </c>
      <c r="R5" s="38" t="s">
        <v>266</v>
      </c>
      <c r="S5" s="38" t="s">
        <v>267</v>
      </c>
      <c r="T5" s="38" t="s">
        <v>268</v>
      </c>
      <c r="U5" s="38" t="s">
        <v>4</v>
      </c>
      <c r="V5" s="38" t="s">
        <v>5</v>
      </c>
      <c r="W5" s="38" t="s">
        <v>6</v>
      </c>
      <c r="X5" s="38" t="s">
        <v>7</v>
      </c>
      <c r="Y5" s="38" t="s">
        <v>8</v>
      </c>
      <c r="Z5" s="38" t="s">
        <v>9</v>
      </c>
      <c r="AA5" s="38" t="s">
        <v>10</v>
      </c>
      <c r="AB5" s="38" t="s">
        <v>11</v>
      </c>
      <c r="AC5" s="38" t="s">
        <v>12</v>
      </c>
      <c r="AD5" s="38" t="s">
        <v>13</v>
      </c>
      <c r="AE5" s="38" t="s">
        <v>14</v>
      </c>
      <c r="AF5" s="38" t="s">
        <v>15</v>
      </c>
      <c r="AG5" s="38" t="s">
        <v>16</v>
      </c>
      <c r="AH5" s="38" t="s">
        <v>17</v>
      </c>
      <c r="AI5" s="38" t="s">
        <v>18</v>
      </c>
      <c r="AJ5" s="38" t="s">
        <v>19</v>
      </c>
      <c r="AK5" s="38" t="s">
        <v>20</v>
      </c>
      <c r="AL5" s="38" t="s">
        <v>21</v>
      </c>
      <c r="AM5" s="38" t="s">
        <v>22</v>
      </c>
    </row>
    <row r="6" spans="1:39" x14ac:dyDescent="0.2">
      <c r="A6" s="39" t="s">
        <v>53</v>
      </c>
      <c r="E6" s="40">
        <v>36891</v>
      </c>
      <c r="F6" s="40">
        <v>36981</v>
      </c>
      <c r="G6" s="40">
        <v>37072</v>
      </c>
      <c r="H6" s="40">
        <v>37164</v>
      </c>
      <c r="I6" s="40">
        <v>37256</v>
      </c>
      <c r="J6" s="40">
        <v>37346</v>
      </c>
      <c r="K6" s="40">
        <v>37437</v>
      </c>
      <c r="L6" s="40">
        <v>37529</v>
      </c>
      <c r="M6" s="40">
        <v>37621</v>
      </c>
      <c r="N6" s="40">
        <v>37711</v>
      </c>
      <c r="O6" s="40">
        <v>37802</v>
      </c>
      <c r="P6" s="40">
        <v>37894</v>
      </c>
      <c r="Q6" s="40">
        <v>37986</v>
      </c>
      <c r="R6" s="40">
        <v>38077</v>
      </c>
      <c r="S6" s="40">
        <v>38168</v>
      </c>
      <c r="T6" s="40">
        <v>38260</v>
      </c>
      <c r="U6" s="40">
        <v>38352</v>
      </c>
      <c r="V6" s="40">
        <v>38442</v>
      </c>
      <c r="W6" s="40">
        <v>38533</v>
      </c>
      <c r="X6" s="40">
        <v>38625</v>
      </c>
      <c r="Y6" s="40">
        <v>38717</v>
      </c>
      <c r="Z6" s="40">
        <v>38807</v>
      </c>
      <c r="AA6" s="40">
        <v>38898</v>
      </c>
      <c r="AB6" s="40">
        <v>38990</v>
      </c>
      <c r="AC6" s="40">
        <v>39082</v>
      </c>
      <c r="AD6" s="40">
        <v>39172</v>
      </c>
      <c r="AE6" s="40">
        <v>39263</v>
      </c>
      <c r="AF6" s="40">
        <v>39355</v>
      </c>
      <c r="AG6" s="40">
        <v>39447</v>
      </c>
      <c r="AH6" s="40">
        <v>39538</v>
      </c>
      <c r="AI6" s="40">
        <v>39629</v>
      </c>
      <c r="AJ6" s="40">
        <v>39721</v>
      </c>
      <c r="AK6" s="40">
        <v>39813</v>
      </c>
      <c r="AL6" s="40">
        <v>39903</v>
      </c>
      <c r="AM6" s="40">
        <v>39994</v>
      </c>
    </row>
    <row r="7" spans="1:39" x14ac:dyDescent="0.2">
      <c r="A7" s="39" t="s">
        <v>55</v>
      </c>
      <c r="E7" s="41" t="s">
        <v>54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 t="s">
        <v>54</v>
      </c>
      <c r="S7" s="41" t="s">
        <v>54</v>
      </c>
      <c r="T7" s="41" t="s">
        <v>54</v>
      </c>
      <c r="U7" s="41" t="s">
        <v>54</v>
      </c>
      <c r="V7" s="41">
        <v>38594</v>
      </c>
      <c r="W7" s="41">
        <v>38596</v>
      </c>
      <c r="X7" s="41">
        <v>39139</v>
      </c>
      <c r="Y7" s="41">
        <v>39139</v>
      </c>
      <c r="Z7" s="41">
        <v>39139</v>
      </c>
      <c r="AA7" s="41">
        <v>39139</v>
      </c>
      <c r="AB7" s="41">
        <v>39139</v>
      </c>
      <c r="AC7" s="41">
        <v>39139</v>
      </c>
      <c r="AD7" s="41">
        <v>39303</v>
      </c>
      <c r="AE7" s="41">
        <v>39303</v>
      </c>
      <c r="AF7" s="41">
        <v>39385</v>
      </c>
      <c r="AG7" s="41">
        <v>39477</v>
      </c>
      <c r="AH7" s="41">
        <v>39582</v>
      </c>
      <c r="AI7" s="41">
        <v>39659</v>
      </c>
      <c r="AJ7" s="41">
        <v>39751</v>
      </c>
      <c r="AK7" s="41">
        <v>39874</v>
      </c>
      <c r="AL7" s="41">
        <v>39937</v>
      </c>
      <c r="AM7" s="41">
        <v>40024</v>
      </c>
    </row>
    <row r="8" spans="1:39" x14ac:dyDescent="0.2">
      <c r="A8" s="39" t="s">
        <v>56</v>
      </c>
      <c r="E8" s="42" t="s">
        <v>186</v>
      </c>
      <c r="F8" s="42" t="s">
        <v>186</v>
      </c>
      <c r="G8" s="42" t="s">
        <v>186</v>
      </c>
      <c r="H8" s="42" t="s">
        <v>186</v>
      </c>
      <c r="I8" s="42" t="s">
        <v>186</v>
      </c>
      <c r="J8" s="42" t="s">
        <v>186</v>
      </c>
      <c r="K8" s="42" t="s">
        <v>186</v>
      </c>
      <c r="L8" s="42" t="s">
        <v>186</v>
      </c>
      <c r="M8" s="42" t="s">
        <v>186</v>
      </c>
      <c r="N8" s="42" t="s">
        <v>186</v>
      </c>
      <c r="O8" s="42" t="s">
        <v>186</v>
      </c>
      <c r="P8" s="42" t="s">
        <v>186</v>
      </c>
      <c r="Q8" s="42" t="s">
        <v>186</v>
      </c>
      <c r="R8" s="42" t="s">
        <v>186</v>
      </c>
      <c r="S8" s="42" t="s">
        <v>186</v>
      </c>
      <c r="T8" s="42" t="s">
        <v>186</v>
      </c>
      <c r="U8" s="42" t="s">
        <v>186</v>
      </c>
      <c r="V8" s="42" t="s">
        <v>186</v>
      </c>
      <c r="W8" s="42" t="s">
        <v>186</v>
      </c>
      <c r="X8" s="42" t="s">
        <v>186</v>
      </c>
      <c r="Y8" s="42" t="s">
        <v>186</v>
      </c>
      <c r="Z8" s="42" t="s">
        <v>186</v>
      </c>
      <c r="AA8" s="42" t="s">
        <v>186</v>
      </c>
      <c r="AB8" s="42" t="s">
        <v>186</v>
      </c>
      <c r="AC8" s="42" t="s">
        <v>186</v>
      </c>
      <c r="AD8" s="42" t="s">
        <v>186</v>
      </c>
      <c r="AE8" s="42" t="s">
        <v>186</v>
      </c>
      <c r="AF8" s="42" t="s">
        <v>186</v>
      </c>
      <c r="AG8" s="42" t="s">
        <v>186</v>
      </c>
      <c r="AH8" s="42" t="s">
        <v>186</v>
      </c>
      <c r="AI8" s="42" t="s">
        <v>186</v>
      </c>
      <c r="AJ8" s="42" t="s">
        <v>186</v>
      </c>
      <c r="AK8" s="42" t="s">
        <v>186</v>
      </c>
      <c r="AL8" s="42" t="s">
        <v>186</v>
      </c>
      <c r="AM8" s="42" t="s">
        <v>186</v>
      </c>
    </row>
    <row r="9" spans="1:39" ht="12.75" customHeight="1" x14ac:dyDescent="0.2"/>
    <row r="10" spans="1:39" ht="12.75" customHeight="1" x14ac:dyDescent="0.2">
      <c r="E10" s="34">
        <f>E15</f>
        <v>8158300</v>
      </c>
      <c r="F10" s="35">
        <f>IFERROR((F15-E15)/E15,"0")</f>
        <v>1.5198264344287412E-2</v>
      </c>
      <c r="G10" s="35">
        <f>IFERROR((G15-F15)/F15,"0")</f>
        <v>6.2386112443270532E-3</v>
      </c>
      <c r="H10" s="35">
        <f>IFERROR((H15-G15)/G15,"0")</f>
        <v>-3.3018989047466259E-2</v>
      </c>
      <c r="I10" s="35">
        <f>IFERROR((I15-H15)/H15,"0")</f>
        <v>3.4856751943810868E-2</v>
      </c>
      <c r="J10" s="35">
        <f t="shared" ref="J10:AM10" si="0">IFERROR((J15-I15)/I15,"0")</f>
        <v>4.4403230529302902E-2</v>
      </c>
      <c r="K10" s="35">
        <f t="shared" si="0"/>
        <v>3.5548814895990182E-3</v>
      </c>
      <c r="L10" s="35">
        <f t="shared" si="0"/>
        <v>1.902297208154987E-2</v>
      </c>
      <c r="M10" s="35">
        <f t="shared" si="0"/>
        <v>5.463781866363273E-2</v>
      </c>
      <c r="N10" s="35">
        <f t="shared" si="0"/>
        <v>5.5059081368576167E-3</v>
      </c>
      <c r="O10" s="35">
        <f t="shared" si="0"/>
        <v>-2.6056702829064568E-2</v>
      </c>
      <c r="P10" s="35">
        <f t="shared" si="0"/>
        <v>1.3506264301714364E-2</v>
      </c>
      <c r="Q10" s="35">
        <f t="shared" si="0"/>
        <v>5.8292040979175785E-2</v>
      </c>
      <c r="R10" s="35">
        <f t="shared" si="0"/>
        <v>2.8223536399817537E-2</v>
      </c>
      <c r="S10" s="35">
        <f t="shared" si="0"/>
        <v>8.8508488776088509E-2</v>
      </c>
      <c r="T10" s="35">
        <f t="shared" si="0"/>
        <v>4.0350660351774106E-2</v>
      </c>
      <c r="U10" s="35">
        <f t="shared" si="0"/>
        <v>4.1515204027518689E-2</v>
      </c>
      <c r="V10" s="35">
        <f t="shared" si="0"/>
        <v>9.4327588886827546E-2</v>
      </c>
      <c r="W10" s="35">
        <f t="shared" si="0"/>
        <v>8.7333380373843764E-2</v>
      </c>
      <c r="X10" s="35">
        <f t="shared" si="0"/>
        <v>7.4983908331744356E-2</v>
      </c>
      <c r="Y10" s="35">
        <f t="shared" si="0"/>
        <v>1.5605944463401642E-2</v>
      </c>
      <c r="Z10" s="35">
        <f t="shared" si="0"/>
        <v>2.5931533438891621E-2</v>
      </c>
      <c r="AA10" s="35">
        <f t="shared" si="0"/>
        <v>4.2629744246991626E-2</v>
      </c>
      <c r="AB10" s="35">
        <f t="shared" si="0"/>
        <v>-4.6034070529641959E-2</v>
      </c>
      <c r="AC10" s="35">
        <f t="shared" si="0"/>
        <v>2.4373433599759537E-2</v>
      </c>
      <c r="AD10" s="35">
        <f t="shared" si="0"/>
        <v>1.275416652948241E-2</v>
      </c>
      <c r="AE10" s="35">
        <f t="shared" si="0"/>
        <v>4.3425518982166698E-2</v>
      </c>
      <c r="AF10" s="35">
        <f t="shared" si="0"/>
        <v>-1.1614538961266992E-2</v>
      </c>
      <c r="AG10" s="35">
        <f t="shared" si="0"/>
        <v>9.6576184874209034E-2</v>
      </c>
      <c r="AH10" s="35">
        <f t="shared" si="0"/>
        <v>4.6231829126978145E-2</v>
      </c>
      <c r="AI10" s="35">
        <f t="shared" si="0"/>
        <v>-4.452056183984858E-2</v>
      </c>
      <c r="AJ10" s="35">
        <f t="shared" si="0"/>
        <v>7.0735006805877371E-3</v>
      </c>
      <c r="AK10" s="35">
        <f t="shared" si="0"/>
        <v>2.2746987941518479E-3</v>
      </c>
      <c r="AL10" s="35">
        <f t="shared" si="0"/>
        <v>8.3793384066629437E-2</v>
      </c>
      <c r="AM10" s="35">
        <f t="shared" si="0"/>
        <v>-1.3765548089772246E-2</v>
      </c>
    </row>
    <row r="11" spans="1:39" x14ac:dyDescent="0.2">
      <c r="A11" s="38" t="s">
        <v>121</v>
      </c>
      <c r="E11" s="26"/>
      <c r="F11" s="26"/>
      <c r="G11" s="35">
        <f t="shared" ref="G11:AM11" si="1">IFERROR((G15-E15)/E15,"0")</f>
        <v>2.1531691651446992E-2</v>
      </c>
      <c r="H11" s="35">
        <f t="shared" si="1"/>
        <v>-2.698637043948704E-2</v>
      </c>
      <c r="I11" s="35">
        <f t="shared" si="1"/>
        <v>6.8682818568167219E-4</v>
      </c>
      <c r="J11" s="35">
        <f t="shared" si="1"/>
        <v>8.0807734865177533E-2</v>
      </c>
      <c r="K11" s="35">
        <f t="shared" si="1"/>
        <v>4.8115960241188936E-2</v>
      </c>
      <c r="L11" s="35">
        <f t="shared" si="1"/>
        <v>2.2645477982478748E-2</v>
      </c>
      <c r="M11" s="35">
        <f t="shared" si="1"/>
        <v>7.4700164444217676E-2</v>
      </c>
      <c r="N11" s="35">
        <f t="shared" si="1"/>
        <v>6.0444557610850595E-2</v>
      </c>
      <c r="O11" s="35">
        <f t="shared" si="1"/>
        <v>-2.0694260504333178E-2</v>
      </c>
      <c r="P11" s="35">
        <f t="shared" si="1"/>
        <v>-1.290236724259078E-2</v>
      </c>
      <c r="Q11" s="35">
        <f t="shared" si="1"/>
        <v>7.2585612993041254E-2</v>
      </c>
      <c r="R11" s="35">
        <f t="shared" si="1"/>
        <v>8.8160784919388738E-2</v>
      </c>
      <c r="S11" s="35">
        <f t="shared" si="1"/>
        <v>0.11923004773057082</v>
      </c>
      <c r="T11" s="35">
        <f t="shared" si="1"/>
        <v>0.13243052509671538</v>
      </c>
      <c r="U11" s="35">
        <f t="shared" si="1"/>
        <v>8.3541030276441802E-2</v>
      </c>
      <c r="V11" s="35">
        <f t="shared" si="1"/>
        <v>0.13975882201240677</v>
      </c>
      <c r="W11" s="35">
        <f t="shared" si="1"/>
        <v>0.1898989164606722</v>
      </c>
      <c r="X11" s="35">
        <f t="shared" si="1"/>
        <v>0.1688658868938418</v>
      </c>
      <c r="Y11" s="35">
        <f t="shared" si="1"/>
        <v>9.1760047504219996E-2</v>
      </c>
      <c r="Z11" s="35">
        <f t="shared" si="1"/>
        <v>4.1942163972991449E-2</v>
      </c>
      <c r="AA11" s="35">
        <f t="shared" si="1"/>
        <v>6.96667323243155E-2</v>
      </c>
      <c r="AB11" s="35">
        <f t="shared" si="1"/>
        <v>-5.366746935976943E-3</v>
      </c>
      <c r="AC11" s="35">
        <f t="shared" si="1"/>
        <v>-2.2782645291263295E-2</v>
      </c>
      <c r="AD11" s="35">
        <f t="shared" si="1"/>
        <v>3.7438462960268565E-2</v>
      </c>
      <c r="AE11" s="35">
        <f t="shared" si="1"/>
        <v>5.6733541812376859E-2</v>
      </c>
      <c r="AF11" s="35">
        <f t="shared" si="1"/>
        <v>3.1306612638768092E-2</v>
      </c>
      <c r="AG11" s="35">
        <f t="shared" si="1"/>
        <v>8.383995805099001E-2</v>
      </c>
      <c r="AH11" s="35">
        <f t="shared" si="1"/>
        <v>0.14727290767802706</v>
      </c>
      <c r="AI11" s="35">
        <f t="shared" si="1"/>
        <v>-3.4699972048737285E-4</v>
      </c>
      <c r="AJ11" s="35">
        <f t="shared" si="1"/>
        <v>-3.7761977383735157E-2</v>
      </c>
      <c r="AK11" s="35">
        <f t="shared" si="1"/>
        <v>9.3642895582081512E-3</v>
      </c>
      <c r="AL11" s="35">
        <f t="shared" si="1"/>
        <v>8.6258687570475556E-2</v>
      </c>
      <c r="AM11" s="35">
        <f t="shared" si="1"/>
        <v>6.8874374118883253E-2</v>
      </c>
    </row>
    <row r="12" spans="1:39" ht="12.75" customHeight="1" x14ac:dyDescent="0.2">
      <c r="E12" s="26"/>
      <c r="F12" s="26"/>
      <c r="G12" s="26"/>
      <c r="H12" s="35">
        <f>IFERROR((H15-E15)/E15,"0")</f>
        <v>-1.2198252086831816E-2</v>
      </c>
      <c r="I12" s="35">
        <f>IFERROR((I15-F15)/F15,"0")</f>
        <v>6.9297242840508401E-3</v>
      </c>
      <c r="J12" s="35">
        <f t="shared" ref="J12:AM12" si="2">IFERROR((J15-G15)/G15,"0")</f>
        <v>4.5120556105247421E-2</v>
      </c>
      <c r="K12" s="35">
        <f t="shared" si="2"/>
        <v>8.4649878275665197E-2</v>
      </c>
      <c r="L12" s="35">
        <f t="shared" si="2"/>
        <v>6.8054240891083903E-2</v>
      </c>
      <c r="M12" s="35">
        <f t="shared" si="2"/>
        <v>7.8520596165669435E-2</v>
      </c>
      <c r="N12" s="35">
        <f t="shared" si="2"/>
        <v>8.0617364824313309E-2</v>
      </c>
      <c r="O12" s="35">
        <f t="shared" si="2"/>
        <v>3.2812868906485819E-2</v>
      </c>
      <c r="P12" s="35">
        <f t="shared" si="2"/>
        <v>-7.4674983545188695E-3</v>
      </c>
      <c r="Q12" s="35">
        <f t="shared" si="2"/>
        <v>4.4637568416551525E-2</v>
      </c>
      <c r="R12" s="35">
        <f t="shared" si="2"/>
        <v>0.10285777208327096</v>
      </c>
      <c r="S12" s="35">
        <f t="shared" si="2"/>
        <v>0.18447225153800612</v>
      </c>
      <c r="T12" s="35">
        <f t="shared" si="2"/>
        <v>0.16439171924204701</v>
      </c>
      <c r="U12" s="35">
        <f t="shared" si="2"/>
        <v>0.17944360939309564</v>
      </c>
      <c r="V12" s="35">
        <f t="shared" si="2"/>
        <v>0.18574884312236756</v>
      </c>
      <c r="W12" s="35">
        <f t="shared" si="2"/>
        <v>0.23929781274966042</v>
      </c>
      <c r="X12" s="35">
        <f t="shared" si="2"/>
        <v>0.27912218773660119</v>
      </c>
      <c r="Y12" s="35">
        <f t="shared" si="2"/>
        <v>0.18710714300987177</v>
      </c>
      <c r="Z12" s="35">
        <f t="shared" si="2"/>
        <v>0.12007105968332159</v>
      </c>
      <c r="AA12" s="35">
        <f t="shared" si="2"/>
        <v>8.6359891943317085E-2</v>
      </c>
      <c r="AB12" s="35">
        <f t="shared" si="2"/>
        <v>2.0425618525286321E-2</v>
      </c>
      <c r="AC12" s="35">
        <f t="shared" si="2"/>
        <v>1.8875880613691848E-2</v>
      </c>
      <c r="AD12" s="35">
        <f t="shared" si="2"/>
        <v>-1.0319052413807785E-2</v>
      </c>
      <c r="AE12" s="35">
        <f t="shared" si="2"/>
        <v>8.2489766626379551E-2</v>
      </c>
      <c r="AF12" s="35">
        <f t="shared" si="2"/>
        <v>4.4460068919319348E-2</v>
      </c>
      <c r="AG12" s="35">
        <f t="shared" si="2"/>
        <v>0.13090627072296404</v>
      </c>
      <c r="AH12" s="35">
        <f t="shared" si="2"/>
        <v>0.13394786179259455</v>
      </c>
      <c r="AI12" s="35">
        <f t="shared" si="2"/>
        <v>9.6195673244564572E-2</v>
      </c>
      <c r="AJ12" s="35">
        <f t="shared" si="2"/>
        <v>6.7240464573413332E-3</v>
      </c>
      <c r="AK12" s="35">
        <f t="shared" si="2"/>
        <v>-3.5573175714002883E-2</v>
      </c>
      <c r="AL12" s="35">
        <f t="shared" si="2"/>
        <v>9.3942339136299652E-2</v>
      </c>
      <c r="AM12" s="35">
        <f t="shared" si="2"/>
        <v>7.1305741368791281E-2</v>
      </c>
    </row>
    <row r="13" spans="1:39" ht="12.75" customHeight="1" x14ac:dyDescent="0.2">
      <c r="E13" s="26"/>
      <c r="F13" s="26"/>
      <c r="G13" s="26"/>
      <c r="H13" s="26"/>
      <c r="I13" s="35">
        <f>IFERROR((I15-E15)/E15,"0")</f>
        <v>2.2233308409840287E-2</v>
      </c>
      <c r="J13" s="35">
        <f t="shared" ref="J13:AM13" si="3">IFERROR((J15-F15)/F15,"0")</f>
        <v>5.1640656958242957E-2</v>
      </c>
      <c r="K13" s="35">
        <f t="shared" si="3"/>
        <v>4.8835835824545398E-2</v>
      </c>
      <c r="L13" s="35">
        <f t="shared" si="3"/>
        <v>0.10528314262835964</v>
      </c>
      <c r="M13" s="35">
        <f t="shared" si="3"/>
        <v>0.12641039482781485</v>
      </c>
      <c r="N13" s="35">
        <f t="shared" si="3"/>
        <v>8.4458831491866532E-2</v>
      </c>
      <c r="O13" s="35">
        <f t="shared" si="3"/>
        <v>5.2460039277159323E-2</v>
      </c>
      <c r="P13" s="35">
        <f t="shared" si="3"/>
        <v>4.6762312488148682E-2</v>
      </c>
      <c r="Q13" s="35">
        <f t="shared" si="3"/>
        <v>5.0389246904563374E-2</v>
      </c>
      <c r="R13" s="35">
        <f t="shared" si="3"/>
        <v>7.4120934853372955E-2</v>
      </c>
      <c r="S13" s="35">
        <f t="shared" si="3"/>
        <v>0.20047004682532513</v>
      </c>
      <c r="T13" s="35">
        <f t="shared" si="3"/>
        <v>0.23226648905591735</v>
      </c>
      <c r="U13" s="35">
        <f t="shared" si="3"/>
        <v>0.21273167903433385</v>
      </c>
      <c r="V13" s="35">
        <f t="shared" si="3"/>
        <v>0.29069768129512358</v>
      </c>
      <c r="W13" s="35">
        <f t="shared" si="3"/>
        <v>0.28930429786661849</v>
      </c>
      <c r="X13" s="35">
        <f t="shared" si="3"/>
        <v>0.33222520633661223</v>
      </c>
      <c r="Y13" s="35">
        <f t="shared" si="3"/>
        <v>0.29908409756032339</v>
      </c>
      <c r="Z13" s="35">
        <f t="shared" si="3"/>
        <v>0.21789065158437937</v>
      </c>
      <c r="AA13" s="35">
        <f t="shared" si="3"/>
        <v>0.16781940249607849</v>
      </c>
      <c r="AB13" s="35">
        <f t="shared" si="3"/>
        <v>3.6350324057024208E-2</v>
      </c>
      <c r="AC13" s="35">
        <f t="shared" si="3"/>
        <v>4.5296894581905944E-2</v>
      </c>
      <c r="AD13" s="35">
        <f t="shared" si="3"/>
        <v>3.1870793267911909E-2</v>
      </c>
      <c r="AE13" s="35">
        <f t="shared" si="3"/>
        <v>3.2658356361885132E-2</v>
      </c>
      <c r="AF13" s="35">
        <f t="shared" si="3"/>
        <v>6.9917147056724652E-2</v>
      </c>
      <c r="AG13" s="35">
        <f t="shared" si="3"/>
        <v>0.14533003762900065</v>
      </c>
      <c r="AH13" s="35">
        <f t="shared" si="3"/>
        <v>0.18319013618965621</v>
      </c>
      <c r="AI13" s="35">
        <f t="shared" si="3"/>
        <v>8.3463865888493277E-2</v>
      </c>
      <c r="AJ13" s="35">
        <f t="shared" si="3"/>
        <v>0.10394961408531733</v>
      </c>
      <c r="AK13" s="48">
        <f t="shared" si="3"/>
        <v>9.0140404318615162E-3</v>
      </c>
      <c r="AL13" s="35">
        <f t="shared" si="3"/>
        <v>4.5239411577553422E-2</v>
      </c>
      <c r="AM13" s="35">
        <f t="shared" si="3"/>
        <v>7.8883623259480978E-2</v>
      </c>
    </row>
    <row r="14" spans="1:39" x14ac:dyDescent="0.2">
      <c r="A14" s="38" t="s">
        <v>122</v>
      </c>
    </row>
    <row r="15" spans="1:39" x14ac:dyDescent="0.2">
      <c r="A15" s="39" t="s">
        <v>123</v>
      </c>
      <c r="E15" s="43">
        <v>8158300</v>
      </c>
      <c r="F15" s="43">
        <v>8282292</v>
      </c>
      <c r="G15" s="43">
        <v>8333962</v>
      </c>
      <c r="H15" s="43">
        <v>8058783</v>
      </c>
      <c r="I15" s="43">
        <v>8339686</v>
      </c>
      <c r="J15" s="43">
        <v>8709995</v>
      </c>
      <c r="K15" s="43">
        <v>8740958</v>
      </c>
      <c r="L15" s="43">
        <v>8907237</v>
      </c>
      <c r="M15" s="43">
        <v>9393909</v>
      </c>
      <c r="N15" s="43">
        <v>9445631</v>
      </c>
      <c r="O15" s="43">
        <v>9199509</v>
      </c>
      <c r="P15" s="43">
        <v>9323760</v>
      </c>
      <c r="Q15" s="43">
        <v>9867261</v>
      </c>
      <c r="R15" s="43">
        <v>10145750</v>
      </c>
      <c r="S15" s="43">
        <v>11043735</v>
      </c>
      <c r="T15" s="43">
        <v>11489357</v>
      </c>
      <c r="U15" s="43">
        <v>11966340</v>
      </c>
      <c r="V15" s="43">
        <v>13095096</v>
      </c>
      <c r="W15" s="43">
        <v>14238735</v>
      </c>
      <c r="X15" s="43">
        <v>15306411</v>
      </c>
      <c r="Y15" s="43">
        <v>15545282</v>
      </c>
      <c r="Z15" s="43">
        <v>15948395</v>
      </c>
      <c r="AA15" s="43">
        <v>16628271</v>
      </c>
      <c r="AB15" s="43">
        <v>15862804</v>
      </c>
      <c r="AC15" s="43">
        <v>16249435</v>
      </c>
      <c r="AD15" s="43">
        <v>16456683</v>
      </c>
      <c r="AE15" s="43">
        <v>17171323</v>
      </c>
      <c r="AF15" s="43">
        <v>16971886</v>
      </c>
      <c r="AG15" s="43">
        <v>18610966</v>
      </c>
      <c r="AH15" s="43">
        <v>19471385</v>
      </c>
      <c r="AI15" s="43">
        <v>18604508</v>
      </c>
      <c r="AJ15" s="43">
        <v>18736107</v>
      </c>
      <c r="AK15" s="43">
        <v>18778726</v>
      </c>
      <c r="AL15" s="43">
        <v>20352259</v>
      </c>
      <c r="AM15" s="43">
        <v>20072099</v>
      </c>
    </row>
    <row r="16" spans="1:39" x14ac:dyDescent="0.2">
      <c r="A16" s="39" t="s">
        <v>124</v>
      </c>
      <c r="E16" s="44">
        <v>5.31</v>
      </c>
      <c r="F16" s="44">
        <v>6.08</v>
      </c>
      <c r="G16" s="44">
        <v>2.5</v>
      </c>
      <c r="H16" s="44">
        <v>-13.21</v>
      </c>
      <c r="I16" s="44">
        <v>13.94</v>
      </c>
      <c r="J16" s="44">
        <v>17.760000000000002</v>
      </c>
      <c r="K16" s="44">
        <v>1.42</v>
      </c>
      <c r="L16" s="44">
        <v>7.61</v>
      </c>
      <c r="M16" s="44">
        <v>21.86</v>
      </c>
      <c r="N16" s="44">
        <v>2.2000000000000002</v>
      </c>
      <c r="O16" s="44">
        <v>-10.42</v>
      </c>
      <c r="P16" s="44">
        <v>5.4</v>
      </c>
      <c r="Q16" s="44">
        <v>23.32</v>
      </c>
      <c r="R16" s="44">
        <v>11.29</v>
      </c>
      <c r="S16" s="44">
        <v>35.4</v>
      </c>
      <c r="T16" s="44">
        <v>16.14</v>
      </c>
      <c r="U16" s="44">
        <v>16.61</v>
      </c>
      <c r="V16" s="44" t="s">
        <v>54</v>
      </c>
      <c r="W16" s="44">
        <v>34.93</v>
      </c>
      <c r="X16" s="44">
        <v>29.99</v>
      </c>
      <c r="Y16" s="44">
        <v>6.24</v>
      </c>
      <c r="Z16" s="44">
        <v>10.37</v>
      </c>
      <c r="AA16" s="44">
        <v>17.05</v>
      </c>
      <c r="AB16" s="44">
        <v>-18.41</v>
      </c>
      <c r="AC16" s="44">
        <v>9.75</v>
      </c>
      <c r="AD16" s="44">
        <v>5.0999999999999996</v>
      </c>
      <c r="AE16" s="44">
        <v>17.37</v>
      </c>
      <c r="AF16" s="44">
        <v>-4.6500000000000004</v>
      </c>
      <c r="AG16" s="44">
        <v>38.630000000000003</v>
      </c>
      <c r="AH16" s="44">
        <v>18.489999999999998</v>
      </c>
      <c r="AI16" s="44">
        <v>-17.809999999999999</v>
      </c>
      <c r="AJ16" s="44">
        <v>2.83</v>
      </c>
      <c r="AK16" s="44">
        <v>0.91</v>
      </c>
      <c r="AL16" s="44">
        <v>33.520000000000003</v>
      </c>
      <c r="AM16" s="44">
        <v>-5.51</v>
      </c>
    </row>
    <row r="17" spans="1:39" x14ac:dyDescent="0.2">
      <c r="A17" s="39" t="s">
        <v>125</v>
      </c>
      <c r="E17" s="44">
        <v>1.4</v>
      </c>
      <c r="F17" s="44">
        <v>1.42</v>
      </c>
      <c r="G17" s="44">
        <v>1.57</v>
      </c>
      <c r="H17" s="44">
        <v>1.59</v>
      </c>
      <c r="I17" s="44">
        <v>2.0699999999999998</v>
      </c>
      <c r="J17" s="44">
        <v>19.600000000000001</v>
      </c>
      <c r="K17" s="44">
        <v>18.79</v>
      </c>
      <c r="L17" s="44">
        <v>19.39</v>
      </c>
      <c r="M17" s="44">
        <v>24.13</v>
      </c>
      <c r="N17" s="44">
        <v>19.57</v>
      </c>
      <c r="O17" s="44">
        <v>20.56</v>
      </c>
      <c r="P17" s="44">
        <v>19</v>
      </c>
      <c r="Q17" s="44">
        <v>19.690000000000001</v>
      </c>
      <c r="R17" s="44">
        <v>20.27</v>
      </c>
      <c r="S17" s="44">
        <v>22.03</v>
      </c>
      <c r="T17" s="44">
        <v>21.55</v>
      </c>
      <c r="U17" s="44">
        <v>21.47</v>
      </c>
      <c r="V17" s="44">
        <v>22.7</v>
      </c>
      <c r="W17" s="44">
        <v>22.46</v>
      </c>
      <c r="X17" s="44">
        <v>7.51</v>
      </c>
      <c r="Y17" s="44">
        <v>8.48</v>
      </c>
      <c r="Z17" s="44">
        <v>7.97</v>
      </c>
      <c r="AA17" s="44">
        <v>11.3</v>
      </c>
      <c r="AB17" s="44">
        <v>6.35</v>
      </c>
      <c r="AC17" s="44">
        <v>7.23</v>
      </c>
      <c r="AD17" s="44">
        <v>5.83</v>
      </c>
      <c r="AE17" s="44">
        <v>6.78</v>
      </c>
      <c r="AF17" s="44">
        <v>5.49</v>
      </c>
      <c r="AG17" s="44">
        <v>5.0599999999999996</v>
      </c>
      <c r="AH17" s="44">
        <v>4.82</v>
      </c>
      <c r="AI17" s="44">
        <v>4.96</v>
      </c>
      <c r="AJ17" s="44">
        <v>15.19</v>
      </c>
      <c r="AK17" s="44">
        <v>15.03</v>
      </c>
      <c r="AL17" s="44">
        <v>17</v>
      </c>
      <c r="AM17" s="44">
        <v>16.75</v>
      </c>
    </row>
    <row r="18" spans="1:39" ht="12.75" customHeight="1" x14ac:dyDescent="0.2"/>
    <row r="19" spans="1:39" x14ac:dyDescent="0.2">
      <c r="B19" s="39" t="s">
        <v>126</v>
      </c>
      <c r="E19" s="44">
        <v>1.3</v>
      </c>
      <c r="F19" s="44">
        <v>1.29</v>
      </c>
      <c r="G19" s="44">
        <v>1.57</v>
      </c>
      <c r="H19" s="44">
        <v>1.59</v>
      </c>
      <c r="I19" s="44">
        <v>2.0699999999999998</v>
      </c>
      <c r="J19" s="44">
        <v>19.600000000000001</v>
      </c>
      <c r="K19" s="44">
        <v>18.79</v>
      </c>
      <c r="L19" s="44">
        <v>19.39</v>
      </c>
      <c r="M19" s="44">
        <v>15.99</v>
      </c>
      <c r="N19" s="44">
        <v>19.57</v>
      </c>
      <c r="O19" s="44">
        <v>20.56</v>
      </c>
      <c r="P19" s="44">
        <v>19</v>
      </c>
      <c r="Q19" s="44">
        <v>19.690000000000001</v>
      </c>
      <c r="R19" s="44">
        <v>20.27</v>
      </c>
      <c r="S19" s="44">
        <v>22.03</v>
      </c>
      <c r="T19" s="44">
        <v>21.55</v>
      </c>
      <c r="U19" s="44">
        <v>21.47</v>
      </c>
      <c r="V19" s="44">
        <v>22.7</v>
      </c>
      <c r="W19" s="44">
        <v>22.46</v>
      </c>
      <c r="X19" s="44">
        <v>7.51</v>
      </c>
      <c r="Y19" s="44">
        <v>8.48</v>
      </c>
      <c r="Z19" s="44">
        <v>7.97</v>
      </c>
      <c r="AA19" s="44">
        <v>11.3</v>
      </c>
      <c r="AB19" s="44">
        <v>6.35</v>
      </c>
      <c r="AC19" s="44">
        <v>7.23</v>
      </c>
      <c r="AD19" s="44">
        <v>5.83</v>
      </c>
      <c r="AE19" s="44">
        <v>6.78</v>
      </c>
      <c r="AF19" s="44">
        <v>5.49</v>
      </c>
      <c r="AG19" s="44">
        <v>5.0599999999999996</v>
      </c>
      <c r="AH19" s="44">
        <v>4.82</v>
      </c>
      <c r="AI19" s="44">
        <v>4.96</v>
      </c>
      <c r="AJ19" s="44">
        <v>5.13</v>
      </c>
      <c r="AK19" s="44">
        <v>4.5199999999999996</v>
      </c>
      <c r="AL19" s="44">
        <v>1.76</v>
      </c>
      <c r="AM19" s="44">
        <v>1.68</v>
      </c>
    </row>
    <row r="20" spans="1:39" x14ac:dyDescent="0.2">
      <c r="B20" s="39" t="s">
        <v>127</v>
      </c>
      <c r="E20" s="44">
        <v>6.6</v>
      </c>
      <c r="F20" s="44">
        <v>7.02</v>
      </c>
      <c r="G20" s="44">
        <v>7.11</v>
      </c>
      <c r="H20" s="44">
        <v>3.78</v>
      </c>
      <c r="I20" s="44">
        <v>7.75</v>
      </c>
      <c r="J20" s="44">
        <v>7.56</v>
      </c>
      <c r="K20" s="44">
        <v>6.37</v>
      </c>
      <c r="L20" s="44">
        <v>7.34</v>
      </c>
      <c r="M20" s="44">
        <v>8.15</v>
      </c>
      <c r="N20" s="44">
        <v>12.52</v>
      </c>
      <c r="O20" s="44">
        <v>12.16</v>
      </c>
      <c r="P20" s="44">
        <v>12.07</v>
      </c>
      <c r="Q20" s="44">
        <v>12.46</v>
      </c>
      <c r="R20" s="44">
        <v>12.08</v>
      </c>
      <c r="S20" s="44">
        <v>12</v>
      </c>
      <c r="T20" s="44">
        <v>11.51</v>
      </c>
      <c r="U20" s="44">
        <v>11.84</v>
      </c>
      <c r="V20" s="44">
        <v>11.66</v>
      </c>
      <c r="W20" s="44">
        <v>11.37</v>
      </c>
      <c r="X20" s="44">
        <v>1.86</v>
      </c>
      <c r="Y20" s="44">
        <v>1.97</v>
      </c>
      <c r="Z20" s="44">
        <v>2.29</v>
      </c>
      <c r="AA20" s="44">
        <v>1.94</v>
      </c>
      <c r="AB20" s="44">
        <v>1.84</v>
      </c>
      <c r="AC20" s="44">
        <v>2</v>
      </c>
      <c r="AD20" s="44">
        <v>3.49</v>
      </c>
      <c r="AE20" s="44">
        <v>3.46</v>
      </c>
      <c r="AF20" s="44">
        <v>3.44</v>
      </c>
      <c r="AG20" s="44">
        <v>3.64</v>
      </c>
      <c r="AH20" s="44">
        <v>6</v>
      </c>
      <c r="AI20" s="44">
        <v>5.91</v>
      </c>
      <c r="AJ20" s="44">
        <v>3.75</v>
      </c>
      <c r="AK20" s="44">
        <v>0.59</v>
      </c>
      <c r="AL20" s="44">
        <v>0.47</v>
      </c>
      <c r="AM20" s="44">
        <v>0.38</v>
      </c>
    </row>
    <row r="21" spans="1:39" x14ac:dyDescent="0.2">
      <c r="A21" s="39" t="s">
        <v>128</v>
      </c>
      <c r="E21" s="44">
        <v>7.9</v>
      </c>
      <c r="F21" s="44">
        <v>8.31</v>
      </c>
      <c r="G21" s="44">
        <v>8.68</v>
      </c>
      <c r="H21" s="44">
        <v>5.37</v>
      </c>
      <c r="I21" s="44">
        <v>9.82</v>
      </c>
      <c r="J21" s="44">
        <v>27.16</v>
      </c>
      <c r="K21" s="44">
        <v>25.16</v>
      </c>
      <c r="L21" s="44">
        <v>26.74</v>
      </c>
      <c r="M21" s="44">
        <v>24.13</v>
      </c>
      <c r="N21" s="44">
        <v>32.090000000000003</v>
      </c>
      <c r="O21" s="44">
        <v>32.72</v>
      </c>
      <c r="P21" s="44">
        <v>31.07</v>
      </c>
      <c r="Q21" s="44">
        <v>32.15</v>
      </c>
      <c r="R21" s="44">
        <v>32.36</v>
      </c>
      <c r="S21" s="44">
        <v>34.04</v>
      </c>
      <c r="T21" s="44">
        <v>33.06</v>
      </c>
      <c r="U21" s="44">
        <v>33.31</v>
      </c>
      <c r="V21" s="44">
        <v>34.36</v>
      </c>
      <c r="W21" s="44">
        <v>33.83</v>
      </c>
      <c r="X21" s="44">
        <v>9.3699999999999992</v>
      </c>
      <c r="Y21" s="44">
        <v>10.45</v>
      </c>
      <c r="Z21" s="44">
        <v>10.26</v>
      </c>
      <c r="AA21" s="44">
        <v>13.24</v>
      </c>
      <c r="AB21" s="44">
        <v>8.18</v>
      </c>
      <c r="AC21" s="44">
        <v>9.2200000000000006</v>
      </c>
      <c r="AD21" s="44">
        <v>9.32</v>
      </c>
      <c r="AE21" s="44">
        <v>10.24</v>
      </c>
      <c r="AF21" s="44">
        <v>8.93</v>
      </c>
      <c r="AG21" s="44">
        <v>8.6999999999999993</v>
      </c>
      <c r="AH21" s="44">
        <v>10.82</v>
      </c>
      <c r="AI21" s="44">
        <v>10.88</v>
      </c>
      <c r="AJ21" s="44">
        <v>8.8800000000000008</v>
      </c>
      <c r="AK21" s="44">
        <v>5.1100000000000003</v>
      </c>
      <c r="AL21" s="44">
        <v>2.23</v>
      </c>
      <c r="AM21" s="44">
        <v>2.06</v>
      </c>
    </row>
    <row r="22" spans="1:39" x14ac:dyDescent="0.2">
      <c r="A22" s="39" t="s">
        <v>129</v>
      </c>
      <c r="E22" s="44">
        <v>34.65</v>
      </c>
      <c r="F22" s="44">
        <v>34.99</v>
      </c>
      <c r="G22" s="44">
        <v>34.840000000000003</v>
      </c>
      <c r="H22" s="44">
        <v>39.79</v>
      </c>
      <c r="I22" s="44">
        <v>39.53</v>
      </c>
      <c r="J22" s="44">
        <v>24.36</v>
      </c>
      <c r="K22" s="44">
        <v>25.08</v>
      </c>
      <c r="L22" s="44">
        <v>23.9</v>
      </c>
      <c r="M22" s="44">
        <v>29.34</v>
      </c>
      <c r="N22" s="44">
        <v>23.92</v>
      </c>
      <c r="O22" s="44">
        <v>24.9</v>
      </c>
      <c r="P22" s="44">
        <v>27.51</v>
      </c>
      <c r="Q22" s="44">
        <v>28.29</v>
      </c>
      <c r="R22" s="44">
        <v>28.95</v>
      </c>
      <c r="S22" s="44">
        <v>29.05</v>
      </c>
      <c r="T22" s="44">
        <v>30.06</v>
      </c>
      <c r="U22" s="44">
        <v>28.82</v>
      </c>
      <c r="V22" s="44">
        <v>27.01</v>
      </c>
      <c r="W22" s="44">
        <v>27.51</v>
      </c>
      <c r="X22" s="44">
        <v>47.47</v>
      </c>
      <c r="Y22" s="44">
        <v>46.1</v>
      </c>
      <c r="Z22" s="44">
        <v>46.36</v>
      </c>
      <c r="AA22" s="44">
        <v>43.79</v>
      </c>
      <c r="AB22" s="44">
        <v>46.1</v>
      </c>
      <c r="AC22" s="44">
        <v>44.61</v>
      </c>
      <c r="AD22" s="44">
        <v>44.76</v>
      </c>
      <c r="AE22" s="44">
        <v>43.59</v>
      </c>
      <c r="AF22" s="44">
        <v>45.71</v>
      </c>
      <c r="AG22" s="44">
        <v>41.48</v>
      </c>
      <c r="AH22" s="44">
        <v>35.79</v>
      </c>
      <c r="AI22" s="44">
        <v>35.5</v>
      </c>
      <c r="AJ22" s="44">
        <v>32.659999999999997</v>
      </c>
      <c r="AK22" s="44">
        <v>36.67</v>
      </c>
      <c r="AL22" s="44">
        <v>37.549999999999997</v>
      </c>
      <c r="AM22" s="44">
        <v>38.4</v>
      </c>
    </row>
    <row r="23" spans="1:39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 t="s">
        <v>54</v>
      </c>
      <c r="O23" s="44" t="s">
        <v>54</v>
      </c>
      <c r="P23" s="44" t="s">
        <v>54</v>
      </c>
      <c r="Q23" s="44" t="s">
        <v>54</v>
      </c>
      <c r="R23" s="44" t="s">
        <v>54</v>
      </c>
      <c r="S23" s="44" t="s">
        <v>54</v>
      </c>
      <c r="T23" s="44" t="s">
        <v>54</v>
      </c>
      <c r="U23" s="44" t="s">
        <v>54</v>
      </c>
      <c r="V23" s="44" t="s">
        <v>54</v>
      </c>
      <c r="W23" s="44" t="s">
        <v>54</v>
      </c>
      <c r="X23" s="44" t="s">
        <v>54</v>
      </c>
      <c r="Y23" s="44" t="s">
        <v>54</v>
      </c>
      <c r="Z23" s="44" t="s">
        <v>54</v>
      </c>
      <c r="AA23" s="44" t="s">
        <v>54</v>
      </c>
      <c r="AB23" s="44" t="s">
        <v>54</v>
      </c>
      <c r="AC23" s="44" t="s">
        <v>54</v>
      </c>
      <c r="AD23" s="44">
        <v>0.61</v>
      </c>
      <c r="AE23" s="44">
        <v>0.65</v>
      </c>
      <c r="AF23" s="44">
        <v>0.63</v>
      </c>
      <c r="AG23" s="44">
        <v>0.63</v>
      </c>
      <c r="AH23" s="44">
        <v>0.56999999999999995</v>
      </c>
      <c r="AI23" s="44">
        <v>0.53</v>
      </c>
      <c r="AJ23" s="44">
        <v>0.69</v>
      </c>
      <c r="AK23" s="44">
        <v>1.01</v>
      </c>
      <c r="AL23" s="44">
        <v>1.1599999999999999</v>
      </c>
      <c r="AM23" s="44">
        <v>1.29</v>
      </c>
    </row>
    <row r="24" spans="1:39" x14ac:dyDescent="0.2">
      <c r="A24" s="39" t="s">
        <v>131</v>
      </c>
      <c r="E24" s="44">
        <v>5.87</v>
      </c>
      <c r="F24" s="44">
        <v>5.42</v>
      </c>
      <c r="G24" s="44">
        <v>4.43</v>
      </c>
      <c r="H24" s="44">
        <v>3.26</v>
      </c>
      <c r="I24" s="44">
        <v>2.2200000000000002</v>
      </c>
      <c r="J24" s="44">
        <v>2.11</v>
      </c>
      <c r="K24" s="44">
        <v>3.25</v>
      </c>
      <c r="L24" s="44">
        <v>3.21</v>
      </c>
      <c r="M24" s="44">
        <v>3.24</v>
      </c>
      <c r="N24" s="44">
        <v>2.75</v>
      </c>
      <c r="O24" s="44">
        <v>1.93</v>
      </c>
      <c r="P24" s="44">
        <v>2.4900000000000002</v>
      </c>
      <c r="Q24" s="44">
        <v>2.6</v>
      </c>
      <c r="R24" s="44">
        <v>2.0299999999999998</v>
      </c>
      <c r="S24" s="44">
        <v>1.35</v>
      </c>
      <c r="T24" s="44">
        <v>1.26</v>
      </c>
      <c r="U24" s="44">
        <v>1.57</v>
      </c>
      <c r="V24" s="44">
        <v>1.31</v>
      </c>
      <c r="W24" s="44">
        <v>0.87</v>
      </c>
      <c r="X24" s="44">
        <v>5.94</v>
      </c>
      <c r="Y24" s="44">
        <v>5.2</v>
      </c>
      <c r="Z24" s="44">
        <v>4.32</v>
      </c>
      <c r="AA24" s="44">
        <v>2.93</v>
      </c>
      <c r="AB24" s="44">
        <v>1.79</v>
      </c>
      <c r="AC24" s="44">
        <v>2.4700000000000002</v>
      </c>
      <c r="AD24" s="44">
        <v>2.68</v>
      </c>
      <c r="AE24" s="44">
        <v>2.09</v>
      </c>
      <c r="AF24" s="44">
        <v>1.91</v>
      </c>
      <c r="AG24" s="44">
        <v>6.23</v>
      </c>
      <c r="AH24" s="44">
        <v>9.74</v>
      </c>
      <c r="AI24" s="44">
        <v>7.87</v>
      </c>
      <c r="AJ24" s="44">
        <v>9.73</v>
      </c>
      <c r="AK24" s="44">
        <v>8.59</v>
      </c>
      <c r="AL24" s="44">
        <v>12.51</v>
      </c>
      <c r="AM24" s="44">
        <v>10.1</v>
      </c>
    </row>
    <row r="25" spans="1:39" x14ac:dyDescent="0.2">
      <c r="A25" s="39" t="s">
        <v>132</v>
      </c>
      <c r="E25" s="44">
        <v>39.19</v>
      </c>
      <c r="F25" s="44">
        <v>37.85</v>
      </c>
      <c r="G25" s="44">
        <v>36.21</v>
      </c>
      <c r="H25" s="44">
        <v>34.97</v>
      </c>
      <c r="I25" s="44">
        <v>31.75</v>
      </c>
      <c r="J25" s="44">
        <v>29.83</v>
      </c>
      <c r="K25" s="44">
        <v>30.92</v>
      </c>
      <c r="L25" s="44">
        <v>30.28</v>
      </c>
      <c r="M25" s="44">
        <v>28.17</v>
      </c>
      <c r="N25" s="44">
        <v>26.71</v>
      </c>
      <c r="O25" s="44">
        <v>24.92</v>
      </c>
      <c r="P25" s="44">
        <v>24.48</v>
      </c>
      <c r="Q25" s="44">
        <v>22.91</v>
      </c>
      <c r="R25" s="44">
        <v>21.89</v>
      </c>
      <c r="S25" s="44">
        <v>20.3</v>
      </c>
      <c r="T25" s="44">
        <v>19.93</v>
      </c>
      <c r="U25" s="44">
        <v>20.29</v>
      </c>
      <c r="V25" s="44">
        <v>19.600000000000001</v>
      </c>
      <c r="W25" s="44">
        <v>20.57</v>
      </c>
      <c r="X25" s="44">
        <v>24.5</v>
      </c>
      <c r="Y25" s="44">
        <v>24.32</v>
      </c>
      <c r="Z25" s="44">
        <v>23.88</v>
      </c>
      <c r="AA25" s="44">
        <v>22.59</v>
      </c>
      <c r="AB25" s="44">
        <v>23.21</v>
      </c>
      <c r="AC25" s="44">
        <v>23.4</v>
      </c>
      <c r="AD25" s="44">
        <v>22.98</v>
      </c>
      <c r="AE25" s="44">
        <v>22.76</v>
      </c>
      <c r="AF25" s="44">
        <v>22.54</v>
      </c>
      <c r="AG25" s="44">
        <v>27.51</v>
      </c>
      <c r="AH25" s="44">
        <v>29.15</v>
      </c>
      <c r="AI25" s="44">
        <v>29.21</v>
      </c>
      <c r="AJ25" s="44">
        <v>33.65</v>
      </c>
      <c r="AK25" s="44">
        <v>34.82</v>
      </c>
      <c r="AL25" s="44">
        <v>39.36</v>
      </c>
      <c r="AM25" s="44">
        <v>38.58</v>
      </c>
    </row>
    <row r="26" spans="1:39" x14ac:dyDescent="0.2">
      <c r="A26" s="39" t="s">
        <v>133</v>
      </c>
      <c r="E26" s="44">
        <v>17.98</v>
      </c>
      <c r="F26" s="44">
        <v>18.68</v>
      </c>
      <c r="G26" s="44">
        <v>20</v>
      </c>
      <c r="H26" s="44">
        <v>19.510000000000002</v>
      </c>
      <c r="I26" s="44">
        <v>18.579999999999998</v>
      </c>
      <c r="J26" s="44">
        <v>18.28</v>
      </c>
      <c r="K26" s="44">
        <v>18.760000000000002</v>
      </c>
      <c r="L26" s="44">
        <v>19.04</v>
      </c>
      <c r="M26" s="44">
        <v>18.329999999999998</v>
      </c>
      <c r="N26" s="44">
        <v>17.25</v>
      </c>
      <c r="O26" s="44">
        <v>17.43</v>
      </c>
      <c r="P26" s="44">
        <v>16.920000000000002</v>
      </c>
      <c r="Q26" s="44">
        <v>16.63</v>
      </c>
      <c r="R26" s="44">
        <v>16.79</v>
      </c>
      <c r="S26" s="44">
        <v>15.16</v>
      </c>
      <c r="T26" s="44">
        <v>15.25</v>
      </c>
      <c r="U26" s="44">
        <v>15.81</v>
      </c>
      <c r="V26" s="44">
        <v>16.440000000000001</v>
      </c>
      <c r="W26" s="44">
        <v>16.43</v>
      </c>
      <c r="X26" s="44">
        <v>16.829999999999998</v>
      </c>
      <c r="Y26" s="44">
        <v>17.34</v>
      </c>
      <c r="Z26" s="44">
        <v>17.3</v>
      </c>
      <c r="AA26" s="44">
        <v>18.059999999999999</v>
      </c>
      <c r="AB26" s="44">
        <v>19.43</v>
      </c>
      <c r="AC26" s="44">
        <v>19.71</v>
      </c>
      <c r="AD26" s="44">
        <v>19.440000000000001</v>
      </c>
      <c r="AE26" s="44">
        <v>20.45</v>
      </c>
      <c r="AF26" s="44">
        <v>19.68</v>
      </c>
      <c r="AG26" s="44">
        <v>19.670000000000002</v>
      </c>
      <c r="AH26" s="44">
        <v>20.67</v>
      </c>
      <c r="AI26" s="44">
        <v>21.27</v>
      </c>
      <c r="AJ26" s="44">
        <v>22.02</v>
      </c>
      <c r="AK26" s="44">
        <v>22.25</v>
      </c>
      <c r="AL26" s="44">
        <v>20.47</v>
      </c>
      <c r="AM26" s="44">
        <v>20.71</v>
      </c>
    </row>
    <row r="27" spans="1:39" x14ac:dyDescent="0.2">
      <c r="A27" s="39" t="s">
        <v>134</v>
      </c>
      <c r="E27" s="44">
        <v>0.28000000000000003</v>
      </c>
      <c r="F27" s="44">
        <v>0.17</v>
      </c>
      <c r="G27" s="44">
        <v>0.27</v>
      </c>
      <c r="H27" s="44">
        <v>0.36</v>
      </c>
      <c r="I27" s="44">
        <v>0.32</v>
      </c>
      <c r="J27" s="44">
        <v>0.36</v>
      </c>
      <c r="K27" s="44">
        <v>0.08</v>
      </c>
      <c r="L27" s="44">
        <v>0.04</v>
      </c>
      <c r="M27" s="44">
        <v>0.02</v>
      </c>
      <c r="N27" s="44">
        <v>0.03</v>
      </c>
      <c r="O27" s="44">
        <v>0.03</v>
      </c>
      <c r="P27" s="44">
        <v>0.03</v>
      </c>
      <c r="Q27" s="44">
        <v>0.01</v>
      </c>
      <c r="R27" s="44">
        <v>0.02</v>
      </c>
      <c r="S27" s="44">
        <v>1.45</v>
      </c>
      <c r="T27" s="44">
        <v>1.7</v>
      </c>
      <c r="U27" s="44">
        <v>1.77</v>
      </c>
      <c r="V27" s="44">
        <v>2.59</v>
      </c>
      <c r="W27" s="44">
        <v>1.66</v>
      </c>
      <c r="X27" s="44">
        <v>1.82</v>
      </c>
      <c r="Y27" s="44">
        <v>1.78</v>
      </c>
      <c r="Z27" s="44">
        <v>2.2000000000000002</v>
      </c>
      <c r="AA27" s="44">
        <v>2.3199999999999998</v>
      </c>
      <c r="AB27" s="44">
        <v>3.08</v>
      </c>
      <c r="AC27" s="44">
        <v>3.06</v>
      </c>
      <c r="AD27" s="44">
        <v>3.51</v>
      </c>
      <c r="AE27" s="44">
        <v>2.96</v>
      </c>
      <c r="AF27" s="44">
        <v>3.14</v>
      </c>
      <c r="AG27" s="44">
        <v>2.64</v>
      </c>
      <c r="AH27" s="44">
        <v>3.57</v>
      </c>
      <c r="AI27" s="44">
        <v>3.14</v>
      </c>
      <c r="AJ27" s="44">
        <v>2.78</v>
      </c>
      <c r="AK27" s="44">
        <v>1.1599999999999999</v>
      </c>
      <c r="AL27" s="44">
        <v>0.39</v>
      </c>
      <c r="AM27" s="44">
        <v>0.26</v>
      </c>
    </row>
    <row r="28" spans="1:39" x14ac:dyDescent="0.2">
      <c r="A28" s="39" t="s">
        <v>135</v>
      </c>
      <c r="E28" s="44">
        <v>18.260000000000002</v>
      </c>
      <c r="F28" s="44">
        <v>18.850000000000001</v>
      </c>
      <c r="G28" s="44">
        <v>20.27</v>
      </c>
      <c r="H28" s="44">
        <v>19.87</v>
      </c>
      <c r="I28" s="44">
        <v>18.899999999999999</v>
      </c>
      <c r="J28" s="44">
        <v>18.649999999999999</v>
      </c>
      <c r="K28" s="44">
        <v>18.84</v>
      </c>
      <c r="L28" s="44">
        <v>19.09</v>
      </c>
      <c r="M28" s="44">
        <v>18.36</v>
      </c>
      <c r="N28" s="44">
        <v>17.28</v>
      </c>
      <c r="O28" s="44">
        <v>17.46</v>
      </c>
      <c r="P28" s="44">
        <v>16.940000000000001</v>
      </c>
      <c r="Q28" s="44">
        <v>16.649999999999999</v>
      </c>
      <c r="R28" s="44">
        <v>16.8</v>
      </c>
      <c r="S28" s="44">
        <v>16.61</v>
      </c>
      <c r="T28" s="44">
        <v>16.95</v>
      </c>
      <c r="U28" s="44">
        <v>17.57</v>
      </c>
      <c r="V28" s="44">
        <v>19.03</v>
      </c>
      <c r="W28" s="44">
        <v>18.100000000000001</v>
      </c>
      <c r="X28" s="44">
        <v>18.649999999999999</v>
      </c>
      <c r="Y28" s="44">
        <v>19.13</v>
      </c>
      <c r="Z28" s="44">
        <v>19.489999999999998</v>
      </c>
      <c r="AA28" s="44">
        <v>20.38</v>
      </c>
      <c r="AB28" s="44">
        <v>22.51</v>
      </c>
      <c r="AC28" s="44">
        <v>22.77</v>
      </c>
      <c r="AD28" s="44">
        <v>22.95</v>
      </c>
      <c r="AE28" s="44">
        <v>23.41</v>
      </c>
      <c r="AF28" s="44">
        <v>22.82</v>
      </c>
      <c r="AG28" s="44">
        <v>22.31</v>
      </c>
      <c r="AH28" s="44">
        <v>24.24</v>
      </c>
      <c r="AI28" s="44">
        <v>24.42</v>
      </c>
      <c r="AJ28" s="44">
        <v>24.81</v>
      </c>
      <c r="AK28" s="44">
        <v>23.4</v>
      </c>
      <c r="AL28" s="44">
        <v>20.86</v>
      </c>
      <c r="AM28" s="44">
        <v>20.97</v>
      </c>
    </row>
    <row r="29" spans="1:39" x14ac:dyDescent="0.2">
      <c r="A29" s="39" t="s">
        <v>136</v>
      </c>
      <c r="E29" s="44">
        <v>75.87</v>
      </c>
      <c r="F29" s="44">
        <v>75.72</v>
      </c>
      <c r="G29" s="44">
        <v>75.3</v>
      </c>
      <c r="H29" s="44">
        <v>76.86</v>
      </c>
      <c r="I29" s="44">
        <v>78.88</v>
      </c>
      <c r="J29" s="44">
        <v>79.239999999999995</v>
      </c>
      <c r="K29" s="44">
        <v>77.91</v>
      </c>
      <c r="L29" s="44">
        <v>77.7</v>
      </c>
      <c r="M29" s="44">
        <v>78.41</v>
      </c>
      <c r="N29" s="44">
        <v>79.97</v>
      </c>
      <c r="O29" s="44">
        <v>80.61</v>
      </c>
      <c r="P29" s="44">
        <v>80.56</v>
      </c>
      <c r="Q29" s="44">
        <v>80.75</v>
      </c>
      <c r="R29" s="44">
        <v>81.17</v>
      </c>
      <c r="S29" s="44">
        <v>82.04</v>
      </c>
      <c r="T29" s="44">
        <v>81.78</v>
      </c>
      <c r="U29" s="44">
        <v>80.849999999999994</v>
      </c>
      <c r="V29" s="44">
        <v>79.66</v>
      </c>
      <c r="W29" s="44">
        <v>81.040000000000006</v>
      </c>
      <c r="X29" s="44">
        <v>75.41</v>
      </c>
      <c r="Y29" s="44">
        <v>75.67</v>
      </c>
      <c r="Z29" s="44">
        <v>76.19</v>
      </c>
      <c r="AA29" s="44">
        <v>76.69</v>
      </c>
      <c r="AB29" s="44">
        <v>75.709999999999994</v>
      </c>
      <c r="AC29" s="44">
        <v>74.760000000000005</v>
      </c>
      <c r="AD29" s="44">
        <v>74.37</v>
      </c>
      <c r="AE29" s="44">
        <v>74.5</v>
      </c>
      <c r="AF29" s="44">
        <v>75.27</v>
      </c>
      <c r="AG29" s="44">
        <v>71.459999999999994</v>
      </c>
      <c r="AH29" s="44">
        <v>66.02</v>
      </c>
      <c r="AI29" s="44">
        <v>67.72</v>
      </c>
      <c r="AJ29" s="44">
        <v>65.459999999999994</v>
      </c>
      <c r="AK29" s="44">
        <v>68.010000000000005</v>
      </c>
      <c r="AL29" s="44">
        <v>66.62</v>
      </c>
      <c r="AM29" s="44">
        <v>68.930000000000007</v>
      </c>
    </row>
    <row r="30" spans="1:39" ht="12.75" customHeight="1" x14ac:dyDescent="0.2"/>
    <row r="31" spans="1:39" x14ac:dyDescent="0.2">
      <c r="A31" s="39" t="s">
        <v>137</v>
      </c>
      <c r="E31" s="44">
        <v>7.92</v>
      </c>
      <c r="F31" s="44">
        <v>8.32</v>
      </c>
      <c r="G31" s="44">
        <v>8.6999999999999993</v>
      </c>
      <c r="H31" s="44">
        <v>5.39</v>
      </c>
      <c r="I31" s="44">
        <v>9.85</v>
      </c>
      <c r="J31" s="44">
        <v>27.26</v>
      </c>
      <c r="K31" s="44">
        <v>25.18</v>
      </c>
      <c r="L31" s="44">
        <v>26.75</v>
      </c>
      <c r="M31" s="44">
        <v>24.14</v>
      </c>
      <c r="N31" s="44">
        <v>32.1</v>
      </c>
      <c r="O31" s="44">
        <v>32.729999999999997</v>
      </c>
      <c r="P31" s="44">
        <v>31.08</v>
      </c>
      <c r="Q31" s="44">
        <v>32.15</v>
      </c>
      <c r="R31" s="44">
        <v>32.36</v>
      </c>
      <c r="S31" s="44">
        <v>34.54</v>
      </c>
      <c r="T31" s="44">
        <v>33.630000000000003</v>
      </c>
      <c r="U31" s="44">
        <v>33.909999999999997</v>
      </c>
      <c r="V31" s="44">
        <v>35.28</v>
      </c>
      <c r="W31" s="44">
        <v>34.4</v>
      </c>
      <c r="X31" s="44">
        <v>9.5500000000000007</v>
      </c>
      <c r="Y31" s="44">
        <v>10.64</v>
      </c>
      <c r="Z31" s="44">
        <v>10.49</v>
      </c>
      <c r="AA31" s="44">
        <v>13.56</v>
      </c>
      <c r="AB31" s="44">
        <v>8.44</v>
      </c>
      <c r="AC31" s="44">
        <v>9.51</v>
      </c>
      <c r="AD31" s="44">
        <v>9.65</v>
      </c>
      <c r="AE31" s="44">
        <v>10.56</v>
      </c>
      <c r="AF31" s="44">
        <v>9.2200000000000006</v>
      </c>
      <c r="AG31" s="44">
        <v>8.94</v>
      </c>
      <c r="AH31" s="44">
        <v>11.22</v>
      </c>
      <c r="AI31" s="44">
        <v>11.23</v>
      </c>
      <c r="AJ31" s="44">
        <v>9.1300000000000008</v>
      </c>
      <c r="AK31" s="44">
        <v>5.17</v>
      </c>
      <c r="AL31" s="44">
        <v>2.2400000000000002</v>
      </c>
      <c r="AM31" s="44">
        <v>2.06</v>
      </c>
    </row>
    <row r="32" spans="1:39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 t="s">
        <v>54</v>
      </c>
      <c r="O32" s="44" t="s">
        <v>54</v>
      </c>
      <c r="P32" s="44" t="s">
        <v>54</v>
      </c>
      <c r="Q32" s="44" t="s">
        <v>54</v>
      </c>
      <c r="R32" s="44" t="s">
        <v>54</v>
      </c>
      <c r="S32" s="44" t="s">
        <v>54</v>
      </c>
      <c r="T32" s="44" t="s">
        <v>54</v>
      </c>
      <c r="U32" s="44" t="s">
        <v>54</v>
      </c>
      <c r="V32" s="44" t="s">
        <v>54</v>
      </c>
      <c r="W32" s="44" t="s">
        <v>54</v>
      </c>
      <c r="X32" s="44" t="s">
        <v>54</v>
      </c>
      <c r="Y32" s="44" t="s">
        <v>54</v>
      </c>
      <c r="Z32" s="44" t="s">
        <v>54</v>
      </c>
      <c r="AA32" s="44" t="s">
        <v>54</v>
      </c>
      <c r="AB32" s="44" t="s">
        <v>54</v>
      </c>
      <c r="AC32" s="44" t="s">
        <v>54</v>
      </c>
      <c r="AD32" s="44">
        <v>0.63</v>
      </c>
      <c r="AE32" s="44">
        <v>0.67</v>
      </c>
      <c r="AF32" s="44">
        <v>0.65</v>
      </c>
      <c r="AG32" s="44">
        <v>0.65</v>
      </c>
      <c r="AH32" s="44">
        <v>0.59</v>
      </c>
      <c r="AI32" s="44">
        <v>0.55000000000000004</v>
      </c>
      <c r="AJ32" s="44">
        <v>0.71</v>
      </c>
      <c r="AK32" s="44">
        <v>1.02</v>
      </c>
      <c r="AL32" s="44">
        <v>1.1599999999999999</v>
      </c>
      <c r="AM32" s="44">
        <v>1.3</v>
      </c>
    </row>
    <row r="33" spans="1:39" x14ac:dyDescent="0.2">
      <c r="A33" s="39" t="s">
        <v>139</v>
      </c>
      <c r="E33" s="44">
        <v>5.88</v>
      </c>
      <c r="F33" s="44">
        <v>5.43</v>
      </c>
      <c r="G33" s="44">
        <v>4.4400000000000004</v>
      </c>
      <c r="H33" s="44">
        <v>3.28</v>
      </c>
      <c r="I33" s="44">
        <v>2.23</v>
      </c>
      <c r="J33" s="44">
        <v>2.12</v>
      </c>
      <c r="K33" s="44">
        <v>3.25</v>
      </c>
      <c r="L33" s="44">
        <v>3.21</v>
      </c>
      <c r="M33" s="44">
        <v>3.24</v>
      </c>
      <c r="N33" s="44">
        <v>2.75</v>
      </c>
      <c r="O33" s="44">
        <v>1.93</v>
      </c>
      <c r="P33" s="44">
        <v>2.5</v>
      </c>
      <c r="Q33" s="44">
        <v>2.6</v>
      </c>
      <c r="R33" s="44">
        <v>2.0299999999999998</v>
      </c>
      <c r="S33" s="44">
        <v>1.37</v>
      </c>
      <c r="T33" s="44">
        <v>1.28</v>
      </c>
      <c r="U33" s="44">
        <v>1.6</v>
      </c>
      <c r="V33" s="44">
        <v>1.35</v>
      </c>
      <c r="W33" s="44">
        <v>0.88</v>
      </c>
      <c r="X33" s="44">
        <v>6.05</v>
      </c>
      <c r="Y33" s="44">
        <v>5.3</v>
      </c>
      <c r="Z33" s="44">
        <v>4.41</v>
      </c>
      <c r="AA33" s="44">
        <v>3</v>
      </c>
      <c r="AB33" s="44">
        <v>1.84</v>
      </c>
      <c r="AC33" s="44">
        <v>2.5499999999999998</v>
      </c>
      <c r="AD33" s="44">
        <v>2.78</v>
      </c>
      <c r="AE33" s="44">
        <v>2.16</v>
      </c>
      <c r="AF33" s="44">
        <v>1.97</v>
      </c>
      <c r="AG33" s="44">
        <v>6.4</v>
      </c>
      <c r="AH33" s="44">
        <v>10.1</v>
      </c>
      <c r="AI33" s="44">
        <v>8.1199999999999992</v>
      </c>
      <c r="AJ33" s="44">
        <v>10.01</v>
      </c>
      <c r="AK33" s="44">
        <v>8.69</v>
      </c>
      <c r="AL33" s="44">
        <v>12.56</v>
      </c>
      <c r="AM33" s="44">
        <v>10.130000000000001</v>
      </c>
    </row>
    <row r="34" spans="1:39" x14ac:dyDescent="0.2">
      <c r="A34" s="39" t="s">
        <v>73</v>
      </c>
      <c r="E34" s="44">
        <v>18.03</v>
      </c>
      <c r="F34" s="44">
        <v>18.71</v>
      </c>
      <c r="G34" s="44">
        <v>20.059999999999999</v>
      </c>
      <c r="H34" s="44">
        <v>19.579999999999998</v>
      </c>
      <c r="I34" s="44">
        <v>18.64</v>
      </c>
      <c r="J34" s="44">
        <v>18.350000000000001</v>
      </c>
      <c r="K34" s="44">
        <v>18.77</v>
      </c>
      <c r="L34" s="44">
        <v>19.05</v>
      </c>
      <c r="M34" s="44">
        <v>18.34</v>
      </c>
      <c r="N34" s="44">
        <v>17.260000000000002</v>
      </c>
      <c r="O34" s="44">
        <v>17.43</v>
      </c>
      <c r="P34" s="44">
        <v>16.920000000000002</v>
      </c>
      <c r="Q34" s="44">
        <v>16.64</v>
      </c>
      <c r="R34" s="44">
        <v>16.79</v>
      </c>
      <c r="S34" s="44">
        <v>15.38</v>
      </c>
      <c r="T34" s="44">
        <v>15.52</v>
      </c>
      <c r="U34" s="44">
        <v>16.09</v>
      </c>
      <c r="V34" s="44">
        <v>16.88</v>
      </c>
      <c r="W34" s="44">
        <v>16.71</v>
      </c>
      <c r="X34" s="44">
        <v>17.14</v>
      </c>
      <c r="Y34" s="44">
        <v>17.66</v>
      </c>
      <c r="Z34" s="44">
        <v>17.690000000000001</v>
      </c>
      <c r="AA34" s="44">
        <v>18.489999999999998</v>
      </c>
      <c r="AB34" s="44">
        <v>20.05</v>
      </c>
      <c r="AC34" s="44">
        <v>20.329999999999998</v>
      </c>
      <c r="AD34" s="44">
        <v>20.149999999999999</v>
      </c>
      <c r="AE34" s="44">
        <v>21.07</v>
      </c>
      <c r="AF34" s="44">
        <v>20.32</v>
      </c>
      <c r="AG34" s="44">
        <v>20.21</v>
      </c>
      <c r="AH34" s="44">
        <v>21.44</v>
      </c>
      <c r="AI34" s="44">
        <v>21.96</v>
      </c>
      <c r="AJ34" s="44">
        <v>22.66</v>
      </c>
      <c r="AK34" s="44">
        <v>22.51</v>
      </c>
      <c r="AL34" s="44">
        <v>20.55</v>
      </c>
      <c r="AM34" s="44">
        <v>20.76</v>
      </c>
    </row>
    <row r="35" spans="1:39" x14ac:dyDescent="0.2">
      <c r="A35" s="39" t="s">
        <v>140</v>
      </c>
      <c r="E35" s="44">
        <v>76.08</v>
      </c>
      <c r="F35" s="44">
        <v>75.86</v>
      </c>
      <c r="G35" s="44">
        <v>75.5</v>
      </c>
      <c r="H35" s="44">
        <v>77.14</v>
      </c>
      <c r="I35" s="44">
        <v>79.13</v>
      </c>
      <c r="J35" s="44">
        <v>79.53</v>
      </c>
      <c r="K35" s="44">
        <v>77.97</v>
      </c>
      <c r="L35" s="44">
        <v>77.739999999999995</v>
      </c>
      <c r="M35" s="44">
        <v>78.430000000000007</v>
      </c>
      <c r="N35" s="44">
        <v>79.989999999999995</v>
      </c>
      <c r="O35" s="44">
        <v>80.63</v>
      </c>
      <c r="P35" s="44">
        <v>80.58</v>
      </c>
      <c r="Q35" s="44">
        <v>80.760000000000005</v>
      </c>
      <c r="R35" s="44">
        <v>81.180000000000007</v>
      </c>
      <c r="S35" s="44">
        <v>83.25</v>
      </c>
      <c r="T35" s="44">
        <v>83.2</v>
      </c>
      <c r="U35" s="44">
        <v>82.31</v>
      </c>
      <c r="V35" s="44">
        <v>81.78</v>
      </c>
      <c r="W35" s="44">
        <v>82.41</v>
      </c>
      <c r="X35" s="44">
        <v>76.81</v>
      </c>
      <c r="Y35" s="44">
        <v>77.040000000000006</v>
      </c>
      <c r="Z35" s="44">
        <v>77.900000000000006</v>
      </c>
      <c r="AA35" s="44">
        <v>78.510000000000005</v>
      </c>
      <c r="AB35" s="44">
        <v>78.11</v>
      </c>
      <c r="AC35" s="44">
        <v>77.12</v>
      </c>
      <c r="AD35" s="44">
        <v>77.08</v>
      </c>
      <c r="AE35" s="44">
        <v>76.77</v>
      </c>
      <c r="AF35" s="44">
        <v>77.709999999999994</v>
      </c>
      <c r="AG35" s="44">
        <v>73.400000000000006</v>
      </c>
      <c r="AH35" s="44">
        <v>68.459999999999994</v>
      </c>
      <c r="AI35" s="44">
        <v>69.92</v>
      </c>
      <c r="AJ35" s="44">
        <v>67.34</v>
      </c>
      <c r="AK35" s="44">
        <v>68.81</v>
      </c>
      <c r="AL35" s="44">
        <v>66.88</v>
      </c>
      <c r="AM35" s="44">
        <v>69.11</v>
      </c>
    </row>
    <row r="36" spans="1:39" ht="12.75" customHeight="1" x14ac:dyDescent="0.2"/>
    <row r="37" spans="1:39" ht="12.75" customHeight="1" x14ac:dyDescent="0.2"/>
    <row r="38" spans="1:39" ht="12.75" customHeight="1" x14ac:dyDescent="0.2"/>
    <row r="39" spans="1:39" ht="12.75" customHeight="1" x14ac:dyDescent="0.2"/>
    <row r="40" spans="1:39" x14ac:dyDescent="0.2">
      <c r="A40" s="38" t="s">
        <v>141</v>
      </c>
    </row>
    <row r="41" spans="1:39" x14ac:dyDescent="0.2">
      <c r="A41" s="39" t="s">
        <v>77</v>
      </c>
      <c r="E41" s="43">
        <v>9426637</v>
      </c>
      <c r="F41" s="43">
        <v>9900388</v>
      </c>
      <c r="G41" s="43">
        <v>9788458</v>
      </c>
      <c r="H41" s="43">
        <v>9750058</v>
      </c>
      <c r="I41" s="43">
        <v>10403118</v>
      </c>
      <c r="J41" s="43">
        <v>10259925</v>
      </c>
      <c r="K41" s="43">
        <v>10400902</v>
      </c>
      <c r="L41" s="43">
        <v>11069536</v>
      </c>
      <c r="M41" s="43">
        <v>12040282</v>
      </c>
      <c r="N41" s="43">
        <v>11774312</v>
      </c>
      <c r="O41" s="43">
        <v>12286171</v>
      </c>
      <c r="P41" s="43">
        <v>11783403</v>
      </c>
      <c r="Q41" s="43">
        <v>11971668</v>
      </c>
      <c r="R41" s="43">
        <v>12198684</v>
      </c>
      <c r="S41" s="43">
        <v>12744201</v>
      </c>
      <c r="T41" s="43">
        <v>13077700</v>
      </c>
      <c r="U41" s="43">
        <v>13542443</v>
      </c>
      <c r="V41" s="43">
        <v>14079259</v>
      </c>
      <c r="W41" s="43">
        <v>15336383</v>
      </c>
      <c r="X41" s="43">
        <v>15529727</v>
      </c>
      <c r="Y41" s="43">
        <v>16001652</v>
      </c>
      <c r="Z41" s="43">
        <v>16516306</v>
      </c>
      <c r="AA41" s="43">
        <v>17426180</v>
      </c>
      <c r="AB41" s="43">
        <v>16846530</v>
      </c>
      <c r="AC41" s="43">
        <v>16964929</v>
      </c>
      <c r="AD41" s="43">
        <v>16047626</v>
      </c>
      <c r="AE41" s="43">
        <v>17508568</v>
      </c>
      <c r="AF41" s="43">
        <v>16458118</v>
      </c>
      <c r="AG41" s="43">
        <v>17474720</v>
      </c>
      <c r="AH41" s="43">
        <v>19053521</v>
      </c>
      <c r="AI41" s="43">
        <v>17461215</v>
      </c>
      <c r="AJ41" s="43">
        <v>17237135</v>
      </c>
      <c r="AK41" s="43">
        <v>16500314</v>
      </c>
      <c r="AL41" s="43">
        <v>16880108</v>
      </c>
      <c r="AM41" s="43">
        <v>16728255</v>
      </c>
    </row>
    <row r="42" spans="1:39" x14ac:dyDescent="0.2">
      <c r="A42" s="39" t="s">
        <v>142</v>
      </c>
      <c r="E42" s="44">
        <v>13.57</v>
      </c>
      <c r="F42" s="44">
        <v>20.100000000000001</v>
      </c>
      <c r="G42" s="44">
        <v>-4.5199999999999996</v>
      </c>
      <c r="H42" s="44">
        <v>-1.57</v>
      </c>
      <c r="I42" s="44">
        <v>26.79</v>
      </c>
      <c r="J42" s="44">
        <v>-5.51</v>
      </c>
      <c r="K42" s="44">
        <v>5.5</v>
      </c>
      <c r="L42" s="44">
        <v>25.71</v>
      </c>
      <c r="M42" s="44">
        <v>35.08</v>
      </c>
      <c r="N42" s="44">
        <v>-8.84</v>
      </c>
      <c r="O42" s="44">
        <v>17.39</v>
      </c>
      <c r="P42" s="44">
        <v>-16.37</v>
      </c>
      <c r="Q42" s="44">
        <v>6.39</v>
      </c>
      <c r="R42" s="44">
        <v>7.59</v>
      </c>
      <c r="S42" s="44">
        <v>17.89</v>
      </c>
      <c r="T42" s="44">
        <v>10.47</v>
      </c>
      <c r="U42" s="44">
        <v>14.21</v>
      </c>
      <c r="V42" s="44" t="s">
        <v>54</v>
      </c>
      <c r="W42" s="44">
        <v>35.72</v>
      </c>
      <c r="X42" s="44">
        <v>5.04</v>
      </c>
      <c r="Y42" s="44">
        <v>12.16</v>
      </c>
      <c r="Z42" s="44">
        <v>12.87</v>
      </c>
      <c r="AA42" s="44">
        <v>22.04</v>
      </c>
      <c r="AB42" s="44">
        <v>-13.31</v>
      </c>
      <c r="AC42" s="44">
        <v>2.81</v>
      </c>
      <c r="AD42" s="44">
        <v>-21.63</v>
      </c>
      <c r="AE42" s="44">
        <v>36.42</v>
      </c>
      <c r="AF42" s="44">
        <v>-24</v>
      </c>
      <c r="AG42" s="44">
        <v>24.71</v>
      </c>
      <c r="AH42" s="44">
        <v>36.14</v>
      </c>
      <c r="AI42" s="44">
        <v>-33.43</v>
      </c>
      <c r="AJ42" s="44">
        <v>-5.13</v>
      </c>
      <c r="AK42" s="44">
        <v>-17.100000000000001</v>
      </c>
      <c r="AL42" s="44">
        <v>9.2100000000000009</v>
      </c>
      <c r="AM42" s="44">
        <v>-3.6</v>
      </c>
    </row>
    <row r="43" spans="1:39" ht="12.75" customHeight="1" x14ac:dyDescent="0.2"/>
    <row r="44" spans="1:39" x14ac:dyDescent="0.2">
      <c r="B44" s="39" t="s">
        <v>143</v>
      </c>
      <c r="E44" s="44">
        <v>17.97</v>
      </c>
      <c r="F44" s="44">
        <v>18.28</v>
      </c>
      <c r="G44" s="44">
        <v>18.03</v>
      </c>
      <c r="H44" s="44">
        <v>21.84</v>
      </c>
      <c r="I44" s="44">
        <v>22.07</v>
      </c>
      <c r="J44" s="44">
        <v>24.56</v>
      </c>
      <c r="K44" s="44">
        <v>25.31</v>
      </c>
      <c r="L44" s="44">
        <v>24.47</v>
      </c>
      <c r="M44" s="44">
        <v>23.43</v>
      </c>
      <c r="N44" s="44">
        <v>24.6</v>
      </c>
      <c r="O44" s="44">
        <v>24.78</v>
      </c>
      <c r="P44" s="44">
        <v>26.24</v>
      </c>
      <c r="Q44" s="44">
        <v>26.25</v>
      </c>
      <c r="R44" s="44">
        <v>27.84</v>
      </c>
      <c r="S44" s="44">
        <v>27.65</v>
      </c>
      <c r="T44" s="44">
        <v>28.57</v>
      </c>
      <c r="U44" s="44">
        <v>28.87</v>
      </c>
      <c r="V44" s="44">
        <v>31.81</v>
      </c>
      <c r="W44" s="44">
        <v>31.76</v>
      </c>
      <c r="X44" s="44">
        <v>32.94</v>
      </c>
      <c r="Y44" s="44">
        <v>33.86</v>
      </c>
      <c r="Z44" s="44">
        <v>34.71</v>
      </c>
      <c r="AA44" s="44">
        <v>34.92</v>
      </c>
      <c r="AB44" s="44">
        <v>37.5</v>
      </c>
      <c r="AC44" s="44">
        <v>37.44</v>
      </c>
      <c r="AD44" s="44">
        <v>40.07</v>
      </c>
      <c r="AE44" s="44">
        <v>37.54</v>
      </c>
      <c r="AF44" s="44">
        <v>39.22</v>
      </c>
      <c r="AG44" s="44">
        <v>36.67</v>
      </c>
      <c r="AH44" s="44">
        <v>32.97</v>
      </c>
      <c r="AI44" s="44">
        <v>33.67</v>
      </c>
      <c r="AJ44" s="44">
        <v>31.76</v>
      </c>
      <c r="AK44" s="44">
        <v>29.8</v>
      </c>
      <c r="AL44" s="44">
        <v>27.25</v>
      </c>
      <c r="AM44" s="44">
        <v>25.48</v>
      </c>
    </row>
    <row r="45" spans="1:39" x14ac:dyDescent="0.2">
      <c r="B45" s="39" t="s">
        <v>144</v>
      </c>
      <c r="E45" s="44">
        <v>0.85</v>
      </c>
      <c r="F45" s="44">
        <v>0.82</v>
      </c>
      <c r="G45" s="44">
        <v>0.85</v>
      </c>
      <c r="H45" s="44">
        <v>0.83</v>
      </c>
      <c r="I45" s="44">
        <v>0.89</v>
      </c>
      <c r="J45" s="44">
        <v>0.81</v>
      </c>
      <c r="K45" s="44">
        <v>0.8</v>
      </c>
      <c r="L45" s="44">
        <v>0.75</v>
      </c>
      <c r="M45" s="44">
        <v>0.72</v>
      </c>
      <c r="N45" s="44">
        <v>0.73</v>
      </c>
      <c r="O45" s="44">
        <v>0.69</v>
      </c>
      <c r="P45" s="44">
        <v>0.64</v>
      </c>
      <c r="Q45" s="44">
        <v>0.64</v>
      </c>
      <c r="R45" s="44">
        <v>0.62</v>
      </c>
      <c r="S45" s="44">
        <v>0.97</v>
      </c>
      <c r="T45" s="44">
        <v>0.62</v>
      </c>
      <c r="U45" s="44">
        <v>0.56999999999999995</v>
      </c>
      <c r="V45" s="44">
        <v>0.5</v>
      </c>
      <c r="W45" s="44">
        <v>0.49</v>
      </c>
      <c r="X45" s="44">
        <v>0.49</v>
      </c>
      <c r="Y45" s="44">
        <v>0.46</v>
      </c>
      <c r="Z45" s="44">
        <v>0.48</v>
      </c>
      <c r="AA45" s="44">
        <v>0.46</v>
      </c>
      <c r="AB45" s="44">
        <v>0.44</v>
      </c>
      <c r="AC45" s="44">
        <v>0.48</v>
      </c>
      <c r="AD45" s="44">
        <v>0.57999999999999996</v>
      </c>
      <c r="AE45" s="44">
        <v>0.65</v>
      </c>
      <c r="AF45" s="44">
        <v>0.69</v>
      </c>
      <c r="AG45" s="44">
        <v>0.73</v>
      </c>
      <c r="AH45" s="44">
        <v>0.66</v>
      </c>
      <c r="AI45" s="44">
        <v>0.69</v>
      </c>
      <c r="AJ45" s="44">
        <v>0.7</v>
      </c>
      <c r="AK45" s="44">
        <v>0.72</v>
      </c>
      <c r="AL45" s="44">
        <v>0.64</v>
      </c>
      <c r="AM45" s="44">
        <v>0.67</v>
      </c>
    </row>
    <row r="46" spans="1:39" x14ac:dyDescent="0.2">
      <c r="C46" s="39" t="s">
        <v>145</v>
      </c>
      <c r="E46" s="44">
        <v>1.98</v>
      </c>
      <c r="F46" s="44">
        <v>1.85</v>
      </c>
      <c r="G46" s="44">
        <v>1.87</v>
      </c>
      <c r="H46" s="44">
        <v>1.86</v>
      </c>
      <c r="I46" s="44">
        <v>1.87</v>
      </c>
      <c r="J46" s="44">
        <v>1.89</v>
      </c>
      <c r="K46" s="44">
        <v>1.96</v>
      </c>
      <c r="L46" s="44">
        <v>1.98</v>
      </c>
      <c r="M46" s="44">
        <v>2.17</v>
      </c>
      <c r="N46" s="44">
        <v>2.34</v>
      </c>
      <c r="O46" s="44">
        <v>2.52</v>
      </c>
      <c r="P46" s="44">
        <v>2.88</v>
      </c>
      <c r="Q46" s="44">
        <v>3.21</v>
      </c>
      <c r="R46" s="44">
        <v>3.37</v>
      </c>
      <c r="S46" s="44">
        <v>3.58</v>
      </c>
      <c r="T46" s="44">
        <v>3.76</v>
      </c>
      <c r="U46" s="44">
        <v>3.81</v>
      </c>
      <c r="V46" s="44">
        <v>3.88</v>
      </c>
      <c r="W46" s="44">
        <v>3.99</v>
      </c>
      <c r="X46" s="44">
        <v>3.98</v>
      </c>
      <c r="Y46" s="44">
        <v>3.79</v>
      </c>
      <c r="Z46" s="44">
        <v>3.85</v>
      </c>
      <c r="AA46" s="44">
        <v>3.76</v>
      </c>
      <c r="AB46" s="44">
        <v>3.77</v>
      </c>
      <c r="AC46" s="44">
        <v>3.78</v>
      </c>
      <c r="AD46" s="44">
        <v>3.8</v>
      </c>
      <c r="AE46" s="44">
        <v>3.49</v>
      </c>
      <c r="AF46" s="44">
        <v>3.61</v>
      </c>
      <c r="AG46" s="44">
        <v>3.77</v>
      </c>
      <c r="AH46" s="44">
        <v>3.49</v>
      </c>
      <c r="AI46" s="44">
        <v>3.79</v>
      </c>
      <c r="AJ46" s="44">
        <v>3.79</v>
      </c>
      <c r="AK46" s="44">
        <v>3.99</v>
      </c>
      <c r="AL46" s="44">
        <v>3.78</v>
      </c>
      <c r="AM46" s="44">
        <v>3.78</v>
      </c>
    </row>
    <row r="47" spans="1:39" x14ac:dyDescent="0.2">
      <c r="D47" s="39" t="s">
        <v>146</v>
      </c>
      <c r="E47" s="44">
        <v>20.97</v>
      </c>
      <c r="F47" s="44">
        <v>19.350000000000001</v>
      </c>
      <c r="G47" s="44">
        <v>15.65</v>
      </c>
      <c r="H47" s="44">
        <v>15.02</v>
      </c>
      <c r="I47" s="44">
        <v>14.01</v>
      </c>
      <c r="J47" s="44">
        <v>13.82</v>
      </c>
      <c r="K47" s="44">
        <v>14.52</v>
      </c>
      <c r="L47" s="44">
        <v>13.79</v>
      </c>
      <c r="M47" s="44">
        <v>15.07</v>
      </c>
      <c r="N47" s="44">
        <v>14.5</v>
      </c>
      <c r="O47" s="44">
        <v>15.65</v>
      </c>
      <c r="P47" s="44">
        <v>14.81</v>
      </c>
      <c r="Q47" s="44">
        <v>14.84</v>
      </c>
      <c r="R47" s="44">
        <v>14.34</v>
      </c>
      <c r="S47" s="44">
        <v>15.53</v>
      </c>
      <c r="T47" s="44">
        <v>15.21</v>
      </c>
      <c r="U47" s="44">
        <v>15.96</v>
      </c>
      <c r="V47" s="44">
        <v>15.98</v>
      </c>
      <c r="W47" s="44">
        <v>18.43</v>
      </c>
      <c r="X47" s="44">
        <v>19.14</v>
      </c>
      <c r="Y47" s="44">
        <v>20.63</v>
      </c>
      <c r="Z47" s="44">
        <v>20.82</v>
      </c>
      <c r="AA47" s="44">
        <v>23.5</v>
      </c>
      <c r="AB47" s="44">
        <v>18.18</v>
      </c>
      <c r="AC47" s="44">
        <v>18.079999999999998</v>
      </c>
      <c r="AD47" s="44">
        <v>14.78</v>
      </c>
      <c r="AE47" s="44">
        <v>19.53</v>
      </c>
      <c r="AF47" s="44">
        <v>16.61</v>
      </c>
      <c r="AG47" s="44">
        <v>18.829999999999998</v>
      </c>
      <c r="AH47" s="44">
        <v>24.65</v>
      </c>
      <c r="AI47" s="44">
        <v>21.52</v>
      </c>
      <c r="AJ47" s="44">
        <v>22.54</v>
      </c>
      <c r="AK47" s="44">
        <v>23.35</v>
      </c>
      <c r="AL47" s="44">
        <v>27.01</v>
      </c>
      <c r="AM47" s="44">
        <v>29</v>
      </c>
    </row>
    <row r="48" spans="1:39" x14ac:dyDescent="0.2">
      <c r="D48" s="39" t="s">
        <v>147</v>
      </c>
      <c r="E48" s="44">
        <v>4.3499999999999996</v>
      </c>
      <c r="F48" s="44">
        <v>4.68</v>
      </c>
      <c r="G48" s="44">
        <v>4.5999999999999996</v>
      </c>
      <c r="H48" s="44">
        <v>4.05</v>
      </c>
      <c r="I48" s="44">
        <v>3.13</v>
      </c>
      <c r="J48" s="44">
        <v>3.34</v>
      </c>
      <c r="K48" s="44">
        <v>1.97</v>
      </c>
      <c r="L48" s="44">
        <v>1.75</v>
      </c>
      <c r="M48" s="44">
        <v>1.73</v>
      </c>
      <c r="N48" s="44">
        <v>1.64</v>
      </c>
      <c r="O48" s="44">
        <v>1.67</v>
      </c>
      <c r="P48" s="44">
        <v>1.74</v>
      </c>
      <c r="Q48" s="44">
        <v>1.66</v>
      </c>
      <c r="R48" s="44">
        <v>1.63</v>
      </c>
      <c r="S48" s="44">
        <v>1.63</v>
      </c>
      <c r="T48" s="44">
        <v>1.66</v>
      </c>
      <c r="U48" s="44">
        <v>1.79</v>
      </c>
      <c r="V48" s="44">
        <v>1.81</v>
      </c>
      <c r="W48" s="44">
        <v>1.72</v>
      </c>
      <c r="X48" s="44">
        <v>1.7</v>
      </c>
      <c r="Y48" s="44">
        <v>1.61</v>
      </c>
      <c r="Z48" s="44">
        <v>1.7</v>
      </c>
      <c r="AA48" s="44">
        <v>1.38</v>
      </c>
      <c r="AB48" s="44">
        <v>4.0199999999999996</v>
      </c>
      <c r="AC48" s="44">
        <v>4.43</v>
      </c>
      <c r="AD48" s="44">
        <v>3.43</v>
      </c>
      <c r="AE48" s="44">
        <v>2.59</v>
      </c>
      <c r="AF48" s="44">
        <v>1.92</v>
      </c>
      <c r="AG48" s="44">
        <v>0.94</v>
      </c>
      <c r="AH48" s="44">
        <v>0.78</v>
      </c>
      <c r="AI48" s="44">
        <v>0.42</v>
      </c>
      <c r="AJ48" s="44">
        <v>0.45</v>
      </c>
      <c r="AK48" s="44">
        <v>0.45</v>
      </c>
      <c r="AL48" s="44">
        <v>0.44</v>
      </c>
      <c r="AM48" s="44">
        <v>0.39</v>
      </c>
    </row>
    <row r="49" spans="1:54" x14ac:dyDescent="0.2">
      <c r="C49" s="39" t="s">
        <v>148</v>
      </c>
      <c r="E49" s="44">
        <v>25.31</v>
      </c>
      <c r="F49" s="44">
        <v>24.03</v>
      </c>
      <c r="G49" s="44">
        <v>20.25</v>
      </c>
      <c r="H49" s="44">
        <v>19.079999999999998</v>
      </c>
      <c r="I49" s="44">
        <v>17.14</v>
      </c>
      <c r="J49" s="44">
        <v>17.16</v>
      </c>
      <c r="K49" s="44">
        <v>16.48</v>
      </c>
      <c r="L49" s="44">
        <v>15.54</v>
      </c>
      <c r="M49" s="44">
        <v>16.809999999999999</v>
      </c>
      <c r="N49" s="44">
        <v>16.14</v>
      </c>
      <c r="O49" s="44">
        <v>17.32</v>
      </c>
      <c r="P49" s="44">
        <v>16.55</v>
      </c>
      <c r="Q49" s="44">
        <v>16.510000000000002</v>
      </c>
      <c r="R49" s="44">
        <v>15.97</v>
      </c>
      <c r="S49" s="44">
        <v>17.16</v>
      </c>
      <c r="T49" s="44">
        <v>16.86</v>
      </c>
      <c r="U49" s="44">
        <v>17.75</v>
      </c>
      <c r="V49" s="44">
        <v>17.79</v>
      </c>
      <c r="W49" s="44">
        <v>20.149999999999999</v>
      </c>
      <c r="X49" s="44">
        <v>20.84</v>
      </c>
      <c r="Y49" s="44">
        <v>22.25</v>
      </c>
      <c r="Z49" s="44">
        <v>22.52</v>
      </c>
      <c r="AA49" s="44">
        <v>24.88</v>
      </c>
      <c r="AB49" s="44">
        <v>22.2</v>
      </c>
      <c r="AC49" s="44">
        <v>22.51</v>
      </c>
      <c r="AD49" s="44">
        <v>18.21</v>
      </c>
      <c r="AE49" s="44">
        <v>22.12</v>
      </c>
      <c r="AF49" s="44">
        <v>18.52</v>
      </c>
      <c r="AG49" s="44">
        <v>19.77</v>
      </c>
      <c r="AH49" s="44">
        <v>25.43</v>
      </c>
      <c r="AI49" s="44">
        <v>21.94</v>
      </c>
      <c r="AJ49" s="44">
        <v>22.99</v>
      </c>
      <c r="AK49" s="44">
        <v>23.8</v>
      </c>
      <c r="AL49" s="44">
        <v>27.45</v>
      </c>
      <c r="AM49" s="44">
        <v>29.4</v>
      </c>
    </row>
    <row r="50" spans="1:54" x14ac:dyDescent="0.2">
      <c r="B50" s="39" t="s">
        <v>149</v>
      </c>
      <c r="E50" s="44">
        <v>27.29</v>
      </c>
      <c r="F50" s="44">
        <v>25.88</v>
      </c>
      <c r="G50" s="44">
        <v>22.12</v>
      </c>
      <c r="H50" s="44">
        <v>20.94</v>
      </c>
      <c r="I50" s="44">
        <v>19.02</v>
      </c>
      <c r="J50" s="44">
        <v>19.05</v>
      </c>
      <c r="K50" s="44">
        <v>18.45</v>
      </c>
      <c r="L50" s="44">
        <v>17.52</v>
      </c>
      <c r="M50" s="44">
        <v>18.98</v>
      </c>
      <c r="N50" s="44">
        <v>18.489999999999998</v>
      </c>
      <c r="O50" s="44">
        <v>19.84</v>
      </c>
      <c r="P50" s="44">
        <v>19.43</v>
      </c>
      <c r="Q50" s="44">
        <v>19.72</v>
      </c>
      <c r="R50" s="44">
        <v>19.34</v>
      </c>
      <c r="S50" s="44">
        <v>20.74</v>
      </c>
      <c r="T50" s="44">
        <v>20.63</v>
      </c>
      <c r="U50" s="44">
        <v>21.57</v>
      </c>
      <c r="V50" s="44">
        <v>21.68</v>
      </c>
      <c r="W50" s="44">
        <v>24.14</v>
      </c>
      <c r="X50" s="44">
        <v>24.82</v>
      </c>
      <c r="Y50" s="44">
        <v>26.03</v>
      </c>
      <c r="Z50" s="44">
        <v>26.37</v>
      </c>
      <c r="AA50" s="44">
        <v>28.64</v>
      </c>
      <c r="AB50" s="44">
        <v>25.97</v>
      </c>
      <c r="AC50" s="44">
        <v>26.3</v>
      </c>
      <c r="AD50" s="44">
        <v>22.01</v>
      </c>
      <c r="AE50" s="44">
        <v>25.61</v>
      </c>
      <c r="AF50" s="44">
        <v>22.13</v>
      </c>
      <c r="AG50" s="44">
        <v>23.54</v>
      </c>
      <c r="AH50" s="44">
        <v>28.92</v>
      </c>
      <c r="AI50" s="44">
        <v>25.73</v>
      </c>
      <c r="AJ50" s="44">
        <v>26.78</v>
      </c>
      <c r="AK50" s="44">
        <v>27.79</v>
      </c>
      <c r="AL50" s="44">
        <v>31.23</v>
      </c>
      <c r="AM50" s="44">
        <v>33.18</v>
      </c>
    </row>
    <row r="51" spans="1:54" x14ac:dyDescent="0.2">
      <c r="B51" s="39" t="s">
        <v>150</v>
      </c>
      <c r="E51" s="44">
        <v>3.53</v>
      </c>
      <c r="F51" s="44">
        <v>3.22</v>
      </c>
      <c r="G51" s="44">
        <v>4.03</v>
      </c>
      <c r="H51" s="44">
        <v>4.45</v>
      </c>
      <c r="I51" s="44">
        <v>4.32</v>
      </c>
      <c r="J51" s="44">
        <v>4.29</v>
      </c>
      <c r="K51" s="44">
        <v>4.59</v>
      </c>
      <c r="L51" s="44">
        <v>4.1399999999999997</v>
      </c>
      <c r="M51" s="44">
        <v>4.0199999999999996</v>
      </c>
      <c r="N51" s="44">
        <v>4.3899999999999997</v>
      </c>
      <c r="O51" s="44">
        <v>4.55</v>
      </c>
      <c r="P51" s="44">
        <v>4.7300000000000004</v>
      </c>
      <c r="Q51" s="44">
        <v>4.51</v>
      </c>
      <c r="R51" s="44">
        <v>4.72</v>
      </c>
      <c r="S51" s="44">
        <v>4.24</v>
      </c>
      <c r="T51" s="44">
        <v>4.0999999999999996</v>
      </c>
      <c r="U51" s="44">
        <v>4.18</v>
      </c>
      <c r="V51" s="44">
        <v>4.0599999999999996</v>
      </c>
      <c r="W51" s="44">
        <v>3.48</v>
      </c>
      <c r="X51" s="44">
        <v>3.1</v>
      </c>
      <c r="Y51" s="44">
        <v>2.62</v>
      </c>
      <c r="Z51" s="44">
        <v>2.67</v>
      </c>
      <c r="AA51" s="44">
        <v>2.38</v>
      </c>
      <c r="AB51" s="44">
        <v>2.33</v>
      </c>
      <c r="AC51" s="44">
        <v>2.12</v>
      </c>
      <c r="AD51" s="44">
        <v>2.2400000000000002</v>
      </c>
      <c r="AE51" s="44">
        <v>2.2799999999999998</v>
      </c>
      <c r="AF51" s="44">
        <v>2.5</v>
      </c>
      <c r="AG51" s="44">
        <v>2.48</v>
      </c>
      <c r="AH51" s="44">
        <v>2.2799999999999998</v>
      </c>
      <c r="AI51" s="44">
        <v>2.46</v>
      </c>
      <c r="AJ51" s="44">
        <v>2.65</v>
      </c>
      <c r="AK51" s="44">
        <v>2.73</v>
      </c>
      <c r="AL51" s="44">
        <v>3.3</v>
      </c>
      <c r="AM51" s="44">
        <v>3.45</v>
      </c>
    </row>
    <row r="52" spans="1:54" x14ac:dyDescent="0.2">
      <c r="B52" s="39" t="s">
        <v>151</v>
      </c>
      <c r="E52" s="44">
        <v>29.3</v>
      </c>
      <c r="F52" s="44">
        <v>28.98</v>
      </c>
      <c r="G52" s="44">
        <v>30.97</v>
      </c>
      <c r="H52" s="44">
        <v>28.54</v>
      </c>
      <c r="I52" s="44">
        <v>27.64</v>
      </c>
      <c r="J52" s="44">
        <v>28.91</v>
      </c>
      <c r="K52" s="44">
        <v>28.31</v>
      </c>
      <c r="L52" s="44">
        <v>26.69</v>
      </c>
      <c r="M52" s="44">
        <v>26.56</v>
      </c>
      <c r="N52" s="44">
        <v>27.33</v>
      </c>
      <c r="O52" s="44">
        <v>26.07</v>
      </c>
      <c r="P52" s="44">
        <v>28.04</v>
      </c>
      <c r="Q52" s="44">
        <v>29.46</v>
      </c>
      <c r="R52" s="44">
        <v>29.06</v>
      </c>
      <c r="S52" s="44">
        <v>28.22</v>
      </c>
      <c r="T52" s="44">
        <v>28.31</v>
      </c>
      <c r="U52" s="44">
        <v>26.74</v>
      </c>
      <c r="V52" s="44">
        <v>27.53</v>
      </c>
      <c r="W52" s="44">
        <v>25.75</v>
      </c>
      <c r="X52" s="44">
        <v>25.61</v>
      </c>
      <c r="Y52" s="44">
        <v>24.69</v>
      </c>
      <c r="Z52" s="44">
        <v>24.18</v>
      </c>
      <c r="AA52" s="44">
        <v>22.77</v>
      </c>
      <c r="AB52" s="44">
        <v>22.99</v>
      </c>
      <c r="AC52" s="44">
        <v>22.7</v>
      </c>
      <c r="AD52" s="44">
        <v>24.31</v>
      </c>
      <c r="AE52" s="44">
        <v>23.53</v>
      </c>
      <c r="AF52" s="44">
        <v>24.76</v>
      </c>
      <c r="AG52" s="44">
        <v>25.48</v>
      </c>
      <c r="AH52" s="44">
        <v>23.59</v>
      </c>
      <c r="AI52" s="44">
        <v>25.38</v>
      </c>
      <c r="AJ52" s="44">
        <v>25.63</v>
      </c>
      <c r="AK52" s="44">
        <v>26.13</v>
      </c>
      <c r="AL52" s="44">
        <v>25.97</v>
      </c>
      <c r="AM52" s="44">
        <v>26.16</v>
      </c>
    </row>
    <row r="53" spans="1:54" x14ac:dyDescent="0.2">
      <c r="B53" s="39" t="s">
        <v>152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0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</row>
    <row r="54" spans="1:54" x14ac:dyDescent="0.2">
      <c r="A54" s="39" t="s">
        <v>153</v>
      </c>
      <c r="E54" s="44">
        <v>78.94</v>
      </c>
      <c r="F54" s="44">
        <v>77.180000000000007</v>
      </c>
      <c r="G54" s="44">
        <v>76</v>
      </c>
      <c r="H54" s="44">
        <v>76.599999999999994</v>
      </c>
      <c r="I54" s="44">
        <v>73.930000000000007</v>
      </c>
      <c r="J54" s="44">
        <v>77.61</v>
      </c>
      <c r="K54" s="44">
        <v>77.44</v>
      </c>
      <c r="L54" s="44">
        <v>73.569999999999993</v>
      </c>
      <c r="M54" s="44">
        <v>73.709999999999994</v>
      </c>
      <c r="N54" s="44">
        <v>75.53</v>
      </c>
      <c r="O54" s="44">
        <v>75.930000000000007</v>
      </c>
      <c r="P54" s="44">
        <v>79.09</v>
      </c>
      <c r="Q54" s="44">
        <v>80.58</v>
      </c>
      <c r="R54" s="44">
        <v>81.58</v>
      </c>
      <c r="S54" s="44">
        <v>81.81</v>
      </c>
      <c r="T54" s="44">
        <v>82.23</v>
      </c>
      <c r="U54" s="44">
        <v>81.93</v>
      </c>
      <c r="V54" s="44">
        <v>85.58</v>
      </c>
      <c r="W54" s="44">
        <v>85.61</v>
      </c>
      <c r="X54" s="44">
        <v>86.95</v>
      </c>
      <c r="Y54" s="44">
        <v>87.65</v>
      </c>
      <c r="Z54" s="44">
        <v>88.42</v>
      </c>
      <c r="AA54" s="44">
        <v>89.17</v>
      </c>
      <c r="AB54" s="44">
        <v>89.23</v>
      </c>
      <c r="AC54" s="44">
        <v>89.04</v>
      </c>
      <c r="AD54" s="44">
        <v>89.21</v>
      </c>
      <c r="AE54" s="44">
        <v>89.6</v>
      </c>
      <c r="AF54" s="44">
        <v>89.31</v>
      </c>
      <c r="AG54" s="44">
        <v>88.9</v>
      </c>
      <c r="AH54" s="44">
        <v>88.42</v>
      </c>
      <c r="AI54" s="44">
        <v>87.94</v>
      </c>
      <c r="AJ54" s="44">
        <v>87.53</v>
      </c>
      <c r="AK54" s="44">
        <v>87.17</v>
      </c>
      <c r="AL54" s="44">
        <v>88.39</v>
      </c>
      <c r="AM54" s="44">
        <v>88.94</v>
      </c>
    </row>
    <row r="55" spans="1:54" x14ac:dyDescent="0.2">
      <c r="A55" s="39" t="s">
        <v>154</v>
      </c>
      <c r="E55" s="44">
        <v>0.18</v>
      </c>
      <c r="F55" s="44">
        <v>0.15</v>
      </c>
      <c r="G55" s="44">
        <v>0.14000000000000001</v>
      </c>
      <c r="H55" s="44">
        <v>0.13</v>
      </c>
      <c r="I55" s="44">
        <v>0.13</v>
      </c>
      <c r="J55" s="44">
        <v>0.12</v>
      </c>
      <c r="K55" s="44">
        <v>0.14000000000000001</v>
      </c>
      <c r="L55" s="44">
        <v>0.1</v>
      </c>
      <c r="M55" s="44">
        <v>0.11</v>
      </c>
      <c r="N55" s="44">
        <v>0.1</v>
      </c>
      <c r="O55" s="44">
        <v>0.09</v>
      </c>
      <c r="P55" s="44">
        <v>0.1</v>
      </c>
      <c r="Q55" s="44">
        <v>0.09</v>
      </c>
      <c r="R55" s="44">
        <v>0.1</v>
      </c>
      <c r="S55" s="44">
        <v>0.3</v>
      </c>
      <c r="T55" s="44">
        <v>0.14000000000000001</v>
      </c>
      <c r="U55" s="44">
        <v>0.14000000000000001</v>
      </c>
      <c r="V55" s="44">
        <v>0.12</v>
      </c>
      <c r="W55" s="44">
        <v>0.09</v>
      </c>
      <c r="X55" s="44">
        <v>0.09</v>
      </c>
      <c r="Y55" s="44">
        <v>0.08</v>
      </c>
      <c r="Z55" s="44">
        <v>0.06</v>
      </c>
      <c r="AA55" s="44">
        <v>0.11</v>
      </c>
      <c r="AB55" s="44">
        <v>0.12</v>
      </c>
      <c r="AC55" s="44">
        <v>0.13</v>
      </c>
      <c r="AD55" s="44">
        <v>0.12</v>
      </c>
      <c r="AE55" s="44">
        <v>0.11</v>
      </c>
      <c r="AF55" s="44">
        <v>0.11</v>
      </c>
      <c r="AG55" s="44">
        <v>0.09</v>
      </c>
      <c r="AH55" s="44">
        <v>0.06</v>
      </c>
      <c r="AI55" s="44">
        <v>0.06</v>
      </c>
      <c r="AJ55" s="44">
        <v>0.06</v>
      </c>
      <c r="AK55" s="44">
        <v>0.03</v>
      </c>
      <c r="AL55" s="44">
        <v>0.03</v>
      </c>
      <c r="AM55" s="44">
        <v>0.03</v>
      </c>
    </row>
    <row r="56" spans="1:54" x14ac:dyDescent="0.2">
      <c r="A56" s="39" t="s">
        <v>155</v>
      </c>
      <c r="E56" s="44">
        <v>11.74</v>
      </c>
      <c r="F56" s="44">
        <v>11.62</v>
      </c>
      <c r="G56" s="44">
        <v>11.09</v>
      </c>
      <c r="H56" s="44">
        <v>10.87</v>
      </c>
      <c r="I56" s="44">
        <v>10.56</v>
      </c>
      <c r="J56" s="44">
        <v>10.65</v>
      </c>
      <c r="K56" s="44">
        <v>10.38</v>
      </c>
      <c r="L56" s="44">
        <v>11.21</v>
      </c>
      <c r="M56" s="44">
        <v>8.73</v>
      </c>
      <c r="N56" s="44">
        <v>8.27</v>
      </c>
      <c r="O56" s="44">
        <v>7.19</v>
      </c>
      <c r="P56" s="44">
        <v>7.66</v>
      </c>
      <c r="Q56" s="44">
        <v>7.71</v>
      </c>
      <c r="R56" s="44">
        <v>6.68</v>
      </c>
      <c r="S56" s="44">
        <v>6.84</v>
      </c>
      <c r="T56" s="44">
        <v>6.06</v>
      </c>
      <c r="U56" s="44">
        <v>6.36</v>
      </c>
      <c r="V56" s="44">
        <v>6.23</v>
      </c>
      <c r="W56" s="44">
        <v>6.16</v>
      </c>
      <c r="X56" s="44">
        <v>6.21</v>
      </c>
      <c r="Y56" s="44">
        <v>6.8</v>
      </c>
      <c r="Z56" s="44">
        <v>6.04</v>
      </c>
      <c r="AA56" s="44">
        <v>5.62</v>
      </c>
      <c r="AB56" s="44">
        <v>5.55</v>
      </c>
      <c r="AC56" s="44">
        <v>5.08</v>
      </c>
      <c r="AD56" s="44">
        <v>6.05</v>
      </c>
      <c r="AE56" s="44">
        <v>5.75</v>
      </c>
      <c r="AF56" s="44">
        <v>6</v>
      </c>
      <c r="AG56" s="44">
        <v>5.67</v>
      </c>
      <c r="AH56" s="44">
        <v>5.12</v>
      </c>
      <c r="AI56" s="44">
        <v>5.29</v>
      </c>
      <c r="AJ56" s="44">
        <v>5.0599999999999996</v>
      </c>
      <c r="AK56" s="44">
        <v>5.17</v>
      </c>
      <c r="AL56" s="44">
        <v>4.5199999999999996</v>
      </c>
      <c r="AM56" s="44">
        <v>4</v>
      </c>
    </row>
    <row r="57" spans="1:54" x14ac:dyDescent="0.2">
      <c r="A57" s="39" t="s">
        <v>156</v>
      </c>
      <c r="E57" s="44">
        <v>2.89</v>
      </c>
      <c r="F57" s="44">
        <v>2.66</v>
      </c>
      <c r="G57" s="44">
        <v>2.61</v>
      </c>
      <c r="H57" s="44">
        <v>2.5299999999999998</v>
      </c>
      <c r="I57" s="44">
        <v>2.3199999999999998</v>
      </c>
      <c r="J57" s="44">
        <v>2.4</v>
      </c>
      <c r="K57" s="44">
        <v>2.34</v>
      </c>
      <c r="L57" s="44">
        <v>2.15</v>
      </c>
      <c r="M57" s="44">
        <v>1.97</v>
      </c>
      <c r="N57" s="44">
        <v>1.92</v>
      </c>
      <c r="O57" s="44">
        <v>1.77</v>
      </c>
      <c r="P57" s="44">
        <v>1.82</v>
      </c>
      <c r="Q57" s="44">
        <v>1.81</v>
      </c>
      <c r="R57" s="44">
        <v>1.73</v>
      </c>
      <c r="S57" s="44">
        <v>1.57</v>
      </c>
      <c r="T57" s="44">
        <v>1.46</v>
      </c>
      <c r="U57" s="44">
        <v>1.38</v>
      </c>
      <c r="V57" s="44">
        <v>1.33</v>
      </c>
      <c r="W57" s="44">
        <v>1.52</v>
      </c>
      <c r="X57" s="44">
        <v>1.5</v>
      </c>
      <c r="Y57" s="44">
        <v>1.41</v>
      </c>
      <c r="Z57" s="44">
        <v>1.33</v>
      </c>
      <c r="AA57" s="44">
        <v>1.28</v>
      </c>
      <c r="AB57" s="44">
        <v>1.4</v>
      </c>
      <c r="AC57" s="44">
        <v>1.37</v>
      </c>
      <c r="AD57" s="44">
        <v>1.44</v>
      </c>
      <c r="AE57" s="44">
        <v>1.38</v>
      </c>
      <c r="AF57" s="44">
        <v>1.47</v>
      </c>
      <c r="AG57" s="44">
        <v>1.56</v>
      </c>
      <c r="AH57" s="44">
        <v>1.4</v>
      </c>
      <c r="AI57" s="44">
        <v>1.49</v>
      </c>
      <c r="AJ57" s="44">
        <v>1.51</v>
      </c>
      <c r="AK57" s="44">
        <v>1.51</v>
      </c>
      <c r="AL57" s="44">
        <v>1.44</v>
      </c>
      <c r="AM57" s="44">
        <v>1.38</v>
      </c>
    </row>
    <row r="58" spans="1:54" x14ac:dyDescent="0.2">
      <c r="A58" s="39" t="s">
        <v>157</v>
      </c>
      <c r="E58" s="44">
        <v>6.25</v>
      </c>
      <c r="F58" s="44">
        <v>8.39</v>
      </c>
      <c r="G58" s="44">
        <v>10.16</v>
      </c>
      <c r="H58" s="44">
        <v>9.8699999999999992</v>
      </c>
      <c r="I58" s="44">
        <v>13.06</v>
      </c>
      <c r="J58" s="44">
        <v>9.2100000000000009</v>
      </c>
      <c r="K58" s="44">
        <v>9.6999999999999993</v>
      </c>
      <c r="L58" s="44">
        <v>12.97</v>
      </c>
      <c r="M58" s="44">
        <v>15.47</v>
      </c>
      <c r="N58" s="44">
        <v>14.19</v>
      </c>
      <c r="O58" s="44">
        <v>15.02</v>
      </c>
      <c r="P58" s="44">
        <v>11.33</v>
      </c>
      <c r="Q58" s="44">
        <v>9.82</v>
      </c>
      <c r="R58" s="44">
        <v>9.91</v>
      </c>
      <c r="S58" s="44">
        <v>9.49</v>
      </c>
      <c r="T58" s="44">
        <v>10.11</v>
      </c>
      <c r="U58" s="44">
        <v>10.19</v>
      </c>
      <c r="V58" s="44">
        <v>6.75</v>
      </c>
      <c r="W58" s="44">
        <v>6.62</v>
      </c>
      <c r="X58" s="44">
        <v>5.24</v>
      </c>
      <c r="Y58" s="44">
        <v>4.0599999999999996</v>
      </c>
      <c r="Z58" s="44">
        <v>4.2699999999999996</v>
      </c>
      <c r="AA58" s="44">
        <v>3.95</v>
      </c>
      <c r="AB58" s="44">
        <v>3.82</v>
      </c>
      <c r="AC58" s="44">
        <v>4.5</v>
      </c>
      <c r="AD58" s="44">
        <v>3.29</v>
      </c>
      <c r="AE58" s="44">
        <v>3.28</v>
      </c>
      <c r="AF58" s="44">
        <v>3.24</v>
      </c>
      <c r="AG58" s="44">
        <v>3.9</v>
      </c>
      <c r="AH58" s="44">
        <v>5.0999999999999996</v>
      </c>
      <c r="AI58" s="44">
        <v>5.23</v>
      </c>
      <c r="AJ58" s="44">
        <v>5.83</v>
      </c>
      <c r="AK58" s="44">
        <v>6.12</v>
      </c>
      <c r="AL58" s="44">
        <v>5.62</v>
      </c>
      <c r="AM58" s="44">
        <v>5.65</v>
      </c>
    </row>
    <row r="59" spans="1:54" x14ac:dyDescent="0.2">
      <c r="A59" s="39" t="s">
        <v>158</v>
      </c>
      <c r="E59" s="44">
        <v>0</v>
      </c>
      <c r="F59" s="44">
        <v>0</v>
      </c>
      <c r="G59" s="44">
        <v>0</v>
      </c>
      <c r="H59" s="44">
        <v>0</v>
      </c>
      <c r="I59" s="44">
        <v>0</v>
      </c>
      <c r="J59" s="44">
        <v>0</v>
      </c>
      <c r="K59" s="44">
        <v>0</v>
      </c>
      <c r="L59" s="44">
        <v>0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44">
        <v>0</v>
      </c>
      <c r="Y59" s="44">
        <v>0</v>
      </c>
      <c r="Z59" s="44">
        <v>0</v>
      </c>
      <c r="AA59" s="44">
        <v>0</v>
      </c>
      <c r="AB59" s="44">
        <v>0</v>
      </c>
      <c r="AC59" s="44">
        <v>0</v>
      </c>
      <c r="AD59" s="44">
        <v>0</v>
      </c>
      <c r="AE59" s="44">
        <v>0</v>
      </c>
      <c r="AF59" s="44">
        <v>0</v>
      </c>
      <c r="AG59" s="44">
        <v>0</v>
      </c>
      <c r="AH59" s="44">
        <v>0</v>
      </c>
      <c r="AI59" s="44">
        <v>0</v>
      </c>
      <c r="AJ59" s="44">
        <v>0</v>
      </c>
      <c r="AK59" s="44">
        <v>0</v>
      </c>
      <c r="AL59" s="44">
        <v>0</v>
      </c>
      <c r="AM59" s="44">
        <v>0</v>
      </c>
    </row>
    <row r="60" spans="1:54" x14ac:dyDescent="0.2">
      <c r="A60" s="39" t="s">
        <v>159</v>
      </c>
      <c r="E60" s="16" t="s">
        <v>96</v>
      </c>
      <c r="F60" s="11">
        <f>F22</f>
        <v>34.99</v>
      </c>
      <c r="G60" s="12">
        <f>IFERROR((G22-F22)/F22,"0")</f>
        <v>-4.2869391254643776E-3</v>
      </c>
      <c r="H60" s="12">
        <f t="shared" ref="H60:AM60" si="4">IFERROR((H22-G22)/G22,"0")</f>
        <v>0.14207807118254867</v>
      </c>
      <c r="I60" s="12">
        <f t="shared" si="4"/>
        <v>-6.5343051017843178E-3</v>
      </c>
      <c r="J60" s="12">
        <f t="shared" si="4"/>
        <v>-0.38375917025044276</v>
      </c>
      <c r="K60" s="12">
        <f t="shared" si="4"/>
        <v>2.9556650246305372E-2</v>
      </c>
      <c r="L60" s="12">
        <f t="shared" si="4"/>
        <v>-4.7049441786283883E-2</v>
      </c>
      <c r="M60" s="12">
        <f t="shared" si="4"/>
        <v>0.22761506276150634</v>
      </c>
      <c r="N60" s="12">
        <f t="shared" si="4"/>
        <v>-0.18473074301295153</v>
      </c>
      <c r="O60" s="12">
        <f t="shared" si="4"/>
        <v>4.0969899665551708E-2</v>
      </c>
      <c r="P60" s="12">
        <f t="shared" si="4"/>
        <v>0.10481927710843386</v>
      </c>
      <c r="Q60" s="12">
        <f t="shared" si="4"/>
        <v>2.8353326063249636E-2</v>
      </c>
      <c r="R60" s="12">
        <f t="shared" si="4"/>
        <v>2.3329798515376463E-2</v>
      </c>
      <c r="S60" s="12">
        <f t="shared" si="4"/>
        <v>3.4542314335060942E-3</v>
      </c>
      <c r="T60" s="12">
        <f t="shared" si="4"/>
        <v>3.4767641996557588E-2</v>
      </c>
      <c r="U60" s="12">
        <f t="shared" si="4"/>
        <v>-4.1250831669993299E-2</v>
      </c>
      <c r="V60" s="12">
        <f t="shared" si="4"/>
        <v>-6.2803608605135272E-2</v>
      </c>
      <c r="W60" s="12">
        <f t="shared" si="4"/>
        <v>1.8511662347278784E-2</v>
      </c>
      <c r="X60" s="12">
        <f t="shared" si="4"/>
        <v>0.72555434387495443</v>
      </c>
      <c r="Y60" s="12">
        <f t="shared" si="4"/>
        <v>-2.8860332841794765E-2</v>
      </c>
      <c r="Z60" s="12">
        <f t="shared" si="4"/>
        <v>5.639913232104078E-3</v>
      </c>
      <c r="AA60" s="12">
        <f t="shared" si="4"/>
        <v>-5.543572044866265E-2</v>
      </c>
      <c r="AB60" s="12">
        <f t="shared" si="4"/>
        <v>5.2751769810459065E-2</v>
      </c>
      <c r="AC60" s="12">
        <f t="shared" si="4"/>
        <v>-3.2321041214750587E-2</v>
      </c>
      <c r="AD60" s="12">
        <f t="shared" si="4"/>
        <v>3.3624747814391073E-3</v>
      </c>
      <c r="AE60" s="12">
        <f t="shared" si="4"/>
        <v>-2.6139410187667442E-2</v>
      </c>
      <c r="AF60" s="12">
        <f t="shared" si="4"/>
        <v>4.863500802936447E-2</v>
      </c>
      <c r="AG60" s="12">
        <f t="shared" si="4"/>
        <v>-9.2539925618026778E-2</v>
      </c>
      <c r="AH60" s="12">
        <f t="shared" si="4"/>
        <v>-0.13717454194792666</v>
      </c>
      <c r="AI60" s="12">
        <f t="shared" si="4"/>
        <v>-8.1028220173232513E-3</v>
      </c>
      <c r="AJ60" s="12">
        <f t="shared" si="4"/>
        <v>-8.0000000000000099E-2</v>
      </c>
      <c r="AK60" s="12">
        <f t="shared" si="4"/>
        <v>0.12278015921616674</v>
      </c>
      <c r="AL60" s="12">
        <f t="shared" si="4"/>
        <v>2.3997818380147133E-2</v>
      </c>
      <c r="AM60" s="12">
        <f t="shared" si="4"/>
        <v>2.2636484687083926E-2</v>
      </c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x14ac:dyDescent="0.2">
      <c r="E61" s="16"/>
      <c r="F61" s="13"/>
      <c r="G61" s="13"/>
      <c r="H61" s="12">
        <f>IFERROR((H22-F22)/F22,"0")</f>
        <v>0.13718205201486131</v>
      </c>
      <c r="I61" s="12">
        <f t="shared" ref="I61:AM61" si="5">IFERROR((I22-G22)/G22,"0")</f>
        <v>0.13461538461538453</v>
      </c>
      <c r="J61" s="12">
        <f t="shared" si="5"/>
        <v>-0.38778587584820307</v>
      </c>
      <c r="K61" s="12">
        <f t="shared" si="5"/>
        <v>-0.36554515557804207</v>
      </c>
      <c r="L61" s="12">
        <f t="shared" si="5"/>
        <v>-1.8883415435139609E-2</v>
      </c>
      <c r="M61" s="12">
        <f t="shared" si="5"/>
        <v>0.16985645933014362</v>
      </c>
      <c r="N61" s="12">
        <f t="shared" si="5"/>
        <v>8.3682008368213918E-4</v>
      </c>
      <c r="O61" s="12">
        <f t="shared" si="5"/>
        <v>-0.15132924335378328</v>
      </c>
      <c r="P61" s="12">
        <f t="shared" si="5"/>
        <v>0.15008361204013376</v>
      </c>
      <c r="Q61" s="12">
        <f t="shared" si="5"/>
        <v>0.13614457831325305</v>
      </c>
      <c r="R61" s="12">
        <f t="shared" si="5"/>
        <v>5.2344601962922489E-2</v>
      </c>
      <c r="S61" s="12">
        <f t="shared" si="5"/>
        <v>2.6864616472251735E-2</v>
      </c>
      <c r="T61" s="12">
        <f t="shared" si="5"/>
        <v>3.8341968911917081E-2</v>
      </c>
      <c r="U61" s="12">
        <f t="shared" si="5"/>
        <v>-7.9173838209982937E-3</v>
      </c>
      <c r="V61" s="12">
        <f t="shared" si="5"/>
        <v>-0.10146373918828999</v>
      </c>
      <c r="W61" s="12">
        <f t="shared" si="5"/>
        <v>-4.5454545454545407E-2</v>
      </c>
      <c r="X61" s="12">
        <f t="shared" si="5"/>
        <v>0.75749722325064772</v>
      </c>
      <c r="Y61" s="12">
        <f t="shared" si="5"/>
        <v>0.67575427117411846</v>
      </c>
      <c r="Z61" s="12">
        <f t="shared" si="5"/>
        <v>-2.3383189382768052E-2</v>
      </c>
      <c r="AA61" s="12">
        <f t="shared" si="5"/>
        <v>-5.0108459869848201E-2</v>
      </c>
      <c r="AB61" s="12">
        <f t="shared" si="5"/>
        <v>-5.6082830025883951E-3</v>
      </c>
      <c r="AC61" s="12">
        <f t="shared" si="5"/>
        <v>1.8725736469513594E-2</v>
      </c>
      <c r="AD61" s="12">
        <f t="shared" si="5"/>
        <v>-2.9067245119305928E-2</v>
      </c>
      <c r="AE61" s="12">
        <f t="shared" si="5"/>
        <v>-2.2864828513786059E-2</v>
      </c>
      <c r="AF61" s="12">
        <f t="shared" si="5"/>
        <v>2.1224307417336972E-2</v>
      </c>
      <c r="AG61" s="12">
        <f t="shared" si="5"/>
        <v>-4.840559761413183E-2</v>
      </c>
      <c r="AH61" s="12">
        <f t="shared" si="5"/>
        <v>-0.21702034565740541</v>
      </c>
      <c r="AI61" s="12">
        <f t="shared" si="5"/>
        <v>-0.14416586306653803</v>
      </c>
      <c r="AJ61" s="12">
        <f t="shared" si="5"/>
        <v>-8.7454596255937489E-2</v>
      </c>
      <c r="AK61" s="12">
        <f t="shared" si="5"/>
        <v>3.2957746478873284E-2</v>
      </c>
      <c r="AL61" s="12">
        <f t="shared" si="5"/>
        <v>0.14972443355786899</v>
      </c>
      <c r="AM61" s="12">
        <f t="shared" si="5"/>
        <v>4.7177529315516685E-2</v>
      </c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>
        <f>IFERROR((I22-F22)/F22,"0")</f>
        <v>0.12975135753072303</v>
      </c>
      <c r="J62" s="12">
        <f>IFERROR((J22-G22)/G22,"0")</f>
        <v>-0.30080367393800239</v>
      </c>
      <c r="K62" s="12">
        <f t="shared" ref="K62:AM62" si="6">IFERROR((K22-H22)/H22,"0")</f>
        <v>-0.36969087710480025</v>
      </c>
      <c r="L62" s="12">
        <f t="shared" si="6"/>
        <v>-0.39539590184669876</v>
      </c>
      <c r="M62" s="12">
        <f t="shared" si="6"/>
        <v>0.20443349753694584</v>
      </c>
      <c r="N62" s="12">
        <f t="shared" si="6"/>
        <v>-4.6251993620414537E-2</v>
      </c>
      <c r="O62" s="12">
        <f t="shared" si="6"/>
        <v>4.1841004184100423E-2</v>
      </c>
      <c r="P62" s="12">
        <f t="shared" si="6"/>
        <v>-6.2372188139059245E-2</v>
      </c>
      <c r="Q62" s="12">
        <f t="shared" si="6"/>
        <v>0.18269230769230757</v>
      </c>
      <c r="R62" s="12">
        <f t="shared" si="6"/>
        <v>0.16265060240963858</v>
      </c>
      <c r="S62" s="12">
        <f t="shared" si="6"/>
        <v>5.5979643765903274E-2</v>
      </c>
      <c r="T62" s="12">
        <f t="shared" si="6"/>
        <v>6.25662778366914E-2</v>
      </c>
      <c r="U62" s="12">
        <f t="shared" si="6"/>
        <v>-4.4905008635578239E-3</v>
      </c>
      <c r="V62" s="12">
        <f t="shared" si="6"/>
        <v>-7.0223752151462968E-2</v>
      </c>
      <c r="W62" s="12">
        <f t="shared" si="6"/>
        <v>-8.4830339321357195E-2</v>
      </c>
      <c r="X62" s="12">
        <f t="shared" si="6"/>
        <v>0.64712005551700202</v>
      </c>
      <c r="Y62" s="12">
        <f t="shared" si="6"/>
        <v>0.70677526841910399</v>
      </c>
      <c r="Z62" s="12">
        <f t="shared" si="6"/>
        <v>0.68520537986186825</v>
      </c>
      <c r="AA62" s="12">
        <f t="shared" si="6"/>
        <v>-7.7522645881609439E-2</v>
      </c>
      <c r="AB62" s="12">
        <f t="shared" si="6"/>
        <v>0</v>
      </c>
      <c r="AC62" s="12">
        <f t="shared" si="6"/>
        <v>-3.7748058671268334E-2</v>
      </c>
      <c r="AD62" s="12">
        <f t="shared" si="6"/>
        <v>2.2151176067595316E-2</v>
      </c>
      <c r="AE62" s="12">
        <f t="shared" si="6"/>
        <v>-5.4446854663774358E-2</v>
      </c>
      <c r="AF62" s="12">
        <f t="shared" si="6"/>
        <v>2.4658148397220386E-2</v>
      </c>
      <c r="AG62" s="12">
        <f t="shared" si="6"/>
        <v>-7.3279714030384302E-2</v>
      </c>
      <c r="AH62" s="12">
        <f t="shared" si="6"/>
        <v>-0.17894012388162431</v>
      </c>
      <c r="AI62" s="12">
        <f t="shared" si="6"/>
        <v>-0.22336469043972873</v>
      </c>
      <c r="AJ62" s="12">
        <f t="shared" si="6"/>
        <v>-0.21263259402121507</v>
      </c>
      <c r="AK62" s="12">
        <f t="shared" si="6"/>
        <v>2.4587873707739665E-2</v>
      </c>
      <c r="AL62" s="12">
        <f t="shared" si="6"/>
        <v>5.774647887323936E-2</v>
      </c>
      <c r="AM62" s="12">
        <f t="shared" si="6"/>
        <v>0.17575015309246794</v>
      </c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-0.3038010860245785</v>
      </c>
      <c r="K63" s="12">
        <f t="shared" ref="K63:AM63" si="7">IFERROR((K22-G22)/G22,"0")</f>
        <v>-0.28013777267508622</v>
      </c>
      <c r="L63" s="12">
        <f t="shared" si="7"/>
        <v>-0.39934656948982161</v>
      </c>
      <c r="M63" s="12">
        <f t="shared" si="7"/>
        <v>-0.25777890209967114</v>
      </c>
      <c r="N63" s="12">
        <f t="shared" si="7"/>
        <v>-1.8062397372742109E-2</v>
      </c>
      <c r="O63" s="12">
        <f t="shared" si="7"/>
        <v>-7.1770334928229554E-3</v>
      </c>
      <c r="P63" s="12">
        <f t="shared" si="7"/>
        <v>0.15104602510460263</v>
      </c>
      <c r="Q63" s="12">
        <f t="shared" si="7"/>
        <v>-3.578732106339471E-2</v>
      </c>
      <c r="R63" s="12">
        <f t="shared" si="7"/>
        <v>0.21028428093645474</v>
      </c>
      <c r="S63" s="12">
        <f t="shared" si="7"/>
        <v>0.16666666666666677</v>
      </c>
      <c r="T63" s="12">
        <f t="shared" si="7"/>
        <v>9.2693565976008613E-2</v>
      </c>
      <c r="U63" s="12">
        <f t="shared" si="7"/>
        <v>1.8734535171438711E-2</v>
      </c>
      <c r="V63" s="12">
        <f t="shared" si="7"/>
        <v>-6.7012089810017189E-2</v>
      </c>
      <c r="W63" s="12">
        <f t="shared" si="7"/>
        <v>-5.3012048192771055E-2</v>
      </c>
      <c r="X63" s="12">
        <f t="shared" si="7"/>
        <v>0.57917498336660012</v>
      </c>
      <c r="Y63" s="12">
        <f t="shared" si="7"/>
        <v>0.5995836224843859</v>
      </c>
      <c r="Z63" s="12">
        <f t="shared" si="7"/>
        <v>0.71640133283968888</v>
      </c>
      <c r="AA63" s="12">
        <f t="shared" si="7"/>
        <v>0.59178480552526347</v>
      </c>
      <c r="AB63" s="12">
        <f t="shared" si="7"/>
        <v>-2.8860332841794765E-2</v>
      </c>
      <c r="AC63" s="12">
        <f t="shared" si="7"/>
        <v>-3.2321041214750587E-2</v>
      </c>
      <c r="AD63" s="12">
        <f t="shared" si="7"/>
        <v>-3.4512510785159649E-2</v>
      </c>
      <c r="AE63" s="12">
        <f t="shared" si="7"/>
        <v>-4.5672527974422415E-3</v>
      </c>
      <c r="AF63" s="12">
        <f t="shared" si="7"/>
        <v>-8.4598698481561947E-3</v>
      </c>
      <c r="AG63" s="12">
        <f t="shared" si="7"/>
        <v>-7.0163640439363434E-2</v>
      </c>
      <c r="AH63" s="12">
        <f t="shared" si="7"/>
        <v>-0.20040214477211796</v>
      </c>
      <c r="AI63" s="12">
        <f t="shared" si="7"/>
        <v>-0.18559302592337698</v>
      </c>
      <c r="AJ63" s="12">
        <f t="shared" si="7"/>
        <v>-0.28549551520455052</v>
      </c>
      <c r="AK63" s="12">
        <f t="shared" si="7"/>
        <v>-0.11595949855351965</v>
      </c>
      <c r="AL63" s="12">
        <f t="shared" si="7"/>
        <v>4.9175747415479129E-2</v>
      </c>
      <c r="AM63" s="12">
        <f t="shared" si="7"/>
        <v>8.1690140845070383E-2</v>
      </c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</sheetData>
  <mergeCells count="1">
    <mergeCell ref="E60:E63"/>
  </mergeCells>
  <hyperlinks>
    <hyperlink ref="D1" location="Summary!A1" display="Summary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rgb="FFC00000"/>
  </sheetPr>
  <dimension ref="A1:BU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79" width="18.7109375" customWidth="1"/>
    <col min="218" max="220" width="4.85546875" customWidth="1"/>
    <col min="221" max="221" width="41.28515625" customWidth="1"/>
    <col min="222" max="335" width="18.7109375" customWidth="1"/>
    <col min="474" max="476" width="4.85546875" customWidth="1"/>
    <col min="477" max="477" width="41.28515625" customWidth="1"/>
    <col min="478" max="591" width="18.7109375" customWidth="1"/>
    <col min="730" max="732" width="4.85546875" customWidth="1"/>
    <col min="733" max="733" width="41.28515625" customWidth="1"/>
    <col min="734" max="847" width="18.7109375" customWidth="1"/>
    <col min="986" max="988" width="4.85546875" customWidth="1"/>
    <col min="989" max="989" width="41.28515625" customWidth="1"/>
    <col min="990" max="1103" width="18.7109375" customWidth="1"/>
    <col min="1242" max="1244" width="4.85546875" customWidth="1"/>
    <col min="1245" max="1245" width="41.28515625" customWidth="1"/>
    <col min="1246" max="1359" width="18.7109375" customWidth="1"/>
    <col min="1498" max="1500" width="4.85546875" customWidth="1"/>
    <col min="1501" max="1501" width="41.28515625" customWidth="1"/>
    <col min="1502" max="1615" width="18.7109375" customWidth="1"/>
    <col min="1754" max="1756" width="4.85546875" customWidth="1"/>
    <col min="1757" max="1757" width="41.28515625" customWidth="1"/>
    <col min="1758" max="1871" width="18.7109375" customWidth="1"/>
    <col min="2010" max="2012" width="4.85546875" customWidth="1"/>
    <col min="2013" max="2013" width="41.28515625" customWidth="1"/>
    <col min="2014" max="2127" width="18.7109375" customWidth="1"/>
    <col min="2266" max="2268" width="4.85546875" customWidth="1"/>
    <col min="2269" max="2269" width="41.28515625" customWidth="1"/>
    <col min="2270" max="2383" width="18.7109375" customWidth="1"/>
    <col min="2522" max="2524" width="4.85546875" customWidth="1"/>
    <col min="2525" max="2525" width="41.28515625" customWidth="1"/>
    <col min="2526" max="2639" width="18.7109375" customWidth="1"/>
    <col min="2778" max="2780" width="4.85546875" customWidth="1"/>
    <col min="2781" max="2781" width="41.28515625" customWidth="1"/>
    <col min="2782" max="2895" width="18.7109375" customWidth="1"/>
    <col min="3034" max="3036" width="4.85546875" customWidth="1"/>
    <col min="3037" max="3037" width="41.28515625" customWidth="1"/>
    <col min="3038" max="3151" width="18.7109375" customWidth="1"/>
    <col min="3290" max="3292" width="4.85546875" customWidth="1"/>
    <col min="3293" max="3293" width="41.28515625" customWidth="1"/>
    <col min="3294" max="3407" width="18.7109375" customWidth="1"/>
    <col min="3546" max="3548" width="4.85546875" customWidth="1"/>
    <col min="3549" max="3549" width="41.28515625" customWidth="1"/>
    <col min="3550" max="3663" width="18.7109375" customWidth="1"/>
    <col min="3802" max="3804" width="4.85546875" customWidth="1"/>
    <col min="3805" max="3805" width="41.28515625" customWidth="1"/>
    <col min="3806" max="3919" width="18.7109375" customWidth="1"/>
    <col min="4058" max="4060" width="4.85546875" customWidth="1"/>
    <col min="4061" max="4061" width="41.28515625" customWidth="1"/>
    <col min="4062" max="4175" width="18.7109375" customWidth="1"/>
    <col min="4314" max="4316" width="4.85546875" customWidth="1"/>
    <col min="4317" max="4317" width="41.28515625" customWidth="1"/>
    <col min="4318" max="4431" width="18.7109375" customWidth="1"/>
    <col min="4570" max="4572" width="4.85546875" customWidth="1"/>
    <col min="4573" max="4573" width="41.28515625" customWidth="1"/>
    <col min="4574" max="4687" width="18.7109375" customWidth="1"/>
    <col min="4826" max="4828" width="4.85546875" customWidth="1"/>
    <col min="4829" max="4829" width="41.28515625" customWidth="1"/>
    <col min="4830" max="4943" width="18.7109375" customWidth="1"/>
    <col min="5082" max="5084" width="4.85546875" customWidth="1"/>
    <col min="5085" max="5085" width="41.28515625" customWidth="1"/>
    <col min="5086" max="5199" width="18.7109375" customWidth="1"/>
    <col min="5338" max="5340" width="4.85546875" customWidth="1"/>
    <col min="5341" max="5341" width="41.28515625" customWidth="1"/>
    <col min="5342" max="5455" width="18.7109375" customWidth="1"/>
    <col min="5594" max="5596" width="4.85546875" customWidth="1"/>
    <col min="5597" max="5597" width="41.28515625" customWidth="1"/>
    <col min="5598" max="5711" width="18.7109375" customWidth="1"/>
    <col min="5850" max="5852" width="4.85546875" customWidth="1"/>
    <col min="5853" max="5853" width="41.28515625" customWidth="1"/>
    <col min="5854" max="5967" width="18.7109375" customWidth="1"/>
    <col min="6106" max="6108" width="4.85546875" customWidth="1"/>
    <col min="6109" max="6109" width="41.28515625" customWidth="1"/>
    <col min="6110" max="6223" width="18.7109375" customWidth="1"/>
    <col min="6362" max="6364" width="4.85546875" customWidth="1"/>
    <col min="6365" max="6365" width="41.28515625" customWidth="1"/>
    <col min="6366" max="6479" width="18.7109375" customWidth="1"/>
    <col min="6618" max="6620" width="4.85546875" customWidth="1"/>
    <col min="6621" max="6621" width="41.28515625" customWidth="1"/>
    <col min="6622" max="6735" width="18.7109375" customWidth="1"/>
    <col min="6874" max="6876" width="4.85546875" customWidth="1"/>
    <col min="6877" max="6877" width="41.28515625" customWidth="1"/>
    <col min="6878" max="6991" width="18.7109375" customWidth="1"/>
    <col min="7130" max="7132" width="4.85546875" customWidth="1"/>
    <col min="7133" max="7133" width="41.28515625" customWidth="1"/>
    <col min="7134" max="7247" width="18.7109375" customWidth="1"/>
    <col min="7386" max="7388" width="4.85546875" customWidth="1"/>
    <col min="7389" max="7389" width="41.28515625" customWidth="1"/>
    <col min="7390" max="7503" width="18.7109375" customWidth="1"/>
    <col min="7642" max="7644" width="4.85546875" customWidth="1"/>
    <col min="7645" max="7645" width="41.28515625" customWidth="1"/>
    <col min="7646" max="7759" width="18.7109375" customWidth="1"/>
    <col min="7898" max="7900" width="4.85546875" customWidth="1"/>
    <col min="7901" max="7901" width="41.28515625" customWidth="1"/>
    <col min="7902" max="8015" width="18.7109375" customWidth="1"/>
    <col min="8154" max="8156" width="4.85546875" customWidth="1"/>
    <col min="8157" max="8157" width="41.28515625" customWidth="1"/>
    <col min="8158" max="8271" width="18.7109375" customWidth="1"/>
    <col min="8410" max="8412" width="4.85546875" customWidth="1"/>
    <col min="8413" max="8413" width="41.28515625" customWidth="1"/>
    <col min="8414" max="8527" width="18.7109375" customWidth="1"/>
    <col min="8666" max="8668" width="4.85546875" customWidth="1"/>
    <col min="8669" max="8669" width="41.28515625" customWidth="1"/>
    <col min="8670" max="8783" width="18.7109375" customWidth="1"/>
    <col min="8922" max="8924" width="4.85546875" customWidth="1"/>
    <col min="8925" max="8925" width="41.28515625" customWidth="1"/>
    <col min="8926" max="9039" width="18.7109375" customWidth="1"/>
    <col min="9178" max="9180" width="4.85546875" customWidth="1"/>
    <col min="9181" max="9181" width="41.28515625" customWidth="1"/>
    <col min="9182" max="9295" width="18.7109375" customWidth="1"/>
    <col min="9434" max="9436" width="4.85546875" customWidth="1"/>
    <col min="9437" max="9437" width="41.28515625" customWidth="1"/>
    <col min="9438" max="9551" width="18.7109375" customWidth="1"/>
    <col min="9690" max="9692" width="4.85546875" customWidth="1"/>
    <col min="9693" max="9693" width="41.28515625" customWidth="1"/>
    <col min="9694" max="9807" width="18.7109375" customWidth="1"/>
    <col min="9946" max="9948" width="4.85546875" customWidth="1"/>
    <col min="9949" max="9949" width="41.28515625" customWidth="1"/>
    <col min="9950" max="10063" width="18.7109375" customWidth="1"/>
    <col min="10202" max="10204" width="4.85546875" customWidth="1"/>
    <col min="10205" max="10205" width="41.28515625" customWidth="1"/>
    <col min="10206" max="10319" width="18.7109375" customWidth="1"/>
    <col min="10458" max="10460" width="4.85546875" customWidth="1"/>
    <col min="10461" max="10461" width="41.28515625" customWidth="1"/>
    <col min="10462" max="10575" width="18.7109375" customWidth="1"/>
    <col min="10714" max="10716" width="4.85546875" customWidth="1"/>
    <col min="10717" max="10717" width="41.28515625" customWidth="1"/>
    <col min="10718" max="10831" width="18.7109375" customWidth="1"/>
    <col min="10970" max="10972" width="4.85546875" customWidth="1"/>
    <col min="10973" max="10973" width="41.28515625" customWidth="1"/>
    <col min="10974" max="11087" width="18.7109375" customWidth="1"/>
    <col min="11226" max="11228" width="4.85546875" customWidth="1"/>
    <col min="11229" max="11229" width="41.28515625" customWidth="1"/>
    <col min="11230" max="11343" width="18.7109375" customWidth="1"/>
    <col min="11482" max="11484" width="4.85546875" customWidth="1"/>
    <col min="11485" max="11485" width="41.28515625" customWidth="1"/>
    <col min="11486" max="11599" width="18.7109375" customWidth="1"/>
    <col min="11738" max="11740" width="4.85546875" customWidth="1"/>
    <col min="11741" max="11741" width="41.28515625" customWidth="1"/>
    <col min="11742" max="11855" width="18.7109375" customWidth="1"/>
    <col min="11994" max="11996" width="4.85546875" customWidth="1"/>
    <col min="11997" max="11997" width="41.28515625" customWidth="1"/>
    <col min="11998" max="12111" width="18.7109375" customWidth="1"/>
    <col min="12250" max="12252" width="4.85546875" customWidth="1"/>
    <col min="12253" max="12253" width="41.28515625" customWidth="1"/>
    <col min="12254" max="12367" width="18.7109375" customWidth="1"/>
    <col min="12506" max="12508" width="4.85546875" customWidth="1"/>
    <col min="12509" max="12509" width="41.28515625" customWidth="1"/>
    <col min="12510" max="12623" width="18.7109375" customWidth="1"/>
    <col min="12762" max="12764" width="4.85546875" customWidth="1"/>
    <col min="12765" max="12765" width="41.28515625" customWidth="1"/>
    <col min="12766" max="12879" width="18.7109375" customWidth="1"/>
    <col min="13018" max="13020" width="4.85546875" customWidth="1"/>
    <col min="13021" max="13021" width="41.28515625" customWidth="1"/>
    <col min="13022" max="13135" width="18.7109375" customWidth="1"/>
    <col min="13274" max="13276" width="4.85546875" customWidth="1"/>
    <col min="13277" max="13277" width="41.28515625" customWidth="1"/>
    <col min="13278" max="13391" width="18.7109375" customWidth="1"/>
    <col min="13530" max="13532" width="4.85546875" customWidth="1"/>
    <col min="13533" max="13533" width="41.28515625" customWidth="1"/>
    <col min="13534" max="13647" width="18.7109375" customWidth="1"/>
    <col min="13786" max="13788" width="4.85546875" customWidth="1"/>
    <col min="13789" max="13789" width="41.28515625" customWidth="1"/>
    <col min="13790" max="13903" width="18.7109375" customWidth="1"/>
    <col min="14042" max="14044" width="4.85546875" customWidth="1"/>
    <col min="14045" max="14045" width="41.28515625" customWidth="1"/>
    <col min="14046" max="14159" width="18.7109375" customWidth="1"/>
    <col min="14298" max="14300" width="4.85546875" customWidth="1"/>
    <col min="14301" max="14301" width="41.28515625" customWidth="1"/>
    <col min="14302" max="14415" width="18.7109375" customWidth="1"/>
    <col min="14554" max="14556" width="4.85546875" customWidth="1"/>
    <col min="14557" max="14557" width="41.28515625" customWidth="1"/>
    <col min="14558" max="14671" width="18.7109375" customWidth="1"/>
    <col min="14810" max="14812" width="4.85546875" customWidth="1"/>
    <col min="14813" max="14813" width="41.28515625" customWidth="1"/>
    <col min="14814" max="14927" width="18.7109375" customWidth="1"/>
    <col min="15066" max="15068" width="4.85546875" customWidth="1"/>
    <col min="15069" max="15069" width="41.28515625" customWidth="1"/>
    <col min="15070" max="15183" width="18.7109375" customWidth="1"/>
    <col min="15322" max="15324" width="4.85546875" customWidth="1"/>
    <col min="15325" max="15325" width="41.28515625" customWidth="1"/>
    <col min="15326" max="15439" width="18.7109375" customWidth="1"/>
    <col min="15578" max="15580" width="4.85546875" customWidth="1"/>
    <col min="15581" max="15581" width="41.28515625" customWidth="1"/>
    <col min="15582" max="15695" width="18.7109375" customWidth="1"/>
    <col min="15834" max="15836" width="4.85546875" customWidth="1"/>
    <col min="15837" max="15837" width="41.28515625" customWidth="1"/>
    <col min="15838" max="15951" width="18.7109375" customWidth="1"/>
    <col min="16090" max="16092" width="4.85546875" customWidth="1"/>
    <col min="16093" max="16093" width="41.28515625" customWidth="1"/>
    <col min="16094" max="16207" width="18.7109375" customWidth="1"/>
  </cols>
  <sheetData>
    <row r="1" spans="1:73" ht="18" customHeight="1" x14ac:dyDescent="0.2">
      <c r="A1" s="25" t="s">
        <v>307</v>
      </c>
      <c r="D1" s="3" t="s">
        <v>1</v>
      </c>
    </row>
    <row r="2" spans="1:73" x14ac:dyDescent="0.2">
      <c r="A2" s="46" t="s">
        <v>308</v>
      </c>
    </row>
    <row r="3" spans="1:73" ht="15.75" customHeight="1" x14ac:dyDescent="0.2">
      <c r="A3" s="27" t="s">
        <v>2</v>
      </c>
    </row>
    <row r="4" spans="1:73" x14ac:dyDescent="0.2">
      <c r="A4" s="47" t="s">
        <v>309</v>
      </c>
    </row>
    <row r="5" spans="1:73" x14ac:dyDescent="0.2">
      <c r="E5" s="38" t="s">
        <v>310</v>
      </c>
      <c r="F5" s="38" t="s">
        <v>311</v>
      </c>
      <c r="G5" s="38" t="s">
        <v>312</v>
      </c>
      <c r="H5" s="38" t="s">
        <v>313</v>
      </c>
      <c r="I5" s="38" t="s">
        <v>314</v>
      </c>
      <c r="J5" s="38" t="s">
        <v>315</v>
      </c>
      <c r="K5" s="38" t="s">
        <v>316</v>
      </c>
      <c r="L5" s="38" t="s">
        <v>317</v>
      </c>
      <c r="M5" s="38" t="s">
        <v>318</v>
      </c>
      <c r="N5" s="38" t="s">
        <v>319</v>
      </c>
      <c r="O5" s="38" t="s">
        <v>251</v>
      </c>
      <c r="P5" s="38" t="s">
        <v>252</v>
      </c>
      <c r="Q5" s="38" t="s">
        <v>253</v>
      </c>
      <c r="R5" s="38" t="s">
        <v>254</v>
      </c>
      <c r="S5" s="38" t="s">
        <v>255</v>
      </c>
      <c r="T5" s="38" t="s">
        <v>256</v>
      </c>
      <c r="U5" s="38" t="s">
        <v>257</v>
      </c>
      <c r="V5" s="38" t="s">
        <v>258</v>
      </c>
      <c r="W5" s="38" t="s">
        <v>259</v>
      </c>
      <c r="X5" s="38" t="s">
        <v>260</v>
      </c>
      <c r="Y5" s="38" t="s">
        <v>261</v>
      </c>
      <c r="Z5" s="38" t="s">
        <v>262</v>
      </c>
      <c r="AA5" s="38" t="s">
        <v>263</v>
      </c>
      <c r="AB5" s="38" t="s">
        <v>264</v>
      </c>
      <c r="AC5" s="38" t="s">
        <v>265</v>
      </c>
      <c r="AD5" s="38" t="s">
        <v>266</v>
      </c>
      <c r="AE5" s="38" t="s">
        <v>267</v>
      </c>
      <c r="AF5" s="38" t="s">
        <v>268</v>
      </c>
      <c r="AG5" s="38" t="s">
        <v>4</v>
      </c>
      <c r="AH5" s="38" t="s">
        <v>5</v>
      </c>
      <c r="AI5" s="38" t="s">
        <v>6</v>
      </c>
      <c r="AJ5" s="38" t="s">
        <v>7</v>
      </c>
      <c r="AK5" s="38" t="s">
        <v>8</v>
      </c>
      <c r="AL5" s="38" t="s">
        <v>9</v>
      </c>
      <c r="AM5" s="38" t="s">
        <v>10</v>
      </c>
      <c r="AN5" s="38" t="s">
        <v>11</v>
      </c>
      <c r="AO5" s="38" t="s">
        <v>12</v>
      </c>
      <c r="AP5" s="38" t="s">
        <v>13</v>
      </c>
      <c r="AQ5" s="38" t="s">
        <v>14</v>
      </c>
      <c r="AR5" s="38" t="s">
        <v>15</v>
      </c>
      <c r="AS5" s="38" t="s">
        <v>16</v>
      </c>
      <c r="AT5" s="38" t="s">
        <v>17</v>
      </c>
      <c r="AU5" s="38" t="s">
        <v>18</v>
      </c>
      <c r="AV5" s="38" t="s">
        <v>19</v>
      </c>
      <c r="AW5" s="38" t="s">
        <v>20</v>
      </c>
      <c r="AX5" s="38" t="s">
        <v>21</v>
      </c>
      <c r="AY5" s="38" t="s">
        <v>22</v>
      </c>
      <c r="AZ5" s="38" t="s">
        <v>23</v>
      </c>
      <c r="BA5" s="38" t="s">
        <v>24</v>
      </c>
      <c r="BB5" s="38" t="s">
        <v>25</v>
      </c>
      <c r="BC5" s="38" t="s">
        <v>26</v>
      </c>
      <c r="BD5" s="38" t="s">
        <v>27</v>
      </c>
      <c r="BE5" s="38" t="s">
        <v>28</v>
      </c>
      <c r="BF5" s="38" t="s">
        <v>29</v>
      </c>
      <c r="BG5" s="38" t="s">
        <v>30</v>
      </c>
      <c r="BH5" s="38" t="s">
        <v>31</v>
      </c>
      <c r="BI5" s="38" t="s">
        <v>32</v>
      </c>
      <c r="BJ5" s="38" t="s">
        <v>33</v>
      </c>
      <c r="BK5" s="38" t="s">
        <v>34</v>
      </c>
      <c r="BL5" s="38" t="s">
        <v>35</v>
      </c>
      <c r="BM5" s="38" t="s">
        <v>36</v>
      </c>
      <c r="BN5" s="38" t="s">
        <v>37</v>
      </c>
      <c r="BO5" s="38" t="s">
        <v>38</v>
      </c>
      <c r="BP5" s="38" t="s">
        <v>39</v>
      </c>
      <c r="BQ5" s="38" t="s">
        <v>40</v>
      </c>
      <c r="BR5" s="38" t="s">
        <v>41</v>
      </c>
      <c r="BS5" s="38" t="s">
        <v>42</v>
      </c>
      <c r="BT5" s="38" t="s">
        <v>43</v>
      </c>
      <c r="BU5" s="38" t="s">
        <v>44</v>
      </c>
    </row>
    <row r="6" spans="1:73" x14ac:dyDescent="0.2">
      <c r="A6" s="39" t="s">
        <v>53</v>
      </c>
      <c r="E6" s="40">
        <v>35795</v>
      </c>
      <c r="F6" s="40">
        <v>35885</v>
      </c>
      <c r="G6" s="40">
        <v>35976</v>
      </c>
      <c r="H6" s="40">
        <v>36068</v>
      </c>
      <c r="I6" s="40">
        <v>36160</v>
      </c>
      <c r="J6" s="40">
        <v>36250</v>
      </c>
      <c r="K6" s="40">
        <v>36341</v>
      </c>
      <c r="L6" s="40">
        <v>36433</v>
      </c>
      <c r="M6" s="40">
        <v>36525</v>
      </c>
      <c r="N6" s="40">
        <v>36616</v>
      </c>
      <c r="O6" s="40">
        <v>36707</v>
      </c>
      <c r="P6" s="40">
        <v>36799</v>
      </c>
      <c r="Q6" s="40">
        <v>36891</v>
      </c>
      <c r="R6" s="40">
        <v>36981</v>
      </c>
      <c r="S6" s="40">
        <v>37072</v>
      </c>
      <c r="T6" s="40">
        <v>37164</v>
      </c>
      <c r="U6" s="40">
        <v>37256</v>
      </c>
      <c r="V6" s="40">
        <v>37346</v>
      </c>
      <c r="W6" s="40">
        <v>37437</v>
      </c>
      <c r="X6" s="40">
        <v>37529</v>
      </c>
      <c r="Y6" s="40">
        <v>37621</v>
      </c>
      <c r="Z6" s="40">
        <v>37711</v>
      </c>
      <c r="AA6" s="40">
        <v>37802</v>
      </c>
      <c r="AB6" s="40">
        <v>37894</v>
      </c>
      <c r="AC6" s="40">
        <v>37986</v>
      </c>
      <c r="AD6" s="40">
        <v>38077</v>
      </c>
      <c r="AE6" s="40">
        <v>38168</v>
      </c>
      <c r="AF6" s="40">
        <v>38260</v>
      </c>
      <c r="AG6" s="40">
        <v>38352</v>
      </c>
      <c r="AH6" s="40">
        <v>38442</v>
      </c>
      <c r="AI6" s="40">
        <v>38533</v>
      </c>
      <c r="AJ6" s="40">
        <v>38625</v>
      </c>
      <c r="AK6" s="40">
        <v>38717</v>
      </c>
      <c r="AL6" s="40">
        <v>38807</v>
      </c>
      <c r="AM6" s="40">
        <v>38898</v>
      </c>
      <c r="AN6" s="40">
        <v>38990</v>
      </c>
      <c r="AO6" s="40">
        <v>39082</v>
      </c>
      <c r="AP6" s="40">
        <v>39172</v>
      </c>
      <c r="AQ6" s="40">
        <v>39263</v>
      </c>
      <c r="AR6" s="40">
        <v>39355</v>
      </c>
      <c r="AS6" s="40">
        <v>39447</v>
      </c>
      <c r="AT6" s="40">
        <v>39538</v>
      </c>
      <c r="AU6" s="40">
        <v>39629</v>
      </c>
      <c r="AV6" s="40">
        <v>39721</v>
      </c>
      <c r="AW6" s="40">
        <v>39813</v>
      </c>
      <c r="AX6" s="40">
        <v>39903</v>
      </c>
      <c r="AY6" s="40">
        <v>39994</v>
      </c>
      <c r="AZ6" s="40">
        <v>40086</v>
      </c>
      <c r="BA6" s="40">
        <v>40178</v>
      </c>
      <c r="BB6" s="40">
        <v>40268</v>
      </c>
      <c r="BC6" s="40">
        <v>40359</v>
      </c>
      <c r="BD6" s="40">
        <v>40451</v>
      </c>
      <c r="BE6" s="40">
        <v>40543</v>
      </c>
      <c r="BF6" s="40">
        <v>40633</v>
      </c>
      <c r="BG6" s="40">
        <v>40724</v>
      </c>
      <c r="BH6" s="40">
        <v>40816</v>
      </c>
      <c r="BI6" s="40">
        <v>40908</v>
      </c>
      <c r="BJ6" s="40">
        <v>40999</v>
      </c>
      <c r="BK6" s="40">
        <v>41090</v>
      </c>
      <c r="BL6" s="40">
        <v>41182</v>
      </c>
      <c r="BM6" s="40">
        <v>41274</v>
      </c>
      <c r="BN6" s="40">
        <v>41364</v>
      </c>
      <c r="BO6" s="40">
        <v>41455</v>
      </c>
      <c r="BP6" s="40">
        <v>41547</v>
      </c>
      <c r="BQ6" s="40">
        <v>41639</v>
      </c>
      <c r="BR6" s="40">
        <v>41729</v>
      </c>
      <c r="BS6" s="40">
        <v>41820</v>
      </c>
      <c r="BT6" s="40">
        <v>41912</v>
      </c>
      <c r="BU6" s="40">
        <v>42004</v>
      </c>
    </row>
    <row r="7" spans="1:73" x14ac:dyDescent="0.2">
      <c r="A7" s="39" t="s">
        <v>55</v>
      </c>
      <c r="E7" s="41" t="s">
        <v>54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 t="s">
        <v>54</v>
      </c>
      <c r="S7" s="41" t="s">
        <v>54</v>
      </c>
      <c r="T7" s="41" t="s">
        <v>54</v>
      </c>
      <c r="U7" s="41" t="s">
        <v>54</v>
      </c>
      <c r="V7" s="41" t="s">
        <v>54</v>
      </c>
      <c r="W7" s="41" t="s">
        <v>54</v>
      </c>
      <c r="X7" s="41" t="s">
        <v>54</v>
      </c>
      <c r="Y7" s="41" t="s">
        <v>54</v>
      </c>
      <c r="Z7" s="41" t="s">
        <v>54</v>
      </c>
      <c r="AA7" s="41" t="s">
        <v>54</v>
      </c>
      <c r="AB7" s="41" t="s">
        <v>54</v>
      </c>
      <c r="AC7" s="41" t="s">
        <v>54</v>
      </c>
      <c r="AD7" s="41" t="s">
        <v>54</v>
      </c>
      <c r="AE7" s="41" t="s">
        <v>54</v>
      </c>
      <c r="AF7" s="41" t="s">
        <v>54</v>
      </c>
      <c r="AG7" s="41" t="s">
        <v>54</v>
      </c>
      <c r="AH7" s="41">
        <v>39111</v>
      </c>
      <c r="AI7" s="41">
        <v>39111</v>
      </c>
      <c r="AJ7" s="41">
        <v>39111</v>
      </c>
      <c r="AK7" s="41">
        <v>39111</v>
      </c>
      <c r="AL7" s="41">
        <v>39111</v>
      </c>
      <c r="AM7" s="41">
        <v>39111</v>
      </c>
      <c r="AN7" s="41">
        <v>39111</v>
      </c>
      <c r="AO7" s="41">
        <v>39308</v>
      </c>
      <c r="AP7" s="41">
        <v>39332</v>
      </c>
      <c r="AQ7" s="41">
        <v>39332</v>
      </c>
      <c r="AR7" s="41">
        <v>39878</v>
      </c>
      <c r="AS7" s="41">
        <v>39878</v>
      </c>
      <c r="AT7" s="41">
        <v>39878</v>
      </c>
      <c r="AU7" s="41">
        <v>39878</v>
      </c>
      <c r="AV7" s="41">
        <v>39878</v>
      </c>
      <c r="AW7" s="41">
        <v>39917</v>
      </c>
      <c r="AX7" s="41">
        <v>39967</v>
      </c>
      <c r="AY7" s="41">
        <v>40140</v>
      </c>
      <c r="AZ7" s="41">
        <v>40140</v>
      </c>
      <c r="BA7" s="41">
        <v>40249</v>
      </c>
      <c r="BB7" s="41">
        <v>40735</v>
      </c>
      <c r="BC7" s="41">
        <v>40735</v>
      </c>
      <c r="BD7" s="41">
        <v>40735</v>
      </c>
      <c r="BE7" s="41">
        <v>41607</v>
      </c>
      <c r="BF7" s="41">
        <v>41607</v>
      </c>
      <c r="BG7" s="41">
        <v>41607</v>
      </c>
      <c r="BH7" s="41">
        <v>41607</v>
      </c>
      <c r="BI7" s="41">
        <v>41607</v>
      </c>
      <c r="BJ7" s="41">
        <v>41607</v>
      </c>
      <c r="BK7" s="41">
        <v>41607</v>
      </c>
      <c r="BL7" s="41">
        <v>41607</v>
      </c>
      <c r="BM7" s="41">
        <v>41569</v>
      </c>
      <c r="BN7" s="41">
        <v>41830</v>
      </c>
      <c r="BO7" s="41">
        <v>41830</v>
      </c>
      <c r="BP7" s="41">
        <v>41830</v>
      </c>
      <c r="BQ7" s="41">
        <v>41904</v>
      </c>
      <c r="BR7" s="41">
        <v>41904</v>
      </c>
      <c r="BS7" s="41">
        <v>41985</v>
      </c>
      <c r="BT7" s="41">
        <v>41985</v>
      </c>
      <c r="BU7" s="41">
        <v>42033</v>
      </c>
    </row>
    <row r="8" spans="1:73" x14ac:dyDescent="0.2">
      <c r="A8" s="39" t="s">
        <v>56</v>
      </c>
      <c r="E8" s="42" t="s">
        <v>290</v>
      </c>
      <c r="F8" s="42" t="s">
        <v>290</v>
      </c>
      <c r="G8" s="42" t="s">
        <v>290</v>
      </c>
      <c r="H8" s="42" t="s">
        <v>290</v>
      </c>
      <c r="I8" s="42" t="s">
        <v>290</v>
      </c>
      <c r="J8" s="42" t="s">
        <v>290</v>
      </c>
      <c r="K8" s="42" t="s">
        <v>290</v>
      </c>
      <c r="L8" s="42" t="s">
        <v>290</v>
      </c>
      <c r="M8" s="42" t="s">
        <v>290</v>
      </c>
      <c r="N8" s="42" t="s">
        <v>290</v>
      </c>
      <c r="O8" s="42" t="s">
        <v>290</v>
      </c>
      <c r="P8" s="42" t="s">
        <v>290</v>
      </c>
      <c r="Q8" s="42" t="s">
        <v>290</v>
      </c>
      <c r="R8" s="42" t="s">
        <v>120</v>
      </c>
      <c r="S8" s="42" t="s">
        <v>120</v>
      </c>
      <c r="T8" s="42" t="s">
        <v>120</v>
      </c>
      <c r="U8" s="42" t="s">
        <v>120</v>
      </c>
      <c r="V8" s="42" t="s">
        <v>120</v>
      </c>
      <c r="W8" s="42" t="s">
        <v>120</v>
      </c>
      <c r="X8" s="42" t="s">
        <v>120</v>
      </c>
      <c r="Y8" s="42" t="s">
        <v>120</v>
      </c>
      <c r="Z8" s="42" t="s">
        <v>120</v>
      </c>
      <c r="AA8" s="42" t="s">
        <v>120</v>
      </c>
      <c r="AB8" s="42" t="s">
        <v>120</v>
      </c>
      <c r="AC8" s="42" t="s">
        <v>120</v>
      </c>
      <c r="AD8" s="42" t="s">
        <v>120</v>
      </c>
      <c r="AE8" s="42" t="s">
        <v>120</v>
      </c>
      <c r="AF8" s="42" t="s">
        <v>120</v>
      </c>
      <c r="AG8" s="42" t="s">
        <v>120</v>
      </c>
      <c r="AH8" s="42" t="s">
        <v>120</v>
      </c>
      <c r="AI8" s="42" t="s">
        <v>120</v>
      </c>
      <c r="AJ8" s="42" t="s">
        <v>120</v>
      </c>
      <c r="AK8" s="42" t="s">
        <v>120</v>
      </c>
      <c r="AL8" s="42" t="s">
        <v>120</v>
      </c>
      <c r="AM8" s="42" t="s">
        <v>120</v>
      </c>
      <c r="AN8" s="42" t="s">
        <v>120</v>
      </c>
      <c r="AO8" s="42" t="s">
        <v>120</v>
      </c>
      <c r="AP8" s="42" t="s">
        <v>120</v>
      </c>
      <c r="AQ8" s="42" t="s">
        <v>120</v>
      </c>
      <c r="AR8" s="42" t="s">
        <v>120</v>
      </c>
      <c r="AS8" s="42" t="s">
        <v>120</v>
      </c>
      <c r="AT8" s="42" t="s">
        <v>120</v>
      </c>
      <c r="AU8" s="42" t="s">
        <v>120</v>
      </c>
      <c r="AV8" s="42" t="s">
        <v>120</v>
      </c>
      <c r="AW8" s="42" t="s">
        <v>120</v>
      </c>
      <c r="AX8" s="42" t="s">
        <v>120</v>
      </c>
      <c r="AY8" s="42" t="s">
        <v>120</v>
      </c>
      <c r="AZ8" s="42" t="s">
        <v>120</v>
      </c>
      <c r="BA8" s="42" t="s">
        <v>120</v>
      </c>
      <c r="BB8" s="42" t="s">
        <v>120</v>
      </c>
      <c r="BC8" s="42" t="s">
        <v>120</v>
      </c>
      <c r="BD8" s="42" t="s">
        <v>120</v>
      </c>
      <c r="BE8" s="42" t="s">
        <v>120</v>
      </c>
      <c r="BF8" s="42" t="s">
        <v>120</v>
      </c>
      <c r="BG8" s="42" t="s">
        <v>120</v>
      </c>
      <c r="BH8" s="42" t="s">
        <v>120</v>
      </c>
      <c r="BI8" s="42" t="s">
        <v>120</v>
      </c>
      <c r="BJ8" s="42" t="s">
        <v>120</v>
      </c>
      <c r="BK8" s="42" t="s">
        <v>120</v>
      </c>
      <c r="BL8" s="42" t="s">
        <v>120</v>
      </c>
      <c r="BM8" s="42" t="s">
        <v>120</v>
      </c>
      <c r="BN8" s="42" t="s">
        <v>120</v>
      </c>
      <c r="BO8" s="42" t="s">
        <v>120</v>
      </c>
      <c r="BP8" s="42" t="s">
        <v>120</v>
      </c>
      <c r="BQ8" s="42" t="s">
        <v>120</v>
      </c>
      <c r="BR8" s="42" t="s">
        <v>120</v>
      </c>
      <c r="BS8" s="42" t="s">
        <v>120</v>
      </c>
      <c r="BT8" s="42" t="s">
        <v>120</v>
      </c>
      <c r="BU8" s="42" t="s">
        <v>120</v>
      </c>
    </row>
    <row r="9" spans="1:73" ht="12.75" customHeight="1" x14ac:dyDescent="0.2"/>
    <row r="10" spans="1:73" ht="12.75" customHeight="1" x14ac:dyDescent="0.2">
      <c r="E10" s="34">
        <f>E15</f>
        <v>305910</v>
      </c>
      <c r="F10" s="35">
        <f>IFERROR((F15-E15)/E15,"0")</f>
        <v>9.3386943872380765E-2</v>
      </c>
      <c r="G10" s="35">
        <f>IFERROR((G15-F15)/F15,"0")</f>
        <v>0.15548107797822278</v>
      </c>
      <c r="H10" s="35">
        <f>IFERROR((H15-G15)/G15,"0")</f>
        <v>8.9879761852397128E-2</v>
      </c>
      <c r="I10" s="35">
        <f>IFERROR((I15-H15)/H15,"0")</f>
        <v>0.27140923982716869</v>
      </c>
      <c r="J10" s="35">
        <f t="shared" ref="J10:BU10" si="0">IFERROR((J15-I15)/I15,"0")</f>
        <v>0.21946510364247129</v>
      </c>
      <c r="K10" s="35">
        <f t="shared" si="0"/>
        <v>0.17302733525653982</v>
      </c>
      <c r="L10" s="35">
        <f t="shared" si="0"/>
        <v>0.11021752410987944</v>
      </c>
      <c r="M10" s="35">
        <f t="shared" si="0"/>
        <v>0.21678026504066378</v>
      </c>
      <c r="N10" s="35">
        <f t="shared" si="0"/>
        <v>6.9572947718828659E-3</v>
      </c>
      <c r="O10" s="35">
        <f t="shared" si="0"/>
        <v>9.1934918936555074E-2</v>
      </c>
      <c r="P10" s="35">
        <f t="shared" si="0"/>
        <v>7.8953219514381456E-3</v>
      </c>
      <c r="Q10" s="35">
        <f t="shared" si="0"/>
        <v>6.0788770857802044E-2</v>
      </c>
      <c r="R10" s="35">
        <f t="shared" si="0"/>
        <v>6.1687996777879152E-2</v>
      </c>
      <c r="S10" s="35">
        <f t="shared" si="0"/>
        <v>7.0943196976864284E-2</v>
      </c>
      <c r="T10" s="35">
        <f t="shared" si="0"/>
        <v>4.9782689160194092E-2</v>
      </c>
      <c r="U10" s="35">
        <f t="shared" si="0"/>
        <v>5.2302988358520389E-2</v>
      </c>
      <c r="V10" s="35">
        <f t="shared" si="0"/>
        <v>0.14010467997220052</v>
      </c>
      <c r="W10" s="35">
        <f t="shared" si="0"/>
        <v>9.0126267235609681E-2</v>
      </c>
      <c r="X10" s="35">
        <f t="shared" si="0"/>
        <v>-1.2238349531432808E-2</v>
      </c>
      <c r="Y10" s="35">
        <f t="shared" si="0"/>
        <v>5.5762117454027316E-2</v>
      </c>
      <c r="Z10" s="35">
        <f t="shared" si="0"/>
        <v>0.15431762159956941</v>
      </c>
      <c r="AA10" s="35">
        <f t="shared" si="0"/>
        <v>6.5605134824575181E-2</v>
      </c>
      <c r="AB10" s="35">
        <f t="shared" si="0"/>
        <v>4.6875865853863774E-2</v>
      </c>
      <c r="AC10" s="35">
        <f t="shared" si="0"/>
        <v>7.0574271960576807E-2</v>
      </c>
      <c r="AD10" s="35">
        <f t="shared" si="0"/>
        <v>7.852055107589892E-2</v>
      </c>
      <c r="AE10" s="35">
        <f t="shared" si="0"/>
        <v>5.4190531106461041E-2</v>
      </c>
      <c r="AF10" s="35">
        <f t="shared" si="0"/>
        <v>5.6566686080372741E-2</v>
      </c>
      <c r="AG10" s="35">
        <f t="shared" si="0"/>
        <v>2.6065431724624062E-2</v>
      </c>
      <c r="AH10" s="35">
        <f t="shared" si="0"/>
        <v>1.6122154933498858E-2</v>
      </c>
      <c r="AI10" s="35">
        <f t="shared" si="0"/>
        <v>0.11310385242634637</v>
      </c>
      <c r="AJ10" s="35">
        <f t="shared" si="0"/>
        <v>-2.4375346285494509E-2</v>
      </c>
      <c r="AK10" s="35">
        <f t="shared" si="0"/>
        <v>4.3863978770412676E-2</v>
      </c>
      <c r="AL10" s="35">
        <f t="shared" si="0"/>
        <v>3.6656002633247537E-3</v>
      </c>
      <c r="AM10" s="35">
        <f t="shared" si="0"/>
        <v>4.9193069174605065E-4</v>
      </c>
      <c r="AN10" s="35">
        <f t="shared" si="0"/>
        <v>5.4292052880438438E-2</v>
      </c>
      <c r="AO10" s="35">
        <f t="shared" si="0"/>
        <v>-2.3859120590421799E-2</v>
      </c>
      <c r="AP10" s="35">
        <f t="shared" si="0"/>
        <v>-2.349199851227993E-2</v>
      </c>
      <c r="AQ10" s="35">
        <f t="shared" si="0"/>
        <v>-9.8032780012770909E-2</v>
      </c>
      <c r="AR10" s="35">
        <f t="shared" si="0"/>
        <v>0.17279975241688281</v>
      </c>
      <c r="AS10" s="35">
        <f t="shared" si="0"/>
        <v>3.6604226243149865E-2</v>
      </c>
      <c r="AT10" s="35">
        <f t="shared" si="0"/>
        <v>-4.4227879940741982E-2</v>
      </c>
      <c r="AU10" s="35">
        <f t="shared" si="0"/>
        <v>4.8739387169237001E-2</v>
      </c>
      <c r="AV10" s="35">
        <f t="shared" si="0"/>
        <v>-1.3256365788250256E-4</v>
      </c>
      <c r="AW10" s="35">
        <f t="shared" si="0"/>
        <v>2.0971094732547598E-2</v>
      </c>
      <c r="AX10" s="35">
        <f t="shared" si="0"/>
        <v>-9.0541532793352003E-2</v>
      </c>
      <c r="AY10" s="35">
        <f t="shared" si="0"/>
        <v>4.6841334904146733E-3</v>
      </c>
      <c r="AZ10" s="35">
        <f t="shared" si="0"/>
        <v>4.2319692940309961E-2</v>
      </c>
      <c r="BA10" s="35">
        <f t="shared" si="0"/>
        <v>0.10331170311478496</v>
      </c>
      <c r="BB10" s="35">
        <f t="shared" si="0"/>
        <v>-1.2889656208622894E-2</v>
      </c>
      <c r="BC10" s="35">
        <f t="shared" si="0"/>
        <v>7.409816967474453E-2</v>
      </c>
      <c r="BD10" s="35">
        <f t="shared" si="0"/>
        <v>-4.8299766267706296E-2</v>
      </c>
      <c r="BE10" s="35">
        <f t="shared" si="0"/>
        <v>-4.0420591773037209E-2</v>
      </c>
      <c r="BF10" s="35">
        <f t="shared" si="0"/>
        <v>-2.8847290666867299E-2</v>
      </c>
      <c r="BG10" s="35">
        <f t="shared" si="0"/>
        <v>-3.6665792804215384E-2</v>
      </c>
      <c r="BH10" s="35">
        <f t="shared" si="0"/>
        <v>4.6303953164697842E-3</v>
      </c>
      <c r="BI10" s="35">
        <f t="shared" si="0"/>
        <v>5.7965054959140096E-2</v>
      </c>
      <c r="BJ10" s="35">
        <f t="shared" si="0"/>
        <v>3.8319919886378097E-2</v>
      </c>
      <c r="BK10" s="35">
        <f t="shared" si="0"/>
        <v>-8.9321731737680172E-3</v>
      </c>
      <c r="BL10" s="35">
        <f t="shared" si="0"/>
        <v>1.805992767538173E-2</v>
      </c>
      <c r="BM10" s="35">
        <f t="shared" si="0"/>
        <v>3.3048858787976363E-3</v>
      </c>
      <c r="BN10" s="35">
        <f t="shared" si="0"/>
        <v>3.371641566568357E-2</v>
      </c>
      <c r="BO10" s="35">
        <f t="shared" si="0"/>
        <v>3.8100275401703479E-2</v>
      </c>
      <c r="BP10" s="35">
        <f t="shared" si="0"/>
        <v>2.3618507006890293E-3</v>
      </c>
      <c r="BQ10" s="35">
        <f t="shared" si="0"/>
        <v>3.1510090200122931E-4</v>
      </c>
      <c r="BR10" s="35">
        <f t="shared" si="0"/>
        <v>-4.1686943321208488E-3</v>
      </c>
      <c r="BS10" s="35">
        <f t="shared" si="0"/>
        <v>-4.0269452098071284E-2</v>
      </c>
      <c r="BT10" s="35">
        <f t="shared" si="0"/>
        <v>-5.3406952116540014E-2</v>
      </c>
      <c r="BU10" s="35">
        <f t="shared" si="0"/>
        <v>-9.8113883609081604E-2</v>
      </c>
    </row>
    <row r="11" spans="1:73" x14ac:dyDescent="0.2">
      <c r="A11" s="38" t="s">
        <v>121</v>
      </c>
      <c r="E11" s="26"/>
      <c r="F11" s="26"/>
      <c r="G11" s="35">
        <f t="shared" ref="G11:BR11" si="1">IFERROR((G15-E15)/E15,"0")</f>
        <v>0.26338792455297311</v>
      </c>
      <c r="H11" s="35">
        <f t="shared" si="1"/>
        <v>0.25933544209185655</v>
      </c>
      <c r="I11" s="35">
        <f t="shared" si="1"/>
        <v>0.38568319951977187</v>
      </c>
      <c r="J11" s="35">
        <f t="shared" si="1"/>
        <v>0.5504392004178339</v>
      </c>
      <c r="K11" s="35">
        <f t="shared" si="1"/>
        <v>0.43046590096406823</v>
      </c>
      <c r="L11" s="35">
        <f t="shared" si="1"/>
        <v>0.30231550386172512</v>
      </c>
      <c r="M11" s="35">
        <f t="shared" si="1"/>
        <v>0.35089077323920864</v>
      </c>
      <c r="N11" s="35">
        <f t="shared" si="1"/>
        <v>0.22524576401716145</v>
      </c>
      <c r="O11" s="35">
        <f t="shared" si="1"/>
        <v>9.953183203930871E-2</v>
      </c>
      <c r="P11" s="35">
        <f t="shared" si="1"/>
        <v>0.10055609667157669</v>
      </c>
      <c r="Q11" s="35">
        <f t="shared" si="1"/>
        <v>6.916403972619474E-2</v>
      </c>
      <c r="R11" s="35">
        <f t="shared" si="1"/>
        <v>0.12622670513648851</v>
      </c>
      <c r="S11" s="35">
        <f t="shared" si="1"/>
        <v>0.13700753746126468</v>
      </c>
      <c r="T11" s="35">
        <f t="shared" si="1"/>
        <v>0.12425762926018802</v>
      </c>
      <c r="U11" s="35">
        <f t="shared" si="1"/>
        <v>0.10468946093031595</v>
      </c>
      <c r="V11" s="35">
        <f t="shared" si="1"/>
        <v>0.19973556177628113</v>
      </c>
      <c r="W11" s="35">
        <f t="shared" si="1"/>
        <v>0.24285805903594432</v>
      </c>
      <c r="X11" s="35">
        <f t="shared" si="1"/>
        <v>7.6784920943784155E-2</v>
      </c>
      <c r="Y11" s="35">
        <f t="shared" si="1"/>
        <v>4.2841331638579311E-2</v>
      </c>
      <c r="Z11" s="35">
        <f t="shared" si="1"/>
        <v>0.21868481639445805</v>
      </c>
      <c r="AA11" s="35">
        <f t="shared" si="1"/>
        <v>0.23004678479499213</v>
      </c>
      <c r="AB11" s="35">
        <f t="shared" si="1"/>
        <v>0.11555629817780039</v>
      </c>
      <c r="AC11" s="35">
        <f t="shared" si="1"/>
        <v>0.12075836791959868</v>
      </c>
      <c r="AD11" s="35">
        <f t="shared" si="1"/>
        <v>0.1546363537626006</v>
      </c>
      <c r="AE11" s="35">
        <f t="shared" si="1"/>
        <v>0.13696615254793493</v>
      </c>
      <c r="AF11" s="35">
        <f t="shared" si="1"/>
        <v>0.11382259594846164</v>
      </c>
      <c r="AG11" s="35">
        <f t="shared" si="1"/>
        <v>8.4106552898913001E-2</v>
      </c>
      <c r="AH11" s="35">
        <f t="shared" si="1"/>
        <v>4.2607817586795847E-2</v>
      </c>
      <c r="AI11" s="35">
        <f t="shared" si="1"/>
        <v>0.13104948519223839</v>
      </c>
      <c r="AJ11" s="35">
        <f t="shared" si="1"/>
        <v>8.5971560571736202E-2</v>
      </c>
      <c r="AK11" s="35">
        <f t="shared" si="1"/>
        <v>1.8419432812929779E-2</v>
      </c>
      <c r="AL11" s="35">
        <f t="shared" si="1"/>
        <v>4.7690366845868727E-2</v>
      </c>
      <c r="AM11" s="35">
        <f t="shared" si="1"/>
        <v>4.159334176344006E-3</v>
      </c>
      <c r="AN11" s="35">
        <f t="shared" si="1"/>
        <v>5.4810691499314279E-2</v>
      </c>
      <c r="AO11" s="35">
        <f t="shared" si="1"/>
        <v>2.9137571653240702E-2</v>
      </c>
      <c r="AP11" s="35">
        <f t="shared" si="1"/>
        <v>-4.6790620677287238E-2</v>
      </c>
      <c r="AQ11" s="35">
        <f t="shared" si="1"/>
        <v>-0.11922179260283615</v>
      </c>
      <c r="AR11" s="35">
        <f t="shared" si="1"/>
        <v>5.7826932289166362E-2</v>
      </c>
      <c r="AS11" s="35">
        <f t="shared" si="1"/>
        <v>0.21572917989226054</v>
      </c>
      <c r="AT11" s="35">
        <f t="shared" si="1"/>
        <v>-9.2425810211979112E-3</v>
      </c>
      <c r="AU11" s="35">
        <f t="shared" si="1"/>
        <v>2.3558674643886597E-3</v>
      </c>
      <c r="AV11" s="35">
        <f t="shared" si="1"/>
        <v>4.8600362439908389E-2</v>
      </c>
      <c r="AW11" s="35">
        <f t="shared" si="1"/>
        <v>2.0835751069637549E-2</v>
      </c>
      <c r="AX11" s="35">
        <f t="shared" si="1"/>
        <v>-7.1469193122243854E-2</v>
      </c>
      <c r="AY11" s="35">
        <f t="shared" si="1"/>
        <v>-8.6281507928968146E-2</v>
      </c>
      <c r="AZ11" s="35">
        <f t="shared" si="1"/>
        <v>4.7202057521730408E-2</v>
      </c>
      <c r="BA11" s="35">
        <f t="shared" si="1"/>
        <v>0.15000351560805308</v>
      </c>
      <c r="BB11" s="35">
        <f t="shared" si="1"/>
        <v>8.9090394570685169E-2</v>
      </c>
      <c r="BC11" s="35">
        <f t="shared" si="1"/>
        <v>6.0253413533325979E-2</v>
      </c>
      <c r="BD11" s="35">
        <f t="shared" si="1"/>
        <v>2.2219479130883235E-2</v>
      </c>
      <c r="BE11" s="35">
        <f t="shared" si="1"/>
        <v>-8.6768052905703441E-2</v>
      </c>
      <c r="BF11" s="35">
        <f t="shared" si="1"/>
        <v>-6.8101857880100924E-2</v>
      </c>
      <c r="BG11" s="35">
        <f t="shared" si="1"/>
        <v>-6.4455374688528355E-2</v>
      </c>
      <c r="BH11" s="35">
        <f t="shared" si="1"/>
        <v>-3.2205174603020886E-2</v>
      </c>
      <c r="BI11" s="35">
        <f t="shared" si="1"/>
        <v>6.2863851394611592E-2</v>
      </c>
      <c r="BJ11" s="35">
        <f t="shared" si="1"/>
        <v>9.8506191107761945E-2</v>
      </c>
      <c r="BK11" s="35">
        <f t="shared" si="1"/>
        <v>2.904546655218003E-2</v>
      </c>
      <c r="BL11" s="35">
        <f t="shared" si="1"/>
        <v>8.9664401001114755E-3</v>
      </c>
      <c r="BM11" s="35">
        <f t="shared" si="1"/>
        <v>2.1424499554125842E-2</v>
      </c>
      <c r="BN11" s="35">
        <f t="shared" si="1"/>
        <v>3.7132730450498398E-2</v>
      </c>
      <c r="BO11" s="35">
        <f t="shared" si="1"/>
        <v>7.310129578980791E-2</v>
      </c>
      <c r="BP11" s="35">
        <f t="shared" si="1"/>
        <v>4.0552113264546469E-2</v>
      </c>
      <c r="BQ11" s="35">
        <f t="shared" si="1"/>
        <v>2.6776958239764382E-3</v>
      </c>
      <c r="BR11" s="35">
        <f t="shared" si="1"/>
        <v>-3.8549069894638385E-3</v>
      </c>
      <c r="BS11" s="35">
        <f t="shared" ref="BS11:BU11" si="2">IFERROR((BS15-BQ15)/BQ15,"0")</f>
        <v>-4.4270275393473293E-2</v>
      </c>
      <c r="BT11" s="35">
        <f t="shared" si="2"/>
        <v>-9.1525735514650305E-2</v>
      </c>
      <c r="BU11" s="35">
        <f t="shared" si="2"/>
        <v>-0.1462808722417436</v>
      </c>
    </row>
    <row r="12" spans="1:73" ht="12.75" customHeight="1" x14ac:dyDescent="0.2">
      <c r="E12" s="26"/>
      <c r="F12" s="26"/>
      <c r="G12" s="26"/>
      <c r="H12" s="35">
        <f>IFERROR((H15-E15)/E15,"0")</f>
        <v>0.37694093033898857</v>
      </c>
      <c r="I12" s="35">
        <f>IFERROR((I15-F15)/F15,"0")</f>
        <v>0.60113071711741883</v>
      </c>
      <c r="J12" s="35">
        <f t="shared" ref="J12:BU12" si="3">IFERROR((J15-G15)/G15,"0")</f>
        <v>0.68979230651800982</v>
      </c>
      <c r="K12" s="35">
        <f t="shared" si="3"/>
        <v>0.81870756374341203</v>
      </c>
      <c r="L12" s="35">
        <f t="shared" si="3"/>
        <v>0.58812831089193585</v>
      </c>
      <c r="M12" s="35">
        <f t="shared" si="3"/>
        <v>0.58463180395543546</v>
      </c>
      <c r="N12" s="35">
        <f t="shared" si="3"/>
        <v>0.36028931855325058</v>
      </c>
      <c r="O12" s="35">
        <f t="shared" si="3"/>
        <v>0.33788863400943669</v>
      </c>
      <c r="P12" s="35">
        <f t="shared" si="3"/>
        <v>0.10821298984911366</v>
      </c>
      <c r="Q12" s="35">
        <f t="shared" si="3"/>
        <v>0.16745754904830221</v>
      </c>
      <c r="R12" s="35">
        <f t="shared" si="3"/>
        <v>0.13511862756384849</v>
      </c>
      <c r="S12" s="35">
        <f t="shared" si="3"/>
        <v>0.20612482811959126</v>
      </c>
      <c r="T12" s="35">
        <f t="shared" si="3"/>
        <v>0.19361083027149656</v>
      </c>
      <c r="U12" s="35">
        <f t="shared" si="3"/>
        <v>0.18305966295536136</v>
      </c>
      <c r="V12" s="35">
        <f t="shared" si="3"/>
        <v>0.25946162432262054</v>
      </c>
      <c r="W12" s="35">
        <f t="shared" si="3"/>
        <v>0.30786324962899453</v>
      </c>
      <c r="X12" s="35">
        <f t="shared" si="3"/>
        <v>0.22764752769150429</v>
      </c>
      <c r="Y12" s="35">
        <f t="shared" si="3"/>
        <v>0.13682872817817698</v>
      </c>
      <c r="Z12" s="35">
        <f t="shared" si="3"/>
        <v>0.20377012564277266</v>
      </c>
      <c r="AA12" s="35">
        <f t="shared" si="3"/>
        <v>0.29863679808267912</v>
      </c>
      <c r="AB12" s="35">
        <f t="shared" si="3"/>
        <v>0.28770629287301863</v>
      </c>
      <c r="AC12" s="35">
        <f t="shared" si="3"/>
        <v>0.19428587175273479</v>
      </c>
      <c r="AD12" s="35">
        <f t="shared" si="3"/>
        <v>0.20876093259157066</v>
      </c>
      <c r="AE12" s="35">
        <f t="shared" si="3"/>
        <v>0.21720671100782354</v>
      </c>
      <c r="AF12" s="35">
        <f t="shared" si="3"/>
        <v>0.20128055998312316</v>
      </c>
      <c r="AG12" s="35">
        <f t="shared" si="3"/>
        <v>0.14285486277649981</v>
      </c>
      <c r="AH12" s="35">
        <f t="shared" si="3"/>
        <v>0.10158468670917066</v>
      </c>
      <c r="AI12" s="35">
        <f t="shared" si="3"/>
        <v>0.16053077832568785</v>
      </c>
      <c r="AJ12" s="35">
        <f t="shared" si="3"/>
        <v>0.10347976232464727</v>
      </c>
      <c r="AK12" s="35">
        <f t="shared" si="3"/>
        <v>0.13360659404992675</v>
      </c>
      <c r="AL12" s="35">
        <f t="shared" si="3"/>
        <v>2.21525513540239E-2</v>
      </c>
      <c r="AM12" s="35">
        <f t="shared" si="3"/>
        <v>4.820575789276689E-2</v>
      </c>
      <c r="AN12" s="35">
        <f t="shared" si="3"/>
        <v>5.8677205847831933E-2</v>
      </c>
      <c r="AO12" s="35">
        <f t="shared" si="3"/>
        <v>2.9643836010765933E-2</v>
      </c>
      <c r="AP12" s="35">
        <f t="shared" si="3"/>
        <v>4.9610733510313905E-3</v>
      </c>
      <c r="AQ12" s="35">
        <f t="shared" si="3"/>
        <v>-0.14023638606654062</v>
      </c>
      <c r="AR12" s="35">
        <f t="shared" si="3"/>
        <v>3.2976463569579617E-2</v>
      </c>
      <c r="AS12" s="35">
        <f t="shared" si="3"/>
        <v>9.6547868644776172E-2</v>
      </c>
      <c r="AT12" s="35">
        <f t="shared" si="3"/>
        <v>0.16196005568352892</v>
      </c>
      <c r="AU12" s="35">
        <f t="shared" si="3"/>
        <v>3.9046328413203879E-2</v>
      </c>
      <c r="AV12" s="35">
        <f t="shared" si="3"/>
        <v>2.2229915040975915E-3</v>
      </c>
      <c r="AW12" s="35">
        <f t="shared" si="3"/>
        <v>7.0590659977219458E-2</v>
      </c>
      <c r="AX12" s="35">
        <f t="shared" si="3"/>
        <v>-7.1592282562460155E-2</v>
      </c>
      <c r="AY12" s="35">
        <f t="shared" si="3"/>
        <v>-6.7119830872865993E-2</v>
      </c>
      <c r="AZ12" s="35">
        <f t="shared" si="3"/>
        <v>-4.7613221910639034E-2</v>
      </c>
      <c r="BA12" s="35">
        <f t="shared" si="3"/>
        <v>0.15539028558960738</v>
      </c>
      <c r="BB12" s="35">
        <f t="shared" si="3"/>
        <v>0.13518036565315758</v>
      </c>
      <c r="BC12" s="35">
        <f t="shared" si="3"/>
        <v>0.16978999941871828</v>
      </c>
      <c r="BD12" s="35">
        <f t="shared" si="3"/>
        <v>9.0434214751285852E-3</v>
      </c>
      <c r="BE12" s="35">
        <f t="shared" si="3"/>
        <v>-1.9099237137512926E-2</v>
      </c>
      <c r="BF12" s="35">
        <f t="shared" si="3"/>
        <v>-0.11311232032980179</v>
      </c>
      <c r="BG12" s="35">
        <f t="shared" si="3"/>
        <v>-0.1022706420737024</v>
      </c>
      <c r="BH12" s="35">
        <f t="shared" si="3"/>
        <v>-6.0123433237137633E-2</v>
      </c>
      <c r="BI12" s="35">
        <f t="shared" si="3"/>
        <v>2.3893105640286395E-2</v>
      </c>
      <c r="BJ12" s="35">
        <f t="shared" si="3"/>
        <v>0.10359270903018038</v>
      </c>
      <c r="BK12" s="35">
        <f t="shared" si="3"/>
        <v>8.8694143576331111E-2</v>
      </c>
      <c r="BL12" s="35">
        <f t="shared" si="3"/>
        <v>4.7629953252791853E-2</v>
      </c>
      <c r="BM12" s="35">
        <f t="shared" si="3"/>
        <v>1.2300959040179055E-2</v>
      </c>
      <c r="BN12" s="35">
        <f t="shared" si="3"/>
        <v>5.5863272552205571E-2</v>
      </c>
      <c r="BO12" s="35">
        <f t="shared" si="3"/>
        <v>7.6647773108783082E-2</v>
      </c>
      <c r="BP12" s="35">
        <f t="shared" si="3"/>
        <v>7.5635800837179371E-2</v>
      </c>
      <c r="BQ12" s="35">
        <f t="shared" si="3"/>
        <v>4.087999217401541E-2</v>
      </c>
      <c r="BR12" s="35">
        <f t="shared" si="3"/>
        <v>-1.5021610035489653E-3</v>
      </c>
      <c r="BS12" s="35">
        <f t="shared" si="3"/>
        <v>-4.396912409518039E-2</v>
      </c>
      <c r="BT12" s="35">
        <f t="shared" si="3"/>
        <v>-9.5312887031888047E-2</v>
      </c>
      <c r="BU12" s="35">
        <f t="shared" si="3"/>
        <v>-0.18065967376221193</v>
      </c>
    </row>
    <row r="13" spans="1:73" ht="12.75" customHeight="1" x14ac:dyDescent="0.2">
      <c r="E13" s="26"/>
      <c r="F13" s="26"/>
      <c r="G13" s="26"/>
      <c r="H13" s="26"/>
      <c r="I13" s="35">
        <f>IFERROR((I15-E15)/E15,"0")</f>
        <v>0.75065542152920794</v>
      </c>
      <c r="J13" s="35">
        <f t="shared" ref="J13:BU13" si="4">IFERROR((J15-F15)/F15,"0")</f>
        <v>0.95252303589473752</v>
      </c>
      <c r="K13" s="35">
        <f t="shared" si="4"/>
        <v>0.98217256645182327</v>
      </c>
      <c r="L13" s="35">
        <f t="shared" si="4"/>
        <v>1.0191610084991216</v>
      </c>
      <c r="M13" s="35">
        <f t="shared" si="4"/>
        <v>0.93240318704567138</v>
      </c>
      <c r="N13" s="35">
        <f t="shared" si="4"/>
        <v>0.59565655452045396</v>
      </c>
      <c r="O13" s="35">
        <f t="shared" si="4"/>
        <v>0.48534740678470545</v>
      </c>
      <c r="P13" s="35">
        <f t="shared" si="4"/>
        <v>0.34845169551011096</v>
      </c>
      <c r="Q13" s="35">
        <f t="shared" si="4"/>
        <v>0.17557989535069113</v>
      </c>
      <c r="R13" s="35">
        <f t="shared" si="4"/>
        <v>0.23947566657230457</v>
      </c>
      <c r="S13" s="35">
        <f t="shared" si="4"/>
        <v>0.21564757195121845</v>
      </c>
      <c r="T13" s="35">
        <f t="shared" si="4"/>
        <v>0.2661689655262614</v>
      </c>
      <c r="U13" s="35">
        <f t="shared" si="4"/>
        <v>0.25604024363179051</v>
      </c>
      <c r="V13" s="35">
        <f t="shared" si="4"/>
        <v>0.34881185842174167</v>
      </c>
      <c r="W13" s="35">
        <f t="shared" si="4"/>
        <v>0.37297219924931613</v>
      </c>
      <c r="X13" s="35">
        <f t="shared" si="4"/>
        <v>0.29185716204071938</v>
      </c>
      <c r="Y13" s="35">
        <f t="shared" si="4"/>
        <v>0.29610375332278421</v>
      </c>
      <c r="Z13" s="35">
        <f t="shared" si="4"/>
        <v>0.31226143367669662</v>
      </c>
      <c r="AA13" s="35">
        <f t="shared" si="4"/>
        <v>0.28274362703336259</v>
      </c>
      <c r="AB13" s="35">
        <f t="shared" si="4"/>
        <v>0.35951152242249396</v>
      </c>
      <c r="AC13" s="35">
        <f t="shared" si="4"/>
        <v>0.3785852269915852</v>
      </c>
      <c r="AD13" s="35">
        <f t="shared" si="4"/>
        <v>0.28806185654491989</v>
      </c>
      <c r="AE13" s="35">
        <f t="shared" si="4"/>
        <v>0.27426432950944901</v>
      </c>
      <c r="AF13" s="35">
        <f t="shared" si="4"/>
        <v>0.28606006092432607</v>
      </c>
      <c r="AG13" s="35">
        <f t="shared" si="4"/>
        <v>0.23259245640148141</v>
      </c>
      <c r="AH13" s="35">
        <f t="shared" si="4"/>
        <v>0.1612801459406851</v>
      </c>
      <c r="AI13" s="35">
        <f t="shared" si="4"/>
        <v>0.22617815854984769</v>
      </c>
      <c r="AJ13" s="35">
        <f t="shared" si="4"/>
        <v>0.13224243872902475</v>
      </c>
      <c r="AK13" s="35">
        <f t="shared" si="4"/>
        <v>0.15188277519283563</v>
      </c>
      <c r="AL13" s="35">
        <f t="shared" si="4"/>
        <v>0.13776194267958286</v>
      </c>
      <c r="AM13" s="35">
        <f t="shared" si="4"/>
        <v>2.2655379565681474E-2</v>
      </c>
      <c r="AN13" s="35">
        <f t="shared" si="4"/>
        <v>0.10511500032986104</v>
      </c>
      <c r="AO13" s="35">
        <f t="shared" si="4"/>
        <v>3.3418098727177707E-2</v>
      </c>
      <c r="AP13" s="35">
        <f t="shared" si="4"/>
        <v>5.4554445470228171E-3</v>
      </c>
      <c r="AQ13" s="35">
        <f t="shared" si="4"/>
        <v>-9.3558054474188398E-2</v>
      </c>
      <c r="AR13" s="35">
        <f t="shared" si="4"/>
        <v>8.3305535582055678E-3</v>
      </c>
      <c r="AS13" s="35">
        <f t="shared" si="4"/>
        <v>7.0787767745929361E-2</v>
      </c>
      <c r="AT13" s="35">
        <f t="shared" si="4"/>
        <v>4.80498811610785E-2</v>
      </c>
      <c r="AU13" s="35">
        <f t="shared" si="4"/>
        <v>0.21859327671267662</v>
      </c>
      <c r="AV13" s="35">
        <f t="shared" si="4"/>
        <v>3.8908588631200045E-2</v>
      </c>
      <c r="AW13" s="35">
        <f t="shared" si="4"/>
        <v>2.3240704802067271E-2</v>
      </c>
      <c r="AX13" s="35">
        <f t="shared" si="4"/>
        <v>-2.6342259371364321E-2</v>
      </c>
      <c r="AY13" s="35">
        <f t="shared" si="4"/>
        <v>-6.7243496880451531E-2</v>
      </c>
      <c r="AZ13" s="35">
        <f t="shared" si="4"/>
        <v>-2.7640628565301258E-2</v>
      </c>
      <c r="BA13" s="35">
        <f t="shared" si="4"/>
        <v>5.0779478157775608E-2</v>
      </c>
      <c r="BB13" s="35">
        <f t="shared" si="4"/>
        <v>0.14049770202157472</v>
      </c>
      <c r="BC13" s="35">
        <f t="shared" si="4"/>
        <v>0.21929515299876381</v>
      </c>
      <c r="BD13" s="35">
        <f t="shared" si="4"/>
        <v>0.1132894158644939</v>
      </c>
      <c r="BE13" s="35">
        <f t="shared" si="4"/>
        <v>-3.1742710745586315E-2</v>
      </c>
      <c r="BF13" s="35">
        <f t="shared" si="4"/>
        <v>-4.7395566559158962E-2</v>
      </c>
      <c r="BG13" s="35">
        <f t="shared" si="4"/>
        <v>-0.14563076023320062</v>
      </c>
      <c r="BH13" s="35">
        <f t="shared" si="4"/>
        <v>-9.8113800259303038E-2</v>
      </c>
      <c r="BI13" s="35">
        <f t="shared" si="4"/>
        <v>-5.6434363899204101E-3</v>
      </c>
      <c r="BJ13" s="35">
        <f t="shared" si="4"/>
        <v>6.3128607420637028E-2</v>
      </c>
      <c r="BK13" s="35">
        <f t="shared" si="4"/>
        <v>9.3735227839815027E-2</v>
      </c>
      <c r="BL13" s="35">
        <f t="shared" si="4"/>
        <v>0.1083558810699313</v>
      </c>
      <c r="BM13" s="35">
        <f t="shared" si="4"/>
        <v>5.109225069150243E-2</v>
      </c>
      <c r="BN13" s="35">
        <f t="shared" si="4"/>
        <v>4.6432118953947853E-2</v>
      </c>
      <c r="BO13" s="35">
        <f t="shared" si="4"/>
        <v>9.6091954022988507E-2</v>
      </c>
      <c r="BP13" s="35">
        <f t="shared" si="4"/>
        <v>7.9190654406095351E-2</v>
      </c>
      <c r="BQ13" s="35">
        <f t="shared" si="4"/>
        <v>7.5974734648247971E-2</v>
      </c>
      <c r="BR13" s="35">
        <f t="shared" si="4"/>
        <v>3.6540881650221596E-2</v>
      </c>
      <c r="BS13" s="35">
        <f t="shared" si="4"/>
        <v>-4.1711121901044243E-2</v>
      </c>
      <c r="BT13" s="35">
        <f t="shared" si="4"/>
        <v>-9.50278193065629E-2</v>
      </c>
      <c r="BU13" s="35">
        <f t="shared" si="4"/>
        <v>-0.18407525313627743</v>
      </c>
    </row>
    <row r="14" spans="1:73" x14ac:dyDescent="0.2">
      <c r="A14" s="38" t="s">
        <v>122</v>
      </c>
    </row>
    <row r="15" spans="1:73" x14ac:dyDescent="0.2">
      <c r="A15" s="39" t="s">
        <v>123</v>
      </c>
      <c r="E15" s="43">
        <v>305910</v>
      </c>
      <c r="F15" s="43">
        <v>334478</v>
      </c>
      <c r="G15" s="43">
        <v>386483</v>
      </c>
      <c r="H15" s="43">
        <v>421220</v>
      </c>
      <c r="I15" s="43">
        <v>535543</v>
      </c>
      <c r="J15" s="43">
        <v>653076</v>
      </c>
      <c r="K15" s="43">
        <v>766076</v>
      </c>
      <c r="L15" s="43">
        <v>850511</v>
      </c>
      <c r="M15" s="43">
        <v>1034885</v>
      </c>
      <c r="N15" s="43">
        <v>1042085</v>
      </c>
      <c r="O15" s="43">
        <v>1137889</v>
      </c>
      <c r="P15" s="43">
        <v>1146873</v>
      </c>
      <c r="Q15" s="43">
        <v>1216590</v>
      </c>
      <c r="R15" s="43">
        <v>1291639</v>
      </c>
      <c r="S15" s="43">
        <v>1383272</v>
      </c>
      <c r="T15" s="43">
        <v>1452135</v>
      </c>
      <c r="U15" s="43">
        <v>1528086</v>
      </c>
      <c r="V15" s="43">
        <v>1742178</v>
      </c>
      <c r="W15" s="43">
        <v>1899194</v>
      </c>
      <c r="X15" s="43">
        <v>1875951</v>
      </c>
      <c r="Y15" s="43">
        <v>1980558</v>
      </c>
      <c r="Z15" s="43">
        <v>2286193</v>
      </c>
      <c r="AA15" s="43">
        <v>2436179</v>
      </c>
      <c r="AB15" s="43">
        <v>2550377</v>
      </c>
      <c r="AC15" s="43">
        <v>2730368</v>
      </c>
      <c r="AD15" s="43">
        <v>2944758</v>
      </c>
      <c r="AE15" s="43">
        <v>3104336</v>
      </c>
      <c r="AF15" s="43">
        <v>3279938</v>
      </c>
      <c r="AG15" s="43">
        <v>3365431</v>
      </c>
      <c r="AH15" s="43">
        <v>3419689</v>
      </c>
      <c r="AI15" s="43">
        <v>3806469</v>
      </c>
      <c r="AJ15" s="43">
        <v>3713685</v>
      </c>
      <c r="AK15" s="43">
        <v>3876582</v>
      </c>
      <c r="AL15" s="43">
        <v>3890792</v>
      </c>
      <c r="AM15" s="43">
        <v>3892706</v>
      </c>
      <c r="AN15" s="43">
        <v>4104049</v>
      </c>
      <c r="AO15" s="43">
        <v>4006130</v>
      </c>
      <c r="AP15" s="43">
        <v>3912018</v>
      </c>
      <c r="AQ15" s="43">
        <v>3528512</v>
      </c>
      <c r="AR15" s="43">
        <v>4138238</v>
      </c>
      <c r="AS15" s="43">
        <v>4289715</v>
      </c>
      <c r="AT15" s="43">
        <v>4099990</v>
      </c>
      <c r="AU15" s="43">
        <v>4299821</v>
      </c>
      <c r="AV15" s="43">
        <v>4299251</v>
      </c>
      <c r="AW15" s="43">
        <v>4389411</v>
      </c>
      <c r="AX15" s="43">
        <v>3991987</v>
      </c>
      <c r="AY15" s="43">
        <v>4010686</v>
      </c>
      <c r="AZ15" s="43">
        <v>4180417</v>
      </c>
      <c r="BA15" s="43">
        <v>4612303</v>
      </c>
      <c r="BB15" s="43">
        <v>4552852</v>
      </c>
      <c r="BC15" s="43">
        <v>4890210</v>
      </c>
      <c r="BD15" s="43">
        <v>4654014</v>
      </c>
      <c r="BE15" s="43">
        <v>4465896</v>
      </c>
      <c r="BF15" s="43">
        <v>4337067</v>
      </c>
      <c r="BG15" s="43">
        <v>4178045</v>
      </c>
      <c r="BH15" s="43">
        <v>4197391</v>
      </c>
      <c r="BI15" s="43">
        <v>4440693</v>
      </c>
      <c r="BJ15" s="43">
        <v>4610860</v>
      </c>
      <c r="BK15" s="43">
        <v>4569675</v>
      </c>
      <c r="BL15" s="43">
        <v>4652203</v>
      </c>
      <c r="BM15" s="43">
        <v>4667578</v>
      </c>
      <c r="BN15" s="43">
        <v>4824952</v>
      </c>
      <c r="BO15" s="43">
        <v>5008784</v>
      </c>
      <c r="BP15" s="43">
        <v>5020614</v>
      </c>
      <c r="BQ15" s="43">
        <v>5022196</v>
      </c>
      <c r="BR15" s="43">
        <v>5001260</v>
      </c>
      <c r="BS15" s="43">
        <v>4799862</v>
      </c>
      <c r="BT15" s="43">
        <v>4543516</v>
      </c>
      <c r="BU15" s="43">
        <v>4097734</v>
      </c>
    </row>
    <row r="16" spans="1:73" x14ac:dyDescent="0.2">
      <c r="A16" s="39" t="s">
        <v>124</v>
      </c>
      <c r="E16" s="44" t="s">
        <v>54</v>
      </c>
      <c r="F16" s="44">
        <v>37.35</v>
      </c>
      <c r="G16" s="44">
        <v>62.19</v>
      </c>
      <c r="H16" s="44">
        <v>35.950000000000003</v>
      </c>
      <c r="I16" s="44">
        <v>108.56</v>
      </c>
      <c r="J16" s="44">
        <v>87.79</v>
      </c>
      <c r="K16" s="44">
        <v>69.209999999999994</v>
      </c>
      <c r="L16" s="44">
        <v>44.09</v>
      </c>
      <c r="M16" s="44">
        <v>86.71</v>
      </c>
      <c r="N16" s="44">
        <v>2.78</v>
      </c>
      <c r="O16" s="44">
        <v>36.770000000000003</v>
      </c>
      <c r="P16" s="44">
        <v>3.16</v>
      </c>
      <c r="Q16" s="44">
        <v>24.32</v>
      </c>
      <c r="R16" s="44">
        <v>24.68</v>
      </c>
      <c r="S16" s="44">
        <v>28.38</v>
      </c>
      <c r="T16" s="44">
        <v>19.91</v>
      </c>
      <c r="U16" s="44">
        <v>20.92</v>
      </c>
      <c r="V16" s="44">
        <v>56.04</v>
      </c>
      <c r="W16" s="44">
        <v>36.049999999999997</v>
      </c>
      <c r="X16" s="44">
        <v>-4.9000000000000004</v>
      </c>
      <c r="Y16" s="44">
        <v>22.3</v>
      </c>
      <c r="Z16" s="44">
        <v>61.73</v>
      </c>
      <c r="AA16" s="44">
        <v>26.24</v>
      </c>
      <c r="AB16" s="44">
        <v>18.75</v>
      </c>
      <c r="AC16" s="44">
        <v>28.23</v>
      </c>
      <c r="AD16" s="44">
        <v>31.41</v>
      </c>
      <c r="AE16" s="44">
        <v>21.68</v>
      </c>
      <c r="AF16" s="44">
        <v>22.63</v>
      </c>
      <c r="AG16" s="44">
        <v>10.43</v>
      </c>
      <c r="AH16" s="44">
        <v>6.45</v>
      </c>
      <c r="AI16" s="44">
        <v>45.24</v>
      </c>
      <c r="AJ16" s="44">
        <v>-9.75</v>
      </c>
      <c r="AK16" s="44">
        <v>17.55</v>
      </c>
      <c r="AL16" s="44">
        <v>1.47</v>
      </c>
      <c r="AM16" s="44">
        <v>0.2</v>
      </c>
      <c r="AN16" s="44">
        <v>21.72</v>
      </c>
      <c r="AO16" s="44">
        <v>-9.5399999999999991</v>
      </c>
      <c r="AP16" s="44">
        <v>-9.4</v>
      </c>
      <c r="AQ16" s="44">
        <v>-39.21</v>
      </c>
      <c r="AR16" s="44">
        <v>69.12</v>
      </c>
      <c r="AS16" s="44">
        <v>14.64</v>
      </c>
      <c r="AT16" s="44">
        <v>-17.690000000000001</v>
      </c>
      <c r="AU16" s="44">
        <v>19.5</v>
      </c>
      <c r="AV16" s="44">
        <v>-0.05</v>
      </c>
      <c r="AW16" s="44">
        <v>8.39</v>
      </c>
      <c r="AX16" s="44">
        <v>-36.22</v>
      </c>
      <c r="AY16" s="44">
        <v>1.87</v>
      </c>
      <c r="AZ16" s="44">
        <v>16.93</v>
      </c>
      <c r="BA16" s="44">
        <v>41.32</v>
      </c>
      <c r="BB16" s="44">
        <v>-5.16</v>
      </c>
      <c r="BC16" s="44">
        <v>29.64</v>
      </c>
      <c r="BD16" s="44">
        <v>-19.32</v>
      </c>
      <c r="BE16" s="44">
        <v>-16.170000000000002</v>
      </c>
      <c r="BF16" s="44">
        <v>-11.54</v>
      </c>
      <c r="BG16" s="44">
        <v>-14.67</v>
      </c>
      <c r="BH16" s="44">
        <v>1.85</v>
      </c>
      <c r="BI16" s="44">
        <v>23.19</v>
      </c>
      <c r="BJ16" s="44">
        <v>15.33</v>
      </c>
      <c r="BK16" s="44">
        <v>-3.57</v>
      </c>
      <c r="BL16" s="44">
        <v>7.22</v>
      </c>
      <c r="BM16" s="44">
        <v>1.32</v>
      </c>
      <c r="BN16" s="44">
        <v>13.49</v>
      </c>
      <c r="BO16" s="44">
        <v>15.24</v>
      </c>
      <c r="BP16" s="44">
        <v>0.94</v>
      </c>
      <c r="BQ16" s="44">
        <v>0.13</v>
      </c>
      <c r="BR16" s="44">
        <v>-1.67</v>
      </c>
      <c r="BS16" s="44">
        <v>-16.11</v>
      </c>
      <c r="BT16" s="44">
        <v>-21.36</v>
      </c>
      <c r="BU16" s="44">
        <v>-39.25</v>
      </c>
    </row>
    <row r="17" spans="1:73" x14ac:dyDescent="0.2">
      <c r="A17" s="39" t="s">
        <v>125</v>
      </c>
      <c r="E17" s="44">
        <v>23.82</v>
      </c>
      <c r="F17" s="44">
        <v>24.19</v>
      </c>
      <c r="G17" s="44">
        <v>24.85</v>
      </c>
      <c r="H17" s="44">
        <v>20.98</v>
      </c>
      <c r="I17" s="44">
        <v>22.39</v>
      </c>
      <c r="J17" s="44">
        <v>20.32</v>
      </c>
      <c r="K17" s="44">
        <v>18.399999999999999</v>
      </c>
      <c r="L17" s="44">
        <v>12.58</v>
      </c>
      <c r="M17" s="44">
        <v>11.93</v>
      </c>
      <c r="N17" s="44">
        <v>11.3</v>
      </c>
      <c r="O17" s="44">
        <v>12.08</v>
      </c>
      <c r="P17" s="44">
        <v>11.45</v>
      </c>
      <c r="Q17" s="44">
        <v>11.38</v>
      </c>
      <c r="R17" s="44">
        <v>13.8</v>
      </c>
      <c r="S17" s="44">
        <v>14.42</v>
      </c>
      <c r="T17" s="44">
        <v>13.02</v>
      </c>
      <c r="U17" s="44">
        <v>15.72</v>
      </c>
      <c r="V17" s="44">
        <v>12.04</v>
      </c>
      <c r="W17" s="44">
        <v>12.35</v>
      </c>
      <c r="X17" s="44">
        <v>13.92</v>
      </c>
      <c r="Y17" s="44">
        <v>14.75</v>
      </c>
      <c r="Z17" s="44">
        <v>13.87</v>
      </c>
      <c r="AA17" s="44">
        <v>13.93</v>
      </c>
      <c r="AB17" s="44">
        <v>12.88</v>
      </c>
      <c r="AC17" s="44">
        <v>13.09</v>
      </c>
      <c r="AD17" s="44">
        <v>13.7</v>
      </c>
      <c r="AE17" s="44">
        <v>12.54</v>
      </c>
      <c r="AF17" s="44">
        <v>11.7</v>
      </c>
      <c r="AG17" s="44">
        <v>12.94</v>
      </c>
      <c r="AH17" s="44">
        <v>13.62</v>
      </c>
      <c r="AI17" s="44">
        <v>12.58</v>
      </c>
      <c r="AJ17" s="44">
        <v>11.71</v>
      </c>
      <c r="AK17" s="44">
        <v>10.16</v>
      </c>
      <c r="AL17" s="44">
        <v>9.57</v>
      </c>
      <c r="AM17" s="44">
        <v>8.9600000000000009</v>
      </c>
      <c r="AN17" s="44">
        <v>7.56</v>
      </c>
      <c r="AO17" s="44">
        <v>7.54</v>
      </c>
      <c r="AP17" s="44">
        <v>7.19</v>
      </c>
      <c r="AQ17" s="44">
        <v>92.91</v>
      </c>
      <c r="AR17" s="44">
        <v>5.61</v>
      </c>
      <c r="AS17" s="44">
        <v>5.53</v>
      </c>
      <c r="AT17" s="44">
        <v>6.52</v>
      </c>
      <c r="AU17" s="44">
        <v>6.18</v>
      </c>
      <c r="AV17" s="44">
        <v>6.07</v>
      </c>
      <c r="AW17" s="44">
        <v>5.65</v>
      </c>
      <c r="AX17" s="44">
        <v>6.65</v>
      </c>
      <c r="AY17" s="44">
        <v>6.46</v>
      </c>
      <c r="AZ17" s="44">
        <v>6.18</v>
      </c>
      <c r="BA17" s="44">
        <v>8.6300000000000008</v>
      </c>
      <c r="BB17" s="44">
        <v>5.83</v>
      </c>
      <c r="BC17" s="44">
        <v>7.01</v>
      </c>
      <c r="BD17" s="44">
        <v>5.87</v>
      </c>
      <c r="BE17" s="44">
        <v>6.12</v>
      </c>
      <c r="BF17" s="44">
        <v>6.58</v>
      </c>
      <c r="BG17" s="44">
        <v>7.5</v>
      </c>
      <c r="BH17" s="44">
        <v>7.22</v>
      </c>
      <c r="BI17" s="44">
        <v>7.54</v>
      </c>
      <c r="BJ17" s="44">
        <v>6.97</v>
      </c>
      <c r="BK17" s="44">
        <v>7.38</v>
      </c>
      <c r="BL17" s="44">
        <v>7.5</v>
      </c>
      <c r="BM17" s="44">
        <v>8.34</v>
      </c>
      <c r="BN17" s="44">
        <v>7.92</v>
      </c>
      <c r="BO17" s="44">
        <v>8.02</v>
      </c>
      <c r="BP17" s="44">
        <v>7.65</v>
      </c>
      <c r="BQ17" s="44">
        <v>7.71</v>
      </c>
      <c r="BR17" s="44">
        <v>7.36</v>
      </c>
      <c r="BS17" s="44">
        <v>6.97</v>
      </c>
      <c r="BT17" s="44">
        <v>7.12</v>
      </c>
      <c r="BU17" s="44">
        <v>7.71</v>
      </c>
    </row>
    <row r="18" spans="1:73" ht="12.75" customHeight="1" x14ac:dyDescent="0.2"/>
    <row r="19" spans="1:73" x14ac:dyDescent="0.2">
      <c r="B19" s="39" t="s">
        <v>126</v>
      </c>
      <c r="E19" s="44">
        <v>23.82</v>
      </c>
      <c r="F19" s="44">
        <v>24.19</v>
      </c>
      <c r="G19" s="44">
        <v>24.85</v>
      </c>
      <c r="H19" s="44">
        <v>20.98</v>
      </c>
      <c r="I19" s="44">
        <v>22.39</v>
      </c>
      <c r="J19" s="44">
        <v>20.190000000000001</v>
      </c>
      <c r="K19" s="44">
        <v>18.399999999999999</v>
      </c>
      <c r="L19" s="44">
        <v>12.58</v>
      </c>
      <c r="M19" s="44">
        <v>11.93</v>
      </c>
      <c r="N19" s="44">
        <v>11.3</v>
      </c>
      <c r="O19" s="44">
        <v>12.08</v>
      </c>
      <c r="P19" s="44">
        <v>11.45</v>
      </c>
      <c r="Q19" s="44">
        <v>11.38</v>
      </c>
      <c r="R19" s="44">
        <v>13.8</v>
      </c>
      <c r="S19" s="44">
        <v>14.42</v>
      </c>
      <c r="T19" s="44">
        <v>13.02</v>
      </c>
      <c r="U19" s="44">
        <v>15.72</v>
      </c>
      <c r="V19" s="44">
        <v>12.04</v>
      </c>
      <c r="W19" s="44">
        <v>12.35</v>
      </c>
      <c r="X19" s="44">
        <v>13.92</v>
      </c>
      <c r="Y19" s="44">
        <v>14.75</v>
      </c>
      <c r="Z19" s="44">
        <v>13.87</v>
      </c>
      <c r="AA19" s="44">
        <v>13.93</v>
      </c>
      <c r="AB19" s="44">
        <v>12.45</v>
      </c>
      <c r="AC19" s="44">
        <v>13.05</v>
      </c>
      <c r="AD19" s="44">
        <v>13.7</v>
      </c>
      <c r="AE19" s="44">
        <v>12.54</v>
      </c>
      <c r="AF19" s="44">
        <v>11.7</v>
      </c>
      <c r="AG19" s="44">
        <v>12.94</v>
      </c>
      <c r="AH19" s="44">
        <v>13.62</v>
      </c>
      <c r="AI19" s="44">
        <v>12.58</v>
      </c>
      <c r="AJ19" s="44">
        <v>11.71</v>
      </c>
      <c r="AK19" s="44">
        <v>10.16</v>
      </c>
      <c r="AL19" s="44">
        <v>9.57</v>
      </c>
      <c r="AM19" s="44">
        <v>8.9600000000000009</v>
      </c>
      <c r="AN19" s="44">
        <v>7.56</v>
      </c>
      <c r="AO19" s="44">
        <v>7.54</v>
      </c>
      <c r="AP19" s="44">
        <v>7.19</v>
      </c>
      <c r="AQ19" s="44">
        <v>7.09</v>
      </c>
      <c r="AR19" s="44">
        <v>5.61</v>
      </c>
      <c r="AS19" s="44">
        <v>5.53</v>
      </c>
      <c r="AT19" s="44">
        <v>6.52</v>
      </c>
      <c r="AU19" s="44">
        <v>6.18</v>
      </c>
      <c r="AV19" s="44">
        <v>6.07</v>
      </c>
      <c r="AW19" s="44">
        <v>5.65</v>
      </c>
      <c r="AX19" s="44">
        <v>6.65</v>
      </c>
      <c r="AY19" s="44">
        <v>6.46</v>
      </c>
      <c r="AZ19" s="44">
        <v>6.18</v>
      </c>
      <c r="BA19" s="44">
        <v>8.6300000000000008</v>
      </c>
      <c r="BB19" s="44">
        <v>5.83</v>
      </c>
      <c r="BC19" s="44">
        <v>7.01</v>
      </c>
      <c r="BD19" s="44">
        <v>5.87</v>
      </c>
      <c r="BE19" s="44">
        <v>6.12</v>
      </c>
      <c r="BF19" s="44">
        <v>6.58</v>
      </c>
      <c r="BG19" s="44">
        <v>7.5</v>
      </c>
      <c r="BH19" s="44">
        <v>7.22</v>
      </c>
      <c r="BI19" s="44">
        <v>7.54</v>
      </c>
      <c r="BJ19" s="44">
        <v>6.97</v>
      </c>
      <c r="BK19" s="44">
        <v>7.79</v>
      </c>
      <c r="BL19" s="44">
        <v>8.42</v>
      </c>
      <c r="BM19" s="44">
        <v>9.24</v>
      </c>
      <c r="BN19" s="44">
        <v>9.11</v>
      </c>
      <c r="BO19" s="44">
        <v>9.14</v>
      </c>
      <c r="BP19" s="44">
        <v>8.35</v>
      </c>
      <c r="BQ19" s="44">
        <v>8.36</v>
      </c>
      <c r="BR19" s="44">
        <v>7.99</v>
      </c>
      <c r="BS19" s="44">
        <v>7.8</v>
      </c>
      <c r="BT19" s="44">
        <v>7.71</v>
      </c>
      <c r="BU19" s="44">
        <v>8.26</v>
      </c>
    </row>
    <row r="20" spans="1:73" x14ac:dyDescent="0.2">
      <c r="B20" s="39" t="s">
        <v>127</v>
      </c>
      <c r="E20" s="44">
        <v>4.8899999999999997</v>
      </c>
      <c r="F20" s="44">
        <v>7.18</v>
      </c>
      <c r="G20" s="44">
        <v>8.31</v>
      </c>
      <c r="H20" s="44">
        <v>11.06</v>
      </c>
      <c r="I20" s="44">
        <v>11.88</v>
      </c>
      <c r="J20" s="44">
        <v>12.39</v>
      </c>
      <c r="K20" s="44">
        <v>12.57</v>
      </c>
      <c r="L20" s="44">
        <v>14.21</v>
      </c>
      <c r="M20" s="44">
        <v>13.19</v>
      </c>
      <c r="N20" s="44">
        <v>14.06</v>
      </c>
      <c r="O20" s="44">
        <v>13.56</v>
      </c>
      <c r="P20" s="44">
        <v>14.94</v>
      </c>
      <c r="Q20" s="44">
        <v>15.99</v>
      </c>
      <c r="R20" s="44">
        <v>18.41</v>
      </c>
      <c r="S20" s="44">
        <v>20.170000000000002</v>
      </c>
      <c r="T20" s="44">
        <v>19.809999999999999</v>
      </c>
      <c r="U20" s="44">
        <v>20.260000000000002</v>
      </c>
      <c r="V20" s="44">
        <v>18.989999999999998</v>
      </c>
      <c r="W20" s="44">
        <v>19.600000000000001</v>
      </c>
      <c r="X20" s="44">
        <v>17.98</v>
      </c>
      <c r="Y20" s="44">
        <v>17.829999999999998</v>
      </c>
      <c r="Z20" s="44">
        <v>16.57</v>
      </c>
      <c r="AA20" s="44">
        <v>16.170000000000002</v>
      </c>
      <c r="AB20" s="44">
        <v>16.78</v>
      </c>
      <c r="AC20" s="44">
        <v>16.899999999999999</v>
      </c>
      <c r="AD20" s="44">
        <v>16.63</v>
      </c>
      <c r="AE20" s="44">
        <v>17.170000000000002</v>
      </c>
      <c r="AF20" s="44">
        <v>17.52</v>
      </c>
      <c r="AG20" s="44">
        <v>17.600000000000001</v>
      </c>
      <c r="AH20" s="44">
        <v>17.63</v>
      </c>
      <c r="AI20" s="44">
        <v>14.72</v>
      </c>
      <c r="AJ20" s="44">
        <v>14.31</v>
      </c>
      <c r="AK20" s="44">
        <v>13.33</v>
      </c>
      <c r="AL20" s="44">
        <v>12.81</v>
      </c>
      <c r="AM20" s="44">
        <v>12.03</v>
      </c>
      <c r="AN20" s="44">
        <v>11.53</v>
      </c>
      <c r="AO20" s="44">
        <v>12.43</v>
      </c>
      <c r="AP20" s="44">
        <v>13.16</v>
      </c>
      <c r="AQ20" s="44">
        <v>17.89</v>
      </c>
      <c r="AR20" s="44">
        <v>16.14</v>
      </c>
      <c r="AS20" s="44">
        <v>9.08</v>
      </c>
      <c r="AT20" s="44">
        <v>9.15</v>
      </c>
      <c r="AU20" s="44">
        <v>8.57</v>
      </c>
      <c r="AV20" s="44">
        <v>8.09</v>
      </c>
      <c r="AW20" s="44">
        <v>8</v>
      </c>
      <c r="AX20" s="44">
        <v>8.99</v>
      </c>
      <c r="AY20" s="44">
        <v>8.75</v>
      </c>
      <c r="AZ20" s="44">
        <v>8.3800000000000008</v>
      </c>
      <c r="BA20" s="44">
        <v>7.9</v>
      </c>
      <c r="BB20" s="44">
        <v>8.01</v>
      </c>
      <c r="BC20" s="44">
        <v>8.11</v>
      </c>
      <c r="BD20" s="44">
        <v>8.42</v>
      </c>
      <c r="BE20" s="44">
        <v>18.3</v>
      </c>
      <c r="BF20" s="44">
        <v>18.41</v>
      </c>
      <c r="BG20" s="44">
        <v>19.09</v>
      </c>
      <c r="BH20" s="44">
        <v>19.600000000000001</v>
      </c>
      <c r="BI20" s="44">
        <v>18.55</v>
      </c>
      <c r="BJ20" s="44">
        <v>17.73</v>
      </c>
      <c r="BK20" s="44">
        <v>16.850000000000001</v>
      </c>
      <c r="BL20" s="44">
        <v>15.68</v>
      </c>
      <c r="BM20" s="44">
        <v>15.57</v>
      </c>
      <c r="BN20" s="44">
        <v>14.71</v>
      </c>
      <c r="BO20" s="44">
        <v>13.87</v>
      </c>
      <c r="BP20" s="44">
        <v>13.26</v>
      </c>
      <c r="BQ20" s="44">
        <v>13.28</v>
      </c>
      <c r="BR20" s="44">
        <v>13.33</v>
      </c>
      <c r="BS20" s="44">
        <v>11.23</v>
      </c>
      <c r="BT20" s="44">
        <v>11.04</v>
      </c>
      <c r="BU20" s="44">
        <v>11.45</v>
      </c>
    </row>
    <row r="21" spans="1:73" x14ac:dyDescent="0.2">
      <c r="A21" s="39" t="s">
        <v>128</v>
      </c>
      <c r="E21" s="44">
        <v>28.71</v>
      </c>
      <c r="F21" s="44">
        <v>31.37</v>
      </c>
      <c r="G21" s="44">
        <v>33.15</v>
      </c>
      <c r="H21" s="44">
        <v>32.04</v>
      </c>
      <c r="I21" s="44">
        <v>34.270000000000003</v>
      </c>
      <c r="J21" s="44">
        <v>32.58</v>
      </c>
      <c r="K21" s="44">
        <v>30.97</v>
      </c>
      <c r="L21" s="44">
        <v>26.79</v>
      </c>
      <c r="M21" s="44">
        <v>25.12</v>
      </c>
      <c r="N21" s="44">
        <v>25.36</v>
      </c>
      <c r="O21" s="44">
        <v>25.63</v>
      </c>
      <c r="P21" s="44">
        <v>26.39</v>
      </c>
      <c r="Q21" s="44">
        <v>27.37</v>
      </c>
      <c r="R21" s="44">
        <v>32.22</v>
      </c>
      <c r="S21" s="44">
        <v>34.6</v>
      </c>
      <c r="T21" s="44">
        <v>32.83</v>
      </c>
      <c r="U21" s="44">
        <v>35.99</v>
      </c>
      <c r="V21" s="44">
        <v>31.03</v>
      </c>
      <c r="W21" s="44">
        <v>31.95</v>
      </c>
      <c r="X21" s="44">
        <v>31.89</v>
      </c>
      <c r="Y21" s="44">
        <v>32.58</v>
      </c>
      <c r="Z21" s="44">
        <v>30.44</v>
      </c>
      <c r="AA21" s="44">
        <v>30.1</v>
      </c>
      <c r="AB21" s="44">
        <v>29.23</v>
      </c>
      <c r="AC21" s="44">
        <v>29.95</v>
      </c>
      <c r="AD21" s="44">
        <v>30.32</v>
      </c>
      <c r="AE21" s="44">
        <v>29.71</v>
      </c>
      <c r="AF21" s="44">
        <v>29.22</v>
      </c>
      <c r="AG21" s="44">
        <v>30.54</v>
      </c>
      <c r="AH21" s="44">
        <v>31.25</v>
      </c>
      <c r="AI21" s="44">
        <v>27.29</v>
      </c>
      <c r="AJ21" s="44">
        <v>26.03</v>
      </c>
      <c r="AK21" s="44">
        <v>23.49</v>
      </c>
      <c r="AL21" s="44">
        <v>22.38</v>
      </c>
      <c r="AM21" s="44">
        <v>20.98</v>
      </c>
      <c r="AN21" s="44">
        <v>19.09</v>
      </c>
      <c r="AO21" s="44">
        <v>19.97</v>
      </c>
      <c r="AP21" s="44">
        <v>20.350000000000001</v>
      </c>
      <c r="AQ21" s="44">
        <v>24.98</v>
      </c>
      <c r="AR21" s="44">
        <v>21.75</v>
      </c>
      <c r="AS21" s="44">
        <v>14.61</v>
      </c>
      <c r="AT21" s="44">
        <v>15.66</v>
      </c>
      <c r="AU21" s="44">
        <v>14.74</v>
      </c>
      <c r="AV21" s="44">
        <v>14.16</v>
      </c>
      <c r="AW21" s="44">
        <v>13.65</v>
      </c>
      <c r="AX21" s="44">
        <v>15.65</v>
      </c>
      <c r="AY21" s="44">
        <v>15.21</v>
      </c>
      <c r="AZ21" s="44">
        <v>14.56</v>
      </c>
      <c r="BA21" s="44">
        <v>16.53</v>
      </c>
      <c r="BB21" s="44">
        <v>13.84</v>
      </c>
      <c r="BC21" s="44">
        <v>15.12</v>
      </c>
      <c r="BD21" s="44">
        <v>14.29</v>
      </c>
      <c r="BE21" s="44">
        <v>24.42</v>
      </c>
      <c r="BF21" s="44">
        <v>24.99</v>
      </c>
      <c r="BG21" s="44">
        <v>26.59</v>
      </c>
      <c r="BH21" s="44">
        <v>26.81</v>
      </c>
      <c r="BI21" s="44">
        <v>26.09</v>
      </c>
      <c r="BJ21" s="44">
        <v>24.7</v>
      </c>
      <c r="BK21" s="44">
        <v>24.64</v>
      </c>
      <c r="BL21" s="44">
        <v>24.1</v>
      </c>
      <c r="BM21" s="44">
        <v>24.82</v>
      </c>
      <c r="BN21" s="44">
        <v>23.82</v>
      </c>
      <c r="BO21" s="44">
        <v>23.01</v>
      </c>
      <c r="BP21" s="44">
        <v>21.61</v>
      </c>
      <c r="BQ21" s="44">
        <v>21.64</v>
      </c>
      <c r="BR21" s="44">
        <v>21.32</v>
      </c>
      <c r="BS21" s="44">
        <v>19.04</v>
      </c>
      <c r="BT21" s="44">
        <v>18.75</v>
      </c>
      <c r="BU21" s="44">
        <v>19.72</v>
      </c>
    </row>
    <row r="22" spans="1:73" x14ac:dyDescent="0.2">
      <c r="A22" s="39" t="s">
        <v>129</v>
      </c>
      <c r="E22" s="44">
        <v>6.13</v>
      </c>
      <c r="F22" s="44">
        <v>7.81</v>
      </c>
      <c r="G22" s="44">
        <v>8.33</v>
      </c>
      <c r="H22" s="44">
        <v>8.65</v>
      </c>
      <c r="I22" s="44">
        <v>8.6999999999999993</v>
      </c>
      <c r="J22" s="44">
        <v>7.91</v>
      </c>
      <c r="K22" s="44">
        <v>5.84</v>
      </c>
      <c r="L22" s="44">
        <v>6.54</v>
      </c>
      <c r="M22" s="44">
        <v>4.58</v>
      </c>
      <c r="N22" s="44">
        <v>4.51</v>
      </c>
      <c r="O22" s="44">
        <v>4.34</v>
      </c>
      <c r="P22" s="44">
        <v>5.91</v>
      </c>
      <c r="Q22" s="44">
        <v>5.56</v>
      </c>
      <c r="R22" s="44">
        <v>6.23</v>
      </c>
      <c r="S22" s="44">
        <v>6.61</v>
      </c>
      <c r="T22" s="44">
        <v>7.18</v>
      </c>
      <c r="U22" s="44">
        <v>9.19</v>
      </c>
      <c r="V22" s="44">
        <v>9.41</v>
      </c>
      <c r="W22" s="44">
        <v>9.5399999999999991</v>
      </c>
      <c r="X22" s="44">
        <v>9.8800000000000008</v>
      </c>
      <c r="Y22" s="44">
        <v>10.09</v>
      </c>
      <c r="Z22" s="44">
        <v>9.91</v>
      </c>
      <c r="AA22" s="44">
        <v>10.86</v>
      </c>
      <c r="AB22" s="44">
        <v>11.77</v>
      </c>
      <c r="AC22" s="44">
        <v>12.22</v>
      </c>
      <c r="AD22" s="44">
        <v>13.04</v>
      </c>
      <c r="AE22" s="44">
        <v>13.15</v>
      </c>
      <c r="AF22" s="44">
        <v>13.71</v>
      </c>
      <c r="AG22" s="44">
        <v>13.82</v>
      </c>
      <c r="AH22" s="44">
        <v>14.37</v>
      </c>
      <c r="AI22" s="44">
        <v>12.25</v>
      </c>
      <c r="AJ22" s="44">
        <v>12.42</v>
      </c>
      <c r="AK22" s="44">
        <v>11.33</v>
      </c>
      <c r="AL22" s="44">
        <v>11.2</v>
      </c>
      <c r="AM22" s="44">
        <v>10.52</v>
      </c>
      <c r="AN22" s="44">
        <v>9.89</v>
      </c>
      <c r="AO22" s="44">
        <v>9.74</v>
      </c>
      <c r="AP22" s="44">
        <v>9.65</v>
      </c>
      <c r="AQ22" s="44">
        <v>9.81</v>
      </c>
      <c r="AR22" s="44">
        <v>7.99</v>
      </c>
      <c r="AS22" s="44">
        <v>14.71</v>
      </c>
      <c r="AT22" s="44">
        <v>16.579999999999998</v>
      </c>
      <c r="AU22" s="44">
        <v>15.25</v>
      </c>
      <c r="AV22" s="44">
        <v>14.58</v>
      </c>
      <c r="AW22" s="44">
        <v>13.92</v>
      </c>
      <c r="AX22" s="44">
        <v>17.72</v>
      </c>
      <c r="AY22" s="44">
        <v>19.02</v>
      </c>
      <c r="AZ22" s="44">
        <v>18.54</v>
      </c>
      <c r="BA22" s="44">
        <v>16.45</v>
      </c>
      <c r="BB22" s="44">
        <v>16.96</v>
      </c>
      <c r="BC22" s="44">
        <v>16.16</v>
      </c>
      <c r="BD22" s="44">
        <v>17.079999999999998</v>
      </c>
      <c r="BE22" s="44">
        <v>9.56</v>
      </c>
      <c r="BF22" s="44">
        <v>10.210000000000001</v>
      </c>
      <c r="BG22" s="44">
        <v>12.27</v>
      </c>
      <c r="BH22" s="44">
        <v>14.09</v>
      </c>
      <c r="BI22" s="44">
        <v>15.23</v>
      </c>
      <c r="BJ22" s="44">
        <v>15.49</v>
      </c>
      <c r="BK22" s="44">
        <v>15.8</v>
      </c>
      <c r="BL22" s="44">
        <v>15.97</v>
      </c>
      <c r="BM22" s="44">
        <v>14.45</v>
      </c>
      <c r="BN22" s="44">
        <v>14.88</v>
      </c>
      <c r="BO22" s="44">
        <v>14.56</v>
      </c>
      <c r="BP22" s="44">
        <v>15.44</v>
      </c>
      <c r="BQ22" s="44">
        <v>15.97</v>
      </c>
      <c r="BR22" s="44">
        <v>15.76</v>
      </c>
      <c r="BS22" s="44">
        <v>15.99</v>
      </c>
      <c r="BT22" s="44">
        <v>15.46</v>
      </c>
      <c r="BU22" s="44">
        <v>13.41</v>
      </c>
    </row>
    <row r="23" spans="1:73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 t="s">
        <v>54</v>
      </c>
      <c r="O23" s="44" t="s">
        <v>54</v>
      </c>
      <c r="P23" s="44" t="s">
        <v>54</v>
      </c>
      <c r="Q23" s="44" t="s">
        <v>54</v>
      </c>
      <c r="R23" s="44" t="s">
        <v>54</v>
      </c>
      <c r="S23" s="44" t="s">
        <v>54</v>
      </c>
      <c r="T23" s="44" t="s">
        <v>54</v>
      </c>
      <c r="U23" s="44" t="s">
        <v>54</v>
      </c>
      <c r="V23" s="44" t="s">
        <v>54</v>
      </c>
      <c r="W23" s="44" t="s">
        <v>54</v>
      </c>
      <c r="X23" s="44" t="s">
        <v>54</v>
      </c>
      <c r="Y23" s="44" t="s">
        <v>54</v>
      </c>
      <c r="Z23" s="44" t="s">
        <v>54</v>
      </c>
      <c r="AA23" s="44" t="s">
        <v>54</v>
      </c>
      <c r="AB23" s="44" t="s">
        <v>54</v>
      </c>
      <c r="AC23" s="44" t="s">
        <v>54</v>
      </c>
      <c r="AD23" s="44" t="s">
        <v>54</v>
      </c>
      <c r="AE23" s="44" t="s">
        <v>54</v>
      </c>
      <c r="AF23" s="44" t="s">
        <v>54</v>
      </c>
      <c r="AG23" s="44" t="s">
        <v>54</v>
      </c>
      <c r="AH23" s="44" t="s">
        <v>54</v>
      </c>
      <c r="AI23" s="44" t="s">
        <v>54</v>
      </c>
      <c r="AJ23" s="44" t="s">
        <v>54</v>
      </c>
      <c r="AK23" s="44" t="s">
        <v>54</v>
      </c>
      <c r="AL23" s="44" t="s">
        <v>54</v>
      </c>
      <c r="AM23" s="44" t="s">
        <v>54</v>
      </c>
      <c r="AN23" s="44" t="s">
        <v>54</v>
      </c>
      <c r="AO23" s="44" t="s">
        <v>54</v>
      </c>
      <c r="AP23" s="44">
        <v>0.01</v>
      </c>
      <c r="AQ23" s="44">
        <v>0.01</v>
      </c>
      <c r="AR23" s="44">
        <v>0.01</v>
      </c>
      <c r="AS23" s="44">
        <v>0.01</v>
      </c>
      <c r="AT23" s="44">
        <v>0.01</v>
      </c>
      <c r="AU23" s="44">
        <v>0.01</v>
      </c>
      <c r="AV23" s="44">
        <v>0.01</v>
      </c>
      <c r="AW23" s="44">
        <v>0.01</v>
      </c>
      <c r="AX23" s="44">
        <v>0.01</v>
      </c>
      <c r="AY23" s="44">
        <v>0</v>
      </c>
      <c r="AZ23" s="44">
        <v>0</v>
      </c>
      <c r="BA23" s="44">
        <v>0</v>
      </c>
      <c r="BB23" s="44">
        <v>0</v>
      </c>
      <c r="BC23" s="44">
        <v>0.01</v>
      </c>
      <c r="BD23" s="44">
        <v>0.02</v>
      </c>
      <c r="BE23" s="44">
        <v>0.01</v>
      </c>
      <c r="BF23" s="44">
        <v>0.02</v>
      </c>
      <c r="BG23" s="44">
        <v>0.02</v>
      </c>
      <c r="BH23" s="44">
        <v>0</v>
      </c>
      <c r="BI23" s="44">
        <v>0</v>
      </c>
      <c r="BJ23" s="44">
        <v>0.15</v>
      </c>
      <c r="BK23" s="44">
        <v>0.19</v>
      </c>
      <c r="BL23" s="44">
        <v>0.21</v>
      </c>
      <c r="BM23" s="44">
        <v>0.26</v>
      </c>
      <c r="BN23" s="44">
        <v>0.31</v>
      </c>
      <c r="BO23" s="44">
        <v>0.41</v>
      </c>
      <c r="BP23" s="44">
        <v>0.54</v>
      </c>
      <c r="BQ23" s="44">
        <v>0.67</v>
      </c>
      <c r="BR23" s="44">
        <v>0.78</v>
      </c>
      <c r="BS23" s="44">
        <v>0.93</v>
      </c>
      <c r="BT23" s="44">
        <v>1.01</v>
      </c>
      <c r="BU23" s="44">
        <v>1.1100000000000001</v>
      </c>
    </row>
    <row r="24" spans="1:73" x14ac:dyDescent="0.2">
      <c r="A24" s="39" t="s">
        <v>131</v>
      </c>
      <c r="E24" s="44">
        <v>19.71</v>
      </c>
      <c r="F24" s="44">
        <v>15.88</v>
      </c>
      <c r="G24" s="44">
        <v>15.33</v>
      </c>
      <c r="H24" s="44">
        <v>15.21</v>
      </c>
      <c r="I24" s="44">
        <v>18.079999999999998</v>
      </c>
      <c r="J24" s="44">
        <v>17.079999999999998</v>
      </c>
      <c r="K24" s="44">
        <v>18.25</v>
      </c>
      <c r="L24" s="44">
        <v>23.07</v>
      </c>
      <c r="M24" s="44">
        <v>28.54</v>
      </c>
      <c r="N24" s="44">
        <v>29.01</v>
      </c>
      <c r="O24" s="44">
        <v>29.49</v>
      </c>
      <c r="P24" s="44">
        <v>25.73</v>
      </c>
      <c r="Q24" s="44">
        <v>25.65</v>
      </c>
      <c r="R24" s="44">
        <v>22.94</v>
      </c>
      <c r="S24" s="44">
        <v>25.54</v>
      </c>
      <c r="T24" s="44">
        <v>28.66</v>
      </c>
      <c r="U24" s="44">
        <v>26.57</v>
      </c>
      <c r="V24" s="44">
        <v>35.57</v>
      </c>
      <c r="W24" s="44">
        <v>34.409999999999997</v>
      </c>
      <c r="X24" s="44">
        <v>35.92</v>
      </c>
      <c r="Y24" s="44">
        <v>32.380000000000003</v>
      </c>
      <c r="Z24" s="44">
        <v>33.909999999999997</v>
      </c>
      <c r="AA24" s="44">
        <v>31.2</v>
      </c>
      <c r="AB24" s="44">
        <v>31.43</v>
      </c>
      <c r="AC24" s="44">
        <v>35.25</v>
      </c>
      <c r="AD24" s="44">
        <v>37.65</v>
      </c>
      <c r="AE24" s="44">
        <v>35.85</v>
      </c>
      <c r="AF24" s="44">
        <v>37.56</v>
      </c>
      <c r="AG24" s="44">
        <v>37.44</v>
      </c>
      <c r="AH24" s="44">
        <v>33.450000000000003</v>
      </c>
      <c r="AI24" s="44">
        <v>40.11</v>
      </c>
      <c r="AJ24" s="44">
        <v>44.35</v>
      </c>
      <c r="AK24" s="44">
        <v>48.67</v>
      </c>
      <c r="AL24" s="44">
        <v>48.93</v>
      </c>
      <c r="AM24" s="44">
        <v>47.39</v>
      </c>
      <c r="AN24" s="44">
        <v>51.14</v>
      </c>
      <c r="AO24" s="44">
        <v>50.44</v>
      </c>
      <c r="AP24" s="44">
        <v>53.69</v>
      </c>
      <c r="AQ24" s="44">
        <v>49.64</v>
      </c>
      <c r="AR24" s="44">
        <v>55.83</v>
      </c>
      <c r="AS24" s="44">
        <v>57.66</v>
      </c>
      <c r="AT24" s="44">
        <v>55.61</v>
      </c>
      <c r="AU24" s="44">
        <v>58.46</v>
      </c>
      <c r="AV24" s="44">
        <v>59.24</v>
      </c>
      <c r="AW24" s="44">
        <v>59.97</v>
      </c>
      <c r="AX24" s="44">
        <v>55.14</v>
      </c>
      <c r="AY24" s="44">
        <v>54.46</v>
      </c>
      <c r="AZ24" s="44">
        <v>56.46</v>
      </c>
      <c r="BA24" s="44">
        <v>57.07</v>
      </c>
      <c r="BB24" s="44">
        <v>58.8</v>
      </c>
      <c r="BC24" s="44">
        <v>55.84</v>
      </c>
      <c r="BD24" s="44">
        <v>54.6</v>
      </c>
      <c r="BE24" s="44">
        <v>52.6</v>
      </c>
      <c r="BF24" s="44">
        <v>51.35</v>
      </c>
      <c r="BG24" s="44">
        <v>48.61</v>
      </c>
      <c r="BH24" s="44">
        <v>51.62</v>
      </c>
      <c r="BI24" s="44">
        <v>48.59</v>
      </c>
      <c r="BJ24" s="44">
        <v>48.49</v>
      </c>
      <c r="BK24" s="44">
        <v>45.91</v>
      </c>
      <c r="BL24" s="44">
        <v>44.73</v>
      </c>
      <c r="BM24" s="44">
        <v>42.77</v>
      </c>
      <c r="BN24" s="44">
        <v>40.15</v>
      </c>
      <c r="BO24" s="44">
        <v>35.630000000000003</v>
      </c>
      <c r="BP24" s="44">
        <v>31.79</v>
      </c>
      <c r="BQ24" s="44">
        <v>28.4</v>
      </c>
      <c r="BR24" s="44">
        <v>25.44</v>
      </c>
      <c r="BS24" s="44">
        <v>23.48</v>
      </c>
      <c r="BT24" s="44">
        <v>21.38</v>
      </c>
      <c r="BU24" s="44">
        <v>17.18</v>
      </c>
    </row>
    <row r="25" spans="1:73" x14ac:dyDescent="0.2">
      <c r="A25" s="39" t="s">
        <v>132</v>
      </c>
      <c r="E25" s="44">
        <v>31.63</v>
      </c>
      <c r="F25" s="44">
        <v>30.6</v>
      </c>
      <c r="G25" s="44">
        <v>28.82</v>
      </c>
      <c r="H25" s="44">
        <v>28.87</v>
      </c>
      <c r="I25" s="44">
        <v>24.1</v>
      </c>
      <c r="J25" s="44">
        <v>24.32</v>
      </c>
      <c r="K25" s="44">
        <v>23.91</v>
      </c>
      <c r="L25" s="44">
        <v>23.63</v>
      </c>
      <c r="M25" s="44">
        <v>21.27</v>
      </c>
      <c r="N25" s="44">
        <v>23.19</v>
      </c>
      <c r="O25" s="44">
        <v>23.61</v>
      </c>
      <c r="P25" s="44">
        <v>25.19</v>
      </c>
      <c r="Q25" s="44">
        <v>24.49</v>
      </c>
      <c r="R25" s="44">
        <v>21.96</v>
      </c>
      <c r="S25" s="44">
        <v>18.73</v>
      </c>
      <c r="T25" s="44">
        <v>17.46</v>
      </c>
      <c r="U25" s="44">
        <v>14.95</v>
      </c>
      <c r="V25" s="44">
        <v>12.51</v>
      </c>
      <c r="W25" s="44">
        <v>11.76</v>
      </c>
      <c r="X25" s="44">
        <v>10.58</v>
      </c>
      <c r="Y25" s="44">
        <v>9.42</v>
      </c>
      <c r="Z25" s="44">
        <v>7.89</v>
      </c>
      <c r="AA25" s="44">
        <v>7.53</v>
      </c>
      <c r="AB25" s="44">
        <v>6.7</v>
      </c>
      <c r="AC25" s="44">
        <v>6.45</v>
      </c>
      <c r="AD25" s="44">
        <v>5.69</v>
      </c>
      <c r="AE25" s="44">
        <v>4.9800000000000004</v>
      </c>
      <c r="AF25" s="44">
        <v>4.4800000000000004</v>
      </c>
      <c r="AG25" s="44">
        <v>4.41</v>
      </c>
      <c r="AH25" s="44">
        <v>4.6900000000000004</v>
      </c>
      <c r="AI25" s="44">
        <v>5.32</v>
      </c>
      <c r="AJ25" s="44">
        <v>6.57</v>
      </c>
      <c r="AK25" s="44">
        <v>7.11</v>
      </c>
      <c r="AL25" s="44">
        <v>8.11</v>
      </c>
      <c r="AM25" s="44">
        <v>9.3800000000000008</v>
      </c>
      <c r="AN25" s="44">
        <v>9.33</v>
      </c>
      <c r="AO25" s="44">
        <v>9.4499999999999993</v>
      </c>
      <c r="AP25" s="44">
        <v>9.07</v>
      </c>
      <c r="AQ25" s="44">
        <v>8.66</v>
      </c>
      <c r="AR25" s="44">
        <v>7.54</v>
      </c>
      <c r="AS25" s="44">
        <v>64.709999999999994</v>
      </c>
      <c r="AT25" s="44">
        <v>62.41</v>
      </c>
      <c r="AU25" s="44">
        <v>65.180000000000007</v>
      </c>
      <c r="AV25" s="44">
        <v>65.709999999999994</v>
      </c>
      <c r="AW25" s="44">
        <v>67.47</v>
      </c>
      <c r="AX25" s="44">
        <v>62.18</v>
      </c>
      <c r="AY25" s="44">
        <v>61.04</v>
      </c>
      <c r="AZ25" s="44">
        <v>62.48</v>
      </c>
      <c r="BA25" s="44">
        <v>62.53</v>
      </c>
      <c r="BB25" s="44">
        <v>66.239999999999995</v>
      </c>
      <c r="BC25" s="44">
        <v>64.11</v>
      </c>
      <c r="BD25" s="44">
        <v>63.92</v>
      </c>
      <c r="BE25" s="44">
        <v>61.69</v>
      </c>
      <c r="BF25" s="44">
        <v>60.65</v>
      </c>
      <c r="BG25" s="44">
        <v>58.04</v>
      </c>
      <c r="BH25" s="44">
        <v>56.44</v>
      </c>
      <c r="BI25" s="44">
        <v>55.84</v>
      </c>
      <c r="BJ25" s="44">
        <v>57.01</v>
      </c>
      <c r="BK25" s="44">
        <v>56.38</v>
      </c>
      <c r="BL25" s="44">
        <v>56.45</v>
      </c>
      <c r="BM25" s="44">
        <v>56.79</v>
      </c>
      <c r="BN25" s="44">
        <v>57.07</v>
      </c>
      <c r="BO25" s="44">
        <v>57.7</v>
      </c>
      <c r="BP25" s="44">
        <v>57.47</v>
      </c>
      <c r="BQ25" s="44">
        <v>56.49</v>
      </c>
      <c r="BR25" s="44">
        <v>56.78</v>
      </c>
      <c r="BS25" s="44">
        <v>58.52</v>
      </c>
      <c r="BT25" s="44">
        <v>58.72</v>
      </c>
      <c r="BU25" s="44">
        <v>59.99</v>
      </c>
    </row>
    <row r="26" spans="1:73" x14ac:dyDescent="0.2">
      <c r="A26" s="39" t="s">
        <v>133</v>
      </c>
      <c r="E26" s="44">
        <v>33.53</v>
      </c>
      <c r="F26" s="44">
        <v>30.22</v>
      </c>
      <c r="G26" s="44">
        <v>29.7</v>
      </c>
      <c r="H26" s="44">
        <v>30.44</v>
      </c>
      <c r="I26" s="44">
        <v>32.93</v>
      </c>
      <c r="J26" s="44">
        <v>35.19</v>
      </c>
      <c r="K26" s="44">
        <v>39.28</v>
      </c>
      <c r="L26" s="44">
        <v>43.04</v>
      </c>
      <c r="M26" s="44">
        <v>49.03</v>
      </c>
      <c r="N26" s="44">
        <v>46.94</v>
      </c>
      <c r="O26" s="44">
        <v>46.42</v>
      </c>
      <c r="P26" s="44">
        <v>42.52</v>
      </c>
      <c r="Q26" s="44">
        <v>42.58</v>
      </c>
      <c r="R26" s="44">
        <v>39.590000000000003</v>
      </c>
      <c r="S26" s="44">
        <v>40.07</v>
      </c>
      <c r="T26" s="44">
        <v>42.53</v>
      </c>
      <c r="U26" s="44">
        <v>39.880000000000003</v>
      </c>
      <c r="V26" s="44">
        <v>47.05</v>
      </c>
      <c r="W26" s="44">
        <v>46.75</v>
      </c>
      <c r="X26" s="44">
        <v>47.65</v>
      </c>
      <c r="Y26" s="44">
        <v>47.91</v>
      </c>
      <c r="Z26" s="44">
        <v>51.76</v>
      </c>
      <c r="AA26" s="44">
        <v>51.52</v>
      </c>
      <c r="AB26" s="44">
        <v>52.3</v>
      </c>
      <c r="AC26" s="44">
        <v>51.37</v>
      </c>
      <c r="AD26" s="44">
        <v>50.95</v>
      </c>
      <c r="AE26" s="44">
        <v>52.16</v>
      </c>
      <c r="AF26" s="44">
        <v>52.58</v>
      </c>
      <c r="AG26" s="44">
        <v>51.23</v>
      </c>
      <c r="AH26" s="44">
        <v>49.7</v>
      </c>
      <c r="AI26" s="44">
        <v>55.14</v>
      </c>
      <c r="AJ26" s="44">
        <v>54.99</v>
      </c>
      <c r="AK26" s="44">
        <v>58.08</v>
      </c>
      <c r="AL26" s="44">
        <v>58.32</v>
      </c>
      <c r="AM26" s="44">
        <v>59.12</v>
      </c>
      <c r="AN26" s="44">
        <v>61.69</v>
      </c>
      <c r="AO26" s="44">
        <v>60.83</v>
      </c>
      <c r="AP26" s="44">
        <v>60.94</v>
      </c>
      <c r="AQ26" s="44">
        <v>56.55</v>
      </c>
      <c r="AR26" s="44">
        <v>62.73</v>
      </c>
      <c r="AS26" s="44">
        <v>5.97</v>
      </c>
      <c r="AT26" s="44">
        <v>5.35</v>
      </c>
      <c r="AU26" s="44">
        <v>4.83</v>
      </c>
      <c r="AV26" s="44">
        <v>5.56</v>
      </c>
      <c r="AW26" s="44">
        <v>4.96</v>
      </c>
      <c r="AX26" s="44">
        <v>4.46</v>
      </c>
      <c r="AY26" s="44">
        <v>4.74</v>
      </c>
      <c r="AZ26" s="44">
        <v>4.42</v>
      </c>
      <c r="BA26" s="44">
        <v>4.49</v>
      </c>
      <c r="BB26" s="44">
        <v>2.96</v>
      </c>
      <c r="BC26" s="44">
        <v>4.6100000000000003</v>
      </c>
      <c r="BD26" s="44">
        <v>4.71</v>
      </c>
      <c r="BE26" s="44">
        <v>4.32</v>
      </c>
      <c r="BF26" s="44">
        <v>4.1500000000000004</v>
      </c>
      <c r="BG26" s="44">
        <v>3.1</v>
      </c>
      <c r="BH26" s="44">
        <v>2.65</v>
      </c>
      <c r="BI26" s="44">
        <v>2.84</v>
      </c>
      <c r="BJ26" s="44">
        <v>2.8</v>
      </c>
      <c r="BK26" s="44">
        <v>3.18</v>
      </c>
      <c r="BL26" s="44">
        <v>3.48</v>
      </c>
      <c r="BM26" s="44">
        <v>3.94</v>
      </c>
      <c r="BN26" s="44">
        <v>4.2300000000000004</v>
      </c>
      <c r="BO26" s="44">
        <v>4.7300000000000004</v>
      </c>
      <c r="BP26" s="44">
        <v>5.48</v>
      </c>
      <c r="BQ26" s="44">
        <v>5.9</v>
      </c>
      <c r="BR26" s="44">
        <v>6.15</v>
      </c>
      <c r="BS26" s="44">
        <v>6.45</v>
      </c>
      <c r="BT26" s="44">
        <v>7.07</v>
      </c>
      <c r="BU26" s="44">
        <v>6.88</v>
      </c>
    </row>
    <row r="27" spans="1:73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  <c r="AK27" s="44" t="s">
        <v>54</v>
      </c>
      <c r="AL27" s="44" t="s">
        <v>54</v>
      </c>
      <c r="AM27" s="44" t="s">
        <v>54</v>
      </c>
      <c r="AN27" s="44" t="s">
        <v>54</v>
      </c>
      <c r="AO27" s="44" t="s">
        <v>54</v>
      </c>
      <c r="AP27" s="44" t="s">
        <v>54</v>
      </c>
      <c r="AQ27" s="44" t="s">
        <v>54</v>
      </c>
      <c r="AR27" s="44" t="s">
        <v>54</v>
      </c>
      <c r="AS27" s="44" t="s">
        <v>54</v>
      </c>
      <c r="AT27" s="44" t="s">
        <v>54</v>
      </c>
      <c r="AU27" s="44" t="s">
        <v>54</v>
      </c>
      <c r="AV27" s="44" t="s">
        <v>54</v>
      </c>
      <c r="AW27" s="44" t="s">
        <v>54</v>
      </c>
      <c r="AX27" s="44" t="s">
        <v>54</v>
      </c>
      <c r="AY27" s="44" t="s">
        <v>54</v>
      </c>
      <c r="AZ27" s="44" t="s">
        <v>54</v>
      </c>
      <c r="BA27" s="44" t="s">
        <v>54</v>
      </c>
      <c r="BB27" s="44" t="s">
        <v>54</v>
      </c>
      <c r="BC27" s="44" t="s">
        <v>54</v>
      </c>
      <c r="BD27" s="44" t="s">
        <v>54</v>
      </c>
      <c r="BE27" s="44" t="s">
        <v>54</v>
      </c>
      <c r="BF27" s="44" t="s">
        <v>54</v>
      </c>
      <c r="BG27" s="44" t="s">
        <v>54</v>
      </c>
      <c r="BH27" s="44" t="s">
        <v>54</v>
      </c>
      <c r="BI27" s="44" t="s">
        <v>54</v>
      </c>
      <c r="BJ27" s="44" t="s">
        <v>54</v>
      </c>
      <c r="BK27" s="44" t="s">
        <v>54</v>
      </c>
      <c r="BL27" s="44" t="s">
        <v>54</v>
      </c>
      <c r="BM27" s="44" t="s">
        <v>54</v>
      </c>
      <c r="BN27" s="44" t="s">
        <v>54</v>
      </c>
      <c r="BO27" s="44" t="s">
        <v>54</v>
      </c>
      <c r="BP27" s="44" t="s">
        <v>54</v>
      </c>
      <c r="BQ27" s="44" t="s">
        <v>54</v>
      </c>
      <c r="BR27" s="44" t="s">
        <v>54</v>
      </c>
      <c r="BS27" s="44" t="s">
        <v>54</v>
      </c>
      <c r="BT27" s="44" t="s">
        <v>54</v>
      </c>
      <c r="BU27" s="44" t="s">
        <v>54</v>
      </c>
    </row>
    <row r="28" spans="1:73" x14ac:dyDescent="0.2">
      <c r="A28" s="39" t="s">
        <v>135</v>
      </c>
      <c r="E28" s="44">
        <v>33.53</v>
      </c>
      <c r="F28" s="44">
        <v>30.22</v>
      </c>
      <c r="G28" s="44">
        <v>29.7</v>
      </c>
      <c r="H28" s="44">
        <v>30.44</v>
      </c>
      <c r="I28" s="44">
        <v>32.93</v>
      </c>
      <c r="J28" s="44">
        <v>35.19</v>
      </c>
      <c r="K28" s="44">
        <v>39.28</v>
      </c>
      <c r="L28" s="44">
        <v>43.04</v>
      </c>
      <c r="M28" s="44">
        <v>49.03</v>
      </c>
      <c r="N28" s="44">
        <v>46.94</v>
      </c>
      <c r="O28" s="44">
        <v>46.42</v>
      </c>
      <c r="P28" s="44">
        <v>42.52</v>
      </c>
      <c r="Q28" s="44">
        <v>42.58</v>
      </c>
      <c r="R28" s="44">
        <v>39.590000000000003</v>
      </c>
      <c r="S28" s="44">
        <v>40.07</v>
      </c>
      <c r="T28" s="44">
        <v>42.53</v>
      </c>
      <c r="U28" s="44">
        <v>39.880000000000003</v>
      </c>
      <c r="V28" s="44">
        <v>47.05</v>
      </c>
      <c r="W28" s="44">
        <v>46.75</v>
      </c>
      <c r="X28" s="44">
        <v>47.65</v>
      </c>
      <c r="Y28" s="44">
        <v>47.91</v>
      </c>
      <c r="Z28" s="44">
        <v>51.76</v>
      </c>
      <c r="AA28" s="44">
        <v>51.52</v>
      </c>
      <c r="AB28" s="44">
        <v>52.3</v>
      </c>
      <c r="AC28" s="44">
        <v>51.37</v>
      </c>
      <c r="AD28" s="44">
        <v>50.95</v>
      </c>
      <c r="AE28" s="44">
        <v>52.16</v>
      </c>
      <c r="AF28" s="44">
        <v>52.58</v>
      </c>
      <c r="AG28" s="44">
        <v>51.23</v>
      </c>
      <c r="AH28" s="44">
        <v>49.7</v>
      </c>
      <c r="AI28" s="44">
        <v>55.14</v>
      </c>
      <c r="AJ28" s="44">
        <v>54.99</v>
      </c>
      <c r="AK28" s="44">
        <v>58.08</v>
      </c>
      <c r="AL28" s="44">
        <v>58.32</v>
      </c>
      <c r="AM28" s="44">
        <v>59.12</v>
      </c>
      <c r="AN28" s="44">
        <v>61.69</v>
      </c>
      <c r="AO28" s="44">
        <v>60.83</v>
      </c>
      <c r="AP28" s="44">
        <v>60.94</v>
      </c>
      <c r="AQ28" s="44">
        <v>56.55</v>
      </c>
      <c r="AR28" s="44">
        <v>62.73</v>
      </c>
      <c r="AS28" s="44">
        <v>5.97</v>
      </c>
      <c r="AT28" s="44">
        <v>5.35</v>
      </c>
      <c r="AU28" s="44">
        <v>4.83</v>
      </c>
      <c r="AV28" s="44">
        <v>5.56</v>
      </c>
      <c r="AW28" s="44">
        <v>4.96</v>
      </c>
      <c r="AX28" s="44">
        <v>4.46</v>
      </c>
      <c r="AY28" s="44">
        <v>4.74</v>
      </c>
      <c r="AZ28" s="44">
        <v>4.42</v>
      </c>
      <c r="BA28" s="44">
        <v>4.49</v>
      </c>
      <c r="BB28" s="44">
        <v>2.96</v>
      </c>
      <c r="BC28" s="44">
        <v>4.6100000000000003</v>
      </c>
      <c r="BD28" s="44">
        <v>4.71</v>
      </c>
      <c r="BE28" s="44">
        <v>4.32</v>
      </c>
      <c r="BF28" s="44">
        <v>4.1500000000000004</v>
      </c>
      <c r="BG28" s="44">
        <v>3.1</v>
      </c>
      <c r="BH28" s="44">
        <v>2.65</v>
      </c>
      <c r="BI28" s="44">
        <v>2.84</v>
      </c>
      <c r="BJ28" s="44">
        <v>2.8</v>
      </c>
      <c r="BK28" s="44">
        <v>3.18</v>
      </c>
      <c r="BL28" s="44">
        <v>3.48</v>
      </c>
      <c r="BM28" s="44">
        <v>3.94</v>
      </c>
      <c r="BN28" s="44">
        <v>4.2300000000000004</v>
      </c>
      <c r="BO28" s="44">
        <v>4.7300000000000004</v>
      </c>
      <c r="BP28" s="44">
        <v>5.48</v>
      </c>
      <c r="BQ28" s="44">
        <v>5.9</v>
      </c>
      <c r="BR28" s="44">
        <v>6.15</v>
      </c>
      <c r="BS28" s="44">
        <v>6.45</v>
      </c>
      <c r="BT28" s="44">
        <v>7.07</v>
      </c>
      <c r="BU28" s="44">
        <v>6.88</v>
      </c>
    </row>
    <row r="29" spans="1:73" x14ac:dyDescent="0.2">
      <c r="A29" s="39" t="s">
        <v>136</v>
      </c>
      <c r="E29" s="44">
        <v>46.76</v>
      </c>
      <c r="F29" s="44">
        <v>53.9</v>
      </c>
      <c r="G29" s="44">
        <v>54.97</v>
      </c>
      <c r="H29" s="44">
        <v>54.35</v>
      </c>
      <c r="I29" s="44">
        <v>48.99</v>
      </c>
      <c r="J29" s="44">
        <v>47.73</v>
      </c>
      <c r="K29" s="44">
        <v>42.47</v>
      </c>
      <c r="L29" s="44">
        <v>33.89</v>
      </c>
      <c r="M29" s="44">
        <v>22.43</v>
      </c>
      <c r="N29" s="44">
        <v>24.05</v>
      </c>
      <c r="O29" s="44">
        <v>24.09</v>
      </c>
      <c r="P29" s="44">
        <v>31.76</v>
      </c>
      <c r="Q29" s="44">
        <v>31.77</v>
      </c>
      <c r="R29" s="44">
        <v>37.46</v>
      </c>
      <c r="S29" s="44">
        <v>34.4</v>
      </c>
      <c r="T29" s="44">
        <v>28.81</v>
      </c>
      <c r="U29" s="44">
        <v>33.56</v>
      </c>
      <c r="V29" s="44">
        <v>17.38</v>
      </c>
      <c r="W29" s="44">
        <v>18.84</v>
      </c>
      <c r="X29" s="44">
        <v>16.43</v>
      </c>
      <c r="Y29" s="44">
        <v>19.71</v>
      </c>
      <c r="Z29" s="44">
        <v>14.33</v>
      </c>
      <c r="AA29" s="44">
        <v>17.29</v>
      </c>
      <c r="AB29" s="44">
        <v>16.260000000000002</v>
      </c>
      <c r="AC29" s="44">
        <v>13.38</v>
      </c>
      <c r="AD29" s="44">
        <v>11.4</v>
      </c>
      <c r="AE29" s="44">
        <v>11.98</v>
      </c>
      <c r="AF29" s="44">
        <v>9.86</v>
      </c>
      <c r="AG29" s="44">
        <v>11.33</v>
      </c>
      <c r="AH29" s="44">
        <v>16.850000000000001</v>
      </c>
      <c r="AI29" s="44">
        <v>4.75</v>
      </c>
      <c r="AJ29" s="44">
        <v>0.67</v>
      </c>
      <c r="AK29" s="44">
        <v>-6.75</v>
      </c>
      <c r="AL29" s="44">
        <v>-7.25</v>
      </c>
      <c r="AM29" s="44">
        <v>-6.51</v>
      </c>
      <c r="AN29" s="44">
        <v>-12.83</v>
      </c>
      <c r="AO29" s="44">
        <v>-11.27</v>
      </c>
      <c r="AP29" s="44">
        <v>-14.63</v>
      </c>
      <c r="AQ29" s="44">
        <v>-6.2</v>
      </c>
      <c r="AR29" s="44">
        <v>-18.55</v>
      </c>
      <c r="AS29" s="44">
        <v>36.369999999999997</v>
      </c>
      <c r="AT29" s="44">
        <v>39.04</v>
      </c>
      <c r="AU29" s="44">
        <v>36.71</v>
      </c>
      <c r="AV29" s="44">
        <v>35.200000000000003</v>
      </c>
      <c r="AW29" s="44">
        <v>35.07</v>
      </c>
      <c r="AX29" s="44">
        <v>40.4</v>
      </c>
      <c r="AY29" s="44">
        <v>40.799999999999997</v>
      </c>
      <c r="AZ29" s="44">
        <v>39.119999999999997</v>
      </c>
      <c r="BA29" s="44">
        <v>38.44</v>
      </c>
      <c r="BB29" s="44">
        <v>38.24</v>
      </c>
      <c r="BC29" s="44">
        <v>39.56</v>
      </c>
      <c r="BD29" s="44">
        <v>40.69</v>
      </c>
      <c r="BE29" s="44">
        <v>43.07</v>
      </c>
      <c r="BF29" s="44">
        <v>44.5</v>
      </c>
      <c r="BG29" s="44">
        <v>48.29</v>
      </c>
      <c r="BH29" s="44">
        <v>45.73</v>
      </c>
      <c r="BI29" s="44">
        <v>48.57</v>
      </c>
      <c r="BJ29" s="44">
        <v>48.71</v>
      </c>
      <c r="BK29" s="44">
        <v>50.92</v>
      </c>
      <c r="BL29" s="44">
        <v>51.79</v>
      </c>
      <c r="BM29" s="44">
        <v>53.29</v>
      </c>
      <c r="BN29" s="44">
        <v>55.62</v>
      </c>
      <c r="BO29" s="44">
        <v>59.64</v>
      </c>
      <c r="BP29" s="44">
        <v>62.73</v>
      </c>
      <c r="BQ29" s="44">
        <v>65.7</v>
      </c>
      <c r="BR29" s="44">
        <v>68.41</v>
      </c>
      <c r="BS29" s="44">
        <v>70.069999999999993</v>
      </c>
      <c r="BT29" s="44">
        <v>71.55</v>
      </c>
      <c r="BU29" s="44">
        <v>75.94</v>
      </c>
    </row>
    <row r="30" spans="1:73" ht="12.75" customHeight="1" x14ac:dyDescent="0.2"/>
    <row r="31" spans="1:73" x14ac:dyDescent="0.2">
      <c r="A31" s="39" t="s">
        <v>137</v>
      </c>
      <c r="E31" s="44">
        <v>28.71</v>
      </c>
      <c r="F31" s="44">
        <v>31.37</v>
      </c>
      <c r="G31" s="44">
        <v>33.15</v>
      </c>
      <c r="H31" s="44">
        <v>32.04</v>
      </c>
      <c r="I31" s="44">
        <v>34.270000000000003</v>
      </c>
      <c r="J31" s="44">
        <v>32.58</v>
      </c>
      <c r="K31" s="44">
        <v>30.97</v>
      </c>
      <c r="L31" s="44">
        <v>26.79</v>
      </c>
      <c r="M31" s="44">
        <v>25.12</v>
      </c>
      <c r="N31" s="44">
        <v>25.36</v>
      </c>
      <c r="O31" s="44">
        <v>25.63</v>
      </c>
      <c r="P31" s="44">
        <v>26.39</v>
      </c>
      <c r="Q31" s="44">
        <v>27.37</v>
      </c>
      <c r="R31" s="44">
        <v>32.22</v>
      </c>
      <c r="S31" s="44">
        <v>34.6</v>
      </c>
      <c r="T31" s="44">
        <v>32.83</v>
      </c>
      <c r="U31" s="44">
        <v>35.99</v>
      </c>
      <c r="V31" s="44">
        <v>31.03</v>
      </c>
      <c r="W31" s="44">
        <v>31.95</v>
      </c>
      <c r="X31" s="44">
        <v>31.89</v>
      </c>
      <c r="Y31" s="44">
        <v>32.58</v>
      </c>
      <c r="Z31" s="44">
        <v>30.44</v>
      </c>
      <c r="AA31" s="44">
        <v>30.1</v>
      </c>
      <c r="AB31" s="44">
        <v>29.23</v>
      </c>
      <c r="AC31" s="44">
        <v>29.95</v>
      </c>
      <c r="AD31" s="44">
        <v>30.32</v>
      </c>
      <c r="AE31" s="44">
        <v>29.71</v>
      </c>
      <c r="AF31" s="44">
        <v>29.22</v>
      </c>
      <c r="AG31" s="44">
        <v>30.54</v>
      </c>
      <c r="AH31" s="44">
        <v>31.25</v>
      </c>
      <c r="AI31" s="44">
        <v>27.29</v>
      </c>
      <c r="AJ31" s="44">
        <v>26.03</v>
      </c>
      <c r="AK31" s="44">
        <v>23.49</v>
      </c>
      <c r="AL31" s="44">
        <v>22.38</v>
      </c>
      <c r="AM31" s="44">
        <v>20.98</v>
      </c>
      <c r="AN31" s="44">
        <v>19.09</v>
      </c>
      <c r="AO31" s="44">
        <v>19.97</v>
      </c>
      <c r="AP31" s="44">
        <v>20.350000000000001</v>
      </c>
      <c r="AQ31" s="44">
        <v>24.98</v>
      </c>
      <c r="AR31" s="44">
        <v>21.75</v>
      </c>
      <c r="AS31" s="44">
        <v>14.61</v>
      </c>
      <c r="AT31" s="44">
        <v>15.66</v>
      </c>
      <c r="AU31" s="44">
        <v>14.74</v>
      </c>
      <c r="AV31" s="44">
        <v>14.16</v>
      </c>
      <c r="AW31" s="44">
        <v>13.65</v>
      </c>
      <c r="AX31" s="44">
        <v>15.65</v>
      </c>
      <c r="AY31" s="44">
        <v>15.21</v>
      </c>
      <c r="AZ31" s="44">
        <v>14.56</v>
      </c>
      <c r="BA31" s="44">
        <v>16.53</v>
      </c>
      <c r="BB31" s="44">
        <v>13.84</v>
      </c>
      <c r="BC31" s="44">
        <v>15.12</v>
      </c>
      <c r="BD31" s="44">
        <v>14.29</v>
      </c>
      <c r="BE31" s="44">
        <v>24.42</v>
      </c>
      <c r="BF31" s="44">
        <v>24.99</v>
      </c>
      <c r="BG31" s="44">
        <v>26.59</v>
      </c>
      <c r="BH31" s="44">
        <v>26.81</v>
      </c>
      <c r="BI31" s="44">
        <v>26.09</v>
      </c>
      <c r="BJ31" s="44">
        <v>24.7</v>
      </c>
      <c r="BK31" s="44">
        <v>24.64</v>
      </c>
      <c r="BL31" s="44">
        <v>24.1</v>
      </c>
      <c r="BM31" s="44">
        <v>24.82</v>
      </c>
      <c r="BN31" s="44">
        <v>23.82</v>
      </c>
      <c r="BO31" s="44">
        <v>23.01</v>
      </c>
      <c r="BP31" s="44">
        <v>21.61</v>
      </c>
      <c r="BQ31" s="44">
        <v>21.64</v>
      </c>
      <c r="BR31" s="44">
        <v>21.32</v>
      </c>
      <c r="BS31" s="44">
        <v>19.04</v>
      </c>
      <c r="BT31" s="44">
        <v>18.75</v>
      </c>
      <c r="BU31" s="44">
        <v>19.72</v>
      </c>
    </row>
    <row r="32" spans="1:73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 t="s">
        <v>54</v>
      </c>
      <c r="O32" s="44" t="s">
        <v>54</v>
      </c>
      <c r="P32" s="44" t="s">
        <v>54</v>
      </c>
      <c r="Q32" s="44" t="s">
        <v>54</v>
      </c>
      <c r="R32" s="44" t="s">
        <v>54</v>
      </c>
      <c r="S32" s="44" t="s">
        <v>54</v>
      </c>
      <c r="T32" s="44" t="s">
        <v>54</v>
      </c>
      <c r="U32" s="44" t="s">
        <v>54</v>
      </c>
      <c r="V32" s="44" t="s">
        <v>54</v>
      </c>
      <c r="W32" s="44" t="s">
        <v>54</v>
      </c>
      <c r="X32" s="44" t="s">
        <v>54</v>
      </c>
      <c r="Y32" s="44" t="s">
        <v>54</v>
      </c>
      <c r="Z32" s="44" t="s">
        <v>54</v>
      </c>
      <c r="AA32" s="44" t="s">
        <v>54</v>
      </c>
      <c r="AB32" s="44" t="s">
        <v>54</v>
      </c>
      <c r="AC32" s="44" t="s">
        <v>54</v>
      </c>
      <c r="AD32" s="44" t="s">
        <v>54</v>
      </c>
      <c r="AE32" s="44" t="s">
        <v>54</v>
      </c>
      <c r="AF32" s="44" t="s">
        <v>54</v>
      </c>
      <c r="AG32" s="44" t="s">
        <v>54</v>
      </c>
      <c r="AH32" s="44" t="s">
        <v>54</v>
      </c>
      <c r="AI32" s="44" t="s">
        <v>54</v>
      </c>
      <c r="AJ32" s="44" t="s">
        <v>54</v>
      </c>
      <c r="AK32" s="44" t="s">
        <v>54</v>
      </c>
      <c r="AL32" s="44" t="s">
        <v>54</v>
      </c>
      <c r="AM32" s="44" t="s">
        <v>54</v>
      </c>
      <c r="AN32" s="44" t="s">
        <v>54</v>
      </c>
      <c r="AO32" s="44" t="s">
        <v>54</v>
      </c>
      <c r="AP32" s="44">
        <v>0.01</v>
      </c>
      <c r="AQ32" s="44">
        <v>0.01</v>
      </c>
      <c r="AR32" s="44">
        <v>0.01</v>
      </c>
      <c r="AS32" s="44">
        <v>0.01</v>
      </c>
      <c r="AT32" s="44">
        <v>0.01</v>
      </c>
      <c r="AU32" s="44">
        <v>0.01</v>
      </c>
      <c r="AV32" s="44">
        <v>0.01</v>
      </c>
      <c r="AW32" s="44">
        <v>0.01</v>
      </c>
      <c r="AX32" s="44">
        <v>0.01</v>
      </c>
      <c r="AY32" s="44">
        <v>0</v>
      </c>
      <c r="AZ32" s="44">
        <v>0</v>
      </c>
      <c r="BA32" s="44">
        <v>0</v>
      </c>
      <c r="BB32" s="44">
        <v>0</v>
      </c>
      <c r="BC32" s="44">
        <v>0.01</v>
      </c>
      <c r="BD32" s="44">
        <v>0.02</v>
      </c>
      <c r="BE32" s="44">
        <v>0.01</v>
      </c>
      <c r="BF32" s="44">
        <v>0.02</v>
      </c>
      <c r="BG32" s="44">
        <v>0.02</v>
      </c>
      <c r="BH32" s="44">
        <v>0</v>
      </c>
      <c r="BI32" s="44">
        <v>0</v>
      </c>
      <c r="BJ32" s="44">
        <v>0.15</v>
      </c>
      <c r="BK32" s="44">
        <v>0.19</v>
      </c>
      <c r="BL32" s="44">
        <v>0.21</v>
      </c>
      <c r="BM32" s="44">
        <v>0.26</v>
      </c>
      <c r="BN32" s="44">
        <v>0.31</v>
      </c>
      <c r="BO32" s="44">
        <v>0.41</v>
      </c>
      <c r="BP32" s="44">
        <v>0.54</v>
      </c>
      <c r="BQ32" s="44">
        <v>0.67</v>
      </c>
      <c r="BR32" s="44">
        <v>0.78</v>
      </c>
      <c r="BS32" s="44">
        <v>0.93</v>
      </c>
      <c r="BT32" s="44">
        <v>1.01</v>
      </c>
      <c r="BU32" s="44">
        <v>1.1100000000000001</v>
      </c>
    </row>
    <row r="33" spans="1:73" x14ac:dyDescent="0.2">
      <c r="A33" s="39" t="s">
        <v>139</v>
      </c>
      <c r="E33" s="44">
        <v>19.71</v>
      </c>
      <c r="F33" s="44">
        <v>15.88</v>
      </c>
      <c r="G33" s="44">
        <v>15.33</v>
      </c>
      <c r="H33" s="44">
        <v>15.21</v>
      </c>
      <c r="I33" s="44">
        <v>18.079999999999998</v>
      </c>
      <c r="J33" s="44">
        <v>17.079999999999998</v>
      </c>
      <c r="K33" s="44">
        <v>18.25</v>
      </c>
      <c r="L33" s="44">
        <v>23.07</v>
      </c>
      <c r="M33" s="44">
        <v>28.54</v>
      </c>
      <c r="N33" s="44">
        <v>29.01</v>
      </c>
      <c r="O33" s="44">
        <v>29.49</v>
      </c>
      <c r="P33" s="44">
        <v>25.73</v>
      </c>
      <c r="Q33" s="44">
        <v>25.65</v>
      </c>
      <c r="R33" s="44">
        <v>22.94</v>
      </c>
      <c r="S33" s="44">
        <v>25.54</v>
      </c>
      <c r="T33" s="44">
        <v>28.66</v>
      </c>
      <c r="U33" s="44">
        <v>26.57</v>
      </c>
      <c r="V33" s="44">
        <v>35.57</v>
      </c>
      <c r="W33" s="44">
        <v>34.409999999999997</v>
      </c>
      <c r="X33" s="44">
        <v>35.92</v>
      </c>
      <c r="Y33" s="44">
        <v>32.380000000000003</v>
      </c>
      <c r="Z33" s="44">
        <v>33.909999999999997</v>
      </c>
      <c r="AA33" s="44">
        <v>31.2</v>
      </c>
      <c r="AB33" s="44">
        <v>31.43</v>
      </c>
      <c r="AC33" s="44">
        <v>35.25</v>
      </c>
      <c r="AD33" s="44">
        <v>37.65</v>
      </c>
      <c r="AE33" s="44">
        <v>35.85</v>
      </c>
      <c r="AF33" s="44">
        <v>37.56</v>
      </c>
      <c r="AG33" s="44">
        <v>37.44</v>
      </c>
      <c r="AH33" s="44">
        <v>33.450000000000003</v>
      </c>
      <c r="AI33" s="44">
        <v>40.11</v>
      </c>
      <c r="AJ33" s="44">
        <v>44.35</v>
      </c>
      <c r="AK33" s="44">
        <v>48.67</v>
      </c>
      <c r="AL33" s="44">
        <v>48.93</v>
      </c>
      <c r="AM33" s="44">
        <v>47.39</v>
      </c>
      <c r="AN33" s="44">
        <v>51.14</v>
      </c>
      <c r="AO33" s="44">
        <v>50.44</v>
      </c>
      <c r="AP33" s="44">
        <v>53.69</v>
      </c>
      <c r="AQ33" s="44">
        <v>49.64</v>
      </c>
      <c r="AR33" s="44">
        <v>55.83</v>
      </c>
      <c r="AS33" s="44">
        <v>57.66</v>
      </c>
      <c r="AT33" s="44">
        <v>55.61</v>
      </c>
      <c r="AU33" s="44">
        <v>58.46</v>
      </c>
      <c r="AV33" s="44">
        <v>59.24</v>
      </c>
      <c r="AW33" s="44">
        <v>59.97</v>
      </c>
      <c r="AX33" s="44">
        <v>55.14</v>
      </c>
      <c r="AY33" s="44">
        <v>54.46</v>
      </c>
      <c r="AZ33" s="44">
        <v>56.46</v>
      </c>
      <c r="BA33" s="44">
        <v>57.07</v>
      </c>
      <c r="BB33" s="44">
        <v>58.8</v>
      </c>
      <c r="BC33" s="44">
        <v>55.84</v>
      </c>
      <c r="BD33" s="44">
        <v>54.6</v>
      </c>
      <c r="BE33" s="44">
        <v>52.6</v>
      </c>
      <c r="BF33" s="44">
        <v>51.35</v>
      </c>
      <c r="BG33" s="44">
        <v>48.61</v>
      </c>
      <c r="BH33" s="44">
        <v>51.62</v>
      </c>
      <c r="BI33" s="44">
        <v>48.59</v>
      </c>
      <c r="BJ33" s="44">
        <v>48.49</v>
      </c>
      <c r="BK33" s="44">
        <v>45.91</v>
      </c>
      <c r="BL33" s="44">
        <v>44.73</v>
      </c>
      <c r="BM33" s="44">
        <v>42.77</v>
      </c>
      <c r="BN33" s="44">
        <v>40.15</v>
      </c>
      <c r="BO33" s="44">
        <v>35.630000000000003</v>
      </c>
      <c r="BP33" s="44">
        <v>31.79</v>
      </c>
      <c r="BQ33" s="44">
        <v>28.4</v>
      </c>
      <c r="BR33" s="44">
        <v>25.44</v>
      </c>
      <c r="BS33" s="44">
        <v>23.48</v>
      </c>
      <c r="BT33" s="44">
        <v>21.38</v>
      </c>
      <c r="BU33" s="44">
        <v>17.18</v>
      </c>
    </row>
    <row r="34" spans="1:73" x14ac:dyDescent="0.2">
      <c r="A34" s="39" t="s">
        <v>73</v>
      </c>
      <c r="E34" s="44">
        <v>33.53</v>
      </c>
      <c r="F34" s="44">
        <v>30.22</v>
      </c>
      <c r="G34" s="44">
        <v>29.7</v>
      </c>
      <c r="H34" s="44">
        <v>30.44</v>
      </c>
      <c r="I34" s="44">
        <v>32.93</v>
      </c>
      <c r="J34" s="44">
        <v>35.19</v>
      </c>
      <c r="K34" s="44">
        <v>39.28</v>
      </c>
      <c r="L34" s="44">
        <v>43.04</v>
      </c>
      <c r="M34" s="44">
        <v>49.03</v>
      </c>
      <c r="N34" s="44">
        <v>46.94</v>
      </c>
      <c r="O34" s="44">
        <v>46.42</v>
      </c>
      <c r="P34" s="44">
        <v>42.52</v>
      </c>
      <c r="Q34" s="44">
        <v>42.58</v>
      </c>
      <c r="R34" s="44">
        <v>39.590000000000003</v>
      </c>
      <c r="S34" s="44">
        <v>40.07</v>
      </c>
      <c r="T34" s="44">
        <v>42.53</v>
      </c>
      <c r="U34" s="44">
        <v>39.880000000000003</v>
      </c>
      <c r="V34" s="44">
        <v>47.05</v>
      </c>
      <c r="W34" s="44">
        <v>46.75</v>
      </c>
      <c r="X34" s="44">
        <v>47.65</v>
      </c>
      <c r="Y34" s="44">
        <v>47.91</v>
      </c>
      <c r="Z34" s="44">
        <v>51.76</v>
      </c>
      <c r="AA34" s="44">
        <v>51.52</v>
      </c>
      <c r="AB34" s="44">
        <v>52.3</v>
      </c>
      <c r="AC34" s="44">
        <v>51.37</v>
      </c>
      <c r="AD34" s="44">
        <v>50.95</v>
      </c>
      <c r="AE34" s="44">
        <v>52.16</v>
      </c>
      <c r="AF34" s="44">
        <v>52.58</v>
      </c>
      <c r="AG34" s="44">
        <v>51.23</v>
      </c>
      <c r="AH34" s="44">
        <v>49.7</v>
      </c>
      <c r="AI34" s="44">
        <v>55.14</v>
      </c>
      <c r="AJ34" s="44">
        <v>54.99</v>
      </c>
      <c r="AK34" s="44">
        <v>58.08</v>
      </c>
      <c r="AL34" s="44">
        <v>58.32</v>
      </c>
      <c r="AM34" s="44">
        <v>59.12</v>
      </c>
      <c r="AN34" s="44">
        <v>61.69</v>
      </c>
      <c r="AO34" s="44">
        <v>60.83</v>
      </c>
      <c r="AP34" s="44">
        <v>60.94</v>
      </c>
      <c r="AQ34" s="44">
        <v>56.55</v>
      </c>
      <c r="AR34" s="44">
        <v>62.73</v>
      </c>
      <c r="AS34" s="44">
        <v>5.97</v>
      </c>
      <c r="AT34" s="44">
        <v>5.35</v>
      </c>
      <c r="AU34" s="44">
        <v>4.83</v>
      </c>
      <c r="AV34" s="44">
        <v>5.56</v>
      </c>
      <c r="AW34" s="44">
        <v>4.96</v>
      </c>
      <c r="AX34" s="44">
        <v>4.46</v>
      </c>
      <c r="AY34" s="44">
        <v>4.74</v>
      </c>
      <c r="AZ34" s="44">
        <v>4.42</v>
      </c>
      <c r="BA34" s="44">
        <v>4.49</v>
      </c>
      <c r="BB34" s="44">
        <v>2.96</v>
      </c>
      <c r="BC34" s="44">
        <v>4.6100000000000003</v>
      </c>
      <c r="BD34" s="44">
        <v>4.71</v>
      </c>
      <c r="BE34" s="44">
        <v>4.32</v>
      </c>
      <c r="BF34" s="44">
        <v>4.1500000000000004</v>
      </c>
      <c r="BG34" s="44">
        <v>3.1</v>
      </c>
      <c r="BH34" s="44">
        <v>2.65</v>
      </c>
      <c r="BI34" s="44">
        <v>2.84</v>
      </c>
      <c r="BJ34" s="44">
        <v>2.8</v>
      </c>
      <c r="BK34" s="44">
        <v>3.18</v>
      </c>
      <c r="BL34" s="44">
        <v>3.48</v>
      </c>
      <c r="BM34" s="44">
        <v>3.94</v>
      </c>
      <c r="BN34" s="44">
        <v>4.2300000000000004</v>
      </c>
      <c r="BO34" s="44">
        <v>4.7300000000000004</v>
      </c>
      <c r="BP34" s="44">
        <v>5.48</v>
      </c>
      <c r="BQ34" s="44">
        <v>5.9</v>
      </c>
      <c r="BR34" s="44">
        <v>6.15</v>
      </c>
      <c r="BS34" s="44">
        <v>6.45</v>
      </c>
      <c r="BT34" s="44">
        <v>7.07</v>
      </c>
      <c r="BU34" s="44">
        <v>6.88</v>
      </c>
    </row>
    <row r="35" spans="1:73" x14ac:dyDescent="0.2">
      <c r="A35" s="39" t="s">
        <v>140</v>
      </c>
      <c r="E35" s="44">
        <v>46.76</v>
      </c>
      <c r="F35" s="44">
        <v>53.9</v>
      </c>
      <c r="G35" s="44">
        <v>54.97</v>
      </c>
      <c r="H35" s="44">
        <v>54.35</v>
      </c>
      <c r="I35" s="44">
        <v>48.99</v>
      </c>
      <c r="J35" s="44">
        <v>47.73</v>
      </c>
      <c r="K35" s="44">
        <v>42.47</v>
      </c>
      <c r="L35" s="44">
        <v>33.89</v>
      </c>
      <c r="M35" s="44">
        <v>22.43</v>
      </c>
      <c r="N35" s="44">
        <v>24.05</v>
      </c>
      <c r="O35" s="44">
        <v>24.09</v>
      </c>
      <c r="P35" s="44">
        <v>31.76</v>
      </c>
      <c r="Q35" s="44">
        <v>31.77</v>
      </c>
      <c r="R35" s="44">
        <v>37.46</v>
      </c>
      <c r="S35" s="44">
        <v>34.4</v>
      </c>
      <c r="T35" s="44">
        <v>28.81</v>
      </c>
      <c r="U35" s="44">
        <v>33.56</v>
      </c>
      <c r="V35" s="44">
        <v>17.38</v>
      </c>
      <c r="W35" s="44">
        <v>18.84</v>
      </c>
      <c r="X35" s="44">
        <v>16.43</v>
      </c>
      <c r="Y35" s="44">
        <v>19.71</v>
      </c>
      <c r="Z35" s="44">
        <v>14.33</v>
      </c>
      <c r="AA35" s="44">
        <v>17.29</v>
      </c>
      <c r="AB35" s="44">
        <v>16.260000000000002</v>
      </c>
      <c r="AC35" s="44">
        <v>13.38</v>
      </c>
      <c r="AD35" s="44">
        <v>11.4</v>
      </c>
      <c r="AE35" s="44">
        <v>11.98</v>
      </c>
      <c r="AF35" s="44">
        <v>9.86</v>
      </c>
      <c r="AG35" s="44">
        <v>11.33</v>
      </c>
      <c r="AH35" s="44">
        <v>16.850000000000001</v>
      </c>
      <c r="AI35" s="44">
        <v>4.75</v>
      </c>
      <c r="AJ35" s="44">
        <v>0.67</v>
      </c>
      <c r="AK35" s="44">
        <v>-6.75</v>
      </c>
      <c r="AL35" s="44">
        <v>-7.25</v>
      </c>
      <c r="AM35" s="44">
        <v>-6.51</v>
      </c>
      <c r="AN35" s="44">
        <v>-12.83</v>
      </c>
      <c r="AO35" s="44">
        <v>-11.27</v>
      </c>
      <c r="AP35" s="44">
        <v>-14.63</v>
      </c>
      <c r="AQ35" s="44">
        <v>-6.2</v>
      </c>
      <c r="AR35" s="44">
        <v>-18.55</v>
      </c>
      <c r="AS35" s="44">
        <v>36.369999999999997</v>
      </c>
      <c r="AT35" s="44">
        <v>39.04</v>
      </c>
      <c r="AU35" s="44">
        <v>36.71</v>
      </c>
      <c r="AV35" s="44">
        <v>35.200000000000003</v>
      </c>
      <c r="AW35" s="44">
        <v>35.07</v>
      </c>
      <c r="AX35" s="44">
        <v>40.4</v>
      </c>
      <c r="AY35" s="44">
        <v>40.799999999999997</v>
      </c>
      <c r="AZ35" s="44">
        <v>39.119999999999997</v>
      </c>
      <c r="BA35" s="44">
        <v>38.44</v>
      </c>
      <c r="BB35" s="44">
        <v>38.24</v>
      </c>
      <c r="BC35" s="44">
        <v>39.56</v>
      </c>
      <c r="BD35" s="44">
        <v>40.69</v>
      </c>
      <c r="BE35" s="44">
        <v>43.07</v>
      </c>
      <c r="BF35" s="44">
        <v>44.5</v>
      </c>
      <c r="BG35" s="44">
        <v>48.29</v>
      </c>
      <c r="BH35" s="44">
        <v>45.73</v>
      </c>
      <c r="BI35" s="44">
        <v>48.57</v>
      </c>
      <c r="BJ35" s="44">
        <v>48.71</v>
      </c>
      <c r="BK35" s="44">
        <v>50.92</v>
      </c>
      <c r="BL35" s="44">
        <v>51.79</v>
      </c>
      <c r="BM35" s="44">
        <v>53.29</v>
      </c>
      <c r="BN35" s="44">
        <v>55.62</v>
      </c>
      <c r="BO35" s="44">
        <v>59.64</v>
      </c>
      <c r="BP35" s="44">
        <v>62.73</v>
      </c>
      <c r="BQ35" s="44">
        <v>65.7</v>
      </c>
      <c r="BR35" s="44">
        <v>68.41</v>
      </c>
      <c r="BS35" s="44">
        <v>70.069999999999993</v>
      </c>
      <c r="BT35" s="44">
        <v>71.55</v>
      </c>
      <c r="BU35" s="44">
        <v>75.94</v>
      </c>
    </row>
    <row r="36" spans="1:73" ht="12.75" customHeight="1" x14ac:dyDescent="0.2"/>
    <row r="37" spans="1:73" ht="12.75" customHeight="1" x14ac:dyDescent="0.2"/>
    <row r="38" spans="1:73" ht="12.75" customHeight="1" x14ac:dyDescent="0.2"/>
    <row r="39" spans="1:73" ht="12.75" customHeight="1" x14ac:dyDescent="0.2"/>
    <row r="40" spans="1:73" x14ac:dyDescent="0.2">
      <c r="A40" s="38" t="s">
        <v>141</v>
      </c>
    </row>
    <row r="41" spans="1:73" x14ac:dyDescent="0.2">
      <c r="A41" s="39" t="s">
        <v>77</v>
      </c>
      <c r="E41" s="43">
        <v>205741</v>
      </c>
      <c r="F41" s="43">
        <v>235140</v>
      </c>
      <c r="G41" s="43">
        <v>260679</v>
      </c>
      <c r="H41" s="43">
        <v>367005</v>
      </c>
      <c r="I41" s="43">
        <v>497669</v>
      </c>
      <c r="J41" s="43">
        <v>505648</v>
      </c>
      <c r="K41" s="43">
        <v>571025</v>
      </c>
      <c r="L41" s="43">
        <v>633845</v>
      </c>
      <c r="M41" s="43">
        <v>748939</v>
      </c>
      <c r="N41" s="43">
        <v>945775</v>
      </c>
      <c r="O41" s="43">
        <v>1079510</v>
      </c>
      <c r="P41" s="43">
        <v>1114356</v>
      </c>
      <c r="Q41" s="43">
        <v>1214232</v>
      </c>
      <c r="R41" s="43">
        <v>1404508</v>
      </c>
      <c r="S41" s="43">
        <v>1645301</v>
      </c>
      <c r="T41" s="43">
        <v>1805209</v>
      </c>
      <c r="U41" s="43">
        <v>2059918</v>
      </c>
      <c r="V41" s="43">
        <v>2191149</v>
      </c>
      <c r="W41" s="43">
        <v>2304975</v>
      </c>
      <c r="X41" s="43">
        <v>2525942</v>
      </c>
      <c r="Y41" s="43">
        <v>2647732</v>
      </c>
      <c r="Z41" s="43">
        <v>2498972</v>
      </c>
      <c r="AA41" s="43">
        <v>2542806</v>
      </c>
      <c r="AB41" s="43">
        <v>2594461</v>
      </c>
      <c r="AC41" s="43">
        <v>2748924</v>
      </c>
      <c r="AD41" s="43">
        <v>2679035</v>
      </c>
      <c r="AE41" s="43">
        <v>2885414</v>
      </c>
      <c r="AF41" s="43">
        <v>2703384</v>
      </c>
      <c r="AG41" s="43">
        <v>2706761</v>
      </c>
      <c r="AH41" s="43">
        <v>2665805</v>
      </c>
      <c r="AI41" s="43">
        <v>3029859</v>
      </c>
      <c r="AJ41" s="43">
        <v>2960889</v>
      </c>
      <c r="AK41" s="43">
        <v>3332174</v>
      </c>
      <c r="AL41" s="43">
        <v>3680283</v>
      </c>
      <c r="AM41" s="43">
        <v>3815977</v>
      </c>
      <c r="AN41" s="43">
        <v>3897332</v>
      </c>
      <c r="AO41" s="43">
        <v>3880311</v>
      </c>
      <c r="AP41" s="43">
        <v>3807020</v>
      </c>
      <c r="AQ41" s="43">
        <v>3807435</v>
      </c>
      <c r="AR41" s="43">
        <v>4027264</v>
      </c>
      <c r="AS41" s="43">
        <v>4585593</v>
      </c>
      <c r="AT41" s="43">
        <v>4675926</v>
      </c>
      <c r="AU41" s="43">
        <v>4764248</v>
      </c>
      <c r="AV41" s="43">
        <v>4912748</v>
      </c>
      <c r="AW41" s="43">
        <v>4931893</v>
      </c>
      <c r="AX41" s="43">
        <v>4970851</v>
      </c>
      <c r="AY41" s="43">
        <v>5018695</v>
      </c>
      <c r="AZ41" s="43">
        <v>5043302</v>
      </c>
      <c r="BA41" s="43">
        <v>5246926</v>
      </c>
      <c r="BB41" s="43">
        <v>5257634</v>
      </c>
      <c r="BC41" s="43">
        <v>5346240</v>
      </c>
      <c r="BD41" s="43">
        <v>5404720</v>
      </c>
      <c r="BE41" s="43">
        <v>5341856</v>
      </c>
      <c r="BF41" s="43">
        <v>5285836</v>
      </c>
      <c r="BG41" s="43">
        <v>5458564</v>
      </c>
      <c r="BH41" s="43">
        <v>5589035</v>
      </c>
      <c r="BI41" s="43">
        <v>5814860</v>
      </c>
      <c r="BJ41" s="43">
        <v>5947366</v>
      </c>
      <c r="BK41" s="43">
        <v>6086602</v>
      </c>
      <c r="BL41" s="43">
        <v>6219482</v>
      </c>
      <c r="BM41" s="43">
        <v>6231270</v>
      </c>
      <c r="BN41" s="43">
        <v>6237393</v>
      </c>
      <c r="BO41" s="43">
        <v>6338221</v>
      </c>
      <c r="BP41" s="43">
        <v>6385949</v>
      </c>
      <c r="BQ41" s="43">
        <v>6381656</v>
      </c>
      <c r="BR41" s="43">
        <v>6234593</v>
      </c>
      <c r="BS41" s="43">
        <v>5939220</v>
      </c>
      <c r="BT41" s="43">
        <v>4872179</v>
      </c>
      <c r="BU41" s="43">
        <v>4652078</v>
      </c>
    </row>
    <row r="42" spans="1:73" x14ac:dyDescent="0.2">
      <c r="A42" s="39" t="s">
        <v>142</v>
      </c>
      <c r="E42" s="44" t="s">
        <v>54</v>
      </c>
      <c r="F42" s="44">
        <v>57.16</v>
      </c>
      <c r="G42" s="44">
        <v>43.44</v>
      </c>
      <c r="H42" s="44">
        <v>163.15</v>
      </c>
      <c r="I42" s="44">
        <v>142.41</v>
      </c>
      <c r="J42" s="44">
        <v>6.41</v>
      </c>
      <c r="K42" s="44">
        <v>51.72</v>
      </c>
      <c r="L42" s="44">
        <v>44.01</v>
      </c>
      <c r="M42" s="44">
        <v>72.63</v>
      </c>
      <c r="N42" s="44">
        <v>105.13</v>
      </c>
      <c r="O42" s="44">
        <v>56.56</v>
      </c>
      <c r="P42" s="44">
        <v>12.91</v>
      </c>
      <c r="Q42" s="44">
        <v>35.85</v>
      </c>
      <c r="R42" s="44">
        <v>62.68</v>
      </c>
      <c r="S42" s="44">
        <v>68.58</v>
      </c>
      <c r="T42" s="44">
        <v>38.880000000000003</v>
      </c>
      <c r="U42" s="44">
        <v>56.44</v>
      </c>
      <c r="V42" s="44">
        <v>25.48</v>
      </c>
      <c r="W42" s="44">
        <v>20.78</v>
      </c>
      <c r="X42" s="44">
        <v>38.35</v>
      </c>
      <c r="Y42" s="44">
        <v>19.29</v>
      </c>
      <c r="Z42" s="44">
        <v>-22.47</v>
      </c>
      <c r="AA42" s="44">
        <v>7.02</v>
      </c>
      <c r="AB42" s="44">
        <v>8.1300000000000008</v>
      </c>
      <c r="AC42" s="44">
        <v>23.81</v>
      </c>
      <c r="AD42" s="44">
        <v>-10.17</v>
      </c>
      <c r="AE42" s="44">
        <v>30.81</v>
      </c>
      <c r="AF42" s="44">
        <v>-25.23</v>
      </c>
      <c r="AG42" s="44">
        <v>0.5</v>
      </c>
      <c r="AH42" s="44">
        <v>-6.05</v>
      </c>
      <c r="AI42" s="44">
        <v>54.63</v>
      </c>
      <c r="AJ42" s="44">
        <v>-9.11</v>
      </c>
      <c r="AK42" s="44">
        <v>50.16</v>
      </c>
      <c r="AL42" s="44">
        <v>41.79</v>
      </c>
      <c r="AM42" s="44">
        <v>14.75</v>
      </c>
      <c r="AN42" s="44">
        <v>8.5299999999999994</v>
      </c>
      <c r="AO42" s="44">
        <v>-1.75</v>
      </c>
      <c r="AP42" s="44">
        <v>-7.56</v>
      </c>
      <c r="AQ42" s="44">
        <v>0.04</v>
      </c>
      <c r="AR42" s="44">
        <v>23.09</v>
      </c>
      <c r="AS42" s="44">
        <v>55.45</v>
      </c>
      <c r="AT42" s="44">
        <v>7.88</v>
      </c>
      <c r="AU42" s="44">
        <v>7.56</v>
      </c>
      <c r="AV42" s="44">
        <v>12.47</v>
      </c>
      <c r="AW42" s="44">
        <v>1.56</v>
      </c>
      <c r="AX42" s="44">
        <v>3.16</v>
      </c>
      <c r="AY42" s="44">
        <v>3.85</v>
      </c>
      <c r="AZ42" s="44">
        <v>1.96</v>
      </c>
      <c r="BA42" s="44">
        <v>16.149999999999999</v>
      </c>
      <c r="BB42" s="44">
        <v>0.82</v>
      </c>
      <c r="BC42" s="44">
        <v>6.74</v>
      </c>
      <c r="BD42" s="44">
        <v>4.38</v>
      </c>
      <c r="BE42" s="44">
        <v>-4.6500000000000004</v>
      </c>
      <c r="BF42" s="44">
        <v>-4.1900000000000004</v>
      </c>
      <c r="BG42" s="44">
        <v>13.07</v>
      </c>
      <c r="BH42" s="44">
        <v>9.56</v>
      </c>
      <c r="BI42" s="44">
        <v>16.16</v>
      </c>
      <c r="BJ42" s="44">
        <v>9.11</v>
      </c>
      <c r="BK42" s="44">
        <v>9.36</v>
      </c>
      <c r="BL42" s="44">
        <v>8.73</v>
      </c>
      <c r="BM42" s="44">
        <v>0.76</v>
      </c>
      <c r="BN42" s="44">
        <v>0.39</v>
      </c>
      <c r="BO42" s="44">
        <v>6.47</v>
      </c>
      <c r="BP42" s="44">
        <v>3.01</v>
      </c>
      <c r="BQ42" s="44">
        <v>-0.27</v>
      </c>
      <c r="BR42" s="44">
        <v>-9.2200000000000006</v>
      </c>
      <c r="BS42" s="44">
        <v>-18.95</v>
      </c>
      <c r="BT42" s="44">
        <v>-71.86</v>
      </c>
      <c r="BU42" s="44">
        <v>-18.07</v>
      </c>
    </row>
    <row r="43" spans="1:73" ht="12.75" customHeight="1" x14ac:dyDescent="0.2"/>
    <row r="44" spans="1:73" x14ac:dyDescent="0.2">
      <c r="B44" s="39" t="s">
        <v>143</v>
      </c>
      <c r="E44" s="44">
        <v>5.55</v>
      </c>
      <c r="F44" s="44">
        <v>4.9800000000000004</v>
      </c>
      <c r="G44" s="44">
        <v>3.69</v>
      </c>
      <c r="H44" s="44">
        <v>2.63</v>
      </c>
      <c r="I44" s="44">
        <v>1.68</v>
      </c>
      <c r="J44" s="44">
        <v>2.06</v>
      </c>
      <c r="K44" s="44">
        <v>4</v>
      </c>
      <c r="L44" s="44">
        <v>5.21</v>
      </c>
      <c r="M44" s="44">
        <v>6.46</v>
      </c>
      <c r="N44" s="44">
        <v>6.81</v>
      </c>
      <c r="O44" s="44">
        <v>9.57</v>
      </c>
      <c r="P44" s="44">
        <v>13.41</v>
      </c>
      <c r="Q44" s="44">
        <v>17.21</v>
      </c>
      <c r="R44" s="44">
        <v>16.829999999999998</v>
      </c>
      <c r="S44" s="44">
        <v>17.64</v>
      </c>
      <c r="T44" s="44">
        <v>19.350000000000001</v>
      </c>
      <c r="U44" s="44">
        <v>18.940000000000001</v>
      </c>
      <c r="V44" s="44">
        <v>19.13</v>
      </c>
      <c r="W44" s="44">
        <v>19.79</v>
      </c>
      <c r="X44" s="44">
        <v>19.29</v>
      </c>
      <c r="Y44" s="44">
        <v>20.14</v>
      </c>
      <c r="Z44" s="44">
        <v>22.52</v>
      </c>
      <c r="AA44" s="44">
        <v>22.88</v>
      </c>
      <c r="AB44" s="44">
        <v>22.91</v>
      </c>
      <c r="AC44" s="44">
        <v>22.93</v>
      </c>
      <c r="AD44" s="44">
        <v>20.14</v>
      </c>
      <c r="AE44" s="44">
        <v>17.82</v>
      </c>
      <c r="AF44" s="44">
        <v>19.18</v>
      </c>
      <c r="AG44" s="44">
        <v>19.64</v>
      </c>
      <c r="AH44" s="44">
        <v>21.02</v>
      </c>
      <c r="AI44" s="44">
        <v>20.52</v>
      </c>
      <c r="AJ44" s="44">
        <v>22.8</v>
      </c>
      <c r="AK44" s="44">
        <v>21.37</v>
      </c>
      <c r="AL44" s="44">
        <v>19.77</v>
      </c>
      <c r="AM44" s="44">
        <v>19.29</v>
      </c>
      <c r="AN44" s="44">
        <v>19.350000000000001</v>
      </c>
      <c r="AO44" s="44">
        <v>18.690000000000001</v>
      </c>
      <c r="AP44" s="44">
        <v>18.489999999999998</v>
      </c>
      <c r="AQ44" s="44">
        <v>17.86</v>
      </c>
      <c r="AR44" s="44">
        <v>15.16</v>
      </c>
      <c r="AS44" s="44">
        <v>14.04</v>
      </c>
      <c r="AT44" s="44">
        <v>12.53</v>
      </c>
      <c r="AU44" s="44">
        <v>11.79</v>
      </c>
      <c r="AV44" s="44">
        <v>11.87</v>
      </c>
      <c r="AW44" s="44">
        <v>9.9</v>
      </c>
      <c r="AX44" s="44">
        <v>10.39</v>
      </c>
      <c r="AY44" s="44">
        <v>10.56</v>
      </c>
      <c r="AZ44" s="44">
        <v>10.16</v>
      </c>
      <c r="BA44" s="44">
        <v>9.6</v>
      </c>
      <c r="BB44" s="44">
        <v>9.4600000000000009</v>
      </c>
      <c r="BC44" s="44">
        <v>8.02</v>
      </c>
      <c r="BD44" s="44">
        <v>8.19</v>
      </c>
      <c r="BE44" s="44">
        <v>6.05</v>
      </c>
      <c r="BF44" s="44">
        <v>5.64</v>
      </c>
      <c r="BG44" s="44">
        <v>4.66</v>
      </c>
      <c r="BH44" s="44">
        <v>4.3499999999999996</v>
      </c>
      <c r="BI44" s="44">
        <v>4.55</v>
      </c>
      <c r="BJ44" s="44">
        <v>4.4000000000000004</v>
      </c>
      <c r="BK44" s="44">
        <v>4.1500000000000004</v>
      </c>
      <c r="BL44" s="44">
        <v>4.13</v>
      </c>
      <c r="BM44" s="44">
        <v>4.83</v>
      </c>
      <c r="BN44" s="44">
        <v>5.31</v>
      </c>
      <c r="BO44" s="44">
        <v>6.99</v>
      </c>
      <c r="BP44" s="44">
        <v>8.84</v>
      </c>
      <c r="BQ44" s="44">
        <v>10.119999999999999</v>
      </c>
      <c r="BR44" s="44">
        <v>11.39</v>
      </c>
      <c r="BS44" s="44">
        <v>13.38</v>
      </c>
      <c r="BT44" s="44">
        <v>14.99</v>
      </c>
      <c r="BU44" s="44">
        <v>15.8</v>
      </c>
    </row>
    <row r="45" spans="1:73" x14ac:dyDescent="0.2">
      <c r="B45" s="39" t="s">
        <v>144</v>
      </c>
      <c r="E45" s="44">
        <v>0.01</v>
      </c>
      <c r="F45" s="44">
        <v>0.01</v>
      </c>
      <c r="G45" s="44">
        <v>0.01</v>
      </c>
      <c r="H45" s="44">
        <v>0.01</v>
      </c>
      <c r="I45" s="44">
        <v>0.01</v>
      </c>
      <c r="J45" s="44">
        <v>0</v>
      </c>
      <c r="K45" s="44">
        <v>0</v>
      </c>
      <c r="L45" s="44">
        <v>0.02</v>
      </c>
      <c r="M45" s="44">
        <v>0.02</v>
      </c>
      <c r="N45" s="44">
        <v>0.01</v>
      </c>
      <c r="O45" s="44">
        <v>0.01</v>
      </c>
      <c r="P45" s="44">
        <v>0.01</v>
      </c>
      <c r="Q45" s="44">
        <v>0.01</v>
      </c>
      <c r="R45" s="44">
        <v>0</v>
      </c>
      <c r="S45" s="44">
        <v>0</v>
      </c>
      <c r="T45" s="44">
        <v>0</v>
      </c>
      <c r="U45" s="44">
        <v>0</v>
      </c>
      <c r="V45" s="44">
        <v>0</v>
      </c>
      <c r="W45" s="44">
        <v>0</v>
      </c>
      <c r="X45" s="44">
        <v>0</v>
      </c>
      <c r="Y45" s="44">
        <v>0</v>
      </c>
      <c r="Z45" s="44">
        <v>0</v>
      </c>
      <c r="AA45" s="44">
        <v>0</v>
      </c>
      <c r="AB45" s="44">
        <v>0</v>
      </c>
      <c r="AC45" s="44">
        <v>0</v>
      </c>
      <c r="AD45" s="44">
        <v>0</v>
      </c>
      <c r="AE45" s="44">
        <v>0</v>
      </c>
      <c r="AF45" s="44">
        <v>0</v>
      </c>
      <c r="AG45" s="44">
        <v>0</v>
      </c>
      <c r="AH45" s="44">
        <v>0</v>
      </c>
      <c r="AI45" s="44">
        <v>0</v>
      </c>
      <c r="AJ45" s="44">
        <v>0</v>
      </c>
      <c r="AK45" s="44">
        <v>0</v>
      </c>
      <c r="AL45" s="44">
        <v>0</v>
      </c>
      <c r="AM45" s="44">
        <v>0</v>
      </c>
      <c r="AN45" s="44">
        <v>0</v>
      </c>
      <c r="AO45" s="44">
        <v>0</v>
      </c>
      <c r="AP45" s="44">
        <v>0</v>
      </c>
      <c r="AQ45" s="44">
        <v>0</v>
      </c>
      <c r="AR45" s="44">
        <v>0</v>
      </c>
      <c r="AS45" s="44">
        <v>0</v>
      </c>
      <c r="AT45" s="44">
        <v>0</v>
      </c>
      <c r="AU45" s="44">
        <v>0</v>
      </c>
      <c r="AV45" s="44">
        <v>0</v>
      </c>
      <c r="AW45" s="44">
        <v>0</v>
      </c>
      <c r="AX45" s="44">
        <v>0</v>
      </c>
      <c r="AY45" s="44">
        <v>0</v>
      </c>
      <c r="AZ45" s="44">
        <v>0</v>
      </c>
      <c r="BA45" s="44">
        <v>0</v>
      </c>
      <c r="BB45" s="44">
        <v>0</v>
      </c>
      <c r="BC45" s="44">
        <v>0</v>
      </c>
      <c r="BD45" s="44">
        <v>0</v>
      </c>
      <c r="BE45" s="44">
        <v>0</v>
      </c>
      <c r="BF45" s="44">
        <v>0</v>
      </c>
      <c r="BG45" s="44">
        <v>0</v>
      </c>
      <c r="BH45" s="44">
        <v>0</v>
      </c>
      <c r="BI45" s="44">
        <v>0</v>
      </c>
      <c r="BJ45" s="44">
        <v>0</v>
      </c>
      <c r="BK45" s="44">
        <v>0</v>
      </c>
      <c r="BL45" s="44">
        <v>0</v>
      </c>
      <c r="BM45" s="44">
        <v>0</v>
      </c>
      <c r="BN45" s="44">
        <v>0</v>
      </c>
      <c r="BO45" s="44">
        <v>0</v>
      </c>
      <c r="BP45" s="44">
        <v>0</v>
      </c>
      <c r="BQ45" s="44">
        <v>0</v>
      </c>
      <c r="BR45" s="44">
        <v>0</v>
      </c>
      <c r="BS45" s="44">
        <v>0</v>
      </c>
      <c r="BT45" s="44">
        <v>0</v>
      </c>
      <c r="BU45" s="44">
        <v>0</v>
      </c>
    </row>
    <row r="46" spans="1:73" x14ac:dyDescent="0.2">
      <c r="C46" s="39" t="s">
        <v>145</v>
      </c>
      <c r="E46" s="44">
        <v>1.83</v>
      </c>
      <c r="F46" s="44">
        <v>1.88</v>
      </c>
      <c r="G46" s="44">
        <v>1.69</v>
      </c>
      <c r="H46" s="44">
        <v>1.32</v>
      </c>
      <c r="I46" s="44">
        <v>1.8</v>
      </c>
      <c r="J46" s="44">
        <v>1.74</v>
      </c>
      <c r="K46" s="44">
        <v>1.51</v>
      </c>
      <c r="L46" s="44">
        <v>1.48</v>
      </c>
      <c r="M46" s="44">
        <v>1.25</v>
      </c>
      <c r="N46" s="44">
        <v>1.6</v>
      </c>
      <c r="O46" s="44">
        <v>1.86</v>
      </c>
      <c r="P46" s="44">
        <v>1.97</v>
      </c>
      <c r="Q46" s="44">
        <v>1.32</v>
      </c>
      <c r="R46" s="44">
        <v>1.1200000000000001</v>
      </c>
      <c r="S46" s="44">
        <v>1.2</v>
      </c>
      <c r="T46" s="44">
        <v>1.19</v>
      </c>
      <c r="U46" s="44">
        <v>1.55</v>
      </c>
      <c r="V46" s="44">
        <v>1.42</v>
      </c>
      <c r="W46" s="44">
        <v>1.24</v>
      </c>
      <c r="X46" s="44">
        <v>1.1299999999999999</v>
      </c>
      <c r="Y46" s="44">
        <v>1.55</v>
      </c>
      <c r="Z46" s="44">
        <v>1.69</v>
      </c>
      <c r="AA46" s="44">
        <v>1.62</v>
      </c>
      <c r="AB46" s="44">
        <v>1.62</v>
      </c>
      <c r="AC46" s="44">
        <v>1.38</v>
      </c>
      <c r="AD46" s="44">
        <v>1.31</v>
      </c>
      <c r="AE46" s="44">
        <v>1.28</v>
      </c>
      <c r="AF46" s="44">
        <v>1.38</v>
      </c>
      <c r="AG46" s="44">
        <v>1.51</v>
      </c>
      <c r="AH46" s="44">
        <v>1.57</v>
      </c>
      <c r="AI46" s="44">
        <v>1.31</v>
      </c>
      <c r="AJ46" s="44">
        <v>1.33</v>
      </c>
      <c r="AK46" s="44">
        <v>1.21</v>
      </c>
      <c r="AL46" s="44">
        <v>1.1100000000000001</v>
      </c>
      <c r="AM46" s="44">
        <v>1.1000000000000001</v>
      </c>
      <c r="AN46" s="44">
        <v>1.1599999999999999</v>
      </c>
      <c r="AO46" s="44">
        <v>1.1499999999999999</v>
      </c>
      <c r="AP46" s="44">
        <v>0</v>
      </c>
      <c r="AQ46" s="44">
        <v>0</v>
      </c>
      <c r="AR46" s="44">
        <v>0</v>
      </c>
      <c r="AS46" s="44">
        <v>0</v>
      </c>
      <c r="AT46" s="44">
        <v>0</v>
      </c>
      <c r="AU46" s="44">
        <v>0</v>
      </c>
      <c r="AV46" s="44">
        <v>0</v>
      </c>
      <c r="AW46" s="44">
        <v>0</v>
      </c>
      <c r="AX46" s="44">
        <v>0</v>
      </c>
      <c r="AY46" s="44">
        <v>0</v>
      </c>
      <c r="AZ46" s="44">
        <v>0</v>
      </c>
      <c r="BA46" s="44">
        <v>0</v>
      </c>
      <c r="BB46" s="44">
        <v>0</v>
      </c>
      <c r="BC46" s="44">
        <v>0</v>
      </c>
      <c r="BD46" s="44">
        <v>0</v>
      </c>
      <c r="BE46" s="44">
        <v>0</v>
      </c>
      <c r="BF46" s="44">
        <v>0</v>
      </c>
      <c r="BG46" s="44">
        <v>0</v>
      </c>
      <c r="BH46" s="44">
        <v>0</v>
      </c>
      <c r="BI46" s="44">
        <v>0</v>
      </c>
      <c r="BJ46" s="44">
        <v>0</v>
      </c>
      <c r="BK46" s="44">
        <v>0</v>
      </c>
      <c r="BL46" s="44">
        <v>0</v>
      </c>
      <c r="BM46" s="44">
        <v>0</v>
      </c>
      <c r="BN46" s="44">
        <v>0</v>
      </c>
      <c r="BO46" s="44">
        <v>0</v>
      </c>
      <c r="BP46" s="44">
        <v>0</v>
      </c>
      <c r="BQ46" s="44">
        <v>0</v>
      </c>
      <c r="BR46" s="44">
        <v>0</v>
      </c>
      <c r="BS46" s="44">
        <v>0</v>
      </c>
      <c r="BT46" s="44">
        <v>0</v>
      </c>
      <c r="BU46" s="44">
        <v>0</v>
      </c>
    </row>
    <row r="47" spans="1:73" x14ac:dyDescent="0.2">
      <c r="D47" s="39" t="s">
        <v>146</v>
      </c>
      <c r="E47" s="44">
        <v>61.63</v>
      </c>
      <c r="F47" s="44">
        <v>70.040000000000006</v>
      </c>
      <c r="G47" s="44">
        <v>69.33</v>
      </c>
      <c r="H47" s="44">
        <v>66.45</v>
      </c>
      <c r="I47" s="44">
        <v>70.64</v>
      </c>
      <c r="J47" s="44">
        <v>70.819999999999993</v>
      </c>
      <c r="K47" s="44">
        <v>65.83</v>
      </c>
      <c r="L47" s="44">
        <v>65.16</v>
      </c>
      <c r="M47" s="44">
        <v>59.09</v>
      </c>
      <c r="N47" s="44">
        <v>64.12</v>
      </c>
      <c r="O47" s="44">
        <v>63.6</v>
      </c>
      <c r="P47" s="44">
        <v>57.39</v>
      </c>
      <c r="Q47" s="44">
        <v>58.71</v>
      </c>
      <c r="R47" s="44">
        <v>61.95</v>
      </c>
      <c r="S47" s="44">
        <v>62.52</v>
      </c>
      <c r="T47" s="44">
        <v>61.09</v>
      </c>
      <c r="U47" s="44">
        <v>61.28</v>
      </c>
      <c r="V47" s="44">
        <v>62.05</v>
      </c>
      <c r="W47" s="44">
        <v>65.239999999999995</v>
      </c>
      <c r="X47" s="44">
        <v>65.11</v>
      </c>
      <c r="Y47" s="44">
        <v>63.93</v>
      </c>
      <c r="Z47" s="44">
        <v>60.97</v>
      </c>
      <c r="AA47" s="44">
        <v>62.34</v>
      </c>
      <c r="AB47" s="44">
        <v>61.66</v>
      </c>
      <c r="AC47" s="44">
        <v>60.92</v>
      </c>
      <c r="AD47" s="44">
        <v>61.49</v>
      </c>
      <c r="AE47" s="44">
        <v>62.14</v>
      </c>
      <c r="AF47" s="44">
        <v>58.19</v>
      </c>
      <c r="AG47" s="44">
        <v>54.78</v>
      </c>
      <c r="AH47" s="44">
        <v>55.33</v>
      </c>
      <c r="AI47" s="44">
        <v>55.18</v>
      </c>
      <c r="AJ47" s="44">
        <v>49.65</v>
      </c>
      <c r="AK47" s="44">
        <v>36.08</v>
      </c>
      <c r="AL47" s="44">
        <v>41.78</v>
      </c>
      <c r="AM47" s="44">
        <v>43.92</v>
      </c>
      <c r="AN47" s="44">
        <v>44.03</v>
      </c>
      <c r="AO47" s="44">
        <v>55.59</v>
      </c>
      <c r="AP47" s="44">
        <v>56.75</v>
      </c>
      <c r="AQ47" s="44">
        <v>58.07</v>
      </c>
      <c r="AR47" s="44">
        <v>60.25</v>
      </c>
      <c r="AS47" s="44">
        <v>58.02</v>
      </c>
      <c r="AT47" s="44">
        <v>59.48</v>
      </c>
      <c r="AU47" s="44">
        <v>60.56</v>
      </c>
      <c r="AV47" s="44">
        <v>61.83</v>
      </c>
      <c r="AW47" s="44">
        <v>62.81</v>
      </c>
      <c r="AX47" s="44">
        <v>63.62</v>
      </c>
      <c r="AY47" s="44">
        <v>64.16</v>
      </c>
      <c r="AZ47" s="44">
        <v>64.39</v>
      </c>
      <c r="BA47" s="44">
        <v>63.79</v>
      </c>
      <c r="BB47" s="44">
        <v>63.76</v>
      </c>
      <c r="BC47" s="44">
        <v>63.14</v>
      </c>
      <c r="BD47" s="44">
        <v>62.87</v>
      </c>
      <c r="BE47" s="44">
        <v>61.76</v>
      </c>
      <c r="BF47" s="44">
        <v>61.55</v>
      </c>
      <c r="BG47" s="44">
        <v>58.71</v>
      </c>
      <c r="BH47" s="44">
        <v>56.6</v>
      </c>
      <c r="BI47" s="44">
        <v>54.09</v>
      </c>
      <c r="BJ47" s="44">
        <v>52.19</v>
      </c>
      <c r="BK47" s="44">
        <v>50.9</v>
      </c>
      <c r="BL47" s="44">
        <v>49.59</v>
      </c>
      <c r="BM47" s="44">
        <v>48.91</v>
      </c>
      <c r="BN47" s="44">
        <v>48.01</v>
      </c>
      <c r="BO47" s="44">
        <v>46</v>
      </c>
      <c r="BP47" s="44">
        <v>44.85</v>
      </c>
      <c r="BQ47" s="44">
        <v>43.96</v>
      </c>
      <c r="BR47" s="44">
        <v>44.23</v>
      </c>
      <c r="BS47" s="44">
        <v>43.36</v>
      </c>
      <c r="BT47" s="44">
        <v>40.54</v>
      </c>
      <c r="BU47" s="44">
        <v>38.450000000000003</v>
      </c>
    </row>
    <row r="48" spans="1:73" x14ac:dyDescent="0.2">
      <c r="D48" s="39" t="s">
        <v>147</v>
      </c>
      <c r="E48" s="44">
        <v>11.96</v>
      </c>
      <c r="F48" s="44">
        <v>10.39</v>
      </c>
      <c r="G48" s="44">
        <v>9.44</v>
      </c>
      <c r="H48" s="44">
        <v>6.67</v>
      </c>
      <c r="I48" s="44">
        <v>4.8</v>
      </c>
      <c r="J48" s="44">
        <v>3.96</v>
      </c>
      <c r="K48" s="44">
        <v>3.15</v>
      </c>
      <c r="L48" s="44">
        <v>2.67</v>
      </c>
      <c r="M48" s="44">
        <v>2.11</v>
      </c>
      <c r="N48" s="44">
        <v>1.64</v>
      </c>
      <c r="O48" s="44">
        <v>1.49</v>
      </c>
      <c r="P48" s="44">
        <v>1.63</v>
      </c>
      <c r="Q48" s="44">
        <v>1.26</v>
      </c>
      <c r="R48" s="44">
        <v>0.59</v>
      </c>
      <c r="S48" s="44">
        <v>0.51</v>
      </c>
      <c r="T48" s="44">
        <v>0.28999999999999998</v>
      </c>
      <c r="U48" s="44">
        <v>0.22</v>
      </c>
      <c r="V48" s="44">
        <v>0.23</v>
      </c>
      <c r="W48" s="44">
        <v>0.34</v>
      </c>
      <c r="X48" s="44">
        <v>0.45</v>
      </c>
      <c r="Y48" s="44">
        <v>0.53</v>
      </c>
      <c r="Z48" s="44">
        <v>0.75</v>
      </c>
      <c r="AA48" s="44">
        <v>0.92</v>
      </c>
      <c r="AB48" s="44">
        <v>1.1599999999999999</v>
      </c>
      <c r="AC48" s="44">
        <v>1.33</v>
      </c>
      <c r="AD48" s="44">
        <v>1.68</v>
      </c>
      <c r="AE48" s="44">
        <v>1.57</v>
      </c>
      <c r="AF48" s="44">
        <v>1.85</v>
      </c>
      <c r="AG48" s="44">
        <v>2.5499999999999998</v>
      </c>
      <c r="AH48" s="44">
        <v>0.34</v>
      </c>
      <c r="AI48" s="44">
        <v>0.88</v>
      </c>
      <c r="AJ48" s="44">
        <v>2.67</v>
      </c>
      <c r="AK48" s="44">
        <v>4.79</v>
      </c>
      <c r="AL48" s="44">
        <v>5.28</v>
      </c>
      <c r="AM48" s="44">
        <v>5.47</v>
      </c>
      <c r="AN48" s="44">
        <v>5.49</v>
      </c>
      <c r="AO48" s="44">
        <v>5.51</v>
      </c>
      <c r="AP48" s="44">
        <v>5.6</v>
      </c>
      <c r="AQ48" s="44">
        <v>5.61</v>
      </c>
      <c r="AR48" s="44">
        <v>5.31</v>
      </c>
      <c r="AS48" s="44">
        <v>5.98</v>
      </c>
      <c r="AT48" s="44">
        <v>6.02</v>
      </c>
      <c r="AU48" s="44">
        <v>6.07</v>
      </c>
      <c r="AV48" s="44">
        <v>5.85</v>
      </c>
      <c r="AW48" s="44">
        <v>5.88</v>
      </c>
      <c r="AX48" s="44">
        <v>5.73</v>
      </c>
      <c r="AY48" s="44">
        <v>5.45</v>
      </c>
      <c r="AZ48" s="44">
        <v>5.3</v>
      </c>
      <c r="BA48" s="44">
        <v>4.9800000000000004</v>
      </c>
      <c r="BB48" s="44">
        <v>4.8099999999999996</v>
      </c>
      <c r="BC48" s="44">
        <v>4.57</v>
      </c>
      <c r="BD48" s="44">
        <v>4.37</v>
      </c>
      <c r="BE48" s="44">
        <v>4.28</v>
      </c>
      <c r="BF48" s="44">
        <v>4.24</v>
      </c>
      <c r="BG48" s="44">
        <v>3.97</v>
      </c>
      <c r="BH48" s="44">
        <v>3.77</v>
      </c>
      <c r="BI48" s="44">
        <v>3.42</v>
      </c>
      <c r="BJ48" s="44">
        <v>3.23</v>
      </c>
      <c r="BK48" s="44">
        <v>3.02</v>
      </c>
      <c r="BL48" s="44">
        <v>2.85</v>
      </c>
      <c r="BM48" s="44">
        <v>2.69</v>
      </c>
      <c r="BN48" s="44">
        <v>2.5499999999999998</v>
      </c>
      <c r="BO48" s="44">
        <v>2.4</v>
      </c>
      <c r="BP48" s="44">
        <v>2.2999999999999998</v>
      </c>
      <c r="BQ48" s="44">
        <v>2.19</v>
      </c>
      <c r="BR48" s="44">
        <v>2.11</v>
      </c>
      <c r="BS48" s="44">
        <v>1.94</v>
      </c>
      <c r="BT48" s="44">
        <v>2.2999999999999998</v>
      </c>
      <c r="BU48" s="44">
        <v>2.29</v>
      </c>
    </row>
    <row r="49" spans="1:73" x14ac:dyDescent="0.2">
      <c r="C49" s="39" t="s">
        <v>148</v>
      </c>
      <c r="E49" s="44">
        <v>73.59</v>
      </c>
      <c r="F49" s="44">
        <v>80.430000000000007</v>
      </c>
      <c r="G49" s="44">
        <v>78.77</v>
      </c>
      <c r="H49" s="44">
        <v>73.13</v>
      </c>
      <c r="I49" s="44">
        <v>75.44</v>
      </c>
      <c r="J49" s="44">
        <v>74.78</v>
      </c>
      <c r="K49" s="44">
        <v>68.989999999999995</v>
      </c>
      <c r="L49" s="44">
        <v>67.83</v>
      </c>
      <c r="M49" s="44">
        <v>61.2</v>
      </c>
      <c r="N49" s="44">
        <v>65.760000000000005</v>
      </c>
      <c r="O49" s="44">
        <v>65.09</v>
      </c>
      <c r="P49" s="44">
        <v>59.02</v>
      </c>
      <c r="Q49" s="44">
        <v>59.96</v>
      </c>
      <c r="R49" s="44">
        <v>62.54</v>
      </c>
      <c r="S49" s="44">
        <v>63.03</v>
      </c>
      <c r="T49" s="44">
        <v>61.38</v>
      </c>
      <c r="U49" s="44">
        <v>61.5</v>
      </c>
      <c r="V49" s="44">
        <v>62.28</v>
      </c>
      <c r="W49" s="44">
        <v>65.58</v>
      </c>
      <c r="X49" s="44">
        <v>65.569999999999993</v>
      </c>
      <c r="Y49" s="44">
        <v>64.459999999999994</v>
      </c>
      <c r="Z49" s="44">
        <v>61.72</v>
      </c>
      <c r="AA49" s="44">
        <v>63.26</v>
      </c>
      <c r="AB49" s="44">
        <v>62.81</v>
      </c>
      <c r="AC49" s="44">
        <v>62.25</v>
      </c>
      <c r="AD49" s="44">
        <v>63.18</v>
      </c>
      <c r="AE49" s="44">
        <v>63.71</v>
      </c>
      <c r="AF49" s="44">
        <v>60.04</v>
      </c>
      <c r="AG49" s="44">
        <v>57.34</v>
      </c>
      <c r="AH49" s="44">
        <v>55.67</v>
      </c>
      <c r="AI49" s="44">
        <v>56.06</v>
      </c>
      <c r="AJ49" s="44">
        <v>52.32</v>
      </c>
      <c r="AK49" s="44">
        <v>40.869999999999997</v>
      </c>
      <c r="AL49" s="44">
        <v>47.06</v>
      </c>
      <c r="AM49" s="44">
        <v>49.38</v>
      </c>
      <c r="AN49" s="44">
        <v>49.52</v>
      </c>
      <c r="AO49" s="44">
        <v>61.11</v>
      </c>
      <c r="AP49" s="44">
        <v>62.35</v>
      </c>
      <c r="AQ49" s="44">
        <v>63.68</v>
      </c>
      <c r="AR49" s="44">
        <v>65.56</v>
      </c>
      <c r="AS49" s="44">
        <v>64</v>
      </c>
      <c r="AT49" s="44">
        <v>65.5</v>
      </c>
      <c r="AU49" s="44">
        <v>66.62</v>
      </c>
      <c r="AV49" s="44">
        <v>67.680000000000007</v>
      </c>
      <c r="AW49" s="44">
        <v>68.69</v>
      </c>
      <c r="AX49" s="44">
        <v>69.349999999999994</v>
      </c>
      <c r="AY49" s="44">
        <v>69.599999999999994</v>
      </c>
      <c r="AZ49" s="44">
        <v>69.69</v>
      </c>
      <c r="BA49" s="44">
        <v>68.77</v>
      </c>
      <c r="BB49" s="44">
        <v>68.58</v>
      </c>
      <c r="BC49" s="44">
        <v>67.72</v>
      </c>
      <c r="BD49" s="44">
        <v>67.239999999999995</v>
      </c>
      <c r="BE49" s="44">
        <v>66.05</v>
      </c>
      <c r="BF49" s="44">
        <v>65.790000000000006</v>
      </c>
      <c r="BG49" s="44">
        <v>62.69</v>
      </c>
      <c r="BH49" s="44">
        <v>60.37</v>
      </c>
      <c r="BI49" s="44">
        <v>57.51</v>
      </c>
      <c r="BJ49" s="44">
        <v>55.42</v>
      </c>
      <c r="BK49" s="44">
        <v>53.92</v>
      </c>
      <c r="BL49" s="44">
        <v>52.44</v>
      </c>
      <c r="BM49" s="44">
        <v>51.59</v>
      </c>
      <c r="BN49" s="44">
        <v>50.57</v>
      </c>
      <c r="BO49" s="44">
        <v>48.4</v>
      </c>
      <c r="BP49" s="44">
        <v>47.15</v>
      </c>
      <c r="BQ49" s="44">
        <v>46.15</v>
      </c>
      <c r="BR49" s="44">
        <v>46.34</v>
      </c>
      <c r="BS49" s="44">
        <v>45.3</v>
      </c>
      <c r="BT49" s="44">
        <v>42.84</v>
      </c>
      <c r="BU49" s="44">
        <v>40.74</v>
      </c>
    </row>
    <row r="50" spans="1:73" x14ac:dyDescent="0.2">
      <c r="B50" s="39" t="s">
        <v>149</v>
      </c>
      <c r="E50" s="44">
        <v>75.42</v>
      </c>
      <c r="F50" s="44">
        <v>82.31</v>
      </c>
      <c r="G50" s="44">
        <v>80.459999999999994</v>
      </c>
      <c r="H50" s="44">
        <v>74.45</v>
      </c>
      <c r="I50" s="44">
        <v>77.23</v>
      </c>
      <c r="J50" s="44">
        <v>76.52</v>
      </c>
      <c r="K50" s="44">
        <v>70.489999999999995</v>
      </c>
      <c r="L50" s="44">
        <v>69.319999999999993</v>
      </c>
      <c r="M50" s="44">
        <v>62.45</v>
      </c>
      <c r="N50" s="44">
        <v>67.36</v>
      </c>
      <c r="O50" s="44">
        <v>66.95</v>
      </c>
      <c r="P50" s="44">
        <v>60.99</v>
      </c>
      <c r="Q50" s="44">
        <v>61.29</v>
      </c>
      <c r="R50" s="44">
        <v>63.66</v>
      </c>
      <c r="S50" s="44">
        <v>64.23</v>
      </c>
      <c r="T50" s="44">
        <v>62.58</v>
      </c>
      <c r="U50" s="44">
        <v>63.05</v>
      </c>
      <c r="V50" s="44">
        <v>63.7</v>
      </c>
      <c r="W50" s="44">
        <v>66.83</v>
      </c>
      <c r="X50" s="44">
        <v>66.69</v>
      </c>
      <c r="Y50" s="44">
        <v>66.02</v>
      </c>
      <c r="Z50" s="44">
        <v>63.41</v>
      </c>
      <c r="AA50" s="44">
        <v>64.88</v>
      </c>
      <c r="AB50" s="44">
        <v>64.430000000000007</v>
      </c>
      <c r="AC50" s="44">
        <v>63.63</v>
      </c>
      <c r="AD50" s="44">
        <v>64.489999999999995</v>
      </c>
      <c r="AE50" s="44">
        <v>64.98</v>
      </c>
      <c r="AF50" s="44">
        <v>61.42</v>
      </c>
      <c r="AG50" s="44">
        <v>58.84</v>
      </c>
      <c r="AH50" s="44">
        <v>57.23</v>
      </c>
      <c r="AI50" s="44">
        <v>57.37</v>
      </c>
      <c r="AJ50" s="44">
        <v>53.65</v>
      </c>
      <c r="AK50" s="44">
        <v>42.09</v>
      </c>
      <c r="AL50" s="44">
        <v>48.18</v>
      </c>
      <c r="AM50" s="44">
        <v>50.49</v>
      </c>
      <c r="AN50" s="44">
        <v>50.67</v>
      </c>
      <c r="AO50" s="44">
        <v>62.26</v>
      </c>
      <c r="AP50" s="44">
        <v>62.35</v>
      </c>
      <c r="AQ50" s="44">
        <v>63.68</v>
      </c>
      <c r="AR50" s="44">
        <v>65.56</v>
      </c>
      <c r="AS50" s="44">
        <v>64</v>
      </c>
      <c r="AT50" s="44">
        <v>65.5</v>
      </c>
      <c r="AU50" s="44">
        <v>66.62</v>
      </c>
      <c r="AV50" s="44">
        <v>67.680000000000007</v>
      </c>
      <c r="AW50" s="44">
        <v>68.69</v>
      </c>
      <c r="AX50" s="44">
        <v>69.349999999999994</v>
      </c>
      <c r="AY50" s="44">
        <v>69.599999999999994</v>
      </c>
      <c r="AZ50" s="44">
        <v>69.69</v>
      </c>
      <c r="BA50" s="44">
        <v>68.77</v>
      </c>
      <c r="BB50" s="44">
        <v>68.58</v>
      </c>
      <c r="BC50" s="44">
        <v>67.72</v>
      </c>
      <c r="BD50" s="44">
        <v>67.239999999999995</v>
      </c>
      <c r="BE50" s="44">
        <v>66.05</v>
      </c>
      <c r="BF50" s="44">
        <v>65.790000000000006</v>
      </c>
      <c r="BG50" s="44">
        <v>62.69</v>
      </c>
      <c r="BH50" s="44">
        <v>60.37</v>
      </c>
      <c r="BI50" s="44">
        <v>57.51</v>
      </c>
      <c r="BJ50" s="44">
        <v>55.42</v>
      </c>
      <c r="BK50" s="44">
        <v>53.92</v>
      </c>
      <c r="BL50" s="44">
        <v>52.44</v>
      </c>
      <c r="BM50" s="44">
        <v>51.59</v>
      </c>
      <c r="BN50" s="44">
        <v>50.57</v>
      </c>
      <c r="BO50" s="44">
        <v>48.4</v>
      </c>
      <c r="BP50" s="44">
        <v>47.15</v>
      </c>
      <c r="BQ50" s="44">
        <v>46.15</v>
      </c>
      <c r="BR50" s="44">
        <v>46.34</v>
      </c>
      <c r="BS50" s="44">
        <v>45.3</v>
      </c>
      <c r="BT50" s="44">
        <v>42.84</v>
      </c>
      <c r="BU50" s="44">
        <v>40.74</v>
      </c>
    </row>
    <row r="51" spans="1:73" x14ac:dyDescent="0.2">
      <c r="B51" s="39" t="s">
        <v>150</v>
      </c>
      <c r="E51" s="44">
        <v>0</v>
      </c>
      <c r="F51" s="44">
        <v>0</v>
      </c>
      <c r="G51" s="44">
        <v>0</v>
      </c>
      <c r="H51" s="44">
        <v>11.94</v>
      </c>
      <c r="I51" s="44">
        <v>10.66</v>
      </c>
      <c r="J51" s="44">
        <v>12.6</v>
      </c>
      <c r="K51" s="44">
        <v>16.8</v>
      </c>
      <c r="L51" s="44">
        <v>14.57</v>
      </c>
      <c r="M51" s="44">
        <v>17.25</v>
      </c>
      <c r="N51" s="44">
        <v>14.26</v>
      </c>
      <c r="O51" s="44">
        <v>12.2</v>
      </c>
      <c r="P51" s="44">
        <v>12.46</v>
      </c>
      <c r="Q51" s="44">
        <v>10.49</v>
      </c>
      <c r="R51" s="44">
        <v>8.8800000000000008</v>
      </c>
      <c r="S51" s="44">
        <v>7.39</v>
      </c>
      <c r="T51" s="44">
        <v>6.54</v>
      </c>
      <c r="U51" s="44">
        <v>6.15</v>
      </c>
      <c r="V51" s="44">
        <v>5.38</v>
      </c>
      <c r="W51" s="44">
        <v>2.04</v>
      </c>
      <c r="X51" s="44">
        <v>2.25</v>
      </c>
      <c r="Y51" s="44">
        <v>2.0699999999999998</v>
      </c>
      <c r="Z51" s="44">
        <v>0.96</v>
      </c>
      <c r="AA51" s="44">
        <v>0.47</v>
      </c>
      <c r="AB51" s="44">
        <v>0.52</v>
      </c>
      <c r="AC51" s="44">
        <v>0.49</v>
      </c>
      <c r="AD51" s="44">
        <v>0.48</v>
      </c>
      <c r="AE51" s="44">
        <v>0.45</v>
      </c>
      <c r="AF51" s="44">
        <v>0.22</v>
      </c>
      <c r="AG51" s="44">
        <v>0.09</v>
      </c>
      <c r="AH51" s="44">
        <v>0.09</v>
      </c>
      <c r="AI51" s="44">
        <v>0</v>
      </c>
      <c r="AJ51" s="44">
        <v>0</v>
      </c>
      <c r="AK51" s="44">
        <v>0</v>
      </c>
      <c r="AL51" s="44">
        <v>0</v>
      </c>
      <c r="AM51" s="44">
        <v>0</v>
      </c>
      <c r="AN51" s="44">
        <v>0</v>
      </c>
      <c r="AO51" s="44">
        <v>0.18</v>
      </c>
      <c r="AP51" s="44">
        <v>0.19</v>
      </c>
      <c r="AQ51" s="44">
        <v>0.19</v>
      </c>
      <c r="AR51" s="44">
        <v>0.2</v>
      </c>
      <c r="AS51" s="44">
        <v>0.18</v>
      </c>
      <c r="AT51" s="44">
        <v>0.12</v>
      </c>
      <c r="AU51" s="44">
        <v>0.14000000000000001</v>
      </c>
      <c r="AV51" s="44">
        <v>0.13</v>
      </c>
      <c r="AW51" s="44">
        <v>0.24</v>
      </c>
      <c r="AX51" s="44">
        <v>0.3</v>
      </c>
      <c r="AY51" s="44">
        <v>0.69</v>
      </c>
      <c r="AZ51" s="44">
        <v>0.69</v>
      </c>
      <c r="BA51" s="44">
        <v>0.66</v>
      </c>
      <c r="BB51" s="44">
        <v>0.77</v>
      </c>
      <c r="BC51" s="44">
        <v>1.1499999999999999</v>
      </c>
      <c r="BD51" s="44">
        <v>1.26</v>
      </c>
      <c r="BE51" s="44">
        <v>1.18</v>
      </c>
      <c r="BF51" s="44">
        <v>1.19</v>
      </c>
      <c r="BG51" s="44">
        <v>1.9</v>
      </c>
      <c r="BH51" s="44">
        <v>2.3199999999999998</v>
      </c>
      <c r="BI51" s="44">
        <v>2.61</v>
      </c>
      <c r="BJ51" s="44">
        <v>2.79</v>
      </c>
      <c r="BK51" s="44">
        <v>2.84</v>
      </c>
      <c r="BL51" s="44">
        <v>2.84</v>
      </c>
      <c r="BM51" s="44">
        <v>2.69</v>
      </c>
      <c r="BN51" s="44">
        <v>2.58</v>
      </c>
      <c r="BO51" s="44">
        <v>2.78</v>
      </c>
      <c r="BP51" s="44">
        <v>3.07</v>
      </c>
      <c r="BQ51" s="44">
        <v>2.77</v>
      </c>
      <c r="BR51" s="44">
        <v>2.7</v>
      </c>
      <c r="BS51" s="44">
        <v>2.67</v>
      </c>
      <c r="BT51" s="44">
        <v>2.75</v>
      </c>
      <c r="BU51" s="44">
        <v>2.69</v>
      </c>
    </row>
    <row r="52" spans="1:73" x14ac:dyDescent="0.2">
      <c r="B52" s="39" t="s">
        <v>151</v>
      </c>
      <c r="E52" s="44">
        <v>15.32</v>
      </c>
      <c r="F52" s="44">
        <v>9</v>
      </c>
      <c r="G52" s="44">
        <v>11.8</v>
      </c>
      <c r="H52" s="44">
        <v>8.3800000000000008</v>
      </c>
      <c r="I52" s="44">
        <v>7.2</v>
      </c>
      <c r="J52" s="44">
        <v>5.27</v>
      </c>
      <c r="K52" s="44">
        <v>5.01</v>
      </c>
      <c r="L52" s="44">
        <v>7.44</v>
      </c>
      <c r="M52" s="44">
        <v>10.6</v>
      </c>
      <c r="N52" s="44">
        <v>8.59</v>
      </c>
      <c r="O52" s="44">
        <v>8.42</v>
      </c>
      <c r="P52" s="44">
        <v>6.63</v>
      </c>
      <c r="Q52" s="44">
        <v>8.19</v>
      </c>
      <c r="R52" s="44">
        <v>8.1199999999999992</v>
      </c>
      <c r="S52" s="44">
        <v>8.48</v>
      </c>
      <c r="T52" s="44">
        <v>8.84</v>
      </c>
      <c r="U52" s="44">
        <v>8.33</v>
      </c>
      <c r="V52" s="44">
        <v>5.62</v>
      </c>
      <c r="W52" s="44">
        <v>7.76</v>
      </c>
      <c r="X52" s="44">
        <v>8.02</v>
      </c>
      <c r="Y52" s="44">
        <v>8.27</v>
      </c>
      <c r="Z52" s="44">
        <v>10.130000000000001</v>
      </c>
      <c r="AA52" s="44">
        <v>8.6300000000000008</v>
      </c>
      <c r="AB52" s="44">
        <v>8.98</v>
      </c>
      <c r="AC52" s="44">
        <v>9.92</v>
      </c>
      <c r="AD52" s="44">
        <v>11.3</v>
      </c>
      <c r="AE52" s="44">
        <v>13.14</v>
      </c>
      <c r="AF52" s="44">
        <v>15.18</v>
      </c>
      <c r="AG52" s="44">
        <v>17.02</v>
      </c>
      <c r="AH52" s="44">
        <v>16.2</v>
      </c>
      <c r="AI52" s="44">
        <v>16.86</v>
      </c>
      <c r="AJ52" s="44">
        <v>17.84</v>
      </c>
      <c r="AK52" s="44">
        <v>16.43</v>
      </c>
      <c r="AL52" s="44">
        <v>15.27</v>
      </c>
      <c r="AM52" s="44">
        <v>14.35</v>
      </c>
      <c r="AN52" s="44">
        <v>13.98</v>
      </c>
      <c r="AO52" s="44">
        <v>13.33</v>
      </c>
      <c r="AP52" s="44">
        <v>13.32</v>
      </c>
      <c r="AQ52" s="44">
        <v>12.53</v>
      </c>
      <c r="AR52" s="44">
        <v>13.29</v>
      </c>
      <c r="AS52" s="44">
        <v>15.78</v>
      </c>
      <c r="AT52" s="44">
        <v>16.170000000000002</v>
      </c>
      <c r="AU52" s="44">
        <v>15.85</v>
      </c>
      <c r="AV52" s="44">
        <v>15.03</v>
      </c>
      <c r="AW52" s="44">
        <v>16</v>
      </c>
      <c r="AX52" s="44">
        <v>15.15</v>
      </c>
      <c r="AY52" s="44">
        <v>14.57</v>
      </c>
      <c r="AZ52" s="44">
        <v>14.17</v>
      </c>
      <c r="BA52" s="44">
        <v>13.47</v>
      </c>
      <c r="BB52" s="44">
        <v>13.18</v>
      </c>
      <c r="BC52" s="44">
        <v>12.94</v>
      </c>
      <c r="BD52" s="44">
        <v>12.26</v>
      </c>
      <c r="BE52" s="44">
        <v>12.39</v>
      </c>
      <c r="BF52" s="44">
        <v>12.36</v>
      </c>
      <c r="BG52" s="44">
        <v>11.73</v>
      </c>
      <c r="BH52" s="44">
        <v>11.59</v>
      </c>
      <c r="BI52" s="44">
        <v>11.6</v>
      </c>
      <c r="BJ52" s="44">
        <v>12.9</v>
      </c>
      <c r="BK52" s="44">
        <v>13.17</v>
      </c>
      <c r="BL52" s="44">
        <v>14.82</v>
      </c>
      <c r="BM52" s="44">
        <v>15.4</v>
      </c>
      <c r="BN52" s="44">
        <v>15.99</v>
      </c>
      <c r="BO52" s="44">
        <v>15.44</v>
      </c>
      <c r="BP52" s="44">
        <v>14.98</v>
      </c>
      <c r="BQ52" s="44">
        <v>15.05</v>
      </c>
      <c r="BR52" s="44">
        <v>14.03</v>
      </c>
      <c r="BS52" s="44">
        <v>13.98</v>
      </c>
      <c r="BT52" s="44">
        <v>17.149999999999999</v>
      </c>
      <c r="BU52" s="44">
        <v>17.329999999999998</v>
      </c>
    </row>
    <row r="53" spans="1:73" x14ac:dyDescent="0.2">
      <c r="B53" s="39" t="s">
        <v>152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0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0</v>
      </c>
      <c r="AO53" s="44">
        <v>0</v>
      </c>
      <c r="AP53" s="44">
        <v>0</v>
      </c>
      <c r="AQ53" s="44">
        <v>0</v>
      </c>
      <c r="AR53" s="44">
        <v>0</v>
      </c>
      <c r="AS53" s="44">
        <v>0</v>
      </c>
      <c r="AT53" s="44">
        <v>0</v>
      </c>
      <c r="AU53" s="44">
        <v>0</v>
      </c>
      <c r="AV53" s="44">
        <v>0</v>
      </c>
      <c r="AW53" s="44">
        <v>0</v>
      </c>
      <c r="AX53" s="44">
        <v>0</v>
      </c>
      <c r="AY53" s="44">
        <v>0</v>
      </c>
      <c r="AZ53" s="44">
        <v>0</v>
      </c>
      <c r="BA53" s="44">
        <v>0</v>
      </c>
      <c r="BB53" s="44">
        <v>0</v>
      </c>
      <c r="BC53" s="44">
        <v>0</v>
      </c>
      <c r="BD53" s="44">
        <v>0</v>
      </c>
      <c r="BE53" s="44">
        <v>0</v>
      </c>
      <c r="BF53" s="44">
        <v>0</v>
      </c>
      <c r="BG53" s="44">
        <v>0</v>
      </c>
      <c r="BH53" s="44">
        <v>0</v>
      </c>
      <c r="BI53" s="44">
        <v>0</v>
      </c>
      <c r="BJ53" s="44">
        <v>0</v>
      </c>
      <c r="BK53" s="44">
        <v>0</v>
      </c>
      <c r="BL53" s="44">
        <v>0</v>
      </c>
      <c r="BM53" s="44">
        <v>0</v>
      </c>
      <c r="BN53" s="44">
        <v>0</v>
      </c>
      <c r="BO53" s="44">
        <v>0</v>
      </c>
      <c r="BP53" s="44">
        <v>0</v>
      </c>
      <c r="BQ53" s="44">
        <v>0</v>
      </c>
      <c r="BR53" s="44">
        <v>0</v>
      </c>
      <c r="BS53" s="44">
        <v>0</v>
      </c>
      <c r="BT53" s="44">
        <v>0</v>
      </c>
      <c r="BU53" s="44">
        <v>0</v>
      </c>
    </row>
    <row r="54" spans="1:73" x14ac:dyDescent="0.2">
      <c r="A54" s="39" t="s">
        <v>153</v>
      </c>
      <c r="E54" s="44">
        <v>96.29</v>
      </c>
      <c r="F54" s="44">
        <v>96.3</v>
      </c>
      <c r="G54" s="44">
        <v>95.96</v>
      </c>
      <c r="H54" s="44">
        <v>97.41</v>
      </c>
      <c r="I54" s="44">
        <v>96.78</v>
      </c>
      <c r="J54" s="44">
        <v>96.46</v>
      </c>
      <c r="K54" s="44">
        <v>96.31</v>
      </c>
      <c r="L54" s="44">
        <v>96.56</v>
      </c>
      <c r="M54" s="44">
        <v>96.78</v>
      </c>
      <c r="N54" s="44">
        <v>97.03</v>
      </c>
      <c r="O54" s="44">
        <v>97.14</v>
      </c>
      <c r="P54" s="44">
        <v>93.5</v>
      </c>
      <c r="Q54" s="44">
        <v>97.19</v>
      </c>
      <c r="R54" s="44">
        <v>97.49</v>
      </c>
      <c r="S54" s="44">
        <v>97.75</v>
      </c>
      <c r="T54" s="44">
        <v>97.31</v>
      </c>
      <c r="U54" s="44">
        <v>96.46</v>
      </c>
      <c r="V54" s="44">
        <v>93.82</v>
      </c>
      <c r="W54" s="44">
        <v>96.42</v>
      </c>
      <c r="X54" s="44">
        <v>96.25</v>
      </c>
      <c r="Y54" s="44">
        <v>96.5</v>
      </c>
      <c r="Z54" s="44">
        <v>97.02</v>
      </c>
      <c r="AA54" s="44">
        <v>96.87</v>
      </c>
      <c r="AB54" s="44">
        <v>96.84</v>
      </c>
      <c r="AC54" s="44">
        <v>96.97</v>
      </c>
      <c r="AD54" s="44">
        <v>96.41</v>
      </c>
      <c r="AE54" s="44">
        <v>96.39</v>
      </c>
      <c r="AF54" s="44">
        <v>96</v>
      </c>
      <c r="AG54" s="44">
        <v>95.6</v>
      </c>
      <c r="AH54" s="44">
        <v>94.55</v>
      </c>
      <c r="AI54" s="44">
        <v>94.75</v>
      </c>
      <c r="AJ54" s="44">
        <v>94.28</v>
      </c>
      <c r="AK54" s="44">
        <v>79.89</v>
      </c>
      <c r="AL54" s="44">
        <v>83.21</v>
      </c>
      <c r="AM54" s="44">
        <v>84.13</v>
      </c>
      <c r="AN54" s="44">
        <v>84.01</v>
      </c>
      <c r="AO54" s="44">
        <v>94.46</v>
      </c>
      <c r="AP54" s="44">
        <v>94.34</v>
      </c>
      <c r="AQ54" s="44">
        <v>94.25</v>
      </c>
      <c r="AR54" s="44">
        <v>94.21</v>
      </c>
      <c r="AS54" s="44">
        <v>94.01</v>
      </c>
      <c r="AT54" s="44">
        <v>94.32</v>
      </c>
      <c r="AU54" s="44">
        <v>94.41</v>
      </c>
      <c r="AV54" s="44">
        <v>94.71</v>
      </c>
      <c r="AW54" s="44">
        <v>94.84</v>
      </c>
      <c r="AX54" s="44">
        <v>95.18</v>
      </c>
      <c r="AY54" s="44">
        <v>95.42</v>
      </c>
      <c r="AZ54" s="44">
        <v>94.71</v>
      </c>
      <c r="BA54" s="44">
        <v>92.49</v>
      </c>
      <c r="BB54" s="44">
        <v>91.99</v>
      </c>
      <c r="BC54" s="44">
        <v>89.84</v>
      </c>
      <c r="BD54" s="44">
        <v>88.95</v>
      </c>
      <c r="BE54" s="44">
        <v>85.67</v>
      </c>
      <c r="BF54" s="44">
        <v>84.98</v>
      </c>
      <c r="BG54" s="44">
        <v>80.989999999999995</v>
      </c>
      <c r="BH54" s="44">
        <v>78.63</v>
      </c>
      <c r="BI54" s="44">
        <v>76.28</v>
      </c>
      <c r="BJ54" s="44">
        <v>75.52</v>
      </c>
      <c r="BK54" s="44">
        <v>74.08</v>
      </c>
      <c r="BL54" s="44">
        <v>74.22</v>
      </c>
      <c r="BM54" s="44">
        <v>74.52</v>
      </c>
      <c r="BN54" s="44">
        <v>74.44</v>
      </c>
      <c r="BO54" s="44">
        <v>73.599999999999994</v>
      </c>
      <c r="BP54" s="44">
        <v>74.040000000000006</v>
      </c>
      <c r="BQ54" s="44">
        <v>74.09</v>
      </c>
      <c r="BR54" s="44">
        <v>74.459999999999994</v>
      </c>
      <c r="BS54" s="44">
        <v>75.33</v>
      </c>
      <c r="BT54" s="44">
        <v>77.73</v>
      </c>
      <c r="BU54" s="44">
        <v>76.569999999999993</v>
      </c>
    </row>
    <row r="55" spans="1:73" x14ac:dyDescent="0.2">
      <c r="A55" s="39" t="s">
        <v>154</v>
      </c>
      <c r="E55" s="44">
        <v>0</v>
      </c>
      <c r="F55" s="44">
        <v>0</v>
      </c>
      <c r="G55" s="44">
        <v>0</v>
      </c>
      <c r="H55" s="44">
        <v>0</v>
      </c>
      <c r="I55" s="44">
        <v>0</v>
      </c>
      <c r="J55" s="44">
        <v>0</v>
      </c>
      <c r="K55" s="44">
        <v>0</v>
      </c>
      <c r="L55" s="44">
        <v>0</v>
      </c>
      <c r="M55" s="44">
        <v>0</v>
      </c>
      <c r="N55" s="44">
        <v>0</v>
      </c>
      <c r="O55" s="44">
        <v>0</v>
      </c>
      <c r="P55" s="44">
        <v>0</v>
      </c>
      <c r="Q55" s="44">
        <v>0</v>
      </c>
      <c r="R55" s="44">
        <v>0</v>
      </c>
      <c r="S55" s="44">
        <v>0</v>
      </c>
      <c r="T55" s="44">
        <v>0</v>
      </c>
      <c r="U55" s="44">
        <v>0</v>
      </c>
      <c r="V55" s="44">
        <v>0</v>
      </c>
      <c r="W55" s="44">
        <v>0</v>
      </c>
      <c r="X55" s="44">
        <v>0</v>
      </c>
      <c r="Y55" s="44">
        <v>0</v>
      </c>
      <c r="Z55" s="44">
        <v>0</v>
      </c>
      <c r="AA55" s="44">
        <v>0</v>
      </c>
      <c r="AB55" s="44">
        <v>0</v>
      </c>
      <c r="AC55" s="44">
        <v>0</v>
      </c>
      <c r="AD55" s="44">
        <v>0</v>
      </c>
      <c r="AE55" s="44">
        <v>0</v>
      </c>
      <c r="AF55" s="44">
        <v>0</v>
      </c>
      <c r="AG55" s="44">
        <v>0</v>
      </c>
      <c r="AH55" s="44">
        <v>0</v>
      </c>
      <c r="AI55" s="44">
        <v>0</v>
      </c>
      <c r="AJ55" s="44">
        <v>0</v>
      </c>
      <c r="AK55" s="44">
        <v>0</v>
      </c>
      <c r="AL55" s="44">
        <v>0</v>
      </c>
      <c r="AM55" s="44">
        <v>0</v>
      </c>
      <c r="AN55" s="44">
        <v>0</v>
      </c>
      <c r="AO55" s="44">
        <v>0</v>
      </c>
      <c r="AP55" s="44">
        <v>0</v>
      </c>
      <c r="AQ55" s="44">
        <v>0</v>
      </c>
      <c r="AR55" s="44">
        <v>0</v>
      </c>
      <c r="AS55" s="44">
        <v>0</v>
      </c>
      <c r="AT55" s="44">
        <v>0</v>
      </c>
      <c r="AU55" s="44">
        <v>0</v>
      </c>
      <c r="AV55" s="44">
        <v>0</v>
      </c>
      <c r="AW55" s="44">
        <v>0</v>
      </c>
      <c r="AX55" s="44">
        <v>0</v>
      </c>
      <c r="AY55" s="44">
        <v>0</v>
      </c>
      <c r="AZ55" s="44">
        <v>0</v>
      </c>
      <c r="BA55" s="44">
        <v>0</v>
      </c>
      <c r="BB55" s="44">
        <v>0</v>
      </c>
      <c r="BC55" s="44">
        <v>0</v>
      </c>
      <c r="BD55" s="44">
        <v>0</v>
      </c>
      <c r="BE55" s="44">
        <v>0</v>
      </c>
      <c r="BF55" s="44">
        <v>0</v>
      </c>
      <c r="BG55" s="44">
        <v>0</v>
      </c>
      <c r="BH55" s="44">
        <v>0</v>
      </c>
      <c r="BI55" s="44">
        <v>0</v>
      </c>
      <c r="BJ55" s="44">
        <v>0</v>
      </c>
      <c r="BK55" s="44">
        <v>0</v>
      </c>
      <c r="BL55" s="44">
        <v>0</v>
      </c>
      <c r="BM55" s="44">
        <v>0</v>
      </c>
      <c r="BN55" s="44">
        <v>0</v>
      </c>
      <c r="BO55" s="44">
        <v>0</v>
      </c>
      <c r="BP55" s="44">
        <v>0</v>
      </c>
      <c r="BQ55" s="44">
        <v>0</v>
      </c>
      <c r="BR55" s="44">
        <v>0</v>
      </c>
      <c r="BS55" s="44">
        <v>0</v>
      </c>
      <c r="BT55" s="44">
        <v>0</v>
      </c>
      <c r="BU55" s="44">
        <v>0</v>
      </c>
    </row>
    <row r="56" spans="1:73" x14ac:dyDescent="0.2">
      <c r="A56" s="39" t="s">
        <v>155</v>
      </c>
      <c r="E56" s="44">
        <v>0.91</v>
      </c>
      <c r="F56" s="44">
        <v>0.83</v>
      </c>
      <c r="G56" s="44">
        <v>0.93</v>
      </c>
      <c r="H56" s="44">
        <v>0.44</v>
      </c>
      <c r="I56" s="44">
        <v>1.33</v>
      </c>
      <c r="J56" s="44">
        <v>1.22</v>
      </c>
      <c r="K56" s="44">
        <v>1.26</v>
      </c>
      <c r="L56" s="44">
        <v>1.1299999999999999</v>
      </c>
      <c r="M56" s="44">
        <v>0.98</v>
      </c>
      <c r="N56" s="44">
        <v>0.88</v>
      </c>
      <c r="O56" s="44">
        <v>0.82</v>
      </c>
      <c r="P56" s="44">
        <v>4.5999999999999996</v>
      </c>
      <c r="Q56" s="44">
        <v>0.88</v>
      </c>
      <c r="R56" s="44">
        <v>0.86</v>
      </c>
      <c r="S56" s="44">
        <v>0.75</v>
      </c>
      <c r="T56" s="44">
        <v>1.23</v>
      </c>
      <c r="U56" s="44">
        <v>1.57</v>
      </c>
      <c r="V56" s="44">
        <v>3.84</v>
      </c>
      <c r="W56" s="44">
        <v>1.33</v>
      </c>
      <c r="X56" s="44">
        <v>1.5</v>
      </c>
      <c r="Y56" s="44">
        <v>1.1299999999999999</v>
      </c>
      <c r="Z56" s="44">
        <v>0.49</v>
      </c>
      <c r="AA56" s="44">
        <v>0.54</v>
      </c>
      <c r="AB56" s="44">
        <v>0.56000000000000005</v>
      </c>
      <c r="AC56" s="44">
        <v>0.57999999999999996</v>
      </c>
      <c r="AD56" s="44">
        <v>0.74</v>
      </c>
      <c r="AE56" s="44">
        <v>0.94</v>
      </c>
      <c r="AF56" s="44">
        <v>1.1200000000000001</v>
      </c>
      <c r="AG56" s="44">
        <v>1.25</v>
      </c>
      <c r="AH56" s="44">
        <v>1.56</v>
      </c>
      <c r="AI56" s="44">
        <v>1.37</v>
      </c>
      <c r="AJ56" s="44">
        <v>1.37</v>
      </c>
      <c r="AK56" s="44">
        <v>1.74</v>
      </c>
      <c r="AL56" s="44">
        <v>1.67</v>
      </c>
      <c r="AM56" s="44">
        <v>1.68</v>
      </c>
      <c r="AN56" s="44">
        <v>1.72</v>
      </c>
      <c r="AO56" s="44">
        <v>1.67</v>
      </c>
      <c r="AP56" s="44">
        <v>1.8</v>
      </c>
      <c r="AQ56" s="44">
        <v>1.71</v>
      </c>
      <c r="AR56" s="44">
        <v>1.87</v>
      </c>
      <c r="AS56" s="44">
        <v>2.6</v>
      </c>
      <c r="AT56" s="44">
        <v>2.41</v>
      </c>
      <c r="AU56" s="44">
        <v>2.4900000000000002</v>
      </c>
      <c r="AV56" s="44">
        <v>2.42</v>
      </c>
      <c r="AW56" s="44">
        <v>2.41</v>
      </c>
      <c r="AX56" s="44">
        <v>2.23</v>
      </c>
      <c r="AY56" s="44">
        <v>2.17</v>
      </c>
      <c r="AZ56" s="44">
        <v>3.05</v>
      </c>
      <c r="BA56" s="44">
        <v>5.53</v>
      </c>
      <c r="BB56" s="44">
        <v>6.18</v>
      </c>
      <c r="BC56" s="44">
        <v>8.5</v>
      </c>
      <c r="BD56" s="44">
        <v>9.56</v>
      </c>
      <c r="BE56" s="44">
        <v>11.11</v>
      </c>
      <c r="BF56" s="44">
        <v>11.84</v>
      </c>
      <c r="BG56" s="44">
        <v>16.02</v>
      </c>
      <c r="BH56" s="44">
        <v>18.440000000000001</v>
      </c>
      <c r="BI56" s="44">
        <v>20.89</v>
      </c>
      <c r="BJ56" s="44">
        <v>21.86</v>
      </c>
      <c r="BK56" s="44">
        <v>23.42</v>
      </c>
      <c r="BL56" s="44">
        <v>23.28</v>
      </c>
      <c r="BM56" s="44">
        <v>23.05</v>
      </c>
      <c r="BN56" s="44">
        <v>24.96</v>
      </c>
      <c r="BO56" s="44">
        <v>25.86</v>
      </c>
      <c r="BP56" s="44">
        <v>25.47</v>
      </c>
      <c r="BQ56" s="44">
        <v>25.46</v>
      </c>
      <c r="BR56" s="44">
        <v>25.11</v>
      </c>
      <c r="BS56" s="44">
        <v>24.26</v>
      </c>
      <c r="BT56" s="44">
        <v>21.81</v>
      </c>
      <c r="BU56" s="44">
        <v>22.99</v>
      </c>
    </row>
    <row r="57" spans="1:73" x14ac:dyDescent="0.2">
      <c r="A57" s="39" t="s">
        <v>156</v>
      </c>
      <c r="E57" s="44">
        <v>2.84</v>
      </c>
      <c r="F57" s="44">
        <v>2.87</v>
      </c>
      <c r="G57" s="44">
        <v>3.21</v>
      </c>
      <c r="H57" s="44">
        <v>2.2400000000000002</v>
      </c>
      <c r="I57" s="44">
        <v>2</v>
      </c>
      <c r="J57" s="44">
        <v>2.44</v>
      </c>
      <c r="K57" s="44">
        <v>2.7</v>
      </c>
      <c r="L57" s="44">
        <v>2.65</v>
      </c>
      <c r="M57" s="44">
        <v>2.59</v>
      </c>
      <c r="N57" s="44">
        <v>2.38</v>
      </c>
      <c r="O57" s="44">
        <v>2.38</v>
      </c>
      <c r="P57" s="44">
        <v>2.29</v>
      </c>
      <c r="Q57" s="44">
        <v>2.21</v>
      </c>
      <c r="R57" s="44">
        <v>1.89</v>
      </c>
      <c r="S57" s="44">
        <v>1.8</v>
      </c>
      <c r="T57" s="44">
        <v>1.82</v>
      </c>
      <c r="U57" s="44">
        <v>2.34</v>
      </c>
      <c r="V57" s="44">
        <v>2.54</v>
      </c>
      <c r="W57" s="44">
        <v>2.67</v>
      </c>
      <c r="X57" s="44">
        <v>2.63</v>
      </c>
      <c r="Y57" s="44">
        <v>2.63</v>
      </c>
      <c r="Z57" s="44">
        <v>2.83</v>
      </c>
      <c r="AA57" s="44">
        <v>2.92</v>
      </c>
      <c r="AB57" s="44">
        <v>2.88</v>
      </c>
      <c r="AC57" s="44">
        <v>2.72</v>
      </c>
      <c r="AD57" s="44">
        <v>2.86</v>
      </c>
      <c r="AE57" s="44">
        <v>2.67</v>
      </c>
      <c r="AF57" s="44">
        <v>2.87</v>
      </c>
      <c r="AG57" s="44">
        <v>2.92</v>
      </c>
      <c r="AH57" s="44">
        <v>3.31</v>
      </c>
      <c r="AI57" s="44">
        <v>3.03</v>
      </c>
      <c r="AJ57" s="44">
        <v>3.23</v>
      </c>
      <c r="AK57" s="44">
        <v>2.88</v>
      </c>
      <c r="AL57" s="44">
        <v>2.46</v>
      </c>
      <c r="AM57" s="44">
        <v>2.2799999999999998</v>
      </c>
      <c r="AN57" s="44">
        <v>2.2200000000000002</v>
      </c>
      <c r="AO57" s="44">
        <v>2.2599999999999998</v>
      </c>
      <c r="AP57" s="44">
        <v>2.29</v>
      </c>
      <c r="AQ57" s="44">
        <v>2.54</v>
      </c>
      <c r="AR57" s="44">
        <v>2.52</v>
      </c>
      <c r="AS57" s="44">
        <v>2.1800000000000002</v>
      </c>
      <c r="AT57" s="44">
        <v>2.14</v>
      </c>
      <c r="AU57" s="44">
        <v>2.08</v>
      </c>
      <c r="AV57" s="44">
        <v>1.98</v>
      </c>
      <c r="AW57" s="44">
        <v>1.92</v>
      </c>
      <c r="AX57" s="44">
        <v>1.82</v>
      </c>
      <c r="AY57" s="44">
        <v>1.68</v>
      </c>
      <c r="AZ57" s="44">
        <v>1.56</v>
      </c>
      <c r="BA57" s="44">
        <v>1.4</v>
      </c>
      <c r="BB57" s="44">
        <v>1.3</v>
      </c>
      <c r="BC57" s="44">
        <v>1.18</v>
      </c>
      <c r="BD57" s="44">
        <v>1.07</v>
      </c>
      <c r="BE57" s="44">
        <v>1.01</v>
      </c>
      <c r="BF57" s="44">
        <v>0.93</v>
      </c>
      <c r="BG57" s="44">
        <v>0.84</v>
      </c>
      <c r="BH57" s="44">
        <v>0.75</v>
      </c>
      <c r="BI57" s="44">
        <v>0.63</v>
      </c>
      <c r="BJ57" s="44">
        <v>0.54</v>
      </c>
      <c r="BK57" s="44">
        <v>0.47</v>
      </c>
      <c r="BL57" s="44">
        <v>0.42</v>
      </c>
      <c r="BM57" s="44">
        <v>0.39</v>
      </c>
      <c r="BN57" s="44">
        <v>0.36</v>
      </c>
      <c r="BO57" s="44">
        <v>0.33</v>
      </c>
      <c r="BP57" s="44">
        <v>0.3</v>
      </c>
      <c r="BQ57" s="44">
        <v>0.3</v>
      </c>
      <c r="BR57" s="44">
        <v>0.28999999999999998</v>
      </c>
      <c r="BS57" s="44">
        <v>0.28000000000000003</v>
      </c>
      <c r="BT57" s="44">
        <v>0.31</v>
      </c>
      <c r="BU57" s="44">
        <v>0.28000000000000003</v>
      </c>
    </row>
    <row r="58" spans="1:73" x14ac:dyDescent="0.2">
      <c r="A58" s="39" t="s">
        <v>157</v>
      </c>
      <c r="E58" s="44">
        <v>0</v>
      </c>
      <c r="F58" s="44">
        <v>0</v>
      </c>
      <c r="G58" s="44">
        <v>0</v>
      </c>
      <c r="H58" s="44">
        <v>0</v>
      </c>
      <c r="I58" s="44">
        <v>0</v>
      </c>
      <c r="J58" s="44">
        <v>0</v>
      </c>
      <c r="K58" s="44">
        <v>0</v>
      </c>
      <c r="L58" s="44">
        <v>0</v>
      </c>
      <c r="M58" s="44">
        <v>0</v>
      </c>
      <c r="N58" s="44">
        <v>0</v>
      </c>
      <c r="O58" s="44">
        <v>0</v>
      </c>
      <c r="P58" s="44">
        <v>0</v>
      </c>
      <c r="Q58" s="44">
        <v>0</v>
      </c>
      <c r="R58" s="44">
        <v>0</v>
      </c>
      <c r="S58" s="44">
        <v>0</v>
      </c>
      <c r="T58" s="44">
        <v>0</v>
      </c>
      <c r="U58" s="44">
        <v>0</v>
      </c>
      <c r="V58" s="44">
        <v>0</v>
      </c>
      <c r="W58" s="44">
        <v>0</v>
      </c>
      <c r="X58" s="44">
        <v>0</v>
      </c>
      <c r="Y58" s="44">
        <v>0</v>
      </c>
      <c r="Z58" s="44">
        <v>0</v>
      </c>
      <c r="AA58" s="44">
        <v>0</v>
      </c>
      <c r="AB58" s="44">
        <v>0</v>
      </c>
      <c r="AC58" s="44">
        <v>0</v>
      </c>
      <c r="AD58" s="44">
        <v>0</v>
      </c>
      <c r="AE58" s="44">
        <v>0</v>
      </c>
      <c r="AF58" s="44">
        <v>0</v>
      </c>
      <c r="AG58" s="44">
        <v>0</v>
      </c>
      <c r="AH58" s="44">
        <v>0</v>
      </c>
      <c r="AI58" s="44">
        <v>0</v>
      </c>
      <c r="AJ58" s="44">
        <v>0</v>
      </c>
      <c r="AK58" s="44">
        <v>14.39</v>
      </c>
      <c r="AL58" s="44">
        <v>11.59</v>
      </c>
      <c r="AM58" s="44">
        <v>10.89</v>
      </c>
      <c r="AN58" s="44">
        <v>11.06</v>
      </c>
      <c r="AO58" s="44">
        <v>0.65</v>
      </c>
      <c r="AP58" s="44">
        <v>0.64</v>
      </c>
      <c r="AQ58" s="44">
        <v>0.63</v>
      </c>
      <c r="AR58" s="44">
        <v>0.62</v>
      </c>
      <c r="AS58" s="44">
        <v>0.56999999999999995</v>
      </c>
      <c r="AT58" s="44">
        <v>0.54</v>
      </c>
      <c r="AU58" s="44">
        <v>0.5</v>
      </c>
      <c r="AV58" s="44">
        <v>0.43</v>
      </c>
      <c r="AW58" s="44">
        <v>0.41</v>
      </c>
      <c r="AX58" s="44">
        <v>0.39</v>
      </c>
      <c r="AY58" s="44">
        <v>0.39</v>
      </c>
      <c r="AZ58" s="44">
        <v>0.39</v>
      </c>
      <c r="BA58" s="44">
        <v>0.35</v>
      </c>
      <c r="BB58" s="44">
        <v>0.33</v>
      </c>
      <c r="BC58" s="44">
        <v>0.32</v>
      </c>
      <c r="BD58" s="44">
        <v>0.28999999999999998</v>
      </c>
      <c r="BE58" s="44">
        <v>2.12</v>
      </c>
      <c r="BF58" s="44">
        <v>2.17</v>
      </c>
      <c r="BG58" s="44">
        <v>2.1</v>
      </c>
      <c r="BH58" s="44">
        <v>2.08</v>
      </c>
      <c r="BI58" s="44">
        <v>2.08</v>
      </c>
      <c r="BJ58" s="44">
        <v>1.97</v>
      </c>
      <c r="BK58" s="44">
        <v>1.93</v>
      </c>
      <c r="BL58" s="44">
        <v>2.0099999999999998</v>
      </c>
      <c r="BM58" s="44">
        <v>1.99</v>
      </c>
      <c r="BN58" s="44">
        <v>0.19</v>
      </c>
      <c r="BO58" s="44">
        <v>0.17</v>
      </c>
      <c r="BP58" s="44">
        <v>0.16</v>
      </c>
      <c r="BQ58" s="44">
        <v>0.16</v>
      </c>
      <c r="BR58" s="44">
        <v>0.14000000000000001</v>
      </c>
      <c r="BS58" s="44">
        <v>0.14000000000000001</v>
      </c>
      <c r="BT58" s="44">
        <v>0.16</v>
      </c>
      <c r="BU58" s="44">
        <v>0.16</v>
      </c>
    </row>
    <row r="59" spans="1:73" x14ac:dyDescent="0.2">
      <c r="A59" s="39" t="s">
        <v>158</v>
      </c>
      <c r="E59" s="44">
        <v>0</v>
      </c>
      <c r="F59" s="44">
        <v>0</v>
      </c>
      <c r="G59" s="44">
        <v>0</v>
      </c>
      <c r="H59" s="44">
        <v>0</v>
      </c>
      <c r="I59" s="44">
        <v>0</v>
      </c>
      <c r="J59" s="44">
        <v>0</v>
      </c>
      <c r="K59" s="44">
        <v>0</v>
      </c>
      <c r="L59" s="44">
        <v>0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44">
        <v>0</v>
      </c>
      <c r="Y59" s="44">
        <v>0</v>
      </c>
      <c r="Z59" s="44">
        <v>0</v>
      </c>
      <c r="AA59" s="44">
        <v>0</v>
      </c>
      <c r="AB59" s="44">
        <v>0</v>
      </c>
      <c r="AC59" s="44">
        <v>0</v>
      </c>
      <c r="AD59" s="44">
        <v>0</v>
      </c>
      <c r="AE59" s="44">
        <v>0</v>
      </c>
      <c r="AF59" s="44">
        <v>0.01</v>
      </c>
      <c r="AG59" s="44">
        <v>0.28000000000000003</v>
      </c>
      <c r="AH59" s="44">
        <v>0.71</v>
      </c>
      <c r="AI59" s="44">
        <v>0.87</v>
      </c>
      <c r="AJ59" s="44">
        <v>1.1399999999999999</v>
      </c>
      <c r="AK59" s="44">
        <v>1.1100000000000001</v>
      </c>
      <c r="AL59" s="44">
        <v>1.07</v>
      </c>
      <c r="AM59" s="44">
        <v>1.02</v>
      </c>
      <c r="AN59" s="44">
        <v>0.98</v>
      </c>
      <c r="AO59" s="44">
        <v>0.96</v>
      </c>
      <c r="AP59" s="44">
        <v>0.93</v>
      </c>
      <c r="AQ59" s="44">
        <v>0.87</v>
      </c>
      <c r="AR59" s="44">
        <v>0.78</v>
      </c>
      <c r="AS59" s="44">
        <v>0.64</v>
      </c>
      <c r="AT59" s="44">
        <v>0.57999999999999996</v>
      </c>
      <c r="AU59" s="44">
        <v>0.53</v>
      </c>
      <c r="AV59" s="44">
        <v>0.46</v>
      </c>
      <c r="AW59" s="44">
        <v>0.42</v>
      </c>
      <c r="AX59" s="44">
        <v>0.38</v>
      </c>
      <c r="AY59" s="44">
        <v>0.34</v>
      </c>
      <c r="AZ59" s="44">
        <v>0.3</v>
      </c>
      <c r="BA59" s="44">
        <v>0.24</v>
      </c>
      <c r="BB59" s="44">
        <v>0.2</v>
      </c>
      <c r="BC59" s="44">
        <v>0.16</v>
      </c>
      <c r="BD59" s="44">
        <v>0.12</v>
      </c>
      <c r="BE59" s="44">
        <v>0.09</v>
      </c>
      <c r="BF59" s="44">
        <v>7.0000000000000007E-2</v>
      </c>
      <c r="BG59" s="44">
        <v>0.05</v>
      </c>
      <c r="BH59" s="44">
        <v>0.11</v>
      </c>
      <c r="BI59" s="44">
        <v>0.13</v>
      </c>
      <c r="BJ59" s="44">
        <v>0.11</v>
      </c>
      <c r="BK59" s="44">
        <v>0.1</v>
      </c>
      <c r="BL59" s="44">
        <v>7.0000000000000007E-2</v>
      </c>
      <c r="BM59" s="44">
        <v>0.06</v>
      </c>
      <c r="BN59" s="44">
        <v>0.05</v>
      </c>
      <c r="BO59" s="44">
        <v>0.04</v>
      </c>
      <c r="BP59" s="44">
        <v>0.03</v>
      </c>
      <c r="BQ59" s="44">
        <v>0</v>
      </c>
      <c r="BR59" s="44">
        <v>0</v>
      </c>
      <c r="BS59" s="44">
        <v>0</v>
      </c>
      <c r="BT59" s="44">
        <v>0</v>
      </c>
      <c r="BU59" s="44">
        <v>0</v>
      </c>
    </row>
    <row r="60" spans="1:73" x14ac:dyDescent="0.2">
      <c r="A60" s="39" t="s">
        <v>159</v>
      </c>
      <c r="E60" s="16" t="s">
        <v>96</v>
      </c>
      <c r="F60" s="11">
        <f>F22</f>
        <v>7.81</v>
      </c>
      <c r="G60" s="12">
        <f>IFERROR((G22-F22)/F22,"0")</f>
        <v>6.6581306017925793E-2</v>
      </c>
      <c r="H60" s="12">
        <f t="shared" ref="H60:BB60" si="5">IFERROR((H22-G22)/G22,"0")</f>
        <v>3.8415366146458615E-2</v>
      </c>
      <c r="I60" s="12">
        <f t="shared" si="5"/>
        <v>5.7803468208091251E-3</v>
      </c>
      <c r="J60" s="12">
        <f t="shared" si="5"/>
        <v>-9.0804597701149334E-2</v>
      </c>
      <c r="K60" s="12">
        <f t="shared" si="5"/>
        <v>-0.26169405815423519</v>
      </c>
      <c r="L60" s="12">
        <f t="shared" si="5"/>
        <v>0.11986301369863017</v>
      </c>
      <c r="M60" s="12">
        <f t="shared" si="5"/>
        <v>-0.29969418960244648</v>
      </c>
      <c r="N60" s="12">
        <f t="shared" si="5"/>
        <v>-1.5283842794759887E-2</v>
      </c>
      <c r="O60" s="12">
        <f t="shared" si="5"/>
        <v>-3.769401330376939E-2</v>
      </c>
      <c r="P60" s="12">
        <f t="shared" si="5"/>
        <v>0.36175115207373282</v>
      </c>
      <c r="Q60" s="12">
        <f t="shared" si="5"/>
        <v>-5.922165820642987E-2</v>
      </c>
      <c r="R60" s="12">
        <f t="shared" si="5"/>
        <v>0.12050359712230231</v>
      </c>
      <c r="S60" s="12">
        <f t="shared" si="5"/>
        <v>6.0995184590690185E-2</v>
      </c>
      <c r="T60" s="12">
        <f t="shared" si="5"/>
        <v>8.6232980332828946E-2</v>
      </c>
      <c r="U60" s="12">
        <f t="shared" si="5"/>
        <v>0.27994428969359331</v>
      </c>
      <c r="V60" s="12">
        <f t="shared" si="5"/>
        <v>2.39390642002177E-2</v>
      </c>
      <c r="W60" s="12">
        <f t="shared" si="5"/>
        <v>1.3815090329436664E-2</v>
      </c>
      <c r="X60" s="12">
        <f t="shared" si="5"/>
        <v>3.5639412997903741E-2</v>
      </c>
      <c r="Y60" s="12">
        <f t="shared" si="5"/>
        <v>2.1255060728744845E-2</v>
      </c>
      <c r="Z60" s="12">
        <f t="shared" si="5"/>
        <v>-1.783944499504457E-2</v>
      </c>
      <c r="AA60" s="12">
        <f t="shared" si="5"/>
        <v>9.5862764883955523E-2</v>
      </c>
      <c r="AB60" s="12">
        <f t="shared" si="5"/>
        <v>8.3793738489871109E-2</v>
      </c>
      <c r="AC60" s="12">
        <f t="shared" si="5"/>
        <v>3.8232795242141127E-2</v>
      </c>
      <c r="AD60" s="12">
        <f t="shared" si="5"/>
        <v>6.7103109656301022E-2</v>
      </c>
      <c r="AE60" s="12">
        <f t="shared" si="5"/>
        <v>8.4355828220859831E-3</v>
      </c>
      <c r="AF60" s="12">
        <f t="shared" si="5"/>
        <v>4.2585551330798513E-2</v>
      </c>
      <c r="AG60" s="12">
        <f t="shared" si="5"/>
        <v>8.0233406272793156E-3</v>
      </c>
      <c r="AH60" s="12">
        <f t="shared" si="5"/>
        <v>3.9797395079594712E-2</v>
      </c>
      <c r="AI60" s="12">
        <f t="shared" si="5"/>
        <v>-0.14752957550452325</v>
      </c>
      <c r="AJ60" s="12">
        <f t="shared" si="5"/>
        <v>1.3877551020408158E-2</v>
      </c>
      <c r="AK60" s="12">
        <f t="shared" si="5"/>
        <v>-8.7761674718196445E-2</v>
      </c>
      <c r="AL60" s="12">
        <f t="shared" si="5"/>
        <v>-1.1473962930273678E-2</v>
      </c>
      <c r="AM60" s="12">
        <f t="shared" si="5"/>
        <v>-6.0714285714285693E-2</v>
      </c>
      <c r="AN60" s="12">
        <f t="shared" si="5"/>
        <v>-5.9885931558935269E-2</v>
      </c>
      <c r="AO60" s="12">
        <f t="shared" si="5"/>
        <v>-1.516683518705767E-2</v>
      </c>
      <c r="AP60" s="12">
        <f t="shared" si="5"/>
        <v>-9.2402464065708279E-3</v>
      </c>
      <c r="AQ60" s="12">
        <f t="shared" si="5"/>
        <v>1.6580310880829029E-2</v>
      </c>
      <c r="AR60" s="12">
        <f t="shared" si="5"/>
        <v>-0.18552497451580022</v>
      </c>
      <c r="AS60" s="12">
        <f t="shared" si="5"/>
        <v>0.84105131414267842</v>
      </c>
      <c r="AT60" s="12">
        <f t="shared" si="5"/>
        <v>0.12712440516655318</v>
      </c>
      <c r="AU60" s="12">
        <f t="shared" si="5"/>
        <v>-8.0217129071169985E-2</v>
      </c>
      <c r="AV60" s="12">
        <f t="shared" si="5"/>
        <v>-4.3934426229508189E-2</v>
      </c>
      <c r="AW60" s="12">
        <f t="shared" si="5"/>
        <v>-4.5267489711934165E-2</v>
      </c>
      <c r="AX60" s="12">
        <f t="shared" si="5"/>
        <v>0.27298850574712635</v>
      </c>
      <c r="AY60" s="12">
        <f t="shared" si="5"/>
        <v>7.3363431151241582E-2</v>
      </c>
      <c r="AZ60" s="12">
        <f t="shared" si="5"/>
        <v>-2.5236593059936932E-2</v>
      </c>
      <c r="BA60" s="12">
        <f t="shared" si="5"/>
        <v>-0.11272923408845739</v>
      </c>
      <c r="BB60" s="12">
        <f t="shared" si="5"/>
        <v>3.1003039513677909E-2</v>
      </c>
      <c r="BC60" s="44">
        <v>0</v>
      </c>
      <c r="BD60" s="44">
        <v>0</v>
      </c>
      <c r="BE60" s="44">
        <v>0</v>
      </c>
      <c r="BF60" s="44">
        <v>0</v>
      </c>
      <c r="BG60" s="44">
        <v>0</v>
      </c>
      <c r="BH60" s="44">
        <v>0</v>
      </c>
      <c r="BI60" s="44">
        <v>0</v>
      </c>
      <c r="BJ60" s="44">
        <v>0</v>
      </c>
      <c r="BK60" s="44">
        <v>0</v>
      </c>
      <c r="BL60" s="44">
        <v>0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0</v>
      </c>
      <c r="BT60" s="44">
        <v>0</v>
      </c>
      <c r="BU60" s="44">
        <v>0</v>
      </c>
    </row>
    <row r="61" spans="1:73" x14ac:dyDescent="0.2">
      <c r="E61" s="16"/>
      <c r="F61" s="13"/>
      <c r="G61" s="13"/>
      <c r="H61" s="12">
        <f>IFERROR((H22-F22)/F22,"0")</f>
        <v>0.10755441741357244</v>
      </c>
      <c r="I61" s="12">
        <f t="shared" ref="I61:BB61" si="6">IFERROR((I22-G22)/G22,"0")</f>
        <v>4.4417767106842643E-2</v>
      </c>
      <c r="J61" s="12">
        <f t="shared" si="6"/>
        <v>-8.5549132947976905E-2</v>
      </c>
      <c r="K61" s="12">
        <f t="shared" si="6"/>
        <v>-0.328735632183908</v>
      </c>
      <c r="L61" s="12">
        <f t="shared" si="6"/>
        <v>-0.17319848293299622</v>
      </c>
      <c r="M61" s="12">
        <f t="shared" si="6"/>
        <v>-0.21575342465753422</v>
      </c>
      <c r="N61" s="12">
        <f t="shared" si="6"/>
        <v>-0.31039755351681964</v>
      </c>
      <c r="O61" s="12">
        <f t="shared" si="6"/>
        <v>-5.2401746724890876E-2</v>
      </c>
      <c r="P61" s="12">
        <f t="shared" si="6"/>
        <v>0.31042128603104224</v>
      </c>
      <c r="Q61" s="12">
        <f t="shared" si="6"/>
        <v>0.28110599078341009</v>
      </c>
      <c r="R61" s="12">
        <f t="shared" si="6"/>
        <v>5.4145516074450131E-2</v>
      </c>
      <c r="S61" s="12">
        <f t="shared" si="6"/>
        <v>0.18884892086330948</v>
      </c>
      <c r="T61" s="12">
        <f t="shared" si="6"/>
        <v>0.15248796147672539</v>
      </c>
      <c r="U61" s="12">
        <f t="shared" si="6"/>
        <v>0.39031770045385766</v>
      </c>
      <c r="V61" s="12">
        <f t="shared" si="6"/>
        <v>0.31058495821727028</v>
      </c>
      <c r="W61" s="12">
        <f t="shared" si="6"/>
        <v>3.808487486398255E-2</v>
      </c>
      <c r="X61" s="12">
        <f t="shared" si="6"/>
        <v>4.9946865037194539E-2</v>
      </c>
      <c r="Y61" s="12">
        <f t="shared" si="6"/>
        <v>5.7651991614255847E-2</v>
      </c>
      <c r="Z61" s="12">
        <f t="shared" si="6"/>
        <v>3.0364372469634977E-3</v>
      </c>
      <c r="AA61" s="12">
        <f t="shared" si="6"/>
        <v>7.6313181367690747E-2</v>
      </c>
      <c r="AB61" s="12">
        <f t="shared" si="6"/>
        <v>0.18768920282542881</v>
      </c>
      <c r="AC61" s="12">
        <f t="shared" si="6"/>
        <v>0.125230202578269</v>
      </c>
      <c r="AD61" s="12">
        <f t="shared" si="6"/>
        <v>0.10790144435004245</v>
      </c>
      <c r="AE61" s="12">
        <f t="shared" si="6"/>
        <v>7.6104746317512253E-2</v>
      </c>
      <c r="AF61" s="12">
        <f t="shared" si="6"/>
        <v>5.1380368098159643E-2</v>
      </c>
      <c r="AG61" s="12">
        <f t="shared" si="6"/>
        <v>5.0950570342205313E-2</v>
      </c>
      <c r="AH61" s="12">
        <f t="shared" si="6"/>
        <v>4.8140043763676026E-2</v>
      </c>
      <c r="AI61" s="12">
        <f t="shared" si="6"/>
        <v>-0.11360347322720696</v>
      </c>
      <c r="AJ61" s="12">
        <f t="shared" si="6"/>
        <v>-0.1356993736951983</v>
      </c>
      <c r="AK61" s="12">
        <f t="shared" si="6"/>
        <v>-7.5102040816326529E-2</v>
      </c>
      <c r="AL61" s="12">
        <f t="shared" si="6"/>
        <v>-9.8228663446054798E-2</v>
      </c>
      <c r="AM61" s="12">
        <f t="shared" si="6"/>
        <v>-7.1491615180935608E-2</v>
      </c>
      <c r="AN61" s="12">
        <f t="shared" si="6"/>
        <v>-0.1169642857142856</v>
      </c>
      <c r="AO61" s="12">
        <f t="shared" si="6"/>
        <v>-7.4144486692015149E-2</v>
      </c>
      <c r="AP61" s="12">
        <f t="shared" si="6"/>
        <v>-2.4266936299292236E-2</v>
      </c>
      <c r="AQ61" s="12">
        <f t="shared" si="6"/>
        <v>7.1868583162217952E-3</v>
      </c>
      <c r="AR61" s="12">
        <f t="shared" si="6"/>
        <v>-0.17202072538860105</v>
      </c>
      <c r="AS61" s="12">
        <f t="shared" si="6"/>
        <v>0.49949031600407751</v>
      </c>
      <c r="AT61" s="12">
        <f t="shared" si="6"/>
        <v>1.0750938673341675</v>
      </c>
      <c r="AU61" s="12">
        <f t="shared" si="6"/>
        <v>3.670972127804209E-2</v>
      </c>
      <c r="AV61" s="12">
        <f t="shared" si="6"/>
        <v>-0.12062726176115793</v>
      </c>
      <c r="AW61" s="12">
        <f t="shared" si="6"/>
        <v>-8.7213114754098361E-2</v>
      </c>
      <c r="AX61" s="12">
        <f t="shared" si="6"/>
        <v>0.21536351165980788</v>
      </c>
      <c r="AY61" s="12">
        <f t="shared" si="6"/>
        <v>0.36637931034482757</v>
      </c>
      <c r="AZ61" s="12">
        <f t="shared" si="6"/>
        <v>4.6275395033860064E-2</v>
      </c>
      <c r="BA61" s="12">
        <f t="shared" si="6"/>
        <v>-0.13512092534174555</v>
      </c>
      <c r="BB61" s="12">
        <f t="shared" si="6"/>
        <v>-8.5221143473570571E-2</v>
      </c>
    </row>
    <row r="62" spans="1:73" x14ac:dyDescent="0.2">
      <c r="E62" s="16"/>
      <c r="F62" s="13"/>
      <c r="G62" s="13"/>
      <c r="H62" s="13"/>
      <c r="I62" s="12">
        <f>IFERROR((I22-F22)/F22,"0")</f>
        <v>0.11395646606914209</v>
      </c>
      <c r="J62" s="12">
        <f>IFERROR((J22-G22)/G22,"0")</f>
        <v>-5.0420168067226885E-2</v>
      </c>
      <c r="K62" s="12">
        <f t="shared" ref="K62:BB62" si="7">IFERROR((K22-H22)/H22,"0")</f>
        <v>-0.32485549132947983</v>
      </c>
      <c r="L62" s="12">
        <f t="shared" si="7"/>
        <v>-0.24827586206896546</v>
      </c>
      <c r="M62" s="12">
        <f t="shared" si="7"/>
        <v>-0.42098609355246525</v>
      </c>
      <c r="N62" s="12">
        <f t="shared" si="7"/>
        <v>-0.22773972602739728</v>
      </c>
      <c r="O62" s="12">
        <f t="shared" si="7"/>
        <v>-0.3363914373088685</v>
      </c>
      <c r="P62" s="12">
        <f t="shared" si="7"/>
        <v>0.29039301310043669</v>
      </c>
      <c r="Q62" s="12">
        <f t="shared" si="7"/>
        <v>0.23281596452328157</v>
      </c>
      <c r="R62" s="12">
        <f t="shared" si="7"/>
        <v>0.4354838709677421</v>
      </c>
      <c r="S62" s="12">
        <f t="shared" si="7"/>
        <v>0.11844331641285959</v>
      </c>
      <c r="T62" s="12">
        <f t="shared" si="7"/>
        <v>0.29136690647482016</v>
      </c>
      <c r="U62" s="12">
        <f t="shared" si="7"/>
        <v>0.47512038523274458</v>
      </c>
      <c r="V62" s="12">
        <f t="shared" si="7"/>
        <v>0.42360060514372161</v>
      </c>
      <c r="W62" s="12">
        <f t="shared" si="7"/>
        <v>0.32869080779944282</v>
      </c>
      <c r="X62" s="12">
        <f t="shared" si="7"/>
        <v>7.5081610446137245E-2</v>
      </c>
      <c r="Y62" s="12">
        <f t="shared" si="7"/>
        <v>7.2263549415515382E-2</v>
      </c>
      <c r="Z62" s="12">
        <f t="shared" si="7"/>
        <v>3.8784067085953985E-2</v>
      </c>
      <c r="AA62" s="12">
        <f t="shared" si="7"/>
        <v>9.919028340080957E-2</v>
      </c>
      <c r="AB62" s="12">
        <f t="shared" si="7"/>
        <v>0.16650148662041622</v>
      </c>
      <c r="AC62" s="12">
        <f t="shared" si="7"/>
        <v>0.23309788092835523</v>
      </c>
      <c r="AD62" s="12">
        <f t="shared" si="7"/>
        <v>0.20073664825046039</v>
      </c>
      <c r="AE62" s="12">
        <f t="shared" si="7"/>
        <v>0.11724723874256592</v>
      </c>
      <c r="AF62" s="12">
        <f t="shared" si="7"/>
        <v>0.12193126022913259</v>
      </c>
      <c r="AG62" s="12">
        <f t="shared" si="7"/>
        <v>5.9815950920245491E-2</v>
      </c>
      <c r="AH62" s="12">
        <f t="shared" si="7"/>
        <v>9.2775665399239454E-2</v>
      </c>
      <c r="AI62" s="12">
        <f t="shared" si="7"/>
        <v>-0.10649161196207153</v>
      </c>
      <c r="AJ62" s="12">
        <f t="shared" si="7"/>
        <v>-0.10130246020260494</v>
      </c>
      <c r="AK62" s="12">
        <f t="shared" si="7"/>
        <v>-0.21155184411969377</v>
      </c>
      <c r="AL62" s="12">
        <f t="shared" si="7"/>
        <v>-8.5714285714285771E-2</v>
      </c>
      <c r="AM62" s="12">
        <f t="shared" si="7"/>
        <v>-0.15297906602254432</v>
      </c>
      <c r="AN62" s="12">
        <f t="shared" si="7"/>
        <v>-0.12709620476610764</v>
      </c>
      <c r="AO62" s="12">
        <f t="shared" si="7"/>
        <v>-0.13035714285714278</v>
      </c>
      <c r="AP62" s="12">
        <f t="shared" si="7"/>
        <v>-8.2699619771863048E-2</v>
      </c>
      <c r="AQ62" s="12">
        <f t="shared" si="7"/>
        <v>-8.0889787664307454E-3</v>
      </c>
      <c r="AR62" s="12">
        <f t="shared" si="7"/>
        <v>-0.17967145790554415</v>
      </c>
      <c r="AS62" s="12">
        <f t="shared" si="7"/>
        <v>0.52435233160621764</v>
      </c>
      <c r="AT62" s="12">
        <f t="shared" si="7"/>
        <v>0.69011213047910269</v>
      </c>
      <c r="AU62" s="12">
        <f t="shared" si="7"/>
        <v>0.90863579474342926</v>
      </c>
      <c r="AV62" s="12">
        <f t="shared" si="7"/>
        <v>-8.8375254928620521E-3</v>
      </c>
      <c r="AW62" s="12">
        <f t="shared" si="7"/>
        <v>-0.16043425814234008</v>
      </c>
      <c r="AX62" s="12">
        <f t="shared" si="7"/>
        <v>0.16196721311475401</v>
      </c>
      <c r="AY62" s="12">
        <f t="shared" si="7"/>
        <v>0.30452674897119336</v>
      </c>
      <c r="AZ62" s="12">
        <f t="shared" si="7"/>
        <v>0.3318965517241379</v>
      </c>
      <c r="BA62" s="12">
        <f t="shared" si="7"/>
        <v>-7.1670428893905166E-2</v>
      </c>
      <c r="BB62" s="12">
        <f t="shared" si="7"/>
        <v>-0.1083070452155625</v>
      </c>
    </row>
    <row r="63" spans="1:73" x14ac:dyDescent="0.2">
      <c r="E63" s="16"/>
      <c r="F63" s="13"/>
      <c r="G63" s="13"/>
      <c r="H63" s="13"/>
      <c r="I63" s="13"/>
      <c r="J63" s="12">
        <f>IFERROR((J22-F22)/F22,"0")</f>
        <v>1.2804097311139634E-2</v>
      </c>
      <c r="K63" s="12">
        <f t="shared" ref="K63:BB63" si="8">IFERROR((K22-G22)/G22,"0")</f>
        <v>-0.29891956782713086</v>
      </c>
      <c r="L63" s="12">
        <f t="shared" si="8"/>
        <v>-0.24393063583815031</v>
      </c>
      <c r="M63" s="12">
        <f t="shared" si="8"/>
        <v>-0.47356321839080456</v>
      </c>
      <c r="N63" s="12">
        <f t="shared" si="8"/>
        <v>-0.42983565107458915</v>
      </c>
      <c r="O63" s="12">
        <f t="shared" si="8"/>
        <v>-0.25684931506849318</v>
      </c>
      <c r="P63" s="12">
        <f t="shared" si="8"/>
        <v>-9.6330275229357776E-2</v>
      </c>
      <c r="Q63" s="12">
        <f t="shared" si="8"/>
        <v>0.21397379912663744</v>
      </c>
      <c r="R63" s="12">
        <f t="shared" si="8"/>
        <v>0.38137472283813761</v>
      </c>
      <c r="S63" s="12">
        <f t="shared" si="8"/>
        <v>0.523041474654378</v>
      </c>
      <c r="T63" s="12">
        <f t="shared" si="8"/>
        <v>0.21489001692047369</v>
      </c>
      <c r="U63" s="12">
        <f t="shared" si="8"/>
        <v>0.65287769784172667</v>
      </c>
      <c r="V63" s="12">
        <f t="shared" si="8"/>
        <v>0.51043338683788109</v>
      </c>
      <c r="W63" s="12">
        <f t="shared" si="8"/>
        <v>0.44326777609682277</v>
      </c>
      <c r="X63" s="12">
        <f t="shared" si="8"/>
        <v>0.3760445682451255</v>
      </c>
      <c r="Y63" s="12">
        <f t="shared" si="8"/>
        <v>9.7932535364526702E-2</v>
      </c>
      <c r="Z63" s="12">
        <f t="shared" si="8"/>
        <v>5.3134962805526036E-2</v>
      </c>
      <c r="AA63" s="12">
        <f t="shared" si="8"/>
        <v>0.13836477987421389</v>
      </c>
      <c r="AB63" s="12">
        <f t="shared" si="8"/>
        <v>0.19129554655870432</v>
      </c>
      <c r="AC63" s="12">
        <f t="shared" si="8"/>
        <v>0.21110009910802782</v>
      </c>
      <c r="AD63" s="12">
        <f t="shared" si="8"/>
        <v>0.31584258324924308</v>
      </c>
      <c r="AE63" s="12">
        <f t="shared" si="8"/>
        <v>0.21086556169429108</v>
      </c>
      <c r="AF63" s="12">
        <f t="shared" si="8"/>
        <v>0.16482582837723037</v>
      </c>
      <c r="AG63" s="12">
        <f t="shared" si="8"/>
        <v>0.13093289689034365</v>
      </c>
      <c r="AH63" s="12">
        <f t="shared" si="8"/>
        <v>0.10199386503067485</v>
      </c>
      <c r="AI63" s="12">
        <f t="shared" si="8"/>
        <v>-6.84410646387833E-2</v>
      </c>
      <c r="AJ63" s="12">
        <f t="shared" si="8"/>
        <v>-9.4091903719912537E-2</v>
      </c>
      <c r="AK63" s="12">
        <f t="shared" si="8"/>
        <v>-0.18017366136034735</v>
      </c>
      <c r="AL63" s="12">
        <f t="shared" si="8"/>
        <v>-0.22059846903270702</v>
      </c>
      <c r="AM63" s="12">
        <f t="shared" si="8"/>
        <v>-0.1412244897959184</v>
      </c>
      <c r="AN63" s="12">
        <f t="shared" si="8"/>
        <v>-0.20370370370370366</v>
      </c>
      <c r="AO63" s="12">
        <f t="shared" si="8"/>
        <v>-0.14033539276257723</v>
      </c>
      <c r="AP63" s="12">
        <f t="shared" si="8"/>
        <v>-0.13839285714285707</v>
      </c>
      <c r="AQ63" s="12">
        <f t="shared" si="8"/>
        <v>-6.7490494296577858E-2</v>
      </c>
      <c r="AR63" s="12">
        <f t="shared" si="8"/>
        <v>-0.19211324570273006</v>
      </c>
      <c r="AS63" s="12">
        <f t="shared" si="8"/>
        <v>0.51026694045174548</v>
      </c>
      <c r="AT63" s="12">
        <f t="shared" si="8"/>
        <v>0.71813471502590653</v>
      </c>
      <c r="AU63" s="12">
        <f t="shared" si="8"/>
        <v>0.55453618756371037</v>
      </c>
      <c r="AV63" s="12">
        <f t="shared" si="8"/>
        <v>0.82478097622027535</v>
      </c>
      <c r="AW63" s="12">
        <f t="shared" si="8"/>
        <v>-5.3704962610469129E-2</v>
      </c>
      <c r="AX63" s="12">
        <f t="shared" si="8"/>
        <v>6.8757539203860116E-2</v>
      </c>
      <c r="AY63" s="12">
        <f t="shared" si="8"/>
        <v>0.24721311475409832</v>
      </c>
      <c r="AZ63" s="12">
        <f t="shared" si="8"/>
        <v>0.27160493827160487</v>
      </c>
      <c r="BA63" s="12">
        <f t="shared" si="8"/>
        <v>0.18175287356321834</v>
      </c>
      <c r="BB63" s="12">
        <f t="shared" si="8"/>
        <v>-4.2889390519187248E-2</v>
      </c>
    </row>
  </sheetData>
  <mergeCells count="1">
    <mergeCell ref="E60:E63"/>
  </mergeCells>
  <hyperlinks>
    <hyperlink ref="D1" location="Summary!A1" display="Summary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rgb="FFC00000"/>
  </sheetPr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42" width="18.7109375" customWidth="1"/>
    <col min="224" max="226" width="4.85546875" customWidth="1"/>
    <col min="227" max="227" width="41.28515625" customWidth="1"/>
    <col min="228" max="298" width="18.7109375" customWidth="1"/>
    <col min="480" max="482" width="4.85546875" customWidth="1"/>
    <col min="483" max="483" width="41.28515625" customWidth="1"/>
    <col min="484" max="554" width="18.7109375" customWidth="1"/>
    <col min="736" max="738" width="4.85546875" customWidth="1"/>
    <col min="739" max="739" width="41.28515625" customWidth="1"/>
    <col min="740" max="810" width="18.7109375" customWidth="1"/>
    <col min="992" max="994" width="4.85546875" customWidth="1"/>
    <col min="995" max="995" width="41.28515625" customWidth="1"/>
    <col min="996" max="1066" width="18.7109375" customWidth="1"/>
    <col min="1248" max="1250" width="4.85546875" customWidth="1"/>
    <col min="1251" max="1251" width="41.28515625" customWidth="1"/>
    <col min="1252" max="1322" width="18.7109375" customWidth="1"/>
    <col min="1504" max="1506" width="4.85546875" customWidth="1"/>
    <col min="1507" max="1507" width="41.28515625" customWidth="1"/>
    <col min="1508" max="1578" width="18.7109375" customWidth="1"/>
    <col min="1760" max="1762" width="4.85546875" customWidth="1"/>
    <col min="1763" max="1763" width="41.28515625" customWidth="1"/>
    <col min="1764" max="1834" width="18.7109375" customWidth="1"/>
    <col min="2016" max="2018" width="4.85546875" customWidth="1"/>
    <col min="2019" max="2019" width="41.28515625" customWidth="1"/>
    <col min="2020" max="2090" width="18.7109375" customWidth="1"/>
    <col min="2272" max="2274" width="4.85546875" customWidth="1"/>
    <col min="2275" max="2275" width="41.28515625" customWidth="1"/>
    <col min="2276" max="2346" width="18.7109375" customWidth="1"/>
    <col min="2528" max="2530" width="4.85546875" customWidth="1"/>
    <col min="2531" max="2531" width="41.28515625" customWidth="1"/>
    <col min="2532" max="2602" width="18.7109375" customWidth="1"/>
    <col min="2784" max="2786" width="4.85546875" customWidth="1"/>
    <col min="2787" max="2787" width="41.28515625" customWidth="1"/>
    <col min="2788" max="2858" width="18.7109375" customWidth="1"/>
    <col min="3040" max="3042" width="4.85546875" customWidth="1"/>
    <col min="3043" max="3043" width="41.28515625" customWidth="1"/>
    <col min="3044" max="3114" width="18.7109375" customWidth="1"/>
    <col min="3296" max="3298" width="4.85546875" customWidth="1"/>
    <col min="3299" max="3299" width="41.28515625" customWidth="1"/>
    <col min="3300" max="3370" width="18.7109375" customWidth="1"/>
    <col min="3552" max="3554" width="4.85546875" customWidth="1"/>
    <col min="3555" max="3555" width="41.28515625" customWidth="1"/>
    <col min="3556" max="3626" width="18.7109375" customWidth="1"/>
    <col min="3808" max="3810" width="4.85546875" customWidth="1"/>
    <col min="3811" max="3811" width="41.28515625" customWidth="1"/>
    <col min="3812" max="3882" width="18.7109375" customWidth="1"/>
    <col min="4064" max="4066" width="4.85546875" customWidth="1"/>
    <col min="4067" max="4067" width="41.28515625" customWidth="1"/>
    <col min="4068" max="4138" width="18.7109375" customWidth="1"/>
    <col min="4320" max="4322" width="4.85546875" customWidth="1"/>
    <col min="4323" max="4323" width="41.28515625" customWidth="1"/>
    <col min="4324" max="4394" width="18.7109375" customWidth="1"/>
    <col min="4576" max="4578" width="4.85546875" customWidth="1"/>
    <col min="4579" max="4579" width="41.28515625" customWidth="1"/>
    <col min="4580" max="4650" width="18.7109375" customWidth="1"/>
    <col min="4832" max="4834" width="4.85546875" customWidth="1"/>
    <col min="4835" max="4835" width="41.28515625" customWidth="1"/>
    <col min="4836" max="4906" width="18.7109375" customWidth="1"/>
    <col min="5088" max="5090" width="4.85546875" customWidth="1"/>
    <col min="5091" max="5091" width="41.28515625" customWidth="1"/>
    <col min="5092" max="5162" width="18.7109375" customWidth="1"/>
    <col min="5344" max="5346" width="4.85546875" customWidth="1"/>
    <col min="5347" max="5347" width="41.28515625" customWidth="1"/>
    <col min="5348" max="5418" width="18.7109375" customWidth="1"/>
    <col min="5600" max="5602" width="4.85546875" customWidth="1"/>
    <col min="5603" max="5603" width="41.28515625" customWidth="1"/>
    <col min="5604" max="5674" width="18.7109375" customWidth="1"/>
    <col min="5856" max="5858" width="4.85546875" customWidth="1"/>
    <col min="5859" max="5859" width="41.28515625" customWidth="1"/>
    <col min="5860" max="5930" width="18.7109375" customWidth="1"/>
    <col min="6112" max="6114" width="4.85546875" customWidth="1"/>
    <col min="6115" max="6115" width="41.28515625" customWidth="1"/>
    <col min="6116" max="6186" width="18.7109375" customWidth="1"/>
    <col min="6368" max="6370" width="4.85546875" customWidth="1"/>
    <col min="6371" max="6371" width="41.28515625" customWidth="1"/>
    <col min="6372" max="6442" width="18.7109375" customWidth="1"/>
    <col min="6624" max="6626" width="4.85546875" customWidth="1"/>
    <col min="6627" max="6627" width="41.28515625" customWidth="1"/>
    <col min="6628" max="6698" width="18.7109375" customWidth="1"/>
    <col min="6880" max="6882" width="4.85546875" customWidth="1"/>
    <col min="6883" max="6883" width="41.28515625" customWidth="1"/>
    <col min="6884" max="6954" width="18.7109375" customWidth="1"/>
    <col min="7136" max="7138" width="4.85546875" customWidth="1"/>
    <col min="7139" max="7139" width="41.28515625" customWidth="1"/>
    <col min="7140" max="7210" width="18.7109375" customWidth="1"/>
    <col min="7392" max="7394" width="4.85546875" customWidth="1"/>
    <col min="7395" max="7395" width="41.28515625" customWidth="1"/>
    <col min="7396" max="7466" width="18.7109375" customWidth="1"/>
    <col min="7648" max="7650" width="4.85546875" customWidth="1"/>
    <col min="7651" max="7651" width="41.28515625" customWidth="1"/>
    <col min="7652" max="7722" width="18.7109375" customWidth="1"/>
    <col min="7904" max="7906" width="4.85546875" customWidth="1"/>
    <col min="7907" max="7907" width="41.28515625" customWidth="1"/>
    <col min="7908" max="7978" width="18.7109375" customWidth="1"/>
    <col min="8160" max="8162" width="4.85546875" customWidth="1"/>
    <col min="8163" max="8163" width="41.28515625" customWidth="1"/>
    <col min="8164" max="8234" width="18.7109375" customWidth="1"/>
    <col min="8416" max="8418" width="4.85546875" customWidth="1"/>
    <col min="8419" max="8419" width="41.28515625" customWidth="1"/>
    <col min="8420" max="8490" width="18.7109375" customWidth="1"/>
    <col min="8672" max="8674" width="4.85546875" customWidth="1"/>
    <col min="8675" max="8675" width="41.28515625" customWidth="1"/>
    <col min="8676" max="8746" width="18.7109375" customWidth="1"/>
    <col min="8928" max="8930" width="4.85546875" customWidth="1"/>
    <col min="8931" max="8931" width="41.28515625" customWidth="1"/>
    <col min="8932" max="9002" width="18.7109375" customWidth="1"/>
    <col min="9184" max="9186" width="4.85546875" customWidth="1"/>
    <col min="9187" max="9187" width="41.28515625" customWidth="1"/>
    <col min="9188" max="9258" width="18.7109375" customWidth="1"/>
    <col min="9440" max="9442" width="4.85546875" customWidth="1"/>
    <col min="9443" max="9443" width="41.28515625" customWidth="1"/>
    <col min="9444" max="9514" width="18.7109375" customWidth="1"/>
    <col min="9696" max="9698" width="4.85546875" customWidth="1"/>
    <col min="9699" max="9699" width="41.28515625" customWidth="1"/>
    <col min="9700" max="9770" width="18.7109375" customWidth="1"/>
    <col min="9952" max="9954" width="4.85546875" customWidth="1"/>
    <col min="9955" max="9955" width="41.28515625" customWidth="1"/>
    <col min="9956" max="10026" width="18.7109375" customWidth="1"/>
    <col min="10208" max="10210" width="4.85546875" customWidth="1"/>
    <col min="10211" max="10211" width="41.28515625" customWidth="1"/>
    <col min="10212" max="10282" width="18.7109375" customWidth="1"/>
    <col min="10464" max="10466" width="4.85546875" customWidth="1"/>
    <col min="10467" max="10467" width="41.28515625" customWidth="1"/>
    <col min="10468" max="10538" width="18.7109375" customWidth="1"/>
    <col min="10720" max="10722" width="4.85546875" customWidth="1"/>
    <col min="10723" max="10723" width="41.28515625" customWidth="1"/>
    <col min="10724" max="10794" width="18.7109375" customWidth="1"/>
    <col min="10976" max="10978" width="4.85546875" customWidth="1"/>
    <col min="10979" max="10979" width="41.28515625" customWidth="1"/>
    <col min="10980" max="11050" width="18.7109375" customWidth="1"/>
    <col min="11232" max="11234" width="4.85546875" customWidth="1"/>
    <col min="11235" max="11235" width="41.28515625" customWidth="1"/>
    <col min="11236" max="11306" width="18.7109375" customWidth="1"/>
    <col min="11488" max="11490" width="4.85546875" customWidth="1"/>
    <col min="11491" max="11491" width="41.28515625" customWidth="1"/>
    <col min="11492" max="11562" width="18.7109375" customWidth="1"/>
    <col min="11744" max="11746" width="4.85546875" customWidth="1"/>
    <col min="11747" max="11747" width="41.28515625" customWidth="1"/>
    <col min="11748" max="11818" width="18.7109375" customWidth="1"/>
    <col min="12000" max="12002" width="4.85546875" customWidth="1"/>
    <col min="12003" max="12003" width="41.28515625" customWidth="1"/>
    <col min="12004" max="12074" width="18.7109375" customWidth="1"/>
    <col min="12256" max="12258" width="4.85546875" customWidth="1"/>
    <col min="12259" max="12259" width="41.28515625" customWidth="1"/>
    <col min="12260" max="12330" width="18.7109375" customWidth="1"/>
    <col min="12512" max="12514" width="4.85546875" customWidth="1"/>
    <col min="12515" max="12515" width="41.28515625" customWidth="1"/>
    <col min="12516" max="12586" width="18.7109375" customWidth="1"/>
    <col min="12768" max="12770" width="4.85546875" customWidth="1"/>
    <col min="12771" max="12771" width="41.28515625" customWidth="1"/>
    <col min="12772" max="12842" width="18.7109375" customWidth="1"/>
    <col min="13024" max="13026" width="4.85546875" customWidth="1"/>
    <col min="13027" max="13027" width="41.28515625" customWidth="1"/>
    <col min="13028" max="13098" width="18.7109375" customWidth="1"/>
    <col min="13280" max="13282" width="4.85546875" customWidth="1"/>
    <col min="13283" max="13283" width="41.28515625" customWidth="1"/>
    <col min="13284" max="13354" width="18.7109375" customWidth="1"/>
    <col min="13536" max="13538" width="4.85546875" customWidth="1"/>
    <col min="13539" max="13539" width="41.28515625" customWidth="1"/>
    <col min="13540" max="13610" width="18.7109375" customWidth="1"/>
    <col min="13792" max="13794" width="4.85546875" customWidth="1"/>
    <col min="13795" max="13795" width="41.28515625" customWidth="1"/>
    <col min="13796" max="13866" width="18.7109375" customWidth="1"/>
    <col min="14048" max="14050" width="4.85546875" customWidth="1"/>
    <col min="14051" max="14051" width="41.28515625" customWidth="1"/>
    <col min="14052" max="14122" width="18.7109375" customWidth="1"/>
    <col min="14304" max="14306" width="4.85546875" customWidth="1"/>
    <col min="14307" max="14307" width="41.28515625" customWidth="1"/>
    <col min="14308" max="14378" width="18.7109375" customWidth="1"/>
    <col min="14560" max="14562" width="4.85546875" customWidth="1"/>
    <col min="14563" max="14563" width="41.28515625" customWidth="1"/>
    <col min="14564" max="14634" width="18.7109375" customWidth="1"/>
    <col min="14816" max="14818" width="4.85546875" customWidth="1"/>
    <col min="14819" max="14819" width="41.28515625" customWidth="1"/>
    <col min="14820" max="14890" width="18.7109375" customWidth="1"/>
    <col min="15072" max="15074" width="4.85546875" customWidth="1"/>
    <col min="15075" max="15075" width="41.28515625" customWidth="1"/>
    <col min="15076" max="15146" width="18.7109375" customWidth="1"/>
    <col min="15328" max="15330" width="4.85546875" customWidth="1"/>
    <col min="15331" max="15331" width="41.28515625" customWidth="1"/>
    <col min="15332" max="15402" width="18.7109375" customWidth="1"/>
    <col min="15584" max="15586" width="4.85546875" customWidth="1"/>
    <col min="15587" max="15587" width="41.28515625" customWidth="1"/>
    <col min="15588" max="15658" width="18.7109375" customWidth="1"/>
    <col min="15840" max="15842" width="4.85546875" customWidth="1"/>
    <col min="15843" max="15843" width="41.28515625" customWidth="1"/>
    <col min="15844" max="15914" width="18.7109375" customWidth="1"/>
    <col min="16096" max="16098" width="4.85546875" customWidth="1"/>
    <col min="16099" max="16099" width="41.28515625" customWidth="1"/>
    <col min="16100" max="16170" width="18.7109375" customWidth="1"/>
  </cols>
  <sheetData>
    <row r="1" spans="1:36" ht="18" customHeight="1" x14ac:dyDescent="0.2">
      <c r="A1" s="25" t="s">
        <v>320</v>
      </c>
      <c r="D1" s="3" t="s">
        <v>1</v>
      </c>
    </row>
    <row r="2" spans="1:36" x14ac:dyDescent="0.2">
      <c r="A2" s="46" t="s">
        <v>321</v>
      </c>
    </row>
    <row r="3" spans="1:36" ht="15.75" customHeight="1" x14ac:dyDescent="0.2">
      <c r="A3" s="27" t="s">
        <v>2</v>
      </c>
    </row>
    <row r="4" spans="1:36" x14ac:dyDescent="0.2">
      <c r="A4" s="47" t="s">
        <v>322</v>
      </c>
    </row>
    <row r="5" spans="1:36" x14ac:dyDescent="0.2">
      <c r="E5" s="38" t="s">
        <v>253</v>
      </c>
      <c r="F5" s="38" t="s">
        <v>254</v>
      </c>
      <c r="G5" s="38" t="s">
        <v>255</v>
      </c>
      <c r="H5" s="38" t="s">
        <v>256</v>
      </c>
      <c r="I5" s="38" t="s">
        <v>257</v>
      </c>
      <c r="J5" s="38" t="s">
        <v>258</v>
      </c>
      <c r="K5" s="38" t="s">
        <v>259</v>
      </c>
      <c r="L5" s="38" t="s">
        <v>260</v>
      </c>
      <c r="M5" s="38" t="s">
        <v>261</v>
      </c>
      <c r="N5" s="38" t="s">
        <v>262</v>
      </c>
      <c r="O5" s="38" t="s">
        <v>263</v>
      </c>
      <c r="P5" s="38" t="s">
        <v>264</v>
      </c>
      <c r="Q5" s="38" t="s">
        <v>265</v>
      </c>
      <c r="R5" s="38" t="s">
        <v>266</v>
      </c>
      <c r="S5" s="38" t="s">
        <v>267</v>
      </c>
      <c r="T5" s="38" t="s">
        <v>268</v>
      </c>
      <c r="U5" s="38" t="s">
        <v>4</v>
      </c>
      <c r="V5" s="38" t="s">
        <v>5</v>
      </c>
      <c r="W5" s="38" t="s">
        <v>6</v>
      </c>
      <c r="X5" s="38" t="s">
        <v>7</v>
      </c>
      <c r="Y5" s="38" t="s">
        <v>8</v>
      </c>
      <c r="Z5" s="38" t="s">
        <v>9</v>
      </c>
      <c r="AA5" s="38" t="s">
        <v>10</v>
      </c>
      <c r="AB5" s="38" t="s">
        <v>11</v>
      </c>
      <c r="AC5" s="38" t="s">
        <v>12</v>
      </c>
      <c r="AD5" s="38" t="s">
        <v>13</v>
      </c>
      <c r="AE5" s="38" t="s">
        <v>14</v>
      </c>
      <c r="AF5" s="38" t="s">
        <v>15</v>
      </c>
      <c r="AG5" s="38" t="s">
        <v>16</v>
      </c>
      <c r="AH5" s="38" t="s">
        <v>17</v>
      </c>
      <c r="AI5" s="38" t="s">
        <v>18</v>
      </c>
      <c r="AJ5" s="38" t="s">
        <v>19</v>
      </c>
    </row>
    <row r="6" spans="1:36" x14ac:dyDescent="0.2">
      <c r="A6" s="39" t="s">
        <v>53</v>
      </c>
      <c r="E6" s="40">
        <v>36891</v>
      </c>
      <c r="F6" s="40">
        <v>36981</v>
      </c>
      <c r="G6" s="40">
        <v>37072</v>
      </c>
      <c r="H6" s="40">
        <v>37164</v>
      </c>
      <c r="I6" s="40">
        <v>37256</v>
      </c>
      <c r="J6" s="40">
        <v>37346</v>
      </c>
      <c r="K6" s="40">
        <v>37437</v>
      </c>
      <c r="L6" s="40">
        <v>37529</v>
      </c>
      <c r="M6" s="40">
        <v>37621</v>
      </c>
      <c r="N6" s="40">
        <v>37711</v>
      </c>
      <c r="O6" s="40">
        <v>37802</v>
      </c>
      <c r="P6" s="40">
        <v>37894</v>
      </c>
      <c r="Q6" s="40">
        <v>37986</v>
      </c>
      <c r="R6" s="40">
        <v>38077</v>
      </c>
      <c r="S6" s="40">
        <v>38168</v>
      </c>
      <c r="T6" s="40">
        <v>38260</v>
      </c>
      <c r="U6" s="40">
        <v>38352</v>
      </c>
      <c r="V6" s="40">
        <v>38442</v>
      </c>
      <c r="W6" s="40">
        <v>38533</v>
      </c>
      <c r="X6" s="40">
        <v>38625</v>
      </c>
      <c r="Y6" s="40">
        <v>38717</v>
      </c>
      <c r="Z6" s="40">
        <v>38807</v>
      </c>
      <c r="AA6" s="40">
        <v>38898</v>
      </c>
      <c r="AB6" s="40">
        <v>38990</v>
      </c>
      <c r="AC6" s="40">
        <v>39082</v>
      </c>
      <c r="AD6" s="40">
        <v>39172</v>
      </c>
      <c r="AE6" s="40">
        <v>39263</v>
      </c>
      <c r="AF6" s="40">
        <v>39355</v>
      </c>
      <c r="AG6" s="40">
        <v>39447</v>
      </c>
      <c r="AH6" s="40">
        <v>39538</v>
      </c>
      <c r="AI6" s="40">
        <v>39629</v>
      </c>
      <c r="AJ6" s="40">
        <v>39721</v>
      </c>
    </row>
    <row r="7" spans="1:36" x14ac:dyDescent="0.2">
      <c r="A7" s="39" t="s">
        <v>55</v>
      </c>
      <c r="E7" s="41" t="s">
        <v>54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 t="s">
        <v>54</v>
      </c>
      <c r="S7" s="41" t="s">
        <v>54</v>
      </c>
      <c r="T7" s="41" t="s">
        <v>54</v>
      </c>
      <c r="U7" s="41" t="s">
        <v>54</v>
      </c>
      <c r="V7" s="41" t="s">
        <v>54</v>
      </c>
      <c r="W7" s="41" t="s">
        <v>54</v>
      </c>
      <c r="X7" s="41" t="s">
        <v>54</v>
      </c>
      <c r="Y7" s="41" t="s">
        <v>54</v>
      </c>
      <c r="Z7" s="41" t="s">
        <v>54</v>
      </c>
      <c r="AA7" s="41" t="s">
        <v>54</v>
      </c>
      <c r="AB7" s="41" t="s">
        <v>54</v>
      </c>
      <c r="AC7" s="41" t="s">
        <v>54</v>
      </c>
      <c r="AD7" s="41" t="s">
        <v>54</v>
      </c>
      <c r="AE7" s="41" t="s">
        <v>54</v>
      </c>
      <c r="AF7" s="41" t="s">
        <v>54</v>
      </c>
      <c r="AG7" s="41" t="s">
        <v>54</v>
      </c>
      <c r="AH7" s="41" t="s">
        <v>54</v>
      </c>
      <c r="AI7" s="41" t="s">
        <v>54</v>
      </c>
      <c r="AJ7" s="41" t="s">
        <v>54</v>
      </c>
    </row>
    <row r="8" spans="1:36" x14ac:dyDescent="0.2">
      <c r="A8" s="39" t="s">
        <v>56</v>
      </c>
      <c r="E8" s="42" t="s">
        <v>183</v>
      </c>
      <c r="F8" s="42" t="s">
        <v>183</v>
      </c>
      <c r="G8" s="42" t="s">
        <v>183</v>
      </c>
      <c r="H8" s="42" t="s">
        <v>183</v>
      </c>
      <c r="I8" s="42" t="s">
        <v>183</v>
      </c>
      <c r="J8" s="42" t="s">
        <v>183</v>
      </c>
      <c r="K8" s="42" t="s">
        <v>183</v>
      </c>
      <c r="L8" s="42" t="s">
        <v>183</v>
      </c>
      <c r="M8" s="42" t="s">
        <v>183</v>
      </c>
      <c r="N8" s="42" t="s">
        <v>183</v>
      </c>
      <c r="O8" s="42" t="s">
        <v>183</v>
      </c>
      <c r="P8" s="42" t="s">
        <v>183</v>
      </c>
      <c r="Q8" s="42" t="s">
        <v>183</v>
      </c>
      <c r="R8" s="42" t="s">
        <v>183</v>
      </c>
      <c r="S8" s="42" t="s">
        <v>183</v>
      </c>
      <c r="T8" s="42" t="s">
        <v>183</v>
      </c>
      <c r="U8" s="42" t="s">
        <v>183</v>
      </c>
      <c r="V8" s="42" t="s">
        <v>183</v>
      </c>
      <c r="W8" s="42" t="s">
        <v>183</v>
      </c>
      <c r="X8" s="42" t="s">
        <v>183</v>
      </c>
      <c r="Y8" s="42" t="s">
        <v>183</v>
      </c>
      <c r="Z8" s="42" t="s">
        <v>183</v>
      </c>
      <c r="AA8" s="42" t="s">
        <v>183</v>
      </c>
      <c r="AB8" s="42" t="s">
        <v>183</v>
      </c>
      <c r="AC8" s="42" t="s">
        <v>183</v>
      </c>
      <c r="AD8" s="42" t="s">
        <v>183</v>
      </c>
      <c r="AE8" s="42" t="s">
        <v>183</v>
      </c>
      <c r="AF8" s="42" t="s">
        <v>183</v>
      </c>
      <c r="AG8" s="42" t="s">
        <v>183</v>
      </c>
      <c r="AH8" s="42" t="s">
        <v>183</v>
      </c>
      <c r="AI8" s="42" t="s">
        <v>183</v>
      </c>
      <c r="AJ8" s="42" t="s">
        <v>183</v>
      </c>
    </row>
    <row r="9" spans="1:36" ht="12.75" customHeight="1" x14ac:dyDescent="0.2"/>
    <row r="10" spans="1:36" ht="12.75" customHeight="1" x14ac:dyDescent="0.2">
      <c r="E10" s="34">
        <f>E15</f>
        <v>8102148</v>
      </c>
      <c r="F10" s="35">
        <f>IFERROR((F15-E15)/E15,"0")</f>
        <v>7.6223490363296245E-2</v>
      </c>
      <c r="G10" s="35">
        <f>IFERROR((G15-F15)/F15,"0")</f>
        <v>3.8884955277243928E-2</v>
      </c>
      <c r="H10" s="35">
        <f>IFERROR((H15-G15)/G15,"0")</f>
        <v>-1.8253656007845641E-2</v>
      </c>
      <c r="I10" s="35">
        <f>IFERROR((I15-H15)/H15,"0")</f>
        <v>-2.6813383179856775E-2</v>
      </c>
      <c r="J10" s="35">
        <f t="shared" ref="J10:AJ10" si="0">IFERROR((J15-I15)/I15,"0")</f>
        <v>-5.1328895574322677E-3</v>
      </c>
      <c r="K10" s="35">
        <f t="shared" si="0"/>
        <v>1.1466639041621528E-2</v>
      </c>
      <c r="L10" s="35">
        <f t="shared" si="0"/>
        <v>4.6472508972615179E-2</v>
      </c>
      <c r="M10" s="35">
        <f t="shared" si="0"/>
        <v>2.0250778470971096E-2</v>
      </c>
      <c r="N10" s="35">
        <f t="shared" si="0"/>
        <v>-2.5967496563455993E-2</v>
      </c>
      <c r="O10" s="35">
        <f t="shared" si="0"/>
        <v>-1.0431014256731579E-2</v>
      </c>
      <c r="P10" s="35">
        <f t="shared" si="0"/>
        <v>-3.3859963292106686E-2</v>
      </c>
      <c r="Q10" s="35">
        <f t="shared" si="0"/>
        <v>-3.7680148512993443E-2</v>
      </c>
      <c r="R10" s="35">
        <f t="shared" si="0"/>
        <v>6.4257852252086189E-2</v>
      </c>
      <c r="S10" s="35">
        <f t="shared" si="0"/>
        <v>1.4472816251050083E-2</v>
      </c>
      <c r="T10" s="35">
        <f t="shared" si="0"/>
        <v>6.8856469594406833E-2</v>
      </c>
      <c r="U10" s="35">
        <f t="shared" si="0"/>
        <v>8.9066543152629928E-3</v>
      </c>
      <c r="V10" s="35">
        <f t="shared" si="0"/>
        <v>6.6500141365097243E-2</v>
      </c>
      <c r="W10" s="35">
        <f t="shared" si="0"/>
        <v>7.4111032355072506E-2</v>
      </c>
      <c r="X10" s="35">
        <f t="shared" si="0"/>
        <v>6.5242950921775025E-2</v>
      </c>
      <c r="Y10" s="35">
        <f t="shared" si="0"/>
        <v>6.3297116090240604E-3</v>
      </c>
      <c r="Z10" s="35">
        <f t="shared" si="0"/>
        <v>2.7214090473578475E-2</v>
      </c>
      <c r="AA10" s="35">
        <f t="shared" si="0"/>
        <v>-2.4649189538563616E-2</v>
      </c>
      <c r="AB10" s="35">
        <f t="shared" si="0"/>
        <v>4.858487432298649E-3</v>
      </c>
      <c r="AC10" s="35">
        <f t="shared" si="0"/>
        <v>-1.4770446667551522E-2</v>
      </c>
      <c r="AD10" s="35">
        <f t="shared" si="0"/>
        <v>-1.2902736090875881E-2</v>
      </c>
      <c r="AE10" s="35">
        <f t="shared" si="0"/>
        <v>-3.3655911047146513E-2</v>
      </c>
      <c r="AF10" s="35">
        <f t="shared" si="0"/>
        <v>-5.1293993531163443E-2</v>
      </c>
      <c r="AG10" s="35">
        <f t="shared" si="0"/>
        <v>-1.6107628940749116E-2</v>
      </c>
      <c r="AH10" s="35">
        <f t="shared" si="0"/>
        <v>-2.4519314570034288E-2</v>
      </c>
      <c r="AI10" s="35">
        <f t="shared" si="0"/>
        <v>-3.4367717093930487E-2</v>
      </c>
      <c r="AJ10" s="35">
        <f t="shared" si="0"/>
        <v>-2.6016399122673371E-2</v>
      </c>
    </row>
    <row r="11" spans="1:36" x14ac:dyDescent="0.2">
      <c r="A11" s="38" t="s">
        <v>121</v>
      </c>
      <c r="E11" s="26"/>
      <c r="F11" s="26"/>
      <c r="G11" s="35">
        <f t="shared" ref="G11:AJ11" si="1">IFERROR((G15-E15)/E15,"0")</f>
        <v>0.11807239265439239</v>
      </c>
      <c r="H11" s="35">
        <f t="shared" si="1"/>
        <v>1.9921506671887017E-2</v>
      </c>
      <c r="I11" s="35">
        <f t="shared" si="1"/>
        <v>-4.4577596914730754E-2</v>
      </c>
      <c r="J11" s="35">
        <f t="shared" si="1"/>
        <v>-3.1808642602765724E-2</v>
      </c>
      <c r="K11" s="35">
        <f t="shared" si="1"/>
        <v>6.274892492393676E-3</v>
      </c>
      <c r="L11" s="35">
        <f t="shared" si="1"/>
        <v>5.8472031499984208E-2</v>
      </c>
      <c r="M11" s="35">
        <f t="shared" si="1"/>
        <v>6.7664391927780926E-2</v>
      </c>
      <c r="N11" s="35">
        <f t="shared" si="1"/>
        <v>-6.2425801128371452E-3</v>
      </c>
      <c r="O11" s="35">
        <f t="shared" si="1"/>
        <v>-3.6127643493322537E-2</v>
      </c>
      <c r="P11" s="35">
        <f t="shared" si="1"/>
        <v>-4.3937783789005896E-2</v>
      </c>
      <c r="Q11" s="35">
        <f t="shared" si="1"/>
        <v>-7.0264263359609044E-2</v>
      </c>
      <c r="R11" s="35">
        <f t="shared" si="1"/>
        <v>2.4156458323108147E-2</v>
      </c>
      <c r="S11" s="35">
        <f t="shared" si="1"/>
        <v>7.9660660591467841E-2</v>
      </c>
      <c r="T11" s="35">
        <f t="shared" si="1"/>
        <v>8.4325832877592793E-2</v>
      </c>
      <c r="U11" s="35">
        <f t="shared" si="1"/>
        <v>7.8376404681716624E-2</v>
      </c>
      <c r="V11" s="35">
        <f t="shared" si="1"/>
        <v>7.5999089451415272E-2</v>
      </c>
      <c r="W11" s="35">
        <f t="shared" si="1"/>
        <v>0.14553956784849537</v>
      </c>
      <c r="X11" s="35">
        <f t="shared" si="1"/>
        <v>0.14418920572355162</v>
      </c>
      <c r="Y11" s="35">
        <f t="shared" si="1"/>
        <v>7.1985631594655625E-2</v>
      </c>
      <c r="Z11" s="35">
        <f t="shared" si="1"/>
        <v>3.3716059427002176E-2</v>
      </c>
      <c r="AA11" s="35">
        <f t="shared" si="1"/>
        <v>1.8940956608120036E-3</v>
      </c>
      <c r="AB11" s="35">
        <f t="shared" si="1"/>
        <v>-1.9910459883854426E-2</v>
      </c>
      <c r="AC11" s="35">
        <f t="shared" si="1"/>
        <v>-9.98372126475661E-3</v>
      </c>
      <c r="AD11" s="35">
        <f t="shared" si="1"/>
        <v>-2.7482603583131628E-2</v>
      </c>
      <c r="AE11" s="35">
        <f t="shared" si="1"/>
        <v>-4.6124393799883069E-2</v>
      </c>
      <c r="AF11" s="35">
        <f t="shared" si="1"/>
        <v>-8.3223558494772212E-2</v>
      </c>
      <c r="AG11" s="35">
        <f t="shared" si="1"/>
        <v>-6.6575397857223398E-2</v>
      </c>
      <c r="AH11" s="35">
        <f t="shared" si="1"/>
        <v>-4.0231995489807791E-2</v>
      </c>
      <c r="AI11" s="35">
        <f t="shared" si="1"/>
        <v>-5.8044358797484749E-2</v>
      </c>
      <c r="AJ11" s="35">
        <f t="shared" si="1"/>
        <v>-5.9489991971753045E-2</v>
      </c>
    </row>
    <row r="12" spans="1:36" ht="12.75" customHeight="1" x14ac:dyDescent="0.2">
      <c r="E12" s="26"/>
      <c r="F12" s="26"/>
      <c r="G12" s="26"/>
      <c r="H12" s="35">
        <f>IFERROR((H15-E15)/E15,"0")</f>
        <v>9.766348380701019E-2</v>
      </c>
      <c r="I12" s="35">
        <f>IFERROR((I15-F15)/F15,"0")</f>
        <v>-7.4260394998831381E-3</v>
      </c>
      <c r="J12" s="35">
        <f t="shared" ref="J12:AJ12" si="2">IFERROR((J15-G15)/G15,"0")</f>
        <v>-4.948167459046398E-2</v>
      </c>
      <c r="K12" s="35">
        <f t="shared" si="2"/>
        <v>-2.0706741784274056E-2</v>
      </c>
      <c r="L12" s="35">
        <f t="shared" si="2"/>
        <v>5.3039011462663821E-2</v>
      </c>
      <c r="M12" s="35">
        <f t="shared" si="2"/>
        <v>7.9906914127609127E-2</v>
      </c>
      <c r="N12" s="35">
        <f t="shared" si="2"/>
        <v>3.9939820499471944E-2</v>
      </c>
      <c r="O12" s="35">
        <f t="shared" si="2"/>
        <v>-1.6608477927412931E-2</v>
      </c>
      <c r="P12" s="35">
        <f t="shared" si="2"/>
        <v>-6.8764326102914997E-2</v>
      </c>
      <c r="Q12" s="35">
        <f t="shared" si="2"/>
        <v>-7.9962350083497793E-2</v>
      </c>
      <c r="R12" s="35">
        <f t="shared" si="2"/>
        <v>-1.0521441761086285E-2</v>
      </c>
      <c r="S12" s="35">
        <f t="shared" si="2"/>
        <v>3.8978886556744724E-2</v>
      </c>
      <c r="T12" s="35">
        <f t="shared" si="2"/>
        <v>0.15400228203976143</v>
      </c>
      <c r="U12" s="35">
        <f t="shared" si="2"/>
        <v>9.3983548236143133E-2</v>
      </c>
      <c r="V12" s="35">
        <f t="shared" si="2"/>
        <v>0.15008858803783609</v>
      </c>
      <c r="W12" s="35">
        <f t="shared" si="2"/>
        <v>0.15574249278377766</v>
      </c>
      <c r="X12" s="35">
        <f t="shared" si="2"/>
        <v>0.22027794965258612</v>
      </c>
      <c r="Y12" s="35">
        <f t="shared" si="2"/>
        <v>0.15143159342193999</v>
      </c>
      <c r="Z12" s="35">
        <f t="shared" si="2"/>
        <v>0.10115874555924875</v>
      </c>
      <c r="AA12" s="35">
        <f t="shared" si="2"/>
        <v>8.2357963491289082E-3</v>
      </c>
      <c r="AB12" s="35">
        <f t="shared" si="2"/>
        <v>6.7617855330742794E-3</v>
      </c>
      <c r="AC12" s="35">
        <f t="shared" si="2"/>
        <v>-3.4386820165565053E-2</v>
      </c>
      <c r="AD12" s="35">
        <f t="shared" si="2"/>
        <v>-2.275764003494847E-2</v>
      </c>
      <c r="AE12" s="35">
        <f t="shared" si="2"/>
        <v>-6.0213562568740275E-2</v>
      </c>
      <c r="AF12" s="35">
        <f t="shared" si="2"/>
        <v>-9.5052482973846483E-2</v>
      </c>
      <c r="AG12" s="35">
        <f t="shared" si="2"/>
        <v>-9.7990653236158812E-2</v>
      </c>
      <c r="AH12" s="35">
        <f t="shared" si="2"/>
        <v>-8.9462329304571236E-2</v>
      </c>
      <c r="AI12" s="35">
        <f t="shared" si="2"/>
        <v>-7.3217030744620284E-2</v>
      </c>
      <c r="AJ12" s="35">
        <f t="shared" si="2"/>
        <v>-8.2550652714863101E-2</v>
      </c>
    </row>
    <row r="13" spans="1:36" ht="12.75" customHeight="1" x14ac:dyDescent="0.2">
      <c r="E13" s="26"/>
      <c r="F13" s="26"/>
      <c r="G13" s="26"/>
      <c r="H13" s="26"/>
      <c r="I13" s="35">
        <f>IFERROR((I15-E15)/E15,"0")</f>
        <v>6.8231412213156317E-2</v>
      </c>
      <c r="J13" s="35">
        <f t="shared" ref="J13:AJ13" si="3">IFERROR((J15-F15)/F15,"0")</f>
        <v>-1.2520812016713376E-2</v>
      </c>
      <c r="K13" s="35">
        <f t="shared" si="3"/>
        <v>-3.858242405054628E-2</v>
      </c>
      <c r="L13" s="35">
        <f t="shared" si="3"/>
        <v>2.4803472944977822E-2</v>
      </c>
      <c r="M13" s="35">
        <f t="shared" si="3"/>
        <v>7.4363871205084614E-2</v>
      </c>
      <c r="N13" s="35">
        <f t="shared" si="3"/>
        <v>5.1864435046148072E-2</v>
      </c>
      <c r="O13" s="35">
        <f t="shared" si="3"/>
        <v>2.909219340569907E-2</v>
      </c>
      <c r="P13" s="35">
        <f t="shared" si="3"/>
        <v>-4.9906078766559649E-2</v>
      </c>
      <c r="Q13" s="35">
        <f t="shared" si="3"/>
        <v>-0.1038534245959547</v>
      </c>
      <c r="R13" s="35">
        <f t="shared" si="3"/>
        <v>-2.0842706708806603E-2</v>
      </c>
      <c r="S13" s="35">
        <f t="shared" si="3"/>
        <v>3.7990995966594703E-3</v>
      </c>
      <c r="T13" s="35">
        <f t="shared" si="3"/>
        <v>0.11051930466816989</v>
      </c>
      <c r="U13" s="35">
        <f t="shared" si="3"/>
        <v>0.16428058144491423</v>
      </c>
      <c r="V13" s="35">
        <f t="shared" si="3"/>
        <v>0.16673360884493732</v>
      </c>
      <c r="W13" s="35">
        <f t="shared" si="3"/>
        <v>0.23532284059710784</v>
      </c>
      <c r="X13" s="35">
        <f t="shared" si="3"/>
        <v>0.23114654351867961</v>
      </c>
      <c r="Y13" s="35">
        <f t="shared" si="3"/>
        <v>0.22800195715673818</v>
      </c>
      <c r="Z13" s="35">
        <f t="shared" si="3"/>
        <v>0.18276675697946129</v>
      </c>
      <c r="AA13" s="35">
        <f t="shared" si="3"/>
        <v>7.4016074927911887E-2</v>
      </c>
      <c r="AB13" s="35">
        <f t="shared" si="3"/>
        <v>1.3134297294484771E-2</v>
      </c>
      <c r="AC13" s="35">
        <f t="shared" si="3"/>
        <v>-8.1085357270709382E-3</v>
      </c>
      <c r="AD13" s="35">
        <f t="shared" si="3"/>
        <v>-4.6845872190840236E-2</v>
      </c>
      <c r="AE13" s="35">
        <f t="shared" si="3"/>
        <v>-5.5647621973435778E-2</v>
      </c>
      <c r="AF13" s="35">
        <f t="shared" si="3"/>
        <v>-0.10841896201101445</v>
      </c>
      <c r="AG13" s="35">
        <f t="shared" si="3"/>
        <v>-0.10962904178895601</v>
      </c>
      <c r="AH13" s="35">
        <f t="shared" si="3"/>
        <v>-0.12010730415457258</v>
      </c>
      <c r="AI13" s="35">
        <f t="shared" si="3"/>
        <v>-0.12075543037439818</v>
      </c>
      <c r="AJ13" s="35">
        <f t="shared" si="3"/>
        <v>-9.7328586372864567E-2</v>
      </c>
    </row>
    <row r="14" spans="1:36" x14ac:dyDescent="0.2">
      <c r="A14" s="38" t="s">
        <v>122</v>
      </c>
    </row>
    <row r="15" spans="1:36" x14ac:dyDescent="0.2">
      <c r="A15" s="39" t="s">
        <v>123</v>
      </c>
      <c r="E15" s="43">
        <v>8102148</v>
      </c>
      <c r="F15" s="43">
        <v>8719722</v>
      </c>
      <c r="G15" s="43">
        <v>9058788</v>
      </c>
      <c r="H15" s="43">
        <v>8893432</v>
      </c>
      <c r="I15" s="43">
        <v>8654969</v>
      </c>
      <c r="J15" s="43">
        <v>8610544</v>
      </c>
      <c r="K15" s="43">
        <v>8709278</v>
      </c>
      <c r="L15" s="43">
        <v>9114020</v>
      </c>
      <c r="M15" s="43">
        <v>9298586</v>
      </c>
      <c r="N15" s="43">
        <v>9057125</v>
      </c>
      <c r="O15" s="43">
        <v>8962650</v>
      </c>
      <c r="P15" s="43">
        <v>8659175</v>
      </c>
      <c r="Q15" s="43">
        <v>8332896</v>
      </c>
      <c r="R15" s="43">
        <v>8868350</v>
      </c>
      <c r="S15" s="43">
        <v>8996700</v>
      </c>
      <c r="T15" s="43">
        <v>9616181</v>
      </c>
      <c r="U15" s="43">
        <v>9701829</v>
      </c>
      <c r="V15" s="43">
        <v>10347002</v>
      </c>
      <c r="W15" s="43">
        <v>11113829</v>
      </c>
      <c r="X15" s="43">
        <v>11838928</v>
      </c>
      <c r="Y15" s="43">
        <v>11913865</v>
      </c>
      <c r="Z15" s="43">
        <v>12238090</v>
      </c>
      <c r="AA15" s="43">
        <v>11936431</v>
      </c>
      <c r="AB15" s="43">
        <v>11994424</v>
      </c>
      <c r="AC15" s="43">
        <v>11817261</v>
      </c>
      <c r="AD15" s="43">
        <v>11664786</v>
      </c>
      <c r="AE15" s="43">
        <v>11272197</v>
      </c>
      <c r="AF15" s="43">
        <v>10694001</v>
      </c>
      <c r="AG15" s="43">
        <v>10521746</v>
      </c>
      <c r="AH15" s="43">
        <v>10263760</v>
      </c>
      <c r="AI15" s="43">
        <v>9911018</v>
      </c>
      <c r="AJ15" s="43">
        <v>9653169</v>
      </c>
    </row>
    <row r="16" spans="1:36" x14ac:dyDescent="0.2">
      <c r="A16" s="39" t="s">
        <v>124</v>
      </c>
      <c r="E16" s="44">
        <v>20.02</v>
      </c>
      <c r="F16" s="44">
        <v>30.49</v>
      </c>
      <c r="G16" s="44">
        <v>15.55</v>
      </c>
      <c r="H16" s="44">
        <v>-7.3</v>
      </c>
      <c r="I16" s="44">
        <v>-10.73</v>
      </c>
      <c r="J16" s="44">
        <v>-2.0499999999999998</v>
      </c>
      <c r="K16" s="44">
        <v>4.59</v>
      </c>
      <c r="L16" s="44">
        <v>18.59</v>
      </c>
      <c r="M16" s="44">
        <v>8.1</v>
      </c>
      <c r="N16" s="44">
        <v>-10.39</v>
      </c>
      <c r="O16" s="44">
        <v>-4.17</v>
      </c>
      <c r="P16" s="44">
        <v>-13.54</v>
      </c>
      <c r="Q16" s="44">
        <v>-15.07</v>
      </c>
      <c r="R16" s="44">
        <v>25.7</v>
      </c>
      <c r="S16" s="44">
        <v>5.79</v>
      </c>
      <c r="T16" s="44">
        <v>27.54</v>
      </c>
      <c r="U16" s="44">
        <v>3.56</v>
      </c>
      <c r="V16" s="44">
        <v>26.6</v>
      </c>
      <c r="W16" s="44">
        <v>29.64</v>
      </c>
      <c r="X16" s="44">
        <v>26.1</v>
      </c>
      <c r="Y16" s="44">
        <v>2.5299999999999998</v>
      </c>
      <c r="Z16" s="44">
        <v>10.89</v>
      </c>
      <c r="AA16" s="44">
        <v>-9.86</v>
      </c>
      <c r="AB16" s="44">
        <v>1.94</v>
      </c>
      <c r="AC16" s="44">
        <v>-5.91</v>
      </c>
      <c r="AD16" s="44">
        <v>-5.16</v>
      </c>
      <c r="AE16" s="44">
        <v>-13.46</v>
      </c>
      <c r="AF16" s="44">
        <v>-20.52</v>
      </c>
      <c r="AG16" s="44">
        <v>-6.44</v>
      </c>
      <c r="AH16" s="44">
        <v>-9.81</v>
      </c>
      <c r="AI16" s="44">
        <v>-13.75</v>
      </c>
      <c r="AJ16" s="44">
        <v>-10.41</v>
      </c>
    </row>
    <row r="17" spans="1:36" x14ac:dyDescent="0.2">
      <c r="A17" s="39" t="s">
        <v>125</v>
      </c>
      <c r="E17" s="44">
        <v>2.46</v>
      </c>
      <c r="F17" s="44" t="s">
        <v>54</v>
      </c>
      <c r="G17" s="44" t="s">
        <v>54</v>
      </c>
      <c r="H17" s="44" t="s">
        <v>54</v>
      </c>
      <c r="I17" s="44">
        <v>2.75</v>
      </c>
      <c r="J17" s="44" t="s">
        <v>54</v>
      </c>
      <c r="K17" s="44" t="s">
        <v>54</v>
      </c>
      <c r="L17" s="44" t="s">
        <v>54</v>
      </c>
      <c r="M17" s="44">
        <v>3.49</v>
      </c>
      <c r="N17" s="44">
        <v>4.1900000000000004</v>
      </c>
      <c r="O17" s="44">
        <v>4.3</v>
      </c>
      <c r="P17" s="44">
        <v>4.41</v>
      </c>
      <c r="Q17" s="44">
        <v>4.8899999999999997</v>
      </c>
      <c r="R17" s="44">
        <v>5.03</v>
      </c>
      <c r="S17" s="44">
        <v>5.28</v>
      </c>
      <c r="T17" s="44">
        <v>5.19</v>
      </c>
      <c r="U17" s="44">
        <v>6.14</v>
      </c>
      <c r="V17" s="44">
        <v>6.87</v>
      </c>
      <c r="W17" s="44">
        <v>7.08</v>
      </c>
      <c r="X17" s="44">
        <v>7.98</v>
      </c>
      <c r="Y17" s="44">
        <v>6.23</v>
      </c>
      <c r="Z17" s="44">
        <v>6.51</v>
      </c>
      <c r="AA17" s="44">
        <v>6.7</v>
      </c>
      <c r="AB17" s="44">
        <v>6.88</v>
      </c>
      <c r="AC17" s="44">
        <v>6.78</v>
      </c>
      <c r="AD17" s="44">
        <v>7.28</v>
      </c>
      <c r="AE17" s="44">
        <v>7.04</v>
      </c>
      <c r="AF17" s="44">
        <v>1.97</v>
      </c>
      <c r="AG17" s="44">
        <v>1.88</v>
      </c>
      <c r="AH17" s="44">
        <v>2.0499999999999998</v>
      </c>
      <c r="AI17" s="44">
        <v>1.94</v>
      </c>
      <c r="AJ17" s="44">
        <v>2.23</v>
      </c>
    </row>
    <row r="18" spans="1:36" ht="12.75" customHeight="1" x14ac:dyDescent="0.2"/>
    <row r="19" spans="1:36" x14ac:dyDescent="0.2">
      <c r="B19" s="39" t="s">
        <v>126</v>
      </c>
      <c r="E19" s="44">
        <v>2.46</v>
      </c>
      <c r="F19" s="44" t="s">
        <v>54</v>
      </c>
      <c r="G19" s="44" t="s">
        <v>54</v>
      </c>
      <c r="H19" s="44" t="s">
        <v>54</v>
      </c>
      <c r="I19" s="44">
        <v>2.75</v>
      </c>
      <c r="J19" s="44" t="s">
        <v>54</v>
      </c>
      <c r="K19" s="44" t="s">
        <v>54</v>
      </c>
      <c r="L19" s="44" t="s">
        <v>54</v>
      </c>
      <c r="M19" s="44">
        <v>3.49</v>
      </c>
      <c r="N19" s="44">
        <v>4.1900000000000004</v>
      </c>
      <c r="O19" s="44">
        <v>4.3</v>
      </c>
      <c r="P19" s="44">
        <v>4.41</v>
      </c>
      <c r="Q19" s="44">
        <v>4.8899999999999997</v>
      </c>
      <c r="R19" s="44">
        <v>5.03</v>
      </c>
      <c r="S19" s="44">
        <v>5.28</v>
      </c>
      <c r="T19" s="44">
        <v>5.19</v>
      </c>
      <c r="U19" s="44">
        <v>6.14</v>
      </c>
      <c r="V19" s="44">
        <v>6.87</v>
      </c>
      <c r="W19" s="44">
        <v>7.08</v>
      </c>
      <c r="X19" s="44">
        <v>7.98</v>
      </c>
      <c r="Y19" s="44">
        <v>6.23</v>
      </c>
      <c r="Z19" s="44">
        <v>6.51</v>
      </c>
      <c r="AA19" s="44">
        <v>6.7</v>
      </c>
      <c r="AB19" s="44">
        <v>6.88</v>
      </c>
      <c r="AC19" s="44">
        <v>6.78</v>
      </c>
      <c r="AD19" s="44">
        <v>7.28</v>
      </c>
      <c r="AE19" s="44">
        <v>7.04</v>
      </c>
      <c r="AF19" s="44">
        <v>1.97</v>
      </c>
      <c r="AG19" s="44">
        <v>1.88</v>
      </c>
      <c r="AH19" s="44">
        <v>2.0499999999999998</v>
      </c>
      <c r="AI19" s="44">
        <v>1.94</v>
      </c>
      <c r="AJ19" s="44">
        <v>2.23</v>
      </c>
    </row>
    <row r="20" spans="1:36" x14ac:dyDescent="0.2">
      <c r="B20" s="39" t="s">
        <v>127</v>
      </c>
      <c r="E20" s="44" t="s">
        <v>54</v>
      </c>
      <c r="F20" s="44" t="s">
        <v>54</v>
      </c>
      <c r="G20" s="44" t="s">
        <v>54</v>
      </c>
      <c r="H20" s="44" t="s">
        <v>54</v>
      </c>
      <c r="I20" s="44" t="s">
        <v>54</v>
      </c>
      <c r="J20" s="44" t="s">
        <v>54</v>
      </c>
      <c r="K20" s="44" t="s">
        <v>54</v>
      </c>
      <c r="L20" s="44" t="s">
        <v>54</v>
      </c>
      <c r="M20" s="44" t="s">
        <v>54</v>
      </c>
      <c r="N20" s="44" t="s">
        <v>54</v>
      </c>
      <c r="O20" s="44" t="s">
        <v>54</v>
      </c>
      <c r="P20" s="44" t="s">
        <v>54</v>
      </c>
      <c r="Q20" s="44" t="s">
        <v>54</v>
      </c>
      <c r="R20" s="44" t="s">
        <v>54</v>
      </c>
      <c r="S20" s="44" t="s">
        <v>54</v>
      </c>
      <c r="T20" s="44" t="s">
        <v>54</v>
      </c>
      <c r="U20" s="44" t="s">
        <v>54</v>
      </c>
      <c r="V20" s="44" t="s">
        <v>54</v>
      </c>
      <c r="W20" s="44" t="s">
        <v>54</v>
      </c>
      <c r="X20" s="44" t="s">
        <v>54</v>
      </c>
      <c r="Y20" s="44" t="s">
        <v>54</v>
      </c>
      <c r="Z20" s="44" t="s">
        <v>54</v>
      </c>
      <c r="AA20" s="44" t="s">
        <v>54</v>
      </c>
      <c r="AB20" s="44" t="s">
        <v>54</v>
      </c>
      <c r="AC20" s="44" t="s">
        <v>54</v>
      </c>
      <c r="AD20" s="44" t="s">
        <v>54</v>
      </c>
      <c r="AE20" s="44" t="s">
        <v>54</v>
      </c>
      <c r="AF20" s="44" t="s">
        <v>54</v>
      </c>
      <c r="AG20" s="44" t="s">
        <v>54</v>
      </c>
      <c r="AH20" s="44" t="s">
        <v>54</v>
      </c>
      <c r="AI20" s="44" t="s">
        <v>54</v>
      </c>
      <c r="AJ20" s="44" t="s">
        <v>54</v>
      </c>
    </row>
    <row r="21" spans="1:36" x14ac:dyDescent="0.2">
      <c r="A21" s="39" t="s">
        <v>128</v>
      </c>
      <c r="E21" s="44" t="s">
        <v>54</v>
      </c>
      <c r="F21" s="44" t="s">
        <v>54</v>
      </c>
      <c r="G21" s="44" t="s">
        <v>54</v>
      </c>
      <c r="H21" s="44" t="s">
        <v>54</v>
      </c>
      <c r="I21" s="44" t="s">
        <v>54</v>
      </c>
      <c r="J21" s="44" t="s">
        <v>54</v>
      </c>
      <c r="K21" s="44" t="s">
        <v>54</v>
      </c>
      <c r="L21" s="44" t="s">
        <v>54</v>
      </c>
      <c r="M21" s="44" t="s">
        <v>54</v>
      </c>
      <c r="N21" s="44" t="s">
        <v>54</v>
      </c>
      <c r="O21" s="44" t="s">
        <v>54</v>
      </c>
      <c r="P21" s="44" t="s">
        <v>54</v>
      </c>
      <c r="Q21" s="44" t="s">
        <v>54</v>
      </c>
      <c r="R21" s="44" t="s">
        <v>54</v>
      </c>
      <c r="S21" s="44" t="s">
        <v>54</v>
      </c>
      <c r="T21" s="44" t="s">
        <v>54</v>
      </c>
      <c r="U21" s="44" t="s">
        <v>54</v>
      </c>
      <c r="V21" s="44" t="s">
        <v>54</v>
      </c>
      <c r="W21" s="44" t="s">
        <v>54</v>
      </c>
      <c r="X21" s="44" t="s">
        <v>54</v>
      </c>
      <c r="Y21" s="44" t="s">
        <v>54</v>
      </c>
      <c r="Z21" s="44" t="s">
        <v>54</v>
      </c>
      <c r="AA21" s="44" t="s">
        <v>54</v>
      </c>
      <c r="AB21" s="44" t="s">
        <v>54</v>
      </c>
      <c r="AC21" s="44" t="s">
        <v>54</v>
      </c>
      <c r="AD21" s="44" t="s">
        <v>54</v>
      </c>
      <c r="AE21" s="44" t="s">
        <v>54</v>
      </c>
      <c r="AF21" s="44" t="s">
        <v>54</v>
      </c>
      <c r="AG21" s="44" t="s">
        <v>54</v>
      </c>
      <c r="AH21" s="44" t="s">
        <v>54</v>
      </c>
      <c r="AI21" s="44" t="s">
        <v>54</v>
      </c>
      <c r="AJ21" s="44" t="s">
        <v>54</v>
      </c>
    </row>
    <row r="22" spans="1:36" x14ac:dyDescent="0.2">
      <c r="A22" s="39" t="s">
        <v>129</v>
      </c>
      <c r="E22" s="44" t="s">
        <v>54</v>
      </c>
      <c r="F22" s="44" t="s">
        <v>54</v>
      </c>
      <c r="G22" s="44" t="s">
        <v>54</v>
      </c>
      <c r="H22" s="44" t="s">
        <v>54</v>
      </c>
      <c r="I22" s="44" t="s">
        <v>54</v>
      </c>
      <c r="J22" s="44" t="s">
        <v>54</v>
      </c>
      <c r="K22" s="44" t="s">
        <v>54</v>
      </c>
      <c r="L22" s="44" t="s">
        <v>54</v>
      </c>
      <c r="M22" s="44" t="s">
        <v>54</v>
      </c>
      <c r="N22" s="44" t="s">
        <v>54</v>
      </c>
      <c r="O22" s="44" t="s">
        <v>54</v>
      </c>
      <c r="P22" s="44" t="s">
        <v>54</v>
      </c>
      <c r="Q22" s="44" t="s">
        <v>54</v>
      </c>
      <c r="R22" s="44">
        <v>45.56</v>
      </c>
      <c r="S22" s="44">
        <v>41.41</v>
      </c>
      <c r="T22" s="44">
        <v>34.270000000000003</v>
      </c>
      <c r="U22" s="44">
        <v>30.63</v>
      </c>
      <c r="V22" s="44">
        <v>29.16</v>
      </c>
      <c r="W22" s="44">
        <v>24.11</v>
      </c>
      <c r="X22" s="44">
        <v>21.43</v>
      </c>
      <c r="Y22" s="44">
        <v>19.89</v>
      </c>
      <c r="Z22" s="44">
        <v>18.059999999999999</v>
      </c>
      <c r="AA22" s="44">
        <v>16.920000000000002</v>
      </c>
      <c r="AB22" s="44">
        <v>15.68</v>
      </c>
      <c r="AC22" s="44">
        <v>15.19</v>
      </c>
      <c r="AD22" s="44">
        <v>15.13</v>
      </c>
      <c r="AE22" s="44">
        <v>14.68</v>
      </c>
      <c r="AF22" s="44">
        <v>19.61</v>
      </c>
      <c r="AG22" s="44">
        <v>19.2</v>
      </c>
      <c r="AH22" s="44">
        <v>19.84</v>
      </c>
      <c r="AI22" s="44">
        <v>20.77</v>
      </c>
      <c r="AJ22" s="44">
        <v>18.510000000000002</v>
      </c>
    </row>
    <row r="23" spans="1:36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 t="s">
        <v>54</v>
      </c>
      <c r="O23" s="44" t="s">
        <v>54</v>
      </c>
      <c r="P23" s="44" t="s">
        <v>54</v>
      </c>
      <c r="Q23" s="44" t="s">
        <v>54</v>
      </c>
      <c r="R23" s="44" t="s">
        <v>54</v>
      </c>
      <c r="S23" s="44" t="s">
        <v>54</v>
      </c>
      <c r="T23" s="44" t="s">
        <v>54</v>
      </c>
      <c r="U23" s="44" t="s">
        <v>54</v>
      </c>
      <c r="V23" s="44" t="s">
        <v>54</v>
      </c>
      <c r="W23" s="44" t="s">
        <v>54</v>
      </c>
      <c r="X23" s="44" t="s">
        <v>54</v>
      </c>
      <c r="Y23" s="44" t="s">
        <v>54</v>
      </c>
      <c r="Z23" s="44" t="s">
        <v>54</v>
      </c>
      <c r="AA23" s="44" t="s">
        <v>54</v>
      </c>
      <c r="AB23" s="44" t="s">
        <v>54</v>
      </c>
      <c r="AC23" s="44" t="s">
        <v>54</v>
      </c>
      <c r="AD23" s="44" t="s">
        <v>54</v>
      </c>
      <c r="AE23" s="44" t="s">
        <v>54</v>
      </c>
      <c r="AF23" s="44" t="s">
        <v>54</v>
      </c>
      <c r="AG23" s="44" t="s">
        <v>54</v>
      </c>
      <c r="AH23" s="44" t="s">
        <v>54</v>
      </c>
      <c r="AI23" s="44" t="s">
        <v>54</v>
      </c>
      <c r="AJ23" s="44" t="s">
        <v>54</v>
      </c>
    </row>
    <row r="24" spans="1:36" x14ac:dyDescent="0.2">
      <c r="A24" s="39" t="s">
        <v>131</v>
      </c>
      <c r="E24" s="44">
        <v>0</v>
      </c>
      <c r="F24" s="44" t="s">
        <v>54</v>
      </c>
      <c r="G24" s="44" t="s">
        <v>54</v>
      </c>
      <c r="H24" s="44" t="s">
        <v>54</v>
      </c>
      <c r="I24" s="44">
        <v>0</v>
      </c>
      <c r="J24" s="44" t="s">
        <v>54</v>
      </c>
      <c r="K24" s="44" t="s">
        <v>54</v>
      </c>
      <c r="L24" s="44" t="s">
        <v>54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0</v>
      </c>
      <c r="U24" s="44">
        <v>0</v>
      </c>
      <c r="V24" s="44">
        <v>0</v>
      </c>
      <c r="W24" s="44">
        <v>0</v>
      </c>
      <c r="X24" s="44">
        <v>0</v>
      </c>
      <c r="Y24" s="44">
        <v>0</v>
      </c>
      <c r="Z24" s="44">
        <v>0</v>
      </c>
      <c r="AA24" s="44">
        <v>0</v>
      </c>
      <c r="AB24" s="44">
        <v>0</v>
      </c>
      <c r="AC24" s="44">
        <v>0</v>
      </c>
      <c r="AD24" s="44">
        <v>0</v>
      </c>
      <c r="AE24" s="44">
        <v>0</v>
      </c>
      <c r="AF24" s="44">
        <v>0</v>
      </c>
      <c r="AG24" s="44">
        <v>0</v>
      </c>
      <c r="AH24" s="44">
        <v>0</v>
      </c>
      <c r="AI24" s="44">
        <v>0</v>
      </c>
      <c r="AJ24" s="44">
        <v>0</v>
      </c>
    </row>
    <row r="25" spans="1:36" x14ac:dyDescent="0.2">
      <c r="A25" s="39" t="s">
        <v>132</v>
      </c>
      <c r="E25" s="44" t="s">
        <v>54</v>
      </c>
      <c r="F25" s="44" t="s">
        <v>54</v>
      </c>
      <c r="G25" s="44" t="s">
        <v>54</v>
      </c>
      <c r="H25" s="44" t="s">
        <v>54</v>
      </c>
      <c r="I25" s="44" t="s">
        <v>54</v>
      </c>
      <c r="J25" s="44" t="s">
        <v>54</v>
      </c>
      <c r="K25" s="44" t="s">
        <v>54</v>
      </c>
      <c r="L25" s="44" t="s">
        <v>54</v>
      </c>
      <c r="M25" s="44" t="s">
        <v>54</v>
      </c>
      <c r="N25" s="44" t="s">
        <v>54</v>
      </c>
      <c r="O25" s="44" t="s">
        <v>54</v>
      </c>
      <c r="P25" s="44" t="s">
        <v>54</v>
      </c>
      <c r="Q25" s="44" t="s">
        <v>54</v>
      </c>
      <c r="R25" s="44" t="s">
        <v>54</v>
      </c>
      <c r="S25" s="44" t="s">
        <v>54</v>
      </c>
      <c r="T25" s="44" t="s">
        <v>54</v>
      </c>
      <c r="U25" s="44" t="s">
        <v>54</v>
      </c>
      <c r="V25" s="44" t="s">
        <v>54</v>
      </c>
      <c r="W25" s="44" t="s">
        <v>54</v>
      </c>
      <c r="X25" s="44" t="s">
        <v>54</v>
      </c>
      <c r="Y25" s="44" t="s">
        <v>54</v>
      </c>
      <c r="Z25" s="44" t="s">
        <v>54</v>
      </c>
      <c r="AA25" s="44" t="s">
        <v>54</v>
      </c>
      <c r="AB25" s="44" t="s">
        <v>54</v>
      </c>
      <c r="AC25" s="44" t="s">
        <v>54</v>
      </c>
      <c r="AD25" s="44">
        <v>44.52</v>
      </c>
      <c r="AE25" s="44">
        <v>44.98</v>
      </c>
      <c r="AF25" s="44">
        <v>43.04</v>
      </c>
      <c r="AG25" s="44">
        <v>43.25</v>
      </c>
      <c r="AH25" s="44">
        <v>43.2</v>
      </c>
      <c r="AI25" s="44">
        <v>43.43</v>
      </c>
      <c r="AJ25" s="44">
        <v>49.14</v>
      </c>
    </row>
    <row r="26" spans="1:36" x14ac:dyDescent="0.2">
      <c r="A26" s="39" t="s">
        <v>133</v>
      </c>
      <c r="E26" s="44" t="s">
        <v>54</v>
      </c>
      <c r="F26" s="44" t="s">
        <v>54</v>
      </c>
      <c r="G26" s="44" t="s">
        <v>54</v>
      </c>
      <c r="H26" s="44" t="s">
        <v>54</v>
      </c>
      <c r="I26" s="44" t="s">
        <v>54</v>
      </c>
      <c r="J26" s="44" t="s">
        <v>54</v>
      </c>
      <c r="K26" s="44" t="s">
        <v>54</v>
      </c>
      <c r="L26" s="44" t="s">
        <v>54</v>
      </c>
      <c r="M26" s="44" t="s">
        <v>54</v>
      </c>
      <c r="N26" s="44" t="s">
        <v>54</v>
      </c>
      <c r="O26" s="44" t="s">
        <v>54</v>
      </c>
      <c r="P26" s="44" t="s">
        <v>54</v>
      </c>
      <c r="Q26" s="44" t="s">
        <v>54</v>
      </c>
      <c r="R26" s="44" t="s">
        <v>54</v>
      </c>
      <c r="S26" s="44" t="s">
        <v>54</v>
      </c>
      <c r="T26" s="44" t="s">
        <v>54</v>
      </c>
      <c r="U26" s="44" t="s">
        <v>54</v>
      </c>
      <c r="V26" s="44" t="s">
        <v>54</v>
      </c>
      <c r="W26" s="44" t="s">
        <v>54</v>
      </c>
      <c r="X26" s="44" t="s">
        <v>54</v>
      </c>
      <c r="Y26" s="44" t="s">
        <v>54</v>
      </c>
      <c r="Z26" s="44" t="s">
        <v>54</v>
      </c>
      <c r="AA26" s="44" t="s">
        <v>54</v>
      </c>
      <c r="AB26" s="44" t="s">
        <v>54</v>
      </c>
      <c r="AC26" s="44" t="s">
        <v>54</v>
      </c>
      <c r="AD26" s="44">
        <v>32.03</v>
      </c>
      <c r="AE26" s="44">
        <v>32.299999999999997</v>
      </c>
      <c r="AF26" s="44">
        <v>34.67</v>
      </c>
      <c r="AG26" s="44">
        <v>34.82</v>
      </c>
      <c r="AH26" s="44">
        <v>34.08</v>
      </c>
      <c r="AI26" s="44">
        <v>33.1</v>
      </c>
      <c r="AJ26" s="44">
        <v>29.5</v>
      </c>
    </row>
    <row r="27" spans="1:36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</row>
    <row r="28" spans="1:36" x14ac:dyDescent="0.2">
      <c r="A28" s="39" t="s">
        <v>135</v>
      </c>
      <c r="E28" s="44" t="s">
        <v>54</v>
      </c>
      <c r="F28" s="44" t="s">
        <v>54</v>
      </c>
      <c r="G28" s="44" t="s">
        <v>54</v>
      </c>
      <c r="H28" s="44" t="s">
        <v>54</v>
      </c>
      <c r="I28" s="44" t="s">
        <v>54</v>
      </c>
      <c r="J28" s="44" t="s">
        <v>54</v>
      </c>
      <c r="K28" s="44" t="s">
        <v>54</v>
      </c>
      <c r="L28" s="44" t="s">
        <v>54</v>
      </c>
      <c r="M28" s="44" t="s">
        <v>54</v>
      </c>
      <c r="N28" s="44" t="s">
        <v>54</v>
      </c>
      <c r="O28" s="44" t="s">
        <v>54</v>
      </c>
      <c r="P28" s="44" t="s">
        <v>54</v>
      </c>
      <c r="Q28" s="44" t="s">
        <v>54</v>
      </c>
      <c r="R28" s="44" t="s">
        <v>54</v>
      </c>
      <c r="S28" s="44" t="s">
        <v>54</v>
      </c>
      <c r="T28" s="44" t="s">
        <v>54</v>
      </c>
      <c r="U28" s="44" t="s">
        <v>54</v>
      </c>
      <c r="V28" s="44" t="s">
        <v>54</v>
      </c>
      <c r="W28" s="44" t="s">
        <v>54</v>
      </c>
      <c r="X28" s="44" t="s">
        <v>54</v>
      </c>
      <c r="Y28" s="44" t="s">
        <v>54</v>
      </c>
      <c r="Z28" s="44" t="s">
        <v>54</v>
      </c>
      <c r="AA28" s="44" t="s">
        <v>54</v>
      </c>
      <c r="AB28" s="44" t="s">
        <v>54</v>
      </c>
      <c r="AC28" s="44" t="s">
        <v>54</v>
      </c>
      <c r="AD28" s="44" t="s">
        <v>54</v>
      </c>
      <c r="AE28" s="44" t="s">
        <v>54</v>
      </c>
      <c r="AF28" s="44" t="s">
        <v>54</v>
      </c>
      <c r="AG28" s="44" t="s">
        <v>54</v>
      </c>
      <c r="AH28" s="44" t="s">
        <v>54</v>
      </c>
      <c r="AI28" s="44" t="s">
        <v>54</v>
      </c>
      <c r="AJ28" s="44" t="s">
        <v>54</v>
      </c>
    </row>
    <row r="29" spans="1:36" x14ac:dyDescent="0.2">
      <c r="A29" s="39" t="s">
        <v>136</v>
      </c>
      <c r="E29" s="44" t="s">
        <v>54</v>
      </c>
      <c r="F29" s="44" t="s">
        <v>54</v>
      </c>
      <c r="G29" s="44" t="s">
        <v>54</v>
      </c>
      <c r="H29" s="44" t="s">
        <v>54</v>
      </c>
      <c r="I29" s="44" t="s">
        <v>54</v>
      </c>
      <c r="J29" s="44" t="s">
        <v>54</v>
      </c>
      <c r="K29" s="44" t="s">
        <v>54</v>
      </c>
      <c r="L29" s="44" t="s">
        <v>54</v>
      </c>
      <c r="M29" s="44" t="s">
        <v>54</v>
      </c>
      <c r="N29" s="44" t="s">
        <v>54</v>
      </c>
      <c r="O29" s="44" t="s">
        <v>54</v>
      </c>
      <c r="P29" s="44" t="s">
        <v>54</v>
      </c>
      <c r="Q29" s="44" t="s">
        <v>54</v>
      </c>
      <c r="R29" s="44" t="s">
        <v>54</v>
      </c>
      <c r="S29" s="44" t="s">
        <v>54</v>
      </c>
      <c r="T29" s="44" t="s">
        <v>54</v>
      </c>
      <c r="U29" s="44" t="s">
        <v>54</v>
      </c>
      <c r="V29" s="44" t="s">
        <v>54</v>
      </c>
      <c r="W29" s="44" t="s">
        <v>54</v>
      </c>
      <c r="X29" s="44" t="s">
        <v>54</v>
      </c>
      <c r="Y29" s="44" t="s">
        <v>54</v>
      </c>
      <c r="Z29" s="44" t="s">
        <v>54</v>
      </c>
      <c r="AA29" s="44" t="s">
        <v>54</v>
      </c>
      <c r="AB29" s="44" t="s">
        <v>54</v>
      </c>
      <c r="AC29" s="44" t="s">
        <v>54</v>
      </c>
      <c r="AD29" s="44" t="s">
        <v>54</v>
      </c>
      <c r="AE29" s="44" t="s">
        <v>54</v>
      </c>
      <c r="AF29" s="44" t="s">
        <v>54</v>
      </c>
      <c r="AG29" s="44" t="s">
        <v>54</v>
      </c>
      <c r="AH29" s="44" t="s">
        <v>54</v>
      </c>
      <c r="AI29" s="44" t="s">
        <v>54</v>
      </c>
      <c r="AJ29" s="44" t="s">
        <v>54</v>
      </c>
    </row>
    <row r="30" spans="1:36" ht="12.75" customHeight="1" x14ac:dyDescent="0.2"/>
    <row r="31" spans="1:36" x14ac:dyDescent="0.2">
      <c r="A31" s="39" t="s">
        <v>137</v>
      </c>
      <c r="E31" s="44" t="s">
        <v>54</v>
      </c>
      <c r="F31" s="44" t="s">
        <v>54</v>
      </c>
      <c r="G31" s="44" t="s">
        <v>54</v>
      </c>
      <c r="H31" s="44" t="s">
        <v>54</v>
      </c>
      <c r="I31" s="44" t="s">
        <v>54</v>
      </c>
      <c r="J31" s="44" t="s">
        <v>54</v>
      </c>
      <c r="K31" s="44" t="s">
        <v>54</v>
      </c>
      <c r="L31" s="44" t="s">
        <v>54</v>
      </c>
      <c r="M31" s="44" t="s">
        <v>54</v>
      </c>
      <c r="N31" s="44" t="s">
        <v>54</v>
      </c>
      <c r="O31" s="44" t="s">
        <v>54</v>
      </c>
      <c r="P31" s="44" t="s">
        <v>54</v>
      </c>
      <c r="Q31" s="44" t="s">
        <v>54</v>
      </c>
      <c r="R31" s="44" t="s">
        <v>54</v>
      </c>
      <c r="S31" s="44" t="s">
        <v>54</v>
      </c>
      <c r="T31" s="44" t="s">
        <v>54</v>
      </c>
      <c r="U31" s="44" t="s">
        <v>54</v>
      </c>
      <c r="V31" s="44" t="s">
        <v>54</v>
      </c>
      <c r="W31" s="44" t="s">
        <v>54</v>
      </c>
      <c r="X31" s="44" t="s">
        <v>54</v>
      </c>
      <c r="Y31" s="44" t="s">
        <v>54</v>
      </c>
      <c r="Z31" s="44" t="s">
        <v>54</v>
      </c>
      <c r="AA31" s="44" t="s">
        <v>54</v>
      </c>
      <c r="AB31" s="44" t="s">
        <v>54</v>
      </c>
      <c r="AC31" s="44" t="s">
        <v>54</v>
      </c>
      <c r="AD31" s="44" t="s">
        <v>54</v>
      </c>
      <c r="AE31" s="44" t="s">
        <v>54</v>
      </c>
      <c r="AF31" s="44" t="s">
        <v>54</v>
      </c>
      <c r="AG31" s="44" t="s">
        <v>54</v>
      </c>
      <c r="AH31" s="44" t="s">
        <v>54</v>
      </c>
      <c r="AI31" s="44" t="s">
        <v>54</v>
      </c>
      <c r="AJ31" s="44" t="s">
        <v>54</v>
      </c>
    </row>
    <row r="32" spans="1:36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 t="s">
        <v>54</v>
      </c>
      <c r="O32" s="44" t="s">
        <v>54</v>
      </c>
      <c r="P32" s="44" t="s">
        <v>54</v>
      </c>
      <c r="Q32" s="44" t="s">
        <v>54</v>
      </c>
      <c r="R32" s="44" t="s">
        <v>54</v>
      </c>
      <c r="S32" s="44" t="s">
        <v>54</v>
      </c>
      <c r="T32" s="44" t="s">
        <v>54</v>
      </c>
      <c r="U32" s="44" t="s">
        <v>54</v>
      </c>
      <c r="V32" s="44" t="s">
        <v>54</v>
      </c>
      <c r="W32" s="44" t="s">
        <v>54</v>
      </c>
      <c r="X32" s="44" t="s">
        <v>54</v>
      </c>
      <c r="Y32" s="44" t="s">
        <v>54</v>
      </c>
      <c r="Z32" s="44" t="s">
        <v>54</v>
      </c>
      <c r="AA32" s="44" t="s">
        <v>54</v>
      </c>
      <c r="AB32" s="44" t="s">
        <v>54</v>
      </c>
      <c r="AC32" s="44" t="s">
        <v>54</v>
      </c>
      <c r="AD32" s="44" t="s">
        <v>54</v>
      </c>
      <c r="AE32" s="44" t="s">
        <v>54</v>
      </c>
      <c r="AF32" s="44" t="s">
        <v>54</v>
      </c>
      <c r="AG32" s="44" t="s">
        <v>54</v>
      </c>
      <c r="AH32" s="44" t="s">
        <v>54</v>
      </c>
      <c r="AI32" s="44" t="s">
        <v>54</v>
      </c>
      <c r="AJ32" s="44" t="s">
        <v>54</v>
      </c>
    </row>
    <row r="33" spans="1:36" x14ac:dyDescent="0.2">
      <c r="A33" s="39" t="s">
        <v>139</v>
      </c>
      <c r="E33" s="44" t="s">
        <v>54</v>
      </c>
      <c r="F33" s="44" t="s">
        <v>54</v>
      </c>
      <c r="G33" s="44" t="s">
        <v>54</v>
      </c>
      <c r="H33" s="44" t="s">
        <v>54</v>
      </c>
      <c r="I33" s="44" t="s">
        <v>54</v>
      </c>
      <c r="J33" s="44" t="s">
        <v>54</v>
      </c>
      <c r="K33" s="44" t="s">
        <v>54</v>
      </c>
      <c r="L33" s="44" t="s">
        <v>54</v>
      </c>
      <c r="M33" s="44" t="s">
        <v>54</v>
      </c>
      <c r="N33" s="44" t="s">
        <v>54</v>
      </c>
      <c r="O33" s="44" t="s">
        <v>54</v>
      </c>
      <c r="P33" s="44" t="s">
        <v>54</v>
      </c>
      <c r="Q33" s="44" t="s">
        <v>54</v>
      </c>
      <c r="R33" s="44" t="s">
        <v>54</v>
      </c>
      <c r="S33" s="44" t="s">
        <v>54</v>
      </c>
      <c r="T33" s="44" t="s">
        <v>54</v>
      </c>
      <c r="U33" s="44" t="s">
        <v>54</v>
      </c>
      <c r="V33" s="44" t="s">
        <v>54</v>
      </c>
      <c r="W33" s="44" t="s">
        <v>54</v>
      </c>
      <c r="X33" s="44" t="s">
        <v>54</v>
      </c>
      <c r="Y33" s="44" t="s">
        <v>54</v>
      </c>
      <c r="Z33" s="44" t="s">
        <v>54</v>
      </c>
      <c r="AA33" s="44" t="s">
        <v>54</v>
      </c>
      <c r="AB33" s="44" t="s">
        <v>54</v>
      </c>
      <c r="AC33" s="44" t="s">
        <v>54</v>
      </c>
      <c r="AD33" s="44" t="s">
        <v>54</v>
      </c>
      <c r="AE33" s="44" t="s">
        <v>54</v>
      </c>
      <c r="AF33" s="44" t="s">
        <v>54</v>
      </c>
      <c r="AG33" s="44" t="s">
        <v>54</v>
      </c>
      <c r="AH33" s="44" t="s">
        <v>54</v>
      </c>
      <c r="AI33" s="44" t="s">
        <v>54</v>
      </c>
      <c r="AJ33" s="44" t="s">
        <v>54</v>
      </c>
    </row>
    <row r="34" spans="1:36" x14ac:dyDescent="0.2">
      <c r="A34" s="39" t="s">
        <v>73</v>
      </c>
      <c r="E34" s="44" t="s">
        <v>54</v>
      </c>
      <c r="F34" s="44" t="s">
        <v>54</v>
      </c>
      <c r="G34" s="44" t="s">
        <v>54</v>
      </c>
      <c r="H34" s="44" t="s">
        <v>54</v>
      </c>
      <c r="I34" s="44" t="s">
        <v>54</v>
      </c>
      <c r="J34" s="44" t="s">
        <v>54</v>
      </c>
      <c r="K34" s="44" t="s">
        <v>54</v>
      </c>
      <c r="L34" s="44" t="s">
        <v>54</v>
      </c>
      <c r="M34" s="44" t="s">
        <v>54</v>
      </c>
      <c r="N34" s="44" t="s">
        <v>54</v>
      </c>
      <c r="O34" s="44" t="s">
        <v>54</v>
      </c>
      <c r="P34" s="44" t="s">
        <v>54</v>
      </c>
      <c r="Q34" s="44" t="s">
        <v>54</v>
      </c>
      <c r="R34" s="44" t="s">
        <v>54</v>
      </c>
      <c r="S34" s="44" t="s">
        <v>54</v>
      </c>
      <c r="T34" s="44" t="s">
        <v>54</v>
      </c>
      <c r="U34" s="44" t="s">
        <v>54</v>
      </c>
      <c r="V34" s="44" t="s">
        <v>54</v>
      </c>
      <c r="W34" s="44" t="s">
        <v>54</v>
      </c>
      <c r="X34" s="44" t="s">
        <v>54</v>
      </c>
      <c r="Y34" s="44" t="s">
        <v>54</v>
      </c>
      <c r="Z34" s="44" t="s">
        <v>54</v>
      </c>
      <c r="AA34" s="44" t="s">
        <v>54</v>
      </c>
      <c r="AB34" s="44" t="s">
        <v>54</v>
      </c>
      <c r="AC34" s="44" t="s">
        <v>54</v>
      </c>
      <c r="AD34" s="44" t="s">
        <v>54</v>
      </c>
      <c r="AE34" s="44" t="s">
        <v>54</v>
      </c>
      <c r="AF34" s="44" t="s">
        <v>54</v>
      </c>
      <c r="AG34" s="44" t="s">
        <v>54</v>
      </c>
      <c r="AH34" s="44" t="s">
        <v>54</v>
      </c>
      <c r="AI34" s="44" t="s">
        <v>54</v>
      </c>
      <c r="AJ34" s="44" t="s">
        <v>54</v>
      </c>
    </row>
    <row r="35" spans="1:36" x14ac:dyDescent="0.2">
      <c r="A35" s="39" t="s">
        <v>140</v>
      </c>
      <c r="E35" s="44" t="s">
        <v>54</v>
      </c>
      <c r="F35" s="44" t="s">
        <v>54</v>
      </c>
      <c r="G35" s="44" t="s">
        <v>54</v>
      </c>
      <c r="H35" s="44" t="s">
        <v>54</v>
      </c>
      <c r="I35" s="44" t="s">
        <v>54</v>
      </c>
      <c r="J35" s="44" t="s">
        <v>54</v>
      </c>
      <c r="K35" s="44" t="s">
        <v>54</v>
      </c>
      <c r="L35" s="44" t="s">
        <v>54</v>
      </c>
      <c r="M35" s="44" t="s">
        <v>54</v>
      </c>
      <c r="N35" s="44" t="s">
        <v>54</v>
      </c>
      <c r="O35" s="44" t="s">
        <v>54</v>
      </c>
      <c r="P35" s="44" t="s">
        <v>54</v>
      </c>
      <c r="Q35" s="44" t="s">
        <v>54</v>
      </c>
      <c r="R35" s="44" t="s">
        <v>54</v>
      </c>
      <c r="S35" s="44" t="s">
        <v>54</v>
      </c>
      <c r="T35" s="44" t="s">
        <v>54</v>
      </c>
      <c r="U35" s="44" t="s">
        <v>54</v>
      </c>
      <c r="V35" s="44" t="s">
        <v>54</v>
      </c>
      <c r="W35" s="44" t="s">
        <v>54</v>
      </c>
      <c r="X35" s="44" t="s">
        <v>54</v>
      </c>
      <c r="Y35" s="44" t="s">
        <v>54</v>
      </c>
      <c r="Z35" s="44" t="s">
        <v>54</v>
      </c>
      <c r="AA35" s="44" t="s">
        <v>54</v>
      </c>
      <c r="AB35" s="44" t="s">
        <v>54</v>
      </c>
      <c r="AC35" s="44" t="s">
        <v>54</v>
      </c>
      <c r="AD35" s="44" t="s">
        <v>54</v>
      </c>
      <c r="AE35" s="44" t="s">
        <v>54</v>
      </c>
      <c r="AF35" s="44" t="s">
        <v>54</v>
      </c>
      <c r="AG35" s="44" t="s">
        <v>54</v>
      </c>
      <c r="AH35" s="44" t="s">
        <v>54</v>
      </c>
      <c r="AI35" s="44" t="s">
        <v>54</v>
      </c>
      <c r="AJ35" s="44" t="s">
        <v>54</v>
      </c>
    </row>
    <row r="36" spans="1:36" ht="12.75" customHeight="1" x14ac:dyDescent="0.2"/>
    <row r="37" spans="1:36" ht="12.75" customHeight="1" x14ac:dyDescent="0.2"/>
    <row r="38" spans="1:36" ht="12.75" customHeight="1" x14ac:dyDescent="0.2"/>
    <row r="39" spans="1:36" ht="12.75" customHeight="1" x14ac:dyDescent="0.2"/>
    <row r="40" spans="1:36" x14ac:dyDescent="0.2">
      <c r="A40" s="38" t="s">
        <v>141</v>
      </c>
    </row>
    <row r="41" spans="1:36" x14ac:dyDescent="0.2">
      <c r="A41" s="39" t="s">
        <v>77</v>
      </c>
      <c r="E41" s="43">
        <v>10108279</v>
      </c>
      <c r="F41" s="43">
        <v>10300140</v>
      </c>
      <c r="G41" s="43">
        <v>10010008</v>
      </c>
      <c r="H41" s="43">
        <v>9942519</v>
      </c>
      <c r="I41" s="43">
        <v>10049040</v>
      </c>
      <c r="J41" s="43">
        <v>10032941</v>
      </c>
      <c r="K41" s="43">
        <v>10261803</v>
      </c>
      <c r="L41" s="43">
        <v>10700306</v>
      </c>
      <c r="M41" s="43">
        <v>11009169</v>
      </c>
      <c r="N41" s="43">
        <v>10706282</v>
      </c>
      <c r="O41" s="43">
        <v>10802994</v>
      </c>
      <c r="P41" s="43">
        <v>10016132</v>
      </c>
      <c r="Q41" s="43">
        <v>10426001</v>
      </c>
      <c r="R41" s="43">
        <v>11625325</v>
      </c>
      <c r="S41" s="43">
        <v>13004408</v>
      </c>
      <c r="T41" s="43">
        <v>14291114</v>
      </c>
      <c r="U41" s="43">
        <v>14576737</v>
      </c>
      <c r="V41" s="43">
        <v>15764473</v>
      </c>
      <c r="W41" s="43">
        <v>15442604</v>
      </c>
      <c r="X41" s="43">
        <v>15378482</v>
      </c>
      <c r="Y41" s="43">
        <v>15856230</v>
      </c>
      <c r="Z41" s="43">
        <v>16473774</v>
      </c>
      <c r="AA41" s="43">
        <v>15989413</v>
      </c>
      <c r="AB41" s="43">
        <v>15196020</v>
      </c>
      <c r="AC41" s="43">
        <v>14231339</v>
      </c>
      <c r="AD41" s="43">
        <v>13270432</v>
      </c>
      <c r="AE41" s="43">
        <v>12459973</v>
      </c>
      <c r="AF41" s="43">
        <v>11831594</v>
      </c>
      <c r="AG41" s="43">
        <v>11432810</v>
      </c>
      <c r="AH41" s="43">
        <v>11178558</v>
      </c>
      <c r="AI41" s="43">
        <v>11279786</v>
      </c>
      <c r="AJ41" s="43">
        <v>11283302</v>
      </c>
    </row>
    <row r="42" spans="1:36" x14ac:dyDescent="0.2">
      <c r="A42" s="39" t="s">
        <v>142</v>
      </c>
      <c r="E42" s="44">
        <v>18.21</v>
      </c>
      <c r="F42" s="44">
        <v>7.59</v>
      </c>
      <c r="G42" s="44">
        <v>-11.27</v>
      </c>
      <c r="H42" s="44">
        <v>-2.7</v>
      </c>
      <c r="I42" s="44">
        <v>4.29</v>
      </c>
      <c r="J42" s="44">
        <v>-0.64</v>
      </c>
      <c r="K42" s="44">
        <v>9.1199999999999992</v>
      </c>
      <c r="L42" s="44">
        <v>17.09</v>
      </c>
      <c r="M42" s="44">
        <v>11.55</v>
      </c>
      <c r="N42" s="44">
        <v>-11</v>
      </c>
      <c r="O42" s="44">
        <v>3.61</v>
      </c>
      <c r="P42" s="44">
        <v>-29.13</v>
      </c>
      <c r="Q42" s="44">
        <v>16.37</v>
      </c>
      <c r="R42" s="44">
        <v>46.01</v>
      </c>
      <c r="S42" s="44">
        <v>47.45</v>
      </c>
      <c r="T42" s="44">
        <v>39.58</v>
      </c>
      <c r="U42" s="44">
        <v>7.99</v>
      </c>
      <c r="V42" s="44">
        <v>32.590000000000003</v>
      </c>
      <c r="W42" s="44">
        <v>-8.17</v>
      </c>
      <c r="X42" s="44">
        <v>-1.66</v>
      </c>
      <c r="Y42" s="44">
        <v>12.43</v>
      </c>
      <c r="Z42" s="44">
        <v>15.58</v>
      </c>
      <c r="AA42" s="44">
        <v>-11.76</v>
      </c>
      <c r="AB42" s="44">
        <v>-19.850000000000001</v>
      </c>
      <c r="AC42" s="44">
        <v>-25.39</v>
      </c>
      <c r="AD42" s="44">
        <v>-27.01</v>
      </c>
      <c r="AE42" s="44">
        <v>-24.43</v>
      </c>
      <c r="AF42" s="44">
        <v>-20.170000000000002</v>
      </c>
      <c r="AG42" s="44">
        <v>-13.48</v>
      </c>
      <c r="AH42" s="44">
        <v>-8.9</v>
      </c>
      <c r="AI42" s="44">
        <v>3.62</v>
      </c>
      <c r="AJ42" s="44">
        <v>0.12</v>
      </c>
    </row>
    <row r="43" spans="1:36" ht="12.75" customHeight="1" x14ac:dyDescent="0.2"/>
    <row r="44" spans="1:36" x14ac:dyDescent="0.2">
      <c r="B44" s="39" t="s">
        <v>143</v>
      </c>
      <c r="E44" s="44" t="s">
        <v>54</v>
      </c>
      <c r="F44" s="44" t="s">
        <v>54</v>
      </c>
      <c r="G44" s="44" t="s">
        <v>54</v>
      </c>
      <c r="H44" s="44" t="s">
        <v>54</v>
      </c>
      <c r="I44" s="44" t="s">
        <v>54</v>
      </c>
      <c r="J44" s="44" t="s">
        <v>54</v>
      </c>
      <c r="K44" s="44" t="s">
        <v>54</v>
      </c>
      <c r="L44" s="44" t="s">
        <v>54</v>
      </c>
      <c r="M44" s="44" t="s">
        <v>54</v>
      </c>
      <c r="N44" s="44" t="s">
        <v>54</v>
      </c>
      <c r="O44" s="44" t="s">
        <v>54</v>
      </c>
      <c r="P44" s="44" t="s">
        <v>54</v>
      </c>
      <c r="Q44" s="44" t="s">
        <v>54</v>
      </c>
      <c r="R44" s="44" t="s">
        <v>54</v>
      </c>
      <c r="S44" s="44" t="s">
        <v>54</v>
      </c>
      <c r="T44" s="44" t="s">
        <v>54</v>
      </c>
      <c r="U44" s="44" t="s">
        <v>54</v>
      </c>
      <c r="V44" s="44" t="s">
        <v>54</v>
      </c>
      <c r="W44" s="44" t="s">
        <v>54</v>
      </c>
      <c r="X44" s="44" t="s">
        <v>54</v>
      </c>
      <c r="Y44" s="44" t="s">
        <v>54</v>
      </c>
      <c r="Z44" s="44" t="s">
        <v>54</v>
      </c>
      <c r="AA44" s="44" t="s">
        <v>54</v>
      </c>
      <c r="AB44" s="44" t="s">
        <v>54</v>
      </c>
      <c r="AC44" s="44" t="s">
        <v>54</v>
      </c>
      <c r="AD44" s="44" t="s">
        <v>54</v>
      </c>
      <c r="AE44" s="44" t="s">
        <v>54</v>
      </c>
      <c r="AF44" s="44" t="s">
        <v>54</v>
      </c>
      <c r="AG44" s="44" t="s">
        <v>54</v>
      </c>
      <c r="AH44" s="44" t="s">
        <v>54</v>
      </c>
      <c r="AI44" s="44" t="s">
        <v>54</v>
      </c>
      <c r="AJ44" s="44" t="s">
        <v>54</v>
      </c>
    </row>
    <row r="45" spans="1:36" x14ac:dyDescent="0.2">
      <c r="B45" s="39" t="s">
        <v>144</v>
      </c>
      <c r="E45" s="44" t="s">
        <v>54</v>
      </c>
      <c r="F45" s="44" t="s">
        <v>54</v>
      </c>
      <c r="G45" s="44" t="s">
        <v>54</v>
      </c>
      <c r="H45" s="44" t="s">
        <v>54</v>
      </c>
      <c r="I45" s="44" t="s">
        <v>54</v>
      </c>
      <c r="J45" s="44" t="s">
        <v>54</v>
      </c>
      <c r="K45" s="44" t="s">
        <v>54</v>
      </c>
      <c r="L45" s="44" t="s">
        <v>54</v>
      </c>
      <c r="M45" s="44" t="s">
        <v>54</v>
      </c>
      <c r="N45" s="44" t="s">
        <v>54</v>
      </c>
      <c r="O45" s="44" t="s">
        <v>54</v>
      </c>
      <c r="P45" s="44" t="s">
        <v>54</v>
      </c>
      <c r="Q45" s="44" t="s">
        <v>54</v>
      </c>
      <c r="R45" s="44" t="s">
        <v>54</v>
      </c>
      <c r="S45" s="44" t="s">
        <v>54</v>
      </c>
      <c r="T45" s="44" t="s">
        <v>54</v>
      </c>
      <c r="U45" s="44" t="s">
        <v>54</v>
      </c>
      <c r="V45" s="44" t="s">
        <v>54</v>
      </c>
      <c r="W45" s="44" t="s">
        <v>54</v>
      </c>
      <c r="X45" s="44" t="s">
        <v>54</v>
      </c>
      <c r="Y45" s="44" t="s">
        <v>54</v>
      </c>
      <c r="Z45" s="44" t="s">
        <v>54</v>
      </c>
      <c r="AA45" s="44" t="s">
        <v>54</v>
      </c>
      <c r="AB45" s="44" t="s">
        <v>54</v>
      </c>
      <c r="AC45" s="44" t="s">
        <v>54</v>
      </c>
      <c r="AD45" s="44" t="s">
        <v>54</v>
      </c>
      <c r="AE45" s="44" t="s">
        <v>54</v>
      </c>
      <c r="AF45" s="44" t="s">
        <v>54</v>
      </c>
      <c r="AG45" s="44" t="s">
        <v>54</v>
      </c>
      <c r="AH45" s="44" t="s">
        <v>54</v>
      </c>
      <c r="AI45" s="44" t="s">
        <v>54</v>
      </c>
      <c r="AJ45" s="44" t="s">
        <v>54</v>
      </c>
    </row>
    <row r="46" spans="1:36" x14ac:dyDescent="0.2">
      <c r="C46" s="39" t="s">
        <v>145</v>
      </c>
      <c r="E46" s="44">
        <v>0.42</v>
      </c>
      <c r="F46" s="44">
        <v>0.4</v>
      </c>
      <c r="G46" s="44">
        <v>0.39</v>
      </c>
      <c r="H46" s="44">
        <v>0.36</v>
      </c>
      <c r="I46" s="44">
        <v>0.33</v>
      </c>
      <c r="J46" s="44">
        <v>0.33</v>
      </c>
      <c r="K46" s="44">
        <v>0.34</v>
      </c>
      <c r="L46" s="44">
        <v>0.36</v>
      </c>
      <c r="M46" s="44">
        <v>0.37</v>
      </c>
      <c r="N46" s="44">
        <v>0.43</v>
      </c>
      <c r="O46" s="44">
        <v>0.48</v>
      </c>
      <c r="P46" s="44">
        <v>0.55000000000000004</v>
      </c>
      <c r="Q46" s="44">
        <v>0.77</v>
      </c>
      <c r="R46" s="44">
        <v>1.01</v>
      </c>
      <c r="S46" s="44">
        <v>1.3</v>
      </c>
      <c r="T46" s="44">
        <v>1.58</v>
      </c>
      <c r="U46" s="44">
        <v>1.88</v>
      </c>
      <c r="V46" s="44">
        <v>1.93</v>
      </c>
      <c r="W46" s="44">
        <v>2.0499999999999998</v>
      </c>
      <c r="X46" s="44">
        <v>1.94</v>
      </c>
      <c r="Y46" s="44">
        <v>1.72</v>
      </c>
      <c r="Z46" s="44">
        <v>1.51</v>
      </c>
      <c r="AA46" s="44">
        <v>1.45</v>
      </c>
      <c r="AB46" s="44">
        <v>1.39</v>
      </c>
      <c r="AC46" s="44">
        <v>1.31</v>
      </c>
      <c r="AD46" s="44">
        <v>1.26</v>
      </c>
      <c r="AE46" s="44">
        <v>1.24</v>
      </c>
      <c r="AF46" s="44">
        <v>1.21</v>
      </c>
      <c r="AG46" s="44">
        <v>1.2</v>
      </c>
      <c r="AH46" s="44">
        <v>1.19</v>
      </c>
      <c r="AI46" s="44">
        <v>1.1599999999999999</v>
      </c>
      <c r="AJ46" s="44">
        <v>1.17</v>
      </c>
    </row>
    <row r="47" spans="1:36" x14ac:dyDescent="0.2">
      <c r="D47" s="39" t="s">
        <v>146</v>
      </c>
      <c r="E47" s="44">
        <v>96.28</v>
      </c>
      <c r="F47" s="44" t="s">
        <v>54</v>
      </c>
      <c r="G47" s="44" t="s">
        <v>54</v>
      </c>
      <c r="H47" s="44" t="s">
        <v>54</v>
      </c>
      <c r="I47" s="44">
        <v>97.37</v>
      </c>
      <c r="J47" s="44" t="s">
        <v>54</v>
      </c>
      <c r="K47" s="44" t="s">
        <v>54</v>
      </c>
      <c r="L47" s="44" t="s">
        <v>54</v>
      </c>
      <c r="M47" s="44">
        <v>97.95</v>
      </c>
      <c r="N47" s="44">
        <v>97.84</v>
      </c>
      <c r="O47" s="44">
        <v>97.83</v>
      </c>
      <c r="P47" s="44">
        <v>97.3</v>
      </c>
      <c r="Q47" s="44">
        <v>96.99</v>
      </c>
      <c r="R47" s="44">
        <v>97.19</v>
      </c>
      <c r="S47" s="44">
        <v>97.07</v>
      </c>
      <c r="T47" s="44">
        <v>96.98</v>
      </c>
      <c r="U47" s="44">
        <v>96.8</v>
      </c>
      <c r="V47" s="44">
        <v>96.73</v>
      </c>
      <c r="W47" s="44">
        <v>96.59</v>
      </c>
      <c r="X47" s="44">
        <v>96.91</v>
      </c>
      <c r="Y47" s="44">
        <v>97.24</v>
      </c>
      <c r="Z47" s="44">
        <v>97.14</v>
      </c>
      <c r="AA47" s="44">
        <v>97.14</v>
      </c>
      <c r="AB47" s="44">
        <v>97.14</v>
      </c>
      <c r="AC47" s="44">
        <v>97.12</v>
      </c>
      <c r="AD47" s="44">
        <v>97.06</v>
      </c>
      <c r="AE47" s="44">
        <v>97.01</v>
      </c>
      <c r="AF47" s="44">
        <v>97.08</v>
      </c>
      <c r="AG47" s="44">
        <v>97.02</v>
      </c>
      <c r="AH47" s="44">
        <v>97.31</v>
      </c>
      <c r="AI47" s="44">
        <v>97.11</v>
      </c>
      <c r="AJ47" s="44">
        <v>96.28</v>
      </c>
    </row>
    <row r="48" spans="1:36" x14ac:dyDescent="0.2">
      <c r="D48" s="39" t="s">
        <v>147</v>
      </c>
      <c r="E48" s="44" t="s">
        <v>54</v>
      </c>
      <c r="F48" s="44" t="s">
        <v>54</v>
      </c>
      <c r="G48" s="44" t="s">
        <v>54</v>
      </c>
      <c r="H48" s="44" t="s">
        <v>54</v>
      </c>
      <c r="I48" s="44" t="s">
        <v>54</v>
      </c>
      <c r="J48" s="44" t="s">
        <v>54</v>
      </c>
      <c r="K48" s="44" t="s">
        <v>54</v>
      </c>
      <c r="L48" s="44" t="s">
        <v>54</v>
      </c>
      <c r="M48" s="44" t="s">
        <v>54</v>
      </c>
      <c r="N48" s="44" t="s">
        <v>54</v>
      </c>
      <c r="O48" s="44" t="s">
        <v>54</v>
      </c>
      <c r="P48" s="44" t="s">
        <v>54</v>
      </c>
      <c r="Q48" s="44" t="s">
        <v>54</v>
      </c>
      <c r="R48" s="44">
        <v>0.09</v>
      </c>
      <c r="S48" s="44">
        <v>0.06</v>
      </c>
      <c r="T48" s="44">
        <v>0.04</v>
      </c>
      <c r="U48" s="44">
        <v>0.05</v>
      </c>
      <c r="V48" s="44">
        <v>0.05</v>
      </c>
      <c r="W48" s="44">
        <v>0.05</v>
      </c>
      <c r="X48" s="44">
        <v>0.02</v>
      </c>
      <c r="Y48" s="44">
        <v>0.02</v>
      </c>
      <c r="Z48" s="44">
        <v>0.02</v>
      </c>
      <c r="AA48" s="44">
        <v>0.02</v>
      </c>
      <c r="AB48" s="44">
        <v>0.02</v>
      </c>
      <c r="AC48" s="44">
        <v>0.03</v>
      </c>
      <c r="AD48" s="44">
        <v>0.01</v>
      </c>
      <c r="AE48" s="44">
        <v>0.01</v>
      </c>
      <c r="AF48" s="44">
        <v>0.02</v>
      </c>
      <c r="AG48" s="44">
        <v>0.01</v>
      </c>
      <c r="AH48" s="44">
        <v>0.01</v>
      </c>
      <c r="AI48" s="44">
        <v>0.01</v>
      </c>
      <c r="AJ48" s="44">
        <v>0.01</v>
      </c>
    </row>
    <row r="49" spans="1:54" x14ac:dyDescent="0.2">
      <c r="C49" s="39" t="s">
        <v>148</v>
      </c>
      <c r="E49" s="44" t="s">
        <v>54</v>
      </c>
      <c r="F49" s="44" t="s">
        <v>54</v>
      </c>
      <c r="G49" s="44" t="s">
        <v>54</v>
      </c>
      <c r="H49" s="44" t="s">
        <v>54</v>
      </c>
      <c r="I49" s="44" t="s">
        <v>54</v>
      </c>
      <c r="J49" s="44" t="s">
        <v>54</v>
      </c>
      <c r="K49" s="44" t="s">
        <v>54</v>
      </c>
      <c r="L49" s="44" t="s">
        <v>54</v>
      </c>
      <c r="M49" s="44" t="s">
        <v>54</v>
      </c>
      <c r="N49" s="44" t="s">
        <v>54</v>
      </c>
      <c r="O49" s="44" t="s">
        <v>54</v>
      </c>
      <c r="P49" s="44" t="s">
        <v>54</v>
      </c>
      <c r="Q49" s="44" t="s">
        <v>54</v>
      </c>
      <c r="R49" s="44" t="s">
        <v>54</v>
      </c>
      <c r="S49" s="44" t="s">
        <v>54</v>
      </c>
      <c r="T49" s="44" t="s">
        <v>54</v>
      </c>
      <c r="U49" s="44" t="s">
        <v>54</v>
      </c>
      <c r="V49" s="44" t="s">
        <v>54</v>
      </c>
      <c r="W49" s="44" t="s">
        <v>54</v>
      </c>
      <c r="X49" s="44" t="s">
        <v>54</v>
      </c>
      <c r="Y49" s="44" t="s">
        <v>54</v>
      </c>
      <c r="Z49" s="44" t="s">
        <v>54</v>
      </c>
      <c r="AA49" s="44" t="s">
        <v>54</v>
      </c>
      <c r="AB49" s="44" t="s">
        <v>54</v>
      </c>
      <c r="AC49" s="44" t="s">
        <v>54</v>
      </c>
      <c r="AD49" s="44" t="s">
        <v>54</v>
      </c>
      <c r="AE49" s="44" t="s">
        <v>54</v>
      </c>
      <c r="AF49" s="44" t="s">
        <v>54</v>
      </c>
      <c r="AG49" s="44" t="s">
        <v>54</v>
      </c>
      <c r="AH49" s="44" t="s">
        <v>54</v>
      </c>
      <c r="AI49" s="44" t="s">
        <v>54</v>
      </c>
      <c r="AJ49" s="44" t="s">
        <v>54</v>
      </c>
    </row>
    <row r="50" spans="1:54" x14ac:dyDescent="0.2">
      <c r="B50" s="39" t="s">
        <v>149</v>
      </c>
      <c r="E50" s="44" t="s">
        <v>54</v>
      </c>
      <c r="F50" s="44" t="s">
        <v>54</v>
      </c>
      <c r="G50" s="44" t="s">
        <v>54</v>
      </c>
      <c r="H50" s="44" t="s">
        <v>54</v>
      </c>
      <c r="I50" s="44" t="s">
        <v>54</v>
      </c>
      <c r="J50" s="44" t="s">
        <v>54</v>
      </c>
      <c r="K50" s="44" t="s">
        <v>54</v>
      </c>
      <c r="L50" s="44" t="s">
        <v>54</v>
      </c>
      <c r="M50" s="44" t="s">
        <v>54</v>
      </c>
      <c r="N50" s="44" t="s">
        <v>54</v>
      </c>
      <c r="O50" s="44" t="s">
        <v>54</v>
      </c>
      <c r="P50" s="44" t="s">
        <v>54</v>
      </c>
      <c r="Q50" s="44" t="s">
        <v>54</v>
      </c>
      <c r="R50" s="44" t="s">
        <v>54</v>
      </c>
      <c r="S50" s="44" t="s">
        <v>54</v>
      </c>
      <c r="T50" s="44" t="s">
        <v>54</v>
      </c>
      <c r="U50" s="44" t="s">
        <v>54</v>
      </c>
      <c r="V50" s="44" t="s">
        <v>54</v>
      </c>
      <c r="W50" s="44" t="s">
        <v>54</v>
      </c>
      <c r="X50" s="44" t="s">
        <v>54</v>
      </c>
      <c r="Y50" s="44" t="s">
        <v>54</v>
      </c>
      <c r="Z50" s="44" t="s">
        <v>54</v>
      </c>
      <c r="AA50" s="44" t="s">
        <v>54</v>
      </c>
      <c r="AB50" s="44" t="s">
        <v>54</v>
      </c>
      <c r="AC50" s="44" t="s">
        <v>54</v>
      </c>
      <c r="AD50" s="44" t="s">
        <v>54</v>
      </c>
      <c r="AE50" s="44" t="s">
        <v>54</v>
      </c>
      <c r="AF50" s="44" t="s">
        <v>54</v>
      </c>
      <c r="AG50" s="44" t="s">
        <v>54</v>
      </c>
      <c r="AH50" s="44" t="s">
        <v>54</v>
      </c>
      <c r="AI50" s="44" t="s">
        <v>54</v>
      </c>
      <c r="AJ50" s="44" t="s">
        <v>54</v>
      </c>
    </row>
    <row r="51" spans="1:54" x14ac:dyDescent="0.2">
      <c r="B51" s="39" t="s">
        <v>150</v>
      </c>
      <c r="E51" s="44">
        <v>0.19</v>
      </c>
      <c r="F51" s="44">
        <v>0.18</v>
      </c>
      <c r="G51" s="44">
        <v>0.19</v>
      </c>
      <c r="H51" s="44">
        <v>0.12</v>
      </c>
      <c r="I51" s="44">
        <v>0.11</v>
      </c>
      <c r="J51" s="44">
        <v>0.1</v>
      </c>
      <c r="K51" s="44">
        <v>0.08</v>
      </c>
      <c r="L51" s="44">
        <v>0.08</v>
      </c>
      <c r="M51" s="44">
        <v>0.1</v>
      </c>
      <c r="N51" s="44">
        <v>0.2</v>
      </c>
      <c r="O51" s="44">
        <v>0.4</v>
      </c>
      <c r="P51" s="44">
        <v>0.82</v>
      </c>
      <c r="Q51" s="44">
        <v>0.89</v>
      </c>
      <c r="R51" s="44">
        <v>0.87</v>
      </c>
      <c r="S51" s="44">
        <v>0.8</v>
      </c>
      <c r="T51" s="44">
        <v>0.68</v>
      </c>
      <c r="U51" s="44">
        <v>0.66</v>
      </c>
      <c r="V51" s="44">
        <v>0.59</v>
      </c>
      <c r="W51" s="44">
        <v>0.57999999999999996</v>
      </c>
      <c r="X51" s="44">
        <v>0.46</v>
      </c>
      <c r="Y51" s="44">
        <v>0.44</v>
      </c>
      <c r="Z51" s="44">
        <v>0.74</v>
      </c>
      <c r="AA51" s="44">
        <v>0.65</v>
      </c>
      <c r="AB51" s="44">
        <v>0.68</v>
      </c>
      <c r="AC51" s="44">
        <v>0.7</v>
      </c>
      <c r="AD51" s="44">
        <v>0.73</v>
      </c>
      <c r="AE51" s="44">
        <v>0.76</v>
      </c>
      <c r="AF51" s="44">
        <v>0.77</v>
      </c>
      <c r="AG51" s="44">
        <v>0.78</v>
      </c>
      <c r="AH51" s="44">
        <v>0.79</v>
      </c>
      <c r="AI51" s="44">
        <v>0.98</v>
      </c>
      <c r="AJ51" s="44">
        <v>1.71</v>
      </c>
    </row>
    <row r="52" spans="1:54" x14ac:dyDescent="0.2">
      <c r="B52" s="39" t="s">
        <v>151</v>
      </c>
      <c r="E52" s="44" t="s">
        <v>54</v>
      </c>
      <c r="F52" s="44" t="s">
        <v>54</v>
      </c>
      <c r="G52" s="44" t="s">
        <v>54</v>
      </c>
      <c r="H52" s="44" t="s">
        <v>54</v>
      </c>
      <c r="I52" s="44" t="s">
        <v>54</v>
      </c>
      <c r="J52" s="44" t="s">
        <v>54</v>
      </c>
      <c r="K52" s="44" t="s">
        <v>54</v>
      </c>
      <c r="L52" s="44" t="s">
        <v>54</v>
      </c>
      <c r="M52" s="44" t="s">
        <v>54</v>
      </c>
      <c r="N52" s="44" t="s">
        <v>54</v>
      </c>
      <c r="O52" s="44" t="s">
        <v>54</v>
      </c>
      <c r="P52" s="44" t="s">
        <v>54</v>
      </c>
      <c r="Q52" s="44" t="s">
        <v>54</v>
      </c>
      <c r="R52" s="44" t="s">
        <v>54</v>
      </c>
      <c r="S52" s="44" t="s">
        <v>54</v>
      </c>
      <c r="T52" s="44" t="s">
        <v>54</v>
      </c>
      <c r="U52" s="44" t="s">
        <v>54</v>
      </c>
      <c r="V52" s="44" t="s">
        <v>54</v>
      </c>
      <c r="W52" s="44" t="s">
        <v>54</v>
      </c>
      <c r="X52" s="44" t="s">
        <v>54</v>
      </c>
      <c r="Y52" s="44" t="s">
        <v>54</v>
      </c>
      <c r="Z52" s="44" t="s">
        <v>54</v>
      </c>
      <c r="AA52" s="44" t="s">
        <v>54</v>
      </c>
      <c r="AB52" s="44" t="s">
        <v>54</v>
      </c>
      <c r="AC52" s="44" t="s">
        <v>54</v>
      </c>
      <c r="AD52" s="44" t="s">
        <v>54</v>
      </c>
      <c r="AE52" s="44" t="s">
        <v>54</v>
      </c>
      <c r="AF52" s="44" t="s">
        <v>54</v>
      </c>
      <c r="AG52" s="44" t="s">
        <v>54</v>
      </c>
      <c r="AH52" s="44" t="s">
        <v>54</v>
      </c>
      <c r="AI52" s="44" t="s">
        <v>54</v>
      </c>
      <c r="AJ52" s="44" t="s">
        <v>54</v>
      </c>
    </row>
    <row r="53" spans="1:54" x14ac:dyDescent="0.2">
      <c r="B53" s="39" t="s">
        <v>152</v>
      </c>
      <c r="E53" s="44" t="s">
        <v>54</v>
      </c>
      <c r="F53" s="44" t="s">
        <v>54</v>
      </c>
      <c r="G53" s="44" t="s">
        <v>54</v>
      </c>
      <c r="H53" s="44" t="s">
        <v>54</v>
      </c>
      <c r="I53" s="44" t="s">
        <v>54</v>
      </c>
      <c r="J53" s="44" t="s">
        <v>54</v>
      </c>
      <c r="K53" s="44" t="s">
        <v>54</v>
      </c>
      <c r="L53" s="44" t="s">
        <v>54</v>
      </c>
      <c r="M53" s="44" t="s">
        <v>54</v>
      </c>
      <c r="N53" s="44" t="s">
        <v>54</v>
      </c>
      <c r="O53" s="44" t="s">
        <v>54</v>
      </c>
      <c r="P53" s="44" t="s">
        <v>54</v>
      </c>
      <c r="Q53" s="44" t="s">
        <v>54</v>
      </c>
      <c r="R53" s="44" t="s">
        <v>54</v>
      </c>
      <c r="S53" s="44" t="s">
        <v>54</v>
      </c>
      <c r="T53" s="44" t="s">
        <v>54</v>
      </c>
      <c r="U53" s="44" t="s">
        <v>54</v>
      </c>
      <c r="V53" s="44" t="s">
        <v>54</v>
      </c>
      <c r="W53" s="44" t="s">
        <v>54</v>
      </c>
      <c r="X53" s="44" t="s">
        <v>54</v>
      </c>
      <c r="Y53" s="44" t="s">
        <v>54</v>
      </c>
      <c r="Z53" s="44" t="s">
        <v>54</v>
      </c>
      <c r="AA53" s="44" t="s">
        <v>54</v>
      </c>
      <c r="AB53" s="44" t="s">
        <v>54</v>
      </c>
      <c r="AC53" s="44" t="s">
        <v>54</v>
      </c>
      <c r="AD53" s="44" t="s">
        <v>54</v>
      </c>
      <c r="AE53" s="44" t="s">
        <v>54</v>
      </c>
      <c r="AF53" s="44" t="s">
        <v>54</v>
      </c>
      <c r="AG53" s="44" t="s">
        <v>54</v>
      </c>
      <c r="AH53" s="44" t="s">
        <v>54</v>
      </c>
      <c r="AI53" s="44" t="s">
        <v>54</v>
      </c>
      <c r="AJ53" s="44" t="s">
        <v>54</v>
      </c>
    </row>
    <row r="54" spans="1:54" x14ac:dyDescent="0.2">
      <c r="A54" s="39" t="s">
        <v>153</v>
      </c>
      <c r="E54" s="44">
        <v>99.26</v>
      </c>
      <c r="F54" s="44" t="s">
        <v>54</v>
      </c>
      <c r="G54" s="44" t="s">
        <v>54</v>
      </c>
      <c r="H54" s="44" t="s">
        <v>54</v>
      </c>
      <c r="I54" s="44">
        <v>99.45</v>
      </c>
      <c r="J54" s="44" t="s">
        <v>54</v>
      </c>
      <c r="K54" s="44" t="s">
        <v>54</v>
      </c>
      <c r="L54" s="44" t="s">
        <v>54</v>
      </c>
      <c r="M54" s="44">
        <v>99.68</v>
      </c>
      <c r="N54" s="44">
        <v>99.7</v>
      </c>
      <c r="O54" s="44">
        <v>99.75</v>
      </c>
      <c r="P54" s="44">
        <v>99.76</v>
      </c>
      <c r="Q54" s="44">
        <v>99.76</v>
      </c>
      <c r="R54" s="44">
        <v>99.87</v>
      </c>
      <c r="S54" s="44">
        <v>99.9</v>
      </c>
      <c r="T54" s="44">
        <v>99.92</v>
      </c>
      <c r="U54" s="44">
        <v>99.94</v>
      </c>
      <c r="V54" s="44">
        <v>99.95</v>
      </c>
      <c r="W54" s="44">
        <v>99.95</v>
      </c>
      <c r="X54" s="44">
        <v>99.95</v>
      </c>
      <c r="Y54" s="44">
        <v>99.95</v>
      </c>
      <c r="Z54" s="44">
        <v>99.95</v>
      </c>
      <c r="AA54" s="44">
        <v>99.95</v>
      </c>
      <c r="AB54" s="44">
        <v>99.95</v>
      </c>
      <c r="AC54" s="44">
        <v>99.94</v>
      </c>
      <c r="AD54" s="44">
        <v>99.95</v>
      </c>
      <c r="AE54" s="44">
        <v>99.94</v>
      </c>
      <c r="AF54" s="44">
        <v>99.94</v>
      </c>
      <c r="AG54" s="44">
        <v>99.92</v>
      </c>
      <c r="AH54" s="44">
        <v>99.91</v>
      </c>
      <c r="AI54" s="44">
        <v>99.91</v>
      </c>
      <c r="AJ54" s="44">
        <v>99.92</v>
      </c>
    </row>
    <row r="55" spans="1:54" x14ac:dyDescent="0.2">
      <c r="A55" s="39" t="s">
        <v>154</v>
      </c>
      <c r="E55" s="44" t="s">
        <v>54</v>
      </c>
      <c r="F55" s="44" t="s">
        <v>54</v>
      </c>
      <c r="G55" s="44" t="s">
        <v>54</v>
      </c>
      <c r="H55" s="44" t="s">
        <v>54</v>
      </c>
      <c r="I55" s="44" t="s">
        <v>54</v>
      </c>
      <c r="J55" s="44" t="s">
        <v>54</v>
      </c>
      <c r="K55" s="44" t="s">
        <v>54</v>
      </c>
      <c r="L55" s="44" t="s">
        <v>54</v>
      </c>
      <c r="M55" s="44" t="s">
        <v>54</v>
      </c>
      <c r="N55" s="44" t="s">
        <v>54</v>
      </c>
      <c r="O55" s="44" t="s">
        <v>54</v>
      </c>
      <c r="P55" s="44" t="s">
        <v>54</v>
      </c>
      <c r="Q55" s="44" t="s">
        <v>54</v>
      </c>
      <c r="R55" s="44" t="s">
        <v>54</v>
      </c>
      <c r="S55" s="44" t="s">
        <v>54</v>
      </c>
      <c r="T55" s="44" t="s">
        <v>54</v>
      </c>
      <c r="U55" s="44" t="s">
        <v>54</v>
      </c>
      <c r="V55" s="44" t="s">
        <v>54</v>
      </c>
      <c r="W55" s="44" t="s">
        <v>54</v>
      </c>
      <c r="X55" s="44" t="s">
        <v>54</v>
      </c>
      <c r="Y55" s="44" t="s">
        <v>54</v>
      </c>
      <c r="Z55" s="44" t="s">
        <v>54</v>
      </c>
      <c r="AA55" s="44" t="s">
        <v>54</v>
      </c>
      <c r="AB55" s="44" t="s">
        <v>54</v>
      </c>
      <c r="AC55" s="44" t="s">
        <v>54</v>
      </c>
      <c r="AD55" s="44" t="s">
        <v>54</v>
      </c>
      <c r="AE55" s="44" t="s">
        <v>54</v>
      </c>
      <c r="AF55" s="44" t="s">
        <v>54</v>
      </c>
      <c r="AG55" s="44" t="s">
        <v>54</v>
      </c>
      <c r="AH55" s="44" t="s">
        <v>54</v>
      </c>
      <c r="AI55" s="44" t="s">
        <v>54</v>
      </c>
      <c r="AJ55" s="44" t="s">
        <v>54</v>
      </c>
    </row>
    <row r="56" spans="1:54" x14ac:dyDescent="0.2">
      <c r="A56" s="39" t="s">
        <v>155</v>
      </c>
      <c r="E56" s="44">
        <v>0.17</v>
      </c>
      <c r="F56" s="44">
        <v>0.15</v>
      </c>
      <c r="G56" s="44">
        <v>0.15</v>
      </c>
      <c r="H56" s="44">
        <v>0.14000000000000001</v>
      </c>
      <c r="I56" s="44">
        <v>0.13</v>
      </c>
      <c r="J56" s="44">
        <v>0.11</v>
      </c>
      <c r="K56" s="44">
        <v>0.11</v>
      </c>
      <c r="L56" s="44">
        <v>0.09</v>
      </c>
      <c r="M56" s="44">
        <v>7.0000000000000007E-2</v>
      </c>
      <c r="N56" s="44">
        <v>7.0000000000000007E-2</v>
      </c>
      <c r="O56" s="44">
        <v>0.04</v>
      </c>
      <c r="P56" s="44">
        <v>0.03</v>
      </c>
      <c r="Q56" s="44">
        <v>0.03</v>
      </c>
      <c r="R56" s="44">
        <v>0.02</v>
      </c>
      <c r="S56" s="44">
        <v>0.02</v>
      </c>
      <c r="T56" s="44">
        <v>0.02</v>
      </c>
      <c r="U56" s="44">
        <v>0.01</v>
      </c>
      <c r="V56" s="44">
        <v>0.01</v>
      </c>
      <c r="W56" s="44">
        <v>0.01</v>
      </c>
      <c r="X56" s="44">
        <v>0.01</v>
      </c>
      <c r="Y56" s="44">
        <v>0.01</v>
      </c>
      <c r="Z56" s="44">
        <v>0.01</v>
      </c>
      <c r="AA56" s="44">
        <v>0.01</v>
      </c>
      <c r="AB56" s="44">
        <v>0.01</v>
      </c>
      <c r="AC56" s="44">
        <v>0.01</v>
      </c>
      <c r="AD56" s="44">
        <v>0.01</v>
      </c>
      <c r="AE56" s="44">
        <v>0.01</v>
      </c>
      <c r="AF56" s="44">
        <v>0.01</v>
      </c>
      <c r="AG56" s="44">
        <v>0.03</v>
      </c>
      <c r="AH56" s="44">
        <v>0.04</v>
      </c>
      <c r="AI56" s="44">
        <v>0.04</v>
      </c>
      <c r="AJ56" s="44">
        <v>0.03</v>
      </c>
    </row>
    <row r="57" spans="1:54" x14ac:dyDescent="0.2">
      <c r="A57" s="39" t="s">
        <v>156</v>
      </c>
      <c r="E57" s="44">
        <v>0.56999999999999995</v>
      </c>
      <c r="F57" s="44" t="s">
        <v>54</v>
      </c>
      <c r="G57" s="44" t="s">
        <v>54</v>
      </c>
      <c r="H57" s="44" t="s">
        <v>54</v>
      </c>
      <c r="I57" s="44">
        <v>0.42</v>
      </c>
      <c r="J57" s="44" t="s">
        <v>54</v>
      </c>
      <c r="K57" s="44" t="s">
        <v>54</v>
      </c>
      <c r="L57" s="44" t="s">
        <v>54</v>
      </c>
      <c r="M57" s="44">
        <v>0.25</v>
      </c>
      <c r="N57" s="44">
        <v>0.23</v>
      </c>
      <c r="O57" s="44">
        <v>0.21</v>
      </c>
      <c r="P57" s="44">
        <v>0.21</v>
      </c>
      <c r="Q57" s="44">
        <v>0.21</v>
      </c>
      <c r="R57" s="44">
        <v>0.11</v>
      </c>
      <c r="S57" s="44">
        <v>0.08</v>
      </c>
      <c r="T57" s="44">
        <v>0.06</v>
      </c>
      <c r="U57" s="44">
        <v>0.05</v>
      </c>
      <c r="V57" s="44">
        <v>0.04</v>
      </c>
      <c r="W57" s="44">
        <v>0.04</v>
      </c>
      <c r="X57" s="44">
        <v>0.04</v>
      </c>
      <c r="Y57" s="44">
        <v>0.04</v>
      </c>
      <c r="Z57" s="44">
        <v>0.04</v>
      </c>
      <c r="AA57" s="44">
        <v>0.04</v>
      </c>
      <c r="AB57" s="44">
        <v>0.04</v>
      </c>
      <c r="AC57" s="44">
        <v>0.05</v>
      </c>
      <c r="AD57" s="44">
        <v>0.05</v>
      </c>
      <c r="AE57" s="44">
        <v>0.05</v>
      </c>
      <c r="AF57" s="44">
        <v>0.05</v>
      </c>
      <c r="AG57" s="44">
        <v>0.05</v>
      </c>
      <c r="AH57" s="44">
        <v>0.05</v>
      </c>
      <c r="AI57" s="44">
        <v>0.05</v>
      </c>
      <c r="AJ57" s="44">
        <v>0.05</v>
      </c>
    </row>
    <row r="58" spans="1:54" x14ac:dyDescent="0.2">
      <c r="A58" s="39" t="s">
        <v>157</v>
      </c>
      <c r="E58" s="44" t="s">
        <v>54</v>
      </c>
      <c r="F58" s="44" t="s">
        <v>54</v>
      </c>
      <c r="G58" s="44" t="s">
        <v>54</v>
      </c>
      <c r="H58" s="44" t="s">
        <v>54</v>
      </c>
      <c r="I58" s="44" t="s">
        <v>54</v>
      </c>
      <c r="J58" s="44" t="s">
        <v>54</v>
      </c>
      <c r="K58" s="44" t="s">
        <v>54</v>
      </c>
      <c r="L58" s="44" t="s">
        <v>54</v>
      </c>
      <c r="M58" s="44" t="s">
        <v>54</v>
      </c>
      <c r="N58" s="44" t="s">
        <v>54</v>
      </c>
      <c r="O58" s="44" t="s">
        <v>54</v>
      </c>
      <c r="P58" s="44" t="s">
        <v>54</v>
      </c>
      <c r="Q58" s="44" t="s">
        <v>54</v>
      </c>
      <c r="R58" s="44" t="s">
        <v>54</v>
      </c>
      <c r="S58" s="44" t="s">
        <v>54</v>
      </c>
      <c r="T58" s="44" t="s">
        <v>54</v>
      </c>
      <c r="U58" s="44" t="s">
        <v>54</v>
      </c>
      <c r="V58" s="44" t="s">
        <v>54</v>
      </c>
      <c r="W58" s="44" t="s">
        <v>54</v>
      </c>
      <c r="X58" s="44" t="s">
        <v>54</v>
      </c>
      <c r="Y58" s="44" t="s">
        <v>54</v>
      </c>
      <c r="Z58" s="44" t="s">
        <v>54</v>
      </c>
      <c r="AA58" s="44" t="s">
        <v>54</v>
      </c>
      <c r="AB58" s="44" t="s">
        <v>54</v>
      </c>
      <c r="AC58" s="44" t="s">
        <v>54</v>
      </c>
      <c r="AD58" s="44" t="s">
        <v>54</v>
      </c>
      <c r="AE58" s="44" t="s">
        <v>54</v>
      </c>
      <c r="AF58" s="44" t="s">
        <v>54</v>
      </c>
      <c r="AG58" s="44" t="s">
        <v>54</v>
      </c>
      <c r="AH58" s="44" t="s">
        <v>54</v>
      </c>
      <c r="AI58" s="44" t="s">
        <v>54</v>
      </c>
      <c r="AJ58" s="44" t="s">
        <v>54</v>
      </c>
    </row>
    <row r="59" spans="1:54" x14ac:dyDescent="0.2">
      <c r="A59" s="39" t="s">
        <v>158</v>
      </c>
      <c r="E59" s="44" t="s">
        <v>54</v>
      </c>
      <c r="F59" s="44" t="s">
        <v>54</v>
      </c>
      <c r="G59" s="44" t="s">
        <v>54</v>
      </c>
      <c r="H59" s="44" t="s">
        <v>54</v>
      </c>
      <c r="I59" s="44" t="s">
        <v>54</v>
      </c>
      <c r="J59" s="44" t="s">
        <v>54</v>
      </c>
      <c r="K59" s="44" t="s">
        <v>54</v>
      </c>
      <c r="L59" s="44" t="s">
        <v>54</v>
      </c>
      <c r="M59" s="44" t="s">
        <v>54</v>
      </c>
      <c r="N59" s="44" t="s">
        <v>54</v>
      </c>
      <c r="O59" s="44" t="s">
        <v>54</v>
      </c>
      <c r="P59" s="44" t="s">
        <v>54</v>
      </c>
      <c r="Q59" s="44" t="s">
        <v>54</v>
      </c>
      <c r="R59" s="44" t="s">
        <v>54</v>
      </c>
      <c r="S59" s="44" t="s">
        <v>54</v>
      </c>
      <c r="T59" s="44" t="s">
        <v>54</v>
      </c>
      <c r="U59" s="44" t="s">
        <v>54</v>
      </c>
      <c r="V59" s="44" t="s">
        <v>54</v>
      </c>
      <c r="W59" s="44" t="s">
        <v>54</v>
      </c>
      <c r="X59" s="44" t="s">
        <v>54</v>
      </c>
      <c r="Y59" s="44" t="s">
        <v>54</v>
      </c>
      <c r="Z59" s="44" t="s">
        <v>54</v>
      </c>
      <c r="AA59" s="44" t="s">
        <v>54</v>
      </c>
      <c r="AB59" s="44" t="s">
        <v>54</v>
      </c>
      <c r="AC59" s="44" t="s">
        <v>54</v>
      </c>
      <c r="AD59" s="44" t="s">
        <v>54</v>
      </c>
      <c r="AE59" s="44" t="s">
        <v>54</v>
      </c>
      <c r="AF59" s="44" t="s">
        <v>54</v>
      </c>
      <c r="AG59" s="44" t="s">
        <v>54</v>
      </c>
      <c r="AH59" s="44" t="s">
        <v>54</v>
      </c>
      <c r="AI59" s="44" t="s">
        <v>54</v>
      </c>
      <c r="AJ59" s="44" t="s">
        <v>54</v>
      </c>
    </row>
    <row r="60" spans="1:54" x14ac:dyDescent="0.2">
      <c r="A60" s="39" t="s">
        <v>159</v>
      </c>
      <c r="E60" s="16" t="s">
        <v>96</v>
      </c>
      <c r="F60" s="11" t="str">
        <f>F22</f>
        <v>NA</v>
      </c>
      <c r="G60" s="12" t="str">
        <f>IFERROR((G22-F22)/F22,"0")</f>
        <v>0</v>
      </c>
      <c r="H60" s="12" t="str">
        <f t="shared" ref="H60:AJ60" si="4">IFERROR((H22-G22)/G22,"0")</f>
        <v>0</v>
      </c>
      <c r="I60" s="12" t="str">
        <f t="shared" si="4"/>
        <v>0</v>
      </c>
      <c r="J60" s="12" t="str">
        <f t="shared" si="4"/>
        <v>0</v>
      </c>
      <c r="K60" s="12" t="str">
        <f t="shared" si="4"/>
        <v>0</v>
      </c>
      <c r="L60" s="12" t="str">
        <f t="shared" si="4"/>
        <v>0</v>
      </c>
      <c r="M60" s="12" t="str">
        <f t="shared" si="4"/>
        <v>0</v>
      </c>
      <c r="N60" s="12" t="str">
        <f t="shared" si="4"/>
        <v>0</v>
      </c>
      <c r="O60" s="12" t="str">
        <f t="shared" si="4"/>
        <v>0</v>
      </c>
      <c r="P60" s="12" t="str">
        <f t="shared" si="4"/>
        <v>0</v>
      </c>
      <c r="Q60" s="12" t="str">
        <f t="shared" si="4"/>
        <v>0</v>
      </c>
      <c r="R60" s="12" t="str">
        <f t="shared" si="4"/>
        <v>0</v>
      </c>
      <c r="S60" s="12">
        <f t="shared" si="4"/>
        <v>-9.1088674275680542E-2</v>
      </c>
      <c r="T60" s="12">
        <f t="shared" si="4"/>
        <v>-0.17242212026080642</v>
      </c>
      <c r="U60" s="12">
        <f t="shared" si="4"/>
        <v>-0.1062153487014883</v>
      </c>
      <c r="V60" s="12">
        <f t="shared" si="4"/>
        <v>-4.799216454456412E-2</v>
      </c>
      <c r="W60" s="12">
        <f t="shared" si="4"/>
        <v>-0.17318244170096025</v>
      </c>
      <c r="X60" s="12">
        <f t="shared" si="4"/>
        <v>-0.11115719618415594</v>
      </c>
      <c r="Y60" s="12">
        <f t="shared" si="4"/>
        <v>-7.1861875874941639E-2</v>
      </c>
      <c r="Z60" s="12">
        <f t="shared" si="4"/>
        <v>-9.200603318250386E-2</v>
      </c>
      <c r="AA60" s="12">
        <f t="shared" si="4"/>
        <v>-6.3122923588039712E-2</v>
      </c>
      <c r="AB60" s="12">
        <f t="shared" si="4"/>
        <v>-7.3286052009456371E-2</v>
      </c>
      <c r="AC60" s="12">
        <f t="shared" si="4"/>
        <v>-3.1250000000000014E-2</v>
      </c>
      <c r="AD60" s="12">
        <f t="shared" si="4"/>
        <v>-3.9499670836075527E-3</v>
      </c>
      <c r="AE60" s="12">
        <f t="shared" si="4"/>
        <v>-2.9742233972240649E-2</v>
      </c>
      <c r="AF60" s="12">
        <f t="shared" si="4"/>
        <v>0.33583106267029972</v>
      </c>
      <c r="AG60" s="12">
        <f t="shared" si="4"/>
        <v>-2.0907700152983179E-2</v>
      </c>
      <c r="AH60" s="12">
        <f t="shared" si="4"/>
        <v>3.3333333333333368E-2</v>
      </c>
      <c r="AI60" s="12">
        <f t="shared" si="4"/>
        <v>4.6874999999999986E-2</v>
      </c>
      <c r="AJ60" s="12">
        <f t="shared" si="4"/>
        <v>-0.10881078478574858</v>
      </c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x14ac:dyDescent="0.2">
      <c r="E61" s="16"/>
      <c r="F61" s="13"/>
      <c r="G61" s="13"/>
      <c r="H61" s="12" t="str">
        <f>IFERROR((H22-F22)/F22,"0")</f>
        <v>0</v>
      </c>
      <c r="I61" s="12" t="str">
        <f t="shared" ref="I61:AJ61" si="5">IFERROR((I22-G22)/G22,"0")</f>
        <v>0</v>
      </c>
      <c r="J61" s="12" t="str">
        <f t="shared" si="5"/>
        <v>0</v>
      </c>
      <c r="K61" s="12" t="str">
        <f t="shared" si="5"/>
        <v>0</v>
      </c>
      <c r="L61" s="12" t="str">
        <f t="shared" si="5"/>
        <v>0</v>
      </c>
      <c r="M61" s="12" t="str">
        <f t="shared" si="5"/>
        <v>0</v>
      </c>
      <c r="N61" s="12" t="str">
        <f t="shared" si="5"/>
        <v>0</v>
      </c>
      <c r="O61" s="12" t="str">
        <f t="shared" si="5"/>
        <v>0</v>
      </c>
      <c r="P61" s="12" t="str">
        <f t="shared" si="5"/>
        <v>0</v>
      </c>
      <c r="Q61" s="12" t="str">
        <f t="shared" si="5"/>
        <v>0</v>
      </c>
      <c r="R61" s="12" t="str">
        <f t="shared" si="5"/>
        <v>0</v>
      </c>
      <c r="S61" s="12" t="str">
        <f t="shared" si="5"/>
        <v>0</v>
      </c>
      <c r="T61" s="12">
        <f t="shared" si="5"/>
        <v>-0.24780509218612815</v>
      </c>
      <c r="U61" s="12">
        <f t="shared" si="5"/>
        <v>-0.2603235933349432</v>
      </c>
      <c r="V61" s="12">
        <f t="shared" si="5"/>
        <v>-0.14911000875401234</v>
      </c>
      <c r="W61" s="12">
        <f t="shared" si="5"/>
        <v>-0.2128632060071825</v>
      </c>
      <c r="X61" s="12">
        <f t="shared" si="5"/>
        <v>-0.26508916323731141</v>
      </c>
      <c r="Y61" s="12">
        <f t="shared" si="5"/>
        <v>-0.17503110742430522</v>
      </c>
      <c r="Z61" s="12">
        <f t="shared" si="5"/>
        <v>-0.15725618292113863</v>
      </c>
      <c r="AA61" s="12">
        <f t="shared" si="5"/>
        <v>-0.14932126696832573</v>
      </c>
      <c r="AB61" s="12">
        <f t="shared" si="5"/>
        <v>-0.13178294573643407</v>
      </c>
      <c r="AC61" s="12">
        <f t="shared" si="5"/>
        <v>-0.10224586288416088</v>
      </c>
      <c r="AD61" s="12">
        <f t="shared" si="5"/>
        <v>-3.5076530612244833E-2</v>
      </c>
      <c r="AE61" s="12">
        <f t="shared" si="5"/>
        <v>-3.3574720210664898E-2</v>
      </c>
      <c r="AF61" s="12">
        <f t="shared" si="5"/>
        <v>0.29610046265697282</v>
      </c>
      <c r="AG61" s="12">
        <f t="shared" si="5"/>
        <v>0.30790190735694822</v>
      </c>
      <c r="AH61" s="12">
        <f t="shared" si="5"/>
        <v>1.1728709841917411E-2</v>
      </c>
      <c r="AI61" s="12">
        <f t="shared" si="5"/>
        <v>8.1770833333333348E-2</v>
      </c>
      <c r="AJ61" s="12">
        <f t="shared" si="5"/>
        <v>-6.7036290322580558E-2</v>
      </c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 t="str">
        <f>IFERROR((I22-F22)/F22,"0")</f>
        <v>0</v>
      </c>
      <c r="J62" s="12" t="str">
        <f>IFERROR((J22-G22)/G22,"0")</f>
        <v>0</v>
      </c>
      <c r="K62" s="12" t="str">
        <f t="shared" ref="K62:AJ62" si="6">IFERROR((K22-H22)/H22,"0")</f>
        <v>0</v>
      </c>
      <c r="L62" s="12" t="str">
        <f t="shared" si="6"/>
        <v>0</v>
      </c>
      <c r="M62" s="12" t="str">
        <f t="shared" si="6"/>
        <v>0</v>
      </c>
      <c r="N62" s="12" t="str">
        <f t="shared" si="6"/>
        <v>0</v>
      </c>
      <c r="O62" s="12" t="str">
        <f t="shared" si="6"/>
        <v>0</v>
      </c>
      <c r="P62" s="12" t="str">
        <f t="shared" si="6"/>
        <v>0</v>
      </c>
      <c r="Q62" s="12" t="str">
        <f t="shared" si="6"/>
        <v>0</v>
      </c>
      <c r="R62" s="12" t="str">
        <f t="shared" si="6"/>
        <v>0</v>
      </c>
      <c r="S62" s="12" t="str">
        <f t="shared" si="6"/>
        <v>0</v>
      </c>
      <c r="T62" s="12" t="str">
        <f t="shared" si="6"/>
        <v>0</v>
      </c>
      <c r="U62" s="12">
        <f t="shared" si="6"/>
        <v>-0.32769973661106239</v>
      </c>
      <c r="V62" s="12">
        <f t="shared" si="6"/>
        <v>-0.29582226515334453</v>
      </c>
      <c r="W62" s="12">
        <f t="shared" si="6"/>
        <v>-0.29646921505690116</v>
      </c>
      <c r="X62" s="12">
        <f t="shared" si="6"/>
        <v>-0.30035912504080964</v>
      </c>
      <c r="Y62" s="12">
        <f t="shared" si="6"/>
        <v>-0.3179012345679012</v>
      </c>
      <c r="Z62" s="12">
        <f t="shared" si="6"/>
        <v>-0.25093322272915808</v>
      </c>
      <c r="AA62" s="12">
        <f t="shared" si="6"/>
        <v>-0.21045263649090051</v>
      </c>
      <c r="AB62" s="12">
        <f t="shared" si="6"/>
        <v>-0.21166415284062345</v>
      </c>
      <c r="AC62" s="12">
        <f t="shared" si="6"/>
        <v>-0.15891472868217052</v>
      </c>
      <c r="AD62" s="12">
        <f t="shared" si="6"/>
        <v>-0.10579196217494094</v>
      </c>
      <c r="AE62" s="12">
        <f t="shared" si="6"/>
        <v>-6.3775510204081634E-2</v>
      </c>
      <c r="AF62" s="12">
        <f t="shared" si="6"/>
        <v>0.29098090849242925</v>
      </c>
      <c r="AG62" s="12">
        <f t="shared" si="6"/>
        <v>0.26900198281559806</v>
      </c>
      <c r="AH62" s="12">
        <f t="shared" si="6"/>
        <v>0.35149863760217986</v>
      </c>
      <c r="AI62" s="12">
        <f t="shared" si="6"/>
        <v>5.9153493115757273E-2</v>
      </c>
      <c r="AJ62" s="12">
        <f t="shared" si="6"/>
        <v>-3.5937499999999886E-2</v>
      </c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 t="str">
        <f>IFERROR((J22-F22)/F22,"0")</f>
        <v>0</v>
      </c>
      <c r="K63" s="12" t="str">
        <f t="shared" ref="K63:AJ63" si="7">IFERROR((K22-G22)/G22,"0")</f>
        <v>0</v>
      </c>
      <c r="L63" s="12" t="str">
        <f t="shared" si="7"/>
        <v>0</v>
      </c>
      <c r="M63" s="12" t="str">
        <f t="shared" si="7"/>
        <v>0</v>
      </c>
      <c r="N63" s="12" t="str">
        <f t="shared" si="7"/>
        <v>0</v>
      </c>
      <c r="O63" s="12" t="str">
        <f t="shared" si="7"/>
        <v>0</v>
      </c>
      <c r="P63" s="12" t="str">
        <f t="shared" si="7"/>
        <v>0</v>
      </c>
      <c r="Q63" s="12" t="str">
        <f t="shared" si="7"/>
        <v>0</v>
      </c>
      <c r="R63" s="12" t="str">
        <f t="shared" si="7"/>
        <v>0</v>
      </c>
      <c r="S63" s="12" t="str">
        <f t="shared" si="7"/>
        <v>0</v>
      </c>
      <c r="T63" s="12" t="str">
        <f t="shared" si="7"/>
        <v>0</v>
      </c>
      <c r="U63" s="12" t="str">
        <f t="shared" si="7"/>
        <v>0</v>
      </c>
      <c r="V63" s="12">
        <f t="shared" si="7"/>
        <v>-0.35996488147497807</v>
      </c>
      <c r="W63" s="12">
        <f t="shared" si="7"/>
        <v>-0.41777348466553971</v>
      </c>
      <c r="X63" s="12">
        <f t="shared" si="7"/>
        <v>-0.37467172454041442</v>
      </c>
      <c r="Y63" s="12">
        <f t="shared" si="7"/>
        <v>-0.35063663075416257</v>
      </c>
      <c r="Z63" s="12">
        <f t="shared" si="7"/>
        <v>-0.38065843621399181</v>
      </c>
      <c r="AA63" s="12">
        <f t="shared" si="7"/>
        <v>-0.2982165076731646</v>
      </c>
      <c r="AB63" s="12">
        <f t="shared" si="7"/>
        <v>-0.26831544563695753</v>
      </c>
      <c r="AC63" s="12">
        <f t="shared" si="7"/>
        <v>-0.236299648064354</v>
      </c>
      <c r="AD63" s="12">
        <f t="shared" si="7"/>
        <v>-0.16223698781838305</v>
      </c>
      <c r="AE63" s="12">
        <f t="shared" si="7"/>
        <v>-0.13238770685579207</v>
      </c>
      <c r="AF63" s="12">
        <f t="shared" si="7"/>
        <v>0.25063775510204078</v>
      </c>
      <c r="AG63" s="12">
        <f t="shared" si="7"/>
        <v>0.26398946675444368</v>
      </c>
      <c r="AH63" s="12">
        <f t="shared" si="7"/>
        <v>0.31130204890945135</v>
      </c>
      <c r="AI63" s="12">
        <f t="shared" si="7"/>
        <v>0.41485013623978201</v>
      </c>
      <c r="AJ63" s="12">
        <f t="shared" si="7"/>
        <v>-5.6093829678735233E-2</v>
      </c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</sheetData>
  <mergeCells count="1">
    <mergeCell ref="E60:E63"/>
  </mergeCells>
  <hyperlinks>
    <hyperlink ref="D1" location="Summary!A1" display="Summary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rgb="FFC00000"/>
  </sheetPr>
  <dimension ref="A1:BB63"/>
  <sheetViews>
    <sheetView workbookViewId="0"/>
  </sheetViews>
  <sheetFormatPr defaultRowHeight="12.75" x14ac:dyDescent="0.2"/>
  <cols>
    <col min="1" max="4" width="4.85546875" customWidth="1"/>
    <col min="5" max="5" width="36.42578125" customWidth="1"/>
    <col min="6" max="41" width="18.7109375" customWidth="1"/>
    <col min="221" max="224" width="4.85546875" customWidth="1"/>
    <col min="225" max="225" width="36.42578125" customWidth="1"/>
    <col min="226" max="296" width="18.7109375" customWidth="1"/>
    <col min="477" max="480" width="4.85546875" customWidth="1"/>
    <col min="481" max="481" width="36.42578125" customWidth="1"/>
    <col min="482" max="552" width="18.7109375" customWidth="1"/>
    <col min="733" max="736" width="4.85546875" customWidth="1"/>
    <col min="737" max="737" width="36.42578125" customWidth="1"/>
    <col min="738" max="808" width="18.7109375" customWidth="1"/>
    <col min="989" max="992" width="4.85546875" customWidth="1"/>
    <col min="993" max="993" width="36.42578125" customWidth="1"/>
    <col min="994" max="1064" width="18.7109375" customWidth="1"/>
    <col min="1245" max="1248" width="4.85546875" customWidth="1"/>
    <col min="1249" max="1249" width="36.42578125" customWidth="1"/>
    <col min="1250" max="1320" width="18.7109375" customWidth="1"/>
    <col min="1501" max="1504" width="4.85546875" customWidth="1"/>
    <col min="1505" max="1505" width="36.42578125" customWidth="1"/>
    <col min="1506" max="1576" width="18.7109375" customWidth="1"/>
    <col min="1757" max="1760" width="4.85546875" customWidth="1"/>
    <col min="1761" max="1761" width="36.42578125" customWidth="1"/>
    <col min="1762" max="1832" width="18.7109375" customWidth="1"/>
    <col min="2013" max="2016" width="4.85546875" customWidth="1"/>
    <col min="2017" max="2017" width="36.42578125" customWidth="1"/>
    <col min="2018" max="2088" width="18.7109375" customWidth="1"/>
    <col min="2269" max="2272" width="4.85546875" customWidth="1"/>
    <col min="2273" max="2273" width="36.42578125" customWidth="1"/>
    <col min="2274" max="2344" width="18.7109375" customWidth="1"/>
    <col min="2525" max="2528" width="4.85546875" customWidth="1"/>
    <col min="2529" max="2529" width="36.42578125" customWidth="1"/>
    <col min="2530" max="2600" width="18.7109375" customWidth="1"/>
    <col min="2781" max="2784" width="4.85546875" customWidth="1"/>
    <col min="2785" max="2785" width="36.42578125" customWidth="1"/>
    <col min="2786" max="2856" width="18.7109375" customWidth="1"/>
    <col min="3037" max="3040" width="4.85546875" customWidth="1"/>
    <col min="3041" max="3041" width="36.42578125" customWidth="1"/>
    <col min="3042" max="3112" width="18.7109375" customWidth="1"/>
    <col min="3293" max="3296" width="4.85546875" customWidth="1"/>
    <col min="3297" max="3297" width="36.42578125" customWidth="1"/>
    <col min="3298" max="3368" width="18.7109375" customWidth="1"/>
    <col min="3549" max="3552" width="4.85546875" customWidth="1"/>
    <col min="3553" max="3553" width="36.42578125" customWidth="1"/>
    <col min="3554" max="3624" width="18.7109375" customWidth="1"/>
    <col min="3805" max="3808" width="4.85546875" customWidth="1"/>
    <col min="3809" max="3809" width="36.42578125" customWidth="1"/>
    <col min="3810" max="3880" width="18.7109375" customWidth="1"/>
    <col min="4061" max="4064" width="4.85546875" customWidth="1"/>
    <col min="4065" max="4065" width="36.42578125" customWidth="1"/>
    <col min="4066" max="4136" width="18.7109375" customWidth="1"/>
    <col min="4317" max="4320" width="4.85546875" customWidth="1"/>
    <col min="4321" max="4321" width="36.42578125" customWidth="1"/>
    <col min="4322" max="4392" width="18.7109375" customWidth="1"/>
    <col min="4573" max="4576" width="4.85546875" customWidth="1"/>
    <col min="4577" max="4577" width="36.42578125" customWidth="1"/>
    <col min="4578" max="4648" width="18.7109375" customWidth="1"/>
    <col min="4829" max="4832" width="4.85546875" customWidth="1"/>
    <col min="4833" max="4833" width="36.42578125" customWidth="1"/>
    <col min="4834" max="4904" width="18.7109375" customWidth="1"/>
    <col min="5085" max="5088" width="4.85546875" customWidth="1"/>
    <col min="5089" max="5089" width="36.42578125" customWidth="1"/>
    <col min="5090" max="5160" width="18.7109375" customWidth="1"/>
    <col min="5341" max="5344" width="4.85546875" customWidth="1"/>
    <col min="5345" max="5345" width="36.42578125" customWidth="1"/>
    <col min="5346" max="5416" width="18.7109375" customWidth="1"/>
    <col min="5597" max="5600" width="4.85546875" customWidth="1"/>
    <col min="5601" max="5601" width="36.42578125" customWidth="1"/>
    <col min="5602" max="5672" width="18.7109375" customWidth="1"/>
    <col min="5853" max="5856" width="4.85546875" customWidth="1"/>
    <col min="5857" max="5857" width="36.42578125" customWidth="1"/>
    <col min="5858" max="5928" width="18.7109375" customWidth="1"/>
    <col min="6109" max="6112" width="4.85546875" customWidth="1"/>
    <col min="6113" max="6113" width="36.42578125" customWidth="1"/>
    <col min="6114" max="6184" width="18.7109375" customWidth="1"/>
    <col min="6365" max="6368" width="4.85546875" customWidth="1"/>
    <col min="6369" max="6369" width="36.42578125" customWidth="1"/>
    <col min="6370" max="6440" width="18.7109375" customWidth="1"/>
    <col min="6621" max="6624" width="4.85546875" customWidth="1"/>
    <col min="6625" max="6625" width="36.42578125" customWidth="1"/>
    <col min="6626" max="6696" width="18.7109375" customWidth="1"/>
    <col min="6877" max="6880" width="4.85546875" customWidth="1"/>
    <col min="6881" max="6881" width="36.42578125" customWidth="1"/>
    <col min="6882" max="6952" width="18.7109375" customWidth="1"/>
    <col min="7133" max="7136" width="4.85546875" customWidth="1"/>
    <col min="7137" max="7137" width="36.42578125" customWidth="1"/>
    <col min="7138" max="7208" width="18.7109375" customWidth="1"/>
    <col min="7389" max="7392" width="4.85546875" customWidth="1"/>
    <col min="7393" max="7393" width="36.42578125" customWidth="1"/>
    <col min="7394" max="7464" width="18.7109375" customWidth="1"/>
    <col min="7645" max="7648" width="4.85546875" customWidth="1"/>
    <col min="7649" max="7649" width="36.42578125" customWidth="1"/>
    <col min="7650" max="7720" width="18.7109375" customWidth="1"/>
    <col min="7901" max="7904" width="4.85546875" customWidth="1"/>
    <col min="7905" max="7905" width="36.42578125" customWidth="1"/>
    <col min="7906" max="7976" width="18.7109375" customWidth="1"/>
    <col min="8157" max="8160" width="4.85546875" customWidth="1"/>
    <col min="8161" max="8161" width="36.42578125" customWidth="1"/>
    <col min="8162" max="8232" width="18.7109375" customWidth="1"/>
    <col min="8413" max="8416" width="4.85546875" customWidth="1"/>
    <col min="8417" max="8417" width="36.42578125" customWidth="1"/>
    <col min="8418" max="8488" width="18.7109375" customWidth="1"/>
    <col min="8669" max="8672" width="4.85546875" customWidth="1"/>
    <col min="8673" max="8673" width="36.42578125" customWidth="1"/>
    <col min="8674" max="8744" width="18.7109375" customWidth="1"/>
    <col min="8925" max="8928" width="4.85546875" customWidth="1"/>
    <col min="8929" max="8929" width="36.42578125" customWidth="1"/>
    <col min="8930" max="9000" width="18.7109375" customWidth="1"/>
    <col min="9181" max="9184" width="4.85546875" customWidth="1"/>
    <col min="9185" max="9185" width="36.42578125" customWidth="1"/>
    <col min="9186" max="9256" width="18.7109375" customWidth="1"/>
    <col min="9437" max="9440" width="4.85546875" customWidth="1"/>
    <col min="9441" max="9441" width="36.42578125" customWidth="1"/>
    <col min="9442" max="9512" width="18.7109375" customWidth="1"/>
    <col min="9693" max="9696" width="4.85546875" customWidth="1"/>
    <col min="9697" max="9697" width="36.42578125" customWidth="1"/>
    <col min="9698" max="9768" width="18.7109375" customWidth="1"/>
    <col min="9949" max="9952" width="4.85546875" customWidth="1"/>
    <col min="9953" max="9953" width="36.42578125" customWidth="1"/>
    <col min="9954" max="10024" width="18.7109375" customWidth="1"/>
    <col min="10205" max="10208" width="4.85546875" customWidth="1"/>
    <col min="10209" max="10209" width="36.42578125" customWidth="1"/>
    <col min="10210" max="10280" width="18.7109375" customWidth="1"/>
    <col min="10461" max="10464" width="4.85546875" customWidth="1"/>
    <col min="10465" max="10465" width="36.42578125" customWidth="1"/>
    <col min="10466" max="10536" width="18.7109375" customWidth="1"/>
    <col min="10717" max="10720" width="4.85546875" customWidth="1"/>
    <col min="10721" max="10721" width="36.42578125" customWidth="1"/>
    <col min="10722" max="10792" width="18.7109375" customWidth="1"/>
    <col min="10973" max="10976" width="4.85546875" customWidth="1"/>
    <col min="10977" max="10977" width="36.42578125" customWidth="1"/>
    <col min="10978" max="11048" width="18.7109375" customWidth="1"/>
    <col min="11229" max="11232" width="4.85546875" customWidth="1"/>
    <col min="11233" max="11233" width="36.42578125" customWidth="1"/>
    <col min="11234" max="11304" width="18.7109375" customWidth="1"/>
    <col min="11485" max="11488" width="4.85546875" customWidth="1"/>
    <col min="11489" max="11489" width="36.42578125" customWidth="1"/>
    <col min="11490" max="11560" width="18.7109375" customWidth="1"/>
    <col min="11741" max="11744" width="4.85546875" customWidth="1"/>
    <col min="11745" max="11745" width="36.42578125" customWidth="1"/>
    <col min="11746" max="11816" width="18.7109375" customWidth="1"/>
    <col min="11997" max="12000" width="4.85546875" customWidth="1"/>
    <col min="12001" max="12001" width="36.42578125" customWidth="1"/>
    <col min="12002" max="12072" width="18.7109375" customWidth="1"/>
    <col min="12253" max="12256" width="4.85546875" customWidth="1"/>
    <col min="12257" max="12257" width="36.42578125" customWidth="1"/>
    <col min="12258" max="12328" width="18.7109375" customWidth="1"/>
    <col min="12509" max="12512" width="4.85546875" customWidth="1"/>
    <col min="12513" max="12513" width="36.42578125" customWidth="1"/>
    <col min="12514" max="12584" width="18.7109375" customWidth="1"/>
    <col min="12765" max="12768" width="4.85546875" customWidth="1"/>
    <col min="12769" max="12769" width="36.42578125" customWidth="1"/>
    <col min="12770" max="12840" width="18.7109375" customWidth="1"/>
    <col min="13021" max="13024" width="4.85546875" customWidth="1"/>
    <col min="13025" max="13025" width="36.42578125" customWidth="1"/>
    <col min="13026" max="13096" width="18.7109375" customWidth="1"/>
    <col min="13277" max="13280" width="4.85546875" customWidth="1"/>
    <col min="13281" max="13281" width="36.42578125" customWidth="1"/>
    <col min="13282" max="13352" width="18.7109375" customWidth="1"/>
    <col min="13533" max="13536" width="4.85546875" customWidth="1"/>
    <col min="13537" max="13537" width="36.42578125" customWidth="1"/>
    <col min="13538" max="13608" width="18.7109375" customWidth="1"/>
    <col min="13789" max="13792" width="4.85546875" customWidth="1"/>
    <col min="13793" max="13793" width="36.42578125" customWidth="1"/>
    <col min="13794" max="13864" width="18.7109375" customWidth="1"/>
    <col min="14045" max="14048" width="4.85546875" customWidth="1"/>
    <col min="14049" max="14049" width="36.42578125" customWidth="1"/>
    <col min="14050" max="14120" width="18.7109375" customWidth="1"/>
    <col min="14301" max="14304" width="4.85546875" customWidth="1"/>
    <col min="14305" max="14305" width="36.42578125" customWidth="1"/>
    <col min="14306" max="14376" width="18.7109375" customWidth="1"/>
    <col min="14557" max="14560" width="4.85546875" customWidth="1"/>
    <col min="14561" max="14561" width="36.42578125" customWidth="1"/>
    <col min="14562" max="14632" width="18.7109375" customWidth="1"/>
    <col min="14813" max="14816" width="4.85546875" customWidth="1"/>
    <col min="14817" max="14817" width="36.42578125" customWidth="1"/>
    <col min="14818" max="14888" width="18.7109375" customWidth="1"/>
    <col min="15069" max="15072" width="4.85546875" customWidth="1"/>
    <col min="15073" max="15073" width="36.42578125" customWidth="1"/>
    <col min="15074" max="15144" width="18.7109375" customWidth="1"/>
    <col min="15325" max="15328" width="4.85546875" customWidth="1"/>
    <col min="15329" max="15329" width="36.42578125" customWidth="1"/>
    <col min="15330" max="15400" width="18.7109375" customWidth="1"/>
    <col min="15581" max="15584" width="4.85546875" customWidth="1"/>
    <col min="15585" max="15585" width="36.42578125" customWidth="1"/>
    <col min="15586" max="15656" width="18.7109375" customWidth="1"/>
    <col min="15837" max="15840" width="4.85546875" customWidth="1"/>
    <col min="15841" max="15841" width="36.42578125" customWidth="1"/>
    <col min="15842" max="15912" width="18.7109375" customWidth="1"/>
    <col min="16093" max="16096" width="4.85546875" customWidth="1"/>
    <col min="16097" max="16097" width="36.42578125" customWidth="1"/>
    <col min="16098" max="16168" width="18.7109375" customWidth="1"/>
  </cols>
  <sheetData>
    <row r="1" spans="1:41" ht="18" customHeight="1" x14ac:dyDescent="0.2">
      <c r="A1" s="25" t="s">
        <v>323</v>
      </c>
      <c r="D1" s="3" t="s">
        <v>1</v>
      </c>
    </row>
    <row r="2" spans="1:41" x14ac:dyDescent="0.2">
      <c r="A2" s="46" t="s">
        <v>324</v>
      </c>
    </row>
    <row r="3" spans="1:41" ht="15.75" customHeight="1" x14ac:dyDescent="0.2">
      <c r="A3" s="27" t="s">
        <v>2</v>
      </c>
    </row>
    <row r="4" spans="1:41" x14ac:dyDescent="0.2">
      <c r="A4" s="47" t="s">
        <v>325</v>
      </c>
    </row>
    <row r="5" spans="1:41" x14ac:dyDescent="0.2">
      <c r="F5" s="38" t="s">
        <v>253</v>
      </c>
      <c r="G5" s="38" t="s">
        <v>254</v>
      </c>
      <c r="H5" s="38" t="s">
        <v>255</v>
      </c>
      <c r="I5" s="38" t="s">
        <v>256</v>
      </c>
      <c r="J5" s="38" t="s">
        <v>257</v>
      </c>
      <c r="K5" s="38" t="s">
        <v>258</v>
      </c>
      <c r="L5" s="38" t="s">
        <v>259</v>
      </c>
      <c r="M5" s="38" t="s">
        <v>260</v>
      </c>
      <c r="N5" s="38" t="s">
        <v>261</v>
      </c>
      <c r="O5" s="38" t="s">
        <v>262</v>
      </c>
      <c r="P5" s="38" t="s">
        <v>263</v>
      </c>
      <c r="Q5" s="38" t="s">
        <v>264</v>
      </c>
      <c r="R5" s="38" t="s">
        <v>265</v>
      </c>
      <c r="S5" s="38" t="s">
        <v>266</v>
      </c>
      <c r="T5" s="38" t="s">
        <v>267</v>
      </c>
      <c r="U5" s="38" t="s">
        <v>268</v>
      </c>
      <c r="V5" s="38" t="s">
        <v>4</v>
      </c>
      <c r="W5" s="38" t="s">
        <v>5</v>
      </c>
      <c r="X5" s="38" t="s">
        <v>6</v>
      </c>
      <c r="Y5" s="38" t="s">
        <v>7</v>
      </c>
      <c r="Z5" s="38" t="s">
        <v>8</v>
      </c>
      <c r="AA5" s="38" t="s">
        <v>9</v>
      </c>
      <c r="AB5" s="38" t="s">
        <v>10</v>
      </c>
      <c r="AC5" s="38" t="s">
        <v>11</v>
      </c>
      <c r="AD5" s="38" t="s">
        <v>12</v>
      </c>
      <c r="AE5" s="38" t="s">
        <v>13</v>
      </c>
      <c r="AF5" s="38" t="s">
        <v>14</v>
      </c>
      <c r="AG5" s="38" t="s">
        <v>15</v>
      </c>
      <c r="AH5" s="38" t="s">
        <v>16</v>
      </c>
      <c r="AI5" s="38" t="s">
        <v>17</v>
      </c>
      <c r="AJ5" s="38" t="s">
        <v>18</v>
      </c>
      <c r="AK5" s="38" t="s">
        <v>19</v>
      </c>
      <c r="AL5" s="38" t="s">
        <v>20</v>
      </c>
      <c r="AM5" s="38" t="s">
        <v>21</v>
      </c>
      <c r="AN5" s="38" t="s">
        <v>22</v>
      </c>
      <c r="AO5" s="38" t="s">
        <v>23</v>
      </c>
    </row>
    <row r="6" spans="1:41" x14ac:dyDescent="0.2">
      <c r="A6" s="39" t="s">
        <v>53</v>
      </c>
      <c r="F6" s="40">
        <v>36891</v>
      </c>
      <c r="G6" s="40">
        <v>36981</v>
      </c>
      <c r="H6" s="40">
        <v>37072</v>
      </c>
      <c r="I6" s="40">
        <v>37164</v>
      </c>
      <c r="J6" s="40">
        <v>37256</v>
      </c>
      <c r="K6" s="40">
        <v>37346</v>
      </c>
      <c r="L6" s="40">
        <v>37437</v>
      </c>
      <c r="M6" s="40">
        <v>37529</v>
      </c>
      <c r="N6" s="40">
        <v>37621</v>
      </c>
      <c r="O6" s="40">
        <v>37711</v>
      </c>
      <c r="P6" s="40">
        <v>37802</v>
      </c>
      <c r="Q6" s="40">
        <v>37894</v>
      </c>
      <c r="R6" s="40">
        <v>37986</v>
      </c>
      <c r="S6" s="40">
        <v>38077</v>
      </c>
      <c r="T6" s="40">
        <v>38168</v>
      </c>
      <c r="U6" s="40">
        <v>38260</v>
      </c>
      <c r="V6" s="40">
        <v>38352</v>
      </c>
      <c r="W6" s="40">
        <v>38442</v>
      </c>
      <c r="X6" s="40">
        <v>38533</v>
      </c>
      <c r="Y6" s="40">
        <v>38625</v>
      </c>
      <c r="Z6" s="40">
        <v>38717</v>
      </c>
      <c r="AA6" s="40">
        <v>38807</v>
      </c>
      <c r="AB6" s="40">
        <v>38898</v>
      </c>
      <c r="AC6" s="40">
        <v>38990</v>
      </c>
      <c r="AD6" s="40">
        <v>39082</v>
      </c>
      <c r="AE6" s="40">
        <v>39172</v>
      </c>
      <c r="AF6" s="40">
        <v>39263</v>
      </c>
      <c r="AG6" s="40">
        <v>39355</v>
      </c>
      <c r="AH6" s="40">
        <v>39447</v>
      </c>
      <c r="AI6" s="40">
        <v>39538</v>
      </c>
      <c r="AJ6" s="40">
        <v>39629</v>
      </c>
      <c r="AK6" s="40">
        <v>39721</v>
      </c>
      <c r="AL6" s="40">
        <v>39813</v>
      </c>
      <c r="AM6" s="40">
        <v>39903</v>
      </c>
      <c r="AN6" s="40">
        <v>39994</v>
      </c>
      <c r="AO6" s="40">
        <v>40086</v>
      </c>
    </row>
    <row r="7" spans="1:41" x14ac:dyDescent="0.2">
      <c r="A7" s="39" t="s">
        <v>55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 t="s">
        <v>54</v>
      </c>
      <c r="S7" s="41" t="s">
        <v>54</v>
      </c>
      <c r="T7" s="41" t="s">
        <v>54</v>
      </c>
      <c r="U7" s="41" t="s">
        <v>54</v>
      </c>
      <c r="V7" s="41" t="s">
        <v>54</v>
      </c>
      <c r="W7" s="41" t="s">
        <v>54</v>
      </c>
      <c r="X7" s="41" t="s">
        <v>54</v>
      </c>
      <c r="Y7" s="41" t="s">
        <v>54</v>
      </c>
      <c r="Z7" s="41" t="s">
        <v>54</v>
      </c>
      <c r="AA7" s="41" t="s">
        <v>54</v>
      </c>
      <c r="AB7" s="41" t="s">
        <v>54</v>
      </c>
      <c r="AC7" s="41" t="s">
        <v>54</v>
      </c>
      <c r="AD7" s="41" t="s">
        <v>54</v>
      </c>
      <c r="AE7" s="41" t="s">
        <v>54</v>
      </c>
      <c r="AF7" s="41" t="s">
        <v>54</v>
      </c>
      <c r="AG7" s="41" t="s">
        <v>54</v>
      </c>
      <c r="AH7" s="41">
        <v>40068</v>
      </c>
      <c r="AI7" s="41">
        <v>40068</v>
      </c>
      <c r="AJ7" s="41">
        <v>40068</v>
      </c>
      <c r="AK7" s="41">
        <v>40068</v>
      </c>
      <c r="AL7" s="41">
        <v>40068</v>
      </c>
      <c r="AM7" s="41">
        <v>40068</v>
      </c>
      <c r="AN7" s="41">
        <v>40068</v>
      </c>
      <c r="AO7" s="41">
        <v>40133</v>
      </c>
    </row>
    <row r="8" spans="1:41" x14ac:dyDescent="0.2">
      <c r="A8" s="39" t="s">
        <v>56</v>
      </c>
      <c r="F8" s="42" t="s">
        <v>57</v>
      </c>
      <c r="G8" s="42" t="s">
        <v>57</v>
      </c>
      <c r="H8" s="42" t="s">
        <v>57</v>
      </c>
      <c r="I8" s="42" t="s">
        <v>57</v>
      </c>
      <c r="J8" s="42" t="s">
        <v>57</v>
      </c>
      <c r="K8" s="42" t="s">
        <v>57</v>
      </c>
      <c r="L8" s="42" t="s">
        <v>57</v>
      </c>
      <c r="M8" s="42" t="s">
        <v>57</v>
      </c>
      <c r="N8" s="42" t="s">
        <v>57</v>
      </c>
      <c r="O8" s="42" t="s">
        <v>57</v>
      </c>
      <c r="P8" s="42" t="s">
        <v>57</v>
      </c>
      <c r="Q8" s="42" t="s">
        <v>57</v>
      </c>
      <c r="R8" s="42" t="s">
        <v>57</v>
      </c>
      <c r="S8" s="42" t="s">
        <v>57</v>
      </c>
      <c r="T8" s="42" t="s">
        <v>57</v>
      </c>
      <c r="U8" s="42" t="s">
        <v>57</v>
      </c>
      <c r="V8" s="42" t="s">
        <v>57</v>
      </c>
      <c r="W8" s="42" t="s">
        <v>57</v>
      </c>
      <c r="X8" s="42" t="s">
        <v>57</v>
      </c>
      <c r="Y8" s="42" t="s">
        <v>57</v>
      </c>
      <c r="Z8" s="42" t="s">
        <v>57</v>
      </c>
      <c r="AA8" s="42" t="s">
        <v>57</v>
      </c>
      <c r="AB8" s="42" t="s">
        <v>57</v>
      </c>
      <c r="AC8" s="42" t="s">
        <v>57</v>
      </c>
      <c r="AD8" s="42" t="s">
        <v>57</v>
      </c>
      <c r="AE8" s="42" t="s">
        <v>57</v>
      </c>
      <c r="AF8" s="42" t="s">
        <v>57</v>
      </c>
      <c r="AG8" s="42" t="s">
        <v>57</v>
      </c>
      <c r="AH8" s="42" t="s">
        <v>57</v>
      </c>
      <c r="AI8" s="42" t="s">
        <v>57</v>
      </c>
      <c r="AJ8" s="42" t="s">
        <v>57</v>
      </c>
      <c r="AK8" s="42" t="s">
        <v>57</v>
      </c>
      <c r="AL8" s="42" t="s">
        <v>57</v>
      </c>
      <c r="AM8" s="42" t="s">
        <v>57</v>
      </c>
      <c r="AN8" s="42" t="s">
        <v>57</v>
      </c>
      <c r="AO8" s="42" t="s">
        <v>57</v>
      </c>
    </row>
    <row r="9" spans="1:41" ht="12.75" customHeight="1" x14ac:dyDescent="0.2"/>
    <row r="10" spans="1:41" ht="12.75" customHeight="1" x14ac:dyDescent="0.2">
      <c r="F10" s="34">
        <f>F15</f>
        <v>4294337</v>
      </c>
      <c r="G10" s="35">
        <f>IFERROR((G15-F15)/F15,"0")</f>
        <v>2.0066194152904161E-2</v>
      </c>
      <c r="H10" s="35">
        <f>IFERROR((H15-G15)/G15,"0")</f>
        <v>0.42791315527788099</v>
      </c>
      <c r="I10" s="35">
        <f>IFERROR((I15-H15)/H15,"0")</f>
        <v>6.8518149923620921E-3</v>
      </c>
      <c r="J10" s="35">
        <f>IFERROR((J15-I15)/I15,"0")</f>
        <v>0.30960584441371436</v>
      </c>
      <c r="K10" s="35">
        <f t="shared" ref="K10:AO10" si="0">IFERROR((K15-J15)/J15,"0")</f>
        <v>1.0758161192246268E-3</v>
      </c>
      <c r="L10" s="35">
        <f t="shared" si="0"/>
        <v>2.6536580284900562E-2</v>
      </c>
      <c r="M10" s="35">
        <f t="shared" si="0"/>
        <v>2.0492902858607217E-2</v>
      </c>
      <c r="N10" s="35">
        <f t="shared" si="0"/>
        <v>9.3567649017146589E-4</v>
      </c>
      <c r="O10" s="35">
        <f t="shared" si="0"/>
        <v>3.5967519304183106E-2</v>
      </c>
      <c r="P10" s="35">
        <f t="shared" si="0"/>
        <v>-1.1673196870452658E-2</v>
      </c>
      <c r="Q10" s="35">
        <f t="shared" si="0"/>
        <v>-1.8874923258223977E-3</v>
      </c>
      <c r="R10" s="35">
        <f t="shared" si="0"/>
        <v>1.4575450377517219E-2</v>
      </c>
      <c r="S10" s="35">
        <f t="shared" si="0"/>
        <v>1.4445489410748181E-2</v>
      </c>
      <c r="T10" s="35">
        <f t="shared" si="0"/>
        <v>3.8415187116586651E-3</v>
      </c>
      <c r="U10" s="35">
        <f t="shared" si="0"/>
        <v>9.6446729383990723E-2</v>
      </c>
      <c r="V10" s="35">
        <f t="shared" si="0"/>
        <v>-3.752406053656942E-3</v>
      </c>
      <c r="W10" s="35">
        <f t="shared" si="0"/>
        <v>3.5980072963247872E-2</v>
      </c>
      <c r="X10" s="35">
        <f t="shared" si="0"/>
        <v>1.4902619213364979E-2</v>
      </c>
      <c r="Y10" s="35">
        <f t="shared" si="0"/>
        <v>2.1437648962522645E-2</v>
      </c>
      <c r="Z10" s="35">
        <f t="shared" si="0"/>
        <v>1.2585433796477795E-2</v>
      </c>
      <c r="AA10" s="35">
        <f t="shared" si="0"/>
        <v>2.4147881634867828E-2</v>
      </c>
      <c r="AB10" s="35">
        <f t="shared" si="0"/>
        <v>6.7137998882621985E-3</v>
      </c>
      <c r="AC10" s="35">
        <f t="shared" si="0"/>
        <v>9.4195450445940052E-3</v>
      </c>
      <c r="AD10" s="35">
        <f t="shared" si="0"/>
        <v>7.2671884825083969E-3</v>
      </c>
      <c r="AE10" s="35">
        <f t="shared" si="0"/>
        <v>3.8449715753929199E-2</v>
      </c>
      <c r="AF10" s="35">
        <f t="shared" si="0"/>
        <v>-8.9837316905274356E-3</v>
      </c>
      <c r="AG10" s="35">
        <f t="shared" si="0"/>
        <v>-1.1878802799563886E-2</v>
      </c>
      <c r="AH10" s="35">
        <f t="shared" si="0"/>
        <v>7.5860178486101756E-3</v>
      </c>
      <c r="AI10" s="35">
        <f t="shared" si="0"/>
        <v>-2.5967214587809897E-2</v>
      </c>
      <c r="AJ10" s="35">
        <f t="shared" si="0"/>
        <v>2.8964288996422244E-3</v>
      </c>
      <c r="AK10" s="35">
        <f t="shared" si="0"/>
        <v>4.3157437396318825E-2</v>
      </c>
      <c r="AL10" s="35">
        <f t="shared" si="0"/>
        <v>-3.6359056027629247E-3</v>
      </c>
      <c r="AM10" s="35">
        <f t="shared" si="0"/>
        <v>3.7801949654543712E-2</v>
      </c>
      <c r="AN10" s="35">
        <f t="shared" si="0"/>
        <v>0.15742545092365504</v>
      </c>
      <c r="AO10" s="35">
        <f t="shared" si="0"/>
        <v>7.9155047688896737E-2</v>
      </c>
    </row>
    <row r="11" spans="1:41" x14ac:dyDescent="0.2">
      <c r="A11" s="38" t="s">
        <v>121</v>
      </c>
      <c r="F11" s="26"/>
      <c r="G11" s="26"/>
      <c r="H11" s="35">
        <f t="shared" ref="H11:AO11" si="1">IFERROR((H15-F15)/F15,"0")</f>
        <v>0.45656593788517297</v>
      </c>
      <c r="I11" s="35">
        <f t="shared" si="1"/>
        <v>0.43769695204300507</v>
      </c>
      <c r="J11" s="35">
        <f t="shared" si="1"/>
        <v>0.31857902137255323</v>
      </c>
      <c r="K11" s="35">
        <f t="shared" si="1"/>
        <v>0.31101473949096542</v>
      </c>
      <c r="L11" s="35">
        <f t="shared" si="1"/>
        <v>2.7640944884944781E-2</v>
      </c>
      <c r="M11" s="35">
        <f t="shared" si="1"/>
        <v>4.757329470548588E-2</v>
      </c>
      <c r="N11" s="35">
        <f t="shared" si="1"/>
        <v>2.1447754076198849E-2</v>
      </c>
      <c r="O11" s="35">
        <f t="shared" si="1"/>
        <v>3.6936849756577281E-2</v>
      </c>
      <c r="P11" s="35">
        <f t="shared" si="1"/>
        <v>2.3874466499950911E-2</v>
      </c>
      <c r="Q11" s="35">
        <f t="shared" si="1"/>
        <v>-1.3538656126764262E-2</v>
      </c>
      <c r="R11" s="35">
        <f t="shared" si="1"/>
        <v>1.2660447000961852E-2</v>
      </c>
      <c r="S11" s="35">
        <f t="shared" si="1"/>
        <v>2.923148930235071E-2</v>
      </c>
      <c r="T11" s="35">
        <f t="shared" si="1"/>
        <v>1.8342500740277302E-2</v>
      </c>
      <c r="U11" s="35">
        <f t="shared" si="1"/>
        <v>0.10065875001125628</v>
      </c>
      <c r="V11" s="35">
        <f t="shared" si="1"/>
        <v>9.2332416039137888E-2</v>
      </c>
      <c r="W11" s="35">
        <f t="shared" si="1"/>
        <v>3.2092655065992619E-2</v>
      </c>
      <c r="X11" s="35">
        <f t="shared" si="1"/>
        <v>5.1418889503253219E-2</v>
      </c>
      <c r="Y11" s="35">
        <f t="shared" si="1"/>
        <v>3.6659745295205888E-2</v>
      </c>
      <c r="Z11" s="35">
        <f t="shared" si="1"/>
        <v>3.4292884870770396E-2</v>
      </c>
      <c r="AA11" s="35">
        <f t="shared" si="1"/>
        <v>3.7037226996986437E-2</v>
      </c>
      <c r="AB11" s="35">
        <f t="shared" si="1"/>
        <v>3.1023805568151971E-2</v>
      </c>
      <c r="AC11" s="35">
        <f t="shared" si="1"/>
        <v>1.6196585873324079E-2</v>
      </c>
      <c r="AD11" s="35">
        <f t="shared" si="1"/>
        <v>1.6755187136360945E-2</v>
      </c>
      <c r="AE11" s="35">
        <f t="shared" si="1"/>
        <v>4.5996325567920271E-2</v>
      </c>
      <c r="AF11" s="35">
        <f t="shared" si="1"/>
        <v>2.9120562133491418E-2</v>
      </c>
      <c r="AG11" s="35">
        <f t="shared" si="1"/>
        <v>-2.0755818512935353E-2</v>
      </c>
      <c r="AH11" s="35">
        <f t="shared" si="1"/>
        <v>-4.3828977610113236E-3</v>
      </c>
      <c r="AI11" s="35">
        <f t="shared" si="1"/>
        <v>-1.857818449254154E-2</v>
      </c>
      <c r="AJ11" s="35">
        <f t="shared" si="1"/>
        <v>-2.3145997878943017E-2</v>
      </c>
      <c r="AK11" s="35">
        <f t="shared" si="1"/>
        <v>4.6178868744870247E-2</v>
      </c>
      <c r="AL11" s="35">
        <f t="shared" si="1"/>
        <v>3.9364615425125732E-2</v>
      </c>
      <c r="AM11" s="35">
        <f t="shared" si="1"/>
        <v>3.4028599731236467E-2</v>
      </c>
      <c r="AN11" s="35">
        <f t="shared" si="1"/>
        <v>0.20117838954835859</v>
      </c>
      <c r="AO11" s="35">
        <f t="shared" si="1"/>
        <v>0.24904151768785976</v>
      </c>
    </row>
    <row r="12" spans="1:41" x14ac:dyDescent="0.2">
      <c r="A12" s="38"/>
      <c r="F12" s="26"/>
      <c r="G12" s="26"/>
      <c r="H12" s="26"/>
      <c r="I12" s="35">
        <f>IFERROR((I15-F15)/F15,"0")</f>
        <v>0.46654605821573852</v>
      </c>
      <c r="J12" s="35">
        <f>IFERROR((J15-G15)/G15,"0")</f>
        <v>0.88281633089130307</v>
      </c>
      <c r="K12" s="35">
        <f t="shared" ref="K12:AO12" si="2">IFERROR((K15-H15)/H15,"0")</f>
        <v>0.31999756993821726</v>
      </c>
      <c r="L12" s="35">
        <f t="shared" si="2"/>
        <v>0.3458045873801554</v>
      </c>
      <c r="M12" s="35">
        <f t="shared" si="2"/>
        <v>4.8700290941999291E-2</v>
      </c>
      <c r="N12" s="35">
        <f t="shared" si="2"/>
        <v>4.8553484409073262E-2</v>
      </c>
      <c r="O12" s="35">
        <f t="shared" si="2"/>
        <v>5.8186695889149008E-2</v>
      </c>
      <c r="P12" s="35">
        <f t="shared" si="2"/>
        <v>2.4832481767141767E-2</v>
      </c>
      <c r="Q12" s="35">
        <f t="shared" si="2"/>
        <v>2.1941911301826749E-2</v>
      </c>
      <c r="R12" s="35">
        <f t="shared" si="2"/>
        <v>8.3946224019903581E-4</v>
      </c>
      <c r="S12" s="35">
        <f t="shared" si="2"/>
        <v>2.7288822764797768E-2</v>
      </c>
      <c r="T12" s="35">
        <f t="shared" si="2"/>
        <v>3.3185301327134008E-2</v>
      </c>
      <c r="U12" s="35">
        <f t="shared" si="2"/>
        <v>0.11655830432939121</v>
      </c>
      <c r="V12" s="35">
        <f t="shared" si="2"/>
        <v>9.6528631454703556E-2</v>
      </c>
      <c r="W12" s="35">
        <f t="shared" si="2"/>
        <v>0.13163461606834689</v>
      </c>
      <c r="X12" s="35">
        <f t="shared" si="2"/>
        <v>4.7473538897351952E-2</v>
      </c>
      <c r="Y12" s="35">
        <f t="shared" si="2"/>
        <v>7.3958838568989355E-2</v>
      </c>
      <c r="Z12" s="35">
        <f t="shared" si="2"/>
        <v>4.9706557889092236E-2</v>
      </c>
      <c r="AA12" s="35">
        <f t="shared" si="2"/>
        <v>5.9268867030415742E-2</v>
      </c>
      <c r="AB12" s="35">
        <f t="shared" si="2"/>
        <v>4.3999687415722542E-2</v>
      </c>
      <c r="AC12" s="35">
        <f t="shared" si="2"/>
        <v>4.0735580746749912E-2</v>
      </c>
      <c r="AD12" s="35">
        <f t="shared" si="2"/>
        <v>2.3581477998147055E-2</v>
      </c>
      <c r="AE12" s="35">
        <f t="shared" si="2"/>
        <v>5.5849135073087114E-2</v>
      </c>
      <c r="AF12" s="35">
        <f t="shared" si="2"/>
        <v>3.6599375229740494E-2</v>
      </c>
      <c r="AG12" s="35">
        <f t="shared" si="2"/>
        <v>1.6895841918931339E-2</v>
      </c>
      <c r="AH12" s="35">
        <f t="shared" si="2"/>
        <v>-1.3327254674026819E-2</v>
      </c>
      <c r="AI12" s="35">
        <f t="shared" si="2"/>
        <v>-3.023630070214461E-2</v>
      </c>
      <c r="AJ12" s="35">
        <f t="shared" si="2"/>
        <v>-1.5735565983366395E-2</v>
      </c>
      <c r="AK12" s="35">
        <f t="shared" si="2"/>
        <v>1.9012517562939996E-2</v>
      </c>
      <c r="AL12" s="35">
        <f t="shared" si="2"/>
        <v>4.2375061134508597E-2</v>
      </c>
      <c r="AM12" s="35">
        <f t="shared" si="2"/>
        <v>7.8654624290140529E-2</v>
      </c>
      <c r="AN12" s="35">
        <f t="shared" si="2"/>
        <v>0.19681101831188197</v>
      </c>
      <c r="AO12" s="35">
        <f t="shared" si="2"/>
        <v>0.29625772225593111</v>
      </c>
    </row>
    <row r="13" spans="1:41" ht="12.75" customHeight="1" x14ac:dyDescent="0.2">
      <c r="F13" s="26"/>
      <c r="G13" s="26"/>
      <c r="H13" s="26"/>
      <c r="I13" s="26"/>
      <c r="J13" s="35">
        <f>IFERROR((J15-F15)/F15,"0")</f>
        <v>0.9205972889412265</v>
      </c>
      <c r="K13" s="35">
        <f t="shared" ref="K13:AO13" si="3">IFERROR((K15-G15)/G15,"0")</f>
        <v>0.8848418950496153</v>
      </c>
      <c r="L13" s="35">
        <f t="shared" si="3"/>
        <v>0.3550257914287564</v>
      </c>
      <c r="M13" s="35">
        <f t="shared" si="3"/>
        <v>0.3733840300560049</v>
      </c>
      <c r="N13" s="35">
        <f t="shared" si="3"/>
        <v>4.9681535149469692E-2</v>
      </c>
      <c r="O13" s="35">
        <f t="shared" si="3"/>
        <v>8.6267352101025069E-2</v>
      </c>
      <c r="P13" s="35">
        <f t="shared" si="3"/>
        <v>4.5834274262341157E-2</v>
      </c>
      <c r="Q13" s="35">
        <f t="shared" si="3"/>
        <v>2.2898118322552764E-2</v>
      </c>
      <c r="R13" s="35">
        <f t="shared" si="3"/>
        <v>3.6837174918711628E-2</v>
      </c>
      <c r="S13" s="35">
        <f t="shared" si="3"/>
        <v>1.5297078093848735E-2</v>
      </c>
      <c r="T13" s="35">
        <f t="shared" si="3"/>
        <v>3.123517199972654E-2</v>
      </c>
      <c r="U13" s="35">
        <f t="shared" si="3"/>
        <v>0.13283264448774901</v>
      </c>
      <c r="V13" s="35">
        <f t="shared" si="3"/>
        <v>0.11236852418896466</v>
      </c>
      <c r="W13" s="35">
        <f t="shared" si="3"/>
        <v>0.13598181162073411</v>
      </c>
      <c r="X13" s="35">
        <f t="shared" si="3"/>
        <v>0.14849893584027593</v>
      </c>
      <c r="Y13" s="35">
        <f t="shared" si="3"/>
        <v>6.992890892176469E-2</v>
      </c>
      <c r="Z13" s="35">
        <f t="shared" si="3"/>
        <v>8.7475076431941551E-2</v>
      </c>
      <c r="AA13" s="35">
        <f t="shared" si="3"/>
        <v>7.5054747600342572E-2</v>
      </c>
      <c r="AB13" s="35">
        <f t="shared" si="3"/>
        <v>6.6380586231524166E-2</v>
      </c>
      <c r="AC13" s="35">
        <f t="shared" si="3"/>
        <v>5.3833689497877001E-2</v>
      </c>
      <c r="AD13" s="35">
        <f t="shared" si="3"/>
        <v>4.8298802372489381E-2</v>
      </c>
      <c r="AE13" s="35">
        <f t="shared" si="3"/>
        <v>6.2937894878162537E-2</v>
      </c>
      <c r="AF13" s="35">
        <f t="shared" si="3"/>
        <v>4.6363669737915038E-2</v>
      </c>
      <c r="AG13" s="35">
        <f t="shared" si="3"/>
        <v>2.4285815669235277E-2</v>
      </c>
      <c r="AH13" s="35">
        <f t="shared" si="3"/>
        <v>2.4610031925905825E-2</v>
      </c>
      <c r="AI13" s="35">
        <f t="shared" si="3"/>
        <v>-3.8948397579849872E-2</v>
      </c>
      <c r="AJ13" s="35">
        <f t="shared" si="3"/>
        <v>-2.7427449097674347E-2</v>
      </c>
      <c r="AK13" s="35">
        <f t="shared" si="3"/>
        <v>2.674276470912965E-2</v>
      </c>
      <c r="AL13" s="35">
        <f t="shared" si="3"/>
        <v>1.5307484241047348E-2</v>
      </c>
      <c r="AM13" s="35">
        <f t="shared" si="3"/>
        <v>8.1778870716667215E-2</v>
      </c>
      <c r="AN13" s="35">
        <f t="shared" si="3"/>
        <v>0.24846231490990162</v>
      </c>
      <c r="AO13" s="35">
        <f t="shared" si="3"/>
        <v>0.29154465154095605</v>
      </c>
    </row>
    <row r="14" spans="1:41" x14ac:dyDescent="0.2">
      <c r="A14" s="38" t="s">
        <v>109</v>
      </c>
    </row>
    <row r="15" spans="1:41" x14ac:dyDescent="0.2">
      <c r="A15" s="39" t="s">
        <v>60</v>
      </c>
      <c r="F15" s="43">
        <v>4294337</v>
      </c>
      <c r="G15" s="43">
        <v>4380508</v>
      </c>
      <c r="H15" s="43">
        <v>6254985</v>
      </c>
      <c r="I15" s="43">
        <v>6297843</v>
      </c>
      <c r="J15" s="43">
        <v>8247692</v>
      </c>
      <c r="K15" s="43">
        <v>8256565</v>
      </c>
      <c r="L15" s="43">
        <v>8475666</v>
      </c>
      <c r="M15" s="43">
        <v>8649357</v>
      </c>
      <c r="N15" s="43">
        <v>8657450</v>
      </c>
      <c r="O15" s="43">
        <v>8968837</v>
      </c>
      <c r="P15" s="43">
        <v>8864142</v>
      </c>
      <c r="Q15" s="43">
        <v>8847411</v>
      </c>
      <c r="R15" s="43">
        <v>8976366</v>
      </c>
      <c r="S15" s="43">
        <v>9106034</v>
      </c>
      <c r="T15" s="43">
        <v>9141015</v>
      </c>
      <c r="U15" s="43">
        <v>10022636</v>
      </c>
      <c r="V15" s="43">
        <v>9985027</v>
      </c>
      <c r="W15" s="43">
        <v>10344289</v>
      </c>
      <c r="X15" s="43">
        <v>10498446</v>
      </c>
      <c r="Y15" s="43">
        <v>10723508</v>
      </c>
      <c r="Z15" s="43">
        <v>10858468</v>
      </c>
      <c r="AA15" s="43">
        <v>11120677</v>
      </c>
      <c r="AB15" s="43">
        <v>11195339</v>
      </c>
      <c r="AC15" s="43">
        <v>11300794</v>
      </c>
      <c r="AD15" s="43">
        <v>11382919</v>
      </c>
      <c r="AE15" s="43">
        <v>11820589</v>
      </c>
      <c r="AF15" s="43">
        <v>11714396</v>
      </c>
      <c r="AG15" s="43">
        <v>11575243</v>
      </c>
      <c r="AH15" s="43">
        <v>11663053</v>
      </c>
      <c r="AI15" s="43">
        <v>11360196</v>
      </c>
      <c r="AJ15" s="43">
        <v>11393100</v>
      </c>
      <c r="AK15" s="43">
        <v>11884797</v>
      </c>
      <c r="AL15" s="43">
        <v>11841585</v>
      </c>
      <c r="AM15" s="43">
        <v>12289220</v>
      </c>
      <c r="AN15" s="43">
        <v>14223856</v>
      </c>
      <c r="AO15" s="43">
        <v>15349746</v>
      </c>
    </row>
    <row r="16" spans="1:41" x14ac:dyDescent="0.2">
      <c r="A16" s="39" t="s">
        <v>61</v>
      </c>
      <c r="F16" s="44">
        <v>14.16</v>
      </c>
      <c r="G16" s="44">
        <v>8.0299999999999994</v>
      </c>
      <c r="H16" s="44">
        <v>171.17</v>
      </c>
      <c r="I16" s="44">
        <v>2.74</v>
      </c>
      <c r="J16" s="44">
        <v>123.84</v>
      </c>
      <c r="K16" s="44">
        <v>0.43</v>
      </c>
      <c r="L16" s="44">
        <v>10.61</v>
      </c>
      <c r="M16" s="44">
        <v>8.1999999999999993</v>
      </c>
      <c r="N16" s="44">
        <v>0.37</v>
      </c>
      <c r="O16" s="44">
        <v>14.39</v>
      </c>
      <c r="P16" s="44">
        <v>-4.67</v>
      </c>
      <c r="Q16" s="44">
        <v>-0.75</v>
      </c>
      <c r="R16" s="44">
        <v>5.83</v>
      </c>
      <c r="S16" s="44">
        <v>5.78</v>
      </c>
      <c r="T16" s="44">
        <v>1.54</v>
      </c>
      <c r="U16" s="44">
        <v>38.58</v>
      </c>
      <c r="V16" s="44">
        <v>-1.5</v>
      </c>
      <c r="W16" s="44">
        <v>14.39</v>
      </c>
      <c r="X16" s="44">
        <v>5.96</v>
      </c>
      <c r="Y16" s="44">
        <v>8.58</v>
      </c>
      <c r="Z16" s="44">
        <v>5.03</v>
      </c>
      <c r="AA16" s="44">
        <v>9.66</v>
      </c>
      <c r="AB16" s="44">
        <v>2.69</v>
      </c>
      <c r="AC16" s="44">
        <v>3.77</v>
      </c>
      <c r="AD16" s="44">
        <v>2.91</v>
      </c>
      <c r="AE16" s="44">
        <v>15.38</v>
      </c>
      <c r="AF16" s="44">
        <v>-3.59</v>
      </c>
      <c r="AG16" s="44">
        <v>-4.75</v>
      </c>
      <c r="AH16" s="44" t="s">
        <v>54</v>
      </c>
      <c r="AI16" s="44">
        <v>-10.39</v>
      </c>
      <c r="AJ16" s="44">
        <v>1.1599999999999999</v>
      </c>
      <c r="AK16" s="44">
        <v>17.260000000000002</v>
      </c>
      <c r="AL16" s="44">
        <v>-1.45</v>
      </c>
      <c r="AM16" s="44">
        <v>15.12</v>
      </c>
      <c r="AN16" s="44">
        <v>62.97</v>
      </c>
      <c r="AO16" s="44">
        <v>31.66</v>
      </c>
    </row>
    <row r="17" spans="1:41" x14ac:dyDescent="0.2">
      <c r="A17" s="39" t="s">
        <v>62</v>
      </c>
      <c r="F17" s="44">
        <v>8.2200000000000006</v>
      </c>
      <c r="G17" s="44">
        <v>7.8</v>
      </c>
      <c r="H17" s="44">
        <v>9.86</v>
      </c>
      <c r="I17" s="44">
        <v>10.29</v>
      </c>
      <c r="J17" s="44">
        <v>9.15</v>
      </c>
      <c r="K17" s="44">
        <v>6.34</v>
      </c>
      <c r="L17" s="44">
        <v>7.57</v>
      </c>
      <c r="M17" s="44">
        <v>7.75</v>
      </c>
      <c r="N17" s="44">
        <v>7.97</v>
      </c>
      <c r="O17" s="44">
        <v>8.41</v>
      </c>
      <c r="P17" s="44">
        <v>9.1199999999999992</v>
      </c>
      <c r="Q17" s="44">
        <v>9.61</v>
      </c>
      <c r="R17" s="44">
        <v>9.74</v>
      </c>
      <c r="S17" s="44">
        <v>10.02</v>
      </c>
      <c r="T17" s="44">
        <v>10.07</v>
      </c>
      <c r="U17" s="44">
        <v>9.5299999999999994</v>
      </c>
      <c r="V17" s="44">
        <v>9.44</v>
      </c>
      <c r="W17" s="44">
        <v>9.5399999999999991</v>
      </c>
      <c r="X17" s="44">
        <v>9.49</v>
      </c>
      <c r="Y17" s="44">
        <v>9.61</v>
      </c>
      <c r="Z17" s="44">
        <v>9.5500000000000007</v>
      </c>
      <c r="AA17" s="44">
        <v>9.34</v>
      </c>
      <c r="AB17" s="44">
        <v>9.4</v>
      </c>
      <c r="AC17" s="44">
        <v>9.23</v>
      </c>
      <c r="AD17" s="44">
        <v>9.0399999999999991</v>
      </c>
      <c r="AE17" s="44">
        <v>9.18</v>
      </c>
      <c r="AF17" s="44">
        <v>9.18</v>
      </c>
      <c r="AG17" s="44">
        <v>8.89</v>
      </c>
      <c r="AH17" s="44">
        <v>8.2100000000000009</v>
      </c>
      <c r="AI17" s="44">
        <v>8.07</v>
      </c>
      <c r="AJ17" s="44">
        <v>8.09</v>
      </c>
      <c r="AK17" s="44">
        <v>8.4700000000000006</v>
      </c>
      <c r="AL17" s="44">
        <v>7.69</v>
      </c>
      <c r="AM17" s="44">
        <v>7.27</v>
      </c>
      <c r="AN17" s="44">
        <v>6.32</v>
      </c>
      <c r="AO17" s="44">
        <v>5.84</v>
      </c>
    </row>
    <row r="18" spans="1:41" ht="12.75" customHeight="1" x14ac:dyDescent="0.2"/>
    <row r="19" spans="1:41" x14ac:dyDescent="0.2">
      <c r="B19" s="39" t="s">
        <v>63</v>
      </c>
      <c r="F19" s="44">
        <v>8.19</v>
      </c>
      <c r="G19" s="44">
        <v>7.8</v>
      </c>
      <c r="H19" s="44">
        <v>9.82</v>
      </c>
      <c r="I19" s="44">
        <v>10.23</v>
      </c>
      <c r="J19" s="44">
        <v>6.69</v>
      </c>
      <c r="K19" s="44">
        <v>5.18</v>
      </c>
      <c r="L19" s="44">
        <v>5.87</v>
      </c>
      <c r="M19" s="44">
        <v>6.82</v>
      </c>
      <c r="N19" s="44">
        <v>6.87</v>
      </c>
      <c r="O19" s="44">
        <v>7.26</v>
      </c>
      <c r="P19" s="44">
        <v>7.97</v>
      </c>
      <c r="Q19" s="44">
        <v>8.26</v>
      </c>
      <c r="R19" s="44">
        <v>8.4</v>
      </c>
      <c r="S19" s="44">
        <v>8.6300000000000008</v>
      </c>
      <c r="T19" s="44">
        <v>10.07</v>
      </c>
      <c r="U19" s="44">
        <v>9.5299999999999994</v>
      </c>
      <c r="V19" s="44">
        <v>9.44</v>
      </c>
      <c r="W19" s="44">
        <v>9.5399999999999991</v>
      </c>
      <c r="X19" s="44">
        <v>9.49</v>
      </c>
      <c r="Y19" s="44">
        <v>9.61</v>
      </c>
      <c r="Z19" s="44">
        <v>5.0999999999999996</v>
      </c>
      <c r="AA19" s="44">
        <v>4.79</v>
      </c>
      <c r="AB19" s="44">
        <v>4.88</v>
      </c>
      <c r="AC19" s="44">
        <v>4.75</v>
      </c>
      <c r="AD19" s="44">
        <v>4.5</v>
      </c>
      <c r="AE19" s="44">
        <v>4.7300000000000004</v>
      </c>
      <c r="AF19" s="44">
        <v>4.84</v>
      </c>
      <c r="AG19" s="44">
        <v>4.7300000000000004</v>
      </c>
      <c r="AH19" s="44">
        <v>5.81</v>
      </c>
      <c r="AI19" s="44">
        <v>4.1500000000000004</v>
      </c>
      <c r="AJ19" s="44">
        <v>4.53</v>
      </c>
      <c r="AK19" s="44">
        <v>4.5599999999999996</v>
      </c>
      <c r="AL19" s="44">
        <v>4.63</v>
      </c>
      <c r="AM19" s="44">
        <v>4.91</v>
      </c>
      <c r="AN19" s="44">
        <v>4.72</v>
      </c>
      <c r="AO19" s="44">
        <v>4.63</v>
      </c>
    </row>
    <row r="20" spans="1:41" x14ac:dyDescent="0.2">
      <c r="B20" s="39" t="s">
        <v>64</v>
      </c>
      <c r="F20" s="44">
        <v>3.11</v>
      </c>
      <c r="G20" s="44">
        <v>2.86</v>
      </c>
      <c r="H20" s="44">
        <v>2.89</v>
      </c>
      <c r="I20" s="44">
        <v>3.56</v>
      </c>
      <c r="J20" s="44">
        <v>4.82</v>
      </c>
      <c r="K20" s="44">
        <v>6.37</v>
      </c>
      <c r="L20" s="44">
        <v>4.76</v>
      </c>
      <c r="M20" s="44">
        <v>5.76</v>
      </c>
      <c r="N20" s="44">
        <v>6.6</v>
      </c>
      <c r="O20" s="44">
        <v>6.87</v>
      </c>
      <c r="P20" s="44">
        <v>7.2</v>
      </c>
      <c r="Q20" s="44">
        <v>9.64</v>
      </c>
      <c r="R20" s="44">
        <v>11.32</v>
      </c>
      <c r="S20" s="44">
        <v>11.01</v>
      </c>
      <c r="T20" s="44">
        <v>13.66</v>
      </c>
      <c r="U20" s="44">
        <v>14.28</v>
      </c>
      <c r="V20" s="44">
        <v>14.22</v>
      </c>
      <c r="W20" s="44">
        <v>12.68</v>
      </c>
      <c r="X20" s="44">
        <v>12.13</v>
      </c>
      <c r="Y20" s="44">
        <v>11.4</v>
      </c>
      <c r="Z20" s="44">
        <v>2.02</v>
      </c>
      <c r="AA20" s="44">
        <v>1.65</v>
      </c>
      <c r="AB20" s="44">
        <v>1.46</v>
      </c>
      <c r="AC20" s="44">
        <v>1.29</v>
      </c>
      <c r="AD20" s="44">
        <v>1.33</v>
      </c>
      <c r="AE20" s="44">
        <v>1.5</v>
      </c>
      <c r="AF20" s="44">
        <v>1.88</v>
      </c>
      <c r="AG20" s="44">
        <v>2.76</v>
      </c>
      <c r="AH20" s="44">
        <v>2.99</v>
      </c>
      <c r="AI20" s="44">
        <v>4</v>
      </c>
      <c r="AJ20" s="44">
        <v>3.86</v>
      </c>
      <c r="AK20" s="44">
        <v>2.9</v>
      </c>
      <c r="AL20" s="44">
        <v>3.06</v>
      </c>
      <c r="AM20" s="44">
        <v>3.15</v>
      </c>
      <c r="AN20" s="44">
        <v>2.8</v>
      </c>
      <c r="AO20" s="44">
        <v>2.75</v>
      </c>
    </row>
    <row r="21" spans="1:41" x14ac:dyDescent="0.2">
      <c r="A21" s="39" t="s">
        <v>65</v>
      </c>
      <c r="F21" s="44">
        <v>11.3</v>
      </c>
      <c r="G21" s="44">
        <v>10.66</v>
      </c>
      <c r="H21" s="44">
        <v>12.71</v>
      </c>
      <c r="I21" s="44">
        <v>13.8</v>
      </c>
      <c r="J21" s="44">
        <v>11.51</v>
      </c>
      <c r="K21" s="44">
        <v>11.56</v>
      </c>
      <c r="L21" s="44">
        <v>10.63</v>
      </c>
      <c r="M21" s="44">
        <v>12.58</v>
      </c>
      <c r="N21" s="44">
        <v>13.47</v>
      </c>
      <c r="O21" s="44">
        <v>14.13</v>
      </c>
      <c r="P21" s="44">
        <v>15.17</v>
      </c>
      <c r="Q21" s="44">
        <v>17.899999999999999</v>
      </c>
      <c r="R21" s="44">
        <v>19.72</v>
      </c>
      <c r="S21" s="44">
        <v>19.64</v>
      </c>
      <c r="T21" s="44">
        <v>23.73</v>
      </c>
      <c r="U21" s="44">
        <v>23.81</v>
      </c>
      <c r="V21" s="44">
        <v>23.66</v>
      </c>
      <c r="W21" s="44">
        <v>22.22</v>
      </c>
      <c r="X21" s="44">
        <v>21.63</v>
      </c>
      <c r="Y21" s="44">
        <v>21</v>
      </c>
      <c r="Z21" s="44">
        <v>7.11</v>
      </c>
      <c r="AA21" s="44">
        <v>6.44</v>
      </c>
      <c r="AB21" s="44">
        <v>6.34</v>
      </c>
      <c r="AC21" s="44">
        <v>6.04</v>
      </c>
      <c r="AD21" s="44">
        <v>5.83</v>
      </c>
      <c r="AE21" s="44">
        <v>6.23</v>
      </c>
      <c r="AF21" s="44">
        <v>6.73</v>
      </c>
      <c r="AG21" s="44">
        <v>7.48</v>
      </c>
      <c r="AH21" s="44">
        <v>8.81</v>
      </c>
      <c r="AI21" s="44">
        <v>8.15</v>
      </c>
      <c r="AJ21" s="44">
        <v>8.39</v>
      </c>
      <c r="AK21" s="44">
        <v>7.46</v>
      </c>
      <c r="AL21" s="44">
        <v>7.69</v>
      </c>
      <c r="AM21" s="44">
        <v>8.0500000000000007</v>
      </c>
      <c r="AN21" s="44">
        <v>7.53</v>
      </c>
      <c r="AO21" s="44">
        <v>7.38</v>
      </c>
    </row>
    <row r="22" spans="1:41" x14ac:dyDescent="0.2">
      <c r="A22" s="39" t="s">
        <v>66</v>
      </c>
      <c r="F22" s="44">
        <v>25.75</v>
      </c>
      <c r="G22" s="44">
        <v>25.89</v>
      </c>
      <c r="H22" s="44">
        <v>24.31</v>
      </c>
      <c r="I22" s="44">
        <v>24.5</v>
      </c>
      <c r="J22" s="44">
        <v>22.89</v>
      </c>
      <c r="K22" s="44">
        <v>21.51</v>
      </c>
      <c r="L22" s="44">
        <v>22.28</v>
      </c>
      <c r="M22" s="44">
        <v>20.78</v>
      </c>
      <c r="N22" s="44">
        <v>21</v>
      </c>
      <c r="O22" s="44">
        <v>22.83</v>
      </c>
      <c r="P22" s="44">
        <v>25.01</v>
      </c>
      <c r="Q22" s="44">
        <v>26.01</v>
      </c>
      <c r="R22" s="44">
        <v>24.96</v>
      </c>
      <c r="S22" s="44">
        <v>25.42</v>
      </c>
      <c r="T22" s="44">
        <v>21.58</v>
      </c>
      <c r="U22" s="44">
        <v>20.22</v>
      </c>
      <c r="V22" s="44">
        <v>19.04</v>
      </c>
      <c r="W22" s="44">
        <v>18.149999999999999</v>
      </c>
      <c r="X22" s="44">
        <v>17.690000000000001</v>
      </c>
      <c r="Y22" s="44">
        <v>18.7</v>
      </c>
      <c r="Z22" s="44">
        <v>33.03</v>
      </c>
      <c r="AA22" s="44">
        <v>34.51</v>
      </c>
      <c r="AB22" s="44">
        <v>34.79</v>
      </c>
      <c r="AC22" s="44">
        <v>33.64</v>
      </c>
      <c r="AD22" s="44">
        <v>33.15</v>
      </c>
      <c r="AE22" s="44">
        <v>33.68</v>
      </c>
      <c r="AF22" s="44">
        <v>34.17</v>
      </c>
      <c r="AG22" s="44">
        <v>33.42</v>
      </c>
      <c r="AH22" s="44">
        <v>31.62</v>
      </c>
      <c r="AI22" s="44">
        <v>32.81</v>
      </c>
      <c r="AJ22" s="44">
        <v>33.130000000000003</v>
      </c>
      <c r="AK22" s="44">
        <v>32.119999999999997</v>
      </c>
      <c r="AL22" s="44">
        <v>30.14</v>
      </c>
      <c r="AM22" s="44">
        <v>30.06</v>
      </c>
      <c r="AN22" s="44">
        <v>29.35</v>
      </c>
      <c r="AO22" s="44">
        <v>26.26</v>
      </c>
    </row>
    <row r="23" spans="1:41" x14ac:dyDescent="0.2">
      <c r="A23" s="39" t="s">
        <v>67</v>
      </c>
      <c r="F23" s="44">
        <v>41.05</v>
      </c>
      <c r="G23" s="44">
        <v>40.65</v>
      </c>
      <c r="H23" s="44">
        <v>40.869999999999997</v>
      </c>
      <c r="I23" s="44">
        <v>39.17</v>
      </c>
      <c r="J23" s="44">
        <v>40.81</v>
      </c>
      <c r="K23" s="44">
        <v>40.76</v>
      </c>
      <c r="L23" s="44">
        <v>40.54</v>
      </c>
      <c r="M23" s="44">
        <v>40.39</v>
      </c>
      <c r="N23" s="44">
        <v>39.58</v>
      </c>
      <c r="O23" s="44">
        <v>37.78</v>
      </c>
      <c r="P23" s="44">
        <v>36.01</v>
      </c>
      <c r="Q23" s="44">
        <v>33.590000000000003</v>
      </c>
      <c r="R23" s="44">
        <v>32.58</v>
      </c>
      <c r="S23" s="44">
        <v>31.94</v>
      </c>
      <c r="T23" s="44">
        <v>31.13</v>
      </c>
      <c r="U23" s="44">
        <v>31.62</v>
      </c>
      <c r="V23" s="44">
        <v>32</v>
      </c>
      <c r="W23" s="44">
        <v>32.119999999999997</v>
      </c>
      <c r="X23" s="44">
        <v>31.81</v>
      </c>
      <c r="Y23" s="44">
        <v>30.87</v>
      </c>
      <c r="Z23" s="44">
        <v>30.26</v>
      </c>
      <c r="AA23" s="44">
        <v>29.9</v>
      </c>
      <c r="AB23" s="44">
        <v>29.33</v>
      </c>
      <c r="AC23" s="44">
        <v>29.34</v>
      </c>
      <c r="AD23" s="44">
        <v>29.32</v>
      </c>
      <c r="AE23" s="44">
        <v>28.87</v>
      </c>
      <c r="AF23" s="44">
        <v>28.55</v>
      </c>
      <c r="AG23" s="44">
        <v>28.35</v>
      </c>
      <c r="AH23" s="44">
        <v>28.19</v>
      </c>
      <c r="AI23" s="44">
        <v>27.9</v>
      </c>
      <c r="AJ23" s="44">
        <v>27.32</v>
      </c>
      <c r="AK23" s="44">
        <v>29.07</v>
      </c>
      <c r="AL23" s="44">
        <v>29.44</v>
      </c>
      <c r="AM23" s="44">
        <v>29.95</v>
      </c>
      <c r="AN23" s="44">
        <v>31.07</v>
      </c>
      <c r="AO23" s="44">
        <v>32.549999999999997</v>
      </c>
    </row>
    <row r="24" spans="1:41" x14ac:dyDescent="0.2">
      <c r="A24" s="39" t="s">
        <v>68</v>
      </c>
      <c r="F24" s="44">
        <v>21.9</v>
      </c>
      <c r="G24" s="44">
        <v>22.8</v>
      </c>
      <c r="H24" s="44">
        <v>22.11</v>
      </c>
      <c r="I24" s="44">
        <v>22.53</v>
      </c>
      <c r="J24" s="44">
        <v>24.79</v>
      </c>
      <c r="K24" s="44">
        <v>26.17</v>
      </c>
      <c r="L24" s="44">
        <v>26.55</v>
      </c>
      <c r="M24" s="44">
        <v>26.26</v>
      </c>
      <c r="N24" s="44">
        <v>25.95</v>
      </c>
      <c r="O24" s="44">
        <v>25.26</v>
      </c>
      <c r="P24" s="44">
        <v>23.8</v>
      </c>
      <c r="Q24" s="44">
        <v>22.5</v>
      </c>
      <c r="R24" s="44">
        <v>22.73</v>
      </c>
      <c r="S24" s="44">
        <v>23</v>
      </c>
      <c r="T24" s="44">
        <v>23.55</v>
      </c>
      <c r="U24" s="44">
        <v>24.36</v>
      </c>
      <c r="V24" s="44">
        <v>25.3</v>
      </c>
      <c r="W24" s="44">
        <v>27.51</v>
      </c>
      <c r="X24" s="44">
        <v>28.88</v>
      </c>
      <c r="Y24" s="44">
        <v>29.42</v>
      </c>
      <c r="Z24" s="44">
        <v>29.6</v>
      </c>
      <c r="AA24" s="44">
        <v>29.15</v>
      </c>
      <c r="AB24" s="44">
        <v>29.53</v>
      </c>
      <c r="AC24" s="44">
        <v>30.97</v>
      </c>
      <c r="AD24" s="44">
        <v>31.7</v>
      </c>
      <c r="AE24" s="44">
        <v>31.21</v>
      </c>
      <c r="AF24" s="44">
        <v>30.56</v>
      </c>
      <c r="AG24" s="44">
        <v>30.74</v>
      </c>
      <c r="AH24" s="44">
        <v>31.38</v>
      </c>
      <c r="AI24" s="44">
        <v>31.14</v>
      </c>
      <c r="AJ24" s="44">
        <v>31.16</v>
      </c>
      <c r="AK24" s="44">
        <v>31.35</v>
      </c>
      <c r="AL24" s="44">
        <v>32.74</v>
      </c>
      <c r="AM24" s="44">
        <v>31.94</v>
      </c>
      <c r="AN24" s="44">
        <v>32.049999999999997</v>
      </c>
      <c r="AO24" s="44">
        <v>33.799999999999997</v>
      </c>
    </row>
    <row r="25" spans="1:41" x14ac:dyDescent="0.2">
      <c r="A25" s="39" t="s">
        <v>69</v>
      </c>
      <c r="F25" s="44">
        <v>0</v>
      </c>
      <c r="G25" s="44">
        <v>0</v>
      </c>
      <c r="H25" s="44">
        <v>0</v>
      </c>
      <c r="I25" s="44">
        <v>0</v>
      </c>
      <c r="J25" s="44">
        <v>0</v>
      </c>
      <c r="K25" s="44">
        <v>0</v>
      </c>
      <c r="L25" s="44">
        <v>0</v>
      </c>
      <c r="M25" s="44">
        <v>0</v>
      </c>
      <c r="N25" s="44">
        <v>0</v>
      </c>
      <c r="O25" s="44">
        <v>0</v>
      </c>
      <c r="P25" s="44">
        <v>0</v>
      </c>
      <c r="Q25" s="44">
        <v>0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 s="44">
        <v>0</v>
      </c>
      <c r="X25" s="44">
        <v>0</v>
      </c>
      <c r="Y25" s="44">
        <v>0</v>
      </c>
      <c r="Z25" s="44">
        <v>0</v>
      </c>
      <c r="AA25" s="44">
        <v>0</v>
      </c>
      <c r="AB25" s="44">
        <v>0</v>
      </c>
      <c r="AC25" s="44">
        <v>0</v>
      </c>
      <c r="AD25" s="44">
        <v>0</v>
      </c>
      <c r="AE25" s="44">
        <v>0</v>
      </c>
      <c r="AF25" s="44">
        <v>0</v>
      </c>
      <c r="AG25" s="44">
        <v>0</v>
      </c>
      <c r="AH25" s="44">
        <v>0</v>
      </c>
      <c r="AI25" s="44">
        <v>0</v>
      </c>
      <c r="AJ25" s="44">
        <v>0</v>
      </c>
      <c r="AK25" s="44">
        <v>0</v>
      </c>
      <c r="AL25" s="44">
        <v>0</v>
      </c>
      <c r="AM25" s="44">
        <v>0</v>
      </c>
      <c r="AN25" s="44">
        <v>0</v>
      </c>
      <c r="AO25" s="44">
        <v>0</v>
      </c>
    </row>
    <row r="26" spans="1:41" x14ac:dyDescent="0.2">
      <c r="A26" s="39" t="s">
        <v>70</v>
      </c>
      <c r="F26" s="44">
        <v>21.9</v>
      </c>
      <c r="G26" s="44">
        <v>22.8</v>
      </c>
      <c r="H26" s="44">
        <v>22.11</v>
      </c>
      <c r="I26" s="44">
        <v>22.53</v>
      </c>
      <c r="J26" s="44">
        <v>24.79</v>
      </c>
      <c r="K26" s="44">
        <v>26.17</v>
      </c>
      <c r="L26" s="44">
        <v>26.55</v>
      </c>
      <c r="M26" s="44">
        <v>26.26</v>
      </c>
      <c r="N26" s="44">
        <v>25.95</v>
      </c>
      <c r="O26" s="44">
        <v>25.26</v>
      </c>
      <c r="P26" s="44">
        <v>23.8</v>
      </c>
      <c r="Q26" s="44">
        <v>22.5</v>
      </c>
      <c r="R26" s="44">
        <v>22.73</v>
      </c>
      <c r="S26" s="44">
        <v>23</v>
      </c>
      <c r="T26" s="44">
        <v>23.55</v>
      </c>
      <c r="U26" s="44">
        <v>24.36</v>
      </c>
      <c r="V26" s="44">
        <v>25.3</v>
      </c>
      <c r="W26" s="44">
        <v>27.51</v>
      </c>
      <c r="X26" s="44">
        <v>28.88</v>
      </c>
      <c r="Y26" s="44">
        <v>29.42</v>
      </c>
      <c r="Z26" s="44">
        <v>29.6</v>
      </c>
      <c r="AA26" s="44">
        <v>29.15</v>
      </c>
      <c r="AB26" s="44">
        <v>29.53</v>
      </c>
      <c r="AC26" s="44">
        <v>30.97</v>
      </c>
      <c r="AD26" s="44">
        <v>31.7</v>
      </c>
      <c r="AE26" s="44">
        <v>31.21</v>
      </c>
      <c r="AF26" s="44">
        <v>30.56</v>
      </c>
      <c r="AG26" s="44">
        <v>30.74</v>
      </c>
      <c r="AH26" s="44">
        <v>31.38</v>
      </c>
      <c r="AI26" s="44">
        <v>31.14</v>
      </c>
      <c r="AJ26" s="44">
        <v>31.16</v>
      </c>
      <c r="AK26" s="44">
        <v>31.35</v>
      </c>
      <c r="AL26" s="44">
        <v>32.74</v>
      </c>
      <c r="AM26" s="44">
        <v>31.94</v>
      </c>
      <c r="AN26" s="44">
        <v>32.049999999999997</v>
      </c>
      <c r="AO26" s="44">
        <v>33.799999999999997</v>
      </c>
    </row>
    <row r="27" spans="1:41" x14ac:dyDescent="0.2">
      <c r="A27" s="39" t="s">
        <v>71</v>
      </c>
      <c r="F27" s="44">
        <v>78.05</v>
      </c>
      <c r="G27" s="44">
        <v>77.11</v>
      </c>
      <c r="H27" s="44">
        <v>77.83</v>
      </c>
      <c r="I27" s="44">
        <v>77.42</v>
      </c>
      <c r="J27" s="44">
        <v>75.17</v>
      </c>
      <c r="K27" s="44">
        <v>73.760000000000005</v>
      </c>
      <c r="L27" s="44">
        <v>73.39</v>
      </c>
      <c r="M27" s="44">
        <v>73.72</v>
      </c>
      <c r="N27" s="44">
        <v>74.010000000000005</v>
      </c>
      <c r="O27" s="44">
        <v>74.66</v>
      </c>
      <c r="P27" s="44">
        <v>76.150000000000006</v>
      </c>
      <c r="Q27" s="44">
        <v>77.47</v>
      </c>
      <c r="R27" s="44">
        <v>77.2</v>
      </c>
      <c r="S27" s="44">
        <v>76.94</v>
      </c>
      <c r="T27" s="44">
        <v>76.400000000000006</v>
      </c>
      <c r="U27" s="44">
        <v>75.61</v>
      </c>
      <c r="V27" s="44">
        <v>74.63</v>
      </c>
      <c r="W27" s="44">
        <v>71.89</v>
      </c>
      <c r="X27" s="44">
        <v>70.63</v>
      </c>
      <c r="Y27" s="44">
        <v>70.09</v>
      </c>
      <c r="Z27" s="44">
        <v>70.010000000000005</v>
      </c>
      <c r="AA27" s="44">
        <v>70.62</v>
      </c>
      <c r="AB27" s="44">
        <v>70.27</v>
      </c>
      <c r="AC27" s="44">
        <v>68.89</v>
      </c>
      <c r="AD27" s="44">
        <v>68.19</v>
      </c>
      <c r="AE27" s="44">
        <v>68.680000000000007</v>
      </c>
      <c r="AF27" s="44">
        <v>69.36</v>
      </c>
      <c r="AG27" s="44">
        <v>69.14</v>
      </c>
      <c r="AH27" s="44">
        <v>68.47</v>
      </c>
      <c r="AI27" s="44">
        <v>68.790000000000006</v>
      </c>
      <c r="AJ27" s="44">
        <v>68.319999999999993</v>
      </c>
      <c r="AK27" s="44">
        <v>67.510000000000005</v>
      </c>
      <c r="AL27" s="44">
        <v>66.62</v>
      </c>
      <c r="AM27" s="44">
        <v>67.8</v>
      </c>
      <c r="AN27" s="44">
        <v>67.77</v>
      </c>
      <c r="AO27" s="44">
        <v>66.010000000000005</v>
      </c>
    </row>
    <row r="28" spans="1:41" ht="12.75" customHeight="1" x14ac:dyDescent="0.2"/>
    <row r="29" spans="1:41" x14ac:dyDescent="0.2">
      <c r="A29" s="39" t="s">
        <v>72</v>
      </c>
      <c r="F29" s="44">
        <v>11.3</v>
      </c>
      <c r="G29" s="44">
        <v>10.66</v>
      </c>
      <c r="H29" s="44">
        <v>12.71</v>
      </c>
      <c r="I29" s="44">
        <v>13.8</v>
      </c>
      <c r="J29" s="44">
        <v>11.51</v>
      </c>
      <c r="K29" s="44">
        <v>11.56</v>
      </c>
      <c r="L29" s="44">
        <v>10.63</v>
      </c>
      <c r="M29" s="44">
        <v>12.58</v>
      </c>
      <c r="N29" s="44">
        <v>13.47</v>
      </c>
      <c r="O29" s="44">
        <v>14.13</v>
      </c>
      <c r="P29" s="44">
        <v>15.17</v>
      </c>
      <c r="Q29" s="44">
        <v>17.899999999999999</v>
      </c>
      <c r="R29" s="44">
        <v>19.72</v>
      </c>
      <c r="S29" s="44">
        <v>19.64</v>
      </c>
      <c r="T29" s="44">
        <v>23.73</v>
      </c>
      <c r="U29" s="44">
        <v>23.81</v>
      </c>
      <c r="V29" s="44">
        <v>23.66</v>
      </c>
      <c r="W29" s="44">
        <v>22.22</v>
      </c>
      <c r="X29" s="44">
        <v>21.63</v>
      </c>
      <c r="Y29" s="44">
        <v>21</v>
      </c>
      <c r="Z29" s="44">
        <v>7.11</v>
      </c>
      <c r="AA29" s="44">
        <v>6.44</v>
      </c>
      <c r="AB29" s="44">
        <v>6.34</v>
      </c>
      <c r="AC29" s="44">
        <v>6.04</v>
      </c>
      <c r="AD29" s="44">
        <v>5.83</v>
      </c>
      <c r="AE29" s="44">
        <v>6.23</v>
      </c>
      <c r="AF29" s="44">
        <v>6.73</v>
      </c>
      <c r="AG29" s="44">
        <v>7.48</v>
      </c>
      <c r="AH29" s="44">
        <v>8.81</v>
      </c>
      <c r="AI29" s="44">
        <v>8.15</v>
      </c>
      <c r="AJ29" s="44">
        <v>8.39</v>
      </c>
      <c r="AK29" s="44">
        <v>7.46</v>
      </c>
      <c r="AL29" s="44">
        <v>7.69</v>
      </c>
      <c r="AM29" s="44">
        <v>8.0500000000000007</v>
      </c>
      <c r="AN29" s="44">
        <v>7.53</v>
      </c>
      <c r="AO29" s="44">
        <v>7.38</v>
      </c>
    </row>
    <row r="30" spans="1:41" x14ac:dyDescent="0.2">
      <c r="A30" s="39" t="s">
        <v>73</v>
      </c>
      <c r="F30" s="44">
        <v>21.9</v>
      </c>
      <c r="G30" s="44">
        <v>22.8</v>
      </c>
      <c r="H30" s="44">
        <v>22.11</v>
      </c>
      <c r="I30" s="44">
        <v>22.53</v>
      </c>
      <c r="J30" s="44">
        <v>24.79</v>
      </c>
      <c r="K30" s="44">
        <v>26.17</v>
      </c>
      <c r="L30" s="44">
        <v>26.55</v>
      </c>
      <c r="M30" s="44">
        <v>26.26</v>
      </c>
      <c r="N30" s="44">
        <v>25.95</v>
      </c>
      <c r="O30" s="44">
        <v>25.26</v>
      </c>
      <c r="P30" s="44">
        <v>23.8</v>
      </c>
      <c r="Q30" s="44">
        <v>22.5</v>
      </c>
      <c r="R30" s="44">
        <v>22.73</v>
      </c>
      <c r="S30" s="44">
        <v>23</v>
      </c>
      <c r="T30" s="44">
        <v>23.55</v>
      </c>
      <c r="U30" s="44">
        <v>24.36</v>
      </c>
      <c r="V30" s="44">
        <v>25.3</v>
      </c>
      <c r="W30" s="44">
        <v>27.51</v>
      </c>
      <c r="X30" s="44">
        <v>28.88</v>
      </c>
      <c r="Y30" s="44">
        <v>29.42</v>
      </c>
      <c r="Z30" s="44">
        <v>29.6</v>
      </c>
      <c r="AA30" s="44">
        <v>29.15</v>
      </c>
      <c r="AB30" s="44">
        <v>29.53</v>
      </c>
      <c r="AC30" s="44">
        <v>30.97</v>
      </c>
      <c r="AD30" s="44">
        <v>31.7</v>
      </c>
      <c r="AE30" s="44">
        <v>31.21</v>
      </c>
      <c r="AF30" s="44">
        <v>30.56</v>
      </c>
      <c r="AG30" s="44">
        <v>30.74</v>
      </c>
      <c r="AH30" s="44">
        <v>31.38</v>
      </c>
      <c r="AI30" s="44">
        <v>31.14</v>
      </c>
      <c r="AJ30" s="44">
        <v>31.16</v>
      </c>
      <c r="AK30" s="44">
        <v>31.35</v>
      </c>
      <c r="AL30" s="44">
        <v>32.74</v>
      </c>
      <c r="AM30" s="44">
        <v>31.94</v>
      </c>
      <c r="AN30" s="44">
        <v>32.049999999999997</v>
      </c>
      <c r="AO30" s="44">
        <v>33.799999999999997</v>
      </c>
    </row>
    <row r="31" spans="1:41" x14ac:dyDescent="0.2">
      <c r="A31" s="39" t="s">
        <v>74</v>
      </c>
      <c r="F31" s="44">
        <v>41.05</v>
      </c>
      <c r="G31" s="44">
        <v>40.65</v>
      </c>
      <c r="H31" s="44">
        <v>40.869999999999997</v>
      </c>
      <c r="I31" s="44">
        <v>39.17</v>
      </c>
      <c r="J31" s="44">
        <v>40.81</v>
      </c>
      <c r="K31" s="44">
        <v>40.76</v>
      </c>
      <c r="L31" s="44">
        <v>40.54</v>
      </c>
      <c r="M31" s="44">
        <v>40.39</v>
      </c>
      <c r="N31" s="44">
        <v>39.58</v>
      </c>
      <c r="O31" s="44">
        <v>37.78</v>
      </c>
      <c r="P31" s="44">
        <v>36.01</v>
      </c>
      <c r="Q31" s="44">
        <v>33.590000000000003</v>
      </c>
      <c r="R31" s="44">
        <v>32.58</v>
      </c>
      <c r="S31" s="44">
        <v>31.94</v>
      </c>
      <c r="T31" s="44">
        <v>31.13</v>
      </c>
      <c r="U31" s="44">
        <v>31.62</v>
      </c>
      <c r="V31" s="44">
        <v>32</v>
      </c>
      <c r="W31" s="44">
        <v>32.119999999999997</v>
      </c>
      <c r="X31" s="44">
        <v>31.81</v>
      </c>
      <c r="Y31" s="44">
        <v>30.87</v>
      </c>
      <c r="Z31" s="44">
        <v>30.26</v>
      </c>
      <c r="AA31" s="44">
        <v>29.9</v>
      </c>
      <c r="AB31" s="44">
        <v>29.33</v>
      </c>
      <c r="AC31" s="44">
        <v>29.34</v>
      </c>
      <c r="AD31" s="44">
        <v>29.32</v>
      </c>
      <c r="AE31" s="44">
        <v>28.87</v>
      </c>
      <c r="AF31" s="44">
        <v>28.55</v>
      </c>
      <c r="AG31" s="44">
        <v>28.35</v>
      </c>
      <c r="AH31" s="44">
        <v>28.19</v>
      </c>
      <c r="AI31" s="44">
        <v>27.9</v>
      </c>
      <c r="AJ31" s="44">
        <v>27.32</v>
      </c>
      <c r="AK31" s="44">
        <v>29.07</v>
      </c>
      <c r="AL31" s="44">
        <v>29.44</v>
      </c>
      <c r="AM31" s="44">
        <v>29.95</v>
      </c>
      <c r="AN31" s="44">
        <v>31.07</v>
      </c>
      <c r="AO31" s="44">
        <v>32.549999999999997</v>
      </c>
    </row>
    <row r="32" spans="1:41" x14ac:dyDescent="0.2">
      <c r="A32" s="39" t="s">
        <v>75</v>
      </c>
      <c r="F32" s="44">
        <v>78.05</v>
      </c>
      <c r="G32" s="44">
        <v>77.11</v>
      </c>
      <c r="H32" s="44">
        <v>77.83</v>
      </c>
      <c r="I32" s="44">
        <v>77.42</v>
      </c>
      <c r="J32" s="44">
        <v>75.17</v>
      </c>
      <c r="K32" s="44">
        <v>73.760000000000005</v>
      </c>
      <c r="L32" s="44">
        <v>73.39</v>
      </c>
      <c r="M32" s="44">
        <v>73.72</v>
      </c>
      <c r="N32" s="44">
        <v>74.010000000000005</v>
      </c>
      <c r="O32" s="44">
        <v>74.66</v>
      </c>
      <c r="P32" s="44">
        <v>76.150000000000006</v>
      </c>
      <c r="Q32" s="44">
        <v>77.47</v>
      </c>
      <c r="R32" s="44">
        <v>77.2</v>
      </c>
      <c r="S32" s="44">
        <v>76.94</v>
      </c>
      <c r="T32" s="44">
        <v>76.400000000000006</v>
      </c>
      <c r="U32" s="44">
        <v>75.61</v>
      </c>
      <c r="V32" s="44">
        <v>74.63</v>
      </c>
      <c r="W32" s="44">
        <v>71.89</v>
      </c>
      <c r="X32" s="44">
        <v>70.63</v>
      </c>
      <c r="Y32" s="44">
        <v>70.09</v>
      </c>
      <c r="Z32" s="44">
        <v>70.010000000000005</v>
      </c>
      <c r="AA32" s="44">
        <v>70.62</v>
      </c>
      <c r="AB32" s="44">
        <v>70.27</v>
      </c>
      <c r="AC32" s="44">
        <v>68.89</v>
      </c>
      <c r="AD32" s="44">
        <v>68.19</v>
      </c>
      <c r="AE32" s="44">
        <v>68.680000000000007</v>
      </c>
      <c r="AF32" s="44">
        <v>69.36</v>
      </c>
      <c r="AG32" s="44">
        <v>69.14</v>
      </c>
      <c r="AH32" s="44">
        <v>68.47</v>
      </c>
      <c r="AI32" s="44">
        <v>68.790000000000006</v>
      </c>
      <c r="AJ32" s="44">
        <v>68.319999999999993</v>
      </c>
      <c r="AK32" s="44">
        <v>67.510000000000005</v>
      </c>
      <c r="AL32" s="44">
        <v>66.62</v>
      </c>
      <c r="AM32" s="44">
        <v>67.8</v>
      </c>
      <c r="AN32" s="44">
        <v>67.77</v>
      </c>
      <c r="AO32" s="44">
        <v>66.010000000000005</v>
      </c>
    </row>
    <row r="33" spans="1:41" ht="12.75" customHeight="1" x14ac:dyDescent="0.2"/>
    <row r="34" spans="1:41" ht="12.75" customHeight="1" x14ac:dyDescent="0.2"/>
    <row r="35" spans="1:41" x14ac:dyDescent="0.2">
      <c r="A35" s="38" t="s">
        <v>110</v>
      </c>
    </row>
    <row r="36" spans="1:41" x14ac:dyDescent="0.2">
      <c r="A36" s="39" t="s">
        <v>77</v>
      </c>
      <c r="F36" s="43">
        <v>4616975</v>
      </c>
      <c r="G36" s="43">
        <v>4666302</v>
      </c>
      <c r="H36" s="43">
        <v>6361819</v>
      </c>
      <c r="I36" s="43">
        <v>6683699</v>
      </c>
      <c r="J36" s="43">
        <v>8266999</v>
      </c>
      <c r="K36" s="43">
        <v>8071572</v>
      </c>
      <c r="L36" s="43">
        <v>8097490</v>
      </c>
      <c r="M36" s="43">
        <v>7666947</v>
      </c>
      <c r="N36" s="43">
        <v>7607886</v>
      </c>
      <c r="O36" s="43">
        <v>7662415</v>
      </c>
      <c r="P36" s="43">
        <v>7588725</v>
      </c>
      <c r="Q36" s="43">
        <v>7904334</v>
      </c>
      <c r="R36" s="43">
        <v>7938995</v>
      </c>
      <c r="S36" s="43">
        <v>8117501</v>
      </c>
      <c r="T36" s="43">
        <v>8477490</v>
      </c>
      <c r="U36" s="43">
        <v>8944103</v>
      </c>
      <c r="V36" s="43">
        <v>8943499</v>
      </c>
      <c r="W36" s="43">
        <v>8854048</v>
      </c>
      <c r="X36" s="43">
        <v>8930905</v>
      </c>
      <c r="Y36" s="43">
        <v>9016439</v>
      </c>
      <c r="Z36" s="43">
        <v>9274108</v>
      </c>
      <c r="AA36" s="43">
        <v>9459473</v>
      </c>
      <c r="AB36" s="43">
        <v>9570621</v>
      </c>
      <c r="AC36" s="43">
        <v>9986417</v>
      </c>
      <c r="AD36" s="43">
        <v>10302709</v>
      </c>
      <c r="AE36" s="43">
        <v>10311433</v>
      </c>
      <c r="AF36" s="43">
        <v>10234637</v>
      </c>
      <c r="AG36" s="43">
        <v>10158306</v>
      </c>
      <c r="AH36" s="43">
        <v>10843330</v>
      </c>
      <c r="AI36" s="43">
        <v>12061192</v>
      </c>
      <c r="AJ36" s="43">
        <v>13374140</v>
      </c>
      <c r="AK36" s="43">
        <v>13772915</v>
      </c>
      <c r="AL36" s="43">
        <v>13914638</v>
      </c>
      <c r="AM36" s="43">
        <v>13949629</v>
      </c>
      <c r="AN36" s="43">
        <v>13663090</v>
      </c>
      <c r="AO36" s="43">
        <v>13401540</v>
      </c>
    </row>
    <row r="37" spans="1:41" x14ac:dyDescent="0.2">
      <c r="A37" s="39" t="s">
        <v>78</v>
      </c>
      <c r="F37" s="44">
        <v>4.12</v>
      </c>
      <c r="G37" s="44">
        <v>4.2699999999999996</v>
      </c>
      <c r="H37" s="44">
        <v>145.34</v>
      </c>
      <c r="I37" s="44">
        <v>20.239999999999998</v>
      </c>
      <c r="J37" s="44">
        <v>94.76</v>
      </c>
      <c r="K37" s="44">
        <v>-9.4600000000000009</v>
      </c>
      <c r="L37" s="44">
        <v>1.28</v>
      </c>
      <c r="M37" s="44">
        <v>-21.27</v>
      </c>
      <c r="N37" s="44">
        <v>-3.08</v>
      </c>
      <c r="O37" s="44">
        <v>2.87</v>
      </c>
      <c r="P37" s="44">
        <v>-3.85</v>
      </c>
      <c r="Q37" s="44">
        <v>16.64</v>
      </c>
      <c r="R37" s="44">
        <v>1.75</v>
      </c>
      <c r="S37" s="44">
        <v>8.99</v>
      </c>
      <c r="T37" s="44">
        <v>17.739999999999998</v>
      </c>
      <c r="U37" s="44">
        <v>22.02</v>
      </c>
      <c r="V37" s="44">
        <v>-0.03</v>
      </c>
      <c r="W37" s="44">
        <v>-4</v>
      </c>
      <c r="X37" s="44">
        <v>3.47</v>
      </c>
      <c r="Y37" s="44">
        <v>3.83</v>
      </c>
      <c r="Z37" s="44">
        <v>11.43</v>
      </c>
      <c r="AA37" s="44">
        <v>7.99</v>
      </c>
      <c r="AB37" s="44">
        <v>4.7</v>
      </c>
      <c r="AC37" s="44">
        <v>17.38</v>
      </c>
      <c r="AD37" s="44">
        <v>12.67</v>
      </c>
      <c r="AE37" s="44">
        <v>0.34</v>
      </c>
      <c r="AF37" s="44">
        <v>-2.98</v>
      </c>
      <c r="AG37" s="44">
        <v>-2.98</v>
      </c>
      <c r="AH37" s="44" t="s">
        <v>54</v>
      </c>
      <c r="AI37" s="44">
        <v>44.93</v>
      </c>
      <c r="AJ37" s="44">
        <v>43.54</v>
      </c>
      <c r="AK37" s="44">
        <v>11.93</v>
      </c>
      <c r="AL37" s="44">
        <v>4.12</v>
      </c>
      <c r="AM37" s="44">
        <v>1.01</v>
      </c>
      <c r="AN37" s="44">
        <v>-8.2200000000000006</v>
      </c>
      <c r="AO37" s="44">
        <v>-7.66</v>
      </c>
    </row>
    <row r="38" spans="1:41" ht="12.75" customHeight="1" x14ac:dyDescent="0.2"/>
    <row r="39" spans="1:41" x14ac:dyDescent="0.2">
      <c r="B39" s="39" t="s">
        <v>79</v>
      </c>
      <c r="F39" s="44">
        <v>8.07</v>
      </c>
      <c r="G39" s="44">
        <v>9</v>
      </c>
      <c r="H39" s="44">
        <v>8.58</v>
      </c>
      <c r="I39" s="44">
        <v>10.42</v>
      </c>
      <c r="J39" s="44">
        <v>10.3</v>
      </c>
      <c r="K39" s="44">
        <v>11.86</v>
      </c>
      <c r="L39" s="44">
        <v>12.8</v>
      </c>
      <c r="M39" s="44">
        <v>14.05</v>
      </c>
      <c r="N39" s="44">
        <v>15.25</v>
      </c>
      <c r="O39" s="44">
        <v>17.39</v>
      </c>
      <c r="P39" s="44">
        <v>16.399999999999999</v>
      </c>
      <c r="Q39" s="44">
        <v>15.44</v>
      </c>
      <c r="R39" s="44">
        <v>15.26</v>
      </c>
      <c r="S39" s="44">
        <v>16.7</v>
      </c>
      <c r="T39" s="44">
        <v>16.3</v>
      </c>
      <c r="U39" s="44">
        <v>16.91</v>
      </c>
      <c r="V39" s="44">
        <v>16.809999999999999</v>
      </c>
      <c r="W39" s="44">
        <v>16.73</v>
      </c>
      <c r="X39" s="44">
        <v>15.99</v>
      </c>
      <c r="Y39" s="44">
        <v>16.98</v>
      </c>
      <c r="Z39" s="44">
        <v>20.170000000000002</v>
      </c>
      <c r="AA39" s="44">
        <v>22.59</v>
      </c>
      <c r="AB39" s="44">
        <v>24.61</v>
      </c>
      <c r="AC39" s="44">
        <v>26.61</v>
      </c>
      <c r="AD39" s="44">
        <v>28.86</v>
      </c>
      <c r="AE39" s="44">
        <v>29.28</v>
      </c>
      <c r="AF39" s="44">
        <v>29.87</v>
      </c>
      <c r="AG39" s="44">
        <v>31.32</v>
      </c>
      <c r="AH39" s="44">
        <v>32.21</v>
      </c>
      <c r="AI39" s="44">
        <v>33.39</v>
      </c>
      <c r="AJ39" s="44">
        <v>30.45</v>
      </c>
      <c r="AK39" s="44">
        <v>30.75</v>
      </c>
      <c r="AL39" s="44">
        <v>31.92</v>
      </c>
      <c r="AM39" s="44">
        <v>31.93</v>
      </c>
      <c r="AN39" s="44">
        <v>32.729999999999997</v>
      </c>
      <c r="AO39" s="44">
        <v>31.83</v>
      </c>
    </row>
    <row r="40" spans="1:41" x14ac:dyDescent="0.2">
      <c r="B40" s="39" t="s">
        <v>80</v>
      </c>
      <c r="F40" s="44">
        <v>0.08</v>
      </c>
      <c r="G40" s="44">
        <v>0.08</v>
      </c>
      <c r="H40" s="44">
        <v>0.06</v>
      </c>
      <c r="I40" s="44">
        <v>0.05</v>
      </c>
      <c r="J40" s="44">
        <v>0.05</v>
      </c>
      <c r="K40" s="44">
        <v>0.05</v>
      </c>
      <c r="L40" s="44">
        <v>0.05</v>
      </c>
      <c r="M40" s="44">
        <v>0.05</v>
      </c>
      <c r="N40" s="44">
        <v>0.05</v>
      </c>
      <c r="O40" s="44">
        <v>0.08</v>
      </c>
      <c r="P40" s="44">
        <v>0.09</v>
      </c>
      <c r="Q40" s="44">
        <v>0.09</v>
      </c>
      <c r="R40" s="44">
        <v>0.09</v>
      </c>
      <c r="S40" s="44">
        <v>0.09</v>
      </c>
      <c r="T40" s="44">
        <v>0.09</v>
      </c>
      <c r="U40" s="44">
        <v>0.11</v>
      </c>
      <c r="V40" s="44">
        <v>0.06</v>
      </c>
      <c r="W40" s="44">
        <v>7.0000000000000007E-2</v>
      </c>
      <c r="X40" s="44">
        <v>7.0000000000000007E-2</v>
      </c>
      <c r="Y40" s="44">
        <v>0.06</v>
      </c>
      <c r="Z40" s="44">
        <v>0.13</v>
      </c>
      <c r="AA40" s="44">
        <v>0.08</v>
      </c>
      <c r="AB40" s="44">
        <v>0.08</v>
      </c>
      <c r="AC40" s="44">
        <v>0.08</v>
      </c>
      <c r="AD40" s="44">
        <v>0.08</v>
      </c>
      <c r="AE40" s="44">
        <v>0.09</v>
      </c>
      <c r="AF40" s="44">
        <v>0.1</v>
      </c>
      <c r="AG40" s="44">
        <v>0.1</v>
      </c>
      <c r="AH40" s="44">
        <v>0.1</v>
      </c>
      <c r="AI40" s="44">
        <v>0.09</v>
      </c>
      <c r="AJ40" s="44">
        <v>0.09</v>
      </c>
      <c r="AK40" s="44">
        <v>0.08</v>
      </c>
      <c r="AL40" s="44">
        <v>0.04</v>
      </c>
      <c r="AM40" s="44">
        <v>0.05</v>
      </c>
      <c r="AN40" s="44">
        <v>0.05</v>
      </c>
      <c r="AO40" s="44">
        <v>0.05</v>
      </c>
    </row>
    <row r="41" spans="1:41" x14ac:dyDescent="0.2">
      <c r="C41" s="39" t="s">
        <v>81</v>
      </c>
      <c r="F41" s="44">
        <v>0.68</v>
      </c>
      <c r="G41" s="44">
        <v>0.69</v>
      </c>
      <c r="H41" s="44">
        <v>0.75</v>
      </c>
      <c r="I41" s="44">
        <v>0.8</v>
      </c>
      <c r="J41" s="44">
        <v>0.73</v>
      </c>
      <c r="K41" s="44">
        <v>0.88</v>
      </c>
      <c r="L41" s="44">
        <v>0.97</v>
      </c>
      <c r="M41" s="44">
        <v>1.05</v>
      </c>
      <c r="N41" s="44">
        <v>1.05</v>
      </c>
      <c r="O41" s="44">
        <v>1.1000000000000001</v>
      </c>
      <c r="P41" s="44">
        <v>1.06</v>
      </c>
      <c r="Q41" s="44">
        <v>1.05</v>
      </c>
      <c r="R41" s="44">
        <v>1.1299999999999999</v>
      </c>
      <c r="S41" s="44">
        <v>1.21</v>
      </c>
      <c r="T41" s="44">
        <v>1.25</v>
      </c>
      <c r="U41" s="44">
        <v>1.27</v>
      </c>
      <c r="V41" s="44">
        <v>1.39</v>
      </c>
      <c r="W41" s="44">
        <v>1.46</v>
      </c>
      <c r="X41" s="44">
        <v>1.49</v>
      </c>
      <c r="Y41" s="44">
        <v>1.53</v>
      </c>
      <c r="Z41" s="44">
        <v>1.89</v>
      </c>
      <c r="AA41" s="44">
        <v>2.2999999999999998</v>
      </c>
      <c r="AB41" s="44">
        <v>3.34</v>
      </c>
      <c r="AC41" s="44">
        <v>4.59</v>
      </c>
      <c r="AD41" s="44">
        <v>5.5</v>
      </c>
      <c r="AE41" s="44">
        <v>5.86</v>
      </c>
      <c r="AF41" s="44">
        <v>6.24</v>
      </c>
      <c r="AG41" s="44">
        <v>6.58</v>
      </c>
      <c r="AH41" s="44">
        <v>6.76</v>
      </c>
      <c r="AI41" s="44">
        <v>6.61</v>
      </c>
      <c r="AJ41" s="44">
        <v>6.76</v>
      </c>
      <c r="AK41" s="44">
        <v>7.12</v>
      </c>
      <c r="AL41" s="44">
        <v>7.81</v>
      </c>
      <c r="AM41" s="44">
        <v>8.26</v>
      </c>
      <c r="AN41" s="44">
        <v>8.65</v>
      </c>
      <c r="AO41" s="44">
        <v>8.82</v>
      </c>
    </row>
    <row r="42" spans="1:41" x14ac:dyDescent="0.2">
      <c r="E42" s="39" t="s">
        <v>82</v>
      </c>
      <c r="F42" s="44">
        <v>13.45</v>
      </c>
      <c r="G42" s="44">
        <v>13.13</v>
      </c>
      <c r="H42" s="44">
        <v>18.350000000000001</v>
      </c>
      <c r="I42" s="44">
        <v>16.34</v>
      </c>
      <c r="J42" s="44">
        <v>16.809999999999999</v>
      </c>
      <c r="K42" s="44">
        <v>15</v>
      </c>
      <c r="L42" s="44">
        <v>13.22</v>
      </c>
      <c r="M42" s="44">
        <v>12.7</v>
      </c>
      <c r="N42" s="44">
        <v>11.53</v>
      </c>
      <c r="O42" s="44">
        <v>10.14</v>
      </c>
      <c r="P42" s="44">
        <v>9.02</v>
      </c>
      <c r="Q42" s="44">
        <v>7.78</v>
      </c>
      <c r="R42" s="44">
        <v>6.85</v>
      </c>
      <c r="S42" s="44">
        <v>6.47</v>
      </c>
      <c r="T42" s="44">
        <v>5.92</v>
      </c>
      <c r="U42" s="44">
        <v>7.07</v>
      </c>
      <c r="V42" s="44">
        <v>6.88</v>
      </c>
      <c r="W42" s="44">
        <v>6.69</v>
      </c>
      <c r="X42" s="44">
        <v>6.65</v>
      </c>
      <c r="Y42" s="44">
        <v>6.75</v>
      </c>
      <c r="Z42" s="44">
        <v>6.44</v>
      </c>
      <c r="AA42" s="44">
        <v>6.17</v>
      </c>
      <c r="AB42" s="44">
        <v>5.83</v>
      </c>
      <c r="AC42" s="44">
        <v>5.58</v>
      </c>
      <c r="AD42" s="44">
        <v>5.39</v>
      </c>
      <c r="AE42" s="44">
        <v>5.42</v>
      </c>
      <c r="AF42" s="44">
        <v>5.57</v>
      </c>
      <c r="AG42" s="44">
        <v>5.62</v>
      </c>
      <c r="AH42" s="44">
        <v>6.22</v>
      </c>
      <c r="AI42" s="44">
        <v>5.68</v>
      </c>
      <c r="AJ42" s="44">
        <v>4.99</v>
      </c>
      <c r="AK42" s="44">
        <v>4.88</v>
      </c>
      <c r="AL42" s="44">
        <v>4.8099999999999996</v>
      </c>
      <c r="AM42" s="44">
        <v>4.71</v>
      </c>
      <c r="AN42" s="44">
        <v>4.76</v>
      </c>
      <c r="AO42" s="44">
        <v>4.6900000000000004</v>
      </c>
    </row>
    <row r="43" spans="1:41" x14ac:dyDescent="0.2">
      <c r="E43" s="39" t="s">
        <v>83</v>
      </c>
      <c r="F43" s="44">
        <v>0.53</v>
      </c>
      <c r="G43" s="44">
        <v>0.54</v>
      </c>
      <c r="H43" s="44">
        <v>0.44</v>
      </c>
      <c r="I43" s="44">
        <v>0.38</v>
      </c>
      <c r="J43" s="44">
        <v>0.27</v>
      </c>
      <c r="K43" s="44">
        <v>0.27</v>
      </c>
      <c r="L43" s="44">
        <v>0.28000000000000003</v>
      </c>
      <c r="M43" s="44">
        <v>0.3</v>
      </c>
      <c r="N43" s="44">
        <v>0.28999999999999998</v>
      </c>
      <c r="O43" s="44">
        <v>0.26</v>
      </c>
      <c r="P43" s="44">
        <v>0.25</v>
      </c>
      <c r="Q43" s="44">
        <v>0.24</v>
      </c>
      <c r="R43" s="44">
        <v>0.22</v>
      </c>
      <c r="S43" s="44">
        <v>0.26</v>
      </c>
      <c r="T43" s="44">
        <v>0.24</v>
      </c>
      <c r="U43" s="44">
        <v>0.21</v>
      </c>
      <c r="V43" s="44">
        <v>0.22</v>
      </c>
      <c r="W43" s="44">
        <v>0.24</v>
      </c>
      <c r="X43" s="44">
        <v>0.28000000000000003</v>
      </c>
      <c r="Y43" s="44">
        <v>0.33</v>
      </c>
      <c r="Z43" s="44">
        <v>0.35</v>
      </c>
      <c r="AA43" s="44">
        <v>0.39</v>
      </c>
      <c r="AB43" s="44">
        <v>0.42</v>
      </c>
      <c r="AC43" s="44">
        <v>0.45</v>
      </c>
      <c r="AD43" s="44">
        <v>0.48</v>
      </c>
      <c r="AE43" s="44">
        <v>0.49</v>
      </c>
      <c r="AF43" s="44">
        <v>0.52</v>
      </c>
      <c r="AG43" s="44">
        <v>0.57999999999999996</v>
      </c>
      <c r="AH43" s="44">
        <v>0.59</v>
      </c>
      <c r="AI43" s="44">
        <v>0.52</v>
      </c>
      <c r="AJ43" s="44">
        <v>0.42</v>
      </c>
      <c r="AK43" s="44">
        <v>0.39</v>
      </c>
      <c r="AL43" s="44">
        <v>0.36</v>
      </c>
      <c r="AM43" s="44">
        <v>0.33</v>
      </c>
      <c r="AN43" s="44">
        <v>0.32</v>
      </c>
      <c r="AO43" s="44">
        <v>0.31</v>
      </c>
    </row>
    <row r="44" spans="1:41" x14ac:dyDescent="0.2">
      <c r="D44" s="39" t="s">
        <v>84</v>
      </c>
      <c r="F44" s="44">
        <v>13.97</v>
      </c>
      <c r="G44" s="44">
        <v>13.66</v>
      </c>
      <c r="H44" s="44">
        <v>18.79</v>
      </c>
      <c r="I44" s="44">
        <v>16.72</v>
      </c>
      <c r="J44" s="44">
        <v>17.079999999999998</v>
      </c>
      <c r="K44" s="44">
        <v>15.27</v>
      </c>
      <c r="L44" s="44">
        <v>13.5</v>
      </c>
      <c r="M44" s="44">
        <v>13</v>
      </c>
      <c r="N44" s="44">
        <v>11.82</v>
      </c>
      <c r="O44" s="44">
        <v>10.4</v>
      </c>
      <c r="P44" s="44">
        <v>9.2799999999999994</v>
      </c>
      <c r="Q44" s="44">
        <v>8.0299999999999994</v>
      </c>
      <c r="R44" s="44">
        <v>7.07</v>
      </c>
      <c r="S44" s="44">
        <v>6.73</v>
      </c>
      <c r="T44" s="44">
        <v>6.16</v>
      </c>
      <c r="U44" s="44">
        <v>7.29</v>
      </c>
      <c r="V44" s="44">
        <v>7.1</v>
      </c>
      <c r="W44" s="44">
        <v>6.93</v>
      </c>
      <c r="X44" s="44">
        <v>6.93</v>
      </c>
      <c r="Y44" s="44">
        <v>7.08</v>
      </c>
      <c r="Z44" s="44">
        <v>6.79</v>
      </c>
      <c r="AA44" s="44">
        <v>6.55</v>
      </c>
      <c r="AB44" s="44">
        <v>6.25</v>
      </c>
      <c r="AC44" s="44">
        <v>6.04</v>
      </c>
      <c r="AD44" s="44">
        <v>5.87</v>
      </c>
      <c r="AE44" s="44">
        <v>5.91</v>
      </c>
      <c r="AF44" s="44">
        <v>6.09</v>
      </c>
      <c r="AG44" s="44">
        <v>6.2</v>
      </c>
      <c r="AH44" s="44">
        <v>6.82</v>
      </c>
      <c r="AI44" s="44">
        <v>6.2</v>
      </c>
      <c r="AJ44" s="44">
        <v>5.41</v>
      </c>
      <c r="AK44" s="44">
        <v>5.26</v>
      </c>
      <c r="AL44" s="44">
        <v>5.18</v>
      </c>
      <c r="AM44" s="44">
        <v>5.04</v>
      </c>
      <c r="AN44" s="44">
        <v>5.08</v>
      </c>
      <c r="AO44" s="44">
        <v>5</v>
      </c>
    </row>
    <row r="45" spans="1:41" x14ac:dyDescent="0.2">
      <c r="B45" s="39" t="s">
        <v>85</v>
      </c>
      <c r="F45" s="44">
        <v>14.66</v>
      </c>
      <c r="G45" s="44">
        <v>14.35</v>
      </c>
      <c r="H45" s="44">
        <v>19.54</v>
      </c>
      <c r="I45" s="44">
        <v>17.52</v>
      </c>
      <c r="J45" s="44">
        <v>17.809999999999999</v>
      </c>
      <c r="K45" s="44">
        <v>16.149999999999999</v>
      </c>
      <c r="L45" s="44">
        <v>14.47</v>
      </c>
      <c r="M45" s="44">
        <v>14.05</v>
      </c>
      <c r="N45" s="44">
        <v>12.87</v>
      </c>
      <c r="O45" s="44">
        <v>11.5</v>
      </c>
      <c r="P45" s="44">
        <v>10.34</v>
      </c>
      <c r="Q45" s="44">
        <v>9.07</v>
      </c>
      <c r="R45" s="44">
        <v>8.2100000000000009</v>
      </c>
      <c r="S45" s="44">
        <v>7.94</v>
      </c>
      <c r="T45" s="44">
        <v>7.4</v>
      </c>
      <c r="U45" s="44">
        <v>8.56</v>
      </c>
      <c r="V45" s="44">
        <v>8.49</v>
      </c>
      <c r="W45" s="44">
        <v>8.4</v>
      </c>
      <c r="X45" s="44">
        <v>8.42</v>
      </c>
      <c r="Y45" s="44">
        <v>8.61</v>
      </c>
      <c r="Z45" s="44">
        <v>8.68</v>
      </c>
      <c r="AA45" s="44">
        <v>8.86</v>
      </c>
      <c r="AB45" s="44">
        <v>9.59</v>
      </c>
      <c r="AC45" s="44">
        <v>10.63</v>
      </c>
      <c r="AD45" s="44">
        <v>11.37</v>
      </c>
      <c r="AE45" s="44">
        <v>11.77</v>
      </c>
      <c r="AF45" s="44">
        <v>12.32</v>
      </c>
      <c r="AG45" s="44">
        <v>12.78</v>
      </c>
      <c r="AH45" s="44">
        <v>13.58</v>
      </c>
      <c r="AI45" s="44">
        <v>12.81</v>
      </c>
      <c r="AJ45" s="44">
        <v>12.17</v>
      </c>
      <c r="AK45" s="44">
        <v>12.38</v>
      </c>
      <c r="AL45" s="44">
        <v>12.99</v>
      </c>
      <c r="AM45" s="44">
        <v>13.3</v>
      </c>
      <c r="AN45" s="44">
        <v>13.73</v>
      </c>
      <c r="AO45" s="44">
        <v>13.82</v>
      </c>
    </row>
    <row r="46" spans="1:41" x14ac:dyDescent="0.2">
      <c r="B46" s="39" t="s">
        <v>86</v>
      </c>
      <c r="F46" s="44">
        <v>14.86</v>
      </c>
      <c r="G46" s="44">
        <v>14.34</v>
      </c>
      <c r="H46" s="44">
        <v>14.63</v>
      </c>
      <c r="I46" s="44">
        <v>13.5</v>
      </c>
      <c r="J46" s="44">
        <v>21.72</v>
      </c>
      <c r="K46" s="44">
        <v>21.44</v>
      </c>
      <c r="L46" s="44">
        <v>21.22</v>
      </c>
      <c r="M46" s="44">
        <v>20.95</v>
      </c>
      <c r="N46" s="44">
        <v>20.399999999999999</v>
      </c>
      <c r="O46" s="44">
        <v>20.16</v>
      </c>
      <c r="P46" s="44">
        <v>19.53</v>
      </c>
      <c r="Q46" s="44">
        <v>18.54</v>
      </c>
      <c r="R46" s="44">
        <v>18.79</v>
      </c>
      <c r="S46" s="44">
        <v>19.16</v>
      </c>
      <c r="T46" s="44">
        <v>22.55</v>
      </c>
      <c r="U46" s="44">
        <v>24.26</v>
      </c>
      <c r="V46" s="44">
        <v>26.19</v>
      </c>
      <c r="W46" s="44">
        <v>25.11</v>
      </c>
      <c r="X46" s="44">
        <v>27.25</v>
      </c>
      <c r="Y46" s="44">
        <v>26.02</v>
      </c>
      <c r="Z46" s="44">
        <v>24.34</v>
      </c>
      <c r="AA46" s="44">
        <v>23.12</v>
      </c>
      <c r="AB46" s="44">
        <v>22.16</v>
      </c>
      <c r="AC46" s="44">
        <v>20.49</v>
      </c>
      <c r="AD46" s="44">
        <v>19.239999999999998</v>
      </c>
      <c r="AE46" s="44">
        <v>18.77</v>
      </c>
      <c r="AF46" s="44">
        <v>18.079999999999998</v>
      </c>
      <c r="AG46" s="44">
        <v>17.66</v>
      </c>
      <c r="AH46" s="44">
        <v>16.309999999999999</v>
      </c>
      <c r="AI46" s="44">
        <v>15.89</v>
      </c>
      <c r="AJ46" s="44">
        <v>14.33</v>
      </c>
      <c r="AK46" s="44">
        <v>13.19</v>
      </c>
      <c r="AL46" s="44">
        <v>12.75</v>
      </c>
      <c r="AM46" s="44">
        <v>12.86</v>
      </c>
      <c r="AN46" s="44">
        <v>12.67</v>
      </c>
      <c r="AO46" s="44">
        <v>12.52</v>
      </c>
    </row>
    <row r="47" spans="1:41" x14ac:dyDescent="0.2">
      <c r="B47" s="39" t="s">
        <v>87</v>
      </c>
      <c r="F47" s="44">
        <v>50.31</v>
      </c>
      <c r="G47" s="44">
        <v>50.93</v>
      </c>
      <c r="H47" s="44">
        <v>44.34</v>
      </c>
      <c r="I47" s="44">
        <v>48.12</v>
      </c>
      <c r="J47" s="44">
        <v>41.66</v>
      </c>
      <c r="K47" s="44">
        <v>42.6</v>
      </c>
      <c r="L47" s="44">
        <v>44.65</v>
      </c>
      <c r="M47" s="44">
        <v>44.39</v>
      </c>
      <c r="N47" s="44">
        <v>45.23</v>
      </c>
      <c r="O47" s="44">
        <v>44.73</v>
      </c>
      <c r="P47" s="44">
        <v>47.64</v>
      </c>
      <c r="Q47" s="44">
        <v>51.14</v>
      </c>
      <c r="R47" s="44">
        <v>51.73</v>
      </c>
      <c r="S47" s="44">
        <v>50.48</v>
      </c>
      <c r="T47" s="44">
        <v>48.39</v>
      </c>
      <c r="U47" s="44">
        <v>45.13</v>
      </c>
      <c r="V47" s="44">
        <v>43.2</v>
      </c>
      <c r="W47" s="44">
        <v>44.15</v>
      </c>
      <c r="X47" s="44">
        <v>42.63</v>
      </c>
      <c r="Y47" s="44">
        <v>42.5</v>
      </c>
      <c r="Z47" s="44">
        <v>41.32</v>
      </c>
      <c r="AA47" s="44">
        <v>39.76</v>
      </c>
      <c r="AB47" s="44">
        <v>38</v>
      </c>
      <c r="AC47" s="44">
        <v>36.76</v>
      </c>
      <c r="AD47" s="44">
        <v>35.049999999999997</v>
      </c>
      <c r="AE47" s="44">
        <v>34.44</v>
      </c>
      <c r="AF47" s="44">
        <v>33.5</v>
      </c>
      <c r="AG47" s="44">
        <v>31.89</v>
      </c>
      <c r="AH47" s="44">
        <v>30.61</v>
      </c>
      <c r="AI47" s="44">
        <v>30.7</v>
      </c>
      <c r="AJ47" s="44">
        <v>36.17</v>
      </c>
      <c r="AK47" s="44">
        <v>36.729999999999997</v>
      </c>
      <c r="AL47" s="44">
        <v>35.409999999999997</v>
      </c>
      <c r="AM47" s="44">
        <v>35.08</v>
      </c>
      <c r="AN47" s="44">
        <v>34.43</v>
      </c>
      <c r="AO47" s="44">
        <v>35.69</v>
      </c>
    </row>
    <row r="48" spans="1:41" x14ac:dyDescent="0.2">
      <c r="B48" s="39" t="s">
        <v>88</v>
      </c>
      <c r="F48" s="44">
        <v>0</v>
      </c>
      <c r="G48" s="44">
        <v>0</v>
      </c>
      <c r="H48" s="44">
        <v>0</v>
      </c>
      <c r="I48" s="44">
        <v>0</v>
      </c>
      <c r="J48" s="44">
        <v>0</v>
      </c>
      <c r="K48" s="44">
        <v>0</v>
      </c>
      <c r="L48" s="44">
        <v>0</v>
      </c>
      <c r="M48" s="44">
        <v>0.01</v>
      </c>
      <c r="N48" s="44">
        <v>0</v>
      </c>
      <c r="O48" s="44">
        <v>0</v>
      </c>
      <c r="P48" s="44">
        <v>0</v>
      </c>
      <c r="Q48" s="44">
        <v>0</v>
      </c>
      <c r="R48" s="44">
        <v>0</v>
      </c>
      <c r="S48" s="44">
        <v>0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0</v>
      </c>
      <c r="Z48" s="44">
        <v>0</v>
      </c>
      <c r="AA48" s="44">
        <v>0</v>
      </c>
      <c r="AB48" s="44">
        <v>0</v>
      </c>
      <c r="AC48" s="44">
        <v>0</v>
      </c>
      <c r="AD48" s="44">
        <v>0</v>
      </c>
      <c r="AE48" s="44">
        <v>0</v>
      </c>
      <c r="AF48" s="44">
        <v>0</v>
      </c>
      <c r="AG48" s="44">
        <v>0</v>
      </c>
      <c r="AH48" s="44">
        <v>0</v>
      </c>
      <c r="AI48" s="44">
        <v>0</v>
      </c>
      <c r="AJ48" s="44">
        <v>0</v>
      </c>
      <c r="AK48" s="44">
        <v>0</v>
      </c>
      <c r="AL48" s="44">
        <v>0</v>
      </c>
      <c r="AM48" s="44">
        <v>0</v>
      </c>
      <c r="AN48" s="44">
        <v>0</v>
      </c>
      <c r="AO48" s="44">
        <v>0</v>
      </c>
    </row>
    <row r="49" spans="1:54" x14ac:dyDescent="0.2">
      <c r="A49" s="39" t="s">
        <v>89</v>
      </c>
      <c r="F49" s="44">
        <v>87.97</v>
      </c>
      <c r="G49" s="44">
        <v>88.71</v>
      </c>
      <c r="H49" s="44">
        <v>87.14</v>
      </c>
      <c r="I49" s="44">
        <v>89.61</v>
      </c>
      <c r="J49" s="44">
        <v>91.55</v>
      </c>
      <c r="K49" s="44">
        <v>92.09</v>
      </c>
      <c r="L49" s="44">
        <v>93.19</v>
      </c>
      <c r="M49" s="44">
        <v>93.5</v>
      </c>
      <c r="N49" s="44">
        <v>93.8</v>
      </c>
      <c r="O49" s="44">
        <v>93.87</v>
      </c>
      <c r="P49" s="44">
        <v>93.99</v>
      </c>
      <c r="Q49" s="44">
        <v>94.28</v>
      </c>
      <c r="R49" s="44">
        <v>94.08</v>
      </c>
      <c r="S49" s="44">
        <v>94.37</v>
      </c>
      <c r="T49" s="44">
        <v>94.74</v>
      </c>
      <c r="U49" s="44">
        <v>94.98</v>
      </c>
      <c r="V49" s="44">
        <v>94.75</v>
      </c>
      <c r="W49" s="44">
        <v>94.46</v>
      </c>
      <c r="X49" s="44">
        <v>94.36</v>
      </c>
      <c r="Y49" s="44">
        <v>94.17</v>
      </c>
      <c r="Z49" s="44">
        <v>94.65</v>
      </c>
      <c r="AA49" s="44">
        <v>94.4</v>
      </c>
      <c r="AB49" s="44">
        <v>94.44</v>
      </c>
      <c r="AC49" s="44">
        <v>94.56</v>
      </c>
      <c r="AD49" s="44">
        <v>94.59</v>
      </c>
      <c r="AE49" s="44">
        <v>94.34</v>
      </c>
      <c r="AF49" s="44">
        <v>93.87</v>
      </c>
      <c r="AG49" s="44">
        <v>93.76</v>
      </c>
      <c r="AH49" s="44">
        <v>92.81</v>
      </c>
      <c r="AI49" s="44">
        <v>92.88</v>
      </c>
      <c r="AJ49" s="44">
        <v>93.22</v>
      </c>
      <c r="AK49" s="44">
        <v>93.14</v>
      </c>
      <c r="AL49" s="44">
        <v>93.11</v>
      </c>
      <c r="AM49" s="44">
        <v>93.23</v>
      </c>
      <c r="AN49" s="44">
        <v>93.61</v>
      </c>
      <c r="AO49" s="44">
        <v>93.91</v>
      </c>
    </row>
    <row r="50" spans="1:54" x14ac:dyDescent="0.2">
      <c r="A50" s="39" t="s">
        <v>90</v>
      </c>
      <c r="F50" s="44">
        <v>0.11</v>
      </c>
      <c r="G50" s="44">
        <v>0.11</v>
      </c>
      <c r="H50" s="44">
        <v>0.08</v>
      </c>
      <c r="I50" s="44">
        <v>7.0000000000000007E-2</v>
      </c>
      <c r="J50" s="44">
        <v>0.06</v>
      </c>
      <c r="K50" s="44">
        <v>0.06</v>
      </c>
      <c r="L50" s="44">
        <v>0.06</v>
      </c>
      <c r="M50" s="44">
        <v>0.06</v>
      </c>
      <c r="N50" s="44">
        <v>7.0000000000000007E-2</v>
      </c>
      <c r="O50" s="44">
        <v>7.0000000000000007E-2</v>
      </c>
      <c r="P50" s="44">
        <v>7.0000000000000007E-2</v>
      </c>
      <c r="Q50" s="44">
        <v>0.06</v>
      </c>
      <c r="R50" s="44">
        <v>0.06</v>
      </c>
      <c r="S50" s="44">
        <v>0.06</v>
      </c>
      <c r="T50" s="44">
        <v>7.0000000000000007E-2</v>
      </c>
      <c r="U50" s="44">
        <v>0.06</v>
      </c>
      <c r="V50" s="44">
        <v>0.06</v>
      </c>
      <c r="W50" s="44">
        <v>7.0000000000000007E-2</v>
      </c>
      <c r="X50" s="44">
        <v>7.0000000000000007E-2</v>
      </c>
      <c r="Y50" s="44">
        <v>7.0000000000000007E-2</v>
      </c>
      <c r="Z50" s="44">
        <v>7.0000000000000007E-2</v>
      </c>
      <c r="AA50" s="44">
        <v>7.0000000000000007E-2</v>
      </c>
      <c r="AB50" s="44">
        <v>0.06</v>
      </c>
      <c r="AC50" s="44">
        <v>0.05</v>
      </c>
      <c r="AD50" s="44">
        <v>0.05</v>
      </c>
      <c r="AE50" s="44">
        <v>0.06</v>
      </c>
      <c r="AF50" s="44">
        <v>0.06</v>
      </c>
      <c r="AG50" s="44">
        <v>0.06</v>
      </c>
      <c r="AH50" s="44">
        <v>0.06</v>
      </c>
      <c r="AI50" s="44">
        <v>0.05</v>
      </c>
      <c r="AJ50" s="44">
        <v>0.05</v>
      </c>
      <c r="AK50" s="44">
        <v>0.05</v>
      </c>
      <c r="AL50" s="44">
        <v>0.05</v>
      </c>
      <c r="AM50" s="44">
        <v>0.05</v>
      </c>
      <c r="AN50" s="44">
        <v>0.05</v>
      </c>
      <c r="AO50" s="44">
        <v>0.05</v>
      </c>
    </row>
    <row r="51" spans="1:54" x14ac:dyDescent="0.2">
      <c r="A51" s="39" t="s">
        <v>91</v>
      </c>
      <c r="F51" s="44">
        <v>9.6199999999999992</v>
      </c>
      <c r="G51" s="44">
        <v>9.08</v>
      </c>
      <c r="H51" s="44">
        <v>8.23</v>
      </c>
      <c r="I51" s="44">
        <v>6.4</v>
      </c>
      <c r="J51" s="44">
        <v>5.36</v>
      </c>
      <c r="K51" s="44">
        <v>3</v>
      </c>
      <c r="L51" s="44">
        <v>2.4</v>
      </c>
      <c r="M51" s="44">
        <v>2.4300000000000002</v>
      </c>
      <c r="N51" s="44">
        <v>2.5</v>
      </c>
      <c r="O51" s="44">
        <v>2.81</v>
      </c>
      <c r="P51" s="44">
        <v>2.9</v>
      </c>
      <c r="Q51" s="44">
        <v>2.61</v>
      </c>
      <c r="R51" s="44">
        <v>2.88</v>
      </c>
      <c r="S51" s="44">
        <v>2.85</v>
      </c>
      <c r="T51" s="44">
        <v>2.75</v>
      </c>
      <c r="U51" s="44">
        <v>2.69</v>
      </c>
      <c r="V51" s="44">
        <v>3.07</v>
      </c>
      <c r="W51" s="44">
        <v>3.33</v>
      </c>
      <c r="X51" s="44">
        <v>3.48</v>
      </c>
      <c r="Y51" s="44">
        <v>3.38</v>
      </c>
      <c r="Z51" s="44">
        <v>2.91</v>
      </c>
      <c r="AA51" s="44">
        <v>3.15</v>
      </c>
      <c r="AB51" s="44">
        <v>3.14</v>
      </c>
      <c r="AC51" s="44">
        <v>3.17</v>
      </c>
      <c r="AD51" s="44">
        <v>3.21</v>
      </c>
      <c r="AE51" s="44">
        <v>3.66</v>
      </c>
      <c r="AF51" s="44">
        <v>3.94</v>
      </c>
      <c r="AG51" s="44">
        <v>3.85</v>
      </c>
      <c r="AH51" s="44">
        <v>4.49</v>
      </c>
      <c r="AI51" s="44">
        <v>4.71</v>
      </c>
      <c r="AJ51" s="44">
        <v>4.63</v>
      </c>
      <c r="AK51" s="44">
        <v>4.6900000000000004</v>
      </c>
      <c r="AL51" s="44">
        <v>4.41</v>
      </c>
      <c r="AM51" s="44">
        <v>4.3600000000000003</v>
      </c>
      <c r="AN51" s="44">
        <v>4.09</v>
      </c>
      <c r="AO51" s="44">
        <v>3.98</v>
      </c>
    </row>
    <row r="52" spans="1:54" x14ac:dyDescent="0.2">
      <c r="A52" s="39" t="s">
        <v>92</v>
      </c>
      <c r="F52" s="44">
        <v>0.92</v>
      </c>
      <c r="G52" s="44">
        <v>0.81</v>
      </c>
      <c r="H52" s="44">
        <v>3.63</v>
      </c>
      <c r="I52" s="44">
        <v>3.12</v>
      </c>
      <c r="J52" s="44">
        <v>2.34</v>
      </c>
      <c r="K52" s="44">
        <v>2.02</v>
      </c>
      <c r="L52" s="44">
        <v>1.75</v>
      </c>
      <c r="M52" s="44">
        <v>1.64</v>
      </c>
      <c r="N52" s="44">
        <v>1.45</v>
      </c>
      <c r="O52" s="44">
        <v>1.27</v>
      </c>
      <c r="P52" s="44">
        <v>1.0900000000000001</v>
      </c>
      <c r="Q52" s="44">
        <v>0.91</v>
      </c>
      <c r="R52" s="44">
        <v>0.83</v>
      </c>
      <c r="S52" s="44">
        <v>0.69</v>
      </c>
      <c r="T52" s="44">
        <v>0.57999999999999996</v>
      </c>
      <c r="U52" s="44">
        <v>0.49</v>
      </c>
      <c r="V52" s="44">
        <v>0.44</v>
      </c>
      <c r="W52" s="44">
        <v>0.41</v>
      </c>
      <c r="X52" s="44">
        <v>0.39</v>
      </c>
      <c r="Y52" s="44">
        <v>0.39</v>
      </c>
      <c r="Z52" s="44">
        <v>0.37</v>
      </c>
      <c r="AA52" s="44">
        <v>0.33</v>
      </c>
      <c r="AB52" s="44">
        <v>0.32</v>
      </c>
      <c r="AC52" s="44">
        <v>0.31</v>
      </c>
      <c r="AD52" s="44">
        <v>0.33</v>
      </c>
      <c r="AE52" s="44">
        <v>0.32</v>
      </c>
      <c r="AF52" s="44">
        <v>0.32</v>
      </c>
      <c r="AG52" s="44">
        <v>0.33</v>
      </c>
      <c r="AH52" s="44">
        <v>0.33</v>
      </c>
      <c r="AI52" s="44">
        <v>0.3</v>
      </c>
      <c r="AJ52" s="44">
        <v>0.28999999999999998</v>
      </c>
      <c r="AK52" s="44">
        <v>0.28000000000000003</v>
      </c>
      <c r="AL52" s="44">
        <v>0.31</v>
      </c>
      <c r="AM52" s="44">
        <v>0.28999999999999998</v>
      </c>
      <c r="AN52" s="44">
        <v>0.3</v>
      </c>
      <c r="AO52" s="44">
        <v>0.3</v>
      </c>
    </row>
    <row r="53" spans="1:54" x14ac:dyDescent="0.2">
      <c r="A53" s="39" t="s">
        <v>93</v>
      </c>
      <c r="F53" s="44">
        <v>0.66</v>
      </c>
      <c r="G53" s="44">
        <v>0.65</v>
      </c>
      <c r="H53" s="44">
        <v>0.46</v>
      </c>
      <c r="I53" s="44">
        <v>0.41</v>
      </c>
      <c r="J53" s="44">
        <v>0.32</v>
      </c>
      <c r="K53" s="44">
        <v>0.28999999999999998</v>
      </c>
      <c r="L53" s="44">
        <v>0.3</v>
      </c>
      <c r="M53" s="44">
        <v>0.31</v>
      </c>
      <c r="N53" s="44">
        <v>0.33</v>
      </c>
      <c r="O53" s="44">
        <v>0.32</v>
      </c>
      <c r="P53" s="44">
        <v>0.31</v>
      </c>
      <c r="Q53" s="44">
        <v>0.45</v>
      </c>
      <c r="R53" s="44">
        <v>0.4</v>
      </c>
      <c r="S53" s="44">
        <v>0.33</v>
      </c>
      <c r="T53" s="44">
        <v>0.22</v>
      </c>
      <c r="U53" s="44">
        <v>0.19</v>
      </c>
      <c r="V53" s="44">
        <v>0.18</v>
      </c>
      <c r="W53" s="44">
        <v>0.2</v>
      </c>
      <c r="X53" s="44">
        <v>0.19</v>
      </c>
      <c r="Y53" s="44">
        <v>0.43</v>
      </c>
      <c r="Z53" s="44">
        <v>0.42</v>
      </c>
      <c r="AA53" s="44">
        <v>0.42</v>
      </c>
      <c r="AB53" s="44">
        <v>0.38</v>
      </c>
      <c r="AC53" s="44">
        <v>0.28000000000000003</v>
      </c>
      <c r="AD53" s="44">
        <v>0.28000000000000003</v>
      </c>
      <c r="AE53" s="44">
        <v>7.0000000000000007E-2</v>
      </c>
      <c r="AF53" s="44">
        <v>0.09</v>
      </c>
      <c r="AG53" s="44">
        <v>0.15</v>
      </c>
      <c r="AH53" s="44">
        <v>0.45</v>
      </c>
      <c r="AI53" s="44">
        <v>0.43</v>
      </c>
      <c r="AJ53" s="44">
        <v>0.4</v>
      </c>
      <c r="AK53" s="44">
        <v>0.42</v>
      </c>
      <c r="AL53" s="44">
        <v>0.76</v>
      </c>
      <c r="AM53" s="44">
        <v>0.78</v>
      </c>
      <c r="AN53" s="44">
        <v>0.74</v>
      </c>
      <c r="AO53" s="44">
        <v>0.62</v>
      </c>
    </row>
    <row r="54" spans="1:54" x14ac:dyDescent="0.2">
      <c r="A54" s="39" t="s">
        <v>94</v>
      </c>
      <c r="F54" s="44">
        <v>0.94</v>
      </c>
      <c r="G54" s="44">
        <v>0.89</v>
      </c>
      <c r="H54" s="44">
        <v>0.61</v>
      </c>
      <c r="I54" s="44">
        <v>0.52</v>
      </c>
      <c r="J54" s="44">
        <v>0.37</v>
      </c>
      <c r="K54" s="44">
        <v>2.5299999999999998</v>
      </c>
      <c r="L54" s="44">
        <v>2.31</v>
      </c>
      <c r="M54" s="44">
        <v>2.0699999999999998</v>
      </c>
      <c r="N54" s="44">
        <v>1.85</v>
      </c>
      <c r="O54" s="44">
        <v>1.68</v>
      </c>
      <c r="P54" s="44">
        <v>1.63</v>
      </c>
      <c r="Q54" s="44">
        <v>1.69</v>
      </c>
      <c r="R54" s="44">
        <v>1.76</v>
      </c>
      <c r="S54" s="44">
        <v>1.7</v>
      </c>
      <c r="T54" s="44">
        <v>1.63</v>
      </c>
      <c r="U54" s="44">
        <v>1.59</v>
      </c>
      <c r="V54" s="44">
        <v>1.5</v>
      </c>
      <c r="W54" s="44">
        <v>1.54</v>
      </c>
      <c r="X54" s="44">
        <v>1.5</v>
      </c>
      <c r="Y54" s="44">
        <v>1.56</v>
      </c>
      <c r="Z54" s="44">
        <v>1.59</v>
      </c>
      <c r="AA54" s="44">
        <v>1.63</v>
      </c>
      <c r="AB54" s="44">
        <v>1.66</v>
      </c>
      <c r="AC54" s="44">
        <v>1.62</v>
      </c>
      <c r="AD54" s="44">
        <v>1.53</v>
      </c>
      <c r="AE54" s="44">
        <v>1.54</v>
      </c>
      <c r="AF54" s="44">
        <v>1.72</v>
      </c>
      <c r="AG54" s="44">
        <v>1.85</v>
      </c>
      <c r="AH54" s="44">
        <v>1.87</v>
      </c>
      <c r="AI54" s="44">
        <v>1.63</v>
      </c>
      <c r="AJ54" s="44">
        <v>1.41</v>
      </c>
      <c r="AK54" s="44">
        <v>1.43</v>
      </c>
      <c r="AL54" s="44">
        <v>1.35</v>
      </c>
      <c r="AM54" s="44">
        <v>1.3</v>
      </c>
      <c r="AN54" s="44">
        <v>1.21</v>
      </c>
      <c r="AO54" s="44">
        <v>1.1399999999999999</v>
      </c>
    </row>
    <row r="55" spans="1:54" x14ac:dyDescent="0.2">
      <c r="A55" s="39" t="s">
        <v>95</v>
      </c>
      <c r="F55" s="44">
        <v>0.24</v>
      </c>
      <c r="G55" s="44">
        <v>0.24</v>
      </c>
      <c r="H55" s="44">
        <v>0.14000000000000001</v>
      </c>
      <c r="I55" s="44">
        <v>0.13</v>
      </c>
      <c r="J55" s="44">
        <v>0</v>
      </c>
      <c r="K55" s="44">
        <v>0</v>
      </c>
      <c r="L55" s="44">
        <v>0</v>
      </c>
      <c r="M55" s="44">
        <v>0</v>
      </c>
      <c r="N55" s="44">
        <v>0</v>
      </c>
      <c r="O55" s="44">
        <v>0.01</v>
      </c>
      <c r="P55" s="44">
        <v>0.01</v>
      </c>
      <c r="Q55" s="44">
        <v>0.01</v>
      </c>
      <c r="R55" s="44">
        <v>0.01</v>
      </c>
      <c r="S55" s="44">
        <v>0</v>
      </c>
      <c r="T55" s="44">
        <v>0</v>
      </c>
      <c r="U55" s="44">
        <v>0</v>
      </c>
      <c r="V55" s="44">
        <v>0</v>
      </c>
      <c r="W55" s="44">
        <v>0</v>
      </c>
      <c r="X55" s="44">
        <v>0</v>
      </c>
      <c r="Y55" s="44">
        <v>0</v>
      </c>
      <c r="Z55" s="44">
        <v>0</v>
      </c>
      <c r="AA55" s="44">
        <v>0</v>
      </c>
      <c r="AB55" s="44">
        <v>0</v>
      </c>
      <c r="AC55" s="44">
        <v>0</v>
      </c>
      <c r="AD55" s="44">
        <v>0</v>
      </c>
      <c r="AE55" s="44">
        <v>0</v>
      </c>
      <c r="AF55" s="44">
        <v>0</v>
      </c>
      <c r="AG55" s="44">
        <v>0</v>
      </c>
      <c r="AH55" s="44">
        <v>0</v>
      </c>
      <c r="AI55" s="44">
        <v>0</v>
      </c>
      <c r="AJ55" s="44">
        <v>0</v>
      </c>
      <c r="AK55" s="44">
        <v>0</v>
      </c>
      <c r="AL55" s="44">
        <v>0</v>
      </c>
      <c r="AM55" s="44">
        <v>0</v>
      </c>
      <c r="AN55" s="44">
        <v>0</v>
      </c>
      <c r="AO55" s="44">
        <v>0</v>
      </c>
    </row>
    <row r="60" spans="1:54" x14ac:dyDescent="0.2">
      <c r="E60" s="16" t="s">
        <v>96</v>
      </c>
      <c r="F60" s="11">
        <f>F22</f>
        <v>25.75</v>
      </c>
      <c r="G60" s="12">
        <f>IFERROR((G22-F22)/F22,"0")</f>
        <v>5.4368932038835176E-3</v>
      </c>
      <c r="H60" s="12">
        <f t="shared" ref="H60:AO60" si="4">IFERROR((H22-G22)/G22,"0")</f>
        <v>-6.1027423715720425E-2</v>
      </c>
      <c r="I60" s="12">
        <f t="shared" si="4"/>
        <v>7.8157136980666914E-3</v>
      </c>
      <c r="J60" s="12">
        <f t="shared" si="4"/>
        <v>-6.5714285714285697E-2</v>
      </c>
      <c r="K60" s="12">
        <f t="shared" si="4"/>
        <v>-6.0288335517693269E-2</v>
      </c>
      <c r="L60" s="12">
        <f t="shared" si="4"/>
        <v>3.5797303579730336E-2</v>
      </c>
      <c r="M60" s="12">
        <f t="shared" si="4"/>
        <v>-6.7324955116696589E-2</v>
      </c>
      <c r="N60" s="12">
        <f t="shared" si="4"/>
        <v>1.0587102983638057E-2</v>
      </c>
      <c r="O60" s="12">
        <f t="shared" si="4"/>
        <v>8.7142857142857064E-2</v>
      </c>
      <c r="P60" s="12">
        <f t="shared" si="4"/>
        <v>9.548839246605359E-2</v>
      </c>
      <c r="Q60" s="12">
        <f t="shared" si="4"/>
        <v>3.998400639744102E-2</v>
      </c>
      <c r="R60" s="12">
        <f t="shared" si="4"/>
        <v>-4.0369088811995413E-2</v>
      </c>
      <c r="S60" s="12">
        <f t="shared" si="4"/>
        <v>1.8429487179487215E-2</v>
      </c>
      <c r="T60" s="12">
        <f t="shared" si="4"/>
        <v>-0.15106215578284826</v>
      </c>
      <c r="U60" s="12">
        <f t="shared" si="4"/>
        <v>-6.3021316033364208E-2</v>
      </c>
      <c r="V60" s="12">
        <f t="shared" si="4"/>
        <v>-5.8358061325420367E-2</v>
      </c>
      <c r="W60" s="12">
        <f t="shared" si="4"/>
        <v>-4.6743697478991632E-2</v>
      </c>
      <c r="X60" s="12">
        <f t="shared" si="4"/>
        <v>-2.5344352617079742E-2</v>
      </c>
      <c r="Y60" s="12">
        <f t="shared" si="4"/>
        <v>5.7094403617863082E-2</v>
      </c>
      <c r="Z60" s="12">
        <f t="shared" si="4"/>
        <v>0.76631016042780764</v>
      </c>
      <c r="AA60" s="12">
        <f t="shared" si="4"/>
        <v>4.4807750529821277E-2</v>
      </c>
      <c r="AB60" s="12">
        <f t="shared" si="4"/>
        <v>8.1135902636917164E-3</v>
      </c>
      <c r="AC60" s="12">
        <f t="shared" si="4"/>
        <v>-3.3055475711411285E-2</v>
      </c>
      <c r="AD60" s="12">
        <f t="shared" si="4"/>
        <v>-1.4565992865636207E-2</v>
      </c>
      <c r="AE60" s="12">
        <f t="shared" si="4"/>
        <v>1.5987933634992492E-2</v>
      </c>
      <c r="AF60" s="12">
        <f t="shared" si="4"/>
        <v>1.4548693586698396E-2</v>
      </c>
      <c r="AG60" s="12">
        <f t="shared" si="4"/>
        <v>-2.1949078138718173E-2</v>
      </c>
      <c r="AH60" s="12">
        <f t="shared" si="4"/>
        <v>-5.385996409335729E-2</v>
      </c>
      <c r="AI60" s="12">
        <f t="shared" si="4"/>
        <v>3.7634408602150574E-2</v>
      </c>
      <c r="AJ60" s="12">
        <f t="shared" si="4"/>
        <v>9.7531240475464877E-3</v>
      </c>
      <c r="AK60" s="12">
        <f t="shared" si="4"/>
        <v>-3.0485964382734834E-2</v>
      </c>
      <c r="AL60" s="12">
        <f t="shared" si="4"/>
        <v>-6.1643835616438263E-2</v>
      </c>
      <c r="AM60" s="12">
        <f t="shared" si="4"/>
        <v>-2.6542800265428614E-3</v>
      </c>
      <c r="AN60" s="12">
        <f t="shared" si="4"/>
        <v>-2.361942781104449E-2</v>
      </c>
      <c r="AO60" s="12">
        <f t="shared" si="4"/>
        <v>-0.10528109028960816</v>
      </c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x14ac:dyDescent="0.2">
      <c r="E61" s="16"/>
      <c r="F61" s="13"/>
      <c r="G61" s="13"/>
      <c r="H61" s="12">
        <f>IFERROR((H22-F22)/F22,"0")</f>
        <v>-5.5922330097087428E-2</v>
      </c>
      <c r="I61" s="12">
        <f t="shared" ref="I61:AO61" si="5">IFERROR((I22-G22)/G22,"0")</f>
        <v>-5.3688682889146411E-2</v>
      </c>
      <c r="J61" s="12">
        <f t="shared" si="5"/>
        <v>-5.8412176059234808E-2</v>
      </c>
      <c r="K61" s="12">
        <f t="shared" si="5"/>
        <v>-0.12204081632653055</v>
      </c>
      <c r="L61" s="12">
        <f t="shared" si="5"/>
        <v>-2.6649191786806439E-2</v>
      </c>
      <c r="M61" s="12">
        <f t="shared" si="5"/>
        <v>-3.3937703393770356E-2</v>
      </c>
      <c r="N61" s="12">
        <f t="shared" si="5"/>
        <v>-5.7450628366247806E-2</v>
      </c>
      <c r="O61" s="12">
        <f t="shared" si="5"/>
        <v>9.865255052935501E-2</v>
      </c>
      <c r="P61" s="12">
        <f t="shared" si="5"/>
        <v>0.19095238095238104</v>
      </c>
      <c r="Q61" s="12">
        <f t="shared" si="5"/>
        <v>0.13929040735873865</v>
      </c>
      <c r="R61" s="12">
        <f t="shared" si="5"/>
        <v>-1.9992003198720794E-3</v>
      </c>
      <c r="S61" s="12">
        <f t="shared" si="5"/>
        <v>-2.2683583237216448E-2</v>
      </c>
      <c r="T61" s="12">
        <f t="shared" si="5"/>
        <v>-0.13541666666666677</v>
      </c>
      <c r="U61" s="12">
        <f t="shared" si="5"/>
        <v>-0.20456333595594031</v>
      </c>
      <c r="V61" s="12">
        <f t="shared" si="5"/>
        <v>-0.11770157553290081</v>
      </c>
      <c r="W61" s="12">
        <f t="shared" si="5"/>
        <v>-0.10237388724035611</v>
      </c>
      <c r="X61" s="12">
        <f t="shared" si="5"/>
        <v>-7.0903361344537702E-2</v>
      </c>
      <c r="Y61" s="12">
        <f t="shared" si="5"/>
        <v>3.0303030303030346E-2</v>
      </c>
      <c r="Z61" s="12">
        <f t="shared" si="5"/>
        <v>0.86715658564160536</v>
      </c>
      <c r="AA61" s="12">
        <f t="shared" si="5"/>
        <v>0.84545454545454546</v>
      </c>
      <c r="AB61" s="12">
        <f t="shared" si="5"/>
        <v>5.3284892521949678E-2</v>
      </c>
      <c r="AC61" s="12">
        <f t="shared" si="5"/>
        <v>-2.5210084033613373E-2</v>
      </c>
      <c r="AD61" s="12">
        <f t="shared" si="5"/>
        <v>-4.7139982753664864E-2</v>
      </c>
      <c r="AE61" s="12">
        <f t="shared" si="5"/>
        <v>1.1890606420927215E-3</v>
      </c>
      <c r="AF61" s="12">
        <f t="shared" si="5"/>
        <v>3.0769230769230865E-2</v>
      </c>
      <c r="AG61" s="12">
        <f t="shared" si="5"/>
        <v>-7.719714964370487E-3</v>
      </c>
      <c r="AH61" s="12">
        <f t="shared" si="5"/>
        <v>-7.4626865671641812E-2</v>
      </c>
      <c r="AI61" s="12">
        <f t="shared" si="5"/>
        <v>-1.825254338719328E-2</v>
      </c>
      <c r="AJ61" s="12">
        <f t="shared" si="5"/>
        <v>4.7754585705249888E-2</v>
      </c>
      <c r="AK61" s="12">
        <f t="shared" si="5"/>
        <v>-2.1030173727522243E-2</v>
      </c>
      <c r="AL61" s="12">
        <f t="shared" si="5"/>
        <v>-9.0250528222155194E-2</v>
      </c>
      <c r="AM61" s="12">
        <f t="shared" si="5"/>
        <v>-6.4134495641344921E-2</v>
      </c>
      <c r="AN61" s="12">
        <f t="shared" si="5"/>
        <v>-2.6211015262110123E-2</v>
      </c>
      <c r="AO61" s="12">
        <f t="shared" si="5"/>
        <v>-0.12641383898868919</v>
      </c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>
        <f>IFERROR((I22-F22)/F22,"0")</f>
        <v>-4.8543689320388349E-2</v>
      </c>
      <c r="J62" s="12">
        <f>IFERROR((J22-G22)/G22,"0")</f>
        <v>-0.11587485515643105</v>
      </c>
      <c r="K62" s="12">
        <f t="shared" ref="K62:AO62" si="6">IFERROR((K22-H22)/H22,"0")</f>
        <v>-0.11517893870835036</v>
      </c>
      <c r="L62" s="12">
        <f t="shared" si="6"/>
        <v>-9.0612244897959132E-2</v>
      </c>
      <c r="M62" s="12">
        <f t="shared" si="6"/>
        <v>-9.2179991262560046E-2</v>
      </c>
      <c r="N62" s="12">
        <f t="shared" si="6"/>
        <v>-2.3709902370990309E-2</v>
      </c>
      <c r="O62" s="12">
        <f t="shared" si="6"/>
        <v>2.4685816876121952E-2</v>
      </c>
      <c r="P62" s="12">
        <f t="shared" si="6"/>
        <v>0.20356111645813282</v>
      </c>
      <c r="Q62" s="12">
        <f t="shared" si="6"/>
        <v>0.23857142857142866</v>
      </c>
      <c r="R62" s="12">
        <f t="shared" si="6"/>
        <v>9.3298291721419305E-2</v>
      </c>
      <c r="S62" s="12">
        <f t="shared" si="6"/>
        <v>1.6393442622950824E-2</v>
      </c>
      <c r="T62" s="12">
        <f t="shared" si="6"/>
        <v>-0.17031910803537112</v>
      </c>
      <c r="U62" s="12">
        <f t="shared" si="6"/>
        <v>-0.18990384615384623</v>
      </c>
      <c r="V62" s="12">
        <f t="shared" si="6"/>
        <v>-0.25098347757671136</v>
      </c>
      <c r="W62" s="12">
        <f t="shared" si="6"/>
        <v>-0.15894346617238184</v>
      </c>
      <c r="X62" s="12">
        <f t="shared" si="6"/>
        <v>-0.1251236399604351</v>
      </c>
      <c r="Y62" s="12">
        <f t="shared" si="6"/>
        <v>-1.7857142857142849E-2</v>
      </c>
      <c r="Z62" s="12">
        <f t="shared" si="6"/>
        <v>0.81983471074380188</v>
      </c>
      <c r="AA62" s="12">
        <f t="shared" si="6"/>
        <v>0.95081967213114726</v>
      </c>
      <c r="AB62" s="12">
        <f t="shared" si="6"/>
        <v>0.86042780748663106</v>
      </c>
      <c r="AC62" s="12">
        <f t="shared" si="6"/>
        <v>1.8468059339993927E-2</v>
      </c>
      <c r="AD62" s="12">
        <f t="shared" si="6"/>
        <v>-3.9408866995073878E-2</v>
      </c>
      <c r="AE62" s="12">
        <f t="shared" si="6"/>
        <v>-3.1905720034492657E-2</v>
      </c>
      <c r="AF62" s="12">
        <f t="shared" si="6"/>
        <v>1.5755053507728926E-2</v>
      </c>
      <c r="AG62" s="12">
        <f t="shared" si="6"/>
        <v>8.144796380090592E-3</v>
      </c>
      <c r="AH62" s="12">
        <f t="shared" si="6"/>
        <v>-6.1163895486935828E-2</v>
      </c>
      <c r="AI62" s="12">
        <f t="shared" si="6"/>
        <v>-3.98009950248756E-2</v>
      </c>
      <c r="AJ62" s="12">
        <f t="shared" si="6"/>
        <v>-8.6774386594853127E-3</v>
      </c>
      <c r="AK62" s="12">
        <f t="shared" si="6"/>
        <v>1.5812776723592551E-2</v>
      </c>
      <c r="AL62" s="12">
        <f t="shared" si="6"/>
        <v>-8.137762877171599E-2</v>
      </c>
      <c r="AM62" s="12">
        <f t="shared" si="6"/>
        <v>-9.2665258074253049E-2</v>
      </c>
      <c r="AN62" s="12">
        <f t="shared" si="6"/>
        <v>-8.623910336239092E-2</v>
      </c>
      <c r="AO62" s="12">
        <f t="shared" si="6"/>
        <v>-0.12873258128732579</v>
      </c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-0.11106796116504852</v>
      </c>
      <c r="K63" s="12">
        <f t="shared" ref="K63:AO63" si="7">IFERROR((K22-G22)/G22,"0")</f>
        <v>-0.16917728852838929</v>
      </c>
      <c r="L63" s="12">
        <f t="shared" si="7"/>
        <v>-8.3504730563553994E-2</v>
      </c>
      <c r="M63" s="12">
        <f t="shared" si="7"/>
        <v>-0.15183673469387751</v>
      </c>
      <c r="N63" s="12">
        <f t="shared" si="7"/>
        <v>-8.256880733944956E-2</v>
      </c>
      <c r="O63" s="12">
        <f t="shared" si="7"/>
        <v>6.1366806136680455E-2</v>
      </c>
      <c r="P63" s="12">
        <f t="shared" si="7"/>
        <v>0.1225314183123878</v>
      </c>
      <c r="Q63" s="12">
        <f t="shared" si="7"/>
        <v>0.25168431183830609</v>
      </c>
      <c r="R63" s="12">
        <f t="shared" si="7"/>
        <v>0.18857142857142861</v>
      </c>
      <c r="S63" s="12">
        <f t="shared" si="7"/>
        <v>0.11344721857205448</v>
      </c>
      <c r="T63" s="12">
        <f t="shared" si="7"/>
        <v>-0.13714514194322283</v>
      </c>
      <c r="U63" s="12">
        <f t="shared" si="7"/>
        <v>-0.22260668973471751</v>
      </c>
      <c r="V63" s="12">
        <f t="shared" si="7"/>
        <v>-0.23717948717948725</v>
      </c>
      <c r="W63" s="12">
        <f t="shared" si="7"/>
        <v>-0.28599527930763191</v>
      </c>
      <c r="X63" s="12">
        <f t="shared" si="7"/>
        <v>-0.18025949953660786</v>
      </c>
      <c r="Y63" s="12">
        <f t="shared" si="7"/>
        <v>-7.5173095944609275E-2</v>
      </c>
      <c r="Z63" s="12">
        <f t="shared" si="7"/>
        <v>0.73476890756302538</v>
      </c>
      <c r="AA63" s="12">
        <f t="shared" si="7"/>
        <v>0.90137741046831965</v>
      </c>
      <c r="AB63" s="12">
        <f t="shared" si="7"/>
        <v>0.96664782362916879</v>
      </c>
      <c r="AC63" s="12">
        <f t="shared" si="7"/>
        <v>0.79893048128342259</v>
      </c>
      <c r="AD63" s="12">
        <f t="shared" si="7"/>
        <v>3.6330608537692229E-3</v>
      </c>
      <c r="AE63" s="12">
        <f t="shared" si="7"/>
        <v>-2.4050999710228872E-2</v>
      </c>
      <c r="AF63" s="12">
        <f t="shared" si="7"/>
        <v>-1.7821212992239075E-2</v>
      </c>
      <c r="AG63" s="12">
        <f t="shared" si="7"/>
        <v>-6.539833531510073E-3</v>
      </c>
      <c r="AH63" s="12">
        <f t="shared" si="7"/>
        <v>-4.615384615384608E-2</v>
      </c>
      <c r="AI63" s="12">
        <f t="shared" si="7"/>
        <v>-2.5831353919239828E-2</v>
      </c>
      <c r="AJ63" s="12">
        <f t="shared" si="7"/>
        <v>-3.0436055019022509E-2</v>
      </c>
      <c r="AK63" s="12">
        <f t="shared" si="7"/>
        <v>-3.8898862956313708E-2</v>
      </c>
      <c r="AL63" s="12">
        <f t="shared" si="7"/>
        <v>-4.6805819101834296E-2</v>
      </c>
      <c r="AM63" s="12">
        <f t="shared" si="7"/>
        <v>-8.3815909783602663E-2</v>
      </c>
      <c r="AN63" s="12">
        <f t="shared" si="7"/>
        <v>-0.11409598551162091</v>
      </c>
      <c r="AO63" s="12">
        <f t="shared" si="7"/>
        <v>-0.18244084682440836</v>
      </c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</sheetData>
  <mergeCells count="1">
    <mergeCell ref="E60:E63"/>
  </mergeCells>
  <hyperlinks>
    <hyperlink ref="D1" location="Summary!A1" display="Summary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rgb="FFC00000"/>
  </sheetPr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48" width="18.7109375" customWidth="1"/>
    <col min="230" max="232" width="4.85546875" customWidth="1"/>
    <col min="233" max="233" width="41.28515625" customWidth="1"/>
    <col min="234" max="304" width="18.7109375" customWidth="1"/>
    <col min="486" max="488" width="4.85546875" customWidth="1"/>
    <col min="489" max="489" width="41.28515625" customWidth="1"/>
    <col min="490" max="560" width="18.7109375" customWidth="1"/>
    <col min="742" max="744" width="4.85546875" customWidth="1"/>
    <col min="745" max="745" width="41.28515625" customWidth="1"/>
    <col min="746" max="816" width="18.7109375" customWidth="1"/>
    <col min="998" max="1000" width="4.85546875" customWidth="1"/>
    <col min="1001" max="1001" width="41.28515625" customWidth="1"/>
    <col min="1002" max="1072" width="18.7109375" customWidth="1"/>
    <col min="1254" max="1256" width="4.85546875" customWidth="1"/>
    <col min="1257" max="1257" width="41.28515625" customWidth="1"/>
    <col min="1258" max="1328" width="18.7109375" customWidth="1"/>
    <col min="1510" max="1512" width="4.85546875" customWidth="1"/>
    <col min="1513" max="1513" width="41.28515625" customWidth="1"/>
    <col min="1514" max="1584" width="18.7109375" customWidth="1"/>
    <col min="1766" max="1768" width="4.85546875" customWidth="1"/>
    <col min="1769" max="1769" width="41.28515625" customWidth="1"/>
    <col min="1770" max="1840" width="18.7109375" customWidth="1"/>
    <col min="2022" max="2024" width="4.85546875" customWidth="1"/>
    <col min="2025" max="2025" width="41.28515625" customWidth="1"/>
    <col min="2026" max="2096" width="18.7109375" customWidth="1"/>
    <col min="2278" max="2280" width="4.85546875" customWidth="1"/>
    <col min="2281" max="2281" width="41.28515625" customWidth="1"/>
    <col min="2282" max="2352" width="18.7109375" customWidth="1"/>
    <col min="2534" max="2536" width="4.85546875" customWidth="1"/>
    <col min="2537" max="2537" width="41.28515625" customWidth="1"/>
    <col min="2538" max="2608" width="18.7109375" customWidth="1"/>
    <col min="2790" max="2792" width="4.85546875" customWidth="1"/>
    <col min="2793" max="2793" width="41.28515625" customWidth="1"/>
    <col min="2794" max="2864" width="18.7109375" customWidth="1"/>
    <col min="3046" max="3048" width="4.85546875" customWidth="1"/>
    <col min="3049" max="3049" width="41.28515625" customWidth="1"/>
    <col min="3050" max="3120" width="18.7109375" customWidth="1"/>
    <col min="3302" max="3304" width="4.85546875" customWidth="1"/>
    <col min="3305" max="3305" width="41.28515625" customWidth="1"/>
    <col min="3306" max="3376" width="18.7109375" customWidth="1"/>
    <col min="3558" max="3560" width="4.85546875" customWidth="1"/>
    <col min="3561" max="3561" width="41.28515625" customWidth="1"/>
    <col min="3562" max="3632" width="18.7109375" customWidth="1"/>
    <col min="3814" max="3816" width="4.85546875" customWidth="1"/>
    <col min="3817" max="3817" width="41.28515625" customWidth="1"/>
    <col min="3818" max="3888" width="18.7109375" customWidth="1"/>
    <col min="4070" max="4072" width="4.85546875" customWidth="1"/>
    <col min="4073" max="4073" width="41.28515625" customWidth="1"/>
    <col min="4074" max="4144" width="18.7109375" customWidth="1"/>
    <col min="4326" max="4328" width="4.85546875" customWidth="1"/>
    <col min="4329" max="4329" width="41.28515625" customWidth="1"/>
    <col min="4330" max="4400" width="18.7109375" customWidth="1"/>
    <col min="4582" max="4584" width="4.85546875" customWidth="1"/>
    <col min="4585" max="4585" width="41.28515625" customWidth="1"/>
    <col min="4586" max="4656" width="18.7109375" customWidth="1"/>
    <col min="4838" max="4840" width="4.85546875" customWidth="1"/>
    <col min="4841" max="4841" width="41.28515625" customWidth="1"/>
    <col min="4842" max="4912" width="18.7109375" customWidth="1"/>
    <col min="5094" max="5096" width="4.85546875" customWidth="1"/>
    <col min="5097" max="5097" width="41.28515625" customWidth="1"/>
    <col min="5098" max="5168" width="18.7109375" customWidth="1"/>
    <col min="5350" max="5352" width="4.85546875" customWidth="1"/>
    <col min="5353" max="5353" width="41.28515625" customWidth="1"/>
    <col min="5354" max="5424" width="18.7109375" customWidth="1"/>
    <col min="5606" max="5608" width="4.85546875" customWidth="1"/>
    <col min="5609" max="5609" width="41.28515625" customWidth="1"/>
    <col min="5610" max="5680" width="18.7109375" customWidth="1"/>
    <col min="5862" max="5864" width="4.85546875" customWidth="1"/>
    <col min="5865" max="5865" width="41.28515625" customWidth="1"/>
    <col min="5866" max="5936" width="18.7109375" customWidth="1"/>
    <col min="6118" max="6120" width="4.85546875" customWidth="1"/>
    <col min="6121" max="6121" width="41.28515625" customWidth="1"/>
    <col min="6122" max="6192" width="18.7109375" customWidth="1"/>
    <col min="6374" max="6376" width="4.85546875" customWidth="1"/>
    <col min="6377" max="6377" width="41.28515625" customWidth="1"/>
    <col min="6378" max="6448" width="18.7109375" customWidth="1"/>
    <col min="6630" max="6632" width="4.85546875" customWidth="1"/>
    <col min="6633" max="6633" width="41.28515625" customWidth="1"/>
    <col min="6634" max="6704" width="18.7109375" customWidth="1"/>
    <col min="6886" max="6888" width="4.85546875" customWidth="1"/>
    <col min="6889" max="6889" width="41.28515625" customWidth="1"/>
    <col min="6890" max="6960" width="18.7109375" customWidth="1"/>
    <col min="7142" max="7144" width="4.85546875" customWidth="1"/>
    <col min="7145" max="7145" width="41.28515625" customWidth="1"/>
    <col min="7146" max="7216" width="18.7109375" customWidth="1"/>
    <col min="7398" max="7400" width="4.85546875" customWidth="1"/>
    <col min="7401" max="7401" width="41.28515625" customWidth="1"/>
    <col min="7402" max="7472" width="18.7109375" customWidth="1"/>
    <col min="7654" max="7656" width="4.85546875" customWidth="1"/>
    <col min="7657" max="7657" width="41.28515625" customWidth="1"/>
    <col min="7658" max="7728" width="18.7109375" customWidth="1"/>
    <col min="7910" max="7912" width="4.85546875" customWidth="1"/>
    <col min="7913" max="7913" width="41.28515625" customWidth="1"/>
    <col min="7914" max="7984" width="18.7109375" customWidth="1"/>
    <col min="8166" max="8168" width="4.85546875" customWidth="1"/>
    <col min="8169" max="8169" width="41.28515625" customWidth="1"/>
    <col min="8170" max="8240" width="18.7109375" customWidth="1"/>
    <col min="8422" max="8424" width="4.85546875" customWidth="1"/>
    <col min="8425" max="8425" width="41.28515625" customWidth="1"/>
    <col min="8426" max="8496" width="18.7109375" customWidth="1"/>
    <col min="8678" max="8680" width="4.85546875" customWidth="1"/>
    <col min="8681" max="8681" width="41.28515625" customWidth="1"/>
    <col min="8682" max="8752" width="18.7109375" customWidth="1"/>
    <col min="8934" max="8936" width="4.85546875" customWidth="1"/>
    <col min="8937" max="8937" width="41.28515625" customWidth="1"/>
    <col min="8938" max="9008" width="18.7109375" customWidth="1"/>
    <col min="9190" max="9192" width="4.85546875" customWidth="1"/>
    <col min="9193" max="9193" width="41.28515625" customWidth="1"/>
    <col min="9194" max="9264" width="18.7109375" customWidth="1"/>
    <col min="9446" max="9448" width="4.85546875" customWidth="1"/>
    <col min="9449" max="9449" width="41.28515625" customWidth="1"/>
    <col min="9450" max="9520" width="18.7109375" customWidth="1"/>
    <col min="9702" max="9704" width="4.85546875" customWidth="1"/>
    <col min="9705" max="9705" width="41.28515625" customWidth="1"/>
    <col min="9706" max="9776" width="18.7109375" customWidth="1"/>
    <col min="9958" max="9960" width="4.85546875" customWidth="1"/>
    <col min="9961" max="9961" width="41.28515625" customWidth="1"/>
    <col min="9962" max="10032" width="18.7109375" customWidth="1"/>
    <col min="10214" max="10216" width="4.85546875" customWidth="1"/>
    <col min="10217" max="10217" width="41.28515625" customWidth="1"/>
    <col min="10218" max="10288" width="18.7109375" customWidth="1"/>
    <col min="10470" max="10472" width="4.85546875" customWidth="1"/>
    <col min="10473" max="10473" width="41.28515625" customWidth="1"/>
    <col min="10474" max="10544" width="18.7109375" customWidth="1"/>
    <col min="10726" max="10728" width="4.85546875" customWidth="1"/>
    <col min="10729" max="10729" width="41.28515625" customWidth="1"/>
    <col min="10730" max="10800" width="18.7109375" customWidth="1"/>
    <col min="10982" max="10984" width="4.85546875" customWidth="1"/>
    <col min="10985" max="10985" width="41.28515625" customWidth="1"/>
    <col min="10986" max="11056" width="18.7109375" customWidth="1"/>
    <col min="11238" max="11240" width="4.85546875" customWidth="1"/>
    <col min="11241" max="11241" width="41.28515625" customWidth="1"/>
    <col min="11242" max="11312" width="18.7109375" customWidth="1"/>
    <col min="11494" max="11496" width="4.85546875" customWidth="1"/>
    <col min="11497" max="11497" width="41.28515625" customWidth="1"/>
    <col min="11498" max="11568" width="18.7109375" customWidth="1"/>
    <col min="11750" max="11752" width="4.85546875" customWidth="1"/>
    <col min="11753" max="11753" width="41.28515625" customWidth="1"/>
    <col min="11754" max="11824" width="18.7109375" customWidth="1"/>
    <col min="12006" max="12008" width="4.85546875" customWidth="1"/>
    <col min="12009" max="12009" width="41.28515625" customWidth="1"/>
    <col min="12010" max="12080" width="18.7109375" customWidth="1"/>
    <col min="12262" max="12264" width="4.85546875" customWidth="1"/>
    <col min="12265" max="12265" width="41.28515625" customWidth="1"/>
    <col min="12266" max="12336" width="18.7109375" customWidth="1"/>
    <col min="12518" max="12520" width="4.85546875" customWidth="1"/>
    <col min="12521" max="12521" width="41.28515625" customWidth="1"/>
    <col min="12522" max="12592" width="18.7109375" customWidth="1"/>
    <col min="12774" max="12776" width="4.85546875" customWidth="1"/>
    <col min="12777" max="12777" width="41.28515625" customWidth="1"/>
    <col min="12778" max="12848" width="18.7109375" customWidth="1"/>
    <col min="13030" max="13032" width="4.85546875" customWidth="1"/>
    <col min="13033" max="13033" width="41.28515625" customWidth="1"/>
    <col min="13034" max="13104" width="18.7109375" customWidth="1"/>
    <col min="13286" max="13288" width="4.85546875" customWidth="1"/>
    <col min="13289" max="13289" width="41.28515625" customWidth="1"/>
    <col min="13290" max="13360" width="18.7109375" customWidth="1"/>
    <col min="13542" max="13544" width="4.85546875" customWidth="1"/>
    <col min="13545" max="13545" width="41.28515625" customWidth="1"/>
    <col min="13546" max="13616" width="18.7109375" customWidth="1"/>
    <col min="13798" max="13800" width="4.85546875" customWidth="1"/>
    <col min="13801" max="13801" width="41.28515625" customWidth="1"/>
    <col min="13802" max="13872" width="18.7109375" customWidth="1"/>
    <col min="14054" max="14056" width="4.85546875" customWidth="1"/>
    <col min="14057" max="14057" width="41.28515625" customWidth="1"/>
    <col min="14058" max="14128" width="18.7109375" customWidth="1"/>
    <col min="14310" max="14312" width="4.85546875" customWidth="1"/>
    <col min="14313" max="14313" width="41.28515625" customWidth="1"/>
    <col min="14314" max="14384" width="18.7109375" customWidth="1"/>
    <col min="14566" max="14568" width="4.85546875" customWidth="1"/>
    <col min="14569" max="14569" width="41.28515625" customWidth="1"/>
    <col min="14570" max="14640" width="18.7109375" customWidth="1"/>
    <col min="14822" max="14824" width="4.85546875" customWidth="1"/>
    <col min="14825" max="14825" width="41.28515625" customWidth="1"/>
    <col min="14826" max="14896" width="18.7109375" customWidth="1"/>
    <col min="15078" max="15080" width="4.85546875" customWidth="1"/>
    <col min="15081" max="15081" width="41.28515625" customWidth="1"/>
    <col min="15082" max="15152" width="18.7109375" customWidth="1"/>
    <col min="15334" max="15336" width="4.85546875" customWidth="1"/>
    <col min="15337" max="15337" width="41.28515625" customWidth="1"/>
    <col min="15338" max="15408" width="18.7109375" customWidth="1"/>
    <col min="15590" max="15592" width="4.85546875" customWidth="1"/>
    <col min="15593" max="15593" width="41.28515625" customWidth="1"/>
    <col min="15594" max="15664" width="18.7109375" customWidth="1"/>
    <col min="15846" max="15848" width="4.85546875" customWidth="1"/>
    <col min="15849" max="15849" width="41.28515625" customWidth="1"/>
    <col min="15850" max="15920" width="18.7109375" customWidth="1"/>
    <col min="16102" max="16104" width="4.85546875" customWidth="1"/>
    <col min="16105" max="16105" width="41.28515625" customWidth="1"/>
    <col min="16106" max="16176" width="18.7109375" customWidth="1"/>
  </cols>
  <sheetData>
    <row r="1" spans="1:42" ht="18" customHeight="1" x14ac:dyDescent="0.2">
      <c r="A1" s="25" t="s">
        <v>326</v>
      </c>
      <c r="D1" s="3" t="s">
        <v>1</v>
      </c>
    </row>
    <row r="2" spans="1:42" x14ac:dyDescent="0.2">
      <c r="A2" s="46" t="s">
        <v>327</v>
      </c>
    </row>
    <row r="3" spans="1:42" ht="15.75" customHeight="1" x14ac:dyDescent="0.2">
      <c r="A3" s="27" t="s">
        <v>2</v>
      </c>
    </row>
    <row r="4" spans="1:42" x14ac:dyDescent="0.2">
      <c r="A4" s="47" t="s">
        <v>328</v>
      </c>
    </row>
    <row r="5" spans="1:42" x14ac:dyDescent="0.2">
      <c r="E5" s="38" t="s">
        <v>253</v>
      </c>
      <c r="F5" s="38" t="s">
        <v>254</v>
      </c>
      <c r="G5" s="38" t="s">
        <v>255</v>
      </c>
      <c r="H5" s="38" t="s">
        <v>256</v>
      </c>
      <c r="I5" s="38" t="s">
        <v>257</v>
      </c>
      <c r="J5" s="38" t="s">
        <v>258</v>
      </c>
      <c r="K5" s="38" t="s">
        <v>259</v>
      </c>
      <c r="L5" s="38" t="s">
        <v>260</v>
      </c>
      <c r="M5" s="38" t="s">
        <v>261</v>
      </c>
      <c r="N5" s="38" t="s">
        <v>262</v>
      </c>
      <c r="O5" s="38" t="s">
        <v>263</v>
      </c>
      <c r="P5" s="38" t="s">
        <v>264</v>
      </c>
      <c r="Q5" s="38" t="s">
        <v>265</v>
      </c>
      <c r="R5" s="38" t="s">
        <v>266</v>
      </c>
      <c r="S5" s="38" t="s">
        <v>267</v>
      </c>
      <c r="T5" s="38" t="s">
        <v>268</v>
      </c>
      <c r="U5" s="38" t="s">
        <v>4</v>
      </c>
      <c r="V5" s="38" t="s">
        <v>5</v>
      </c>
      <c r="W5" s="38" t="s">
        <v>6</v>
      </c>
      <c r="X5" s="38" t="s">
        <v>7</v>
      </c>
      <c r="Y5" s="38" t="s">
        <v>8</v>
      </c>
      <c r="Z5" s="38" t="s">
        <v>9</v>
      </c>
      <c r="AA5" s="38" t="s">
        <v>10</v>
      </c>
      <c r="AB5" s="38" t="s">
        <v>11</v>
      </c>
      <c r="AC5" s="38" t="s">
        <v>12</v>
      </c>
      <c r="AD5" s="38" t="s">
        <v>13</v>
      </c>
      <c r="AE5" s="38" t="s">
        <v>14</v>
      </c>
      <c r="AF5" s="38" t="s">
        <v>15</v>
      </c>
      <c r="AG5" s="38" t="s">
        <v>16</v>
      </c>
      <c r="AH5" s="38" t="s">
        <v>17</v>
      </c>
      <c r="AI5" s="38" t="s">
        <v>18</v>
      </c>
      <c r="AJ5" s="38" t="s">
        <v>19</v>
      </c>
      <c r="AK5" s="38" t="s">
        <v>20</v>
      </c>
      <c r="AL5" s="38" t="s">
        <v>21</v>
      </c>
      <c r="AM5" s="38" t="s">
        <v>22</v>
      </c>
      <c r="AN5" s="38" t="s">
        <v>23</v>
      </c>
      <c r="AO5" s="38" t="s">
        <v>24</v>
      </c>
      <c r="AP5" s="38" t="s">
        <v>25</v>
      </c>
    </row>
    <row r="6" spans="1:42" x14ac:dyDescent="0.2">
      <c r="A6" s="39" t="s">
        <v>53</v>
      </c>
      <c r="E6" s="40">
        <v>36891</v>
      </c>
      <c r="F6" s="40">
        <v>36981</v>
      </c>
      <c r="G6" s="40">
        <v>37072</v>
      </c>
      <c r="H6" s="40">
        <v>37164</v>
      </c>
      <c r="I6" s="40">
        <v>37256</v>
      </c>
      <c r="J6" s="40">
        <v>37346</v>
      </c>
      <c r="K6" s="40">
        <v>37437</v>
      </c>
      <c r="L6" s="40">
        <v>37529</v>
      </c>
      <c r="M6" s="40">
        <v>37621</v>
      </c>
      <c r="N6" s="40">
        <v>37711</v>
      </c>
      <c r="O6" s="40">
        <v>37802</v>
      </c>
      <c r="P6" s="40">
        <v>37894</v>
      </c>
      <c r="Q6" s="40">
        <v>37986</v>
      </c>
      <c r="R6" s="40">
        <v>38077</v>
      </c>
      <c r="S6" s="40">
        <v>38168</v>
      </c>
      <c r="T6" s="40">
        <v>38260</v>
      </c>
      <c r="U6" s="40">
        <v>38352</v>
      </c>
      <c r="V6" s="40">
        <v>38442</v>
      </c>
      <c r="W6" s="40">
        <v>38533</v>
      </c>
      <c r="X6" s="40">
        <v>38625</v>
      </c>
      <c r="Y6" s="40">
        <v>38717</v>
      </c>
      <c r="Z6" s="40">
        <v>38807</v>
      </c>
      <c r="AA6" s="40">
        <v>38898</v>
      </c>
      <c r="AB6" s="40">
        <v>38990</v>
      </c>
      <c r="AC6" s="40">
        <v>39082</v>
      </c>
      <c r="AD6" s="40">
        <v>39172</v>
      </c>
      <c r="AE6" s="40">
        <v>39263</v>
      </c>
      <c r="AF6" s="40">
        <v>39355</v>
      </c>
      <c r="AG6" s="40">
        <v>39447</v>
      </c>
      <c r="AH6" s="40">
        <v>39538</v>
      </c>
      <c r="AI6" s="40">
        <v>39629</v>
      </c>
      <c r="AJ6" s="40">
        <v>39721</v>
      </c>
      <c r="AK6" s="40">
        <v>39813</v>
      </c>
      <c r="AL6" s="40">
        <v>39903</v>
      </c>
      <c r="AM6" s="40">
        <v>39994</v>
      </c>
      <c r="AN6" s="40">
        <v>40086</v>
      </c>
      <c r="AO6" s="40">
        <v>40178</v>
      </c>
      <c r="AP6" s="40">
        <v>40268</v>
      </c>
    </row>
    <row r="7" spans="1:42" x14ac:dyDescent="0.2">
      <c r="A7" s="39" t="s">
        <v>55</v>
      </c>
      <c r="E7" s="41" t="s">
        <v>54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 t="s">
        <v>54</v>
      </c>
      <c r="S7" s="41" t="s">
        <v>54</v>
      </c>
      <c r="T7" s="41" t="s">
        <v>54</v>
      </c>
      <c r="U7" s="41" t="s">
        <v>54</v>
      </c>
      <c r="V7" s="41">
        <v>38594</v>
      </c>
      <c r="W7" s="41">
        <v>38596</v>
      </c>
      <c r="X7" s="41">
        <v>38672</v>
      </c>
      <c r="Y7" s="41">
        <v>38741</v>
      </c>
      <c r="Z7" s="41">
        <v>38831</v>
      </c>
      <c r="AA7" s="41">
        <v>38918</v>
      </c>
      <c r="AB7" s="41">
        <v>39013</v>
      </c>
      <c r="AC7" s="41">
        <v>39106</v>
      </c>
      <c r="AD7" s="41">
        <v>39415</v>
      </c>
      <c r="AE7" s="41">
        <v>39415</v>
      </c>
      <c r="AF7" s="41">
        <v>39415</v>
      </c>
      <c r="AG7" s="41">
        <v>39497</v>
      </c>
      <c r="AH7" s="41">
        <v>39793</v>
      </c>
      <c r="AI7" s="41">
        <v>39793</v>
      </c>
      <c r="AJ7" s="41">
        <v>39793</v>
      </c>
      <c r="AK7" s="41">
        <v>39927</v>
      </c>
      <c r="AL7" s="41">
        <v>40071</v>
      </c>
      <c r="AM7" s="41">
        <v>40071</v>
      </c>
      <c r="AN7" s="41">
        <v>40144</v>
      </c>
      <c r="AO7" s="41">
        <v>40266</v>
      </c>
      <c r="AP7" s="41">
        <v>40299</v>
      </c>
    </row>
    <row r="8" spans="1:42" x14ac:dyDescent="0.2">
      <c r="A8" s="39" t="s">
        <v>56</v>
      </c>
      <c r="E8" s="42" t="s">
        <v>290</v>
      </c>
      <c r="F8" s="42" t="s">
        <v>120</v>
      </c>
      <c r="G8" s="42" t="s">
        <v>120</v>
      </c>
      <c r="H8" s="42" t="s">
        <v>120</v>
      </c>
      <c r="I8" s="42" t="s">
        <v>120</v>
      </c>
      <c r="J8" s="42" t="s">
        <v>120</v>
      </c>
      <c r="K8" s="42" t="s">
        <v>120</v>
      </c>
      <c r="L8" s="42" t="s">
        <v>120</v>
      </c>
      <c r="M8" s="42" t="s">
        <v>120</v>
      </c>
      <c r="N8" s="42" t="s">
        <v>120</v>
      </c>
      <c r="O8" s="42" t="s">
        <v>120</v>
      </c>
      <c r="P8" s="42" t="s">
        <v>120</v>
      </c>
      <c r="Q8" s="42" t="s">
        <v>120</v>
      </c>
      <c r="R8" s="42" t="s">
        <v>120</v>
      </c>
      <c r="S8" s="42" t="s">
        <v>120</v>
      </c>
      <c r="T8" s="42" t="s">
        <v>120</v>
      </c>
      <c r="U8" s="42" t="s">
        <v>120</v>
      </c>
      <c r="V8" s="42" t="s">
        <v>120</v>
      </c>
      <c r="W8" s="42" t="s">
        <v>120</v>
      </c>
      <c r="X8" s="42" t="s">
        <v>120</v>
      </c>
      <c r="Y8" s="42" t="s">
        <v>120</v>
      </c>
      <c r="Z8" s="42" t="s">
        <v>120</v>
      </c>
      <c r="AA8" s="42" t="s">
        <v>120</v>
      </c>
      <c r="AB8" s="42" t="s">
        <v>120</v>
      </c>
      <c r="AC8" s="42" t="s">
        <v>120</v>
      </c>
      <c r="AD8" s="42" t="s">
        <v>120</v>
      </c>
      <c r="AE8" s="42" t="s">
        <v>120</v>
      </c>
      <c r="AF8" s="42" t="s">
        <v>120</v>
      </c>
      <c r="AG8" s="42" t="s">
        <v>120</v>
      </c>
      <c r="AH8" s="42" t="s">
        <v>120</v>
      </c>
      <c r="AI8" s="42" t="s">
        <v>120</v>
      </c>
      <c r="AJ8" s="42" t="s">
        <v>120</v>
      </c>
      <c r="AK8" s="42" t="s">
        <v>120</v>
      </c>
      <c r="AL8" s="42" t="s">
        <v>120</v>
      </c>
      <c r="AM8" s="42" t="s">
        <v>120</v>
      </c>
      <c r="AN8" s="42" t="s">
        <v>120</v>
      </c>
      <c r="AO8" s="42" t="s">
        <v>120</v>
      </c>
      <c r="AP8" s="42" t="s">
        <v>120</v>
      </c>
    </row>
    <row r="9" spans="1:42" ht="12.75" customHeight="1" x14ac:dyDescent="0.2"/>
    <row r="10" spans="1:42" ht="12.75" customHeight="1" x14ac:dyDescent="0.2">
      <c r="E10" s="34">
        <f>E15</f>
        <v>1376269</v>
      </c>
      <c r="F10" s="35">
        <f>IFERROR((F15-E15)/E15,"0")</f>
        <v>0.10314408011805831</v>
      </c>
      <c r="G10" s="35">
        <f>IFERROR((G15-F15)/F15,"0")</f>
        <v>-2.643880378574162E-3</v>
      </c>
      <c r="H10" s="35">
        <f>IFERROR((H15-G15)/G15,"0")</f>
        <v>-6.9277094509410519E-4</v>
      </c>
      <c r="I10" s="35">
        <f>IFERROR((I15-H15)/H15,"0")</f>
        <v>-8.9177615057231228E-3</v>
      </c>
      <c r="J10" s="35">
        <f t="shared" ref="J10:AP10" si="0">IFERROR((J15-I15)/I15,"0")</f>
        <v>-2.4321415568533261E-2</v>
      </c>
      <c r="K10" s="35">
        <f t="shared" si="0"/>
        <v>2.4494393080333954E-2</v>
      </c>
      <c r="L10" s="35">
        <f t="shared" si="0"/>
        <v>6.4801818773715311E-2</v>
      </c>
      <c r="M10" s="35">
        <f t="shared" si="0"/>
        <v>-2.0373117684059111E-2</v>
      </c>
      <c r="N10" s="35">
        <f t="shared" si="0"/>
        <v>3.5466948229562444E-2</v>
      </c>
      <c r="O10" s="35">
        <f t="shared" si="0"/>
        <v>3.6237169656681972E-2</v>
      </c>
      <c r="P10" s="35">
        <f t="shared" si="0"/>
        <v>-2.4180719437495789E-3</v>
      </c>
      <c r="Q10" s="35">
        <f t="shared" si="0"/>
        <v>-3.4922084020920989E-3</v>
      </c>
      <c r="R10" s="35">
        <f t="shared" si="0"/>
        <v>3.2692380331690328E-2</v>
      </c>
      <c r="S10" s="35">
        <f t="shared" si="0"/>
        <v>2.5477122725858219E-2</v>
      </c>
      <c r="T10" s="35">
        <f t="shared" si="0"/>
        <v>1.1096139365562847E-2</v>
      </c>
      <c r="U10" s="35">
        <f t="shared" si="0"/>
        <v>5.9091018534746563E-3</v>
      </c>
      <c r="V10" s="35">
        <f t="shared" si="0"/>
        <v>5.025656269448165E-2</v>
      </c>
      <c r="W10" s="35">
        <f t="shared" si="0"/>
        <v>4.8048337728073778E-2</v>
      </c>
      <c r="X10" s="35">
        <f t="shared" si="0"/>
        <v>2.4213870987807598E-2</v>
      </c>
      <c r="Y10" s="35">
        <f t="shared" si="0"/>
        <v>1.803522413676473E-2</v>
      </c>
      <c r="Z10" s="35">
        <f t="shared" si="0"/>
        <v>0.1499006928462473</v>
      </c>
      <c r="AA10" s="35">
        <f t="shared" si="0"/>
        <v>2.2744604462200866E-2</v>
      </c>
      <c r="AB10" s="35">
        <f t="shared" si="0"/>
        <v>1.5138742941604406E-2</v>
      </c>
      <c r="AC10" s="35">
        <f t="shared" si="0"/>
        <v>-2.5244974568145993E-3</v>
      </c>
      <c r="AD10" s="35">
        <f t="shared" si="0"/>
        <v>4.7359837997186453E-2</v>
      </c>
      <c r="AE10" s="35">
        <f t="shared" si="0"/>
        <v>0.10207824317424492</v>
      </c>
      <c r="AF10" s="35">
        <f t="shared" si="0"/>
        <v>-4.7398666076697415E-3</v>
      </c>
      <c r="AG10" s="35">
        <f t="shared" si="0"/>
        <v>4.352812668735484E-2</v>
      </c>
      <c r="AH10" s="35">
        <f t="shared" si="0"/>
        <v>7.9996901530854397E-2</v>
      </c>
      <c r="AI10" s="35">
        <f t="shared" si="0"/>
        <v>3.9231470742101468E-2</v>
      </c>
      <c r="AJ10" s="35">
        <f t="shared" si="0"/>
        <v>3.135645706059096E-2</v>
      </c>
      <c r="AK10" s="35">
        <f t="shared" si="0"/>
        <v>-3.7058245160911614E-2</v>
      </c>
      <c r="AL10" s="35">
        <f t="shared" si="0"/>
        <v>2.3899024867360563E-2</v>
      </c>
      <c r="AM10" s="35">
        <f t="shared" si="0"/>
        <v>-3.1216650388459253E-2</v>
      </c>
      <c r="AN10" s="35">
        <f t="shared" si="0"/>
        <v>-7.7316126843678668E-3</v>
      </c>
      <c r="AO10" s="35">
        <f t="shared" si="0"/>
        <v>-3.2135446133474792E-2</v>
      </c>
      <c r="AP10" s="35">
        <f t="shared" si="0"/>
        <v>-8.9140760103599587E-2</v>
      </c>
    </row>
    <row r="11" spans="1:42" x14ac:dyDescent="0.2">
      <c r="A11" s="38" t="s">
        <v>121</v>
      </c>
      <c r="E11" s="26"/>
      <c r="F11" s="26"/>
      <c r="G11" s="35">
        <f t="shared" ref="G11:AP11" si="1">IFERROR((G15-E15)/E15,"0")</f>
        <v>0.10022749912989394</v>
      </c>
      <c r="H11" s="35">
        <f t="shared" si="1"/>
        <v>-3.3348197201596868E-3</v>
      </c>
      <c r="I11" s="35">
        <f t="shared" si="1"/>
        <v>-9.6043544847507836E-3</v>
      </c>
      <c r="J11" s="35">
        <f t="shared" si="1"/>
        <v>-3.3022284490734619E-2</v>
      </c>
      <c r="K11" s="35">
        <f t="shared" si="1"/>
        <v>-4.227608014051129E-4</v>
      </c>
      <c r="L11" s="35">
        <f t="shared" si="1"/>
        <v>9.0883493075413213E-2</v>
      </c>
      <c r="M11" s="35">
        <f t="shared" si="1"/>
        <v>4.3108486009638222E-2</v>
      </c>
      <c r="N11" s="35">
        <f t="shared" si="1"/>
        <v>1.4371258235328022E-2</v>
      </c>
      <c r="O11" s="35">
        <f t="shared" si="1"/>
        <v>7.298933970644382E-2</v>
      </c>
      <c r="P11" s="35">
        <f t="shared" si="1"/>
        <v>3.3731473629664672E-2</v>
      </c>
      <c r="Q11" s="35">
        <f t="shared" si="1"/>
        <v>-5.9018359346828522E-3</v>
      </c>
      <c r="R11" s="35">
        <f t="shared" si="1"/>
        <v>2.9086003324319511E-2</v>
      </c>
      <c r="S11" s="35">
        <f t="shared" si="1"/>
        <v>5.9002410843459453E-2</v>
      </c>
      <c r="T11" s="35">
        <f t="shared" si="1"/>
        <v>3.6855959795820736E-2</v>
      </c>
      <c r="U11" s="35">
        <f t="shared" si="1"/>
        <v>1.7070809436728961E-2</v>
      </c>
      <c r="V11" s="35">
        <f t="shared" si="1"/>
        <v>5.6462635695723531E-2</v>
      </c>
      <c r="W11" s="35">
        <f t="shared" si="1"/>
        <v>0.100719644719952</v>
      </c>
      <c r="X11" s="35">
        <f t="shared" si="1"/>
        <v>7.3425644966807563E-2</v>
      </c>
      <c r="Y11" s="35">
        <f t="shared" si="1"/>
        <v>4.2685797715056144E-2</v>
      </c>
      <c r="Z11" s="35">
        <f t="shared" si="1"/>
        <v>0.17063940957675042</v>
      </c>
      <c r="AA11" s="35">
        <f t="shared" si="1"/>
        <v>0.17605472927584592</v>
      </c>
      <c r="AB11" s="35">
        <f t="shared" si="1"/>
        <v>3.8227672124067004E-2</v>
      </c>
      <c r="AC11" s="35">
        <f t="shared" si="1"/>
        <v>1.2576027766734357E-2</v>
      </c>
      <c r="AD11" s="35">
        <f t="shared" si="1"/>
        <v>4.4715780749792808E-2</v>
      </c>
      <c r="AE11" s="35">
        <f t="shared" si="1"/>
        <v>0.15427249023120101</v>
      </c>
      <c r="AF11" s="35">
        <f t="shared" si="1"/>
        <v>9.6854539310383986E-2</v>
      </c>
      <c r="AG11" s="35">
        <f t="shared" si="1"/>
        <v>3.8581942565505289E-2</v>
      </c>
      <c r="AH11" s="35">
        <f t="shared" si="1"/>
        <v>0.12700714348264011</v>
      </c>
      <c r="AI11" s="35">
        <f t="shared" si="1"/>
        <v>0.12236676837482235</v>
      </c>
      <c r="AJ11" s="35">
        <f t="shared" si="1"/>
        <v>7.1818087730440974E-2</v>
      </c>
      <c r="AK11" s="35">
        <f t="shared" si="1"/>
        <v>-6.8638033734496279E-3</v>
      </c>
      <c r="AL11" s="35">
        <f t="shared" si="1"/>
        <v>-1.4044876216192419E-2</v>
      </c>
      <c r="AM11" s="35">
        <f t="shared" si="1"/>
        <v>-8.0636730250081765E-3</v>
      </c>
      <c r="AN11" s="35">
        <f t="shared" si="1"/>
        <v>-3.8706908022720227E-2</v>
      </c>
      <c r="AO11" s="35">
        <f t="shared" si="1"/>
        <v>-3.9618599994899265E-2</v>
      </c>
      <c r="AP11" s="35">
        <f t="shared" si="1"/>
        <v>-0.11841162814246815</v>
      </c>
    </row>
    <row r="12" spans="1:42" ht="12.75" customHeight="1" x14ac:dyDescent="0.2">
      <c r="E12" s="26"/>
      <c r="F12" s="26"/>
      <c r="G12" s="26"/>
      <c r="H12" s="35">
        <f>IFERROR((H15-E15)/E15,"0")</f>
        <v>9.9465293485503203E-2</v>
      </c>
      <c r="I12" s="35">
        <f>IFERROR((I15-F15)/F15,"0")</f>
        <v>-1.2222842098953843E-2</v>
      </c>
      <c r="J12" s="35">
        <f t="shared" ref="J12:AP12" si="2">IFERROR((J15-G15)/G15,"0")</f>
        <v>-3.3692178556592914E-2</v>
      </c>
      <c r="K12" s="35">
        <f t="shared" si="2"/>
        <v>-9.3367522271273363E-3</v>
      </c>
      <c r="L12" s="35">
        <f t="shared" si="2"/>
        <v>6.4351662303472904E-2</v>
      </c>
      <c r="M12" s="35">
        <f t="shared" si="2"/>
        <v>6.8658795291390337E-2</v>
      </c>
      <c r="N12" s="35">
        <f t="shared" si="2"/>
        <v>8.0104360680759323E-2</v>
      </c>
      <c r="O12" s="35">
        <f t="shared" si="2"/>
        <v>5.1129201614863562E-2</v>
      </c>
      <c r="P12" s="35">
        <f t="shared" si="2"/>
        <v>7.0394774288157283E-2</v>
      </c>
      <c r="Q12" s="35">
        <f t="shared" si="2"/>
        <v>3.0121467891948112E-2</v>
      </c>
      <c r="R12" s="35">
        <f t="shared" si="2"/>
        <v>2.6597599331975589E-2</v>
      </c>
      <c r="S12" s="35">
        <f t="shared" si="2"/>
        <v>5.5304153726476138E-2</v>
      </c>
      <c r="T12" s="35">
        <f t="shared" si="2"/>
        <v>7.0753249182645528E-2</v>
      </c>
      <c r="U12" s="35">
        <f t="shared" si="2"/>
        <v>4.2982847269636464E-2</v>
      </c>
      <c r="V12" s="35">
        <f t="shared" si="2"/>
        <v>6.8185292335913125E-2</v>
      </c>
      <c r="W12" s="35">
        <f t="shared" si="2"/>
        <v>0.10722390921272262</v>
      </c>
      <c r="X12" s="35">
        <f t="shared" si="2"/>
        <v>0.12737232819094632</v>
      </c>
      <c r="Y12" s="35">
        <f t="shared" si="2"/>
        <v>9.2785117067935186E-2</v>
      </c>
      <c r="Z12" s="35">
        <f t="shared" si="2"/>
        <v>0.19898512121348513</v>
      </c>
      <c r="AA12" s="35">
        <f t="shared" si="2"/>
        <v>0.19726513991543798</v>
      </c>
      <c r="AB12" s="35">
        <f t="shared" si="2"/>
        <v>0.19385871950761113</v>
      </c>
      <c r="AC12" s="35">
        <f t="shared" si="2"/>
        <v>3.5606669006195253E-2</v>
      </c>
      <c r="AD12" s="35">
        <f t="shared" si="2"/>
        <v>6.0531464401601467E-2</v>
      </c>
      <c r="AE12" s="35">
        <f t="shared" si="2"/>
        <v>0.15135853226514129</v>
      </c>
      <c r="AF12" s="35">
        <f t="shared" si="2"/>
        <v>0.14880139259860234</v>
      </c>
      <c r="AG12" s="35">
        <f t="shared" si="2"/>
        <v>0.14459856265508661</v>
      </c>
      <c r="AH12" s="35">
        <f t="shared" si="2"/>
        <v>0.12166527995664149</v>
      </c>
      <c r="AI12" s="35">
        <f t="shared" si="2"/>
        <v>0.17122129125831867</v>
      </c>
      <c r="AJ12" s="35">
        <f t="shared" si="2"/>
        <v>0.15756021375360171</v>
      </c>
      <c r="AK12" s="35">
        <f t="shared" si="2"/>
        <v>3.2098390267426814E-2</v>
      </c>
      <c r="AL12" s="35">
        <f t="shared" si="2"/>
        <v>1.687118328640419E-2</v>
      </c>
      <c r="AM12" s="35">
        <f t="shared" si="2"/>
        <v>-4.4823092614061609E-2</v>
      </c>
      <c r="AN12" s="35">
        <f t="shared" si="2"/>
        <v>-1.5732940512733294E-2</v>
      </c>
      <c r="AO12" s="35">
        <f t="shared" si="2"/>
        <v>-6.9598490398437532E-2</v>
      </c>
      <c r="AP12" s="35">
        <f t="shared" si="2"/>
        <v>-0.12522772798071308</v>
      </c>
    </row>
    <row r="13" spans="1:42" ht="12.75" customHeight="1" x14ac:dyDescent="0.2">
      <c r="E13" s="26"/>
      <c r="F13" s="26"/>
      <c r="G13" s="26"/>
      <c r="H13" s="26"/>
      <c r="I13" s="35">
        <f>IFERROR((I15-E15)/E15,"0")</f>
        <v>8.9660524214379603E-2</v>
      </c>
      <c r="J13" s="35">
        <f t="shared" ref="J13:AP13" si="3">IFERROR((J15-F15)/F15,"0")</f>
        <v>-3.6246980845369883E-2</v>
      </c>
      <c r="K13" s="35">
        <f t="shared" si="3"/>
        <v>-1.0023054941556945E-2</v>
      </c>
      <c r="L13" s="35">
        <f t="shared" si="3"/>
        <v>5.4860028020830578E-2</v>
      </c>
      <c r="M13" s="35">
        <f t="shared" si="3"/>
        <v>4.2667500630140312E-2</v>
      </c>
      <c r="N13" s="35">
        <f t="shared" si="3"/>
        <v>0.10656086145905663</v>
      </c>
      <c r="O13" s="35">
        <f t="shared" si="3"/>
        <v>0.11924428564567001</v>
      </c>
      <c r="P13" s="35">
        <f t="shared" si="3"/>
        <v>4.8587495583182767E-2</v>
      </c>
      <c r="Q13" s="35">
        <f t="shared" si="3"/>
        <v>6.6656732663832707E-2</v>
      </c>
      <c r="R13" s="35">
        <f t="shared" si="3"/>
        <v>6.3798590708110808E-2</v>
      </c>
      <c r="S13" s="35">
        <f t="shared" si="3"/>
        <v>5.2752352360227753E-2</v>
      </c>
      <c r="T13" s="35">
        <f t="shared" si="3"/>
        <v>6.7013955689282478E-2</v>
      </c>
      <c r="U13" s="35">
        <f t="shared" si="3"/>
        <v>7.7080439192004704E-2</v>
      </c>
      <c r="V13" s="35">
        <f t="shared" si="3"/>
        <v>9.5399580122711922E-2</v>
      </c>
      <c r="W13" s="35">
        <f t="shared" si="3"/>
        <v>0.11950982001823031</v>
      </c>
      <c r="X13" s="35">
        <f t="shared" si="3"/>
        <v>0.13403408610501549</v>
      </c>
      <c r="Y13" s="35">
        <f t="shared" si="3"/>
        <v>0.14770474081545634</v>
      </c>
      <c r="Z13" s="35">
        <f t="shared" si="3"/>
        <v>0.25659436324848611</v>
      </c>
      <c r="AA13" s="35">
        <f t="shared" si="3"/>
        <v>0.2262555635515498</v>
      </c>
      <c r="AB13" s="35">
        <f t="shared" si="3"/>
        <v>0.21539022910156183</v>
      </c>
      <c r="AC13" s="35">
        <f t="shared" si="3"/>
        <v>0.19084482620641824</v>
      </c>
      <c r="AD13" s="35">
        <f t="shared" si="3"/>
        <v>8.4652833079134557E-2</v>
      </c>
      <c r="AE13" s="35">
        <f t="shared" si="3"/>
        <v>0.16878865311872621</v>
      </c>
      <c r="AF13" s="35">
        <f t="shared" si="3"/>
        <v>0.14590124640460211</v>
      </c>
      <c r="AG13" s="35">
        <f t="shared" si="3"/>
        <v>0.19880656515424397</v>
      </c>
      <c r="AH13" s="35">
        <f t="shared" si="3"/>
        <v>0.23616290116416305</v>
      </c>
      <c r="AI13" s="35">
        <f t="shared" si="3"/>
        <v>0.16566985856969152</v>
      </c>
      <c r="AJ13" s="35">
        <f t="shared" si="3"/>
        <v>0.20794664138611005</v>
      </c>
      <c r="AK13" s="35">
        <f t="shared" si="3"/>
        <v>0.1146630635638035</v>
      </c>
      <c r="AL13" s="35">
        <f t="shared" si="3"/>
        <v>5.6764535361990859E-2</v>
      </c>
      <c r="AM13" s="35">
        <f t="shared" si="3"/>
        <v>-1.4872128932346358E-2</v>
      </c>
      <c r="AN13" s="35">
        <f t="shared" si="3"/>
        <v>-5.2208150507021996E-2</v>
      </c>
      <c r="AO13" s="35">
        <f t="shared" si="3"/>
        <v>-4.7362801583839979E-2</v>
      </c>
      <c r="AP13" s="35">
        <f t="shared" si="3"/>
        <v>-0.15253518816585732</v>
      </c>
    </row>
    <row r="14" spans="1:42" x14ac:dyDescent="0.2">
      <c r="A14" s="38" t="s">
        <v>122</v>
      </c>
    </row>
    <row r="15" spans="1:42" x14ac:dyDescent="0.2">
      <c r="A15" s="39" t="s">
        <v>123</v>
      </c>
      <c r="E15" s="43">
        <v>1376269</v>
      </c>
      <c r="F15" s="43">
        <v>1518223</v>
      </c>
      <c r="G15" s="43">
        <v>1514209</v>
      </c>
      <c r="H15" s="43">
        <v>1513160</v>
      </c>
      <c r="I15" s="43">
        <v>1499666</v>
      </c>
      <c r="J15" s="43">
        <v>1463192</v>
      </c>
      <c r="K15" s="43">
        <v>1499032</v>
      </c>
      <c r="L15" s="43">
        <v>1596172</v>
      </c>
      <c r="M15" s="43">
        <v>1563653</v>
      </c>
      <c r="N15" s="43">
        <v>1619111</v>
      </c>
      <c r="O15" s="43">
        <v>1677783</v>
      </c>
      <c r="P15" s="43">
        <v>1673726</v>
      </c>
      <c r="Q15" s="43">
        <v>1667881</v>
      </c>
      <c r="R15" s="43">
        <v>1722408</v>
      </c>
      <c r="S15" s="43">
        <v>1766290</v>
      </c>
      <c r="T15" s="43">
        <v>1785889</v>
      </c>
      <c r="U15" s="43">
        <v>1796442</v>
      </c>
      <c r="V15" s="43">
        <v>1886725</v>
      </c>
      <c r="W15" s="43">
        <v>1977379</v>
      </c>
      <c r="X15" s="43">
        <v>2025259</v>
      </c>
      <c r="Y15" s="43">
        <v>2061785</v>
      </c>
      <c r="Z15" s="43">
        <v>2370848</v>
      </c>
      <c r="AA15" s="43">
        <v>2424772</v>
      </c>
      <c r="AB15" s="43">
        <v>2461480</v>
      </c>
      <c r="AC15" s="43">
        <v>2455266</v>
      </c>
      <c r="AD15" s="43">
        <v>2571547</v>
      </c>
      <c r="AE15" s="43">
        <v>2834046</v>
      </c>
      <c r="AF15" s="43">
        <v>2820613</v>
      </c>
      <c r="AG15" s="43">
        <v>2943389</v>
      </c>
      <c r="AH15" s="43">
        <v>3178851</v>
      </c>
      <c r="AI15" s="43">
        <v>3303562</v>
      </c>
      <c r="AJ15" s="43">
        <v>3407150</v>
      </c>
      <c r="AK15" s="43">
        <v>3280887</v>
      </c>
      <c r="AL15" s="43">
        <v>3359297</v>
      </c>
      <c r="AM15" s="43">
        <v>3254431</v>
      </c>
      <c r="AN15" s="43">
        <v>3229269</v>
      </c>
      <c r="AO15" s="43">
        <v>3125495</v>
      </c>
      <c r="AP15" s="43">
        <v>2846886</v>
      </c>
    </row>
    <row r="16" spans="1:42" x14ac:dyDescent="0.2">
      <c r="A16" s="39" t="s">
        <v>124</v>
      </c>
      <c r="E16" s="44">
        <v>24.12</v>
      </c>
      <c r="F16" s="44">
        <v>41.26</v>
      </c>
      <c r="G16" s="44">
        <v>-1.06</v>
      </c>
      <c r="H16" s="44">
        <v>-0.28000000000000003</v>
      </c>
      <c r="I16" s="44">
        <v>-3.57</v>
      </c>
      <c r="J16" s="44">
        <v>-9.73</v>
      </c>
      <c r="K16" s="44">
        <v>9.8000000000000007</v>
      </c>
      <c r="L16" s="44">
        <v>25.92</v>
      </c>
      <c r="M16" s="44">
        <v>-8.15</v>
      </c>
      <c r="N16" s="44">
        <v>14.19</v>
      </c>
      <c r="O16" s="44">
        <v>14.49</v>
      </c>
      <c r="P16" s="44">
        <v>-0.97</v>
      </c>
      <c r="Q16" s="44">
        <v>-1.4</v>
      </c>
      <c r="R16" s="44">
        <v>13.08</v>
      </c>
      <c r="S16" s="44">
        <v>10.19</v>
      </c>
      <c r="T16" s="44">
        <v>4.4400000000000004</v>
      </c>
      <c r="U16" s="44">
        <v>2.36</v>
      </c>
      <c r="V16" s="44">
        <v>20.100000000000001</v>
      </c>
      <c r="W16" s="44">
        <v>19.22</v>
      </c>
      <c r="X16" s="44">
        <v>9.69</v>
      </c>
      <c r="Y16" s="44">
        <v>7.21</v>
      </c>
      <c r="Z16" s="44">
        <v>59.96</v>
      </c>
      <c r="AA16" s="44">
        <v>9.1</v>
      </c>
      <c r="AB16" s="44">
        <v>6.06</v>
      </c>
      <c r="AC16" s="44">
        <v>-1.01</v>
      </c>
      <c r="AD16" s="44">
        <v>18.940000000000001</v>
      </c>
      <c r="AE16" s="44">
        <v>40.83</v>
      </c>
      <c r="AF16" s="44">
        <v>-1.9</v>
      </c>
      <c r="AG16" s="44">
        <v>17.41</v>
      </c>
      <c r="AH16" s="44">
        <v>32</v>
      </c>
      <c r="AI16" s="44">
        <v>15.69</v>
      </c>
      <c r="AJ16" s="44">
        <v>12.54</v>
      </c>
      <c r="AK16" s="44">
        <v>-14.82</v>
      </c>
      <c r="AL16" s="44">
        <v>9.56</v>
      </c>
      <c r="AM16" s="44">
        <v>-12.49</v>
      </c>
      <c r="AN16" s="44">
        <v>-3.09</v>
      </c>
      <c r="AO16" s="44">
        <v>-12.85</v>
      </c>
      <c r="AP16" s="44">
        <v>-35.659999999999997</v>
      </c>
    </row>
    <row r="17" spans="1:42" x14ac:dyDescent="0.2">
      <c r="A17" s="39" t="s">
        <v>125</v>
      </c>
      <c r="E17" s="44">
        <v>15.56</v>
      </c>
      <c r="F17" s="44">
        <v>15.77</v>
      </c>
      <c r="G17" s="44">
        <v>15.9</v>
      </c>
      <c r="H17" s="44">
        <v>14.05</v>
      </c>
      <c r="I17" s="44">
        <v>17.43</v>
      </c>
      <c r="J17" s="44">
        <v>15.53</v>
      </c>
      <c r="K17" s="44">
        <v>15.07</v>
      </c>
      <c r="L17" s="44">
        <v>14.57</v>
      </c>
      <c r="M17" s="44">
        <v>14.03</v>
      </c>
      <c r="N17" s="44">
        <v>13.58</v>
      </c>
      <c r="O17" s="44">
        <v>13.8</v>
      </c>
      <c r="P17" s="44">
        <v>14.99</v>
      </c>
      <c r="Q17" s="44">
        <v>15.06</v>
      </c>
      <c r="R17" s="44">
        <v>15.22</v>
      </c>
      <c r="S17" s="44">
        <v>15.96</v>
      </c>
      <c r="T17" s="44">
        <v>16.47</v>
      </c>
      <c r="U17" s="44">
        <v>16.510000000000002</v>
      </c>
      <c r="V17" s="44">
        <v>15.81</v>
      </c>
      <c r="W17" s="44">
        <v>16.690000000000001</v>
      </c>
      <c r="X17" s="44">
        <v>18.28</v>
      </c>
      <c r="Y17" s="44">
        <v>18.34</v>
      </c>
      <c r="Z17" s="44">
        <v>16.22</v>
      </c>
      <c r="AA17" s="44">
        <v>15.81</v>
      </c>
      <c r="AB17" s="44">
        <v>15.17</v>
      </c>
      <c r="AC17" s="44">
        <v>15.92</v>
      </c>
      <c r="AD17" s="44">
        <v>15.51</v>
      </c>
      <c r="AE17" s="44">
        <v>13.81</v>
      </c>
      <c r="AF17" s="44">
        <v>14.58</v>
      </c>
      <c r="AG17" s="44">
        <v>4.5999999999999996</v>
      </c>
      <c r="AH17" s="44">
        <v>12.24</v>
      </c>
      <c r="AI17" s="44">
        <v>12</v>
      </c>
      <c r="AJ17" s="44">
        <v>11.17</v>
      </c>
      <c r="AK17" s="44">
        <v>12.23</v>
      </c>
      <c r="AL17" s="44">
        <v>12.39</v>
      </c>
      <c r="AM17" s="44">
        <v>12.6</v>
      </c>
      <c r="AN17" s="44">
        <v>12.61</v>
      </c>
      <c r="AO17" s="44">
        <v>12.17</v>
      </c>
      <c r="AP17" s="44">
        <v>11.36</v>
      </c>
    </row>
    <row r="18" spans="1:42" ht="12.75" customHeight="1" x14ac:dyDescent="0.2"/>
    <row r="19" spans="1:42" x14ac:dyDescent="0.2">
      <c r="B19" s="39" t="s">
        <v>126</v>
      </c>
      <c r="E19" s="44">
        <v>15.56</v>
      </c>
      <c r="F19" s="44">
        <v>15.77</v>
      </c>
      <c r="G19" s="44">
        <v>15.9</v>
      </c>
      <c r="H19" s="44">
        <v>14.05</v>
      </c>
      <c r="I19" s="44">
        <v>15.27</v>
      </c>
      <c r="J19" s="44">
        <v>13.47</v>
      </c>
      <c r="K19" s="44">
        <v>13.55</v>
      </c>
      <c r="L19" s="44">
        <v>14.57</v>
      </c>
      <c r="M19" s="44">
        <v>14.03</v>
      </c>
      <c r="N19" s="44">
        <v>13.58</v>
      </c>
      <c r="O19" s="44">
        <v>13.8</v>
      </c>
      <c r="P19" s="44">
        <v>14.99</v>
      </c>
      <c r="Q19" s="44">
        <v>15.06</v>
      </c>
      <c r="R19" s="44">
        <v>15.22</v>
      </c>
      <c r="S19" s="44">
        <v>15.96</v>
      </c>
      <c r="T19" s="44">
        <v>16.47</v>
      </c>
      <c r="U19" s="44">
        <v>16.510000000000002</v>
      </c>
      <c r="V19" s="44">
        <v>15.81</v>
      </c>
      <c r="W19" s="44">
        <v>16.690000000000001</v>
      </c>
      <c r="X19" s="44">
        <v>18.28</v>
      </c>
      <c r="Y19" s="44">
        <v>18.34</v>
      </c>
      <c r="Z19" s="44">
        <v>16.22</v>
      </c>
      <c r="AA19" s="44">
        <v>15.81</v>
      </c>
      <c r="AB19" s="44">
        <v>15.17</v>
      </c>
      <c r="AC19" s="44">
        <v>15.92</v>
      </c>
      <c r="AD19" s="44">
        <v>15.51</v>
      </c>
      <c r="AE19" s="44">
        <v>5.0999999999999996</v>
      </c>
      <c r="AF19" s="44">
        <v>4.78</v>
      </c>
      <c r="AG19" s="44">
        <v>4.5999999999999996</v>
      </c>
      <c r="AH19" s="44">
        <v>4.3499999999999996</v>
      </c>
      <c r="AI19" s="44">
        <v>4.3</v>
      </c>
      <c r="AJ19" s="44">
        <v>3.86</v>
      </c>
      <c r="AK19" s="44">
        <v>3.91</v>
      </c>
      <c r="AL19" s="44">
        <v>3.74</v>
      </c>
      <c r="AM19" s="44">
        <v>3.44</v>
      </c>
      <c r="AN19" s="44">
        <v>3.03</v>
      </c>
      <c r="AO19" s="44">
        <v>2.84</v>
      </c>
      <c r="AP19" s="44">
        <v>3.44</v>
      </c>
    </row>
    <row r="20" spans="1:42" x14ac:dyDescent="0.2">
      <c r="B20" s="39" t="s">
        <v>127</v>
      </c>
      <c r="E20" s="44">
        <v>7.61</v>
      </c>
      <c r="F20" s="44">
        <v>8.5</v>
      </c>
      <c r="G20" s="44">
        <v>8.51</v>
      </c>
      <c r="H20" s="44">
        <v>1.74</v>
      </c>
      <c r="I20" s="44">
        <v>2.16</v>
      </c>
      <c r="J20" s="44">
        <v>3.15</v>
      </c>
      <c r="K20" s="44">
        <v>3.46</v>
      </c>
      <c r="L20" s="44">
        <v>3.36</v>
      </c>
      <c r="M20" s="44">
        <v>3.43</v>
      </c>
      <c r="N20" s="44">
        <v>3.67</v>
      </c>
      <c r="O20" s="44">
        <v>3.55</v>
      </c>
      <c r="P20" s="44">
        <v>3.69</v>
      </c>
      <c r="Q20" s="44">
        <v>3.76</v>
      </c>
      <c r="R20" s="44">
        <v>3.94</v>
      </c>
      <c r="S20" s="44">
        <v>4.42</v>
      </c>
      <c r="T20" s="44">
        <v>3.99</v>
      </c>
      <c r="U20" s="44">
        <v>4.1399999999999997</v>
      </c>
      <c r="V20" s="44">
        <v>4.28</v>
      </c>
      <c r="W20" s="44">
        <v>4.46</v>
      </c>
      <c r="X20" s="44">
        <v>3.99</v>
      </c>
      <c r="Y20" s="44">
        <v>4.24</v>
      </c>
      <c r="Z20" s="44">
        <v>4.0999999999999996</v>
      </c>
      <c r="AA20" s="44">
        <v>4</v>
      </c>
      <c r="AB20" s="44">
        <v>4.3499999999999996</v>
      </c>
      <c r="AC20" s="44">
        <v>4.2699999999999996</v>
      </c>
      <c r="AD20" s="44">
        <v>4.04</v>
      </c>
      <c r="AE20" s="44">
        <v>1.92</v>
      </c>
      <c r="AF20" s="44">
        <v>1.39</v>
      </c>
      <c r="AG20" s="44">
        <v>1.17</v>
      </c>
      <c r="AH20" s="44">
        <v>1.04</v>
      </c>
      <c r="AI20" s="44">
        <v>0.87</v>
      </c>
      <c r="AJ20" s="44">
        <v>0.8</v>
      </c>
      <c r="AK20" s="44">
        <v>0.56999999999999995</v>
      </c>
      <c r="AL20" s="44">
        <v>0.62</v>
      </c>
      <c r="AM20" s="44">
        <v>0.77</v>
      </c>
      <c r="AN20" s="44">
        <v>0.82</v>
      </c>
      <c r="AO20" s="44">
        <v>0.74</v>
      </c>
      <c r="AP20" s="44">
        <v>0.7</v>
      </c>
    </row>
    <row r="21" spans="1:42" x14ac:dyDescent="0.2">
      <c r="A21" s="39" t="s">
        <v>128</v>
      </c>
      <c r="E21" s="44">
        <v>23.17</v>
      </c>
      <c r="F21" s="44">
        <v>24.27</v>
      </c>
      <c r="G21" s="44">
        <v>24.41</v>
      </c>
      <c r="H21" s="44">
        <v>15.79</v>
      </c>
      <c r="I21" s="44">
        <v>17.43</v>
      </c>
      <c r="J21" s="44">
        <v>16.62</v>
      </c>
      <c r="K21" s="44">
        <v>17.010000000000002</v>
      </c>
      <c r="L21" s="44">
        <v>17.93</v>
      </c>
      <c r="M21" s="44">
        <v>17.47</v>
      </c>
      <c r="N21" s="44">
        <v>17.25</v>
      </c>
      <c r="O21" s="44">
        <v>17.36</v>
      </c>
      <c r="P21" s="44">
        <v>18.68</v>
      </c>
      <c r="Q21" s="44">
        <v>18.829999999999998</v>
      </c>
      <c r="R21" s="44">
        <v>19.149999999999999</v>
      </c>
      <c r="S21" s="44">
        <v>20.39</v>
      </c>
      <c r="T21" s="44">
        <v>20.46</v>
      </c>
      <c r="U21" s="44">
        <v>20.65</v>
      </c>
      <c r="V21" s="44">
        <v>20.09</v>
      </c>
      <c r="W21" s="44">
        <v>21.15</v>
      </c>
      <c r="X21" s="44">
        <v>22.26</v>
      </c>
      <c r="Y21" s="44">
        <v>22.58</v>
      </c>
      <c r="Z21" s="44">
        <v>20.329999999999998</v>
      </c>
      <c r="AA21" s="44">
        <v>19.82</v>
      </c>
      <c r="AB21" s="44">
        <v>19.53</v>
      </c>
      <c r="AC21" s="44">
        <v>20.190000000000001</v>
      </c>
      <c r="AD21" s="44">
        <v>19.55</v>
      </c>
      <c r="AE21" s="44">
        <v>7.02</v>
      </c>
      <c r="AF21" s="44">
        <v>6.17</v>
      </c>
      <c r="AG21" s="44">
        <v>5.77</v>
      </c>
      <c r="AH21" s="44">
        <v>5.39</v>
      </c>
      <c r="AI21" s="44">
        <v>5.16</v>
      </c>
      <c r="AJ21" s="44">
        <v>4.66</v>
      </c>
      <c r="AK21" s="44">
        <v>4.49</v>
      </c>
      <c r="AL21" s="44">
        <v>4.3600000000000003</v>
      </c>
      <c r="AM21" s="44">
        <v>4.21</v>
      </c>
      <c r="AN21" s="44">
        <v>3.85</v>
      </c>
      <c r="AO21" s="44">
        <v>3.58</v>
      </c>
      <c r="AP21" s="44">
        <v>4.1399999999999997</v>
      </c>
    </row>
    <row r="22" spans="1:42" x14ac:dyDescent="0.2">
      <c r="A22" s="39" t="s">
        <v>129</v>
      </c>
      <c r="E22" s="44">
        <v>21.27</v>
      </c>
      <c r="F22" s="44">
        <v>20</v>
      </c>
      <c r="G22" s="44">
        <v>22.02</v>
      </c>
      <c r="H22" s="44">
        <v>32.729999999999997</v>
      </c>
      <c r="I22" s="44">
        <v>35.880000000000003</v>
      </c>
      <c r="J22" s="44">
        <v>40.549999999999997</v>
      </c>
      <c r="K22" s="44">
        <v>41.95</v>
      </c>
      <c r="L22" s="44">
        <v>44.21</v>
      </c>
      <c r="M22" s="44">
        <v>47.21</v>
      </c>
      <c r="N22" s="44">
        <v>49.49</v>
      </c>
      <c r="O22" s="44">
        <v>51.07</v>
      </c>
      <c r="P22" s="44">
        <v>51.67</v>
      </c>
      <c r="Q22" s="44">
        <v>50.09</v>
      </c>
      <c r="R22" s="44">
        <v>50.26</v>
      </c>
      <c r="S22" s="44">
        <v>50</v>
      </c>
      <c r="T22" s="44">
        <v>48.2</v>
      </c>
      <c r="U22" s="44">
        <v>47.66</v>
      </c>
      <c r="V22" s="44">
        <v>45.48</v>
      </c>
      <c r="W22" s="44">
        <v>43.06</v>
      </c>
      <c r="X22" s="44">
        <v>40.369999999999997</v>
      </c>
      <c r="Y22" s="44">
        <v>36.28</v>
      </c>
      <c r="Z22" s="44">
        <v>34.020000000000003</v>
      </c>
      <c r="AA22" s="44">
        <v>34.67</v>
      </c>
      <c r="AB22" s="44">
        <v>35.799999999999997</v>
      </c>
      <c r="AC22" s="44">
        <v>36.74</v>
      </c>
      <c r="AD22" s="44">
        <v>34.630000000000003</v>
      </c>
      <c r="AE22" s="44">
        <v>43.51</v>
      </c>
      <c r="AF22" s="44">
        <v>43.5</v>
      </c>
      <c r="AG22" s="44">
        <v>41.51</v>
      </c>
      <c r="AH22" s="44">
        <v>39.78</v>
      </c>
      <c r="AI22" s="44">
        <v>36.130000000000003</v>
      </c>
      <c r="AJ22" s="44">
        <v>35.14</v>
      </c>
      <c r="AK22" s="44">
        <v>28.79</v>
      </c>
      <c r="AL22" s="44">
        <v>28.85</v>
      </c>
      <c r="AM22" s="44">
        <v>29.76</v>
      </c>
      <c r="AN22" s="44">
        <v>30.62</v>
      </c>
      <c r="AO22" s="44">
        <v>32.26</v>
      </c>
      <c r="AP22" s="44">
        <v>29.17</v>
      </c>
    </row>
    <row r="23" spans="1:42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 t="s">
        <v>54</v>
      </c>
      <c r="O23" s="44" t="s">
        <v>54</v>
      </c>
      <c r="P23" s="44" t="s">
        <v>54</v>
      </c>
      <c r="Q23" s="44" t="s">
        <v>54</v>
      </c>
      <c r="R23" s="44" t="s">
        <v>54</v>
      </c>
      <c r="S23" s="44" t="s">
        <v>54</v>
      </c>
      <c r="T23" s="44" t="s">
        <v>54</v>
      </c>
      <c r="U23" s="44" t="s">
        <v>54</v>
      </c>
      <c r="V23" s="44" t="s">
        <v>54</v>
      </c>
      <c r="W23" s="44" t="s">
        <v>54</v>
      </c>
      <c r="X23" s="44" t="s">
        <v>54</v>
      </c>
      <c r="Y23" s="44" t="s">
        <v>54</v>
      </c>
      <c r="Z23" s="44" t="s">
        <v>54</v>
      </c>
      <c r="AA23" s="44" t="s">
        <v>54</v>
      </c>
      <c r="AB23" s="44" t="s">
        <v>54</v>
      </c>
      <c r="AC23" s="44" t="s">
        <v>54</v>
      </c>
      <c r="AD23" s="44">
        <v>1.55</v>
      </c>
      <c r="AE23" s="44">
        <v>1.57</v>
      </c>
      <c r="AF23" s="44">
        <v>1.69</v>
      </c>
      <c r="AG23" s="44">
        <v>1.58</v>
      </c>
      <c r="AH23" s="44">
        <v>1.49</v>
      </c>
      <c r="AI23" s="44">
        <v>1.4</v>
      </c>
      <c r="AJ23" s="44">
        <v>3.27</v>
      </c>
      <c r="AK23" s="44">
        <v>1.46</v>
      </c>
      <c r="AL23" s="44">
        <v>1.65</v>
      </c>
      <c r="AM23" s="44">
        <v>1.79</v>
      </c>
      <c r="AN23" s="44">
        <v>1.87</v>
      </c>
      <c r="AO23" s="44">
        <v>1.98</v>
      </c>
      <c r="AP23" s="44">
        <v>2.11</v>
      </c>
    </row>
    <row r="24" spans="1:42" x14ac:dyDescent="0.2">
      <c r="A24" s="39" t="s">
        <v>131</v>
      </c>
      <c r="E24" s="44">
        <v>0</v>
      </c>
      <c r="F24" s="44">
        <v>0</v>
      </c>
      <c r="G24" s="44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0.05</v>
      </c>
      <c r="T24" s="44">
        <v>0.11</v>
      </c>
      <c r="U24" s="44">
        <v>0.46</v>
      </c>
      <c r="V24" s="44">
        <v>1.73</v>
      </c>
      <c r="W24" s="44">
        <v>1.39</v>
      </c>
      <c r="X24" s="44">
        <v>1.44</v>
      </c>
      <c r="Y24" s="44">
        <v>0.82</v>
      </c>
      <c r="Z24" s="44">
        <v>1.06</v>
      </c>
      <c r="AA24" s="44">
        <v>1.03</v>
      </c>
      <c r="AB24" s="44">
        <v>1.83</v>
      </c>
      <c r="AC24" s="44">
        <v>1.83</v>
      </c>
      <c r="AD24" s="44">
        <v>3.26</v>
      </c>
      <c r="AE24" s="44">
        <v>4.1900000000000004</v>
      </c>
      <c r="AF24" s="44">
        <v>4.21</v>
      </c>
      <c r="AG24" s="44">
        <v>4.4400000000000004</v>
      </c>
      <c r="AH24" s="44">
        <v>7.35</v>
      </c>
      <c r="AI24" s="44">
        <v>10.72</v>
      </c>
      <c r="AJ24" s="44">
        <v>13.13</v>
      </c>
      <c r="AK24" s="44">
        <v>17.100000000000001</v>
      </c>
      <c r="AL24" s="44">
        <v>21.85</v>
      </c>
      <c r="AM24" s="44">
        <v>17.89</v>
      </c>
      <c r="AN24" s="44">
        <v>15.46</v>
      </c>
      <c r="AO24" s="44">
        <v>11.74</v>
      </c>
      <c r="AP24" s="44">
        <v>11.07</v>
      </c>
    </row>
    <row r="25" spans="1:42" x14ac:dyDescent="0.2">
      <c r="A25" s="39" t="s">
        <v>132</v>
      </c>
      <c r="E25" s="44">
        <v>29.08</v>
      </c>
      <c r="F25" s="44">
        <v>29.8</v>
      </c>
      <c r="G25" s="44">
        <v>29.46</v>
      </c>
      <c r="H25" s="44">
        <v>28.59</v>
      </c>
      <c r="I25" s="44">
        <v>26.75</v>
      </c>
      <c r="J25" s="44">
        <v>24.84</v>
      </c>
      <c r="K25" s="44">
        <v>23.24</v>
      </c>
      <c r="L25" s="44">
        <v>21.07</v>
      </c>
      <c r="M25" s="44">
        <v>20.77</v>
      </c>
      <c r="N25" s="44">
        <v>19.489999999999998</v>
      </c>
      <c r="O25" s="44">
        <v>18.29</v>
      </c>
      <c r="P25" s="44">
        <v>17.59</v>
      </c>
      <c r="Q25" s="44">
        <v>16.989999999999998</v>
      </c>
      <c r="R25" s="44">
        <v>15.93</v>
      </c>
      <c r="S25" s="44">
        <v>15.2</v>
      </c>
      <c r="T25" s="44">
        <v>15.8</v>
      </c>
      <c r="U25" s="44">
        <v>15.91</v>
      </c>
      <c r="V25" s="44">
        <v>16.350000000000001</v>
      </c>
      <c r="W25" s="44">
        <v>16.21</v>
      </c>
      <c r="X25" s="44">
        <v>17.079999999999998</v>
      </c>
      <c r="Y25" s="44">
        <v>18.260000000000002</v>
      </c>
      <c r="Z25" s="44">
        <v>19.899999999999999</v>
      </c>
      <c r="AA25" s="44">
        <v>21.55</v>
      </c>
      <c r="AB25" s="44">
        <v>21.55</v>
      </c>
      <c r="AC25" s="44">
        <v>20.87</v>
      </c>
      <c r="AD25" s="44">
        <v>22.04</v>
      </c>
      <c r="AE25" s="44">
        <v>23.77</v>
      </c>
      <c r="AF25" s="44">
        <v>22.66</v>
      </c>
      <c r="AG25" s="44">
        <v>24.45</v>
      </c>
      <c r="AH25" s="44">
        <v>25.43</v>
      </c>
      <c r="AI25" s="44">
        <v>29.19</v>
      </c>
      <c r="AJ25" s="44">
        <v>32.369999999999997</v>
      </c>
      <c r="AK25" s="44">
        <v>39.39</v>
      </c>
      <c r="AL25" s="44">
        <v>44.16</v>
      </c>
      <c r="AM25" s="44">
        <v>42.24</v>
      </c>
      <c r="AN25" s="44">
        <v>40.46</v>
      </c>
      <c r="AO25" s="44">
        <v>37.590000000000003</v>
      </c>
      <c r="AP25" s="44">
        <v>62.98</v>
      </c>
    </row>
    <row r="26" spans="1:42" x14ac:dyDescent="0.2">
      <c r="A26" s="39" t="s">
        <v>133</v>
      </c>
      <c r="E26" s="44">
        <v>26.47</v>
      </c>
      <c r="F26" s="44">
        <v>25.93</v>
      </c>
      <c r="G26" s="44">
        <v>24.11</v>
      </c>
      <c r="H26" s="44">
        <v>22.89</v>
      </c>
      <c r="I26" s="44">
        <v>19.95</v>
      </c>
      <c r="J26" s="44">
        <v>17.989999999999998</v>
      </c>
      <c r="K26" s="44">
        <v>17.8</v>
      </c>
      <c r="L26" s="44">
        <v>16.79</v>
      </c>
      <c r="M26" s="44">
        <v>14.55</v>
      </c>
      <c r="N26" s="44">
        <v>13.78</v>
      </c>
      <c r="O26" s="44">
        <v>13.29</v>
      </c>
      <c r="P26" s="44">
        <v>12.06</v>
      </c>
      <c r="Q26" s="44">
        <v>14.1</v>
      </c>
      <c r="R26" s="44">
        <v>14.65</v>
      </c>
      <c r="S26" s="44">
        <v>14.41</v>
      </c>
      <c r="T26" s="44">
        <v>15.54</v>
      </c>
      <c r="U26" s="44">
        <v>15.78</v>
      </c>
      <c r="V26" s="44">
        <v>18.079999999999998</v>
      </c>
      <c r="W26" s="44">
        <v>19.579999999999998</v>
      </c>
      <c r="X26" s="44">
        <v>20.29</v>
      </c>
      <c r="Y26" s="44">
        <v>22.88</v>
      </c>
      <c r="Z26" s="44">
        <v>25.75</v>
      </c>
      <c r="AA26" s="44">
        <v>23.96</v>
      </c>
      <c r="AB26" s="44">
        <v>23.13</v>
      </c>
      <c r="AC26" s="44">
        <v>22.2</v>
      </c>
      <c r="AD26" s="44">
        <v>23.79</v>
      </c>
      <c r="AE26" s="44">
        <v>25.71</v>
      </c>
      <c r="AF26" s="44">
        <v>27.67</v>
      </c>
      <c r="AG26" s="44">
        <v>28.28</v>
      </c>
      <c r="AH26" s="44">
        <v>29.4</v>
      </c>
      <c r="AI26" s="44">
        <v>29.52</v>
      </c>
      <c r="AJ26" s="44">
        <v>27.83</v>
      </c>
      <c r="AK26" s="44">
        <v>27.34</v>
      </c>
      <c r="AL26" s="44">
        <v>22.63</v>
      </c>
      <c r="AM26" s="44">
        <v>23.79</v>
      </c>
      <c r="AN26" s="44">
        <v>25.08</v>
      </c>
      <c r="AO26" s="44">
        <v>26.57</v>
      </c>
      <c r="AP26" s="44">
        <v>3.7</v>
      </c>
    </row>
    <row r="27" spans="1:42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  <c r="AK27" s="44" t="s">
        <v>54</v>
      </c>
      <c r="AL27" s="44" t="s">
        <v>54</v>
      </c>
      <c r="AM27" s="44" t="s">
        <v>54</v>
      </c>
      <c r="AN27" s="44" t="s">
        <v>54</v>
      </c>
      <c r="AO27" s="44" t="s">
        <v>54</v>
      </c>
      <c r="AP27" s="44" t="s">
        <v>54</v>
      </c>
    </row>
    <row r="28" spans="1:42" x14ac:dyDescent="0.2">
      <c r="A28" s="39" t="s">
        <v>135</v>
      </c>
      <c r="E28" s="44">
        <v>26.47</v>
      </c>
      <c r="F28" s="44">
        <v>25.93</v>
      </c>
      <c r="G28" s="44">
        <v>24.11</v>
      </c>
      <c r="H28" s="44">
        <v>22.89</v>
      </c>
      <c r="I28" s="44">
        <v>19.95</v>
      </c>
      <c r="J28" s="44">
        <v>17.989999999999998</v>
      </c>
      <c r="K28" s="44">
        <v>17.8</v>
      </c>
      <c r="L28" s="44">
        <v>16.79</v>
      </c>
      <c r="M28" s="44">
        <v>14.55</v>
      </c>
      <c r="N28" s="44">
        <v>13.78</v>
      </c>
      <c r="O28" s="44">
        <v>13.29</v>
      </c>
      <c r="P28" s="44">
        <v>12.06</v>
      </c>
      <c r="Q28" s="44">
        <v>14.1</v>
      </c>
      <c r="R28" s="44">
        <v>14.65</v>
      </c>
      <c r="S28" s="44">
        <v>14.41</v>
      </c>
      <c r="T28" s="44">
        <v>15.54</v>
      </c>
      <c r="U28" s="44">
        <v>15.78</v>
      </c>
      <c r="V28" s="44">
        <v>18.079999999999998</v>
      </c>
      <c r="W28" s="44">
        <v>19.579999999999998</v>
      </c>
      <c r="X28" s="44">
        <v>20.29</v>
      </c>
      <c r="Y28" s="44">
        <v>22.88</v>
      </c>
      <c r="Z28" s="44">
        <v>25.75</v>
      </c>
      <c r="AA28" s="44">
        <v>23.96</v>
      </c>
      <c r="AB28" s="44">
        <v>23.13</v>
      </c>
      <c r="AC28" s="44">
        <v>22.2</v>
      </c>
      <c r="AD28" s="44">
        <v>23.79</v>
      </c>
      <c r="AE28" s="44">
        <v>25.71</v>
      </c>
      <c r="AF28" s="44">
        <v>27.67</v>
      </c>
      <c r="AG28" s="44">
        <v>28.28</v>
      </c>
      <c r="AH28" s="44">
        <v>29.4</v>
      </c>
      <c r="AI28" s="44">
        <v>29.52</v>
      </c>
      <c r="AJ28" s="44">
        <v>27.83</v>
      </c>
      <c r="AK28" s="44">
        <v>27.34</v>
      </c>
      <c r="AL28" s="44">
        <v>22.63</v>
      </c>
      <c r="AM28" s="44">
        <v>23.79</v>
      </c>
      <c r="AN28" s="44">
        <v>25.08</v>
      </c>
      <c r="AO28" s="44">
        <v>26.57</v>
      </c>
      <c r="AP28" s="44">
        <v>3.7</v>
      </c>
    </row>
    <row r="29" spans="1:42" x14ac:dyDescent="0.2">
      <c r="A29" s="39" t="s">
        <v>136</v>
      </c>
      <c r="E29" s="44">
        <v>73.53</v>
      </c>
      <c r="F29" s="44">
        <v>74.069999999999993</v>
      </c>
      <c r="G29" s="44">
        <v>75.89</v>
      </c>
      <c r="H29" s="44">
        <v>77.11</v>
      </c>
      <c r="I29" s="44">
        <v>80.05</v>
      </c>
      <c r="J29" s="44">
        <v>82.01</v>
      </c>
      <c r="K29" s="44">
        <v>82.2</v>
      </c>
      <c r="L29" s="44">
        <v>83.21</v>
      </c>
      <c r="M29" s="44">
        <v>85.45</v>
      </c>
      <c r="N29" s="44">
        <v>86.22</v>
      </c>
      <c r="O29" s="44">
        <v>86.71</v>
      </c>
      <c r="P29" s="44">
        <v>87.94</v>
      </c>
      <c r="Q29" s="44">
        <v>85.9</v>
      </c>
      <c r="R29" s="44">
        <v>85.35</v>
      </c>
      <c r="S29" s="44">
        <v>85.54</v>
      </c>
      <c r="T29" s="44">
        <v>84.35</v>
      </c>
      <c r="U29" s="44">
        <v>83.76</v>
      </c>
      <c r="V29" s="44">
        <v>80.19</v>
      </c>
      <c r="W29" s="44">
        <v>79.03</v>
      </c>
      <c r="X29" s="44">
        <v>78.27</v>
      </c>
      <c r="Y29" s="44">
        <v>76.3</v>
      </c>
      <c r="Z29" s="44">
        <v>73.19</v>
      </c>
      <c r="AA29" s="44">
        <v>75.010000000000005</v>
      </c>
      <c r="AB29" s="44">
        <v>75.05</v>
      </c>
      <c r="AC29" s="44">
        <v>75.97</v>
      </c>
      <c r="AD29" s="44">
        <v>72.95</v>
      </c>
      <c r="AE29" s="44">
        <v>70.099999999999994</v>
      </c>
      <c r="AF29" s="44">
        <v>68.12</v>
      </c>
      <c r="AG29" s="44">
        <v>67.28</v>
      </c>
      <c r="AH29" s="44">
        <v>63.25</v>
      </c>
      <c r="AI29" s="44">
        <v>59.76</v>
      </c>
      <c r="AJ29" s="44">
        <v>59.04</v>
      </c>
      <c r="AK29" s="44">
        <v>55.56</v>
      </c>
      <c r="AL29" s="44">
        <v>55.97</v>
      </c>
      <c r="AM29" s="44">
        <v>58.33</v>
      </c>
      <c r="AN29" s="44">
        <v>59.47</v>
      </c>
      <c r="AO29" s="44">
        <v>61.69</v>
      </c>
      <c r="AP29" s="44">
        <v>85.23</v>
      </c>
    </row>
    <row r="30" spans="1:42" ht="12.75" customHeight="1" x14ac:dyDescent="0.2"/>
    <row r="31" spans="1:42" x14ac:dyDescent="0.2">
      <c r="A31" s="39" t="s">
        <v>137</v>
      </c>
      <c r="E31" s="44">
        <v>23.17</v>
      </c>
      <c r="F31" s="44">
        <v>24.27</v>
      </c>
      <c r="G31" s="44">
        <v>24.41</v>
      </c>
      <c r="H31" s="44">
        <v>15.79</v>
      </c>
      <c r="I31" s="44">
        <v>17.43</v>
      </c>
      <c r="J31" s="44">
        <v>16.62</v>
      </c>
      <c r="K31" s="44">
        <v>17.010000000000002</v>
      </c>
      <c r="L31" s="44">
        <v>17.93</v>
      </c>
      <c r="M31" s="44">
        <v>17.47</v>
      </c>
      <c r="N31" s="44">
        <v>17.25</v>
      </c>
      <c r="O31" s="44">
        <v>17.36</v>
      </c>
      <c r="P31" s="44">
        <v>18.68</v>
      </c>
      <c r="Q31" s="44">
        <v>18.829999999999998</v>
      </c>
      <c r="R31" s="44">
        <v>19.149999999999999</v>
      </c>
      <c r="S31" s="44">
        <v>20.39</v>
      </c>
      <c r="T31" s="44">
        <v>20.46</v>
      </c>
      <c r="U31" s="44">
        <v>20.65</v>
      </c>
      <c r="V31" s="44">
        <v>20.09</v>
      </c>
      <c r="W31" s="44">
        <v>21.15</v>
      </c>
      <c r="X31" s="44">
        <v>22.26</v>
      </c>
      <c r="Y31" s="44">
        <v>22.58</v>
      </c>
      <c r="Z31" s="44">
        <v>20.329999999999998</v>
      </c>
      <c r="AA31" s="44">
        <v>19.82</v>
      </c>
      <c r="AB31" s="44">
        <v>19.53</v>
      </c>
      <c r="AC31" s="44">
        <v>20.190000000000001</v>
      </c>
      <c r="AD31" s="44">
        <v>19.55</v>
      </c>
      <c r="AE31" s="44">
        <v>7.02</v>
      </c>
      <c r="AF31" s="44">
        <v>6.17</v>
      </c>
      <c r="AG31" s="44">
        <v>5.77</v>
      </c>
      <c r="AH31" s="44">
        <v>5.39</v>
      </c>
      <c r="AI31" s="44">
        <v>5.16</v>
      </c>
      <c r="AJ31" s="44">
        <v>4.66</v>
      </c>
      <c r="AK31" s="44">
        <v>4.49</v>
      </c>
      <c r="AL31" s="44">
        <v>4.3600000000000003</v>
      </c>
      <c r="AM31" s="44">
        <v>4.21</v>
      </c>
      <c r="AN31" s="44">
        <v>3.85</v>
      </c>
      <c r="AO31" s="44">
        <v>3.58</v>
      </c>
      <c r="AP31" s="44">
        <v>4.1399999999999997</v>
      </c>
    </row>
    <row r="32" spans="1:42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 t="s">
        <v>54</v>
      </c>
      <c r="O32" s="44" t="s">
        <v>54</v>
      </c>
      <c r="P32" s="44" t="s">
        <v>54</v>
      </c>
      <c r="Q32" s="44" t="s">
        <v>54</v>
      </c>
      <c r="R32" s="44" t="s">
        <v>54</v>
      </c>
      <c r="S32" s="44" t="s">
        <v>54</v>
      </c>
      <c r="T32" s="44" t="s">
        <v>54</v>
      </c>
      <c r="U32" s="44" t="s">
        <v>54</v>
      </c>
      <c r="V32" s="44" t="s">
        <v>54</v>
      </c>
      <c r="W32" s="44" t="s">
        <v>54</v>
      </c>
      <c r="X32" s="44" t="s">
        <v>54</v>
      </c>
      <c r="Y32" s="44" t="s">
        <v>54</v>
      </c>
      <c r="Z32" s="44" t="s">
        <v>54</v>
      </c>
      <c r="AA32" s="44" t="s">
        <v>54</v>
      </c>
      <c r="AB32" s="44" t="s">
        <v>54</v>
      </c>
      <c r="AC32" s="44" t="s">
        <v>54</v>
      </c>
      <c r="AD32" s="44">
        <v>1.55</v>
      </c>
      <c r="AE32" s="44">
        <v>1.57</v>
      </c>
      <c r="AF32" s="44">
        <v>1.69</v>
      </c>
      <c r="AG32" s="44">
        <v>1.58</v>
      </c>
      <c r="AH32" s="44">
        <v>1.49</v>
      </c>
      <c r="AI32" s="44">
        <v>1.4</v>
      </c>
      <c r="AJ32" s="44">
        <v>3.27</v>
      </c>
      <c r="AK32" s="44">
        <v>1.46</v>
      </c>
      <c r="AL32" s="44">
        <v>1.65</v>
      </c>
      <c r="AM32" s="44">
        <v>1.79</v>
      </c>
      <c r="AN32" s="44">
        <v>1.87</v>
      </c>
      <c r="AO32" s="44">
        <v>1.98</v>
      </c>
      <c r="AP32" s="44">
        <v>2.11</v>
      </c>
    </row>
    <row r="33" spans="1:42" x14ac:dyDescent="0.2">
      <c r="A33" s="39" t="s">
        <v>139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0.05</v>
      </c>
      <c r="T33" s="44">
        <v>0.11</v>
      </c>
      <c r="U33" s="44">
        <v>0.46</v>
      </c>
      <c r="V33" s="44">
        <v>1.73</v>
      </c>
      <c r="W33" s="44">
        <v>1.39</v>
      </c>
      <c r="X33" s="44">
        <v>1.44</v>
      </c>
      <c r="Y33" s="44">
        <v>0.82</v>
      </c>
      <c r="Z33" s="44">
        <v>1.06</v>
      </c>
      <c r="AA33" s="44">
        <v>1.03</v>
      </c>
      <c r="AB33" s="44">
        <v>1.83</v>
      </c>
      <c r="AC33" s="44">
        <v>1.83</v>
      </c>
      <c r="AD33" s="44">
        <v>3.26</v>
      </c>
      <c r="AE33" s="44">
        <v>4.1900000000000004</v>
      </c>
      <c r="AF33" s="44">
        <v>4.21</v>
      </c>
      <c r="AG33" s="44">
        <v>4.4400000000000004</v>
      </c>
      <c r="AH33" s="44">
        <v>7.35</v>
      </c>
      <c r="AI33" s="44">
        <v>10.72</v>
      </c>
      <c r="AJ33" s="44">
        <v>13.13</v>
      </c>
      <c r="AK33" s="44">
        <v>17.100000000000001</v>
      </c>
      <c r="AL33" s="44">
        <v>21.85</v>
      </c>
      <c r="AM33" s="44">
        <v>17.89</v>
      </c>
      <c r="AN33" s="44">
        <v>15.46</v>
      </c>
      <c r="AO33" s="44">
        <v>11.74</v>
      </c>
      <c r="AP33" s="44">
        <v>11.07</v>
      </c>
    </row>
    <row r="34" spans="1:42" x14ac:dyDescent="0.2">
      <c r="A34" s="39" t="s">
        <v>73</v>
      </c>
      <c r="E34" s="44">
        <v>26.47</v>
      </c>
      <c r="F34" s="44">
        <v>25.93</v>
      </c>
      <c r="G34" s="44">
        <v>24.11</v>
      </c>
      <c r="H34" s="44">
        <v>22.89</v>
      </c>
      <c r="I34" s="44">
        <v>19.95</v>
      </c>
      <c r="J34" s="44">
        <v>17.989999999999998</v>
      </c>
      <c r="K34" s="44">
        <v>17.8</v>
      </c>
      <c r="L34" s="44">
        <v>16.79</v>
      </c>
      <c r="M34" s="44">
        <v>14.55</v>
      </c>
      <c r="N34" s="44">
        <v>13.78</v>
      </c>
      <c r="O34" s="44">
        <v>13.29</v>
      </c>
      <c r="P34" s="44">
        <v>12.06</v>
      </c>
      <c r="Q34" s="44">
        <v>14.1</v>
      </c>
      <c r="R34" s="44">
        <v>14.65</v>
      </c>
      <c r="S34" s="44">
        <v>14.41</v>
      </c>
      <c r="T34" s="44">
        <v>15.54</v>
      </c>
      <c r="U34" s="44">
        <v>15.78</v>
      </c>
      <c r="V34" s="44">
        <v>18.079999999999998</v>
      </c>
      <c r="W34" s="44">
        <v>19.579999999999998</v>
      </c>
      <c r="X34" s="44">
        <v>20.29</v>
      </c>
      <c r="Y34" s="44">
        <v>22.88</v>
      </c>
      <c r="Z34" s="44">
        <v>25.75</v>
      </c>
      <c r="AA34" s="44">
        <v>23.96</v>
      </c>
      <c r="AB34" s="44">
        <v>23.13</v>
      </c>
      <c r="AC34" s="44">
        <v>22.2</v>
      </c>
      <c r="AD34" s="44">
        <v>23.79</v>
      </c>
      <c r="AE34" s="44">
        <v>25.71</v>
      </c>
      <c r="AF34" s="44">
        <v>27.67</v>
      </c>
      <c r="AG34" s="44">
        <v>28.28</v>
      </c>
      <c r="AH34" s="44">
        <v>29.4</v>
      </c>
      <c r="AI34" s="44">
        <v>29.52</v>
      </c>
      <c r="AJ34" s="44">
        <v>27.83</v>
      </c>
      <c r="AK34" s="44">
        <v>27.34</v>
      </c>
      <c r="AL34" s="44">
        <v>22.63</v>
      </c>
      <c r="AM34" s="44">
        <v>23.79</v>
      </c>
      <c r="AN34" s="44">
        <v>25.08</v>
      </c>
      <c r="AO34" s="44">
        <v>26.57</v>
      </c>
      <c r="AP34" s="44">
        <v>3.7</v>
      </c>
    </row>
    <row r="35" spans="1:42" x14ac:dyDescent="0.2">
      <c r="A35" s="39" t="s">
        <v>140</v>
      </c>
      <c r="E35" s="44">
        <v>73.53</v>
      </c>
      <c r="F35" s="44">
        <v>74.069999999999993</v>
      </c>
      <c r="G35" s="44">
        <v>75.89</v>
      </c>
      <c r="H35" s="44">
        <v>77.11</v>
      </c>
      <c r="I35" s="44">
        <v>80.05</v>
      </c>
      <c r="J35" s="44">
        <v>82.01</v>
      </c>
      <c r="K35" s="44">
        <v>82.2</v>
      </c>
      <c r="L35" s="44">
        <v>83.21</v>
      </c>
      <c r="M35" s="44">
        <v>85.45</v>
      </c>
      <c r="N35" s="44">
        <v>86.22</v>
      </c>
      <c r="O35" s="44">
        <v>86.71</v>
      </c>
      <c r="P35" s="44">
        <v>87.94</v>
      </c>
      <c r="Q35" s="44">
        <v>85.9</v>
      </c>
      <c r="R35" s="44">
        <v>85.35</v>
      </c>
      <c r="S35" s="44">
        <v>85.54</v>
      </c>
      <c r="T35" s="44">
        <v>84.35</v>
      </c>
      <c r="U35" s="44">
        <v>83.76</v>
      </c>
      <c r="V35" s="44">
        <v>80.19</v>
      </c>
      <c r="W35" s="44">
        <v>79.03</v>
      </c>
      <c r="X35" s="44">
        <v>78.27</v>
      </c>
      <c r="Y35" s="44">
        <v>76.3</v>
      </c>
      <c r="Z35" s="44">
        <v>73.19</v>
      </c>
      <c r="AA35" s="44">
        <v>75.010000000000005</v>
      </c>
      <c r="AB35" s="44">
        <v>75.05</v>
      </c>
      <c r="AC35" s="44">
        <v>75.97</v>
      </c>
      <c r="AD35" s="44">
        <v>72.95</v>
      </c>
      <c r="AE35" s="44">
        <v>70.099999999999994</v>
      </c>
      <c r="AF35" s="44">
        <v>68.12</v>
      </c>
      <c r="AG35" s="44">
        <v>67.28</v>
      </c>
      <c r="AH35" s="44">
        <v>63.25</v>
      </c>
      <c r="AI35" s="44">
        <v>59.76</v>
      </c>
      <c r="AJ35" s="44">
        <v>59.04</v>
      </c>
      <c r="AK35" s="44">
        <v>55.56</v>
      </c>
      <c r="AL35" s="44">
        <v>55.97</v>
      </c>
      <c r="AM35" s="44">
        <v>58.33</v>
      </c>
      <c r="AN35" s="44">
        <v>59.47</v>
      </c>
      <c r="AO35" s="44">
        <v>61.69</v>
      </c>
      <c r="AP35" s="44">
        <v>85.23</v>
      </c>
    </row>
    <row r="36" spans="1:42" ht="12.75" customHeight="1" x14ac:dyDescent="0.2"/>
    <row r="37" spans="1:42" ht="12.75" customHeight="1" x14ac:dyDescent="0.2"/>
    <row r="38" spans="1:42" ht="12.75" customHeight="1" x14ac:dyDescent="0.2"/>
    <row r="39" spans="1:42" ht="12.75" customHeight="1" x14ac:dyDescent="0.2"/>
    <row r="40" spans="1:42" x14ac:dyDescent="0.2">
      <c r="A40" s="38" t="s">
        <v>141</v>
      </c>
    </row>
    <row r="41" spans="1:42" x14ac:dyDescent="0.2">
      <c r="A41" s="39" t="s">
        <v>77</v>
      </c>
      <c r="E41" s="43">
        <v>1390117</v>
      </c>
      <c r="F41" s="43">
        <v>1474743</v>
      </c>
      <c r="G41" s="43">
        <v>1546748</v>
      </c>
      <c r="H41" s="43">
        <v>1611086</v>
      </c>
      <c r="I41" s="43">
        <v>1588000</v>
      </c>
      <c r="J41" s="43">
        <v>1553315</v>
      </c>
      <c r="K41" s="43">
        <v>1595651</v>
      </c>
      <c r="L41" s="43">
        <v>1654771</v>
      </c>
      <c r="M41" s="43">
        <v>1670562</v>
      </c>
      <c r="N41" s="43">
        <v>1666424</v>
      </c>
      <c r="O41" s="43">
        <v>1678525</v>
      </c>
      <c r="P41" s="43">
        <v>1730904</v>
      </c>
      <c r="Q41" s="43">
        <v>1783908</v>
      </c>
      <c r="R41" s="43">
        <v>1840524</v>
      </c>
      <c r="S41" s="43">
        <v>1898362</v>
      </c>
      <c r="T41" s="43">
        <v>1957669</v>
      </c>
      <c r="U41" s="43">
        <v>1992186</v>
      </c>
      <c r="V41" s="43">
        <v>2108927</v>
      </c>
      <c r="W41" s="43">
        <v>2217362</v>
      </c>
      <c r="X41" s="43">
        <v>2324015</v>
      </c>
      <c r="Y41" s="43">
        <v>2402962</v>
      </c>
      <c r="Z41" s="43">
        <v>2685325</v>
      </c>
      <c r="AA41" s="43">
        <v>2767556</v>
      </c>
      <c r="AB41" s="43">
        <v>2842437</v>
      </c>
      <c r="AC41" s="43">
        <v>2921305</v>
      </c>
      <c r="AD41" s="43">
        <v>3031455</v>
      </c>
      <c r="AE41" s="43">
        <v>3206596</v>
      </c>
      <c r="AF41" s="43">
        <v>3331200</v>
      </c>
      <c r="AG41" s="43">
        <v>3624967</v>
      </c>
      <c r="AH41" s="43">
        <v>3729675</v>
      </c>
      <c r="AI41" s="43">
        <v>3819894</v>
      </c>
      <c r="AJ41" s="43">
        <v>3860841</v>
      </c>
      <c r="AK41" s="43">
        <v>3778733</v>
      </c>
      <c r="AL41" s="43">
        <v>3659509</v>
      </c>
      <c r="AM41" s="43">
        <v>3416220</v>
      </c>
      <c r="AN41" s="43">
        <v>3151004</v>
      </c>
      <c r="AO41" s="43">
        <v>2869503</v>
      </c>
      <c r="AP41" s="43">
        <v>2670113</v>
      </c>
    </row>
    <row r="42" spans="1:42" x14ac:dyDescent="0.2">
      <c r="A42" s="39" t="s">
        <v>142</v>
      </c>
      <c r="E42" s="44">
        <v>-0.15</v>
      </c>
      <c r="F42" s="44">
        <v>24.35</v>
      </c>
      <c r="G42" s="44">
        <v>19.53</v>
      </c>
      <c r="H42" s="44">
        <v>16.64</v>
      </c>
      <c r="I42" s="44">
        <v>-5.73</v>
      </c>
      <c r="J42" s="44">
        <v>-8.74</v>
      </c>
      <c r="K42" s="44">
        <v>10.9</v>
      </c>
      <c r="L42" s="44">
        <v>14.82</v>
      </c>
      <c r="M42" s="44">
        <v>3.82</v>
      </c>
      <c r="N42" s="44">
        <v>-0.99</v>
      </c>
      <c r="O42" s="44">
        <v>2.9</v>
      </c>
      <c r="P42" s="44">
        <v>12.48</v>
      </c>
      <c r="Q42" s="44">
        <v>12.25</v>
      </c>
      <c r="R42" s="44">
        <v>12.69</v>
      </c>
      <c r="S42" s="44">
        <v>12.57</v>
      </c>
      <c r="T42" s="44">
        <v>12.5</v>
      </c>
      <c r="U42" s="44">
        <v>7.05</v>
      </c>
      <c r="V42" s="44">
        <v>23.44</v>
      </c>
      <c r="W42" s="44">
        <v>20.57</v>
      </c>
      <c r="X42" s="44">
        <v>19.239999999999998</v>
      </c>
      <c r="Y42" s="44">
        <v>13.59</v>
      </c>
      <c r="Z42" s="44">
        <v>47</v>
      </c>
      <c r="AA42" s="44">
        <v>12.25</v>
      </c>
      <c r="AB42" s="44">
        <v>10.82</v>
      </c>
      <c r="AC42" s="44">
        <v>11.1</v>
      </c>
      <c r="AD42" s="44">
        <v>15.08</v>
      </c>
      <c r="AE42" s="44">
        <v>23.11</v>
      </c>
      <c r="AF42" s="44">
        <v>15.54</v>
      </c>
      <c r="AG42" s="44">
        <v>35.270000000000003</v>
      </c>
      <c r="AH42" s="44">
        <v>11.55</v>
      </c>
      <c r="AI42" s="44">
        <v>9.68</v>
      </c>
      <c r="AJ42" s="44">
        <v>4.29</v>
      </c>
      <c r="AK42" s="44">
        <v>-8.51</v>
      </c>
      <c r="AL42" s="44">
        <v>-12.62</v>
      </c>
      <c r="AM42" s="44">
        <v>-26.59</v>
      </c>
      <c r="AN42" s="44">
        <v>-31.05</v>
      </c>
      <c r="AO42" s="44">
        <v>-35.729999999999997</v>
      </c>
      <c r="AP42" s="44">
        <v>-27.79</v>
      </c>
    </row>
    <row r="43" spans="1:42" ht="12.75" customHeight="1" x14ac:dyDescent="0.2"/>
    <row r="44" spans="1:42" x14ac:dyDescent="0.2">
      <c r="B44" s="39" t="s">
        <v>143</v>
      </c>
      <c r="E44" s="44">
        <v>21.1</v>
      </c>
      <c r="F44" s="44">
        <v>19.850000000000001</v>
      </c>
      <c r="G44" s="44">
        <v>20.27</v>
      </c>
      <c r="H44" s="44">
        <v>20.55</v>
      </c>
      <c r="I44" s="44">
        <v>21.66</v>
      </c>
      <c r="J44" s="44">
        <v>21.15</v>
      </c>
      <c r="K44" s="44">
        <v>20.27</v>
      </c>
      <c r="L44" s="44">
        <v>20.54</v>
      </c>
      <c r="M44" s="44">
        <v>25.51</v>
      </c>
      <c r="N44" s="44">
        <v>27.65</v>
      </c>
      <c r="O44" s="44">
        <v>27.38</v>
      </c>
      <c r="P44" s="44">
        <v>29.17</v>
      </c>
      <c r="Q44" s="44">
        <v>29.32</v>
      </c>
      <c r="R44" s="44">
        <v>30.18</v>
      </c>
      <c r="S44" s="44">
        <v>30.01</v>
      </c>
      <c r="T44" s="44">
        <v>31.05</v>
      </c>
      <c r="U44" s="44">
        <v>31.51</v>
      </c>
      <c r="V44" s="44">
        <v>33.35</v>
      </c>
      <c r="W44" s="44">
        <v>34.85</v>
      </c>
      <c r="X44" s="44">
        <v>38.549999999999997</v>
      </c>
      <c r="Y44" s="44">
        <v>41.06</v>
      </c>
      <c r="Z44" s="44">
        <v>42.13</v>
      </c>
      <c r="AA44" s="44">
        <v>43.15</v>
      </c>
      <c r="AB44" s="44">
        <v>46.17</v>
      </c>
      <c r="AC44" s="44">
        <v>46.1</v>
      </c>
      <c r="AD44" s="44">
        <v>47.62</v>
      </c>
      <c r="AE44" s="44">
        <v>49.78</v>
      </c>
      <c r="AF44" s="44">
        <v>50.55</v>
      </c>
      <c r="AG44" s="44">
        <v>51.49</v>
      </c>
      <c r="AH44" s="44">
        <v>51.38</v>
      </c>
      <c r="AI44" s="44">
        <v>50.61</v>
      </c>
      <c r="AJ44" s="44">
        <v>49.91</v>
      </c>
      <c r="AK44" s="44">
        <v>48.31</v>
      </c>
      <c r="AL44" s="44">
        <v>46.94</v>
      </c>
      <c r="AM44" s="44">
        <v>43.92</v>
      </c>
      <c r="AN44" s="44">
        <v>40.83</v>
      </c>
      <c r="AO44" s="44">
        <v>36.729999999999997</v>
      </c>
      <c r="AP44" s="44">
        <v>33.1</v>
      </c>
    </row>
    <row r="45" spans="1:42" x14ac:dyDescent="0.2">
      <c r="B45" s="39" t="s">
        <v>144</v>
      </c>
      <c r="E45" s="44">
        <v>0.57999999999999996</v>
      </c>
      <c r="F45" s="44">
        <v>0.61</v>
      </c>
      <c r="G45" s="44">
        <v>0.59</v>
      </c>
      <c r="H45" s="44">
        <v>0.63</v>
      </c>
      <c r="I45" s="44">
        <v>0.84</v>
      </c>
      <c r="J45" s="44">
        <v>0.81</v>
      </c>
      <c r="K45" s="44">
        <v>0.81</v>
      </c>
      <c r="L45" s="44">
        <v>0.88</v>
      </c>
      <c r="M45" s="44">
        <v>0.95</v>
      </c>
      <c r="N45" s="44">
        <v>0.95</v>
      </c>
      <c r="O45" s="44">
        <v>1.06</v>
      </c>
      <c r="P45" s="44">
        <v>1.02</v>
      </c>
      <c r="Q45" s="44">
        <v>1.1299999999999999</v>
      </c>
      <c r="R45" s="44">
        <v>1.1100000000000001</v>
      </c>
      <c r="S45" s="44">
        <v>1.06</v>
      </c>
      <c r="T45" s="44">
        <v>1.1499999999999999</v>
      </c>
      <c r="U45" s="44">
        <v>1.17</v>
      </c>
      <c r="V45" s="44">
        <v>1.08</v>
      </c>
      <c r="W45" s="44">
        <v>1.03</v>
      </c>
      <c r="X45" s="44">
        <v>0.96</v>
      </c>
      <c r="Y45" s="44">
        <v>0.92</v>
      </c>
      <c r="Z45" s="44">
        <v>0.78</v>
      </c>
      <c r="AA45" s="44">
        <v>1.1000000000000001</v>
      </c>
      <c r="AB45" s="44">
        <v>1.1000000000000001</v>
      </c>
      <c r="AC45" s="44">
        <v>1.1000000000000001</v>
      </c>
      <c r="AD45" s="44">
        <v>1.06</v>
      </c>
      <c r="AE45" s="44">
        <v>1.08</v>
      </c>
      <c r="AF45" s="44">
        <v>1.07</v>
      </c>
      <c r="AG45" s="44">
        <v>1.03</v>
      </c>
      <c r="AH45" s="44">
        <v>1</v>
      </c>
      <c r="AI45" s="44">
        <v>0.96</v>
      </c>
      <c r="AJ45" s="44">
        <v>0.99</v>
      </c>
      <c r="AK45" s="44">
        <v>0.95</v>
      </c>
      <c r="AL45" s="44">
        <v>0.94</v>
      </c>
      <c r="AM45" s="44">
        <v>0.98</v>
      </c>
      <c r="AN45" s="44">
        <v>1.04</v>
      </c>
      <c r="AO45" s="44">
        <v>1.1299999999999999</v>
      </c>
      <c r="AP45" s="44">
        <v>1.18</v>
      </c>
    </row>
    <row r="46" spans="1:42" x14ac:dyDescent="0.2">
      <c r="C46" s="39" t="s">
        <v>145</v>
      </c>
      <c r="E46" s="44">
        <v>0.53</v>
      </c>
      <c r="F46" s="44">
        <v>0.51</v>
      </c>
      <c r="G46" s="44">
        <v>0.53</v>
      </c>
      <c r="H46" s="44">
        <v>0.48</v>
      </c>
      <c r="I46" s="44">
        <v>0.46</v>
      </c>
      <c r="J46" s="44">
        <v>0.42</v>
      </c>
      <c r="K46" s="44">
        <v>0.45</v>
      </c>
      <c r="L46" s="44">
        <v>0.4</v>
      </c>
      <c r="M46" s="44">
        <v>0.36</v>
      </c>
      <c r="N46" s="44">
        <v>0.36</v>
      </c>
      <c r="O46" s="44">
        <v>0.36</v>
      </c>
      <c r="P46" s="44">
        <v>0.34</v>
      </c>
      <c r="Q46" s="44">
        <v>0.32</v>
      </c>
      <c r="R46" s="44">
        <v>0.34</v>
      </c>
      <c r="S46" s="44">
        <v>0.38</v>
      </c>
      <c r="T46" s="44">
        <v>0.39</v>
      </c>
      <c r="U46" s="44">
        <v>0.46</v>
      </c>
      <c r="V46" s="44">
        <v>0.45</v>
      </c>
      <c r="W46" s="44">
        <v>0.5</v>
      </c>
      <c r="X46" s="44">
        <v>0.48</v>
      </c>
      <c r="Y46" s="44">
        <v>0.44</v>
      </c>
      <c r="Z46" s="44">
        <v>0.39</v>
      </c>
      <c r="AA46" s="44">
        <v>0.43</v>
      </c>
      <c r="AB46" s="44">
        <v>0.41</v>
      </c>
      <c r="AC46" s="44">
        <v>0.37</v>
      </c>
      <c r="AD46" s="44">
        <v>0.35</v>
      </c>
      <c r="AE46" s="44">
        <v>0.36</v>
      </c>
      <c r="AF46" s="44">
        <v>0.4</v>
      </c>
      <c r="AG46" s="44">
        <v>0.36</v>
      </c>
      <c r="AH46" s="44">
        <v>0.35</v>
      </c>
      <c r="AI46" s="44">
        <v>0.39</v>
      </c>
      <c r="AJ46" s="44">
        <v>0.43</v>
      </c>
      <c r="AK46" s="44">
        <v>0.45</v>
      </c>
      <c r="AL46" s="44">
        <v>0.48</v>
      </c>
      <c r="AM46" s="44">
        <v>0.51</v>
      </c>
      <c r="AN46" s="44">
        <v>0.57999999999999996</v>
      </c>
      <c r="AO46" s="44">
        <v>0.66</v>
      </c>
      <c r="AP46" s="44">
        <v>0.72</v>
      </c>
    </row>
    <row r="47" spans="1:42" x14ac:dyDescent="0.2">
      <c r="D47" s="39" t="s">
        <v>146</v>
      </c>
      <c r="E47" s="44">
        <v>8.65</v>
      </c>
      <c r="F47" s="44">
        <v>8.27</v>
      </c>
      <c r="G47" s="44">
        <v>8.65</v>
      </c>
      <c r="H47" s="44">
        <v>8.84</v>
      </c>
      <c r="I47" s="44">
        <v>9.1199999999999992</v>
      </c>
      <c r="J47" s="44">
        <v>9.17</v>
      </c>
      <c r="K47" s="44">
        <v>9.26</v>
      </c>
      <c r="L47" s="44">
        <v>9.36</v>
      </c>
      <c r="M47" s="44">
        <v>7.11</v>
      </c>
      <c r="N47" s="44">
        <v>6.29</v>
      </c>
      <c r="O47" s="44">
        <v>6.22</v>
      </c>
      <c r="P47" s="44">
        <v>6.32</v>
      </c>
      <c r="Q47" s="44">
        <v>6.14</v>
      </c>
      <c r="R47" s="44">
        <v>6.52</v>
      </c>
      <c r="S47" s="44">
        <v>6.6</v>
      </c>
      <c r="T47" s="44">
        <v>6.42</v>
      </c>
      <c r="U47" s="44">
        <v>6.31</v>
      </c>
      <c r="V47" s="44">
        <v>6.28</v>
      </c>
      <c r="W47" s="44">
        <v>6.53</v>
      </c>
      <c r="X47" s="44">
        <v>5.9</v>
      </c>
      <c r="Y47" s="44">
        <v>5.7</v>
      </c>
      <c r="Z47" s="44">
        <v>5.65</v>
      </c>
      <c r="AA47" s="44">
        <v>5.21</v>
      </c>
      <c r="AB47" s="44">
        <v>5.66</v>
      </c>
      <c r="AC47" s="44">
        <v>6.04</v>
      </c>
      <c r="AD47" s="44">
        <v>6.08</v>
      </c>
      <c r="AE47" s="44">
        <v>5.71</v>
      </c>
      <c r="AF47" s="44">
        <v>5.74</v>
      </c>
      <c r="AG47" s="44">
        <v>5.59</v>
      </c>
      <c r="AH47" s="44">
        <v>5.73</v>
      </c>
      <c r="AI47" s="44">
        <v>5.79</v>
      </c>
      <c r="AJ47" s="44">
        <v>6.15</v>
      </c>
      <c r="AK47" s="44">
        <v>6.64</v>
      </c>
      <c r="AL47" s="44">
        <v>7.8</v>
      </c>
      <c r="AM47" s="44">
        <v>8.4700000000000006</v>
      </c>
      <c r="AN47" s="44">
        <v>8.86</v>
      </c>
      <c r="AO47" s="44">
        <v>9.89</v>
      </c>
      <c r="AP47" s="44">
        <v>9.99</v>
      </c>
    </row>
    <row r="48" spans="1:42" x14ac:dyDescent="0.2">
      <c r="D48" s="39" t="s">
        <v>147</v>
      </c>
      <c r="E48" s="44">
        <v>3.09</v>
      </c>
      <c r="F48" s="44">
        <v>3.38</v>
      </c>
      <c r="G48" s="44">
        <v>3.53</v>
      </c>
      <c r="H48" s="44">
        <v>3.22</v>
      </c>
      <c r="I48" s="44">
        <v>3.11</v>
      </c>
      <c r="J48" s="44">
        <v>2.75</v>
      </c>
      <c r="K48" s="44">
        <v>2.5299999999999998</v>
      </c>
      <c r="L48" s="44">
        <v>2.44</v>
      </c>
      <c r="M48" s="44">
        <v>2.16</v>
      </c>
      <c r="N48" s="44">
        <v>2.09</v>
      </c>
      <c r="O48" s="44">
        <v>2.0499999999999998</v>
      </c>
      <c r="P48" s="44">
        <v>1.94</v>
      </c>
      <c r="Q48" s="44">
        <v>1.95</v>
      </c>
      <c r="R48" s="44">
        <v>2.06</v>
      </c>
      <c r="S48" s="44">
        <v>1.91</v>
      </c>
      <c r="T48" s="44">
        <v>1.77</v>
      </c>
      <c r="U48" s="44">
        <v>1.99</v>
      </c>
      <c r="V48" s="44">
        <v>1.9</v>
      </c>
      <c r="W48" s="44">
        <v>1.92</v>
      </c>
      <c r="X48" s="44">
        <v>1.83</v>
      </c>
      <c r="Y48" s="44">
        <v>1.84</v>
      </c>
      <c r="Z48" s="44">
        <v>1.86</v>
      </c>
      <c r="AA48" s="44">
        <v>1.91</v>
      </c>
      <c r="AB48" s="44">
        <v>1.76</v>
      </c>
      <c r="AC48" s="44">
        <v>1.7</v>
      </c>
      <c r="AD48" s="44">
        <v>1.77</v>
      </c>
      <c r="AE48" s="44">
        <v>1.72</v>
      </c>
      <c r="AF48" s="44">
        <v>1.67</v>
      </c>
      <c r="AG48" s="44">
        <v>2.1</v>
      </c>
      <c r="AH48" s="44">
        <v>2.63</v>
      </c>
      <c r="AI48" s="44">
        <v>2.72</v>
      </c>
      <c r="AJ48" s="44">
        <v>2.87</v>
      </c>
      <c r="AK48" s="44">
        <v>2.58</v>
      </c>
      <c r="AL48" s="44">
        <v>1.19</v>
      </c>
      <c r="AM48" s="44">
        <v>1.24</v>
      </c>
      <c r="AN48" s="44">
        <v>1.3</v>
      </c>
      <c r="AO48" s="44">
        <v>1.32</v>
      </c>
      <c r="AP48" s="44">
        <v>1.27</v>
      </c>
    </row>
    <row r="49" spans="1:54" x14ac:dyDescent="0.2">
      <c r="C49" s="39" t="s">
        <v>148</v>
      </c>
      <c r="E49" s="44">
        <v>11.74</v>
      </c>
      <c r="F49" s="44">
        <v>11.65</v>
      </c>
      <c r="G49" s="44">
        <v>12.18</v>
      </c>
      <c r="H49" s="44">
        <v>12.06</v>
      </c>
      <c r="I49" s="44">
        <v>12.23</v>
      </c>
      <c r="J49" s="44">
        <v>11.92</v>
      </c>
      <c r="K49" s="44">
        <v>11.79</v>
      </c>
      <c r="L49" s="44">
        <v>11.8</v>
      </c>
      <c r="M49" s="44">
        <v>9.27</v>
      </c>
      <c r="N49" s="44">
        <v>8.3800000000000008</v>
      </c>
      <c r="O49" s="44">
        <v>8.27</v>
      </c>
      <c r="P49" s="44">
        <v>8.26</v>
      </c>
      <c r="Q49" s="44">
        <v>8.09</v>
      </c>
      <c r="R49" s="44">
        <v>8.58</v>
      </c>
      <c r="S49" s="44">
        <v>8.51</v>
      </c>
      <c r="T49" s="44">
        <v>8.19</v>
      </c>
      <c r="U49" s="44">
        <v>8.3000000000000007</v>
      </c>
      <c r="V49" s="44">
        <v>8.17</v>
      </c>
      <c r="W49" s="44">
        <v>8.4499999999999993</v>
      </c>
      <c r="X49" s="44">
        <v>7.73</v>
      </c>
      <c r="Y49" s="44">
        <v>7.54</v>
      </c>
      <c r="Z49" s="44">
        <v>7.51</v>
      </c>
      <c r="AA49" s="44">
        <v>7.12</v>
      </c>
      <c r="AB49" s="44">
        <v>7.42</v>
      </c>
      <c r="AC49" s="44">
        <v>7.74</v>
      </c>
      <c r="AD49" s="44">
        <v>7.85</v>
      </c>
      <c r="AE49" s="44">
        <v>7.42</v>
      </c>
      <c r="AF49" s="44">
        <v>7.41</v>
      </c>
      <c r="AG49" s="44">
        <v>7.7</v>
      </c>
      <c r="AH49" s="44">
        <v>8.36</v>
      </c>
      <c r="AI49" s="44">
        <v>8.51</v>
      </c>
      <c r="AJ49" s="44">
        <v>9.02</v>
      </c>
      <c r="AK49" s="44">
        <v>9.23</v>
      </c>
      <c r="AL49" s="44">
        <v>8.99</v>
      </c>
      <c r="AM49" s="44">
        <v>9.7100000000000009</v>
      </c>
      <c r="AN49" s="44">
        <v>10.16</v>
      </c>
      <c r="AO49" s="44">
        <v>11.21</v>
      </c>
      <c r="AP49" s="44">
        <v>11.26</v>
      </c>
    </row>
    <row r="50" spans="1:54" x14ac:dyDescent="0.2">
      <c r="B50" s="39" t="s">
        <v>149</v>
      </c>
      <c r="E50" s="44">
        <v>12.27</v>
      </c>
      <c r="F50" s="44">
        <v>12.17</v>
      </c>
      <c r="G50" s="44">
        <v>12.71</v>
      </c>
      <c r="H50" s="44">
        <v>12.55</v>
      </c>
      <c r="I50" s="44">
        <v>12.69</v>
      </c>
      <c r="J50" s="44">
        <v>12.34</v>
      </c>
      <c r="K50" s="44">
        <v>12.24</v>
      </c>
      <c r="L50" s="44">
        <v>12.2</v>
      </c>
      <c r="M50" s="44">
        <v>9.6300000000000008</v>
      </c>
      <c r="N50" s="44">
        <v>8.74</v>
      </c>
      <c r="O50" s="44">
        <v>8.6300000000000008</v>
      </c>
      <c r="P50" s="44">
        <v>8.6</v>
      </c>
      <c r="Q50" s="44">
        <v>8.41</v>
      </c>
      <c r="R50" s="44">
        <v>8.92</v>
      </c>
      <c r="S50" s="44">
        <v>8.89</v>
      </c>
      <c r="T50" s="44">
        <v>8.58</v>
      </c>
      <c r="U50" s="44">
        <v>8.76</v>
      </c>
      <c r="V50" s="44">
        <v>8.6300000000000008</v>
      </c>
      <c r="W50" s="44">
        <v>8.9499999999999993</v>
      </c>
      <c r="X50" s="44">
        <v>8.2100000000000009</v>
      </c>
      <c r="Y50" s="44">
        <v>7.98</v>
      </c>
      <c r="Z50" s="44">
        <v>7.9</v>
      </c>
      <c r="AA50" s="44">
        <v>7.55</v>
      </c>
      <c r="AB50" s="44">
        <v>7.83</v>
      </c>
      <c r="AC50" s="44">
        <v>8.11</v>
      </c>
      <c r="AD50" s="44">
        <v>8.1999999999999993</v>
      </c>
      <c r="AE50" s="44">
        <v>7.79</v>
      </c>
      <c r="AF50" s="44">
        <v>7.8</v>
      </c>
      <c r="AG50" s="44">
        <v>8.06</v>
      </c>
      <c r="AH50" s="44">
        <v>8.7100000000000009</v>
      </c>
      <c r="AI50" s="44">
        <v>8.9</v>
      </c>
      <c r="AJ50" s="44">
        <v>9.4499999999999993</v>
      </c>
      <c r="AK50" s="44">
        <v>9.67</v>
      </c>
      <c r="AL50" s="44">
        <v>9.4600000000000009</v>
      </c>
      <c r="AM50" s="44">
        <v>10.23</v>
      </c>
      <c r="AN50" s="44">
        <v>10.74</v>
      </c>
      <c r="AO50" s="44">
        <v>11.88</v>
      </c>
      <c r="AP50" s="44">
        <v>11.99</v>
      </c>
    </row>
    <row r="51" spans="1:54" x14ac:dyDescent="0.2">
      <c r="B51" s="39" t="s">
        <v>150</v>
      </c>
      <c r="E51" s="44">
        <v>2.61</v>
      </c>
      <c r="F51" s="44">
        <v>3.3</v>
      </c>
      <c r="G51" s="44">
        <v>2.82</v>
      </c>
      <c r="H51" s="44">
        <v>2.93</v>
      </c>
      <c r="I51" s="44">
        <v>3.06</v>
      </c>
      <c r="J51" s="44">
        <v>2.57</v>
      </c>
      <c r="K51" s="44">
        <v>2.57</v>
      </c>
      <c r="L51" s="44">
        <v>2.1800000000000002</v>
      </c>
      <c r="M51" s="44">
        <v>2.2999999999999998</v>
      </c>
      <c r="N51" s="44">
        <v>2.1</v>
      </c>
      <c r="O51" s="44">
        <v>2.25</v>
      </c>
      <c r="P51" s="44">
        <v>2.5</v>
      </c>
      <c r="Q51" s="44">
        <v>2.2400000000000002</v>
      </c>
      <c r="R51" s="44">
        <v>2.2599999999999998</v>
      </c>
      <c r="S51" s="44">
        <v>2.59</v>
      </c>
      <c r="T51" s="44">
        <v>3.12</v>
      </c>
      <c r="U51" s="44">
        <v>2.94</v>
      </c>
      <c r="V51" s="44">
        <v>3.23</v>
      </c>
      <c r="W51" s="44">
        <v>3.93</v>
      </c>
      <c r="X51" s="44">
        <v>3.39</v>
      </c>
      <c r="Y51" s="44">
        <v>3.06</v>
      </c>
      <c r="Z51" s="44">
        <v>3.22</v>
      </c>
      <c r="AA51" s="44">
        <v>3.31</v>
      </c>
      <c r="AB51" s="44">
        <v>3.22</v>
      </c>
      <c r="AC51" s="44">
        <v>3.01</v>
      </c>
      <c r="AD51" s="44">
        <v>3.14</v>
      </c>
      <c r="AE51" s="44">
        <v>3.07</v>
      </c>
      <c r="AF51" s="44">
        <v>2.89</v>
      </c>
      <c r="AG51" s="44">
        <v>2.62</v>
      </c>
      <c r="AH51" s="44">
        <v>2.5</v>
      </c>
      <c r="AI51" s="44">
        <v>3.02</v>
      </c>
      <c r="AJ51" s="44">
        <v>3.02</v>
      </c>
      <c r="AK51" s="44">
        <v>3.47</v>
      </c>
      <c r="AL51" s="44">
        <v>4.6399999999999997</v>
      </c>
      <c r="AM51" s="44">
        <v>4.88</v>
      </c>
      <c r="AN51" s="44">
        <v>5.53</v>
      </c>
      <c r="AO51" s="44">
        <v>5.95</v>
      </c>
      <c r="AP51" s="44">
        <v>6.32</v>
      </c>
    </row>
    <row r="52" spans="1:54" x14ac:dyDescent="0.2">
      <c r="B52" s="39" t="s">
        <v>151</v>
      </c>
      <c r="E52" s="44">
        <v>48.24</v>
      </c>
      <c r="F52" s="44">
        <v>47.71</v>
      </c>
      <c r="G52" s="44">
        <v>47.88</v>
      </c>
      <c r="H52" s="44">
        <v>48.64</v>
      </c>
      <c r="I52" s="44">
        <v>47.33</v>
      </c>
      <c r="J52" s="44">
        <v>48.16</v>
      </c>
      <c r="K52" s="44">
        <v>49.29</v>
      </c>
      <c r="L52" s="44">
        <v>50.07</v>
      </c>
      <c r="M52" s="44">
        <v>47.79</v>
      </c>
      <c r="N52" s="44">
        <v>46.93</v>
      </c>
      <c r="O52" s="44">
        <v>47.61</v>
      </c>
      <c r="P52" s="44">
        <v>45.81</v>
      </c>
      <c r="Q52" s="44">
        <v>46.87</v>
      </c>
      <c r="R52" s="44">
        <v>45.81</v>
      </c>
      <c r="S52" s="44">
        <v>45.68</v>
      </c>
      <c r="T52" s="44">
        <v>45.03</v>
      </c>
      <c r="U52" s="44">
        <v>44.01</v>
      </c>
      <c r="V52" s="44">
        <v>42.85</v>
      </c>
      <c r="W52" s="44">
        <v>40.380000000000003</v>
      </c>
      <c r="X52" s="44">
        <v>39.08</v>
      </c>
      <c r="Y52" s="44">
        <v>37.17</v>
      </c>
      <c r="Z52" s="44">
        <v>35.729999999999997</v>
      </c>
      <c r="AA52" s="44">
        <v>34.32</v>
      </c>
      <c r="AB52" s="44">
        <v>32.46</v>
      </c>
      <c r="AC52" s="44">
        <v>32.06</v>
      </c>
      <c r="AD52" s="44">
        <v>30.79</v>
      </c>
      <c r="AE52" s="44">
        <v>29.28</v>
      </c>
      <c r="AF52" s="44">
        <v>28.89</v>
      </c>
      <c r="AG52" s="44">
        <v>28.61</v>
      </c>
      <c r="AH52" s="44">
        <v>28.21</v>
      </c>
      <c r="AI52" s="44">
        <v>28.04</v>
      </c>
      <c r="AJ52" s="44">
        <v>28.28</v>
      </c>
      <c r="AK52" s="44">
        <v>27.65</v>
      </c>
      <c r="AL52" s="44">
        <v>28.34</v>
      </c>
      <c r="AM52" s="44">
        <v>30.31</v>
      </c>
      <c r="AN52" s="44">
        <v>32.03</v>
      </c>
      <c r="AO52" s="44">
        <v>34.44</v>
      </c>
      <c r="AP52" s="44">
        <v>37.32</v>
      </c>
    </row>
    <row r="53" spans="1:54" x14ac:dyDescent="0.2">
      <c r="B53" s="39" t="s">
        <v>152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0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0</v>
      </c>
      <c r="AO53" s="44">
        <v>0</v>
      </c>
      <c r="AP53" s="44">
        <v>0</v>
      </c>
    </row>
    <row r="54" spans="1:54" x14ac:dyDescent="0.2">
      <c r="A54" s="39" t="s">
        <v>153</v>
      </c>
      <c r="E54" s="44">
        <v>84.81</v>
      </c>
      <c r="F54" s="44">
        <v>83.64</v>
      </c>
      <c r="G54" s="44">
        <v>84.27</v>
      </c>
      <c r="H54" s="44">
        <v>85.29</v>
      </c>
      <c r="I54" s="44">
        <v>85.57</v>
      </c>
      <c r="J54" s="44">
        <v>85.03</v>
      </c>
      <c r="K54" s="44">
        <v>85.17</v>
      </c>
      <c r="L54" s="44">
        <v>85.87</v>
      </c>
      <c r="M54" s="44">
        <v>86.18</v>
      </c>
      <c r="N54" s="44">
        <v>86.37</v>
      </c>
      <c r="O54" s="44">
        <v>86.93</v>
      </c>
      <c r="P54" s="44">
        <v>87.11</v>
      </c>
      <c r="Q54" s="44">
        <v>87.96</v>
      </c>
      <c r="R54" s="44">
        <v>88.28</v>
      </c>
      <c r="S54" s="44">
        <v>88.22</v>
      </c>
      <c r="T54" s="44">
        <v>88.92</v>
      </c>
      <c r="U54" s="44">
        <v>88.39</v>
      </c>
      <c r="V54" s="44">
        <v>89.13</v>
      </c>
      <c r="W54" s="44">
        <v>89.14</v>
      </c>
      <c r="X54" s="44">
        <v>90.2</v>
      </c>
      <c r="Y54" s="44">
        <v>90.19</v>
      </c>
      <c r="Z54" s="44">
        <v>89.76</v>
      </c>
      <c r="AA54" s="44">
        <v>89.43</v>
      </c>
      <c r="AB54" s="44">
        <v>90.79</v>
      </c>
      <c r="AC54" s="44">
        <v>90.38</v>
      </c>
      <c r="AD54" s="44">
        <v>90.81</v>
      </c>
      <c r="AE54" s="44">
        <v>91</v>
      </c>
      <c r="AF54" s="44">
        <v>91.2</v>
      </c>
      <c r="AG54" s="44">
        <v>91.8</v>
      </c>
      <c r="AH54" s="44">
        <v>91.8</v>
      </c>
      <c r="AI54" s="44">
        <v>91.53</v>
      </c>
      <c r="AJ54" s="44">
        <v>91.64</v>
      </c>
      <c r="AK54" s="44">
        <v>90.06</v>
      </c>
      <c r="AL54" s="44">
        <v>90.32</v>
      </c>
      <c r="AM54" s="44">
        <v>90.31</v>
      </c>
      <c r="AN54" s="44">
        <v>90.17</v>
      </c>
      <c r="AO54" s="44">
        <v>90.14</v>
      </c>
      <c r="AP54" s="44">
        <v>89.91</v>
      </c>
    </row>
    <row r="55" spans="1:54" x14ac:dyDescent="0.2">
      <c r="A55" s="39" t="s">
        <v>154</v>
      </c>
      <c r="E55" s="44">
        <v>1.1000000000000001</v>
      </c>
      <c r="F55" s="44">
        <v>1.06</v>
      </c>
      <c r="G55" s="44">
        <v>0.95</v>
      </c>
      <c r="H55" s="44">
        <v>0.95</v>
      </c>
      <c r="I55" s="44">
        <v>0.97</v>
      </c>
      <c r="J55" s="44">
        <v>1.04</v>
      </c>
      <c r="K55" s="44">
        <v>1.1100000000000001</v>
      </c>
      <c r="L55" s="44">
        <v>1.23</v>
      </c>
      <c r="M55" s="44">
        <v>1.24</v>
      </c>
      <c r="N55" s="44">
        <v>1.1100000000000001</v>
      </c>
      <c r="O55" s="44">
        <v>0.94</v>
      </c>
      <c r="P55" s="44">
        <v>1.01</v>
      </c>
      <c r="Q55" s="44">
        <v>1.01</v>
      </c>
      <c r="R55" s="44">
        <v>0.98</v>
      </c>
      <c r="S55" s="44">
        <v>0.93</v>
      </c>
      <c r="T55" s="44">
        <v>0.98</v>
      </c>
      <c r="U55" s="44">
        <v>1.01</v>
      </c>
      <c r="V55" s="44">
        <v>0.96</v>
      </c>
      <c r="W55" s="44">
        <v>0.94</v>
      </c>
      <c r="X55" s="44">
        <v>0.87</v>
      </c>
      <c r="Y55" s="44">
        <v>0.79</v>
      </c>
      <c r="Z55" s="44">
        <v>0.81</v>
      </c>
      <c r="AA55" s="44">
        <v>0.44</v>
      </c>
      <c r="AB55" s="44">
        <v>0.49</v>
      </c>
      <c r="AC55" s="44">
        <v>0.45</v>
      </c>
      <c r="AD55" s="44">
        <v>0.45</v>
      </c>
      <c r="AE55" s="44">
        <v>0.44</v>
      </c>
      <c r="AF55" s="44">
        <v>0.45</v>
      </c>
      <c r="AG55" s="44">
        <v>0.37</v>
      </c>
      <c r="AH55" s="44">
        <v>0.33</v>
      </c>
      <c r="AI55" s="44">
        <v>0.35</v>
      </c>
      <c r="AJ55" s="44">
        <v>0.45</v>
      </c>
      <c r="AK55" s="44">
        <v>0.44</v>
      </c>
      <c r="AL55" s="44">
        <v>0.3</v>
      </c>
      <c r="AM55" s="44">
        <v>0.36</v>
      </c>
      <c r="AN55" s="44">
        <v>0.46</v>
      </c>
      <c r="AO55" s="44">
        <v>0.48</v>
      </c>
      <c r="AP55" s="44">
        <v>0.44</v>
      </c>
    </row>
    <row r="56" spans="1:54" x14ac:dyDescent="0.2">
      <c r="A56" s="39" t="s">
        <v>155</v>
      </c>
      <c r="E56" s="44">
        <v>11.64</v>
      </c>
      <c r="F56" s="44">
        <v>12.14</v>
      </c>
      <c r="G56" s="44">
        <v>11.41</v>
      </c>
      <c r="H56" s="44">
        <v>10.58</v>
      </c>
      <c r="I56" s="44">
        <v>10.199999999999999</v>
      </c>
      <c r="J56" s="44">
        <v>10.01</v>
      </c>
      <c r="K56" s="44">
        <v>10.039999999999999</v>
      </c>
      <c r="L56" s="44">
        <v>9.42</v>
      </c>
      <c r="M56" s="44">
        <v>9.39</v>
      </c>
      <c r="N56" s="44">
        <v>9.4499999999999993</v>
      </c>
      <c r="O56" s="44">
        <v>9.4600000000000009</v>
      </c>
      <c r="P56" s="44">
        <v>9.42</v>
      </c>
      <c r="Q56" s="44">
        <v>9.23</v>
      </c>
      <c r="R56" s="44">
        <v>9.09</v>
      </c>
      <c r="S56" s="44">
        <v>9.31</v>
      </c>
      <c r="T56" s="44">
        <v>8.5500000000000007</v>
      </c>
      <c r="U56" s="44">
        <v>9.09</v>
      </c>
      <c r="V56" s="44">
        <v>8.65</v>
      </c>
      <c r="W56" s="44">
        <v>8.7100000000000009</v>
      </c>
      <c r="X56" s="44">
        <v>7.86</v>
      </c>
      <c r="Y56" s="44">
        <v>7.89</v>
      </c>
      <c r="Z56" s="44">
        <v>7.88</v>
      </c>
      <c r="AA56" s="44">
        <v>8.52</v>
      </c>
      <c r="AB56" s="44">
        <v>7.37</v>
      </c>
      <c r="AC56" s="44">
        <v>7.82</v>
      </c>
      <c r="AD56" s="44">
        <v>7.45</v>
      </c>
      <c r="AE56" s="44">
        <v>7.34</v>
      </c>
      <c r="AF56" s="44">
        <v>7.25</v>
      </c>
      <c r="AG56" s="44">
        <v>6.75</v>
      </c>
      <c r="AH56" s="44">
        <v>6.82</v>
      </c>
      <c r="AI56" s="44">
        <v>7.02</v>
      </c>
      <c r="AJ56" s="44">
        <v>6.89</v>
      </c>
      <c r="AK56" s="44">
        <v>8.73</v>
      </c>
      <c r="AL56" s="44">
        <v>8.44</v>
      </c>
      <c r="AM56" s="44">
        <v>8.3000000000000007</v>
      </c>
      <c r="AN56" s="44">
        <v>8.32</v>
      </c>
      <c r="AO56" s="44">
        <v>8.25</v>
      </c>
      <c r="AP56" s="44">
        <v>8.4600000000000009</v>
      </c>
    </row>
    <row r="57" spans="1:54" x14ac:dyDescent="0.2">
      <c r="A57" s="39" t="s">
        <v>156</v>
      </c>
      <c r="E57" s="44">
        <v>2.2799999999999998</v>
      </c>
      <c r="F57" s="44">
        <v>2.2000000000000002</v>
      </c>
      <c r="G57" s="44">
        <v>2.17</v>
      </c>
      <c r="H57" s="44">
        <v>2.0299999999999998</v>
      </c>
      <c r="I57" s="44">
        <v>2.0499999999999998</v>
      </c>
      <c r="J57" s="44">
        <v>1.87</v>
      </c>
      <c r="K57" s="44">
        <v>1.84</v>
      </c>
      <c r="L57" s="44">
        <v>2.0499999999999998</v>
      </c>
      <c r="M57" s="44">
        <v>1.96</v>
      </c>
      <c r="N57" s="44">
        <v>1.93</v>
      </c>
      <c r="O57" s="44">
        <v>1.61</v>
      </c>
      <c r="P57" s="44">
        <v>1.52</v>
      </c>
      <c r="Q57" s="44">
        <v>1.44</v>
      </c>
      <c r="R57" s="44">
        <v>1.4</v>
      </c>
      <c r="S57" s="44">
        <v>1.38</v>
      </c>
      <c r="T57" s="44">
        <v>1.42</v>
      </c>
      <c r="U57" s="44">
        <v>1.41</v>
      </c>
      <c r="V57" s="44">
        <v>1.2</v>
      </c>
      <c r="W57" s="44">
        <v>1.2</v>
      </c>
      <c r="X57" s="44">
        <v>1.1000000000000001</v>
      </c>
      <c r="Y57" s="44">
        <v>1.1100000000000001</v>
      </c>
      <c r="Z57" s="44">
        <v>1.52</v>
      </c>
      <c r="AA57" s="44">
        <v>1.5</v>
      </c>
      <c r="AB57" s="44">
        <v>1.43</v>
      </c>
      <c r="AC57" s="44">
        <v>1.39</v>
      </c>
      <c r="AD57" s="44">
        <v>1.32</v>
      </c>
      <c r="AE57" s="44">
        <v>1.24</v>
      </c>
      <c r="AF57" s="44">
        <v>1.1399999999999999</v>
      </c>
      <c r="AG57" s="44">
        <v>1.1000000000000001</v>
      </c>
      <c r="AH57" s="44">
        <v>1.06</v>
      </c>
      <c r="AI57" s="44">
        <v>1.03</v>
      </c>
      <c r="AJ57" s="44">
        <v>0.98</v>
      </c>
      <c r="AK57" s="44">
        <v>0.86</v>
      </c>
      <c r="AL57" s="44">
        <v>0.97</v>
      </c>
      <c r="AM57" s="44">
        <v>1.03</v>
      </c>
      <c r="AN57" s="44">
        <v>1.03</v>
      </c>
      <c r="AO57" s="44">
        <v>1.1000000000000001</v>
      </c>
      <c r="AP57" s="44">
        <v>1.17</v>
      </c>
    </row>
    <row r="58" spans="1:54" x14ac:dyDescent="0.2">
      <c r="A58" s="39" t="s">
        <v>157</v>
      </c>
      <c r="E58" s="44">
        <v>0.62</v>
      </c>
      <c r="F58" s="44">
        <v>1.4</v>
      </c>
      <c r="G58" s="44">
        <v>1.62</v>
      </c>
      <c r="H58" s="44">
        <v>1.58</v>
      </c>
      <c r="I58" s="44">
        <v>1.6</v>
      </c>
      <c r="J58" s="44">
        <v>2.4500000000000002</v>
      </c>
      <c r="K58" s="44">
        <v>2.2999999999999998</v>
      </c>
      <c r="L58" s="44">
        <v>1.95</v>
      </c>
      <c r="M58" s="44">
        <v>1.74</v>
      </c>
      <c r="N58" s="44">
        <v>1.65</v>
      </c>
      <c r="O58" s="44">
        <v>1.61</v>
      </c>
      <c r="P58" s="44">
        <v>1.52</v>
      </c>
      <c r="Q58" s="44">
        <v>0.92</v>
      </c>
      <c r="R58" s="44">
        <v>0.84</v>
      </c>
      <c r="S58" s="44">
        <v>0.81</v>
      </c>
      <c r="T58" s="44">
        <v>0.81</v>
      </c>
      <c r="U58" s="44">
        <v>0.75</v>
      </c>
      <c r="V58" s="44">
        <v>0.68</v>
      </c>
      <c r="W58" s="44">
        <v>0.67</v>
      </c>
      <c r="X58" s="44">
        <v>0.64</v>
      </c>
      <c r="Y58" s="44">
        <v>0.66</v>
      </c>
      <c r="Z58" s="44">
        <v>0.61</v>
      </c>
      <c r="AA58" s="44">
        <v>0.69</v>
      </c>
      <c r="AB58" s="44">
        <v>0.47</v>
      </c>
      <c r="AC58" s="44">
        <v>0.5</v>
      </c>
      <c r="AD58" s="44">
        <v>0.5</v>
      </c>
      <c r="AE58" s="44">
        <v>0.54</v>
      </c>
      <c r="AF58" s="44">
        <v>0.46</v>
      </c>
      <c r="AG58" s="44">
        <v>0.39</v>
      </c>
      <c r="AH58" s="44">
        <v>0.36</v>
      </c>
      <c r="AI58" s="44">
        <v>0.43</v>
      </c>
      <c r="AJ58" s="44">
        <v>0.33</v>
      </c>
      <c r="AK58" s="44">
        <v>0.19</v>
      </c>
      <c r="AL58" s="44">
        <v>0.21</v>
      </c>
      <c r="AM58" s="44">
        <v>0.23</v>
      </c>
      <c r="AN58" s="44">
        <v>0.26</v>
      </c>
      <c r="AO58" s="44">
        <v>0.26</v>
      </c>
      <c r="AP58" s="44">
        <v>0.25</v>
      </c>
    </row>
    <row r="59" spans="1:54" x14ac:dyDescent="0.2">
      <c r="A59" s="39" t="s">
        <v>158</v>
      </c>
      <c r="E59" s="44">
        <v>0</v>
      </c>
      <c r="F59" s="44">
        <v>0</v>
      </c>
      <c r="G59" s="44">
        <v>0</v>
      </c>
      <c r="H59" s="44">
        <v>0</v>
      </c>
      <c r="I59" s="44">
        <v>0</v>
      </c>
      <c r="J59" s="44">
        <v>0</v>
      </c>
      <c r="K59" s="44">
        <v>0</v>
      </c>
      <c r="L59" s="44">
        <v>0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44">
        <v>0</v>
      </c>
      <c r="Y59" s="44">
        <v>0</v>
      </c>
      <c r="Z59" s="44">
        <v>0</v>
      </c>
      <c r="AA59" s="44">
        <v>0</v>
      </c>
      <c r="AB59" s="44">
        <v>0</v>
      </c>
      <c r="AC59" s="44">
        <v>0</v>
      </c>
      <c r="AD59" s="44">
        <v>0</v>
      </c>
      <c r="AE59" s="44">
        <v>0</v>
      </c>
      <c r="AF59" s="44">
        <v>0</v>
      </c>
      <c r="AG59" s="44">
        <v>0</v>
      </c>
      <c r="AH59" s="44">
        <v>0</v>
      </c>
      <c r="AI59" s="44">
        <v>0</v>
      </c>
      <c r="AJ59" s="44">
        <v>0</v>
      </c>
      <c r="AK59" s="44">
        <v>0</v>
      </c>
      <c r="AL59" s="44">
        <v>0</v>
      </c>
      <c r="AM59" s="44">
        <v>0</v>
      </c>
      <c r="AN59" s="44">
        <v>0</v>
      </c>
      <c r="AO59" s="44">
        <v>0</v>
      </c>
      <c r="AP59" s="44">
        <v>0</v>
      </c>
    </row>
    <row r="60" spans="1:54" x14ac:dyDescent="0.2">
      <c r="A60" s="39" t="s">
        <v>159</v>
      </c>
      <c r="E60" s="16" t="s">
        <v>96</v>
      </c>
      <c r="F60" s="11">
        <f>F22</f>
        <v>20</v>
      </c>
      <c r="G60" s="12">
        <f>IFERROR((G22-F22)/F22,"0")</f>
        <v>0.10099999999999998</v>
      </c>
      <c r="H60" s="12">
        <f t="shared" ref="H60:AP60" si="4">IFERROR((H22-G22)/G22,"0")</f>
        <v>0.48637602179836503</v>
      </c>
      <c r="I60" s="12">
        <f t="shared" si="4"/>
        <v>9.6241979835013938E-2</v>
      </c>
      <c r="J60" s="12">
        <f t="shared" si="4"/>
        <v>0.13015607580824956</v>
      </c>
      <c r="K60" s="12">
        <f t="shared" si="4"/>
        <v>3.4525277435265248E-2</v>
      </c>
      <c r="L60" s="12">
        <f t="shared" si="4"/>
        <v>5.3873659117997567E-2</v>
      </c>
      <c r="M60" s="12">
        <f t="shared" si="4"/>
        <v>6.785795068988916E-2</v>
      </c>
      <c r="N60" s="12">
        <f t="shared" si="4"/>
        <v>4.8294852785426841E-2</v>
      </c>
      <c r="O60" s="12">
        <f t="shared" si="4"/>
        <v>3.1925641543746178E-2</v>
      </c>
      <c r="P60" s="12">
        <f t="shared" si="4"/>
        <v>1.1748580379870793E-2</v>
      </c>
      <c r="Q60" s="12">
        <f t="shared" si="4"/>
        <v>-3.0578672343719727E-2</v>
      </c>
      <c r="R60" s="12">
        <f t="shared" si="4"/>
        <v>3.3938909962067196E-3</v>
      </c>
      <c r="S60" s="12">
        <f t="shared" si="4"/>
        <v>-5.173099880620733E-3</v>
      </c>
      <c r="T60" s="12">
        <f t="shared" si="4"/>
        <v>-3.5999999999999942E-2</v>
      </c>
      <c r="U60" s="12">
        <f t="shared" si="4"/>
        <v>-1.1203319502074817E-2</v>
      </c>
      <c r="V60" s="12">
        <f t="shared" si="4"/>
        <v>-4.5740663029794376E-2</v>
      </c>
      <c r="W60" s="12">
        <f t="shared" si="4"/>
        <v>-5.321020228671932E-2</v>
      </c>
      <c r="X60" s="12">
        <f t="shared" si="4"/>
        <v>-6.2470970738504522E-2</v>
      </c>
      <c r="Y60" s="12">
        <f t="shared" si="4"/>
        <v>-0.10131285608124836</v>
      </c>
      <c r="Z60" s="12">
        <f t="shared" si="4"/>
        <v>-6.2293274531422214E-2</v>
      </c>
      <c r="AA60" s="12">
        <f t="shared" si="4"/>
        <v>1.910640799529684E-2</v>
      </c>
      <c r="AB60" s="12">
        <f t="shared" si="4"/>
        <v>3.2593019901932377E-2</v>
      </c>
      <c r="AC60" s="12">
        <f t="shared" si="4"/>
        <v>2.6256983240223599E-2</v>
      </c>
      <c r="AD60" s="12">
        <f t="shared" si="4"/>
        <v>-5.7430593358737056E-2</v>
      </c>
      <c r="AE60" s="12">
        <f t="shared" si="4"/>
        <v>0.25642506497256701</v>
      </c>
      <c r="AF60" s="12">
        <f t="shared" si="4"/>
        <v>-2.2983222247754565E-4</v>
      </c>
      <c r="AG60" s="12">
        <f t="shared" si="4"/>
        <v>-4.5747126436781652E-2</v>
      </c>
      <c r="AH60" s="12">
        <f t="shared" si="4"/>
        <v>-4.1676704408576175E-2</v>
      </c>
      <c r="AI60" s="12">
        <f t="shared" si="4"/>
        <v>-9.1754650578179955E-2</v>
      </c>
      <c r="AJ60" s="12">
        <f t="shared" si="4"/>
        <v>-2.7401051757542261E-2</v>
      </c>
      <c r="AK60" s="12">
        <f t="shared" si="4"/>
        <v>-0.18070574843483214</v>
      </c>
      <c r="AL60" s="12">
        <f t="shared" si="4"/>
        <v>2.084056964223768E-3</v>
      </c>
      <c r="AM60" s="12">
        <f t="shared" si="4"/>
        <v>3.1542461005199307E-2</v>
      </c>
      <c r="AN60" s="12">
        <f t="shared" si="4"/>
        <v>2.8897849462365569E-2</v>
      </c>
      <c r="AO60" s="12">
        <f t="shared" si="4"/>
        <v>5.3559764859568808E-2</v>
      </c>
      <c r="AP60" s="12">
        <f t="shared" si="4"/>
        <v>-9.5784252944823206E-2</v>
      </c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x14ac:dyDescent="0.2">
      <c r="E61" s="16"/>
      <c r="F61" s="13"/>
      <c r="G61" s="13"/>
      <c r="H61" s="12">
        <f>IFERROR((H22-F22)/F22,"0")</f>
        <v>0.63649999999999984</v>
      </c>
      <c r="I61" s="12">
        <f t="shared" ref="I61:AP61" si="5">IFERROR((I22-G22)/G22,"0")</f>
        <v>0.62942779291553153</v>
      </c>
      <c r="J61" s="12">
        <f t="shared" si="5"/>
        <v>0.2389245340666056</v>
      </c>
      <c r="K61" s="12">
        <f t="shared" si="5"/>
        <v>0.16917502787068003</v>
      </c>
      <c r="L61" s="12">
        <f t="shared" si="5"/>
        <v>9.0258939580764586E-2</v>
      </c>
      <c r="M61" s="12">
        <f t="shared" si="5"/>
        <v>0.12538736591179969</v>
      </c>
      <c r="N61" s="12">
        <f t="shared" si="5"/>
        <v>0.11942999321420496</v>
      </c>
      <c r="O61" s="12">
        <f t="shared" si="5"/>
        <v>8.1762338487608541E-2</v>
      </c>
      <c r="P61" s="12">
        <f t="shared" si="5"/>
        <v>4.4049302889472612E-2</v>
      </c>
      <c r="Q61" s="12">
        <f t="shared" si="5"/>
        <v>-1.9189347953788856E-2</v>
      </c>
      <c r="R61" s="12">
        <f t="shared" si="5"/>
        <v>-2.7288562028256313E-2</v>
      </c>
      <c r="S61" s="12">
        <f t="shared" si="5"/>
        <v>-1.7967658215213298E-3</v>
      </c>
      <c r="T61" s="12">
        <f t="shared" si="5"/>
        <v>-4.0986868284918328E-2</v>
      </c>
      <c r="U61" s="12">
        <f t="shared" si="5"/>
        <v>-4.6800000000000071E-2</v>
      </c>
      <c r="V61" s="12">
        <f t="shared" si="5"/>
        <v>-5.6431535269709662E-2</v>
      </c>
      <c r="W61" s="12">
        <f t="shared" si="5"/>
        <v>-9.651699538396967E-2</v>
      </c>
      <c r="X61" s="12">
        <f t="shared" si="5"/>
        <v>-0.1123570800351803</v>
      </c>
      <c r="Y61" s="12">
        <f t="shared" si="5"/>
        <v>-0.1574547143520669</v>
      </c>
      <c r="Z61" s="12">
        <f t="shared" si="5"/>
        <v>-0.1572950210552389</v>
      </c>
      <c r="AA61" s="12">
        <f t="shared" si="5"/>
        <v>-4.4377067254685758E-2</v>
      </c>
      <c r="AB61" s="12">
        <f t="shared" si="5"/>
        <v>5.2322163433274366E-2</v>
      </c>
      <c r="AC61" s="12">
        <f t="shared" si="5"/>
        <v>5.9705797519469285E-2</v>
      </c>
      <c r="AD61" s="12">
        <f t="shared" si="5"/>
        <v>-3.268156424580991E-2</v>
      </c>
      <c r="AE61" s="12">
        <f t="shared" si="5"/>
        <v>0.1842678279804027</v>
      </c>
      <c r="AF61" s="12">
        <f t="shared" si="5"/>
        <v>0.25613629800750787</v>
      </c>
      <c r="AG61" s="12">
        <f t="shared" si="5"/>
        <v>-4.5966444495518274E-2</v>
      </c>
      <c r="AH61" s="12">
        <f t="shared" si="5"/>
        <v>-8.5517241379310313E-2</v>
      </c>
      <c r="AI61" s="12">
        <f t="shared" si="5"/>
        <v>-0.12960732353649712</v>
      </c>
      <c r="AJ61" s="12">
        <f t="shared" si="5"/>
        <v>-0.1166415284062343</v>
      </c>
      <c r="AK61" s="12">
        <f t="shared" si="5"/>
        <v>-0.20315527262662617</v>
      </c>
      <c r="AL61" s="12">
        <f t="shared" si="5"/>
        <v>-0.17899829254410926</v>
      </c>
      <c r="AM61" s="12">
        <f t="shared" si="5"/>
        <v>3.3692254254949719E-2</v>
      </c>
      <c r="AN61" s="12">
        <f t="shared" si="5"/>
        <v>6.1351819757365665E-2</v>
      </c>
      <c r="AO61" s="12">
        <f t="shared" si="5"/>
        <v>8.4005376344085891E-2</v>
      </c>
      <c r="AP61" s="12">
        <f t="shared" si="5"/>
        <v>-4.7354670150228581E-2</v>
      </c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>
        <f>IFERROR((I22-F22)/F22,"0")</f>
        <v>0.79400000000000015</v>
      </c>
      <c r="J62" s="12">
        <f>IFERROR((J22-G22)/G22,"0")</f>
        <v>0.8415077202543142</v>
      </c>
      <c r="K62" s="12">
        <f t="shared" ref="K62:AP62" si="6">IFERROR((K22-H22)/H22,"0")</f>
        <v>0.28169874732661188</v>
      </c>
      <c r="L62" s="12">
        <f t="shared" si="6"/>
        <v>0.23216276477146036</v>
      </c>
      <c r="M62" s="12">
        <f t="shared" si="6"/>
        <v>0.16424167694204697</v>
      </c>
      <c r="N62" s="12">
        <f t="shared" si="6"/>
        <v>0.17973778307508936</v>
      </c>
      <c r="O62" s="12">
        <f t="shared" si="6"/>
        <v>0.15516851391087988</v>
      </c>
      <c r="P62" s="12">
        <f t="shared" si="6"/>
        <v>9.4471510273247211E-2</v>
      </c>
      <c r="Q62" s="12">
        <f t="shared" si="6"/>
        <v>1.2123661345726438E-2</v>
      </c>
      <c r="R62" s="12">
        <f t="shared" si="6"/>
        <v>-1.5860583512825578E-2</v>
      </c>
      <c r="S62" s="12">
        <f t="shared" si="6"/>
        <v>-3.2320495451906357E-2</v>
      </c>
      <c r="T62" s="12">
        <f t="shared" si="6"/>
        <v>-3.7732082251946505E-2</v>
      </c>
      <c r="U62" s="12">
        <f t="shared" si="6"/>
        <v>-5.1730998806207754E-2</v>
      </c>
      <c r="V62" s="12">
        <f t="shared" si="6"/>
        <v>-9.0400000000000064E-2</v>
      </c>
      <c r="W62" s="12">
        <f t="shared" si="6"/>
        <v>-0.1066390041493776</v>
      </c>
      <c r="X62" s="12">
        <f t="shared" si="6"/>
        <v>-0.15295845572807384</v>
      </c>
      <c r="Y62" s="12">
        <f t="shared" si="6"/>
        <v>-0.20228671943711513</v>
      </c>
      <c r="Z62" s="12">
        <f t="shared" si="6"/>
        <v>-0.20993961913608913</v>
      </c>
      <c r="AA62" s="12">
        <f t="shared" si="6"/>
        <v>-0.14119395590785228</v>
      </c>
      <c r="AB62" s="12">
        <f t="shared" si="6"/>
        <v>-1.3230429988974751E-2</v>
      </c>
      <c r="AC62" s="12">
        <f t="shared" si="6"/>
        <v>7.9952968841857694E-2</v>
      </c>
      <c r="AD62" s="12">
        <f t="shared" si="6"/>
        <v>-1.1537352177674977E-3</v>
      </c>
      <c r="AE62" s="12">
        <f t="shared" si="6"/>
        <v>0.21536312849162015</v>
      </c>
      <c r="AF62" s="12">
        <f t="shared" si="6"/>
        <v>0.18399564507348931</v>
      </c>
      <c r="AG62" s="12">
        <f t="shared" si="6"/>
        <v>0.19867167196072755</v>
      </c>
      <c r="AH62" s="12">
        <f t="shared" si="6"/>
        <v>-8.5727418984141504E-2</v>
      </c>
      <c r="AI62" s="12">
        <f t="shared" si="6"/>
        <v>-0.16942528735632179</v>
      </c>
      <c r="AJ62" s="12">
        <f t="shared" si="6"/>
        <v>-0.1534569983136593</v>
      </c>
      <c r="AK62" s="12">
        <f t="shared" si="6"/>
        <v>-0.27626948215183511</v>
      </c>
      <c r="AL62" s="12">
        <f t="shared" si="6"/>
        <v>-0.20149460282313869</v>
      </c>
      <c r="AM62" s="12">
        <f t="shared" si="6"/>
        <v>-0.15310187820147977</v>
      </c>
      <c r="AN62" s="12">
        <f t="shared" si="6"/>
        <v>6.3563737408822568E-2</v>
      </c>
      <c r="AO62" s="12">
        <f t="shared" si="6"/>
        <v>0.11819757365684563</v>
      </c>
      <c r="AP62" s="12">
        <f t="shared" si="6"/>
        <v>-1.9825268817204294E-2</v>
      </c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1.0274999999999999</v>
      </c>
      <c r="K63" s="12">
        <f t="shared" ref="K63:AP63" si="7">IFERROR((K22-G22)/G22,"0")</f>
        <v>0.90508628519527723</v>
      </c>
      <c r="L63" s="12">
        <f t="shared" si="7"/>
        <v>0.35074854873205025</v>
      </c>
      <c r="M63" s="12">
        <f t="shared" si="7"/>
        <v>0.31577480490523963</v>
      </c>
      <c r="N63" s="12">
        <f t="shared" si="7"/>
        <v>0.2204685573366216</v>
      </c>
      <c r="O63" s="12">
        <f t="shared" si="7"/>
        <v>0.21740166865315844</v>
      </c>
      <c r="P63" s="12">
        <f t="shared" si="7"/>
        <v>0.16874010404885775</v>
      </c>
      <c r="Q63" s="12">
        <f t="shared" si="7"/>
        <v>6.1004024571065504E-2</v>
      </c>
      <c r="R63" s="12">
        <f t="shared" si="7"/>
        <v>1.5558698727015478E-2</v>
      </c>
      <c r="S63" s="12">
        <f t="shared" si="7"/>
        <v>-2.0951635010769538E-2</v>
      </c>
      <c r="T63" s="12">
        <f t="shared" si="7"/>
        <v>-6.7156957615637683E-2</v>
      </c>
      <c r="U63" s="12">
        <f t="shared" si="7"/>
        <v>-4.8512677181074201E-2</v>
      </c>
      <c r="V63" s="12">
        <f t="shared" si="7"/>
        <v>-9.5105451651412681E-2</v>
      </c>
      <c r="W63" s="12">
        <f t="shared" si="7"/>
        <v>-0.13879999999999995</v>
      </c>
      <c r="X63" s="12">
        <f t="shared" si="7"/>
        <v>-0.16244813278008308</v>
      </c>
      <c r="Y63" s="12">
        <f t="shared" si="7"/>
        <v>-0.23877465379773388</v>
      </c>
      <c r="Z63" s="12">
        <f t="shared" si="7"/>
        <v>-0.25197889182058036</v>
      </c>
      <c r="AA63" s="12">
        <f t="shared" si="7"/>
        <v>-0.19484440315838367</v>
      </c>
      <c r="AB63" s="12">
        <f t="shared" si="7"/>
        <v>-0.11320287342085708</v>
      </c>
      <c r="AC63" s="12">
        <f t="shared" si="7"/>
        <v>1.2679162072767388E-2</v>
      </c>
      <c r="AD63" s="12">
        <f t="shared" si="7"/>
        <v>1.7930629041740136E-2</v>
      </c>
      <c r="AE63" s="12">
        <f t="shared" si="7"/>
        <v>0.25497548312662233</v>
      </c>
      <c r="AF63" s="12">
        <f t="shared" si="7"/>
        <v>0.21508379888268167</v>
      </c>
      <c r="AG63" s="12">
        <f t="shared" si="7"/>
        <v>0.12983124659771356</v>
      </c>
      <c r="AH63" s="12">
        <f t="shared" si="7"/>
        <v>0.14871498700548652</v>
      </c>
      <c r="AI63" s="12">
        <f t="shared" si="7"/>
        <v>-0.16961618018846233</v>
      </c>
      <c r="AJ63" s="12">
        <f t="shared" si="7"/>
        <v>-0.19218390804597699</v>
      </c>
      <c r="AK63" s="12">
        <f t="shared" si="7"/>
        <v>-0.30643218501565889</v>
      </c>
      <c r="AL63" s="12">
        <f t="shared" si="7"/>
        <v>-0.27476118652589238</v>
      </c>
      <c r="AM63" s="12">
        <f t="shared" si="7"/>
        <v>-0.17630777747024634</v>
      </c>
      <c r="AN63" s="12">
        <f t="shared" si="7"/>
        <v>-0.12862834376778598</v>
      </c>
      <c r="AO63" s="12">
        <f t="shared" si="7"/>
        <v>0.1205279610976033</v>
      </c>
      <c r="AP63" s="12">
        <f t="shared" si="7"/>
        <v>1.1091854419410754E-2</v>
      </c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</sheetData>
  <mergeCells count="1">
    <mergeCell ref="E60:E63"/>
  </mergeCells>
  <hyperlinks>
    <hyperlink ref="D1" location="Summary!A1" display="Summary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rgb="FFC00000"/>
  </sheetPr>
  <dimension ref="A1:BB63"/>
  <sheetViews>
    <sheetView workbookViewId="0"/>
  </sheetViews>
  <sheetFormatPr defaultRowHeight="12.75" x14ac:dyDescent="0.2"/>
  <cols>
    <col min="1" max="4" width="4.85546875" customWidth="1"/>
    <col min="5" max="5" width="36.42578125" customWidth="1"/>
    <col min="6" max="47" width="18.7109375" customWidth="1"/>
    <col min="257" max="260" width="4.85546875" customWidth="1"/>
    <col min="261" max="261" width="36.42578125" customWidth="1"/>
    <col min="262" max="303" width="18.7109375" customWidth="1"/>
    <col min="513" max="516" width="4.85546875" customWidth="1"/>
    <col min="517" max="517" width="36.42578125" customWidth="1"/>
    <col min="518" max="559" width="18.7109375" customWidth="1"/>
    <col min="769" max="772" width="4.85546875" customWidth="1"/>
    <col min="773" max="773" width="36.42578125" customWidth="1"/>
    <col min="774" max="815" width="18.7109375" customWidth="1"/>
    <col min="1025" max="1028" width="4.85546875" customWidth="1"/>
    <col min="1029" max="1029" width="36.42578125" customWidth="1"/>
    <col min="1030" max="1071" width="18.7109375" customWidth="1"/>
    <col min="1281" max="1284" width="4.85546875" customWidth="1"/>
    <col min="1285" max="1285" width="36.42578125" customWidth="1"/>
    <col min="1286" max="1327" width="18.7109375" customWidth="1"/>
    <col min="1537" max="1540" width="4.85546875" customWidth="1"/>
    <col min="1541" max="1541" width="36.42578125" customWidth="1"/>
    <col min="1542" max="1583" width="18.7109375" customWidth="1"/>
    <col min="1793" max="1796" width="4.85546875" customWidth="1"/>
    <col min="1797" max="1797" width="36.42578125" customWidth="1"/>
    <col min="1798" max="1839" width="18.7109375" customWidth="1"/>
    <col min="2049" max="2052" width="4.85546875" customWidth="1"/>
    <col min="2053" max="2053" width="36.42578125" customWidth="1"/>
    <col min="2054" max="2095" width="18.7109375" customWidth="1"/>
    <col min="2305" max="2308" width="4.85546875" customWidth="1"/>
    <col min="2309" max="2309" width="36.42578125" customWidth="1"/>
    <col min="2310" max="2351" width="18.7109375" customWidth="1"/>
    <col min="2561" max="2564" width="4.85546875" customWidth="1"/>
    <col min="2565" max="2565" width="36.42578125" customWidth="1"/>
    <col min="2566" max="2607" width="18.7109375" customWidth="1"/>
    <col min="2817" max="2820" width="4.85546875" customWidth="1"/>
    <col min="2821" max="2821" width="36.42578125" customWidth="1"/>
    <col min="2822" max="2863" width="18.7109375" customWidth="1"/>
    <col min="3073" max="3076" width="4.85546875" customWidth="1"/>
    <col min="3077" max="3077" width="36.42578125" customWidth="1"/>
    <col min="3078" max="3119" width="18.7109375" customWidth="1"/>
    <col min="3329" max="3332" width="4.85546875" customWidth="1"/>
    <col min="3333" max="3333" width="36.42578125" customWidth="1"/>
    <col min="3334" max="3375" width="18.7109375" customWidth="1"/>
    <col min="3585" max="3588" width="4.85546875" customWidth="1"/>
    <col min="3589" max="3589" width="36.42578125" customWidth="1"/>
    <col min="3590" max="3631" width="18.7109375" customWidth="1"/>
    <col min="3841" max="3844" width="4.85546875" customWidth="1"/>
    <col min="3845" max="3845" width="36.42578125" customWidth="1"/>
    <col min="3846" max="3887" width="18.7109375" customWidth="1"/>
    <col min="4097" max="4100" width="4.85546875" customWidth="1"/>
    <col min="4101" max="4101" width="36.42578125" customWidth="1"/>
    <col min="4102" max="4143" width="18.7109375" customWidth="1"/>
    <col min="4353" max="4356" width="4.85546875" customWidth="1"/>
    <col min="4357" max="4357" width="36.42578125" customWidth="1"/>
    <col min="4358" max="4399" width="18.7109375" customWidth="1"/>
    <col min="4609" max="4612" width="4.85546875" customWidth="1"/>
    <col min="4613" max="4613" width="36.42578125" customWidth="1"/>
    <col min="4614" max="4655" width="18.7109375" customWidth="1"/>
    <col min="4865" max="4868" width="4.85546875" customWidth="1"/>
    <col min="4869" max="4869" width="36.42578125" customWidth="1"/>
    <col min="4870" max="4911" width="18.7109375" customWidth="1"/>
    <col min="5121" max="5124" width="4.85546875" customWidth="1"/>
    <col min="5125" max="5125" width="36.42578125" customWidth="1"/>
    <col min="5126" max="5167" width="18.7109375" customWidth="1"/>
    <col min="5377" max="5380" width="4.85546875" customWidth="1"/>
    <col min="5381" max="5381" width="36.42578125" customWidth="1"/>
    <col min="5382" max="5423" width="18.7109375" customWidth="1"/>
    <col min="5633" max="5636" width="4.85546875" customWidth="1"/>
    <col min="5637" max="5637" width="36.42578125" customWidth="1"/>
    <col min="5638" max="5679" width="18.7109375" customWidth="1"/>
    <col min="5889" max="5892" width="4.85546875" customWidth="1"/>
    <col min="5893" max="5893" width="36.42578125" customWidth="1"/>
    <col min="5894" max="5935" width="18.7109375" customWidth="1"/>
    <col min="6145" max="6148" width="4.85546875" customWidth="1"/>
    <col min="6149" max="6149" width="36.42578125" customWidth="1"/>
    <col min="6150" max="6191" width="18.7109375" customWidth="1"/>
    <col min="6401" max="6404" width="4.85546875" customWidth="1"/>
    <col min="6405" max="6405" width="36.42578125" customWidth="1"/>
    <col min="6406" max="6447" width="18.7109375" customWidth="1"/>
    <col min="6657" max="6660" width="4.85546875" customWidth="1"/>
    <col min="6661" max="6661" width="36.42578125" customWidth="1"/>
    <col min="6662" max="6703" width="18.7109375" customWidth="1"/>
    <col min="6913" max="6916" width="4.85546875" customWidth="1"/>
    <col min="6917" max="6917" width="36.42578125" customWidth="1"/>
    <col min="6918" max="6959" width="18.7109375" customWidth="1"/>
    <col min="7169" max="7172" width="4.85546875" customWidth="1"/>
    <col min="7173" max="7173" width="36.42578125" customWidth="1"/>
    <col min="7174" max="7215" width="18.7109375" customWidth="1"/>
    <col min="7425" max="7428" width="4.85546875" customWidth="1"/>
    <col min="7429" max="7429" width="36.42578125" customWidth="1"/>
    <col min="7430" max="7471" width="18.7109375" customWidth="1"/>
    <col min="7681" max="7684" width="4.85546875" customWidth="1"/>
    <col min="7685" max="7685" width="36.42578125" customWidth="1"/>
    <col min="7686" max="7727" width="18.7109375" customWidth="1"/>
    <col min="7937" max="7940" width="4.85546875" customWidth="1"/>
    <col min="7941" max="7941" width="36.42578125" customWidth="1"/>
    <col min="7942" max="7983" width="18.7109375" customWidth="1"/>
    <col min="8193" max="8196" width="4.85546875" customWidth="1"/>
    <col min="8197" max="8197" width="36.42578125" customWidth="1"/>
    <col min="8198" max="8239" width="18.7109375" customWidth="1"/>
    <col min="8449" max="8452" width="4.85546875" customWidth="1"/>
    <col min="8453" max="8453" width="36.42578125" customWidth="1"/>
    <col min="8454" max="8495" width="18.7109375" customWidth="1"/>
    <col min="8705" max="8708" width="4.85546875" customWidth="1"/>
    <col min="8709" max="8709" width="36.42578125" customWidth="1"/>
    <col min="8710" max="8751" width="18.7109375" customWidth="1"/>
    <col min="8961" max="8964" width="4.85546875" customWidth="1"/>
    <col min="8965" max="8965" width="36.42578125" customWidth="1"/>
    <col min="8966" max="9007" width="18.7109375" customWidth="1"/>
    <col min="9217" max="9220" width="4.85546875" customWidth="1"/>
    <col min="9221" max="9221" width="36.42578125" customWidth="1"/>
    <col min="9222" max="9263" width="18.7109375" customWidth="1"/>
    <col min="9473" max="9476" width="4.85546875" customWidth="1"/>
    <col min="9477" max="9477" width="36.42578125" customWidth="1"/>
    <col min="9478" max="9519" width="18.7109375" customWidth="1"/>
    <col min="9729" max="9732" width="4.85546875" customWidth="1"/>
    <col min="9733" max="9733" width="36.42578125" customWidth="1"/>
    <col min="9734" max="9775" width="18.7109375" customWidth="1"/>
    <col min="9985" max="9988" width="4.85546875" customWidth="1"/>
    <col min="9989" max="9989" width="36.42578125" customWidth="1"/>
    <col min="9990" max="10031" width="18.7109375" customWidth="1"/>
    <col min="10241" max="10244" width="4.85546875" customWidth="1"/>
    <col min="10245" max="10245" width="36.42578125" customWidth="1"/>
    <col min="10246" max="10287" width="18.7109375" customWidth="1"/>
    <col min="10497" max="10500" width="4.85546875" customWidth="1"/>
    <col min="10501" max="10501" width="36.42578125" customWidth="1"/>
    <col min="10502" max="10543" width="18.7109375" customWidth="1"/>
    <col min="10753" max="10756" width="4.85546875" customWidth="1"/>
    <col min="10757" max="10757" width="36.42578125" customWidth="1"/>
    <col min="10758" max="10799" width="18.7109375" customWidth="1"/>
    <col min="11009" max="11012" width="4.85546875" customWidth="1"/>
    <col min="11013" max="11013" width="36.42578125" customWidth="1"/>
    <col min="11014" max="11055" width="18.7109375" customWidth="1"/>
    <col min="11265" max="11268" width="4.85546875" customWidth="1"/>
    <col min="11269" max="11269" width="36.42578125" customWidth="1"/>
    <col min="11270" max="11311" width="18.7109375" customWidth="1"/>
    <col min="11521" max="11524" width="4.85546875" customWidth="1"/>
    <col min="11525" max="11525" width="36.42578125" customWidth="1"/>
    <col min="11526" max="11567" width="18.7109375" customWidth="1"/>
    <col min="11777" max="11780" width="4.85546875" customWidth="1"/>
    <col min="11781" max="11781" width="36.42578125" customWidth="1"/>
    <col min="11782" max="11823" width="18.7109375" customWidth="1"/>
    <col min="12033" max="12036" width="4.85546875" customWidth="1"/>
    <col min="12037" max="12037" width="36.42578125" customWidth="1"/>
    <col min="12038" max="12079" width="18.7109375" customWidth="1"/>
    <col min="12289" max="12292" width="4.85546875" customWidth="1"/>
    <col min="12293" max="12293" width="36.42578125" customWidth="1"/>
    <col min="12294" max="12335" width="18.7109375" customWidth="1"/>
    <col min="12545" max="12548" width="4.85546875" customWidth="1"/>
    <col min="12549" max="12549" width="36.42578125" customWidth="1"/>
    <col min="12550" max="12591" width="18.7109375" customWidth="1"/>
    <col min="12801" max="12804" width="4.85546875" customWidth="1"/>
    <col min="12805" max="12805" width="36.42578125" customWidth="1"/>
    <col min="12806" max="12847" width="18.7109375" customWidth="1"/>
    <col min="13057" max="13060" width="4.85546875" customWidth="1"/>
    <col min="13061" max="13061" width="36.42578125" customWidth="1"/>
    <col min="13062" max="13103" width="18.7109375" customWidth="1"/>
    <col min="13313" max="13316" width="4.85546875" customWidth="1"/>
    <col min="13317" max="13317" width="36.42578125" customWidth="1"/>
    <col min="13318" max="13359" width="18.7109375" customWidth="1"/>
    <col min="13569" max="13572" width="4.85546875" customWidth="1"/>
    <col min="13573" max="13573" width="36.42578125" customWidth="1"/>
    <col min="13574" max="13615" width="18.7109375" customWidth="1"/>
    <col min="13825" max="13828" width="4.85546875" customWidth="1"/>
    <col min="13829" max="13829" width="36.42578125" customWidth="1"/>
    <col min="13830" max="13871" width="18.7109375" customWidth="1"/>
    <col min="14081" max="14084" width="4.85546875" customWidth="1"/>
    <col min="14085" max="14085" width="36.42578125" customWidth="1"/>
    <col min="14086" max="14127" width="18.7109375" customWidth="1"/>
    <col min="14337" max="14340" width="4.85546875" customWidth="1"/>
    <col min="14341" max="14341" width="36.42578125" customWidth="1"/>
    <col min="14342" max="14383" width="18.7109375" customWidth="1"/>
    <col min="14593" max="14596" width="4.85546875" customWidth="1"/>
    <col min="14597" max="14597" width="36.42578125" customWidth="1"/>
    <col min="14598" max="14639" width="18.7109375" customWidth="1"/>
    <col min="14849" max="14852" width="4.85546875" customWidth="1"/>
    <col min="14853" max="14853" width="36.42578125" customWidth="1"/>
    <col min="14854" max="14895" width="18.7109375" customWidth="1"/>
    <col min="15105" max="15108" width="4.85546875" customWidth="1"/>
    <col min="15109" max="15109" width="36.42578125" customWidth="1"/>
    <col min="15110" max="15151" width="18.7109375" customWidth="1"/>
    <col min="15361" max="15364" width="4.85546875" customWidth="1"/>
    <col min="15365" max="15365" width="36.42578125" customWidth="1"/>
    <col min="15366" max="15407" width="18.7109375" customWidth="1"/>
    <col min="15617" max="15620" width="4.85546875" customWidth="1"/>
    <col min="15621" max="15621" width="36.42578125" customWidth="1"/>
    <col min="15622" max="15663" width="18.7109375" customWidth="1"/>
    <col min="15873" max="15876" width="4.85546875" customWidth="1"/>
    <col min="15877" max="15877" width="36.42578125" customWidth="1"/>
    <col min="15878" max="15919" width="18.7109375" customWidth="1"/>
    <col min="16129" max="16132" width="4.85546875" customWidth="1"/>
    <col min="16133" max="16133" width="36.42578125" customWidth="1"/>
    <col min="16134" max="16175" width="18.7109375" customWidth="1"/>
  </cols>
  <sheetData>
    <row r="1" spans="1:41" ht="18" customHeight="1" x14ac:dyDescent="0.2">
      <c r="A1" s="25" t="s">
        <v>329</v>
      </c>
      <c r="D1" s="3" t="s">
        <v>1</v>
      </c>
    </row>
    <row r="2" spans="1:41" x14ac:dyDescent="0.2">
      <c r="A2" s="46" t="s">
        <v>285</v>
      </c>
    </row>
    <row r="3" spans="1:41" ht="15.75" customHeight="1" x14ac:dyDescent="0.2">
      <c r="A3" s="27" t="s">
        <v>2</v>
      </c>
    </row>
    <row r="4" spans="1:41" x14ac:dyDescent="0.2">
      <c r="A4" s="47" t="s">
        <v>330</v>
      </c>
    </row>
    <row r="5" spans="1:41" x14ac:dyDescent="0.2">
      <c r="F5" s="38" t="s">
        <v>253</v>
      </c>
      <c r="G5" s="38" t="s">
        <v>254</v>
      </c>
      <c r="H5" s="38" t="s">
        <v>255</v>
      </c>
      <c r="I5" s="38" t="s">
        <v>256</v>
      </c>
      <c r="J5" s="38" t="s">
        <v>257</v>
      </c>
      <c r="K5" s="38" t="s">
        <v>258</v>
      </c>
      <c r="L5" s="38" t="s">
        <v>259</v>
      </c>
      <c r="M5" s="38" t="s">
        <v>260</v>
      </c>
      <c r="N5" s="38" t="s">
        <v>261</v>
      </c>
      <c r="O5" s="38" t="s">
        <v>262</v>
      </c>
      <c r="P5" s="38" t="s">
        <v>263</v>
      </c>
      <c r="Q5" s="38" t="s">
        <v>264</v>
      </c>
      <c r="R5" s="38" t="s">
        <v>265</v>
      </c>
      <c r="S5" s="38" t="s">
        <v>266</v>
      </c>
      <c r="T5" s="38" t="s">
        <v>267</v>
      </c>
      <c r="U5" s="38" t="s">
        <v>268</v>
      </c>
      <c r="V5" s="38" t="s">
        <v>4</v>
      </c>
      <c r="W5" s="38" t="s">
        <v>5</v>
      </c>
      <c r="X5" s="38" t="s">
        <v>6</v>
      </c>
      <c r="Y5" s="38" t="s">
        <v>7</v>
      </c>
      <c r="Z5" s="38" t="s">
        <v>8</v>
      </c>
      <c r="AA5" s="38" t="s">
        <v>9</v>
      </c>
      <c r="AB5" s="38" t="s">
        <v>10</v>
      </c>
      <c r="AC5" s="38" t="s">
        <v>11</v>
      </c>
      <c r="AD5" s="38" t="s">
        <v>12</v>
      </c>
      <c r="AE5" s="38" t="s">
        <v>13</v>
      </c>
      <c r="AF5" s="38" t="s">
        <v>14</v>
      </c>
      <c r="AG5" s="38" t="s">
        <v>15</v>
      </c>
      <c r="AH5" s="38" t="s">
        <v>16</v>
      </c>
      <c r="AI5" s="38" t="s">
        <v>17</v>
      </c>
      <c r="AJ5" s="38" t="s">
        <v>18</v>
      </c>
      <c r="AK5" s="38" t="s">
        <v>19</v>
      </c>
      <c r="AL5" s="38" t="s">
        <v>20</v>
      </c>
      <c r="AM5" s="38" t="s">
        <v>21</v>
      </c>
      <c r="AN5" s="38" t="s">
        <v>22</v>
      </c>
      <c r="AO5" s="38" t="s">
        <v>23</v>
      </c>
    </row>
    <row r="6" spans="1:41" x14ac:dyDescent="0.2">
      <c r="A6" s="39" t="s">
        <v>53</v>
      </c>
      <c r="F6" s="40" t="s">
        <v>54</v>
      </c>
      <c r="G6" s="40" t="s">
        <v>54</v>
      </c>
      <c r="H6" s="40" t="s">
        <v>54</v>
      </c>
      <c r="I6" s="40" t="s">
        <v>54</v>
      </c>
      <c r="J6" s="40" t="s">
        <v>54</v>
      </c>
      <c r="K6" s="40" t="s">
        <v>54</v>
      </c>
      <c r="L6" s="40" t="s">
        <v>54</v>
      </c>
      <c r="M6" s="40" t="s">
        <v>54</v>
      </c>
      <c r="N6" s="40" t="s">
        <v>54</v>
      </c>
      <c r="O6" s="40">
        <v>37711</v>
      </c>
      <c r="P6" s="40">
        <v>37802</v>
      </c>
      <c r="Q6" s="40">
        <v>37894</v>
      </c>
      <c r="R6" s="40">
        <v>37986</v>
      </c>
      <c r="S6" s="40">
        <v>38077</v>
      </c>
      <c r="T6" s="40">
        <v>38168</v>
      </c>
      <c r="U6" s="40">
        <v>38260</v>
      </c>
      <c r="V6" s="40">
        <v>38352</v>
      </c>
      <c r="W6" s="40">
        <v>38442</v>
      </c>
      <c r="X6" s="40">
        <v>38533</v>
      </c>
      <c r="Y6" s="40">
        <v>38625</v>
      </c>
      <c r="Z6" s="40">
        <v>38717</v>
      </c>
      <c r="AA6" s="40">
        <v>38807</v>
      </c>
      <c r="AB6" s="40">
        <v>38898</v>
      </c>
      <c r="AC6" s="40">
        <v>38990</v>
      </c>
      <c r="AD6" s="40">
        <v>39082</v>
      </c>
      <c r="AE6" s="40">
        <v>39172</v>
      </c>
      <c r="AF6" s="40">
        <v>39263</v>
      </c>
      <c r="AG6" s="40">
        <v>39355</v>
      </c>
      <c r="AH6" s="40">
        <v>39447</v>
      </c>
      <c r="AI6" s="40">
        <v>39538</v>
      </c>
      <c r="AJ6" s="40">
        <v>39629</v>
      </c>
      <c r="AK6" s="40">
        <v>39721</v>
      </c>
      <c r="AL6" s="40">
        <v>39813</v>
      </c>
      <c r="AM6" s="40">
        <v>39903</v>
      </c>
      <c r="AN6" s="40">
        <v>39994</v>
      </c>
      <c r="AO6" s="40">
        <v>40086</v>
      </c>
    </row>
    <row r="7" spans="1:41" x14ac:dyDescent="0.2">
      <c r="A7" s="39" t="s">
        <v>55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 t="s">
        <v>54</v>
      </c>
      <c r="S7" s="41" t="s">
        <v>54</v>
      </c>
      <c r="T7" s="41" t="s">
        <v>54</v>
      </c>
      <c r="U7" s="41" t="s">
        <v>54</v>
      </c>
      <c r="V7" s="41" t="s">
        <v>54</v>
      </c>
      <c r="W7" s="41" t="s">
        <v>54</v>
      </c>
      <c r="X7" s="41" t="s">
        <v>54</v>
      </c>
      <c r="Y7" s="41" t="s">
        <v>54</v>
      </c>
      <c r="Z7" s="41" t="s">
        <v>54</v>
      </c>
      <c r="AA7" s="41" t="s">
        <v>54</v>
      </c>
      <c r="AB7" s="41" t="s">
        <v>54</v>
      </c>
      <c r="AC7" s="41" t="s">
        <v>54</v>
      </c>
      <c r="AD7" s="41" t="s">
        <v>54</v>
      </c>
      <c r="AE7" s="41" t="s">
        <v>54</v>
      </c>
      <c r="AF7" s="41" t="s">
        <v>54</v>
      </c>
      <c r="AG7" s="41" t="s">
        <v>54</v>
      </c>
      <c r="AH7" s="41">
        <v>40068</v>
      </c>
      <c r="AI7" s="41">
        <v>40068</v>
      </c>
      <c r="AJ7" s="41">
        <v>40068</v>
      </c>
      <c r="AK7" s="41">
        <v>40068</v>
      </c>
      <c r="AL7" s="41">
        <v>40068</v>
      </c>
      <c r="AM7" s="41">
        <v>40068</v>
      </c>
      <c r="AN7" s="41">
        <v>40068</v>
      </c>
      <c r="AO7" s="41">
        <v>40151</v>
      </c>
    </row>
    <row r="8" spans="1:41" x14ac:dyDescent="0.2">
      <c r="A8" s="39" t="s">
        <v>56</v>
      </c>
      <c r="F8" s="42" t="s">
        <v>54</v>
      </c>
      <c r="G8" s="42" t="s">
        <v>54</v>
      </c>
      <c r="H8" s="42" t="s">
        <v>54</v>
      </c>
      <c r="I8" s="42" t="s">
        <v>54</v>
      </c>
      <c r="J8" s="42" t="s">
        <v>54</v>
      </c>
      <c r="K8" s="42" t="s">
        <v>54</v>
      </c>
      <c r="L8" s="42" t="s">
        <v>54</v>
      </c>
      <c r="M8" s="42" t="s">
        <v>54</v>
      </c>
      <c r="N8" s="42" t="s">
        <v>54</v>
      </c>
      <c r="O8" s="42" t="s">
        <v>57</v>
      </c>
      <c r="P8" s="42" t="s">
        <v>57</v>
      </c>
      <c r="Q8" s="42" t="s">
        <v>57</v>
      </c>
      <c r="R8" s="42" t="s">
        <v>57</v>
      </c>
      <c r="S8" s="42" t="s">
        <v>57</v>
      </c>
      <c r="T8" s="42" t="s">
        <v>57</v>
      </c>
      <c r="U8" s="42" t="s">
        <v>57</v>
      </c>
      <c r="V8" s="42" t="s">
        <v>57</v>
      </c>
      <c r="W8" s="42" t="s">
        <v>57</v>
      </c>
      <c r="X8" s="42" t="s">
        <v>57</v>
      </c>
      <c r="Y8" s="42" t="s">
        <v>57</v>
      </c>
      <c r="Z8" s="42" t="s">
        <v>57</v>
      </c>
      <c r="AA8" s="42" t="s">
        <v>57</v>
      </c>
      <c r="AB8" s="42" t="s">
        <v>57</v>
      </c>
      <c r="AC8" s="42" t="s">
        <v>57</v>
      </c>
      <c r="AD8" s="42" t="s">
        <v>57</v>
      </c>
      <c r="AE8" s="42" t="s">
        <v>57</v>
      </c>
      <c r="AF8" s="42" t="s">
        <v>57</v>
      </c>
      <c r="AG8" s="42" t="s">
        <v>57</v>
      </c>
      <c r="AH8" s="42" t="s">
        <v>57</v>
      </c>
      <c r="AI8" s="42" t="s">
        <v>57</v>
      </c>
      <c r="AJ8" s="42" t="s">
        <v>57</v>
      </c>
      <c r="AK8" s="42" t="s">
        <v>57</v>
      </c>
      <c r="AL8" s="42" t="s">
        <v>57</v>
      </c>
      <c r="AM8" s="42" t="s">
        <v>57</v>
      </c>
      <c r="AN8" s="42" t="s">
        <v>57</v>
      </c>
      <c r="AO8" s="42" t="s">
        <v>57</v>
      </c>
    </row>
    <row r="9" spans="1:41" ht="12.75" customHeight="1" x14ac:dyDescent="0.2"/>
    <row r="10" spans="1:41" x14ac:dyDescent="0.2">
      <c r="A10" s="38" t="s">
        <v>121</v>
      </c>
      <c r="F10" s="34">
        <f>F15</f>
        <v>1016126</v>
      </c>
      <c r="G10" s="35">
        <f>IFERROR((G15-F15)/F15,"0")</f>
        <v>-1.6591446336379545E-2</v>
      </c>
      <c r="H10" s="35">
        <f>IFERROR((H15-G15)/G15,"0")</f>
        <v>-7.1911711284371446E-2</v>
      </c>
      <c r="I10" s="35">
        <f>IFERROR((I15-H15)/H15,"0")</f>
        <v>5.9725600814312576E-3</v>
      </c>
      <c r="J10" s="35">
        <f>IFERROR((J15-I15)/I15,"0")</f>
        <v>2.3062403330521456E-2</v>
      </c>
      <c r="K10" s="35">
        <f t="shared" ref="K10:AO10" si="0">IFERROR((K15-J15)/J15,"0")</f>
        <v>-5.1885720033149528E-2</v>
      </c>
      <c r="L10" s="35">
        <f t="shared" si="0"/>
        <v>-3.9135191283400005E-2</v>
      </c>
      <c r="M10" s="35">
        <f t="shared" si="0"/>
        <v>2.8941088525344296E-2</v>
      </c>
      <c r="N10" s="35">
        <f t="shared" si="0"/>
        <v>0.19373302484659491</v>
      </c>
      <c r="O10" s="35">
        <f t="shared" si="0"/>
        <v>4.4427965367722167E-3</v>
      </c>
      <c r="P10" s="35">
        <f t="shared" si="0"/>
        <v>-6.0597558088157158E-2</v>
      </c>
      <c r="Q10" s="35">
        <f t="shared" si="0"/>
        <v>-6.1641721879933595E-3</v>
      </c>
      <c r="R10" s="35">
        <f t="shared" si="0"/>
        <v>0.15299931006732584</v>
      </c>
      <c r="S10" s="35">
        <f t="shared" si="0"/>
        <v>0.3205312166874642</v>
      </c>
      <c r="T10" s="35">
        <f t="shared" si="0"/>
        <v>-0.20841718980646287</v>
      </c>
      <c r="U10" s="35">
        <f t="shared" si="0"/>
        <v>4.1500083671193747E-2</v>
      </c>
      <c r="V10" s="35">
        <f t="shared" si="0"/>
        <v>0.15252215039599873</v>
      </c>
      <c r="W10" s="35">
        <f t="shared" si="0"/>
        <v>2.4173333554182608E-2</v>
      </c>
      <c r="X10" s="35">
        <f t="shared" si="0"/>
        <v>0.16754426278556689</v>
      </c>
      <c r="Y10" s="35">
        <f t="shared" si="0"/>
        <v>7.5119617224880378E-2</v>
      </c>
      <c r="Z10" s="35">
        <f t="shared" si="0"/>
        <v>-5.8335386734651697E-2</v>
      </c>
      <c r="AA10" s="35">
        <f t="shared" si="0"/>
        <v>4.3211382716359062E-2</v>
      </c>
      <c r="AB10" s="35">
        <f t="shared" si="0"/>
        <v>-6.3610207143032795E-4</v>
      </c>
      <c r="AC10" s="35">
        <f t="shared" si="0"/>
        <v>7.619163233958412E-2</v>
      </c>
      <c r="AD10" s="35">
        <f t="shared" si="0"/>
        <v>5.6421408845744425E-2</v>
      </c>
      <c r="AE10" s="35">
        <f t="shared" si="0"/>
        <v>2.3360040325024312E-2</v>
      </c>
      <c r="AF10" s="35">
        <f t="shared" si="0"/>
        <v>2.29701542623541E-2</v>
      </c>
      <c r="AG10" s="35">
        <f t="shared" si="0"/>
        <v>1.2934708049033629E-2</v>
      </c>
      <c r="AH10" s="35">
        <f t="shared" si="0"/>
        <v>-8.8311334875493263E-4</v>
      </c>
      <c r="AI10" s="35">
        <f t="shared" si="0"/>
        <v>-5.5431544072349466E-2</v>
      </c>
      <c r="AJ10" s="35">
        <f t="shared" si="0"/>
        <v>0.20581394957635854</v>
      </c>
      <c r="AK10" s="35">
        <f t="shared" si="0"/>
        <v>3.2762852557996047E-2</v>
      </c>
      <c r="AL10" s="35">
        <f t="shared" si="0"/>
        <v>0.13679838028679978</v>
      </c>
      <c r="AM10" s="35">
        <f t="shared" si="0"/>
        <v>6.0836908523454684E-2</v>
      </c>
      <c r="AN10" s="35">
        <f t="shared" si="0"/>
        <v>-6.4724993663448471E-2</v>
      </c>
      <c r="AO10" s="35">
        <f t="shared" si="0"/>
        <v>-3.6666119186444392E-2</v>
      </c>
    </row>
    <row r="11" spans="1:41" x14ac:dyDescent="0.2">
      <c r="A11" s="38"/>
      <c r="F11" s="26"/>
      <c r="G11" s="26"/>
      <c r="H11" s="35">
        <f t="shared" ref="H11:AO11" si="1">IFERROR((H15-F15)/F15,"0")</f>
        <v>-8.7310038322019126E-2</v>
      </c>
      <c r="I11" s="35">
        <f t="shared" si="1"/>
        <v>-6.6368648219144635E-2</v>
      </c>
      <c r="J11" s="35">
        <f t="shared" si="1"/>
        <v>2.9172705001466452E-2</v>
      </c>
      <c r="K11" s="35">
        <f t="shared" si="1"/>
        <v>-3.0019926105127086E-2</v>
      </c>
      <c r="L11" s="35">
        <f t="shared" si="1"/>
        <v>-8.8990353738175293E-2</v>
      </c>
      <c r="M11" s="35">
        <f t="shared" si="1"/>
        <v>-1.1326717793444869E-2</v>
      </c>
      <c r="N11" s="35">
        <f t="shared" si="1"/>
        <v>0.22828095799430723</v>
      </c>
      <c r="O11" s="35">
        <f t="shared" si="1"/>
        <v>0.19903653779521399</v>
      </c>
      <c r="P11" s="35">
        <f t="shared" si="1"/>
        <v>-5.6423984172595858E-2</v>
      </c>
      <c r="Q11" s="35">
        <f t="shared" si="1"/>
        <v>-6.6388196493923191E-2</v>
      </c>
      <c r="R11" s="35">
        <f t="shared" si="1"/>
        <v>0.14589202378743329</v>
      </c>
      <c r="S11" s="35">
        <f t="shared" si="1"/>
        <v>0.52257158176301266</v>
      </c>
      <c r="T11" s="35">
        <f t="shared" si="1"/>
        <v>4.5309811453753651E-2</v>
      </c>
      <c r="U11" s="35">
        <f t="shared" si="1"/>
        <v>-0.17556643695075239</v>
      </c>
      <c r="V11" s="35">
        <f t="shared" si="1"/>
        <v>0.20035191607033681</v>
      </c>
      <c r="W11" s="35">
        <f t="shared" si="1"/>
        <v>0.18038245276610501</v>
      </c>
      <c r="X11" s="35">
        <f t="shared" si="1"/>
        <v>0.19576769968915464</v>
      </c>
      <c r="Y11" s="35">
        <f t="shared" si="1"/>
        <v>0.25524974089912383</v>
      </c>
      <c r="Z11" s="35">
        <f t="shared" si="1"/>
        <v>1.2402098568056285E-2</v>
      </c>
      <c r="AA11" s="35">
        <f t="shared" si="1"/>
        <v>-1.7644756740390486E-2</v>
      </c>
      <c r="AB11" s="35">
        <f t="shared" si="1"/>
        <v>4.2547793794873494E-2</v>
      </c>
      <c r="AC11" s="35">
        <f t="shared" si="1"/>
        <v>7.5507064612996916E-2</v>
      </c>
      <c r="AD11" s="35">
        <f t="shared" si="1"/>
        <v>0.13691188042418487</v>
      </c>
      <c r="AE11" s="35">
        <f t="shared" si="1"/>
        <v>8.1099455556600017E-2</v>
      </c>
      <c r="AF11" s="35">
        <f t="shared" si="1"/>
        <v>4.6866778317219034E-2</v>
      </c>
      <c r="AG11" s="35">
        <f t="shared" si="1"/>
        <v>3.6201974550612546E-2</v>
      </c>
      <c r="AH11" s="35">
        <f t="shared" si="1"/>
        <v>1.2040171886938348E-2</v>
      </c>
      <c r="AI11" s="35">
        <f t="shared" si="1"/>
        <v>-5.6265705084592006E-2</v>
      </c>
      <c r="AJ11" s="35">
        <f t="shared" si="1"/>
        <v>0.13897382048736287</v>
      </c>
      <c r="AK11" s="35">
        <f t="shared" si="1"/>
        <v>0.24531985421870367</v>
      </c>
      <c r="AL11" s="35">
        <f t="shared" si="1"/>
        <v>0.1740431380083049</v>
      </c>
      <c r="AM11" s="35">
        <f t="shared" si="1"/>
        <v>0.20595767935791925</v>
      </c>
      <c r="AN11" s="35">
        <f t="shared" si="1"/>
        <v>-7.825753658678181E-3</v>
      </c>
      <c r="AO11" s="35">
        <f t="shared" si="1"/>
        <v>-9.901789851788699E-2</v>
      </c>
    </row>
    <row r="12" spans="1:41" ht="12.75" customHeight="1" x14ac:dyDescent="0.2">
      <c r="F12" s="26"/>
      <c r="G12" s="26"/>
      <c r="H12" s="26"/>
      <c r="I12" s="35">
        <f>IFERROR((I15-F15)/F15,"0")</f>
        <v>-8.1858942690178182E-2</v>
      </c>
      <c r="J12" s="35">
        <f>IFERROR((J15-G15)/G15,"0")</f>
        <v>-4.4836865422354585E-2</v>
      </c>
      <c r="K12" s="35">
        <f t="shared" ref="K12:AO12" si="2">IFERROR((K15-H15)/H15,"0")</f>
        <v>-2.4226661835998826E-2</v>
      </c>
      <c r="L12" s="35">
        <f t="shared" si="2"/>
        <v>-6.7980281838089407E-2</v>
      </c>
      <c r="M12" s="35">
        <f t="shared" si="2"/>
        <v>-6.2624742918269222E-2</v>
      </c>
      <c r="N12" s="35">
        <f t="shared" si="2"/>
        <v>0.18021194775344221</v>
      </c>
      <c r="O12" s="35">
        <f t="shared" si="2"/>
        <v>0.2337379603806676</v>
      </c>
      <c r="P12" s="35">
        <f t="shared" si="2"/>
        <v>0.12637785154634565</v>
      </c>
      <c r="Q12" s="35">
        <f t="shared" si="2"/>
        <v>-6.2240349206616724E-2</v>
      </c>
      <c r="R12" s="35">
        <f t="shared" si="2"/>
        <v>7.6453765313218347E-2</v>
      </c>
      <c r="S12" s="35">
        <f t="shared" si="2"/>
        <v>0.51318618836448004</v>
      </c>
      <c r="T12" s="35">
        <f t="shared" si="2"/>
        <v>0.20524149141278442</v>
      </c>
      <c r="U12" s="35">
        <f t="shared" si="2"/>
        <v>8.8690256091404185E-2</v>
      </c>
      <c r="V12" s="35">
        <f t="shared" si="2"/>
        <v>-4.9822057055845949E-2</v>
      </c>
      <c r="W12" s="35">
        <f t="shared" si="2"/>
        <v>0.22936842331990728</v>
      </c>
      <c r="X12" s="35">
        <f t="shared" si="2"/>
        <v>0.37814876061982133</v>
      </c>
      <c r="Y12" s="35">
        <f t="shared" si="2"/>
        <v>0.28559331157967965</v>
      </c>
      <c r="Z12" s="35">
        <f t="shared" si="2"/>
        <v>0.18202426181520212</v>
      </c>
      <c r="AA12" s="35">
        <f t="shared" si="2"/>
        <v>5.6149393112125634E-2</v>
      </c>
      <c r="AB12" s="35">
        <f t="shared" si="2"/>
        <v>-1.8269634945508366E-2</v>
      </c>
      <c r="AC12" s="35">
        <f t="shared" si="2"/>
        <v>0.12198121199613704</v>
      </c>
      <c r="AD12" s="35">
        <f t="shared" si="2"/>
        <v>0.13618868842201329</v>
      </c>
      <c r="AE12" s="35">
        <f t="shared" si="2"/>
        <v>0.16347018779689304</v>
      </c>
      <c r="AF12" s="35">
        <f t="shared" si="2"/>
        <v>0.10593247682368215</v>
      </c>
      <c r="AG12" s="35">
        <f t="shared" si="2"/>
        <v>6.0407694460984672E-2</v>
      </c>
      <c r="AH12" s="35">
        <f t="shared" si="2"/>
        <v>3.528689075488068E-2</v>
      </c>
      <c r="AI12" s="35">
        <f t="shared" si="2"/>
        <v>-4.4058777504000605E-2</v>
      </c>
      <c r="AJ12" s="35">
        <f t="shared" si="2"/>
        <v>0.13796797750260806</v>
      </c>
      <c r="AK12" s="35">
        <f t="shared" si="2"/>
        <v>0.1762898518354078</v>
      </c>
      <c r="AL12" s="35">
        <f t="shared" si="2"/>
        <v>0.41567759321481595</v>
      </c>
      <c r="AM12" s="35">
        <f t="shared" si="2"/>
        <v>0.24546829299790585</v>
      </c>
      <c r="AN12" s="35">
        <f t="shared" si="2"/>
        <v>0.12790207620309091</v>
      </c>
      <c r="AO12" s="35">
        <f t="shared" si="2"/>
        <v>-4.4204932828749724E-2</v>
      </c>
    </row>
    <row r="13" spans="1:41" ht="12.75" customHeight="1" x14ac:dyDescent="0.2">
      <c r="F13" s="26"/>
      <c r="G13" s="26"/>
      <c r="H13" s="26"/>
      <c r="I13" s="26"/>
      <c r="J13" s="35">
        <f>IFERROR((J15-F15)/F15,"0")</f>
        <v>-6.0684403312187662E-2</v>
      </c>
      <c r="K13" s="35">
        <f t="shared" ref="K13:AO13" si="3">IFERROR((K15-G15)/G15,"0")</f>
        <v>-9.4396192409035823E-2</v>
      </c>
      <c r="L13" s="35">
        <f t="shared" si="3"/>
        <v>-6.2413738074288773E-2</v>
      </c>
      <c r="M13" s="35">
        <f t="shared" si="3"/>
        <v>-4.1006616667399111E-2</v>
      </c>
      <c r="N13" s="35">
        <f t="shared" si="3"/>
        <v>0.11897580105252901</v>
      </c>
      <c r="O13" s="35">
        <f t="shared" si="3"/>
        <v>0.18545538930757841</v>
      </c>
      <c r="P13" s="35">
        <f t="shared" si="3"/>
        <v>0.15897645266093557</v>
      </c>
      <c r="Q13" s="35">
        <f t="shared" si="3"/>
        <v>0.11943466452067196</v>
      </c>
      <c r="R13" s="35">
        <f t="shared" si="3"/>
        <v>8.1236230373747331E-2</v>
      </c>
      <c r="S13" s="35">
        <f t="shared" si="3"/>
        <v>0.42149080041686632</v>
      </c>
      <c r="T13" s="35">
        <f t="shared" si="3"/>
        <v>0.19781217533160209</v>
      </c>
      <c r="U13" s="35">
        <f t="shared" si="3"/>
        <v>0.25525911415040931</v>
      </c>
      <c r="V13" s="35">
        <f t="shared" si="3"/>
        <v>0.25473963506563568</v>
      </c>
      <c r="W13" s="35">
        <f t="shared" si="3"/>
        <v>-2.6853088705229823E-2</v>
      </c>
      <c r="X13" s="35">
        <f t="shared" si="3"/>
        <v>0.43534204949689587</v>
      </c>
      <c r="Y13" s="35">
        <f t="shared" si="3"/>
        <v>0.48167476799652559</v>
      </c>
      <c r="Z13" s="35">
        <f t="shared" si="3"/>
        <v>0.21059772856519746</v>
      </c>
      <c r="AA13" s="35">
        <f t="shared" si="3"/>
        <v>0.23310116457252061</v>
      </c>
      <c r="AB13" s="35">
        <f t="shared" si="3"/>
        <v>5.5477574295427129E-2</v>
      </c>
      <c r="AC13" s="35">
        <f t="shared" si="3"/>
        <v>5.6530004085329162E-2</v>
      </c>
      <c r="AD13" s="35">
        <f t="shared" si="3"/>
        <v>0.18528497267541494</v>
      </c>
      <c r="AE13" s="35">
        <f t="shared" si="3"/>
        <v>0.16273010200038801</v>
      </c>
      <c r="AF13" s="35">
        <f t="shared" si="3"/>
        <v>0.19019527749023776</v>
      </c>
      <c r="AG13" s="35">
        <f t="shared" si="3"/>
        <v>0.12023739053334112</v>
      </c>
      <c r="AH13" s="35">
        <f t="shared" si="3"/>
        <v>5.9471234270883737E-2</v>
      </c>
      <c r="AI13" s="35">
        <f t="shared" si="3"/>
        <v>-2.210066015752413E-2</v>
      </c>
      <c r="AJ13" s="35">
        <f t="shared" si="3"/>
        <v>0.15268726106075356</v>
      </c>
      <c r="AK13" s="35">
        <f t="shared" si="3"/>
        <v>0.17525105456524698</v>
      </c>
      <c r="AL13" s="35">
        <f t="shared" si="3"/>
        <v>0.33720439831429128</v>
      </c>
      <c r="AM13" s="35">
        <f t="shared" si="3"/>
        <v>0.50180304145193022</v>
      </c>
      <c r="AN13" s="35">
        <f t="shared" si="3"/>
        <v>0.16485536562559042</v>
      </c>
      <c r="AO13" s="35">
        <f t="shared" si="3"/>
        <v>8.6546284246390298E-2</v>
      </c>
    </row>
    <row r="14" spans="1:41" x14ac:dyDescent="0.2">
      <c r="A14" s="38" t="s">
        <v>109</v>
      </c>
    </row>
    <row r="15" spans="1:41" x14ac:dyDescent="0.2">
      <c r="A15" s="39" t="s">
        <v>60</v>
      </c>
      <c r="F15" s="43">
        <v>1016126</v>
      </c>
      <c r="G15" s="43">
        <v>999267</v>
      </c>
      <c r="H15" s="43">
        <v>927408</v>
      </c>
      <c r="I15" s="43">
        <v>932947</v>
      </c>
      <c r="J15" s="43">
        <v>954463</v>
      </c>
      <c r="K15" s="43">
        <v>904940</v>
      </c>
      <c r="L15" s="43">
        <v>869525</v>
      </c>
      <c r="M15" s="43">
        <v>894690</v>
      </c>
      <c r="N15" s="43">
        <v>1068021</v>
      </c>
      <c r="O15" s="43">
        <v>1072766</v>
      </c>
      <c r="P15" s="43">
        <v>1007759</v>
      </c>
      <c r="Q15" s="43">
        <v>1001547</v>
      </c>
      <c r="R15" s="43">
        <v>1154783</v>
      </c>
      <c r="S15" s="43">
        <v>1524927</v>
      </c>
      <c r="T15" s="43">
        <v>1207106</v>
      </c>
      <c r="U15" s="43">
        <v>1257201</v>
      </c>
      <c r="V15" s="43">
        <v>1448952</v>
      </c>
      <c r="W15" s="43">
        <v>1483978</v>
      </c>
      <c r="X15" s="43">
        <v>1732610</v>
      </c>
      <c r="Y15" s="43">
        <v>1862763</v>
      </c>
      <c r="Z15" s="43">
        <v>1754098</v>
      </c>
      <c r="AA15" s="43">
        <v>1829895</v>
      </c>
      <c r="AB15" s="43">
        <v>1828731</v>
      </c>
      <c r="AC15" s="43">
        <v>1968065</v>
      </c>
      <c r="AD15" s="43">
        <v>2079106</v>
      </c>
      <c r="AE15" s="43">
        <v>2127674</v>
      </c>
      <c r="AF15" s="43">
        <v>2176547</v>
      </c>
      <c r="AG15" s="43">
        <v>2204700</v>
      </c>
      <c r="AH15" s="43">
        <v>2202753</v>
      </c>
      <c r="AI15" s="43">
        <v>2080651</v>
      </c>
      <c r="AJ15" s="43">
        <v>2508878</v>
      </c>
      <c r="AK15" s="43">
        <v>2591076</v>
      </c>
      <c r="AL15" s="43">
        <v>2945531</v>
      </c>
      <c r="AM15" s="43">
        <v>3124728</v>
      </c>
      <c r="AN15" s="43">
        <v>2922480</v>
      </c>
      <c r="AO15" s="43">
        <v>2815324</v>
      </c>
    </row>
    <row r="16" spans="1:41" x14ac:dyDescent="0.2">
      <c r="A16" s="39" t="s">
        <v>61</v>
      </c>
      <c r="F16" s="44">
        <v>39.32</v>
      </c>
      <c r="G16" s="44">
        <v>-6.64</v>
      </c>
      <c r="H16" s="44">
        <v>-28.76</v>
      </c>
      <c r="I16" s="44">
        <v>2.39</v>
      </c>
      <c r="J16" s="44">
        <v>9.2200000000000006</v>
      </c>
      <c r="K16" s="44">
        <v>-20.75</v>
      </c>
      <c r="L16" s="44">
        <v>-15.65</v>
      </c>
      <c r="M16" s="44">
        <v>11.58</v>
      </c>
      <c r="N16" s="44">
        <v>77.489999999999995</v>
      </c>
      <c r="O16" s="44" t="s">
        <v>54</v>
      </c>
      <c r="P16" s="44">
        <v>-24.24</v>
      </c>
      <c r="Q16" s="44">
        <v>-2.4700000000000002</v>
      </c>
      <c r="R16" s="44">
        <v>61.2</v>
      </c>
      <c r="S16" s="44">
        <v>128.21</v>
      </c>
      <c r="T16" s="44">
        <v>-83.37</v>
      </c>
      <c r="U16" s="44">
        <v>16.600000000000001</v>
      </c>
      <c r="V16" s="44">
        <v>61.01</v>
      </c>
      <c r="W16" s="44">
        <v>9.67</v>
      </c>
      <c r="X16" s="44">
        <v>67.02</v>
      </c>
      <c r="Y16" s="44">
        <v>30.05</v>
      </c>
      <c r="Z16" s="44">
        <v>-23.33</v>
      </c>
      <c r="AA16" s="44">
        <v>17.28</v>
      </c>
      <c r="AB16" s="44">
        <v>-0.25</v>
      </c>
      <c r="AC16" s="44">
        <v>30.48</v>
      </c>
      <c r="AD16" s="44">
        <v>22.57</v>
      </c>
      <c r="AE16" s="44">
        <v>9.34</v>
      </c>
      <c r="AF16" s="44">
        <v>9.19</v>
      </c>
      <c r="AG16" s="44">
        <v>5.17</v>
      </c>
      <c r="AH16" s="44" t="s">
        <v>54</v>
      </c>
      <c r="AI16" s="44">
        <v>-22.17</v>
      </c>
      <c r="AJ16" s="44">
        <v>82.33</v>
      </c>
      <c r="AK16" s="44">
        <v>13.11</v>
      </c>
      <c r="AL16" s="44">
        <v>54.72</v>
      </c>
      <c r="AM16" s="44">
        <v>24.33</v>
      </c>
      <c r="AN16" s="44">
        <v>-25.89</v>
      </c>
      <c r="AO16" s="44">
        <v>-14.67</v>
      </c>
    </row>
    <row r="17" spans="1:41" x14ac:dyDescent="0.2">
      <c r="A17" s="39" t="s">
        <v>62</v>
      </c>
      <c r="F17" s="44">
        <v>0.04</v>
      </c>
      <c r="G17" s="44">
        <v>0.02</v>
      </c>
      <c r="H17" s="44">
        <v>0.05</v>
      </c>
      <c r="I17" s="44">
        <v>0.08</v>
      </c>
      <c r="J17" s="44">
        <v>0.08</v>
      </c>
      <c r="K17" s="44">
        <v>0.42</v>
      </c>
      <c r="L17" s="44">
        <v>0.13</v>
      </c>
      <c r="M17" s="44">
        <v>0.13</v>
      </c>
      <c r="N17" s="44">
        <v>0.2</v>
      </c>
      <c r="O17" s="44">
        <v>0.3</v>
      </c>
      <c r="P17" s="44">
        <v>3.99</v>
      </c>
      <c r="Q17" s="44">
        <v>2.2599999999999998</v>
      </c>
      <c r="R17" s="44">
        <v>1.46</v>
      </c>
      <c r="S17" s="44">
        <v>20.64</v>
      </c>
      <c r="T17" s="44">
        <v>4.2</v>
      </c>
      <c r="U17" s="44">
        <v>2.76</v>
      </c>
      <c r="V17" s="44">
        <v>2.2799999999999998</v>
      </c>
      <c r="W17" s="44">
        <v>2.13</v>
      </c>
      <c r="X17" s="44">
        <v>1.79</v>
      </c>
      <c r="Y17" s="44">
        <v>1.96</v>
      </c>
      <c r="Z17" s="44">
        <v>1.91</v>
      </c>
      <c r="AA17" s="44">
        <v>1.9</v>
      </c>
      <c r="AB17" s="44">
        <v>1.72</v>
      </c>
      <c r="AC17" s="44">
        <v>1.57</v>
      </c>
      <c r="AD17" s="44">
        <v>1.94</v>
      </c>
      <c r="AE17" s="44">
        <v>1.41</v>
      </c>
      <c r="AF17" s="44">
        <v>1.32</v>
      </c>
      <c r="AG17" s="44">
        <v>1.38</v>
      </c>
      <c r="AH17" s="44">
        <v>1.9</v>
      </c>
      <c r="AI17" s="44">
        <v>1.07</v>
      </c>
      <c r="AJ17" s="44">
        <v>0.97</v>
      </c>
      <c r="AK17" s="44">
        <v>1.0900000000000001</v>
      </c>
      <c r="AL17" s="44">
        <v>0.88</v>
      </c>
      <c r="AM17" s="44">
        <v>0.85</v>
      </c>
      <c r="AN17" s="44">
        <v>0.91</v>
      </c>
      <c r="AO17" s="44">
        <v>0.86</v>
      </c>
    </row>
    <row r="18" spans="1:41" ht="12.75" customHeight="1" x14ac:dyDescent="0.2"/>
    <row r="19" spans="1:41" x14ac:dyDescent="0.2">
      <c r="B19" s="39" t="s">
        <v>63</v>
      </c>
      <c r="F19" s="44" t="s">
        <v>54</v>
      </c>
      <c r="G19" s="44" t="s">
        <v>54</v>
      </c>
      <c r="H19" s="44" t="s">
        <v>54</v>
      </c>
      <c r="I19" s="44" t="s">
        <v>54</v>
      </c>
      <c r="J19" s="44" t="s">
        <v>54</v>
      </c>
      <c r="K19" s="44" t="s">
        <v>54</v>
      </c>
      <c r="L19" s="44" t="s">
        <v>54</v>
      </c>
      <c r="M19" s="44" t="s">
        <v>54</v>
      </c>
      <c r="N19" s="44" t="s">
        <v>54</v>
      </c>
      <c r="O19" s="44">
        <v>0.3</v>
      </c>
      <c r="P19" s="44">
        <v>3.99</v>
      </c>
      <c r="Q19" s="44">
        <v>2.2599999999999998</v>
      </c>
      <c r="R19" s="44">
        <v>1.46</v>
      </c>
      <c r="S19" s="44">
        <v>20.64</v>
      </c>
      <c r="T19" s="44">
        <v>4.2</v>
      </c>
      <c r="U19" s="44">
        <v>2.76</v>
      </c>
      <c r="V19" s="44">
        <v>2.2799999999999998</v>
      </c>
      <c r="W19" s="44">
        <v>2.13</v>
      </c>
      <c r="X19" s="44">
        <v>1.79</v>
      </c>
      <c r="Y19" s="44">
        <v>1.96</v>
      </c>
      <c r="Z19" s="44">
        <v>1.91</v>
      </c>
      <c r="AA19" s="44">
        <v>1.9</v>
      </c>
      <c r="AB19" s="44">
        <v>1.72</v>
      </c>
      <c r="AC19" s="44">
        <v>1.57</v>
      </c>
      <c r="AD19" s="44">
        <v>1.94</v>
      </c>
      <c r="AE19" s="44">
        <v>1.41</v>
      </c>
      <c r="AF19" s="44">
        <v>1.32</v>
      </c>
      <c r="AG19" s="44">
        <v>1.38</v>
      </c>
      <c r="AH19" s="44">
        <v>1.9</v>
      </c>
      <c r="AI19" s="44">
        <v>1.07</v>
      </c>
      <c r="AJ19" s="44">
        <v>0.97</v>
      </c>
      <c r="AK19" s="44">
        <v>1.0900000000000001</v>
      </c>
      <c r="AL19" s="44">
        <v>0.88</v>
      </c>
      <c r="AM19" s="44">
        <v>0.85</v>
      </c>
      <c r="AN19" s="44">
        <v>0.91</v>
      </c>
      <c r="AO19" s="44">
        <v>0.86</v>
      </c>
    </row>
    <row r="20" spans="1:41" x14ac:dyDescent="0.2">
      <c r="B20" s="39" t="s">
        <v>64</v>
      </c>
      <c r="F20" s="44" t="s">
        <v>54</v>
      </c>
      <c r="G20" s="44" t="s">
        <v>54</v>
      </c>
      <c r="H20" s="44" t="s">
        <v>54</v>
      </c>
      <c r="I20" s="44" t="s">
        <v>54</v>
      </c>
      <c r="J20" s="44" t="s">
        <v>54</v>
      </c>
      <c r="K20" s="44" t="s">
        <v>54</v>
      </c>
      <c r="L20" s="44" t="s">
        <v>54</v>
      </c>
      <c r="M20" s="44" t="s">
        <v>54</v>
      </c>
      <c r="N20" s="44" t="s">
        <v>54</v>
      </c>
      <c r="O20" s="44">
        <v>0</v>
      </c>
      <c r="P20" s="44">
        <v>0.22</v>
      </c>
      <c r="Q20" s="44">
        <v>0.81</v>
      </c>
      <c r="R20" s="44">
        <v>3.34</v>
      </c>
      <c r="S20" s="44">
        <v>4.17</v>
      </c>
      <c r="T20" s="44">
        <v>7.41</v>
      </c>
      <c r="U20" s="44">
        <v>6</v>
      </c>
      <c r="V20" s="44">
        <v>5.03</v>
      </c>
      <c r="W20" s="44">
        <v>4.28</v>
      </c>
      <c r="X20" s="44">
        <v>2.73</v>
      </c>
      <c r="Y20" s="44">
        <v>2.12</v>
      </c>
      <c r="Z20" s="44">
        <v>2.15</v>
      </c>
      <c r="AA20" s="44">
        <v>1.78</v>
      </c>
      <c r="AB20" s="44">
        <v>1.51</v>
      </c>
      <c r="AC20" s="44">
        <v>1.19</v>
      </c>
      <c r="AD20" s="44">
        <v>1.18</v>
      </c>
      <c r="AE20" s="44">
        <v>1.19</v>
      </c>
      <c r="AF20" s="44">
        <v>1.1399999999999999</v>
      </c>
      <c r="AG20" s="44">
        <v>1.1299999999999999</v>
      </c>
      <c r="AH20" s="44">
        <v>1.2</v>
      </c>
      <c r="AI20" s="44">
        <v>1.45</v>
      </c>
      <c r="AJ20" s="44">
        <v>1.44</v>
      </c>
      <c r="AK20" s="44">
        <v>1.42</v>
      </c>
      <c r="AL20" s="44">
        <v>1.46</v>
      </c>
      <c r="AM20" s="44">
        <v>1.82</v>
      </c>
      <c r="AN20" s="44">
        <v>1.7</v>
      </c>
      <c r="AO20" s="44">
        <v>1.68</v>
      </c>
    </row>
    <row r="21" spans="1:41" x14ac:dyDescent="0.2">
      <c r="A21" s="39" t="s">
        <v>65</v>
      </c>
      <c r="F21" s="44" t="s">
        <v>54</v>
      </c>
      <c r="G21" s="44" t="s">
        <v>54</v>
      </c>
      <c r="H21" s="44" t="s">
        <v>54</v>
      </c>
      <c r="I21" s="44" t="s">
        <v>54</v>
      </c>
      <c r="J21" s="44" t="s">
        <v>54</v>
      </c>
      <c r="K21" s="44" t="s">
        <v>54</v>
      </c>
      <c r="L21" s="44" t="s">
        <v>54</v>
      </c>
      <c r="M21" s="44" t="s">
        <v>54</v>
      </c>
      <c r="N21" s="44" t="s">
        <v>54</v>
      </c>
      <c r="O21" s="44">
        <v>0.3</v>
      </c>
      <c r="P21" s="44">
        <v>4.2</v>
      </c>
      <c r="Q21" s="44">
        <v>3.07</v>
      </c>
      <c r="R21" s="44">
        <v>4.79</v>
      </c>
      <c r="S21" s="44">
        <v>24.81</v>
      </c>
      <c r="T21" s="44">
        <v>11.6</v>
      </c>
      <c r="U21" s="44">
        <v>8.76</v>
      </c>
      <c r="V21" s="44">
        <v>7.31</v>
      </c>
      <c r="W21" s="44">
        <v>6.41</v>
      </c>
      <c r="X21" s="44">
        <v>4.5199999999999996</v>
      </c>
      <c r="Y21" s="44">
        <v>4.08</v>
      </c>
      <c r="Z21" s="44">
        <v>4.0599999999999996</v>
      </c>
      <c r="AA21" s="44">
        <v>3.68</v>
      </c>
      <c r="AB21" s="44">
        <v>3.23</v>
      </c>
      <c r="AC21" s="44">
        <v>2.76</v>
      </c>
      <c r="AD21" s="44">
        <v>3.11</v>
      </c>
      <c r="AE21" s="44">
        <v>2.6</v>
      </c>
      <c r="AF21" s="44">
        <v>2.46</v>
      </c>
      <c r="AG21" s="44">
        <v>2.5099999999999998</v>
      </c>
      <c r="AH21" s="44">
        <v>3.1</v>
      </c>
      <c r="AI21" s="44">
        <v>2.52</v>
      </c>
      <c r="AJ21" s="44">
        <v>2.42</v>
      </c>
      <c r="AK21" s="44">
        <v>2.5099999999999998</v>
      </c>
      <c r="AL21" s="44">
        <v>2.34</v>
      </c>
      <c r="AM21" s="44">
        <v>2.67</v>
      </c>
      <c r="AN21" s="44">
        <v>2.61</v>
      </c>
      <c r="AO21" s="44">
        <v>2.5299999999999998</v>
      </c>
    </row>
    <row r="22" spans="1:41" x14ac:dyDescent="0.2">
      <c r="A22" s="39" t="s">
        <v>66</v>
      </c>
      <c r="F22" s="44" t="s">
        <v>54</v>
      </c>
      <c r="G22" s="44" t="s">
        <v>54</v>
      </c>
      <c r="H22" s="44" t="s">
        <v>54</v>
      </c>
      <c r="I22" s="44" t="s">
        <v>54</v>
      </c>
      <c r="J22" s="44" t="s">
        <v>54</v>
      </c>
      <c r="K22" s="44" t="s">
        <v>54</v>
      </c>
      <c r="L22" s="44" t="s">
        <v>54</v>
      </c>
      <c r="M22" s="44" t="s">
        <v>54</v>
      </c>
      <c r="N22" s="44" t="s">
        <v>54</v>
      </c>
      <c r="O22" s="44">
        <v>16.48</v>
      </c>
      <c r="P22" s="44">
        <v>16.13</v>
      </c>
      <c r="Q22" s="44">
        <v>16.63</v>
      </c>
      <c r="R22" s="44">
        <v>13.55</v>
      </c>
      <c r="S22" s="44">
        <v>9.23</v>
      </c>
      <c r="T22" s="44">
        <v>10.69</v>
      </c>
      <c r="U22" s="44">
        <v>10.85</v>
      </c>
      <c r="V22" s="44">
        <v>11.86</v>
      </c>
      <c r="W22" s="44">
        <v>11.65</v>
      </c>
      <c r="X22" s="44">
        <v>9.7899999999999991</v>
      </c>
      <c r="Y22" s="44">
        <v>9.91</v>
      </c>
      <c r="Z22" s="44">
        <v>10.65</v>
      </c>
      <c r="AA22" s="44">
        <v>12.07</v>
      </c>
      <c r="AB22" s="44">
        <v>11.8</v>
      </c>
      <c r="AC22" s="44">
        <v>10.79</v>
      </c>
      <c r="AD22" s="44">
        <v>10.130000000000001</v>
      </c>
      <c r="AE22" s="44">
        <v>10.86</v>
      </c>
      <c r="AF22" s="44">
        <v>11.1</v>
      </c>
      <c r="AG22" s="44">
        <v>11.47</v>
      </c>
      <c r="AH22" s="44">
        <v>11.42</v>
      </c>
      <c r="AI22" s="44">
        <v>11.9</v>
      </c>
      <c r="AJ22" s="44">
        <v>12.61</v>
      </c>
      <c r="AK22" s="44">
        <v>12.78</v>
      </c>
      <c r="AL22" s="44">
        <v>14.3</v>
      </c>
      <c r="AM22" s="44">
        <v>16.09</v>
      </c>
      <c r="AN22" s="44">
        <v>16.350000000000001</v>
      </c>
      <c r="AO22" s="44">
        <v>15.63</v>
      </c>
    </row>
    <row r="23" spans="1:41" x14ac:dyDescent="0.2">
      <c r="A23" s="39" t="s">
        <v>67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 t="s">
        <v>54</v>
      </c>
      <c r="O23" s="44">
        <v>47.7</v>
      </c>
      <c r="P23" s="44">
        <v>46.95</v>
      </c>
      <c r="Q23" s="44">
        <v>43.88</v>
      </c>
      <c r="R23" s="44">
        <v>48.86</v>
      </c>
      <c r="S23" s="44">
        <v>40.549999999999997</v>
      </c>
      <c r="T23" s="44">
        <v>45.76</v>
      </c>
      <c r="U23" s="44">
        <v>46.73</v>
      </c>
      <c r="V23" s="44">
        <v>48.37</v>
      </c>
      <c r="W23" s="44">
        <v>49.68</v>
      </c>
      <c r="X23" s="44">
        <v>45.74</v>
      </c>
      <c r="Y23" s="44">
        <v>43.96</v>
      </c>
      <c r="Z23" s="44">
        <v>43.49</v>
      </c>
      <c r="AA23" s="44">
        <v>39.090000000000003</v>
      </c>
      <c r="AB23" s="44">
        <v>39.880000000000003</v>
      </c>
      <c r="AC23" s="44">
        <v>39.24</v>
      </c>
      <c r="AD23" s="44">
        <v>37.9</v>
      </c>
      <c r="AE23" s="44">
        <v>52.26</v>
      </c>
      <c r="AF23" s="44">
        <v>51.13</v>
      </c>
      <c r="AG23" s="44">
        <v>50.7</v>
      </c>
      <c r="AH23" s="44">
        <v>52.62</v>
      </c>
      <c r="AI23" s="44">
        <v>52.74</v>
      </c>
      <c r="AJ23" s="44">
        <v>58.25</v>
      </c>
      <c r="AK23" s="44">
        <v>60.74</v>
      </c>
      <c r="AL23" s="44">
        <v>54.61</v>
      </c>
      <c r="AM23" s="44">
        <v>51.61</v>
      </c>
      <c r="AN23" s="44">
        <v>50.96</v>
      </c>
      <c r="AO23" s="44">
        <v>50.69</v>
      </c>
    </row>
    <row r="24" spans="1:41" x14ac:dyDescent="0.2">
      <c r="A24" s="39" t="s">
        <v>68</v>
      </c>
      <c r="F24" s="44" t="s">
        <v>54</v>
      </c>
      <c r="G24" s="44" t="s">
        <v>54</v>
      </c>
      <c r="H24" s="44" t="s">
        <v>54</v>
      </c>
      <c r="I24" s="44" t="s">
        <v>54</v>
      </c>
      <c r="J24" s="44" t="s">
        <v>54</v>
      </c>
      <c r="K24" s="44" t="s">
        <v>54</v>
      </c>
      <c r="L24" s="44" t="s">
        <v>54</v>
      </c>
      <c r="M24" s="44" t="s">
        <v>54</v>
      </c>
      <c r="N24" s="44" t="s">
        <v>54</v>
      </c>
      <c r="O24" s="44">
        <v>35.520000000000003</v>
      </c>
      <c r="P24" s="44">
        <v>32.71</v>
      </c>
      <c r="Q24" s="44">
        <v>36.42</v>
      </c>
      <c r="R24" s="44">
        <v>32.799999999999997</v>
      </c>
      <c r="S24" s="44">
        <v>25.4</v>
      </c>
      <c r="T24" s="44">
        <v>31.94</v>
      </c>
      <c r="U24" s="44">
        <v>33.67</v>
      </c>
      <c r="V24" s="44">
        <v>32.47</v>
      </c>
      <c r="W24" s="44">
        <v>32.270000000000003</v>
      </c>
      <c r="X24" s="44">
        <v>39.950000000000003</v>
      </c>
      <c r="Y24" s="44">
        <v>42.06</v>
      </c>
      <c r="Z24" s="44">
        <v>41.79</v>
      </c>
      <c r="AA24" s="44">
        <v>45.17</v>
      </c>
      <c r="AB24" s="44">
        <v>45.09</v>
      </c>
      <c r="AC24" s="44">
        <v>47.21</v>
      </c>
      <c r="AD24" s="44">
        <v>48.85</v>
      </c>
      <c r="AE24" s="44">
        <v>34.28</v>
      </c>
      <c r="AF24" s="44">
        <v>35.31</v>
      </c>
      <c r="AG24" s="44">
        <v>35.32</v>
      </c>
      <c r="AH24" s="44">
        <v>32.86</v>
      </c>
      <c r="AI24" s="44">
        <v>32.83</v>
      </c>
      <c r="AJ24" s="44">
        <v>26.73</v>
      </c>
      <c r="AK24" s="44">
        <v>23.97</v>
      </c>
      <c r="AL24" s="44">
        <v>28.75</v>
      </c>
      <c r="AM24" s="44">
        <v>29.63</v>
      </c>
      <c r="AN24" s="44">
        <v>30.09</v>
      </c>
      <c r="AO24" s="44">
        <v>31.15</v>
      </c>
    </row>
    <row r="25" spans="1:41" x14ac:dyDescent="0.2">
      <c r="A25" s="39" t="s">
        <v>69</v>
      </c>
      <c r="F25" s="44" t="s">
        <v>54</v>
      </c>
      <c r="G25" s="44" t="s">
        <v>54</v>
      </c>
      <c r="H25" s="44" t="s">
        <v>54</v>
      </c>
      <c r="I25" s="44" t="s">
        <v>54</v>
      </c>
      <c r="J25" s="44" t="s">
        <v>54</v>
      </c>
      <c r="K25" s="44" t="s">
        <v>54</v>
      </c>
      <c r="L25" s="44" t="s">
        <v>54</v>
      </c>
      <c r="M25" s="44" t="s">
        <v>54</v>
      </c>
      <c r="N25" s="44" t="s">
        <v>54</v>
      </c>
      <c r="O25" s="44">
        <v>0</v>
      </c>
      <c r="P25" s="44">
        <v>0</v>
      </c>
      <c r="Q25" s="44">
        <v>0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 s="44">
        <v>0</v>
      </c>
      <c r="X25" s="44">
        <v>0</v>
      </c>
      <c r="Y25" s="44">
        <v>0</v>
      </c>
      <c r="Z25" s="44">
        <v>0</v>
      </c>
      <c r="AA25" s="44">
        <v>0</v>
      </c>
      <c r="AB25" s="44">
        <v>0</v>
      </c>
      <c r="AC25" s="44">
        <v>0</v>
      </c>
      <c r="AD25" s="44">
        <v>0</v>
      </c>
      <c r="AE25" s="44">
        <v>0</v>
      </c>
      <c r="AF25" s="44">
        <v>0</v>
      </c>
      <c r="AG25" s="44">
        <v>0</v>
      </c>
      <c r="AH25" s="44">
        <v>0</v>
      </c>
      <c r="AI25" s="44">
        <v>0</v>
      </c>
      <c r="AJ25" s="44">
        <v>0</v>
      </c>
      <c r="AK25" s="44">
        <v>0</v>
      </c>
      <c r="AL25" s="44">
        <v>0</v>
      </c>
      <c r="AM25" s="44">
        <v>0</v>
      </c>
      <c r="AN25" s="44">
        <v>0</v>
      </c>
      <c r="AO25" s="44">
        <v>0</v>
      </c>
    </row>
    <row r="26" spans="1:41" x14ac:dyDescent="0.2">
      <c r="A26" s="39" t="s">
        <v>70</v>
      </c>
      <c r="F26" s="44" t="s">
        <v>54</v>
      </c>
      <c r="G26" s="44" t="s">
        <v>54</v>
      </c>
      <c r="H26" s="44" t="s">
        <v>54</v>
      </c>
      <c r="I26" s="44" t="s">
        <v>54</v>
      </c>
      <c r="J26" s="44" t="s">
        <v>54</v>
      </c>
      <c r="K26" s="44" t="s">
        <v>54</v>
      </c>
      <c r="L26" s="44" t="s">
        <v>54</v>
      </c>
      <c r="M26" s="44" t="s">
        <v>54</v>
      </c>
      <c r="N26" s="44" t="s">
        <v>54</v>
      </c>
      <c r="O26" s="44">
        <v>35.520000000000003</v>
      </c>
      <c r="P26" s="44">
        <v>32.71</v>
      </c>
      <c r="Q26" s="44">
        <v>36.42</v>
      </c>
      <c r="R26" s="44">
        <v>32.799999999999997</v>
      </c>
      <c r="S26" s="44">
        <v>25.4</v>
      </c>
      <c r="T26" s="44">
        <v>31.94</v>
      </c>
      <c r="U26" s="44">
        <v>33.67</v>
      </c>
      <c r="V26" s="44">
        <v>32.47</v>
      </c>
      <c r="W26" s="44">
        <v>32.270000000000003</v>
      </c>
      <c r="X26" s="44">
        <v>39.950000000000003</v>
      </c>
      <c r="Y26" s="44">
        <v>42.06</v>
      </c>
      <c r="Z26" s="44">
        <v>41.79</v>
      </c>
      <c r="AA26" s="44">
        <v>45.17</v>
      </c>
      <c r="AB26" s="44">
        <v>45.09</v>
      </c>
      <c r="AC26" s="44">
        <v>47.21</v>
      </c>
      <c r="AD26" s="44">
        <v>48.85</v>
      </c>
      <c r="AE26" s="44">
        <v>34.28</v>
      </c>
      <c r="AF26" s="44">
        <v>35.31</v>
      </c>
      <c r="AG26" s="44">
        <v>35.32</v>
      </c>
      <c r="AH26" s="44">
        <v>32.86</v>
      </c>
      <c r="AI26" s="44">
        <v>32.83</v>
      </c>
      <c r="AJ26" s="44">
        <v>26.73</v>
      </c>
      <c r="AK26" s="44">
        <v>23.97</v>
      </c>
      <c r="AL26" s="44">
        <v>28.75</v>
      </c>
      <c r="AM26" s="44">
        <v>29.63</v>
      </c>
      <c r="AN26" s="44">
        <v>30.09</v>
      </c>
      <c r="AO26" s="44">
        <v>31.15</v>
      </c>
    </row>
    <row r="27" spans="1:41" x14ac:dyDescent="0.2">
      <c r="A27" s="39" t="s">
        <v>71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>
        <v>64.48</v>
      </c>
      <c r="P27" s="44">
        <v>67.290000000000006</v>
      </c>
      <c r="Q27" s="44">
        <v>63.58</v>
      </c>
      <c r="R27" s="44">
        <v>67.2</v>
      </c>
      <c r="S27" s="44">
        <v>74.599999999999994</v>
      </c>
      <c r="T27" s="44">
        <v>68.06</v>
      </c>
      <c r="U27" s="44">
        <v>66.33</v>
      </c>
      <c r="V27" s="44">
        <v>67.53</v>
      </c>
      <c r="W27" s="44">
        <v>67.73</v>
      </c>
      <c r="X27" s="44">
        <v>60.05</v>
      </c>
      <c r="Y27" s="44">
        <v>57.94</v>
      </c>
      <c r="Z27" s="44">
        <v>58.21</v>
      </c>
      <c r="AA27" s="44">
        <v>54.83</v>
      </c>
      <c r="AB27" s="44">
        <v>54.91</v>
      </c>
      <c r="AC27" s="44">
        <v>52.79</v>
      </c>
      <c r="AD27" s="44">
        <v>51.15</v>
      </c>
      <c r="AE27" s="44">
        <v>65.72</v>
      </c>
      <c r="AF27" s="44">
        <v>64.69</v>
      </c>
      <c r="AG27" s="44">
        <v>50.74</v>
      </c>
      <c r="AH27" s="44">
        <v>49.92</v>
      </c>
      <c r="AI27" s="44">
        <v>50.51</v>
      </c>
      <c r="AJ27" s="44">
        <v>45.38</v>
      </c>
      <c r="AK27" s="44">
        <v>47.24</v>
      </c>
      <c r="AL27" s="44">
        <v>46.13</v>
      </c>
      <c r="AM27" s="44">
        <v>46.71</v>
      </c>
      <c r="AN27" s="44">
        <v>46.73</v>
      </c>
      <c r="AO27" s="44">
        <v>45.43</v>
      </c>
    </row>
    <row r="28" spans="1:41" ht="12.75" customHeight="1" x14ac:dyDescent="0.2"/>
    <row r="29" spans="1:41" x14ac:dyDescent="0.2">
      <c r="A29" s="39" t="s">
        <v>72</v>
      </c>
      <c r="F29" s="44" t="s">
        <v>54</v>
      </c>
      <c r="G29" s="44" t="s">
        <v>54</v>
      </c>
      <c r="H29" s="44" t="s">
        <v>54</v>
      </c>
      <c r="I29" s="44" t="s">
        <v>54</v>
      </c>
      <c r="J29" s="44" t="s">
        <v>54</v>
      </c>
      <c r="K29" s="44" t="s">
        <v>54</v>
      </c>
      <c r="L29" s="44" t="s">
        <v>54</v>
      </c>
      <c r="M29" s="44" t="s">
        <v>54</v>
      </c>
      <c r="N29" s="44" t="s">
        <v>54</v>
      </c>
      <c r="O29" s="44">
        <v>0.3</v>
      </c>
      <c r="P29" s="44">
        <v>4.2</v>
      </c>
      <c r="Q29" s="44">
        <v>3.07</v>
      </c>
      <c r="R29" s="44">
        <v>4.79</v>
      </c>
      <c r="S29" s="44">
        <v>24.81</v>
      </c>
      <c r="T29" s="44">
        <v>11.6</v>
      </c>
      <c r="U29" s="44">
        <v>8.76</v>
      </c>
      <c r="V29" s="44">
        <v>7.31</v>
      </c>
      <c r="W29" s="44">
        <v>6.41</v>
      </c>
      <c r="X29" s="44">
        <v>4.5199999999999996</v>
      </c>
      <c r="Y29" s="44">
        <v>4.08</v>
      </c>
      <c r="Z29" s="44">
        <v>4.0599999999999996</v>
      </c>
      <c r="AA29" s="44">
        <v>3.68</v>
      </c>
      <c r="AB29" s="44">
        <v>3.23</v>
      </c>
      <c r="AC29" s="44">
        <v>2.76</v>
      </c>
      <c r="AD29" s="44">
        <v>3.11</v>
      </c>
      <c r="AE29" s="44">
        <v>2.6</v>
      </c>
      <c r="AF29" s="44">
        <v>2.46</v>
      </c>
      <c r="AG29" s="44">
        <v>2.5099999999999998</v>
      </c>
      <c r="AH29" s="44">
        <v>3.1</v>
      </c>
      <c r="AI29" s="44">
        <v>2.52</v>
      </c>
      <c r="AJ29" s="44">
        <v>2.42</v>
      </c>
      <c r="AK29" s="44">
        <v>2.5099999999999998</v>
      </c>
      <c r="AL29" s="44">
        <v>2.34</v>
      </c>
      <c r="AM29" s="44">
        <v>2.67</v>
      </c>
      <c r="AN29" s="44">
        <v>2.61</v>
      </c>
      <c r="AO29" s="44">
        <v>2.5299999999999998</v>
      </c>
    </row>
    <row r="30" spans="1:41" x14ac:dyDescent="0.2">
      <c r="A30" s="39" t="s">
        <v>73</v>
      </c>
      <c r="F30" s="44" t="s">
        <v>54</v>
      </c>
      <c r="G30" s="44" t="s">
        <v>54</v>
      </c>
      <c r="H30" s="44" t="s">
        <v>54</v>
      </c>
      <c r="I30" s="44" t="s">
        <v>54</v>
      </c>
      <c r="J30" s="44" t="s">
        <v>54</v>
      </c>
      <c r="K30" s="44" t="s">
        <v>54</v>
      </c>
      <c r="L30" s="44" t="s">
        <v>54</v>
      </c>
      <c r="M30" s="44" t="s">
        <v>54</v>
      </c>
      <c r="N30" s="44" t="s">
        <v>54</v>
      </c>
      <c r="O30" s="44">
        <v>35.520000000000003</v>
      </c>
      <c r="P30" s="44">
        <v>32.71</v>
      </c>
      <c r="Q30" s="44">
        <v>36.42</v>
      </c>
      <c r="R30" s="44">
        <v>32.799999999999997</v>
      </c>
      <c r="S30" s="44">
        <v>25.4</v>
      </c>
      <c r="T30" s="44">
        <v>31.94</v>
      </c>
      <c r="U30" s="44">
        <v>33.67</v>
      </c>
      <c r="V30" s="44">
        <v>32.47</v>
      </c>
      <c r="W30" s="44">
        <v>32.270000000000003</v>
      </c>
      <c r="X30" s="44">
        <v>39.950000000000003</v>
      </c>
      <c r="Y30" s="44">
        <v>42.06</v>
      </c>
      <c r="Z30" s="44">
        <v>41.79</v>
      </c>
      <c r="AA30" s="44">
        <v>45.17</v>
      </c>
      <c r="AB30" s="44">
        <v>45.09</v>
      </c>
      <c r="AC30" s="44">
        <v>47.21</v>
      </c>
      <c r="AD30" s="44">
        <v>48.85</v>
      </c>
      <c r="AE30" s="44">
        <v>34.28</v>
      </c>
      <c r="AF30" s="44">
        <v>35.31</v>
      </c>
      <c r="AG30" s="44">
        <v>35.32</v>
      </c>
      <c r="AH30" s="44">
        <v>32.86</v>
      </c>
      <c r="AI30" s="44">
        <v>32.83</v>
      </c>
      <c r="AJ30" s="44">
        <v>26.73</v>
      </c>
      <c r="AK30" s="44">
        <v>23.97</v>
      </c>
      <c r="AL30" s="44">
        <v>28.75</v>
      </c>
      <c r="AM30" s="44">
        <v>29.63</v>
      </c>
      <c r="AN30" s="44">
        <v>30.09</v>
      </c>
      <c r="AO30" s="44">
        <v>31.15</v>
      </c>
    </row>
    <row r="31" spans="1:41" x14ac:dyDescent="0.2">
      <c r="A31" s="39" t="s">
        <v>74</v>
      </c>
      <c r="F31" s="44" t="s">
        <v>54</v>
      </c>
      <c r="G31" s="44" t="s">
        <v>54</v>
      </c>
      <c r="H31" s="44" t="s">
        <v>54</v>
      </c>
      <c r="I31" s="44" t="s">
        <v>54</v>
      </c>
      <c r="J31" s="44" t="s">
        <v>54</v>
      </c>
      <c r="K31" s="44" t="s">
        <v>54</v>
      </c>
      <c r="L31" s="44" t="s">
        <v>54</v>
      </c>
      <c r="M31" s="44" t="s">
        <v>54</v>
      </c>
      <c r="N31" s="44" t="s">
        <v>54</v>
      </c>
      <c r="O31" s="44">
        <v>47.7</v>
      </c>
      <c r="P31" s="44">
        <v>46.95</v>
      </c>
      <c r="Q31" s="44">
        <v>43.88</v>
      </c>
      <c r="R31" s="44">
        <v>48.86</v>
      </c>
      <c r="S31" s="44">
        <v>40.549999999999997</v>
      </c>
      <c r="T31" s="44">
        <v>45.76</v>
      </c>
      <c r="U31" s="44">
        <v>46.73</v>
      </c>
      <c r="V31" s="44">
        <v>48.37</v>
      </c>
      <c r="W31" s="44">
        <v>49.68</v>
      </c>
      <c r="X31" s="44">
        <v>45.74</v>
      </c>
      <c r="Y31" s="44">
        <v>43.96</v>
      </c>
      <c r="Z31" s="44">
        <v>43.49</v>
      </c>
      <c r="AA31" s="44">
        <v>39.090000000000003</v>
      </c>
      <c r="AB31" s="44">
        <v>39.880000000000003</v>
      </c>
      <c r="AC31" s="44">
        <v>39.24</v>
      </c>
      <c r="AD31" s="44">
        <v>37.9</v>
      </c>
      <c r="AE31" s="44">
        <v>52.26</v>
      </c>
      <c r="AF31" s="44">
        <v>51.13</v>
      </c>
      <c r="AG31" s="44">
        <v>50.7</v>
      </c>
      <c r="AH31" s="44">
        <v>52.62</v>
      </c>
      <c r="AI31" s="44">
        <v>52.74</v>
      </c>
      <c r="AJ31" s="44">
        <v>58.25</v>
      </c>
      <c r="AK31" s="44">
        <v>60.74</v>
      </c>
      <c r="AL31" s="44">
        <v>54.61</v>
      </c>
      <c r="AM31" s="44">
        <v>51.61</v>
      </c>
      <c r="AN31" s="44">
        <v>50.96</v>
      </c>
      <c r="AO31" s="44">
        <v>50.69</v>
      </c>
    </row>
    <row r="32" spans="1:41" x14ac:dyDescent="0.2">
      <c r="A32" s="39" t="s">
        <v>75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 t="s">
        <v>54</v>
      </c>
      <c r="O32" s="44">
        <v>64.48</v>
      </c>
      <c r="P32" s="44">
        <v>67.290000000000006</v>
      </c>
      <c r="Q32" s="44">
        <v>63.58</v>
      </c>
      <c r="R32" s="44">
        <v>67.2</v>
      </c>
      <c r="S32" s="44">
        <v>74.599999999999994</v>
      </c>
      <c r="T32" s="44">
        <v>68.06</v>
      </c>
      <c r="U32" s="44">
        <v>66.33</v>
      </c>
      <c r="V32" s="44">
        <v>67.53</v>
      </c>
      <c r="W32" s="44">
        <v>67.73</v>
      </c>
      <c r="X32" s="44">
        <v>60.05</v>
      </c>
      <c r="Y32" s="44">
        <v>57.94</v>
      </c>
      <c r="Z32" s="44">
        <v>58.21</v>
      </c>
      <c r="AA32" s="44">
        <v>54.83</v>
      </c>
      <c r="AB32" s="44">
        <v>54.91</v>
      </c>
      <c r="AC32" s="44">
        <v>52.79</v>
      </c>
      <c r="AD32" s="44">
        <v>51.15</v>
      </c>
      <c r="AE32" s="44">
        <v>65.72</v>
      </c>
      <c r="AF32" s="44">
        <v>64.69</v>
      </c>
      <c r="AG32" s="44">
        <v>50.74</v>
      </c>
      <c r="AH32" s="44">
        <v>49.92</v>
      </c>
      <c r="AI32" s="44">
        <v>50.51</v>
      </c>
      <c r="AJ32" s="44">
        <v>45.38</v>
      </c>
      <c r="AK32" s="44">
        <v>47.24</v>
      </c>
      <c r="AL32" s="44">
        <v>46.13</v>
      </c>
      <c r="AM32" s="44">
        <v>46.71</v>
      </c>
      <c r="AN32" s="44">
        <v>46.73</v>
      </c>
      <c r="AO32" s="44">
        <v>45.43</v>
      </c>
    </row>
    <row r="33" spans="1:41" ht="12.75" customHeight="1" x14ac:dyDescent="0.2"/>
    <row r="34" spans="1:41" ht="12.75" customHeight="1" x14ac:dyDescent="0.2"/>
    <row r="35" spans="1:41" x14ac:dyDescent="0.2">
      <c r="A35" s="38" t="s">
        <v>110</v>
      </c>
    </row>
    <row r="36" spans="1:41" x14ac:dyDescent="0.2">
      <c r="A36" s="39" t="s">
        <v>77</v>
      </c>
      <c r="F36" s="43" t="s">
        <v>54</v>
      </c>
      <c r="G36" s="43" t="s">
        <v>54</v>
      </c>
      <c r="H36" s="43" t="s">
        <v>54</v>
      </c>
      <c r="I36" s="43" t="s">
        <v>54</v>
      </c>
      <c r="J36" s="43" t="s">
        <v>54</v>
      </c>
      <c r="K36" s="43" t="s">
        <v>54</v>
      </c>
      <c r="L36" s="43" t="s">
        <v>54</v>
      </c>
      <c r="M36" s="43" t="s">
        <v>54</v>
      </c>
      <c r="N36" s="43" t="s">
        <v>54</v>
      </c>
      <c r="O36" s="43">
        <v>1416485</v>
      </c>
      <c r="P36" s="43">
        <v>1347879</v>
      </c>
      <c r="Q36" s="43">
        <v>1452125</v>
      </c>
      <c r="R36" s="43">
        <v>1539531</v>
      </c>
      <c r="S36" s="43">
        <v>1552792</v>
      </c>
      <c r="T36" s="43">
        <v>1596985</v>
      </c>
      <c r="U36" s="43">
        <v>1661101</v>
      </c>
      <c r="V36" s="43">
        <v>1831271</v>
      </c>
      <c r="W36" s="43">
        <v>2023011</v>
      </c>
      <c r="X36" s="43">
        <v>2400089</v>
      </c>
      <c r="Y36" s="43">
        <v>2550727</v>
      </c>
      <c r="Z36" s="43">
        <v>2571368</v>
      </c>
      <c r="AA36" s="43">
        <v>2666043</v>
      </c>
      <c r="AB36" s="43">
        <v>2686961</v>
      </c>
      <c r="AC36" s="43">
        <v>2777001</v>
      </c>
      <c r="AD36" s="43">
        <v>3024219</v>
      </c>
      <c r="AE36" s="43">
        <v>3059640</v>
      </c>
      <c r="AF36" s="43">
        <v>3130469</v>
      </c>
      <c r="AG36" s="43">
        <v>3185623</v>
      </c>
      <c r="AH36" s="43">
        <v>3177871</v>
      </c>
      <c r="AI36" s="43">
        <v>3121334</v>
      </c>
      <c r="AJ36" s="43">
        <v>2980697</v>
      </c>
      <c r="AK36" s="43">
        <v>2883333</v>
      </c>
      <c r="AL36" s="43">
        <v>2805967</v>
      </c>
      <c r="AM36" s="43">
        <v>2745079</v>
      </c>
      <c r="AN36" s="43">
        <v>2662620</v>
      </c>
      <c r="AO36" s="43">
        <v>2558051</v>
      </c>
    </row>
    <row r="37" spans="1:41" x14ac:dyDescent="0.2">
      <c r="A37" s="39" t="s">
        <v>78</v>
      </c>
      <c r="F37" s="44" t="s">
        <v>54</v>
      </c>
      <c r="G37" s="44" t="s">
        <v>54</v>
      </c>
      <c r="H37" s="44" t="s">
        <v>54</v>
      </c>
      <c r="I37" s="44" t="s">
        <v>54</v>
      </c>
      <c r="J37" s="44" t="s">
        <v>54</v>
      </c>
      <c r="K37" s="44" t="s">
        <v>54</v>
      </c>
      <c r="L37" s="44" t="s">
        <v>54</v>
      </c>
      <c r="M37" s="44" t="s">
        <v>54</v>
      </c>
      <c r="N37" s="44" t="s">
        <v>54</v>
      </c>
      <c r="O37" s="44" t="s">
        <v>54</v>
      </c>
      <c r="P37" s="44">
        <v>-19.37</v>
      </c>
      <c r="Q37" s="44">
        <v>30.94</v>
      </c>
      <c r="R37" s="44">
        <v>24.08</v>
      </c>
      <c r="S37" s="44">
        <v>3.45</v>
      </c>
      <c r="T37" s="44">
        <v>11.38</v>
      </c>
      <c r="U37" s="44">
        <v>16.059999999999999</v>
      </c>
      <c r="V37" s="44">
        <v>40.98</v>
      </c>
      <c r="W37" s="44">
        <v>41.88</v>
      </c>
      <c r="X37" s="44">
        <v>74.56</v>
      </c>
      <c r="Y37" s="44">
        <v>25.11</v>
      </c>
      <c r="Z37" s="44">
        <v>3.24</v>
      </c>
      <c r="AA37" s="44">
        <v>14.73</v>
      </c>
      <c r="AB37" s="44">
        <v>3.14</v>
      </c>
      <c r="AC37" s="44">
        <v>13.4</v>
      </c>
      <c r="AD37" s="44">
        <v>35.61</v>
      </c>
      <c r="AE37" s="44">
        <v>4.68</v>
      </c>
      <c r="AF37" s="44">
        <v>9.26</v>
      </c>
      <c r="AG37" s="44">
        <v>7.05</v>
      </c>
      <c r="AH37" s="44" t="s">
        <v>54</v>
      </c>
      <c r="AI37" s="44">
        <v>-7.12</v>
      </c>
      <c r="AJ37" s="44">
        <v>-18.02</v>
      </c>
      <c r="AK37" s="44">
        <v>-13.07</v>
      </c>
      <c r="AL37" s="44">
        <v>-10.73</v>
      </c>
      <c r="AM37" s="44">
        <v>-8.68</v>
      </c>
      <c r="AN37" s="44">
        <v>-12.02</v>
      </c>
      <c r="AO37" s="44">
        <v>-15.71</v>
      </c>
    </row>
    <row r="38" spans="1:41" ht="12.75" customHeight="1" x14ac:dyDescent="0.2"/>
    <row r="39" spans="1:41" x14ac:dyDescent="0.2">
      <c r="B39" s="39" t="s">
        <v>79</v>
      </c>
      <c r="F39" s="44" t="s">
        <v>54</v>
      </c>
      <c r="G39" s="44" t="s">
        <v>54</v>
      </c>
      <c r="H39" s="44" t="s">
        <v>54</v>
      </c>
      <c r="I39" s="44" t="s">
        <v>54</v>
      </c>
      <c r="J39" s="44" t="s">
        <v>54</v>
      </c>
      <c r="K39" s="44" t="s">
        <v>54</v>
      </c>
      <c r="L39" s="44" t="s">
        <v>54</v>
      </c>
      <c r="M39" s="44" t="s">
        <v>54</v>
      </c>
      <c r="N39" s="44" t="s">
        <v>54</v>
      </c>
      <c r="O39" s="44">
        <v>7.45</v>
      </c>
      <c r="P39" s="44">
        <v>7.17</v>
      </c>
      <c r="Q39" s="44">
        <v>7.67</v>
      </c>
      <c r="R39" s="44">
        <v>8.52</v>
      </c>
      <c r="S39" s="44">
        <v>8.09</v>
      </c>
      <c r="T39" s="44">
        <v>8.43</v>
      </c>
      <c r="U39" s="44">
        <v>11.57</v>
      </c>
      <c r="V39" s="44">
        <v>10.11</v>
      </c>
      <c r="W39" s="44">
        <v>9.74</v>
      </c>
      <c r="X39" s="44">
        <v>10.35</v>
      </c>
      <c r="Y39" s="44">
        <v>11.6</v>
      </c>
      <c r="Z39" s="44">
        <v>12.17</v>
      </c>
      <c r="AA39" s="44">
        <v>12.19</v>
      </c>
      <c r="AB39" s="44">
        <v>10.91</v>
      </c>
      <c r="AC39" s="44">
        <v>11.99</v>
      </c>
      <c r="AD39" s="44">
        <v>12.21</v>
      </c>
      <c r="AE39" s="44">
        <v>12.68</v>
      </c>
      <c r="AF39" s="44">
        <v>13.35</v>
      </c>
      <c r="AG39" s="44">
        <v>12.37</v>
      </c>
      <c r="AH39" s="44">
        <v>13.21</v>
      </c>
      <c r="AI39" s="44">
        <v>13.6</v>
      </c>
      <c r="AJ39" s="44">
        <v>15.41</v>
      </c>
      <c r="AK39" s="44">
        <v>15.83</v>
      </c>
      <c r="AL39" s="44">
        <v>14.57</v>
      </c>
      <c r="AM39" s="44">
        <v>13.74</v>
      </c>
      <c r="AN39" s="44">
        <v>13.44</v>
      </c>
      <c r="AO39" s="44">
        <v>13.03</v>
      </c>
    </row>
    <row r="40" spans="1:41" x14ac:dyDescent="0.2">
      <c r="B40" s="39" t="s">
        <v>80</v>
      </c>
      <c r="F40" s="44" t="s">
        <v>54</v>
      </c>
      <c r="G40" s="44" t="s">
        <v>54</v>
      </c>
      <c r="H40" s="44" t="s">
        <v>54</v>
      </c>
      <c r="I40" s="44" t="s">
        <v>54</v>
      </c>
      <c r="J40" s="44" t="s">
        <v>54</v>
      </c>
      <c r="K40" s="44" t="s">
        <v>54</v>
      </c>
      <c r="L40" s="44" t="s">
        <v>54</v>
      </c>
      <c r="M40" s="44" t="s">
        <v>54</v>
      </c>
      <c r="N40" s="44" t="s">
        <v>54</v>
      </c>
      <c r="O40" s="44">
        <v>0</v>
      </c>
      <c r="P40" s="44">
        <v>0</v>
      </c>
      <c r="Q40" s="44">
        <v>0</v>
      </c>
      <c r="R40" s="44">
        <v>0</v>
      </c>
      <c r="S40" s="44">
        <v>0</v>
      </c>
      <c r="T40" s="44">
        <v>0</v>
      </c>
      <c r="U40" s="44">
        <v>0</v>
      </c>
      <c r="V40" s="44">
        <v>0</v>
      </c>
      <c r="W40" s="44">
        <v>0</v>
      </c>
      <c r="X40" s="44">
        <v>0</v>
      </c>
      <c r="Y40" s="44">
        <v>0</v>
      </c>
      <c r="Z40" s="44">
        <v>0</v>
      </c>
      <c r="AA40" s="44">
        <v>0</v>
      </c>
      <c r="AB40" s="44">
        <v>0</v>
      </c>
      <c r="AC40" s="44">
        <v>0</v>
      </c>
      <c r="AD40" s="44">
        <v>0</v>
      </c>
      <c r="AE40" s="44">
        <v>0</v>
      </c>
      <c r="AF40" s="44">
        <v>0</v>
      </c>
      <c r="AG40" s="44">
        <v>0</v>
      </c>
      <c r="AH40" s="44">
        <v>0</v>
      </c>
      <c r="AI40" s="44">
        <v>0</v>
      </c>
      <c r="AJ40" s="44">
        <v>0</v>
      </c>
      <c r="AK40" s="44">
        <v>0</v>
      </c>
      <c r="AL40" s="44">
        <v>0</v>
      </c>
      <c r="AM40" s="44">
        <v>0</v>
      </c>
      <c r="AN40" s="44">
        <v>0</v>
      </c>
      <c r="AO40" s="44">
        <v>0</v>
      </c>
    </row>
    <row r="41" spans="1:41" x14ac:dyDescent="0.2">
      <c r="C41" s="39" t="s">
        <v>81</v>
      </c>
      <c r="F41" s="44" t="s">
        <v>54</v>
      </c>
      <c r="G41" s="44" t="s">
        <v>54</v>
      </c>
      <c r="H41" s="44" t="s">
        <v>54</v>
      </c>
      <c r="I41" s="44" t="s">
        <v>54</v>
      </c>
      <c r="J41" s="44" t="s">
        <v>54</v>
      </c>
      <c r="K41" s="44" t="s">
        <v>54</v>
      </c>
      <c r="L41" s="44" t="s">
        <v>54</v>
      </c>
      <c r="M41" s="44" t="s">
        <v>54</v>
      </c>
      <c r="N41" s="44" t="s">
        <v>54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44">
        <v>0</v>
      </c>
      <c r="V41" s="44">
        <v>0</v>
      </c>
      <c r="W41" s="44">
        <v>0</v>
      </c>
      <c r="X41" s="44">
        <v>0</v>
      </c>
      <c r="Y41" s="44">
        <v>0</v>
      </c>
      <c r="Z41" s="44">
        <v>0</v>
      </c>
      <c r="AA41" s="44">
        <v>0</v>
      </c>
      <c r="AB41" s="44">
        <v>0</v>
      </c>
      <c r="AC41" s="44">
        <v>0</v>
      </c>
      <c r="AD41" s="44">
        <v>0</v>
      </c>
      <c r="AE41" s="44">
        <v>0</v>
      </c>
      <c r="AF41" s="44">
        <v>0</v>
      </c>
      <c r="AG41" s="44">
        <v>0</v>
      </c>
      <c r="AH41" s="44">
        <v>0</v>
      </c>
      <c r="AI41" s="44">
        <v>0</v>
      </c>
      <c r="AJ41" s="44">
        <v>0</v>
      </c>
      <c r="AK41" s="44">
        <v>0</v>
      </c>
      <c r="AL41" s="44">
        <v>0</v>
      </c>
      <c r="AM41" s="44">
        <v>0</v>
      </c>
      <c r="AN41" s="44">
        <v>0</v>
      </c>
      <c r="AO41" s="44">
        <v>0</v>
      </c>
    </row>
    <row r="42" spans="1:41" x14ac:dyDescent="0.2">
      <c r="E42" s="39" t="s">
        <v>82</v>
      </c>
      <c r="F42" s="44" t="s">
        <v>54</v>
      </c>
      <c r="G42" s="44" t="s">
        <v>54</v>
      </c>
      <c r="H42" s="44" t="s">
        <v>54</v>
      </c>
      <c r="I42" s="44" t="s">
        <v>54</v>
      </c>
      <c r="J42" s="44" t="s">
        <v>54</v>
      </c>
      <c r="K42" s="44" t="s">
        <v>54</v>
      </c>
      <c r="L42" s="44" t="s">
        <v>54</v>
      </c>
      <c r="M42" s="44" t="s">
        <v>54</v>
      </c>
      <c r="N42" s="44" t="s">
        <v>54</v>
      </c>
      <c r="O42" s="44">
        <v>0.15</v>
      </c>
      <c r="P42" s="44">
        <v>0.16</v>
      </c>
      <c r="Q42" s="44">
        <v>0.15</v>
      </c>
      <c r="R42" s="44">
        <v>0.17</v>
      </c>
      <c r="S42" s="44">
        <v>0.16</v>
      </c>
      <c r="T42" s="44">
        <v>0.14000000000000001</v>
      </c>
      <c r="U42" s="44">
        <v>7.0000000000000007E-2</v>
      </c>
      <c r="V42" s="44">
        <v>0.03</v>
      </c>
      <c r="W42" s="44">
        <v>0</v>
      </c>
      <c r="X42" s="44">
        <v>0</v>
      </c>
      <c r="Y42" s="44">
        <v>4.59</v>
      </c>
      <c r="Z42" s="44">
        <v>4.04</v>
      </c>
      <c r="AA42" s="44">
        <v>3.31</v>
      </c>
      <c r="AB42" s="44">
        <v>2.4500000000000002</v>
      </c>
      <c r="AC42" s="44">
        <v>1.93</v>
      </c>
      <c r="AD42" s="44">
        <v>1.37</v>
      </c>
      <c r="AE42" s="44">
        <v>1.08</v>
      </c>
      <c r="AF42" s="44">
        <v>0.66</v>
      </c>
      <c r="AG42" s="44">
        <v>0.52</v>
      </c>
      <c r="AH42" s="44">
        <v>0.49</v>
      </c>
      <c r="AI42" s="44">
        <v>0.4</v>
      </c>
      <c r="AJ42" s="44">
        <v>0.39</v>
      </c>
      <c r="AK42" s="44">
        <v>0.4</v>
      </c>
      <c r="AL42" s="44">
        <v>0.4</v>
      </c>
      <c r="AM42" s="44">
        <v>0.4</v>
      </c>
      <c r="AN42" s="44">
        <v>0.39</v>
      </c>
      <c r="AO42" s="44">
        <v>0.39</v>
      </c>
    </row>
    <row r="43" spans="1:41" x14ac:dyDescent="0.2">
      <c r="E43" s="39" t="s">
        <v>83</v>
      </c>
      <c r="F43" s="44" t="s">
        <v>54</v>
      </c>
      <c r="G43" s="44" t="s">
        <v>54</v>
      </c>
      <c r="H43" s="44" t="s">
        <v>54</v>
      </c>
      <c r="I43" s="44" t="s">
        <v>54</v>
      </c>
      <c r="J43" s="44" t="s">
        <v>54</v>
      </c>
      <c r="K43" s="44" t="s">
        <v>54</v>
      </c>
      <c r="L43" s="44" t="s">
        <v>54</v>
      </c>
      <c r="M43" s="44" t="s">
        <v>54</v>
      </c>
      <c r="N43" s="44" t="s">
        <v>54</v>
      </c>
      <c r="O43" s="44">
        <v>0.01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44">
        <v>0</v>
      </c>
      <c r="V43" s="44">
        <v>0</v>
      </c>
      <c r="W43" s="44">
        <v>0</v>
      </c>
      <c r="X43" s="44">
        <v>0.02</v>
      </c>
      <c r="Y43" s="44">
        <v>0.02</v>
      </c>
      <c r="Z43" s="44">
        <v>0.02</v>
      </c>
      <c r="AA43" s="44">
        <v>0</v>
      </c>
      <c r="AB43" s="44">
        <v>0</v>
      </c>
      <c r="AC43" s="44">
        <v>0</v>
      </c>
      <c r="AD43" s="44">
        <v>0</v>
      </c>
      <c r="AE43" s="44">
        <v>0</v>
      </c>
      <c r="AF43" s="44">
        <v>0</v>
      </c>
      <c r="AG43" s="44">
        <v>0</v>
      </c>
      <c r="AH43" s="44">
        <v>0</v>
      </c>
      <c r="AI43" s="44">
        <v>0</v>
      </c>
      <c r="AJ43" s="44">
        <v>0</v>
      </c>
      <c r="AK43" s="44">
        <v>0</v>
      </c>
      <c r="AL43" s="44">
        <v>0</v>
      </c>
      <c r="AM43" s="44">
        <v>0</v>
      </c>
      <c r="AN43" s="44">
        <v>0</v>
      </c>
      <c r="AO43" s="44">
        <v>0</v>
      </c>
    </row>
    <row r="44" spans="1:41" x14ac:dyDescent="0.2">
      <c r="D44" s="39" t="s">
        <v>84</v>
      </c>
      <c r="F44" s="44" t="s">
        <v>54</v>
      </c>
      <c r="G44" s="44" t="s">
        <v>54</v>
      </c>
      <c r="H44" s="44" t="s">
        <v>54</v>
      </c>
      <c r="I44" s="44" t="s">
        <v>54</v>
      </c>
      <c r="J44" s="44" t="s">
        <v>54</v>
      </c>
      <c r="K44" s="44" t="s">
        <v>54</v>
      </c>
      <c r="L44" s="44" t="s">
        <v>54</v>
      </c>
      <c r="M44" s="44" t="s">
        <v>54</v>
      </c>
      <c r="N44" s="44" t="s">
        <v>54</v>
      </c>
      <c r="O44" s="44">
        <v>0.16</v>
      </c>
      <c r="P44" s="44">
        <v>0.17</v>
      </c>
      <c r="Q44" s="44">
        <v>0.15</v>
      </c>
      <c r="R44" s="44">
        <v>0.17</v>
      </c>
      <c r="S44" s="44">
        <v>0.17</v>
      </c>
      <c r="T44" s="44">
        <v>0.15</v>
      </c>
      <c r="U44" s="44">
        <v>7.0000000000000007E-2</v>
      </c>
      <c r="V44" s="44">
        <v>0.03</v>
      </c>
      <c r="W44" s="44">
        <v>0</v>
      </c>
      <c r="X44" s="44">
        <v>0.02</v>
      </c>
      <c r="Y44" s="44">
        <v>4.6100000000000003</v>
      </c>
      <c r="Z44" s="44">
        <v>4.0599999999999996</v>
      </c>
      <c r="AA44" s="44">
        <v>3.31</v>
      </c>
      <c r="AB44" s="44">
        <v>2.4500000000000002</v>
      </c>
      <c r="AC44" s="44">
        <v>1.93</v>
      </c>
      <c r="AD44" s="44">
        <v>1.37</v>
      </c>
      <c r="AE44" s="44">
        <v>1.08</v>
      </c>
      <c r="AF44" s="44">
        <v>0.66</v>
      </c>
      <c r="AG44" s="44">
        <v>0.52</v>
      </c>
      <c r="AH44" s="44">
        <v>0.49</v>
      </c>
      <c r="AI44" s="44">
        <v>0.4</v>
      </c>
      <c r="AJ44" s="44">
        <v>0.39</v>
      </c>
      <c r="AK44" s="44">
        <v>0.4</v>
      </c>
      <c r="AL44" s="44">
        <v>0.4</v>
      </c>
      <c r="AM44" s="44">
        <v>0.4</v>
      </c>
      <c r="AN44" s="44">
        <v>0.39</v>
      </c>
      <c r="AO44" s="44">
        <v>0.39</v>
      </c>
    </row>
    <row r="45" spans="1:41" x14ac:dyDescent="0.2">
      <c r="B45" s="39" t="s">
        <v>85</v>
      </c>
      <c r="F45" s="44" t="s">
        <v>54</v>
      </c>
      <c r="G45" s="44" t="s">
        <v>54</v>
      </c>
      <c r="H45" s="44" t="s">
        <v>54</v>
      </c>
      <c r="I45" s="44" t="s">
        <v>54</v>
      </c>
      <c r="J45" s="44" t="s">
        <v>54</v>
      </c>
      <c r="K45" s="44" t="s">
        <v>54</v>
      </c>
      <c r="L45" s="44" t="s">
        <v>54</v>
      </c>
      <c r="M45" s="44" t="s">
        <v>54</v>
      </c>
      <c r="N45" s="44" t="s">
        <v>54</v>
      </c>
      <c r="O45" s="44">
        <v>0.16</v>
      </c>
      <c r="P45" s="44">
        <v>0.17</v>
      </c>
      <c r="Q45" s="44">
        <v>0.15</v>
      </c>
      <c r="R45" s="44">
        <v>0.17</v>
      </c>
      <c r="S45" s="44">
        <v>0.17</v>
      </c>
      <c r="T45" s="44">
        <v>0.15</v>
      </c>
      <c r="U45" s="44">
        <v>7.0000000000000007E-2</v>
      </c>
      <c r="V45" s="44">
        <v>0.03</v>
      </c>
      <c r="W45" s="44">
        <v>0</v>
      </c>
      <c r="X45" s="44">
        <v>0.02</v>
      </c>
      <c r="Y45" s="44">
        <v>4.6100000000000003</v>
      </c>
      <c r="Z45" s="44">
        <v>4.0599999999999996</v>
      </c>
      <c r="AA45" s="44">
        <v>3.31</v>
      </c>
      <c r="AB45" s="44">
        <v>2.4500000000000002</v>
      </c>
      <c r="AC45" s="44">
        <v>1.93</v>
      </c>
      <c r="AD45" s="44">
        <v>1.37</v>
      </c>
      <c r="AE45" s="44">
        <v>1.08</v>
      </c>
      <c r="AF45" s="44">
        <v>0.66</v>
      </c>
      <c r="AG45" s="44">
        <v>0.52</v>
      </c>
      <c r="AH45" s="44">
        <v>0.49</v>
      </c>
      <c r="AI45" s="44">
        <v>0.4</v>
      </c>
      <c r="AJ45" s="44">
        <v>0.39</v>
      </c>
      <c r="AK45" s="44">
        <v>0.4</v>
      </c>
      <c r="AL45" s="44">
        <v>0.4</v>
      </c>
      <c r="AM45" s="44">
        <v>0.4</v>
      </c>
      <c r="AN45" s="44">
        <v>0.39</v>
      </c>
      <c r="AO45" s="44">
        <v>0.39</v>
      </c>
    </row>
    <row r="46" spans="1:41" x14ac:dyDescent="0.2">
      <c r="B46" s="39" t="s">
        <v>86</v>
      </c>
      <c r="F46" s="44" t="s">
        <v>54</v>
      </c>
      <c r="G46" s="44" t="s">
        <v>54</v>
      </c>
      <c r="H46" s="44" t="s">
        <v>54</v>
      </c>
      <c r="I46" s="44" t="s">
        <v>54</v>
      </c>
      <c r="J46" s="44" t="s">
        <v>54</v>
      </c>
      <c r="K46" s="44" t="s">
        <v>54</v>
      </c>
      <c r="L46" s="44" t="s">
        <v>54</v>
      </c>
      <c r="M46" s="44" t="s">
        <v>54</v>
      </c>
      <c r="N46" s="44" t="s">
        <v>54</v>
      </c>
      <c r="O46" s="44">
        <v>41.51</v>
      </c>
      <c r="P46" s="44">
        <v>42.52</v>
      </c>
      <c r="Q46" s="44">
        <v>43.96</v>
      </c>
      <c r="R46" s="44">
        <v>44.02</v>
      </c>
      <c r="S46" s="44">
        <v>43.25</v>
      </c>
      <c r="T46" s="44">
        <v>43.37</v>
      </c>
      <c r="U46" s="44">
        <v>41.52</v>
      </c>
      <c r="V46" s="44">
        <v>47.19</v>
      </c>
      <c r="W46" s="44">
        <v>52.61</v>
      </c>
      <c r="X46" s="44">
        <v>58.04</v>
      </c>
      <c r="Y46" s="44">
        <v>55.63</v>
      </c>
      <c r="Z46" s="44">
        <v>61.71</v>
      </c>
      <c r="AA46" s="44">
        <v>61.09</v>
      </c>
      <c r="AB46" s="44">
        <v>63.08</v>
      </c>
      <c r="AC46" s="44">
        <v>64.89</v>
      </c>
      <c r="AD46" s="44">
        <v>65.58</v>
      </c>
      <c r="AE46" s="44">
        <v>65.83</v>
      </c>
      <c r="AF46" s="44">
        <v>64.39</v>
      </c>
      <c r="AG46" s="44">
        <v>65.09</v>
      </c>
      <c r="AH46" s="44">
        <v>63.96</v>
      </c>
      <c r="AI46" s="44">
        <v>63.69</v>
      </c>
      <c r="AJ46" s="44">
        <v>62.03</v>
      </c>
      <c r="AK46" s="44">
        <v>62.18</v>
      </c>
      <c r="AL46" s="44">
        <v>62.63</v>
      </c>
      <c r="AM46" s="44">
        <v>63.19</v>
      </c>
      <c r="AN46" s="44">
        <v>63.37</v>
      </c>
      <c r="AO46" s="44">
        <v>64.14</v>
      </c>
    </row>
    <row r="47" spans="1:41" x14ac:dyDescent="0.2">
      <c r="B47" s="39" t="s">
        <v>87</v>
      </c>
      <c r="F47" s="44" t="s">
        <v>54</v>
      </c>
      <c r="G47" s="44" t="s">
        <v>54</v>
      </c>
      <c r="H47" s="44" t="s">
        <v>54</v>
      </c>
      <c r="I47" s="44" t="s">
        <v>54</v>
      </c>
      <c r="J47" s="44" t="s">
        <v>54</v>
      </c>
      <c r="K47" s="44" t="s">
        <v>54</v>
      </c>
      <c r="L47" s="44" t="s">
        <v>54</v>
      </c>
      <c r="M47" s="44" t="s">
        <v>54</v>
      </c>
      <c r="N47" s="44" t="s">
        <v>54</v>
      </c>
      <c r="O47" s="44">
        <v>34.43</v>
      </c>
      <c r="P47" s="44">
        <v>34.68</v>
      </c>
      <c r="Q47" s="44">
        <v>34.520000000000003</v>
      </c>
      <c r="R47" s="44">
        <v>32.29</v>
      </c>
      <c r="S47" s="44">
        <v>39.049999999999997</v>
      </c>
      <c r="T47" s="44">
        <v>39.119999999999997</v>
      </c>
      <c r="U47" s="44">
        <v>38.950000000000003</v>
      </c>
      <c r="V47" s="44">
        <v>35.39</v>
      </c>
      <c r="W47" s="44">
        <v>30.97</v>
      </c>
      <c r="X47" s="44">
        <v>26.42</v>
      </c>
      <c r="Y47" s="44">
        <v>23.45</v>
      </c>
      <c r="Z47" s="44">
        <v>19.190000000000001</v>
      </c>
      <c r="AA47" s="44">
        <v>20.89</v>
      </c>
      <c r="AB47" s="44">
        <v>21.25</v>
      </c>
      <c r="AC47" s="44">
        <v>18.48</v>
      </c>
      <c r="AD47" s="44">
        <v>18.100000000000001</v>
      </c>
      <c r="AE47" s="44">
        <v>17.649999999999999</v>
      </c>
      <c r="AF47" s="44">
        <v>18.86</v>
      </c>
      <c r="AG47" s="44">
        <v>19.34</v>
      </c>
      <c r="AH47" s="44">
        <v>19.5</v>
      </c>
      <c r="AI47" s="44">
        <v>19.73</v>
      </c>
      <c r="AJ47" s="44">
        <v>19.64</v>
      </c>
      <c r="AK47" s="44">
        <v>19.760000000000002</v>
      </c>
      <c r="AL47" s="44">
        <v>20.39</v>
      </c>
      <c r="AM47" s="44">
        <v>20.54</v>
      </c>
      <c r="AN47" s="44">
        <v>21.04</v>
      </c>
      <c r="AO47" s="44">
        <v>21.54</v>
      </c>
    </row>
    <row r="48" spans="1:41" x14ac:dyDescent="0.2">
      <c r="B48" s="39" t="s">
        <v>88</v>
      </c>
      <c r="F48" s="44" t="s">
        <v>54</v>
      </c>
      <c r="G48" s="44" t="s">
        <v>54</v>
      </c>
      <c r="H48" s="44" t="s">
        <v>54</v>
      </c>
      <c r="I48" s="44" t="s">
        <v>54</v>
      </c>
      <c r="J48" s="44" t="s">
        <v>54</v>
      </c>
      <c r="K48" s="44" t="s">
        <v>54</v>
      </c>
      <c r="L48" s="44" t="s">
        <v>54</v>
      </c>
      <c r="M48" s="44" t="s">
        <v>54</v>
      </c>
      <c r="N48" s="44" t="s">
        <v>54</v>
      </c>
      <c r="O48" s="44">
        <v>0</v>
      </c>
      <c r="P48" s="44">
        <v>0</v>
      </c>
      <c r="Q48" s="44">
        <v>0</v>
      </c>
      <c r="R48" s="44">
        <v>0</v>
      </c>
      <c r="S48" s="44">
        <v>0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0</v>
      </c>
      <c r="Z48" s="44">
        <v>0</v>
      </c>
      <c r="AA48" s="44">
        <v>0</v>
      </c>
      <c r="AB48" s="44">
        <v>0</v>
      </c>
      <c r="AC48" s="44">
        <v>0</v>
      </c>
      <c r="AD48" s="44">
        <v>0</v>
      </c>
      <c r="AE48" s="44">
        <v>0</v>
      </c>
      <c r="AF48" s="44">
        <v>0</v>
      </c>
      <c r="AG48" s="44">
        <v>0</v>
      </c>
      <c r="AH48" s="44">
        <v>0</v>
      </c>
      <c r="AI48" s="44">
        <v>0</v>
      </c>
      <c r="AJ48" s="44">
        <v>0</v>
      </c>
      <c r="AK48" s="44">
        <v>0</v>
      </c>
      <c r="AL48" s="44">
        <v>0</v>
      </c>
      <c r="AM48" s="44">
        <v>0</v>
      </c>
      <c r="AN48" s="44">
        <v>0</v>
      </c>
      <c r="AO48" s="44">
        <v>0</v>
      </c>
    </row>
    <row r="49" spans="1:54" x14ac:dyDescent="0.2">
      <c r="A49" s="39" t="s">
        <v>89</v>
      </c>
      <c r="F49" s="44" t="s">
        <v>54</v>
      </c>
      <c r="G49" s="44" t="s">
        <v>54</v>
      </c>
      <c r="H49" s="44" t="s">
        <v>54</v>
      </c>
      <c r="I49" s="44" t="s">
        <v>54</v>
      </c>
      <c r="J49" s="44" t="s">
        <v>54</v>
      </c>
      <c r="K49" s="44" t="s">
        <v>54</v>
      </c>
      <c r="L49" s="44" t="s">
        <v>54</v>
      </c>
      <c r="M49" s="44" t="s">
        <v>54</v>
      </c>
      <c r="N49" s="44" t="s">
        <v>54</v>
      </c>
      <c r="O49" s="44">
        <v>83.56</v>
      </c>
      <c r="P49" s="44">
        <v>84.55</v>
      </c>
      <c r="Q49" s="44">
        <v>86.31</v>
      </c>
      <c r="R49" s="44">
        <v>85</v>
      </c>
      <c r="S49" s="44">
        <v>90.56</v>
      </c>
      <c r="T49" s="44">
        <v>91.06</v>
      </c>
      <c r="U49" s="44">
        <v>92.11</v>
      </c>
      <c r="V49" s="44">
        <v>92.73</v>
      </c>
      <c r="W49" s="44">
        <v>93.32</v>
      </c>
      <c r="X49" s="44">
        <v>94.84</v>
      </c>
      <c r="Y49" s="44">
        <v>95.28</v>
      </c>
      <c r="Z49" s="44">
        <v>97.12</v>
      </c>
      <c r="AA49" s="44">
        <v>97.49</v>
      </c>
      <c r="AB49" s="44">
        <v>97.7</v>
      </c>
      <c r="AC49" s="44">
        <v>97.29</v>
      </c>
      <c r="AD49" s="44">
        <v>97.26</v>
      </c>
      <c r="AE49" s="44">
        <v>97.24</v>
      </c>
      <c r="AF49" s="44">
        <v>97.25</v>
      </c>
      <c r="AG49" s="44">
        <v>97.32</v>
      </c>
      <c r="AH49" s="44">
        <v>97.17</v>
      </c>
      <c r="AI49" s="44">
        <v>97.42</v>
      </c>
      <c r="AJ49" s="44">
        <v>97.46</v>
      </c>
      <c r="AK49" s="44">
        <v>98.16</v>
      </c>
      <c r="AL49" s="44">
        <v>98</v>
      </c>
      <c r="AM49" s="44">
        <v>97.87</v>
      </c>
      <c r="AN49" s="44">
        <v>98.24</v>
      </c>
      <c r="AO49" s="44">
        <v>99.11</v>
      </c>
    </row>
    <row r="50" spans="1:54" x14ac:dyDescent="0.2">
      <c r="A50" s="39" t="s">
        <v>90</v>
      </c>
      <c r="F50" s="44" t="s">
        <v>54</v>
      </c>
      <c r="G50" s="44" t="s">
        <v>54</v>
      </c>
      <c r="H50" s="44" t="s">
        <v>54</v>
      </c>
      <c r="I50" s="44" t="s">
        <v>54</v>
      </c>
      <c r="J50" s="44" t="s">
        <v>54</v>
      </c>
      <c r="K50" s="44" t="s">
        <v>54</v>
      </c>
      <c r="L50" s="44" t="s">
        <v>54</v>
      </c>
      <c r="M50" s="44" t="s">
        <v>54</v>
      </c>
      <c r="N50" s="44" t="s">
        <v>54</v>
      </c>
      <c r="O50" s="44">
        <v>0</v>
      </c>
      <c r="P50" s="44">
        <v>0</v>
      </c>
      <c r="Q50" s="44">
        <v>0</v>
      </c>
      <c r="R50" s="44">
        <v>0</v>
      </c>
      <c r="S50" s="44">
        <v>0</v>
      </c>
      <c r="T50" s="44">
        <v>0</v>
      </c>
      <c r="U50" s="44">
        <v>0</v>
      </c>
      <c r="V50" s="44">
        <v>0</v>
      </c>
      <c r="W50" s="44">
        <v>0</v>
      </c>
      <c r="X50" s="44">
        <v>0</v>
      </c>
      <c r="Y50" s="44">
        <v>0</v>
      </c>
      <c r="Z50" s="44">
        <v>0</v>
      </c>
      <c r="AA50" s="44">
        <v>0</v>
      </c>
      <c r="AB50" s="44">
        <v>0</v>
      </c>
      <c r="AC50" s="44">
        <v>0</v>
      </c>
      <c r="AD50" s="44">
        <v>0</v>
      </c>
      <c r="AE50" s="44">
        <v>0</v>
      </c>
      <c r="AF50" s="44">
        <v>0</v>
      </c>
      <c r="AG50" s="44">
        <v>0</v>
      </c>
      <c r="AH50" s="44">
        <v>0</v>
      </c>
      <c r="AI50" s="44">
        <v>0</v>
      </c>
      <c r="AJ50" s="44">
        <v>0</v>
      </c>
      <c r="AK50" s="44">
        <v>0</v>
      </c>
      <c r="AL50" s="44">
        <v>0</v>
      </c>
      <c r="AM50" s="44">
        <v>0</v>
      </c>
      <c r="AN50" s="44">
        <v>0</v>
      </c>
      <c r="AO50" s="44">
        <v>0</v>
      </c>
    </row>
    <row r="51" spans="1:54" x14ac:dyDescent="0.2">
      <c r="A51" s="39" t="s">
        <v>91</v>
      </c>
      <c r="F51" s="44" t="s">
        <v>54</v>
      </c>
      <c r="G51" s="44" t="s">
        <v>54</v>
      </c>
      <c r="H51" s="44" t="s">
        <v>54</v>
      </c>
      <c r="I51" s="44" t="s">
        <v>54</v>
      </c>
      <c r="J51" s="44" t="s">
        <v>54</v>
      </c>
      <c r="K51" s="44" t="s">
        <v>54</v>
      </c>
      <c r="L51" s="44" t="s">
        <v>54</v>
      </c>
      <c r="M51" s="44" t="s">
        <v>54</v>
      </c>
      <c r="N51" s="44" t="s">
        <v>54</v>
      </c>
      <c r="O51" s="44">
        <v>15.49</v>
      </c>
      <c r="P51" s="44">
        <v>15.34</v>
      </c>
      <c r="Q51" s="44">
        <v>13.71</v>
      </c>
      <c r="R51" s="44">
        <v>14.97</v>
      </c>
      <c r="S51" s="44">
        <v>8.75</v>
      </c>
      <c r="T51" s="44">
        <v>8.85</v>
      </c>
      <c r="U51" s="44">
        <v>7.66</v>
      </c>
      <c r="V51" s="44">
        <v>7.24</v>
      </c>
      <c r="W51" s="44">
        <v>6.66</v>
      </c>
      <c r="X51" s="44">
        <v>5.13</v>
      </c>
      <c r="Y51" s="44">
        <v>4.6900000000000004</v>
      </c>
      <c r="Z51" s="44">
        <v>2.81</v>
      </c>
      <c r="AA51" s="44">
        <v>2.4300000000000002</v>
      </c>
      <c r="AB51" s="44">
        <v>2.2200000000000002</v>
      </c>
      <c r="AC51" s="44">
        <v>2.65</v>
      </c>
      <c r="AD51" s="44">
        <v>2.7</v>
      </c>
      <c r="AE51" s="44">
        <v>2.72</v>
      </c>
      <c r="AF51" s="44">
        <v>2.71</v>
      </c>
      <c r="AG51" s="44">
        <v>2.68</v>
      </c>
      <c r="AH51" s="44">
        <v>2.73</v>
      </c>
      <c r="AI51" s="44">
        <v>2.58</v>
      </c>
      <c r="AJ51" s="44">
        <v>2.54</v>
      </c>
      <c r="AK51" s="44">
        <v>1.83</v>
      </c>
      <c r="AL51" s="44">
        <v>2</v>
      </c>
      <c r="AM51" s="44">
        <v>2.13</v>
      </c>
      <c r="AN51" s="44">
        <v>1.76</v>
      </c>
      <c r="AO51" s="44">
        <v>0.89</v>
      </c>
    </row>
    <row r="52" spans="1:54" x14ac:dyDescent="0.2">
      <c r="A52" s="39" t="s">
        <v>92</v>
      </c>
      <c r="F52" s="44" t="s">
        <v>54</v>
      </c>
      <c r="G52" s="44" t="s">
        <v>54</v>
      </c>
      <c r="H52" s="44" t="s">
        <v>54</v>
      </c>
      <c r="I52" s="44" t="s">
        <v>54</v>
      </c>
      <c r="J52" s="44" t="s">
        <v>54</v>
      </c>
      <c r="K52" s="44" t="s">
        <v>54</v>
      </c>
      <c r="L52" s="44" t="s">
        <v>54</v>
      </c>
      <c r="M52" s="44" t="s">
        <v>54</v>
      </c>
      <c r="N52" s="44" t="s">
        <v>54</v>
      </c>
      <c r="O52" s="44">
        <v>1.1299999999999999</v>
      </c>
      <c r="P52" s="44">
        <v>0.24</v>
      </c>
      <c r="Q52" s="44">
        <v>0.09</v>
      </c>
      <c r="R52" s="44">
        <v>7.0000000000000007E-2</v>
      </c>
      <c r="S52" s="44">
        <v>0.7</v>
      </c>
      <c r="T52" s="44">
        <v>0.09</v>
      </c>
      <c r="U52" s="44">
        <v>0.23</v>
      </c>
      <c r="V52" s="44">
        <v>0.03</v>
      </c>
      <c r="W52" s="44">
        <v>0.03</v>
      </c>
      <c r="X52" s="44">
        <v>0.03</v>
      </c>
      <c r="Y52" s="44">
        <v>0.03</v>
      </c>
      <c r="Z52" s="44">
        <v>7.0000000000000007E-2</v>
      </c>
      <c r="AA52" s="44">
        <v>0.08</v>
      </c>
      <c r="AB52" s="44">
        <v>7.0000000000000007E-2</v>
      </c>
      <c r="AC52" s="44">
        <v>0.06</v>
      </c>
      <c r="AD52" s="44">
        <v>0.04</v>
      </c>
      <c r="AE52" s="44">
        <v>0.04</v>
      </c>
      <c r="AF52" s="44">
        <v>0.04</v>
      </c>
      <c r="AG52" s="44">
        <v>0</v>
      </c>
      <c r="AH52" s="44">
        <v>0.11</v>
      </c>
      <c r="AI52" s="44">
        <v>0</v>
      </c>
      <c r="AJ52" s="44">
        <v>0</v>
      </c>
      <c r="AK52" s="44">
        <v>0</v>
      </c>
      <c r="AL52" s="44">
        <v>0</v>
      </c>
      <c r="AM52" s="44">
        <v>0</v>
      </c>
      <c r="AN52" s="44">
        <v>0</v>
      </c>
      <c r="AO52" s="44">
        <v>0</v>
      </c>
    </row>
    <row r="53" spans="1:54" x14ac:dyDescent="0.2">
      <c r="A53" s="39" t="s">
        <v>93</v>
      </c>
      <c r="F53" s="44" t="s">
        <v>54</v>
      </c>
      <c r="G53" s="44" t="s">
        <v>54</v>
      </c>
      <c r="H53" s="44" t="s">
        <v>54</v>
      </c>
      <c r="I53" s="44" t="s">
        <v>54</v>
      </c>
      <c r="J53" s="44" t="s">
        <v>54</v>
      </c>
      <c r="K53" s="44" t="s">
        <v>54</v>
      </c>
      <c r="L53" s="44" t="s">
        <v>54</v>
      </c>
      <c r="M53" s="44" t="s">
        <v>54</v>
      </c>
      <c r="N53" s="44" t="s">
        <v>54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0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0</v>
      </c>
      <c r="AO53" s="44">
        <v>0</v>
      </c>
    </row>
    <row r="54" spans="1:54" x14ac:dyDescent="0.2">
      <c r="A54" s="39" t="s">
        <v>94</v>
      </c>
      <c r="F54" s="44" t="s">
        <v>54</v>
      </c>
      <c r="G54" s="44" t="s">
        <v>54</v>
      </c>
      <c r="H54" s="44" t="s">
        <v>54</v>
      </c>
      <c r="I54" s="44" t="s">
        <v>54</v>
      </c>
      <c r="J54" s="44" t="s">
        <v>54</v>
      </c>
      <c r="K54" s="44" t="s">
        <v>54</v>
      </c>
      <c r="L54" s="44" t="s">
        <v>54</v>
      </c>
      <c r="M54" s="44" t="s">
        <v>54</v>
      </c>
      <c r="N54" s="44" t="s">
        <v>54</v>
      </c>
      <c r="O54" s="44">
        <v>0</v>
      </c>
      <c r="P54" s="44">
        <v>0</v>
      </c>
      <c r="Q54" s="44">
        <v>0</v>
      </c>
      <c r="R54" s="44">
        <v>0</v>
      </c>
      <c r="S54" s="44">
        <v>0</v>
      </c>
      <c r="T54" s="44">
        <v>0</v>
      </c>
      <c r="U54" s="44">
        <v>0</v>
      </c>
      <c r="V54" s="44">
        <v>0</v>
      </c>
      <c r="W54" s="44">
        <v>0</v>
      </c>
      <c r="X54" s="44">
        <v>0</v>
      </c>
      <c r="Y54" s="44">
        <v>0</v>
      </c>
      <c r="Z54" s="44">
        <v>0</v>
      </c>
      <c r="AA54" s="44">
        <v>0</v>
      </c>
      <c r="AB54" s="44">
        <v>0</v>
      </c>
      <c r="AC54" s="44">
        <v>0</v>
      </c>
      <c r="AD54" s="44">
        <v>0</v>
      </c>
      <c r="AE54" s="44">
        <v>0</v>
      </c>
      <c r="AF54" s="44">
        <v>0</v>
      </c>
      <c r="AG54" s="44">
        <v>0</v>
      </c>
      <c r="AH54" s="44">
        <v>0</v>
      </c>
      <c r="AI54" s="44">
        <v>0</v>
      </c>
      <c r="AJ54" s="44">
        <v>0</v>
      </c>
      <c r="AK54" s="44">
        <v>0</v>
      </c>
      <c r="AL54" s="44">
        <v>0</v>
      </c>
      <c r="AM54" s="44">
        <v>0</v>
      </c>
      <c r="AN54" s="44">
        <v>0</v>
      </c>
      <c r="AO54" s="44">
        <v>0</v>
      </c>
    </row>
    <row r="55" spans="1:54" x14ac:dyDescent="0.2">
      <c r="A55" s="39" t="s">
        <v>95</v>
      </c>
      <c r="F55" s="44" t="s">
        <v>54</v>
      </c>
      <c r="G55" s="44" t="s">
        <v>54</v>
      </c>
      <c r="H55" s="44" t="s">
        <v>54</v>
      </c>
      <c r="I55" s="44" t="s">
        <v>54</v>
      </c>
      <c r="J55" s="44" t="s">
        <v>54</v>
      </c>
      <c r="K55" s="44" t="s">
        <v>54</v>
      </c>
      <c r="L55" s="44" t="s">
        <v>54</v>
      </c>
      <c r="M55" s="44" t="s">
        <v>54</v>
      </c>
      <c r="N55" s="44" t="s">
        <v>54</v>
      </c>
      <c r="O55" s="44">
        <v>0.18</v>
      </c>
      <c r="P55" s="44">
        <v>0.13</v>
      </c>
      <c r="Q55" s="44">
        <v>0.11</v>
      </c>
      <c r="R55" s="44">
        <v>0.03</v>
      </c>
      <c r="S55" s="44">
        <v>0.01</v>
      </c>
      <c r="T55" s="44">
        <v>0</v>
      </c>
      <c r="U55" s="44">
        <v>0</v>
      </c>
      <c r="V55" s="44">
        <v>0</v>
      </c>
      <c r="W55" s="44">
        <v>0</v>
      </c>
      <c r="X55" s="44">
        <v>0</v>
      </c>
      <c r="Y55" s="44">
        <v>0</v>
      </c>
      <c r="Z55" s="44">
        <v>0</v>
      </c>
      <c r="AA55" s="44">
        <v>0</v>
      </c>
      <c r="AB55" s="44">
        <v>0</v>
      </c>
      <c r="AC55" s="44">
        <v>0</v>
      </c>
      <c r="AD55" s="44">
        <v>0</v>
      </c>
      <c r="AE55" s="44">
        <v>0</v>
      </c>
      <c r="AF55" s="44">
        <v>0</v>
      </c>
      <c r="AG55" s="44">
        <v>0</v>
      </c>
      <c r="AH55" s="44">
        <v>0</v>
      </c>
      <c r="AI55" s="44">
        <v>0</v>
      </c>
      <c r="AJ55" s="44">
        <v>0</v>
      </c>
      <c r="AK55" s="44">
        <v>0</v>
      </c>
      <c r="AL55" s="44">
        <v>0</v>
      </c>
      <c r="AM55" s="44">
        <v>0</v>
      </c>
      <c r="AN55" s="44">
        <v>0</v>
      </c>
      <c r="AO55" s="44">
        <v>0</v>
      </c>
    </row>
    <row r="60" spans="1:54" x14ac:dyDescent="0.2">
      <c r="E60" s="16" t="s">
        <v>96</v>
      </c>
      <c r="F60" s="11" t="str">
        <f>F22</f>
        <v>NA</v>
      </c>
      <c r="G60" s="12" t="str">
        <f>IFERROR((G22-F22)/F22,"0")</f>
        <v>0</v>
      </c>
      <c r="H60" s="12" t="str">
        <f t="shared" ref="H60:AO60" si="4">IFERROR((H22-G22)/G22,"0")</f>
        <v>0</v>
      </c>
      <c r="I60" s="12" t="str">
        <f t="shared" si="4"/>
        <v>0</v>
      </c>
      <c r="J60" s="12" t="str">
        <f t="shared" si="4"/>
        <v>0</v>
      </c>
      <c r="K60" s="12" t="str">
        <f t="shared" si="4"/>
        <v>0</v>
      </c>
      <c r="L60" s="12" t="str">
        <f t="shared" si="4"/>
        <v>0</v>
      </c>
      <c r="M60" s="12" t="str">
        <f t="shared" si="4"/>
        <v>0</v>
      </c>
      <c r="N60" s="12" t="str">
        <f t="shared" si="4"/>
        <v>0</v>
      </c>
      <c r="O60" s="12" t="str">
        <f t="shared" si="4"/>
        <v>0</v>
      </c>
      <c r="P60" s="12">
        <f t="shared" si="4"/>
        <v>-2.1237864077669987E-2</v>
      </c>
      <c r="Q60" s="12">
        <f t="shared" si="4"/>
        <v>3.0998140111593308E-2</v>
      </c>
      <c r="R60" s="12">
        <f t="shared" si="4"/>
        <v>-0.18520745640408889</v>
      </c>
      <c r="S60" s="12">
        <f t="shared" si="4"/>
        <v>-0.31881918819188193</v>
      </c>
      <c r="T60" s="12">
        <f t="shared" si="4"/>
        <v>0.15817984832069329</v>
      </c>
      <c r="U60" s="12">
        <f t="shared" si="4"/>
        <v>1.4967259120673541E-2</v>
      </c>
      <c r="V60" s="12">
        <f t="shared" si="4"/>
        <v>9.3087557603686616E-2</v>
      </c>
      <c r="W60" s="12">
        <f t="shared" si="4"/>
        <v>-1.7706576728499079E-2</v>
      </c>
      <c r="X60" s="12">
        <f t="shared" si="4"/>
        <v>-0.15965665236051513</v>
      </c>
      <c r="Y60" s="12">
        <f t="shared" si="4"/>
        <v>1.2257405515832584E-2</v>
      </c>
      <c r="Z60" s="12">
        <f t="shared" si="4"/>
        <v>7.467204843592333E-2</v>
      </c>
      <c r="AA60" s="12">
        <f t="shared" si="4"/>
        <v>0.13333333333333333</v>
      </c>
      <c r="AB60" s="12">
        <f t="shared" si="4"/>
        <v>-2.2369511184755556E-2</v>
      </c>
      <c r="AC60" s="12">
        <f t="shared" si="4"/>
        <v>-8.5593220338983173E-2</v>
      </c>
      <c r="AD60" s="12">
        <f t="shared" si="4"/>
        <v>-6.1167747914735719E-2</v>
      </c>
      <c r="AE60" s="12">
        <f t="shared" si="4"/>
        <v>7.2063178677196305E-2</v>
      </c>
      <c r="AF60" s="12">
        <f t="shared" si="4"/>
        <v>2.2099447513812175E-2</v>
      </c>
      <c r="AG60" s="12">
        <f t="shared" si="4"/>
        <v>3.3333333333333423E-2</v>
      </c>
      <c r="AH60" s="12">
        <f t="shared" si="4"/>
        <v>-4.3591979075850657E-3</v>
      </c>
      <c r="AI60" s="12">
        <f t="shared" si="4"/>
        <v>4.2031523642732084E-2</v>
      </c>
      <c r="AJ60" s="12">
        <f t="shared" si="4"/>
        <v>5.9663865546218407E-2</v>
      </c>
      <c r="AK60" s="12">
        <f t="shared" si="4"/>
        <v>1.348136399682791E-2</v>
      </c>
      <c r="AL60" s="12">
        <f t="shared" si="4"/>
        <v>0.11893583724569651</v>
      </c>
      <c r="AM60" s="12">
        <f t="shared" si="4"/>
        <v>0.12517482517482512</v>
      </c>
      <c r="AN60" s="12">
        <f t="shared" si="4"/>
        <v>1.615910503418282E-2</v>
      </c>
      <c r="AO60" s="12">
        <f t="shared" si="4"/>
        <v>-4.4036697247706459E-2</v>
      </c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x14ac:dyDescent="0.2">
      <c r="E61" s="16"/>
      <c r="F61" s="13"/>
      <c r="G61" s="13"/>
      <c r="H61" s="12" t="str">
        <f>IFERROR((H22-F22)/F22,"0")</f>
        <v>0</v>
      </c>
      <c r="I61" s="12" t="str">
        <f t="shared" ref="I61:AO61" si="5">IFERROR((I22-G22)/G22,"0")</f>
        <v>0</v>
      </c>
      <c r="J61" s="12" t="str">
        <f t="shared" si="5"/>
        <v>0</v>
      </c>
      <c r="K61" s="12" t="str">
        <f t="shared" si="5"/>
        <v>0</v>
      </c>
      <c r="L61" s="12" t="str">
        <f t="shared" si="5"/>
        <v>0</v>
      </c>
      <c r="M61" s="12" t="str">
        <f t="shared" si="5"/>
        <v>0</v>
      </c>
      <c r="N61" s="12" t="str">
        <f t="shared" si="5"/>
        <v>0</v>
      </c>
      <c r="O61" s="12" t="str">
        <f t="shared" si="5"/>
        <v>0</v>
      </c>
      <c r="P61" s="12" t="str">
        <f t="shared" si="5"/>
        <v>0</v>
      </c>
      <c r="Q61" s="12">
        <f t="shared" si="5"/>
        <v>9.1019417475727282E-3</v>
      </c>
      <c r="R61" s="12">
        <f t="shared" si="5"/>
        <v>-0.15995040297582136</v>
      </c>
      <c r="S61" s="12">
        <f t="shared" si="5"/>
        <v>-0.44497895369813584</v>
      </c>
      <c r="T61" s="12">
        <f t="shared" si="5"/>
        <v>-0.21107011070110709</v>
      </c>
      <c r="U61" s="12">
        <f t="shared" si="5"/>
        <v>0.17551462621885147</v>
      </c>
      <c r="V61" s="12">
        <f t="shared" si="5"/>
        <v>0.10944808231992516</v>
      </c>
      <c r="W61" s="12">
        <f t="shared" si="5"/>
        <v>7.3732718894009286E-2</v>
      </c>
      <c r="X61" s="12">
        <f t="shared" si="5"/>
        <v>-0.17453625632377742</v>
      </c>
      <c r="Y61" s="12">
        <f t="shared" si="5"/>
        <v>-0.14935622317596567</v>
      </c>
      <c r="Z61" s="12">
        <f t="shared" si="5"/>
        <v>8.7844739530132915E-2</v>
      </c>
      <c r="AA61" s="12">
        <f t="shared" si="5"/>
        <v>0.21796165489404642</v>
      </c>
      <c r="AB61" s="12">
        <f t="shared" si="5"/>
        <v>0.10798122065727703</v>
      </c>
      <c r="AC61" s="12">
        <f t="shared" si="5"/>
        <v>-0.1060480530240266</v>
      </c>
      <c r="AD61" s="12">
        <f t="shared" si="5"/>
        <v>-0.14152542372881355</v>
      </c>
      <c r="AE61" s="12">
        <f t="shared" si="5"/>
        <v>6.4874884151992851E-3</v>
      </c>
      <c r="AF61" s="12">
        <f t="shared" si="5"/>
        <v>9.5755182625863647E-2</v>
      </c>
      <c r="AG61" s="12">
        <f t="shared" si="5"/>
        <v>5.6169429097606006E-2</v>
      </c>
      <c r="AH61" s="12">
        <f t="shared" si="5"/>
        <v>2.8828828828828857E-2</v>
      </c>
      <c r="AI61" s="12">
        <f t="shared" si="5"/>
        <v>3.7489102005231013E-2</v>
      </c>
      <c r="AJ61" s="12">
        <f t="shared" si="5"/>
        <v>0.10420315236427316</v>
      </c>
      <c r="AK61" s="12">
        <f t="shared" si="5"/>
        <v>7.3949579831932691E-2</v>
      </c>
      <c r="AL61" s="12">
        <f t="shared" si="5"/>
        <v>0.13402061855670114</v>
      </c>
      <c r="AM61" s="12">
        <f t="shared" si="5"/>
        <v>0.25899843505477316</v>
      </c>
      <c r="AN61" s="12">
        <f t="shared" si="5"/>
        <v>0.14335664335664339</v>
      </c>
      <c r="AO61" s="12">
        <f t="shared" si="5"/>
        <v>-2.8589185829707837E-2</v>
      </c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 t="str">
        <f>IFERROR((I22-F22)/F22,"0")</f>
        <v>0</v>
      </c>
      <c r="J62" s="12" t="str">
        <f>IFERROR((J22-G22)/G22,"0")</f>
        <v>0</v>
      </c>
      <c r="K62" s="12" t="str">
        <f t="shared" ref="K62:AO62" si="6">IFERROR((K22-H22)/H22,"0")</f>
        <v>0</v>
      </c>
      <c r="L62" s="12" t="str">
        <f t="shared" si="6"/>
        <v>0</v>
      </c>
      <c r="M62" s="12" t="str">
        <f t="shared" si="6"/>
        <v>0</v>
      </c>
      <c r="N62" s="12" t="str">
        <f t="shared" si="6"/>
        <v>0</v>
      </c>
      <c r="O62" s="12" t="str">
        <f t="shared" si="6"/>
        <v>0</v>
      </c>
      <c r="P62" s="12" t="str">
        <f t="shared" si="6"/>
        <v>0</v>
      </c>
      <c r="Q62" s="12" t="str">
        <f t="shared" si="6"/>
        <v>0</v>
      </c>
      <c r="R62" s="12">
        <f t="shared" si="6"/>
        <v>-0.17779126213592231</v>
      </c>
      <c r="S62" s="12">
        <f t="shared" si="6"/>
        <v>-0.42777433353998756</v>
      </c>
      <c r="T62" s="12">
        <f t="shared" si="6"/>
        <v>-0.3571858087793145</v>
      </c>
      <c r="U62" s="12">
        <f t="shared" si="6"/>
        <v>-0.19926199261992628</v>
      </c>
      <c r="V62" s="12">
        <f t="shared" si="6"/>
        <v>0.28494041170097495</v>
      </c>
      <c r="W62" s="12">
        <f t="shared" si="6"/>
        <v>8.9803554724041237E-2</v>
      </c>
      <c r="X62" s="12">
        <f t="shared" si="6"/>
        <v>-9.7695852534562255E-2</v>
      </c>
      <c r="Y62" s="12">
        <f t="shared" si="6"/>
        <v>-0.16441821247892069</v>
      </c>
      <c r="Z62" s="12">
        <f t="shared" si="6"/>
        <v>-8.5836909871244635E-2</v>
      </c>
      <c r="AA62" s="12">
        <f t="shared" si="6"/>
        <v>0.23289070480081731</v>
      </c>
      <c r="AB62" s="12">
        <f t="shared" si="6"/>
        <v>0.19071644803229068</v>
      </c>
      <c r="AC62" s="12">
        <f t="shared" si="6"/>
        <v>1.3145539906103173E-2</v>
      </c>
      <c r="AD62" s="12">
        <f t="shared" si="6"/>
        <v>-0.16072908036454014</v>
      </c>
      <c r="AE62" s="12">
        <f t="shared" si="6"/>
        <v>-7.9661016949152647E-2</v>
      </c>
      <c r="AF62" s="12">
        <f t="shared" si="6"/>
        <v>2.8730305838739621E-2</v>
      </c>
      <c r="AG62" s="12">
        <f t="shared" si="6"/>
        <v>0.13228035538005919</v>
      </c>
      <c r="AH62" s="12">
        <f t="shared" si="6"/>
        <v>5.156537753222841E-2</v>
      </c>
      <c r="AI62" s="12">
        <f t="shared" si="6"/>
        <v>7.2072072072072141E-2</v>
      </c>
      <c r="AJ62" s="12">
        <f t="shared" si="6"/>
        <v>9.9389712292937984E-2</v>
      </c>
      <c r="AK62" s="12">
        <f t="shared" si="6"/>
        <v>0.11908931698774075</v>
      </c>
      <c r="AL62" s="12">
        <f t="shared" si="6"/>
        <v>0.2016806722689076</v>
      </c>
      <c r="AM62" s="12">
        <f t="shared" si="6"/>
        <v>0.27597145122918321</v>
      </c>
      <c r="AN62" s="12">
        <f t="shared" si="6"/>
        <v>0.27934272300469504</v>
      </c>
      <c r="AO62" s="12">
        <f t="shared" si="6"/>
        <v>9.3006993006993013E-2</v>
      </c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 t="str">
        <f>IFERROR((J22-F22)/F22,"0")</f>
        <v>0</v>
      </c>
      <c r="K63" s="12" t="str">
        <f t="shared" ref="K63:AO63" si="7">IFERROR((K22-G22)/G22,"0")</f>
        <v>0</v>
      </c>
      <c r="L63" s="12" t="str">
        <f t="shared" si="7"/>
        <v>0</v>
      </c>
      <c r="M63" s="12" t="str">
        <f t="shared" si="7"/>
        <v>0</v>
      </c>
      <c r="N63" s="12" t="str">
        <f t="shared" si="7"/>
        <v>0</v>
      </c>
      <c r="O63" s="12" t="str">
        <f t="shared" si="7"/>
        <v>0</v>
      </c>
      <c r="P63" s="12" t="str">
        <f t="shared" si="7"/>
        <v>0</v>
      </c>
      <c r="Q63" s="12" t="str">
        <f t="shared" si="7"/>
        <v>0</v>
      </c>
      <c r="R63" s="12" t="str">
        <f t="shared" si="7"/>
        <v>0</v>
      </c>
      <c r="S63" s="12">
        <f t="shared" si="7"/>
        <v>-0.43992718446601942</v>
      </c>
      <c r="T63" s="12">
        <f t="shared" si="7"/>
        <v>-0.33725976441413513</v>
      </c>
      <c r="U63" s="12">
        <f t="shared" si="7"/>
        <v>-0.34756464221286831</v>
      </c>
      <c r="V63" s="12">
        <f t="shared" si="7"/>
        <v>-0.12472324723247241</v>
      </c>
      <c r="W63" s="12">
        <f t="shared" si="7"/>
        <v>0.26218851570964247</v>
      </c>
      <c r="X63" s="12">
        <f t="shared" si="7"/>
        <v>-8.4190832553788619E-2</v>
      </c>
      <c r="Y63" s="12">
        <f t="shared" si="7"/>
        <v>-8.6635944700460793E-2</v>
      </c>
      <c r="Z63" s="12">
        <f t="shared" si="7"/>
        <v>-0.10202360876897126</v>
      </c>
      <c r="AA63" s="12">
        <f t="shared" si="7"/>
        <v>3.6051502145922738E-2</v>
      </c>
      <c r="AB63" s="12">
        <f t="shared" si="7"/>
        <v>0.20531154239019425</v>
      </c>
      <c r="AC63" s="12">
        <f t="shared" si="7"/>
        <v>8.8799192734611399E-2</v>
      </c>
      <c r="AD63" s="12">
        <f t="shared" si="7"/>
        <v>-4.8826291079812165E-2</v>
      </c>
      <c r="AE63" s="12">
        <f t="shared" si="7"/>
        <v>-0.10024855012427512</v>
      </c>
      <c r="AF63" s="12">
        <f t="shared" si="7"/>
        <v>-5.932203389830517E-2</v>
      </c>
      <c r="AG63" s="12">
        <f t="shared" si="7"/>
        <v>6.3021316033364375E-2</v>
      </c>
      <c r="AH63" s="12">
        <f t="shared" si="7"/>
        <v>0.12734452122408677</v>
      </c>
      <c r="AI63" s="12">
        <f t="shared" si="7"/>
        <v>9.5764272559852759E-2</v>
      </c>
      <c r="AJ63" s="12">
        <f t="shared" si="7"/>
        <v>0.13603603603603603</v>
      </c>
      <c r="AK63" s="12">
        <f t="shared" si="7"/>
        <v>0.11421098517872699</v>
      </c>
      <c r="AL63" s="12">
        <f t="shared" si="7"/>
        <v>0.25218914185639235</v>
      </c>
      <c r="AM63" s="12">
        <f t="shared" si="7"/>
        <v>0.35210084033613442</v>
      </c>
      <c r="AN63" s="12">
        <f t="shared" si="7"/>
        <v>0.29659000793021428</v>
      </c>
      <c r="AO63" s="12">
        <f t="shared" si="7"/>
        <v>0.22300469483568086</v>
      </c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</sheetData>
  <mergeCells count="1">
    <mergeCell ref="E60:E63"/>
  </mergeCells>
  <hyperlinks>
    <hyperlink ref="D1" location="Summary!A1" display="Summary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rgb="FFC00000"/>
  </sheetPr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53" width="18.7109375" customWidth="1"/>
    <col min="235" max="237" width="4.85546875" customWidth="1"/>
    <col min="238" max="238" width="41.28515625" customWidth="1"/>
    <col min="239" max="309" width="18.7109375" customWidth="1"/>
    <col min="491" max="493" width="4.85546875" customWidth="1"/>
    <col min="494" max="494" width="41.28515625" customWidth="1"/>
    <col min="495" max="565" width="18.7109375" customWidth="1"/>
    <col min="747" max="749" width="4.85546875" customWidth="1"/>
    <col min="750" max="750" width="41.28515625" customWidth="1"/>
    <col min="751" max="821" width="18.7109375" customWidth="1"/>
    <col min="1003" max="1005" width="4.85546875" customWidth="1"/>
    <col min="1006" max="1006" width="41.28515625" customWidth="1"/>
    <col min="1007" max="1077" width="18.7109375" customWidth="1"/>
    <col min="1259" max="1261" width="4.85546875" customWidth="1"/>
    <col min="1262" max="1262" width="41.28515625" customWidth="1"/>
    <col min="1263" max="1333" width="18.7109375" customWidth="1"/>
    <col min="1515" max="1517" width="4.85546875" customWidth="1"/>
    <col min="1518" max="1518" width="41.28515625" customWidth="1"/>
    <col min="1519" max="1589" width="18.7109375" customWidth="1"/>
    <col min="1771" max="1773" width="4.85546875" customWidth="1"/>
    <col min="1774" max="1774" width="41.28515625" customWidth="1"/>
    <col min="1775" max="1845" width="18.7109375" customWidth="1"/>
    <col min="2027" max="2029" width="4.85546875" customWidth="1"/>
    <col min="2030" max="2030" width="41.28515625" customWidth="1"/>
    <col min="2031" max="2101" width="18.7109375" customWidth="1"/>
    <col min="2283" max="2285" width="4.85546875" customWidth="1"/>
    <col min="2286" max="2286" width="41.28515625" customWidth="1"/>
    <col min="2287" max="2357" width="18.7109375" customWidth="1"/>
    <col min="2539" max="2541" width="4.85546875" customWidth="1"/>
    <col min="2542" max="2542" width="41.28515625" customWidth="1"/>
    <col min="2543" max="2613" width="18.7109375" customWidth="1"/>
    <col min="2795" max="2797" width="4.85546875" customWidth="1"/>
    <col min="2798" max="2798" width="41.28515625" customWidth="1"/>
    <col min="2799" max="2869" width="18.7109375" customWidth="1"/>
    <col min="3051" max="3053" width="4.85546875" customWidth="1"/>
    <col min="3054" max="3054" width="41.28515625" customWidth="1"/>
    <col min="3055" max="3125" width="18.7109375" customWidth="1"/>
    <col min="3307" max="3309" width="4.85546875" customWidth="1"/>
    <col min="3310" max="3310" width="41.28515625" customWidth="1"/>
    <col min="3311" max="3381" width="18.7109375" customWidth="1"/>
    <col min="3563" max="3565" width="4.85546875" customWidth="1"/>
    <col min="3566" max="3566" width="41.28515625" customWidth="1"/>
    <col min="3567" max="3637" width="18.7109375" customWidth="1"/>
    <col min="3819" max="3821" width="4.85546875" customWidth="1"/>
    <col min="3822" max="3822" width="41.28515625" customWidth="1"/>
    <col min="3823" max="3893" width="18.7109375" customWidth="1"/>
    <col min="4075" max="4077" width="4.85546875" customWidth="1"/>
    <col min="4078" max="4078" width="41.28515625" customWidth="1"/>
    <col min="4079" max="4149" width="18.7109375" customWidth="1"/>
    <col min="4331" max="4333" width="4.85546875" customWidth="1"/>
    <col min="4334" max="4334" width="41.28515625" customWidth="1"/>
    <col min="4335" max="4405" width="18.7109375" customWidth="1"/>
    <col min="4587" max="4589" width="4.85546875" customWidth="1"/>
    <col min="4590" max="4590" width="41.28515625" customWidth="1"/>
    <col min="4591" max="4661" width="18.7109375" customWidth="1"/>
    <col min="4843" max="4845" width="4.85546875" customWidth="1"/>
    <col min="4846" max="4846" width="41.28515625" customWidth="1"/>
    <col min="4847" max="4917" width="18.7109375" customWidth="1"/>
    <col min="5099" max="5101" width="4.85546875" customWidth="1"/>
    <col min="5102" max="5102" width="41.28515625" customWidth="1"/>
    <col min="5103" max="5173" width="18.7109375" customWidth="1"/>
    <col min="5355" max="5357" width="4.85546875" customWidth="1"/>
    <col min="5358" max="5358" width="41.28515625" customWidth="1"/>
    <col min="5359" max="5429" width="18.7109375" customWidth="1"/>
    <col min="5611" max="5613" width="4.85546875" customWidth="1"/>
    <col min="5614" max="5614" width="41.28515625" customWidth="1"/>
    <col min="5615" max="5685" width="18.7109375" customWidth="1"/>
    <col min="5867" max="5869" width="4.85546875" customWidth="1"/>
    <col min="5870" max="5870" width="41.28515625" customWidth="1"/>
    <col min="5871" max="5941" width="18.7109375" customWidth="1"/>
    <col min="6123" max="6125" width="4.85546875" customWidth="1"/>
    <col min="6126" max="6126" width="41.28515625" customWidth="1"/>
    <col min="6127" max="6197" width="18.7109375" customWidth="1"/>
    <col min="6379" max="6381" width="4.85546875" customWidth="1"/>
    <col min="6382" max="6382" width="41.28515625" customWidth="1"/>
    <col min="6383" max="6453" width="18.7109375" customWidth="1"/>
    <col min="6635" max="6637" width="4.85546875" customWidth="1"/>
    <col min="6638" max="6638" width="41.28515625" customWidth="1"/>
    <col min="6639" max="6709" width="18.7109375" customWidth="1"/>
    <col min="6891" max="6893" width="4.85546875" customWidth="1"/>
    <col min="6894" max="6894" width="41.28515625" customWidth="1"/>
    <col min="6895" max="6965" width="18.7109375" customWidth="1"/>
    <col min="7147" max="7149" width="4.85546875" customWidth="1"/>
    <col min="7150" max="7150" width="41.28515625" customWidth="1"/>
    <col min="7151" max="7221" width="18.7109375" customWidth="1"/>
    <col min="7403" max="7405" width="4.85546875" customWidth="1"/>
    <col min="7406" max="7406" width="41.28515625" customWidth="1"/>
    <col min="7407" max="7477" width="18.7109375" customWidth="1"/>
    <col min="7659" max="7661" width="4.85546875" customWidth="1"/>
    <col min="7662" max="7662" width="41.28515625" customWidth="1"/>
    <col min="7663" max="7733" width="18.7109375" customWidth="1"/>
    <col min="7915" max="7917" width="4.85546875" customWidth="1"/>
    <col min="7918" max="7918" width="41.28515625" customWidth="1"/>
    <col min="7919" max="7989" width="18.7109375" customWidth="1"/>
    <col min="8171" max="8173" width="4.85546875" customWidth="1"/>
    <col min="8174" max="8174" width="41.28515625" customWidth="1"/>
    <col min="8175" max="8245" width="18.7109375" customWidth="1"/>
    <col min="8427" max="8429" width="4.85546875" customWidth="1"/>
    <col min="8430" max="8430" width="41.28515625" customWidth="1"/>
    <col min="8431" max="8501" width="18.7109375" customWidth="1"/>
    <col min="8683" max="8685" width="4.85546875" customWidth="1"/>
    <col min="8686" max="8686" width="41.28515625" customWidth="1"/>
    <col min="8687" max="8757" width="18.7109375" customWidth="1"/>
    <col min="8939" max="8941" width="4.85546875" customWidth="1"/>
    <col min="8942" max="8942" width="41.28515625" customWidth="1"/>
    <col min="8943" max="9013" width="18.7109375" customWidth="1"/>
    <col min="9195" max="9197" width="4.85546875" customWidth="1"/>
    <col min="9198" max="9198" width="41.28515625" customWidth="1"/>
    <col min="9199" max="9269" width="18.7109375" customWidth="1"/>
    <col min="9451" max="9453" width="4.85546875" customWidth="1"/>
    <col min="9454" max="9454" width="41.28515625" customWidth="1"/>
    <col min="9455" max="9525" width="18.7109375" customWidth="1"/>
    <col min="9707" max="9709" width="4.85546875" customWidth="1"/>
    <col min="9710" max="9710" width="41.28515625" customWidth="1"/>
    <col min="9711" max="9781" width="18.7109375" customWidth="1"/>
    <col min="9963" max="9965" width="4.85546875" customWidth="1"/>
    <col min="9966" max="9966" width="41.28515625" customWidth="1"/>
    <col min="9967" max="10037" width="18.7109375" customWidth="1"/>
    <col min="10219" max="10221" width="4.85546875" customWidth="1"/>
    <col min="10222" max="10222" width="41.28515625" customWidth="1"/>
    <col min="10223" max="10293" width="18.7109375" customWidth="1"/>
    <col min="10475" max="10477" width="4.85546875" customWidth="1"/>
    <col min="10478" max="10478" width="41.28515625" customWidth="1"/>
    <col min="10479" max="10549" width="18.7109375" customWidth="1"/>
    <col min="10731" max="10733" width="4.85546875" customWidth="1"/>
    <col min="10734" max="10734" width="41.28515625" customWidth="1"/>
    <col min="10735" max="10805" width="18.7109375" customWidth="1"/>
    <col min="10987" max="10989" width="4.85546875" customWidth="1"/>
    <col min="10990" max="10990" width="41.28515625" customWidth="1"/>
    <col min="10991" max="11061" width="18.7109375" customWidth="1"/>
    <col min="11243" max="11245" width="4.85546875" customWidth="1"/>
    <col min="11246" max="11246" width="41.28515625" customWidth="1"/>
    <col min="11247" max="11317" width="18.7109375" customWidth="1"/>
    <col min="11499" max="11501" width="4.85546875" customWidth="1"/>
    <col min="11502" max="11502" width="41.28515625" customWidth="1"/>
    <col min="11503" max="11573" width="18.7109375" customWidth="1"/>
    <col min="11755" max="11757" width="4.85546875" customWidth="1"/>
    <col min="11758" max="11758" width="41.28515625" customWidth="1"/>
    <col min="11759" max="11829" width="18.7109375" customWidth="1"/>
    <col min="12011" max="12013" width="4.85546875" customWidth="1"/>
    <col min="12014" max="12014" width="41.28515625" customWidth="1"/>
    <col min="12015" max="12085" width="18.7109375" customWidth="1"/>
    <col min="12267" max="12269" width="4.85546875" customWidth="1"/>
    <col min="12270" max="12270" width="41.28515625" customWidth="1"/>
    <col min="12271" max="12341" width="18.7109375" customWidth="1"/>
    <col min="12523" max="12525" width="4.85546875" customWidth="1"/>
    <col min="12526" max="12526" width="41.28515625" customWidth="1"/>
    <col min="12527" max="12597" width="18.7109375" customWidth="1"/>
    <col min="12779" max="12781" width="4.85546875" customWidth="1"/>
    <col min="12782" max="12782" width="41.28515625" customWidth="1"/>
    <col min="12783" max="12853" width="18.7109375" customWidth="1"/>
    <col min="13035" max="13037" width="4.85546875" customWidth="1"/>
    <col min="13038" max="13038" width="41.28515625" customWidth="1"/>
    <col min="13039" max="13109" width="18.7109375" customWidth="1"/>
    <col min="13291" max="13293" width="4.85546875" customWidth="1"/>
    <col min="13294" max="13294" width="41.28515625" customWidth="1"/>
    <col min="13295" max="13365" width="18.7109375" customWidth="1"/>
    <col min="13547" max="13549" width="4.85546875" customWidth="1"/>
    <col min="13550" max="13550" width="41.28515625" customWidth="1"/>
    <col min="13551" max="13621" width="18.7109375" customWidth="1"/>
    <col min="13803" max="13805" width="4.85546875" customWidth="1"/>
    <col min="13806" max="13806" width="41.28515625" customWidth="1"/>
    <col min="13807" max="13877" width="18.7109375" customWidth="1"/>
    <col min="14059" max="14061" width="4.85546875" customWidth="1"/>
    <col min="14062" max="14062" width="41.28515625" customWidth="1"/>
    <col min="14063" max="14133" width="18.7109375" customWidth="1"/>
    <col min="14315" max="14317" width="4.85546875" customWidth="1"/>
    <col min="14318" max="14318" width="41.28515625" customWidth="1"/>
    <col min="14319" max="14389" width="18.7109375" customWidth="1"/>
    <col min="14571" max="14573" width="4.85546875" customWidth="1"/>
    <col min="14574" max="14574" width="41.28515625" customWidth="1"/>
    <col min="14575" max="14645" width="18.7109375" customWidth="1"/>
    <col min="14827" max="14829" width="4.85546875" customWidth="1"/>
    <col min="14830" max="14830" width="41.28515625" customWidth="1"/>
    <col min="14831" max="14901" width="18.7109375" customWidth="1"/>
    <col min="15083" max="15085" width="4.85546875" customWidth="1"/>
    <col min="15086" max="15086" width="41.28515625" customWidth="1"/>
    <col min="15087" max="15157" width="18.7109375" customWidth="1"/>
    <col min="15339" max="15341" width="4.85546875" customWidth="1"/>
    <col min="15342" max="15342" width="41.28515625" customWidth="1"/>
    <col min="15343" max="15413" width="18.7109375" customWidth="1"/>
    <col min="15595" max="15597" width="4.85546875" customWidth="1"/>
    <col min="15598" max="15598" width="41.28515625" customWidth="1"/>
    <col min="15599" max="15669" width="18.7109375" customWidth="1"/>
    <col min="15851" max="15853" width="4.85546875" customWidth="1"/>
    <col min="15854" max="15854" width="41.28515625" customWidth="1"/>
    <col min="15855" max="15925" width="18.7109375" customWidth="1"/>
    <col min="16107" max="16109" width="4.85546875" customWidth="1"/>
    <col min="16110" max="16110" width="41.28515625" customWidth="1"/>
    <col min="16111" max="16181" width="18.7109375" customWidth="1"/>
  </cols>
  <sheetData>
    <row r="1" spans="1:47" ht="18" customHeight="1" x14ac:dyDescent="0.2">
      <c r="A1" s="25" t="s">
        <v>331</v>
      </c>
      <c r="D1" s="3" t="s">
        <v>1</v>
      </c>
    </row>
    <row r="2" spans="1:47" x14ac:dyDescent="0.2">
      <c r="A2" s="46" t="s">
        <v>332</v>
      </c>
    </row>
    <row r="3" spans="1:47" ht="15.75" customHeight="1" x14ac:dyDescent="0.2">
      <c r="A3" s="27" t="s">
        <v>2</v>
      </c>
    </row>
    <row r="4" spans="1:47" x14ac:dyDescent="0.2">
      <c r="A4" s="47" t="s">
        <v>333</v>
      </c>
    </row>
    <row r="5" spans="1:47" x14ac:dyDescent="0.2">
      <c r="E5" s="38" t="s">
        <v>253</v>
      </c>
      <c r="F5" s="38" t="s">
        <v>254</v>
      </c>
      <c r="G5" s="38" t="s">
        <v>255</v>
      </c>
      <c r="H5" s="38" t="s">
        <v>256</v>
      </c>
      <c r="I5" s="38" t="s">
        <v>257</v>
      </c>
      <c r="J5" s="38" t="s">
        <v>258</v>
      </c>
      <c r="K5" s="38" t="s">
        <v>259</v>
      </c>
      <c r="L5" s="38" t="s">
        <v>260</v>
      </c>
      <c r="M5" s="38" t="s">
        <v>261</v>
      </c>
      <c r="N5" s="38" t="s">
        <v>262</v>
      </c>
      <c r="O5" s="38" t="s">
        <v>263</v>
      </c>
      <c r="P5" s="38" t="s">
        <v>264</v>
      </c>
      <c r="Q5" s="38" t="s">
        <v>265</v>
      </c>
      <c r="R5" s="38" t="s">
        <v>266</v>
      </c>
      <c r="S5" s="38" t="s">
        <v>267</v>
      </c>
      <c r="T5" s="38" t="s">
        <v>268</v>
      </c>
      <c r="U5" s="38" t="s">
        <v>4</v>
      </c>
      <c r="V5" s="38" t="s">
        <v>5</v>
      </c>
      <c r="W5" s="38" t="s">
        <v>6</v>
      </c>
      <c r="X5" s="38" t="s">
        <v>7</v>
      </c>
      <c r="Y5" s="38" t="s">
        <v>8</v>
      </c>
      <c r="Z5" s="38" t="s">
        <v>9</v>
      </c>
      <c r="AA5" s="38" t="s">
        <v>10</v>
      </c>
      <c r="AB5" s="38" t="s">
        <v>11</v>
      </c>
      <c r="AC5" s="38" t="s">
        <v>12</v>
      </c>
      <c r="AD5" s="38" t="s">
        <v>13</v>
      </c>
      <c r="AE5" s="38" t="s">
        <v>14</v>
      </c>
      <c r="AF5" s="38" t="s">
        <v>15</v>
      </c>
      <c r="AG5" s="38" t="s">
        <v>16</v>
      </c>
      <c r="AH5" s="38" t="s">
        <v>17</v>
      </c>
      <c r="AI5" s="38" t="s">
        <v>18</v>
      </c>
      <c r="AJ5" s="38" t="s">
        <v>19</v>
      </c>
      <c r="AK5" s="38" t="s">
        <v>20</v>
      </c>
      <c r="AL5" s="38" t="s">
        <v>21</v>
      </c>
      <c r="AM5" s="38" t="s">
        <v>22</v>
      </c>
      <c r="AN5" s="38" t="s">
        <v>23</v>
      </c>
      <c r="AO5" s="38" t="s">
        <v>24</v>
      </c>
      <c r="AP5" s="38" t="s">
        <v>25</v>
      </c>
      <c r="AQ5" s="38" t="s">
        <v>26</v>
      </c>
      <c r="AR5" s="38" t="s">
        <v>27</v>
      </c>
      <c r="AS5" s="38" t="s">
        <v>28</v>
      </c>
      <c r="AT5" s="38" t="s">
        <v>29</v>
      </c>
      <c r="AU5" s="38" t="s">
        <v>30</v>
      </c>
    </row>
    <row r="6" spans="1:47" x14ac:dyDescent="0.2">
      <c r="A6" s="39" t="s">
        <v>53</v>
      </c>
      <c r="E6" s="40">
        <v>36891</v>
      </c>
      <c r="F6" s="40">
        <v>36981</v>
      </c>
      <c r="G6" s="40">
        <v>37072</v>
      </c>
      <c r="H6" s="40">
        <v>37164</v>
      </c>
      <c r="I6" s="40">
        <v>37256</v>
      </c>
      <c r="J6" s="40">
        <v>37346</v>
      </c>
      <c r="K6" s="40">
        <v>37437</v>
      </c>
      <c r="L6" s="40">
        <v>37529</v>
      </c>
      <c r="M6" s="40">
        <v>37621</v>
      </c>
      <c r="N6" s="40">
        <v>37711</v>
      </c>
      <c r="O6" s="40">
        <v>37802</v>
      </c>
      <c r="P6" s="40">
        <v>37894</v>
      </c>
      <c r="Q6" s="40">
        <v>37986</v>
      </c>
      <c r="R6" s="40">
        <v>38077</v>
      </c>
      <c r="S6" s="40">
        <v>38168</v>
      </c>
      <c r="T6" s="40">
        <v>38260</v>
      </c>
      <c r="U6" s="40">
        <v>38352</v>
      </c>
      <c r="V6" s="40">
        <v>38442</v>
      </c>
      <c r="W6" s="40">
        <v>38533</v>
      </c>
      <c r="X6" s="40">
        <v>38625</v>
      </c>
      <c r="Y6" s="40">
        <v>38717</v>
      </c>
      <c r="Z6" s="40">
        <v>38807</v>
      </c>
      <c r="AA6" s="40">
        <v>38898</v>
      </c>
      <c r="AB6" s="40">
        <v>38990</v>
      </c>
      <c r="AC6" s="40">
        <v>39082</v>
      </c>
      <c r="AD6" s="40">
        <v>39172</v>
      </c>
      <c r="AE6" s="40">
        <v>39263</v>
      </c>
      <c r="AF6" s="40">
        <v>39355</v>
      </c>
      <c r="AG6" s="40">
        <v>39447</v>
      </c>
      <c r="AH6" s="40">
        <v>39538</v>
      </c>
      <c r="AI6" s="40">
        <v>39629</v>
      </c>
      <c r="AJ6" s="40">
        <v>39721</v>
      </c>
      <c r="AK6" s="40">
        <v>39813</v>
      </c>
      <c r="AL6" s="40">
        <v>39903</v>
      </c>
      <c r="AM6" s="40">
        <v>39994</v>
      </c>
      <c r="AN6" s="40">
        <v>40086</v>
      </c>
      <c r="AO6" s="40">
        <v>40178</v>
      </c>
      <c r="AP6" s="40">
        <v>40268</v>
      </c>
      <c r="AQ6" s="40">
        <v>40359</v>
      </c>
      <c r="AR6" s="40">
        <v>40451</v>
      </c>
      <c r="AS6" s="40">
        <v>40543</v>
      </c>
      <c r="AT6" s="40">
        <v>40633</v>
      </c>
      <c r="AU6" s="40">
        <v>40724</v>
      </c>
    </row>
    <row r="7" spans="1:47" x14ac:dyDescent="0.2">
      <c r="A7" s="39" t="s">
        <v>55</v>
      </c>
      <c r="E7" s="41" t="s">
        <v>54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 t="s">
        <v>54</v>
      </c>
      <c r="S7" s="41" t="s">
        <v>54</v>
      </c>
      <c r="T7" s="41" t="s">
        <v>54</v>
      </c>
      <c r="U7" s="41" t="s">
        <v>54</v>
      </c>
      <c r="V7" s="41">
        <v>38611</v>
      </c>
      <c r="W7" s="41">
        <v>38611</v>
      </c>
      <c r="X7" s="41">
        <v>38646</v>
      </c>
      <c r="Y7" s="41">
        <v>38833</v>
      </c>
      <c r="Z7" s="41">
        <v>38833</v>
      </c>
      <c r="AA7" s="41">
        <v>38917</v>
      </c>
      <c r="AB7" s="41">
        <v>39014</v>
      </c>
      <c r="AC7" s="41">
        <v>39115</v>
      </c>
      <c r="AD7" s="41">
        <v>39197</v>
      </c>
      <c r="AE7" s="41">
        <v>39373</v>
      </c>
      <c r="AF7" s="41">
        <v>39373</v>
      </c>
      <c r="AG7" s="41">
        <v>39506</v>
      </c>
      <c r="AH7" s="41">
        <v>39581</v>
      </c>
      <c r="AI7" s="41">
        <v>39657</v>
      </c>
      <c r="AJ7" s="41">
        <v>39762</v>
      </c>
      <c r="AK7" s="41">
        <v>39861</v>
      </c>
      <c r="AL7" s="41">
        <v>39933</v>
      </c>
      <c r="AM7" s="41">
        <v>40038</v>
      </c>
      <c r="AN7" s="41">
        <v>40151</v>
      </c>
      <c r="AO7" s="41">
        <v>40294</v>
      </c>
      <c r="AP7" s="41">
        <v>40476</v>
      </c>
      <c r="AQ7" s="41">
        <v>40476</v>
      </c>
      <c r="AR7" s="41">
        <v>40480</v>
      </c>
      <c r="AS7" s="41">
        <v>40618</v>
      </c>
      <c r="AT7" s="41">
        <v>40663</v>
      </c>
      <c r="AU7" s="41">
        <v>40753</v>
      </c>
    </row>
    <row r="8" spans="1:47" x14ac:dyDescent="0.2">
      <c r="A8" s="39" t="s">
        <v>56</v>
      </c>
      <c r="E8" s="42" t="s">
        <v>290</v>
      </c>
      <c r="F8" s="42" t="s">
        <v>120</v>
      </c>
      <c r="G8" s="42" t="s">
        <v>120</v>
      </c>
      <c r="H8" s="42" t="s">
        <v>120</v>
      </c>
      <c r="I8" s="42" t="s">
        <v>120</v>
      </c>
      <c r="J8" s="42" t="s">
        <v>120</v>
      </c>
      <c r="K8" s="42" t="s">
        <v>120</v>
      </c>
      <c r="L8" s="42" t="s">
        <v>120</v>
      </c>
      <c r="M8" s="42" t="s">
        <v>120</v>
      </c>
      <c r="N8" s="42" t="s">
        <v>120</v>
      </c>
      <c r="O8" s="42" t="s">
        <v>120</v>
      </c>
      <c r="P8" s="42" t="s">
        <v>120</v>
      </c>
      <c r="Q8" s="42" t="s">
        <v>120</v>
      </c>
      <c r="R8" s="42" t="s">
        <v>120</v>
      </c>
      <c r="S8" s="42" t="s">
        <v>120</v>
      </c>
      <c r="T8" s="42" t="s">
        <v>120</v>
      </c>
      <c r="U8" s="42" t="s">
        <v>120</v>
      </c>
      <c r="V8" s="42" t="s">
        <v>120</v>
      </c>
      <c r="W8" s="42" t="s">
        <v>120</v>
      </c>
      <c r="X8" s="42" t="s">
        <v>120</v>
      </c>
      <c r="Y8" s="42" t="s">
        <v>120</v>
      </c>
      <c r="Z8" s="42" t="s">
        <v>120</v>
      </c>
      <c r="AA8" s="42" t="s">
        <v>120</v>
      </c>
      <c r="AB8" s="42" t="s">
        <v>120</v>
      </c>
      <c r="AC8" s="42" t="s">
        <v>120</v>
      </c>
      <c r="AD8" s="42" t="s">
        <v>120</v>
      </c>
      <c r="AE8" s="42" t="s">
        <v>120</v>
      </c>
      <c r="AF8" s="42" t="s">
        <v>120</v>
      </c>
      <c r="AG8" s="42" t="s">
        <v>120</v>
      </c>
      <c r="AH8" s="42" t="s">
        <v>120</v>
      </c>
      <c r="AI8" s="42" t="s">
        <v>120</v>
      </c>
      <c r="AJ8" s="42" t="s">
        <v>120</v>
      </c>
      <c r="AK8" s="42" t="s">
        <v>120</v>
      </c>
      <c r="AL8" s="42" t="s">
        <v>120</v>
      </c>
      <c r="AM8" s="42" t="s">
        <v>120</v>
      </c>
      <c r="AN8" s="42" t="s">
        <v>120</v>
      </c>
      <c r="AO8" s="42" t="s">
        <v>120</v>
      </c>
      <c r="AP8" s="42" t="s">
        <v>120</v>
      </c>
      <c r="AQ8" s="42" t="s">
        <v>120</v>
      </c>
      <c r="AR8" s="42" t="s">
        <v>120</v>
      </c>
      <c r="AS8" s="42" t="s">
        <v>120</v>
      </c>
      <c r="AT8" s="42" t="s">
        <v>120</v>
      </c>
      <c r="AU8" s="42" t="s">
        <v>120</v>
      </c>
    </row>
    <row r="9" spans="1:47" x14ac:dyDescent="0.2">
      <c r="A9" s="39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</row>
    <row r="10" spans="1:47" x14ac:dyDescent="0.2">
      <c r="A10" s="39"/>
      <c r="E10" s="34">
        <f>E15</f>
        <v>1881514</v>
      </c>
      <c r="F10" s="35">
        <f>IFERROR((F15-E15)/E15,"0")</f>
        <v>0.19041155154838071</v>
      </c>
      <c r="G10" s="35">
        <f>IFERROR((G15-F15)/F15,"0")</f>
        <v>-4.9569689111768317E-2</v>
      </c>
      <c r="H10" s="35">
        <f>IFERROR((H15-G15)/G15,"0")</f>
        <v>-3.6646371510806103E-2</v>
      </c>
      <c r="I10" s="35">
        <f>IFERROR((I15-H15)/H15,"0")</f>
        <v>-4.0719447614032005E-2</v>
      </c>
      <c r="J10" s="35">
        <f t="shared" ref="J10:AU10" si="0">IFERROR((J15-I15)/I15,"0")</f>
        <v>-5.1417344648707453E-2</v>
      </c>
      <c r="K10" s="35">
        <f t="shared" si="0"/>
        <v>-2.1748741348866747E-2</v>
      </c>
      <c r="L10" s="35">
        <f t="shared" si="0"/>
        <v>-1.1090112298000547E-2</v>
      </c>
      <c r="M10" s="35">
        <f t="shared" si="0"/>
        <v>-8.3351105522488506E-3</v>
      </c>
      <c r="N10" s="35">
        <f t="shared" si="0"/>
        <v>1.063507704132704E-2</v>
      </c>
      <c r="O10" s="35">
        <f t="shared" si="0"/>
        <v>4.9092246663943618E-3</v>
      </c>
      <c r="P10" s="35">
        <f t="shared" si="0"/>
        <v>-3.5272524666841573E-3</v>
      </c>
      <c r="Q10" s="35">
        <f t="shared" si="0"/>
        <v>3.2819713465024321E-3</v>
      </c>
      <c r="R10" s="35">
        <f t="shared" si="0"/>
        <v>1.9299517732119613E-3</v>
      </c>
      <c r="S10" s="35">
        <f t="shared" si="0"/>
        <v>3.9353821993553598E-3</v>
      </c>
      <c r="T10" s="35">
        <f t="shared" si="0"/>
        <v>1.2997603833428958E-2</v>
      </c>
      <c r="U10" s="35">
        <f t="shared" si="0"/>
        <v>2.7026603840719268E-2</v>
      </c>
      <c r="V10" s="35">
        <f t="shared" si="0"/>
        <v>-2.4503760730581123E-3</v>
      </c>
      <c r="W10" s="35">
        <f t="shared" si="0"/>
        <v>-2.4799525269091478E-2</v>
      </c>
      <c r="X10" s="35">
        <f t="shared" si="0"/>
        <v>-1.1764235405760472E-2</v>
      </c>
      <c r="Y10" s="35">
        <f t="shared" si="0"/>
        <v>-7.3791334685864591E-3</v>
      </c>
      <c r="Z10" s="35">
        <f t="shared" si="0"/>
        <v>8.0462720970308113E-2</v>
      </c>
      <c r="AA10" s="35">
        <f t="shared" si="0"/>
        <v>4.5905375708101548E-2</v>
      </c>
      <c r="AB10" s="35">
        <f t="shared" si="0"/>
        <v>-2.5366347822144523E-2</v>
      </c>
      <c r="AC10" s="35">
        <f t="shared" si="0"/>
        <v>-1.8605181600097637E-2</v>
      </c>
      <c r="AD10" s="35">
        <f t="shared" si="0"/>
        <v>1.9765222993304899E-2</v>
      </c>
      <c r="AE10" s="35">
        <f t="shared" si="0"/>
        <v>0.20982531092376494</v>
      </c>
      <c r="AF10" s="35">
        <f t="shared" si="0"/>
        <v>-1.2768147835710742E-2</v>
      </c>
      <c r="AG10" s="35">
        <f t="shared" si="0"/>
        <v>-1.8237655697766187E-2</v>
      </c>
      <c r="AH10" s="35">
        <f t="shared" si="0"/>
        <v>-1.4200327942499669E-2</v>
      </c>
      <c r="AI10" s="35">
        <f t="shared" si="0"/>
        <v>7.2279509016454756E-3</v>
      </c>
      <c r="AJ10" s="35">
        <f t="shared" si="0"/>
        <v>2.4868386259285079E-2</v>
      </c>
      <c r="AK10" s="35">
        <f t="shared" si="0"/>
        <v>-1.7010851627409028E-2</v>
      </c>
      <c r="AL10" s="35">
        <f t="shared" si="0"/>
        <v>0.11225111989920161</v>
      </c>
      <c r="AM10" s="35">
        <f t="shared" si="0"/>
        <v>-4.4188773631853182E-2</v>
      </c>
      <c r="AN10" s="35">
        <f t="shared" si="0"/>
        <v>-5.510720634239896E-3</v>
      </c>
      <c r="AO10" s="35">
        <f t="shared" si="0"/>
        <v>-4.4575097754882102E-2</v>
      </c>
      <c r="AP10" s="35">
        <f t="shared" si="0"/>
        <v>2.1980877463399655E-2</v>
      </c>
      <c r="AQ10" s="35">
        <f t="shared" si="0"/>
        <v>2.1369835647129624E-2</v>
      </c>
      <c r="AR10" s="35">
        <f t="shared" si="0"/>
        <v>-0.12928134195087709</v>
      </c>
      <c r="AS10" s="35">
        <f t="shared" si="0"/>
        <v>-7.559006805032252E-2</v>
      </c>
      <c r="AT10" s="35">
        <f t="shared" si="0"/>
        <v>-7.0789173361476554E-2</v>
      </c>
      <c r="AU10" s="35">
        <f t="shared" si="0"/>
        <v>-8.4903483769873972E-2</v>
      </c>
    </row>
    <row r="11" spans="1:47" ht="12.75" customHeight="1" x14ac:dyDescent="0.2">
      <c r="E11" s="26"/>
      <c r="F11" s="26"/>
      <c r="G11" s="35">
        <f t="shared" ref="G11:AU11" si="1">IFERROR((G15-E15)/E15,"0")</f>
        <v>0.13140322102306973</v>
      </c>
      <c r="H11" s="35">
        <f t="shared" si="1"/>
        <v>-8.4399511379709399E-2</v>
      </c>
      <c r="I11" s="35">
        <f t="shared" si="1"/>
        <v>-7.5873599119859483E-2</v>
      </c>
      <c r="J11" s="35">
        <f t="shared" si="1"/>
        <v>-9.0043106390863784E-2</v>
      </c>
      <c r="K11" s="35">
        <f t="shared" si="1"/>
        <v>-7.2047823467963915E-2</v>
      </c>
      <c r="L11" s="35">
        <f t="shared" si="1"/>
        <v>-3.2597657662968189E-2</v>
      </c>
      <c r="M11" s="35">
        <f t="shared" si="1"/>
        <v>-1.9332785538208708E-2</v>
      </c>
      <c r="N11" s="35">
        <f t="shared" si="1"/>
        <v>2.2113219462070455E-3</v>
      </c>
      <c r="O11" s="35">
        <f t="shared" si="1"/>
        <v>1.559651169026169E-2</v>
      </c>
      <c r="P11" s="35">
        <f t="shared" si="1"/>
        <v>1.3646561248961584E-3</v>
      </c>
      <c r="Q11" s="35">
        <f t="shared" si="1"/>
        <v>-2.5685746170926266E-4</v>
      </c>
      <c r="R11" s="35">
        <f t="shared" si="1"/>
        <v>5.2182571661342067E-3</v>
      </c>
      <c r="S11" s="35">
        <f t="shared" si="1"/>
        <v>5.8729290704212338E-3</v>
      </c>
      <c r="T11" s="35">
        <f t="shared" si="1"/>
        <v>1.6984136571544666E-2</v>
      </c>
      <c r="U11" s="35">
        <f t="shared" si="1"/>
        <v>4.0375488763832929E-2</v>
      </c>
      <c r="V11" s="35">
        <f t="shared" si="1"/>
        <v>2.4510002424273838E-2</v>
      </c>
      <c r="W11" s="35">
        <f t="shared" si="1"/>
        <v>-2.7189133178807008E-2</v>
      </c>
      <c r="X11" s="35">
        <f t="shared" si="1"/>
        <v>-3.6272013221635251E-2</v>
      </c>
      <c r="Y11" s="35">
        <f t="shared" si="1"/>
        <v>-1.9056559011131954E-2</v>
      </c>
      <c r="Z11" s="35">
        <f t="shared" si="1"/>
        <v>7.2489842344436117E-2</v>
      </c>
      <c r="AA11" s="35">
        <f t="shared" si="1"/>
        <v>0.1300617681150478</v>
      </c>
      <c r="AB11" s="35">
        <f t="shared" si="1"/>
        <v>1.9374576158839096E-2</v>
      </c>
      <c r="AC11" s="35">
        <f t="shared" si="1"/>
        <v>-4.3499583914479924E-2</v>
      </c>
      <c r="AD11" s="35">
        <f t="shared" si="1"/>
        <v>7.9230583005039949E-4</v>
      </c>
      <c r="AE11" s="35">
        <f t="shared" si="1"/>
        <v>0.23373777797711759</v>
      </c>
      <c r="AF11" s="35">
        <f t="shared" si="1"/>
        <v>0.19437808249850561</v>
      </c>
      <c r="AG11" s="35">
        <f t="shared" si="1"/>
        <v>-3.0772942449351057E-2</v>
      </c>
      <c r="AH11" s="35">
        <f t="shared" si="1"/>
        <v>-3.2179002948455181E-2</v>
      </c>
      <c r="AI11" s="35">
        <f t="shared" si="1"/>
        <v>-7.075016314009845E-3</v>
      </c>
      <c r="AJ11" s="35">
        <f t="shared" si="1"/>
        <v>3.227608463581582E-2</v>
      </c>
      <c r="AK11" s="35">
        <f t="shared" si="1"/>
        <v>7.4345022030062533E-3</v>
      </c>
      <c r="AL11" s="35">
        <f t="shared" si="1"/>
        <v>9.3330781126176765E-2</v>
      </c>
      <c r="AM11" s="35">
        <f t="shared" si="1"/>
        <v>6.3102106940200603E-2</v>
      </c>
      <c r="AN11" s="35">
        <f t="shared" si="1"/>
        <v>-4.9455982279438274E-2</v>
      </c>
      <c r="AO11" s="35">
        <f t="shared" si="1"/>
        <v>-4.9840177478150907E-2</v>
      </c>
      <c r="AP11" s="35">
        <f t="shared" si="1"/>
        <v>-2.3574020053151571E-2</v>
      </c>
      <c r="AQ11" s="35">
        <f t="shared" si="1"/>
        <v>4.3820440849301825E-2</v>
      </c>
      <c r="AR11" s="35">
        <f t="shared" si="1"/>
        <v>-0.11067422733347808</v>
      </c>
      <c r="AS11" s="35">
        <f t="shared" si="1"/>
        <v>-0.1950990245654958</v>
      </c>
      <c r="AT11" s="35">
        <f t="shared" si="1"/>
        <v>-0.141028282980179</v>
      </c>
      <c r="AU11" s="35">
        <f t="shared" si="1"/>
        <v>-0.14968240969977159</v>
      </c>
    </row>
    <row r="12" spans="1:47" ht="12.75" customHeight="1" x14ac:dyDescent="0.2">
      <c r="E12" s="26"/>
      <c r="F12" s="26"/>
      <c r="G12" s="26"/>
      <c r="H12" s="35">
        <f>IFERROR((H15-E15)/E15,"0")</f>
        <v>8.9941398256935631E-2</v>
      </c>
      <c r="I12" s="35">
        <f>IFERROR((I15-F15)/F15,"0")</f>
        <v>-0.12168225751146543</v>
      </c>
      <c r="J12" s="35">
        <f t="shared" ref="J12:AU12" si="2">IFERROR((J15-G15)/G15,"0")</f>
        <v>-0.12338972477288325</v>
      </c>
      <c r="K12" s="35">
        <f t="shared" si="2"/>
        <v>-0.10983352350858715</v>
      </c>
      <c r="L12" s="35">
        <f t="shared" si="2"/>
        <v>-8.2338917312878221E-2</v>
      </c>
      <c r="M12" s="35">
        <f t="shared" si="2"/>
        <v>-4.0661063134851842E-2</v>
      </c>
      <c r="N12" s="35">
        <f t="shared" si="2"/>
        <v>-8.9033141605039719E-3</v>
      </c>
      <c r="O12" s="35">
        <f t="shared" si="2"/>
        <v>7.1314024888450662E-3</v>
      </c>
      <c r="P12" s="35">
        <f t="shared" si="2"/>
        <v>1.201424638924639E-2</v>
      </c>
      <c r="Q12" s="35">
        <f t="shared" si="2"/>
        <v>4.6511062336983284E-3</v>
      </c>
      <c r="R12" s="35">
        <f t="shared" si="2"/>
        <v>1.6725985889890101E-3</v>
      </c>
      <c r="S12" s="35">
        <f t="shared" si="2"/>
        <v>9.1741752018528293E-3</v>
      </c>
      <c r="T12" s="35">
        <f t="shared" si="2"/>
        <v>1.8946866909249356E-2</v>
      </c>
      <c r="U12" s="35">
        <f t="shared" si="2"/>
        <v>4.4469763942959747E-2</v>
      </c>
      <c r="V12" s="35">
        <f t="shared" si="2"/>
        <v>3.7826177559169893E-2</v>
      </c>
      <c r="W12" s="35">
        <f t="shared" si="2"/>
        <v>-8.9735926928391052E-4</v>
      </c>
      <c r="X12" s="35">
        <f t="shared" si="2"/>
        <v>-3.8633509221373423E-2</v>
      </c>
      <c r="Y12" s="35">
        <f t="shared" si="2"/>
        <v>-4.338349066348493E-2</v>
      </c>
      <c r="Z12" s="35">
        <f t="shared" si="2"/>
        <v>5.9872819368809241E-2</v>
      </c>
      <c r="AA12" s="35">
        <f t="shared" si="2"/>
        <v>0.12172289150038006</v>
      </c>
      <c r="AB12" s="35">
        <f t="shared" si="2"/>
        <v>0.10139622824453387</v>
      </c>
      <c r="AC12" s="35">
        <f t="shared" si="2"/>
        <v>4.0892705088133469E-4</v>
      </c>
      <c r="AD12" s="35">
        <f t="shared" si="2"/>
        <v>-2.4594139897360697E-2</v>
      </c>
      <c r="AE12" s="35">
        <f t="shared" si="2"/>
        <v>0.21078386257095238</v>
      </c>
      <c r="AF12" s="35">
        <f t="shared" si="2"/>
        <v>0.21798523163740449</v>
      </c>
      <c r="AG12" s="35">
        <f t="shared" si="2"/>
        <v>0.17259542625693969</v>
      </c>
      <c r="AH12" s="35">
        <f t="shared" si="2"/>
        <v>-4.453628451731427E-2</v>
      </c>
      <c r="AI12" s="35">
        <f t="shared" si="2"/>
        <v>-2.5183640300185044E-2</v>
      </c>
      <c r="AJ12" s="35">
        <f t="shared" si="2"/>
        <v>1.7617425706787693E-2</v>
      </c>
      <c r="AK12" s="35">
        <f t="shared" si="2"/>
        <v>1.4716189321553233E-2</v>
      </c>
      <c r="AL12" s="35">
        <f t="shared" si="2"/>
        <v>0.1205201533003884</v>
      </c>
      <c r="AM12" s="35">
        <f t="shared" si="2"/>
        <v>4.501783473425492E-2</v>
      </c>
      <c r="AN12" s="35">
        <f t="shared" si="2"/>
        <v>5.7243648223181329E-2</v>
      </c>
      <c r="AO12" s="35">
        <f t="shared" si="2"/>
        <v>-9.18265747896507E-2</v>
      </c>
      <c r="AP12" s="35">
        <f t="shared" si="2"/>
        <v>-2.895483084865258E-2</v>
      </c>
      <c r="AQ12" s="35">
        <f t="shared" si="2"/>
        <v>-2.7079573400999352E-3</v>
      </c>
      <c r="AR12" s="35">
        <f t="shared" si="2"/>
        <v>-9.1126066499452041E-2</v>
      </c>
      <c r="AS12" s="35">
        <f t="shared" si="2"/>
        <v>-0.17789842300824613</v>
      </c>
      <c r="AT12" s="35">
        <f t="shared" si="2"/>
        <v>-0.25207729925435052</v>
      </c>
      <c r="AU12" s="35">
        <f t="shared" si="2"/>
        <v>-0.21395797421495213</v>
      </c>
    </row>
    <row r="13" spans="1:47" x14ac:dyDescent="0.2">
      <c r="A13" s="38" t="s">
        <v>121</v>
      </c>
      <c r="E13" s="26"/>
      <c r="F13" s="26"/>
      <c r="G13" s="26"/>
      <c r="H13" s="26"/>
      <c r="I13" s="35">
        <f>IFERROR((I15-E15)/E15,"0")</f>
        <v>4.5559586588247547E-2</v>
      </c>
      <c r="J13" s="35">
        <f t="shared" ref="J13:AU13" si="3">IFERROR((J15-F15)/F15,"0")</f>
        <v>-0.1668430235880731</v>
      </c>
      <c r="K13" s="35">
        <f t="shared" si="3"/>
        <v>-0.1424548949125567</v>
      </c>
      <c r="L13" s="35">
        <f t="shared" si="3"/>
        <v>-0.11970556969679237</v>
      </c>
      <c r="M13" s="35">
        <f t="shared" si="3"/>
        <v>-8.9987723886571766E-2</v>
      </c>
      <c r="N13" s="35">
        <f t="shared" si="3"/>
        <v>-3.0458419632546214E-2</v>
      </c>
      <c r="O13" s="35">
        <f t="shared" si="3"/>
        <v>-4.0377978635990136E-3</v>
      </c>
      <c r="P13" s="35">
        <f t="shared" si="3"/>
        <v>3.5789957651412127E-3</v>
      </c>
      <c r="Q13" s="35">
        <f t="shared" si="3"/>
        <v>1.5335648148148149E-2</v>
      </c>
      <c r="R13" s="35">
        <f t="shared" si="3"/>
        <v>6.5900344176334129E-3</v>
      </c>
      <c r="S13" s="35">
        <f t="shared" si="3"/>
        <v>5.614563103058144E-3</v>
      </c>
      <c r="T13" s="35">
        <f t="shared" si="3"/>
        <v>2.2291021330053937E-2</v>
      </c>
      <c r="U13" s="35">
        <f t="shared" si="3"/>
        <v>4.6485540215947738E-2</v>
      </c>
      <c r="V13" s="35">
        <f t="shared" si="3"/>
        <v>4.1910420224361263E-2</v>
      </c>
      <c r="W13" s="35">
        <f t="shared" si="3"/>
        <v>1.2088581043866639E-2</v>
      </c>
      <c r="X13" s="35">
        <f t="shared" si="3"/>
        <v>-1.2651037929356984E-2</v>
      </c>
      <c r="Y13" s="35">
        <f t="shared" si="3"/>
        <v>-4.5727560869055502E-2</v>
      </c>
      <c r="Z13" s="35">
        <f t="shared" si="3"/>
        <v>3.3588476602849228E-2</v>
      </c>
      <c r="AA13" s="35">
        <f t="shared" si="3"/>
        <v>0.10852667934473928</v>
      </c>
      <c r="AB13" s="35">
        <f t="shared" si="3"/>
        <v>9.3268878474519729E-2</v>
      </c>
      <c r="AC13" s="35">
        <f t="shared" si="3"/>
        <v>8.0904551404381728E-2</v>
      </c>
      <c r="AD13" s="35">
        <f t="shared" si="3"/>
        <v>2.0182232578534898E-2</v>
      </c>
      <c r="AE13" s="35">
        <f t="shared" si="3"/>
        <v>0.18007069797553799</v>
      </c>
      <c r="AF13" s="35">
        <f t="shared" si="3"/>
        <v>0.19532439521655359</v>
      </c>
      <c r="AG13" s="35">
        <f t="shared" si="3"/>
        <v>0.19577203633783752</v>
      </c>
      <c r="AH13" s="35">
        <f t="shared" si="3"/>
        <v>0.15594418666021595</v>
      </c>
      <c r="AI13" s="35">
        <f t="shared" si="3"/>
        <v>-3.7630239693501662E-2</v>
      </c>
      <c r="AJ13" s="35">
        <f t="shared" si="3"/>
        <v>-9.4153053529986281E-4</v>
      </c>
      <c r="AK13" s="35">
        <f t="shared" si="3"/>
        <v>3.0688666462359713E-4</v>
      </c>
      <c r="AL13" s="35">
        <f t="shared" si="3"/>
        <v>0.12861921795274786</v>
      </c>
      <c r="AM13" s="35">
        <f t="shared" si="3"/>
        <v>7.1005741896268113E-2</v>
      </c>
      <c r="AN13" s="35">
        <f t="shared" si="3"/>
        <v>3.9259033389236163E-2</v>
      </c>
      <c r="AO13" s="35">
        <f t="shared" si="3"/>
        <v>1.0116909252904835E-2</v>
      </c>
      <c r="AP13" s="35">
        <f t="shared" si="3"/>
        <v>-7.1864126014586055E-2</v>
      </c>
      <c r="AQ13" s="35">
        <f t="shared" si="3"/>
        <v>-8.2037551779491017E-3</v>
      </c>
      <c r="AR13" s="35">
        <f t="shared" si="3"/>
        <v>-0.13163921093210318</v>
      </c>
      <c r="AS13" s="35">
        <f t="shared" si="3"/>
        <v>-0.15982790898192276</v>
      </c>
      <c r="AT13" s="35">
        <f t="shared" si="3"/>
        <v>-0.23609431406265866</v>
      </c>
      <c r="AU13" s="35">
        <f t="shared" si="3"/>
        <v>-0.31557854213822906</v>
      </c>
    </row>
    <row r="14" spans="1:47" x14ac:dyDescent="0.2">
      <c r="A14" s="38" t="s">
        <v>122</v>
      </c>
    </row>
    <row r="15" spans="1:47" x14ac:dyDescent="0.2">
      <c r="A15" s="39" t="s">
        <v>123</v>
      </c>
      <c r="E15" s="43">
        <v>1881514</v>
      </c>
      <c r="F15" s="43">
        <v>2239776</v>
      </c>
      <c r="G15" s="43">
        <v>2128751</v>
      </c>
      <c r="H15" s="43">
        <v>2050740</v>
      </c>
      <c r="I15" s="43">
        <v>1967235</v>
      </c>
      <c r="J15" s="43">
        <v>1866085</v>
      </c>
      <c r="K15" s="43">
        <v>1825500</v>
      </c>
      <c r="L15" s="43">
        <v>1805255</v>
      </c>
      <c r="M15" s="43">
        <v>1790208</v>
      </c>
      <c r="N15" s="43">
        <v>1809247</v>
      </c>
      <c r="O15" s="43">
        <v>1818129</v>
      </c>
      <c r="P15" s="43">
        <v>1811716</v>
      </c>
      <c r="Q15" s="43">
        <v>1817662</v>
      </c>
      <c r="R15" s="43">
        <v>1821170</v>
      </c>
      <c r="S15" s="43">
        <v>1828337</v>
      </c>
      <c r="T15" s="43">
        <v>1852101</v>
      </c>
      <c r="U15" s="43">
        <v>1902157</v>
      </c>
      <c r="V15" s="43">
        <v>1897496</v>
      </c>
      <c r="W15" s="43">
        <v>1850439</v>
      </c>
      <c r="X15" s="43">
        <v>1828670</v>
      </c>
      <c r="Y15" s="43">
        <v>1815176</v>
      </c>
      <c r="Z15" s="43">
        <v>1961230</v>
      </c>
      <c r="AA15" s="43">
        <v>2051261</v>
      </c>
      <c r="AB15" s="43">
        <v>1999228</v>
      </c>
      <c r="AC15" s="43">
        <v>1962032</v>
      </c>
      <c r="AD15" s="43">
        <v>2000812</v>
      </c>
      <c r="AE15" s="43">
        <v>2420633</v>
      </c>
      <c r="AF15" s="43">
        <v>2389726</v>
      </c>
      <c r="AG15" s="43">
        <v>2346143</v>
      </c>
      <c r="AH15" s="43">
        <v>2312827</v>
      </c>
      <c r="AI15" s="43">
        <v>2329544</v>
      </c>
      <c r="AJ15" s="43">
        <v>2387476</v>
      </c>
      <c r="AK15" s="43">
        <v>2346863</v>
      </c>
      <c r="AL15" s="43">
        <v>2610301</v>
      </c>
      <c r="AM15" s="43">
        <v>2494955</v>
      </c>
      <c r="AN15" s="43">
        <v>2481206</v>
      </c>
      <c r="AO15" s="43">
        <v>2370606</v>
      </c>
      <c r="AP15" s="43">
        <v>2422714</v>
      </c>
      <c r="AQ15" s="43">
        <v>2474487</v>
      </c>
      <c r="AR15" s="43">
        <v>2154582</v>
      </c>
      <c r="AS15" s="43">
        <v>1991717</v>
      </c>
      <c r="AT15" s="43">
        <v>1850725</v>
      </c>
      <c r="AU15" s="43">
        <v>1693592</v>
      </c>
    </row>
    <row r="16" spans="1:47" x14ac:dyDescent="0.2">
      <c r="A16" s="39" t="s">
        <v>124</v>
      </c>
      <c r="E16" s="44">
        <v>45.83</v>
      </c>
      <c r="F16" s="44">
        <v>76.16</v>
      </c>
      <c r="G16" s="44">
        <v>-19.829999999999998</v>
      </c>
      <c r="H16" s="44">
        <v>-14.66</v>
      </c>
      <c r="I16" s="44">
        <v>-16.29</v>
      </c>
      <c r="J16" s="44">
        <v>-20.57</v>
      </c>
      <c r="K16" s="44">
        <v>-8.6999999999999993</v>
      </c>
      <c r="L16" s="44">
        <v>-4.4400000000000004</v>
      </c>
      <c r="M16" s="44">
        <v>-3.33</v>
      </c>
      <c r="N16" s="44">
        <v>4.25</v>
      </c>
      <c r="O16" s="44">
        <v>1.96</v>
      </c>
      <c r="P16" s="44">
        <v>-1.41</v>
      </c>
      <c r="Q16" s="44">
        <v>1.31</v>
      </c>
      <c r="R16" s="44">
        <v>0.77</v>
      </c>
      <c r="S16" s="44">
        <v>1.57</v>
      </c>
      <c r="T16" s="44">
        <v>5.2</v>
      </c>
      <c r="U16" s="44">
        <v>10.81</v>
      </c>
      <c r="V16" s="44">
        <v>-0.98</v>
      </c>
      <c r="W16" s="44">
        <v>-9.92</v>
      </c>
      <c r="X16" s="44">
        <v>-4.71</v>
      </c>
      <c r="Y16" s="44">
        <v>-2.95</v>
      </c>
      <c r="Z16" s="44">
        <v>32.19</v>
      </c>
      <c r="AA16" s="44">
        <v>18.36</v>
      </c>
      <c r="AB16" s="44">
        <v>-10.15</v>
      </c>
      <c r="AC16" s="44">
        <v>-7.44</v>
      </c>
      <c r="AD16" s="44">
        <v>7.91</v>
      </c>
      <c r="AE16" s="44">
        <v>83.93</v>
      </c>
      <c r="AF16" s="44">
        <v>-5.1100000000000003</v>
      </c>
      <c r="AG16" s="44">
        <v>-7.3</v>
      </c>
      <c r="AH16" s="44">
        <v>-5.68</v>
      </c>
      <c r="AI16" s="44">
        <v>2.89</v>
      </c>
      <c r="AJ16" s="44">
        <v>9.9499999999999993</v>
      </c>
      <c r="AK16" s="44">
        <v>-6.8</v>
      </c>
      <c r="AL16" s="44">
        <v>44.9</v>
      </c>
      <c r="AM16" s="44">
        <v>-17.68</v>
      </c>
      <c r="AN16" s="44">
        <v>-2.2000000000000002</v>
      </c>
      <c r="AO16" s="44">
        <v>-17.829999999999998</v>
      </c>
      <c r="AP16" s="44">
        <v>8.7899999999999991</v>
      </c>
      <c r="AQ16" s="44">
        <v>8.5500000000000007</v>
      </c>
      <c r="AR16" s="44">
        <v>-51.71</v>
      </c>
      <c r="AS16" s="44">
        <v>-30.24</v>
      </c>
      <c r="AT16" s="44">
        <v>-28.32</v>
      </c>
      <c r="AU16" s="44">
        <v>-33.96</v>
      </c>
    </row>
    <row r="17" spans="1:47" x14ac:dyDescent="0.2">
      <c r="A17" s="39" t="s">
        <v>125</v>
      </c>
      <c r="E17" s="44">
        <v>10.96</v>
      </c>
      <c r="F17" s="44">
        <v>8.51</v>
      </c>
      <c r="G17" s="44">
        <v>9.6199999999999992</v>
      </c>
      <c r="H17" s="44">
        <v>9.92</v>
      </c>
      <c r="I17" s="44">
        <v>11.35</v>
      </c>
      <c r="J17" s="44">
        <v>3.27</v>
      </c>
      <c r="K17" s="44">
        <v>3.94</v>
      </c>
      <c r="L17" s="44">
        <v>4.1399999999999997</v>
      </c>
      <c r="M17" s="44">
        <v>3.56</v>
      </c>
      <c r="N17" s="44">
        <v>3.63</v>
      </c>
      <c r="O17" s="44">
        <v>4.1900000000000004</v>
      </c>
      <c r="P17" s="44">
        <v>3.54</v>
      </c>
      <c r="Q17" s="44">
        <v>12.17</v>
      </c>
      <c r="R17" s="44">
        <v>12.58</v>
      </c>
      <c r="S17" s="44">
        <v>13.52</v>
      </c>
      <c r="T17" s="44">
        <v>13.05</v>
      </c>
      <c r="U17" s="44">
        <v>13.82</v>
      </c>
      <c r="V17" s="44">
        <v>13.14</v>
      </c>
      <c r="W17" s="44">
        <v>13.19</v>
      </c>
      <c r="X17" s="44">
        <v>14.11</v>
      </c>
      <c r="Y17" s="44">
        <v>14.72</v>
      </c>
      <c r="Z17" s="44">
        <v>13.63</v>
      </c>
      <c r="AA17" s="44">
        <v>13.02</v>
      </c>
      <c r="AB17" s="44">
        <v>12.59</v>
      </c>
      <c r="AC17" s="44">
        <v>13.02</v>
      </c>
      <c r="AD17" s="44">
        <v>12.59</v>
      </c>
      <c r="AE17" s="44">
        <v>11.69</v>
      </c>
      <c r="AF17" s="44">
        <v>11.34</v>
      </c>
      <c r="AG17" s="44">
        <v>11.39</v>
      </c>
      <c r="AH17" s="44">
        <v>12.96</v>
      </c>
      <c r="AI17" s="44">
        <v>13.18</v>
      </c>
      <c r="AJ17" s="44">
        <v>11.68</v>
      </c>
      <c r="AK17" s="44">
        <v>12.25</v>
      </c>
      <c r="AL17" s="44">
        <v>11.53</v>
      </c>
      <c r="AM17" s="44">
        <v>11.18</v>
      </c>
      <c r="AN17" s="44">
        <v>11.71</v>
      </c>
      <c r="AO17" s="44">
        <v>11.65</v>
      </c>
      <c r="AP17" s="44">
        <v>10.96</v>
      </c>
      <c r="AQ17" s="44">
        <v>10.11</v>
      </c>
      <c r="AR17" s="44">
        <v>10.62</v>
      </c>
      <c r="AS17" s="44">
        <v>11.32</v>
      </c>
      <c r="AT17" s="44">
        <v>11.98</v>
      </c>
      <c r="AU17" s="44">
        <v>11.77</v>
      </c>
    </row>
    <row r="18" spans="1:47" ht="12.75" customHeight="1" x14ac:dyDescent="0.2"/>
    <row r="19" spans="1:47" x14ac:dyDescent="0.2">
      <c r="B19" s="39" t="s">
        <v>126</v>
      </c>
      <c r="E19" s="44">
        <v>10.96</v>
      </c>
      <c r="F19" s="44">
        <v>8.51</v>
      </c>
      <c r="G19" s="44">
        <v>9.6199999999999992</v>
      </c>
      <c r="H19" s="44">
        <v>3.88</v>
      </c>
      <c r="I19" s="44">
        <v>4.0599999999999996</v>
      </c>
      <c r="J19" s="44">
        <v>3.27</v>
      </c>
      <c r="K19" s="44">
        <v>3.94</v>
      </c>
      <c r="L19" s="44">
        <v>4.1399999999999997</v>
      </c>
      <c r="M19" s="44">
        <v>3.56</v>
      </c>
      <c r="N19" s="44">
        <v>3.63</v>
      </c>
      <c r="O19" s="44">
        <v>4.1900000000000004</v>
      </c>
      <c r="P19" s="44">
        <v>3.54</v>
      </c>
      <c r="Q19" s="44">
        <v>12.17</v>
      </c>
      <c r="R19" s="44">
        <v>12.58</v>
      </c>
      <c r="S19" s="44">
        <v>13.52</v>
      </c>
      <c r="T19" s="44">
        <v>13.05</v>
      </c>
      <c r="U19" s="44">
        <v>13.82</v>
      </c>
      <c r="V19" s="44">
        <v>4.49</v>
      </c>
      <c r="W19" s="44">
        <v>5.0199999999999996</v>
      </c>
      <c r="X19" s="44">
        <v>4.59</v>
      </c>
      <c r="Y19" s="44">
        <v>4.5199999999999996</v>
      </c>
      <c r="Z19" s="44">
        <v>4.1100000000000003</v>
      </c>
      <c r="AA19" s="44">
        <v>4.04</v>
      </c>
      <c r="AB19" s="44">
        <v>4.47</v>
      </c>
      <c r="AC19" s="44">
        <v>3.96</v>
      </c>
      <c r="AD19" s="44">
        <v>3.73</v>
      </c>
      <c r="AE19" s="44">
        <v>3.93</v>
      </c>
      <c r="AF19" s="44">
        <v>3.7</v>
      </c>
      <c r="AG19" s="44">
        <v>3.57</v>
      </c>
      <c r="AH19" s="44">
        <v>4.1900000000000004</v>
      </c>
      <c r="AI19" s="44">
        <v>4.25</v>
      </c>
      <c r="AJ19" s="44">
        <v>3.53</v>
      </c>
      <c r="AK19" s="44">
        <v>3.21</v>
      </c>
      <c r="AL19" s="44">
        <v>2.93</v>
      </c>
      <c r="AM19" s="44">
        <v>2.98</v>
      </c>
      <c r="AN19" s="44">
        <v>3.2</v>
      </c>
      <c r="AO19" s="44">
        <v>3.25</v>
      </c>
      <c r="AP19" s="44">
        <v>3.06</v>
      </c>
      <c r="AQ19" s="44">
        <v>2.6</v>
      </c>
      <c r="AR19" s="44">
        <v>2.72</v>
      </c>
      <c r="AS19" s="44">
        <v>2.65</v>
      </c>
      <c r="AT19" s="44">
        <v>2.91</v>
      </c>
      <c r="AU19" s="44">
        <v>2.54</v>
      </c>
    </row>
    <row r="20" spans="1:47" x14ac:dyDescent="0.2">
      <c r="B20" s="39" t="s">
        <v>127</v>
      </c>
      <c r="E20" s="44">
        <v>16.350000000000001</v>
      </c>
      <c r="F20" s="44">
        <v>16.29</v>
      </c>
      <c r="G20" s="44">
        <v>17.170000000000002</v>
      </c>
      <c r="H20" s="44">
        <v>2.6</v>
      </c>
      <c r="I20" s="44">
        <v>2.99</v>
      </c>
      <c r="J20" s="44">
        <v>2.0299999999999998</v>
      </c>
      <c r="K20" s="44">
        <v>2.66</v>
      </c>
      <c r="L20" s="44">
        <v>2.19</v>
      </c>
      <c r="M20" s="44">
        <v>2.84</v>
      </c>
      <c r="N20" s="44">
        <v>2.2200000000000002</v>
      </c>
      <c r="O20" s="44">
        <v>2.21</v>
      </c>
      <c r="P20" s="44">
        <v>2.34</v>
      </c>
      <c r="Q20" s="44">
        <v>2.56</v>
      </c>
      <c r="R20" s="44">
        <v>2.31</v>
      </c>
      <c r="S20" s="44">
        <v>2.79</v>
      </c>
      <c r="T20" s="44">
        <v>2.74</v>
      </c>
      <c r="U20" s="44">
        <v>3.06</v>
      </c>
      <c r="V20" s="44">
        <v>2.65</v>
      </c>
      <c r="W20" s="44">
        <v>3.44</v>
      </c>
      <c r="X20" s="44">
        <v>2.95</v>
      </c>
      <c r="Y20" s="44">
        <v>2.58</v>
      </c>
      <c r="Z20" s="44">
        <v>2.79</v>
      </c>
      <c r="AA20" s="44">
        <v>3.39</v>
      </c>
      <c r="AB20" s="44">
        <v>2.98</v>
      </c>
      <c r="AC20" s="44">
        <v>3.16</v>
      </c>
      <c r="AD20" s="44">
        <v>2.71</v>
      </c>
      <c r="AE20" s="44">
        <v>1.32</v>
      </c>
      <c r="AF20" s="44">
        <v>2.2200000000000002</v>
      </c>
      <c r="AG20" s="44">
        <v>2.2999999999999998</v>
      </c>
      <c r="AH20" s="44">
        <v>2.23</v>
      </c>
      <c r="AI20" s="44">
        <v>2.4700000000000002</v>
      </c>
      <c r="AJ20" s="44">
        <v>2.69</v>
      </c>
      <c r="AK20" s="44">
        <v>2.74</v>
      </c>
      <c r="AL20" s="44">
        <v>2.48</v>
      </c>
      <c r="AM20" s="44">
        <v>2.58</v>
      </c>
      <c r="AN20" s="44">
        <v>2.62</v>
      </c>
      <c r="AO20" s="44">
        <v>2.9</v>
      </c>
      <c r="AP20" s="44">
        <v>2.73</v>
      </c>
      <c r="AQ20" s="44">
        <v>2.4300000000000002</v>
      </c>
      <c r="AR20" s="44">
        <v>2.59</v>
      </c>
      <c r="AS20" s="44">
        <v>2.66</v>
      </c>
      <c r="AT20" s="44">
        <v>2.98</v>
      </c>
      <c r="AU20" s="44">
        <v>2.84</v>
      </c>
    </row>
    <row r="21" spans="1:47" x14ac:dyDescent="0.2">
      <c r="A21" s="39" t="s">
        <v>128</v>
      </c>
      <c r="E21" s="44">
        <v>27.31</v>
      </c>
      <c r="F21" s="44">
        <v>24.8</v>
      </c>
      <c r="G21" s="44">
        <v>26.79</v>
      </c>
      <c r="H21" s="44">
        <v>6.48</v>
      </c>
      <c r="I21" s="44">
        <v>7.04</v>
      </c>
      <c r="J21" s="44">
        <v>5.31</v>
      </c>
      <c r="K21" s="44">
        <v>6.6</v>
      </c>
      <c r="L21" s="44">
        <v>6.33</v>
      </c>
      <c r="M21" s="44">
        <v>6.4</v>
      </c>
      <c r="N21" s="44">
        <v>5.85</v>
      </c>
      <c r="O21" s="44">
        <v>6.39</v>
      </c>
      <c r="P21" s="44">
        <v>5.88</v>
      </c>
      <c r="Q21" s="44">
        <v>14.73</v>
      </c>
      <c r="R21" s="44">
        <v>14.89</v>
      </c>
      <c r="S21" s="44">
        <v>16.309999999999999</v>
      </c>
      <c r="T21" s="44">
        <v>15.8</v>
      </c>
      <c r="U21" s="44">
        <v>16.88</v>
      </c>
      <c r="V21" s="44">
        <v>7.14</v>
      </c>
      <c r="W21" s="44">
        <v>8.4600000000000009</v>
      </c>
      <c r="X21" s="44">
        <v>7.54</v>
      </c>
      <c r="Y21" s="44">
        <v>7.09</v>
      </c>
      <c r="Z21" s="44">
        <v>6.89</v>
      </c>
      <c r="AA21" s="44">
        <v>7.43</v>
      </c>
      <c r="AB21" s="44">
        <v>7.46</v>
      </c>
      <c r="AC21" s="44">
        <v>7.12</v>
      </c>
      <c r="AD21" s="44">
        <v>6.43</v>
      </c>
      <c r="AE21" s="44">
        <v>5.25</v>
      </c>
      <c r="AF21" s="44">
        <v>5.92</v>
      </c>
      <c r="AG21" s="44">
        <v>5.86</v>
      </c>
      <c r="AH21" s="44">
        <v>6.42</v>
      </c>
      <c r="AI21" s="44">
        <v>6.72</v>
      </c>
      <c r="AJ21" s="44">
        <v>6.22</v>
      </c>
      <c r="AK21" s="44">
        <v>5.95</v>
      </c>
      <c r="AL21" s="44">
        <v>5.41</v>
      </c>
      <c r="AM21" s="44">
        <v>5.55</v>
      </c>
      <c r="AN21" s="44">
        <v>5.83</v>
      </c>
      <c r="AO21" s="44">
        <v>6.15</v>
      </c>
      <c r="AP21" s="44">
        <v>5.79</v>
      </c>
      <c r="AQ21" s="44">
        <v>5.03</v>
      </c>
      <c r="AR21" s="44">
        <v>5.31</v>
      </c>
      <c r="AS21" s="44">
        <v>5.32</v>
      </c>
      <c r="AT21" s="44">
        <v>5.89</v>
      </c>
      <c r="AU21" s="44">
        <v>5.38</v>
      </c>
    </row>
    <row r="22" spans="1:47" x14ac:dyDescent="0.2">
      <c r="A22" s="39" t="s">
        <v>129</v>
      </c>
      <c r="E22" s="44">
        <v>16.38</v>
      </c>
      <c r="F22" s="44">
        <v>16.2</v>
      </c>
      <c r="G22" s="44">
        <v>17.12</v>
      </c>
      <c r="H22" s="44">
        <v>39.08</v>
      </c>
      <c r="I22" s="44">
        <v>42.76</v>
      </c>
      <c r="J22" s="44">
        <v>45.76</v>
      </c>
      <c r="K22" s="44">
        <v>44.73</v>
      </c>
      <c r="L22" s="44">
        <v>44.91</v>
      </c>
      <c r="M22" s="44">
        <v>46.28</v>
      </c>
      <c r="N22" s="44">
        <v>46.4</v>
      </c>
      <c r="O22" s="44">
        <v>46.23</v>
      </c>
      <c r="P22" s="44">
        <v>46.63</v>
      </c>
      <c r="Q22" s="44">
        <v>38.71</v>
      </c>
      <c r="R22" s="44">
        <v>39.729999999999997</v>
      </c>
      <c r="S22" s="44">
        <v>40.35</v>
      </c>
      <c r="T22" s="44">
        <v>39.340000000000003</v>
      </c>
      <c r="U22" s="44">
        <v>40.11</v>
      </c>
      <c r="V22" s="44">
        <v>48.57</v>
      </c>
      <c r="W22" s="44">
        <v>47.79</v>
      </c>
      <c r="X22" s="44">
        <v>46.66</v>
      </c>
      <c r="Y22" s="44">
        <v>49.68</v>
      </c>
      <c r="Z22" s="44">
        <v>46.81</v>
      </c>
      <c r="AA22" s="44">
        <v>45.41</v>
      </c>
      <c r="AB22" s="44">
        <v>44.2</v>
      </c>
      <c r="AC22" s="44">
        <v>46.62</v>
      </c>
      <c r="AD22" s="44">
        <v>45.95</v>
      </c>
      <c r="AE22" s="44">
        <v>43.84</v>
      </c>
      <c r="AF22" s="44">
        <v>43.18</v>
      </c>
      <c r="AG22" s="44">
        <v>44.79</v>
      </c>
      <c r="AH22" s="44">
        <v>47.48</v>
      </c>
      <c r="AI22" s="44">
        <v>47.26</v>
      </c>
      <c r="AJ22" s="44">
        <v>43.06</v>
      </c>
      <c r="AK22" s="44">
        <v>44.84</v>
      </c>
      <c r="AL22" s="44">
        <v>45.35</v>
      </c>
      <c r="AM22" s="44">
        <v>48.18</v>
      </c>
      <c r="AN22" s="44">
        <v>49.07</v>
      </c>
      <c r="AO22" s="44">
        <v>48</v>
      </c>
      <c r="AP22" s="44">
        <v>47.44</v>
      </c>
      <c r="AQ22" s="44">
        <v>43.05</v>
      </c>
      <c r="AR22" s="44">
        <v>39.71</v>
      </c>
      <c r="AS22" s="44">
        <v>42.29</v>
      </c>
      <c r="AT22" s="44">
        <v>38.799999999999997</v>
      </c>
      <c r="AU22" s="44">
        <v>38.43</v>
      </c>
    </row>
    <row r="23" spans="1:47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 t="s">
        <v>54</v>
      </c>
      <c r="O23" s="44" t="s">
        <v>54</v>
      </c>
      <c r="P23" s="44" t="s">
        <v>54</v>
      </c>
      <c r="Q23" s="44" t="s">
        <v>54</v>
      </c>
      <c r="R23" s="44" t="s">
        <v>54</v>
      </c>
      <c r="S23" s="44" t="s">
        <v>54</v>
      </c>
      <c r="T23" s="44" t="s">
        <v>54</v>
      </c>
      <c r="U23" s="44" t="s">
        <v>54</v>
      </c>
      <c r="V23" s="44" t="s">
        <v>54</v>
      </c>
      <c r="W23" s="44" t="s">
        <v>54</v>
      </c>
      <c r="X23" s="44" t="s">
        <v>54</v>
      </c>
      <c r="Y23" s="44" t="s">
        <v>54</v>
      </c>
      <c r="Z23" s="44" t="s">
        <v>54</v>
      </c>
      <c r="AA23" s="44" t="s">
        <v>54</v>
      </c>
      <c r="AB23" s="44" t="s">
        <v>54</v>
      </c>
      <c r="AC23" s="44" t="s">
        <v>54</v>
      </c>
      <c r="AD23" s="44">
        <v>0.89</v>
      </c>
      <c r="AE23" s="44">
        <v>1.06</v>
      </c>
      <c r="AF23" s="44">
        <v>1.01</v>
      </c>
      <c r="AG23" s="44">
        <v>0.91</v>
      </c>
      <c r="AH23" s="44">
        <v>0.87</v>
      </c>
      <c r="AI23" s="44">
        <v>0.81</v>
      </c>
      <c r="AJ23" s="44">
        <v>0.84</v>
      </c>
      <c r="AK23" s="44">
        <v>0.86</v>
      </c>
      <c r="AL23" s="44">
        <v>0.78</v>
      </c>
      <c r="AM23" s="44">
        <v>0.76</v>
      </c>
      <c r="AN23" s="44">
        <v>0.76</v>
      </c>
      <c r="AO23" s="44">
        <v>0.71</v>
      </c>
      <c r="AP23" s="44">
        <v>0.69</v>
      </c>
      <c r="AQ23" s="44">
        <v>0.7</v>
      </c>
      <c r="AR23" s="44">
        <v>0.7</v>
      </c>
      <c r="AS23" s="44">
        <v>0.71</v>
      </c>
      <c r="AT23" s="44">
        <v>0.73</v>
      </c>
      <c r="AU23" s="44">
        <v>0.74</v>
      </c>
    </row>
    <row r="24" spans="1:47" x14ac:dyDescent="0.2">
      <c r="A24" s="39" t="s">
        <v>131</v>
      </c>
      <c r="E24" s="44">
        <v>0</v>
      </c>
      <c r="F24" s="44">
        <v>0</v>
      </c>
      <c r="G24" s="44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0.38</v>
      </c>
      <c r="U24" s="44">
        <v>0.37</v>
      </c>
      <c r="V24" s="44">
        <v>0.37</v>
      </c>
      <c r="W24" s="44">
        <v>0.38</v>
      </c>
      <c r="X24" s="44">
        <v>1.75</v>
      </c>
      <c r="Y24" s="44">
        <v>4</v>
      </c>
      <c r="Z24" s="44">
        <v>7.01</v>
      </c>
      <c r="AA24" s="44">
        <v>6.42</v>
      </c>
      <c r="AB24" s="44">
        <v>6.64</v>
      </c>
      <c r="AC24" s="44">
        <v>6.56</v>
      </c>
      <c r="AD24" s="44">
        <v>6.45</v>
      </c>
      <c r="AE24" s="44">
        <v>6.28</v>
      </c>
      <c r="AF24" s="44">
        <v>6.37</v>
      </c>
      <c r="AG24" s="44">
        <v>6.42</v>
      </c>
      <c r="AH24" s="44">
        <v>6.27</v>
      </c>
      <c r="AI24" s="44">
        <v>7.31</v>
      </c>
      <c r="AJ24" s="44">
        <v>11.52</v>
      </c>
      <c r="AK24" s="44">
        <v>11.39</v>
      </c>
      <c r="AL24" s="44">
        <v>15.86</v>
      </c>
      <c r="AM24" s="44">
        <v>14.39</v>
      </c>
      <c r="AN24" s="44">
        <v>12.98</v>
      </c>
      <c r="AO24" s="44">
        <v>14.89</v>
      </c>
      <c r="AP24" s="44">
        <v>14.84</v>
      </c>
      <c r="AQ24" s="44">
        <v>18.18</v>
      </c>
      <c r="AR24" s="44">
        <v>18.27</v>
      </c>
      <c r="AS24" s="44">
        <v>17.13</v>
      </c>
      <c r="AT24" s="44">
        <v>15.98</v>
      </c>
      <c r="AU24" s="44">
        <v>14.25</v>
      </c>
    </row>
    <row r="25" spans="1:47" x14ac:dyDescent="0.2">
      <c r="A25" s="39" t="s">
        <v>132</v>
      </c>
      <c r="E25" s="44">
        <v>37.96</v>
      </c>
      <c r="F25" s="44">
        <v>38.64</v>
      </c>
      <c r="G25" s="44">
        <v>39.53</v>
      </c>
      <c r="H25" s="44">
        <v>39.51</v>
      </c>
      <c r="I25" s="44">
        <v>38.36</v>
      </c>
      <c r="J25" s="44">
        <v>37.020000000000003</v>
      </c>
      <c r="K25" s="44">
        <v>37.26</v>
      </c>
      <c r="L25" s="44">
        <v>35.229999999999997</v>
      </c>
      <c r="M25" s="44">
        <v>33.96</v>
      </c>
      <c r="N25" s="44">
        <v>33.19</v>
      </c>
      <c r="O25" s="44">
        <v>31.53</v>
      </c>
      <c r="P25" s="44">
        <v>30.82</v>
      </c>
      <c r="Q25" s="44">
        <v>29.78</v>
      </c>
      <c r="R25" s="44">
        <v>29.75</v>
      </c>
      <c r="S25" s="44">
        <v>29.05</v>
      </c>
      <c r="T25" s="44">
        <v>28.35</v>
      </c>
      <c r="U25" s="44">
        <v>27.1</v>
      </c>
      <c r="V25" s="44">
        <v>27.28</v>
      </c>
      <c r="W25" s="44">
        <v>26.27</v>
      </c>
      <c r="X25" s="44">
        <v>27.2</v>
      </c>
      <c r="Y25" s="44">
        <v>27.5</v>
      </c>
      <c r="Z25" s="44">
        <v>26.44</v>
      </c>
      <c r="AA25" s="44">
        <v>25.88</v>
      </c>
      <c r="AB25" s="44">
        <v>26.91</v>
      </c>
      <c r="AC25" s="44">
        <v>27.29</v>
      </c>
      <c r="AD25" s="44">
        <v>27.07</v>
      </c>
      <c r="AE25" s="44">
        <v>30.16</v>
      </c>
      <c r="AF25" s="44">
        <v>28.22</v>
      </c>
      <c r="AG25" s="44">
        <v>27.8</v>
      </c>
      <c r="AH25" s="44">
        <v>25.75</v>
      </c>
      <c r="AI25" s="44">
        <v>23.83</v>
      </c>
      <c r="AJ25" s="44">
        <v>23.95</v>
      </c>
      <c r="AK25" s="44">
        <v>23.49</v>
      </c>
      <c r="AL25" s="44">
        <v>20.54</v>
      </c>
      <c r="AM25" s="44">
        <v>20.82</v>
      </c>
      <c r="AN25" s="44">
        <v>19.8</v>
      </c>
      <c r="AO25" s="44">
        <v>19.55</v>
      </c>
      <c r="AP25" s="44">
        <v>40.14</v>
      </c>
      <c r="AQ25" s="44">
        <v>45.96</v>
      </c>
      <c r="AR25" s="44">
        <v>47.67</v>
      </c>
      <c r="AS25" s="44">
        <v>48.32</v>
      </c>
      <c r="AT25" s="44">
        <v>52.84</v>
      </c>
      <c r="AU25" s="44">
        <v>54.8</v>
      </c>
    </row>
    <row r="26" spans="1:47" x14ac:dyDescent="0.2">
      <c r="A26" s="39" t="s">
        <v>133</v>
      </c>
      <c r="E26" s="44">
        <v>18.36</v>
      </c>
      <c r="F26" s="44">
        <v>20.350000000000001</v>
      </c>
      <c r="G26" s="44">
        <v>16.559999999999999</v>
      </c>
      <c r="H26" s="44">
        <v>14.92</v>
      </c>
      <c r="I26" s="44">
        <v>11.84</v>
      </c>
      <c r="J26" s="44">
        <v>11.91</v>
      </c>
      <c r="K26" s="44">
        <v>11.42</v>
      </c>
      <c r="L26" s="44">
        <v>13.52</v>
      </c>
      <c r="M26" s="44">
        <v>13.36</v>
      </c>
      <c r="N26" s="44">
        <v>14.56</v>
      </c>
      <c r="O26" s="44">
        <v>15.85</v>
      </c>
      <c r="P26" s="44">
        <v>16.66</v>
      </c>
      <c r="Q26" s="44">
        <v>16.78</v>
      </c>
      <c r="R26" s="44">
        <v>15.63</v>
      </c>
      <c r="S26" s="44">
        <v>14.28</v>
      </c>
      <c r="T26" s="44">
        <v>16.510000000000002</v>
      </c>
      <c r="U26" s="44">
        <v>15.92</v>
      </c>
      <c r="V26" s="44">
        <v>17.010000000000002</v>
      </c>
      <c r="W26" s="44">
        <v>17.48</v>
      </c>
      <c r="X26" s="44">
        <v>18.600000000000001</v>
      </c>
      <c r="Y26" s="44">
        <v>15.72</v>
      </c>
      <c r="Z26" s="44">
        <v>19.86</v>
      </c>
      <c r="AA26" s="44">
        <v>21.28</v>
      </c>
      <c r="AB26" s="44">
        <v>21.43</v>
      </c>
      <c r="AC26" s="44">
        <v>18.98</v>
      </c>
      <c r="AD26" s="44">
        <v>20.55</v>
      </c>
      <c r="AE26" s="44">
        <v>20.75</v>
      </c>
      <c r="AF26" s="44">
        <v>22.68</v>
      </c>
      <c r="AG26" s="44">
        <v>21.55</v>
      </c>
      <c r="AH26" s="44">
        <v>20.350000000000001</v>
      </c>
      <c r="AI26" s="44">
        <v>22.19</v>
      </c>
      <c r="AJ26" s="44">
        <v>26.77</v>
      </c>
      <c r="AK26" s="44">
        <v>25.72</v>
      </c>
      <c r="AL26" s="44">
        <v>28.7</v>
      </c>
      <c r="AM26" s="44">
        <v>25.45</v>
      </c>
      <c r="AN26" s="44">
        <v>25.3</v>
      </c>
      <c r="AO26" s="44">
        <v>26.31</v>
      </c>
      <c r="AP26" s="44">
        <v>6.62</v>
      </c>
      <c r="AQ26" s="44">
        <v>5.97</v>
      </c>
      <c r="AR26" s="44">
        <v>7.31</v>
      </c>
      <c r="AS26" s="44">
        <v>4.07</v>
      </c>
      <c r="AT26" s="44">
        <v>2.46</v>
      </c>
      <c r="AU26" s="44">
        <v>1.39</v>
      </c>
    </row>
    <row r="27" spans="1:47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  <c r="AK27" s="44" t="s">
        <v>54</v>
      </c>
      <c r="AL27" s="44" t="s">
        <v>54</v>
      </c>
      <c r="AM27" s="44" t="s">
        <v>54</v>
      </c>
      <c r="AN27" s="44" t="s">
        <v>54</v>
      </c>
      <c r="AO27" s="44" t="s">
        <v>54</v>
      </c>
      <c r="AP27" s="44" t="s">
        <v>54</v>
      </c>
      <c r="AQ27" s="44" t="s">
        <v>54</v>
      </c>
      <c r="AR27" s="44" t="s">
        <v>54</v>
      </c>
      <c r="AS27" s="44" t="s">
        <v>54</v>
      </c>
      <c r="AT27" s="44" t="s">
        <v>54</v>
      </c>
      <c r="AU27" s="44" t="s">
        <v>54</v>
      </c>
    </row>
    <row r="28" spans="1:47" x14ac:dyDescent="0.2">
      <c r="A28" s="39" t="s">
        <v>135</v>
      </c>
      <c r="E28" s="44">
        <v>18.36</v>
      </c>
      <c r="F28" s="44">
        <v>20.350000000000001</v>
      </c>
      <c r="G28" s="44">
        <v>16.559999999999999</v>
      </c>
      <c r="H28" s="44">
        <v>14.92</v>
      </c>
      <c r="I28" s="44">
        <v>11.84</v>
      </c>
      <c r="J28" s="44">
        <v>11.91</v>
      </c>
      <c r="K28" s="44">
        <v>11.42</v>
      </c>
      <c r="L28" s="44">
        <v>13.52</v>
      </c>
      <c r="M28" s="44">
        <v>13.36</v>
      </c>
      <c r="N28" s="44">
        <v>14.56</v>
      </c>
      <c r="O28" s="44">
        <v>15.85</v>
      </c>
      <c r="P28" s="44">
        <v>16.66</v>
      </c>
      <c r="Q28" s="44">
        <v>16.78</v>
      </c>
      <c r="R28" s="44">
        <v>15.63</v>
      </c>
      <c r="S28" s="44">
        <v>14.28</v>
      </c>
      <c r="T28" s="44">
        <v>16.510000000000002</v>
      </c>
      <c r="U28" s="44">
        <v>15.92</v>
      </c>
      <c r="V28" s="44">
        <v>17.010000000000002</v>
      </c>
      <c r="W28" s="44">
        <v>17.48</v>
      </c>
      <c r="X28" s="44">
        <v>18.600000000000001</v>
      </c>
      <c r="Y28" s="44">
        <v>15.72</v>
      </c>
      <c r="Z28" s="44">
        <v>19.86</v>
      </c>
      <c r="AA28" s="44">
        <v>21.28</v>
      </c>
      <c r="AB28" s="44">
        <v>21.43</v>
      </c>
      <c r="AC28" s="44">
        <v>18.98</v>
      </c>
      <c r="AD28" s="44">
        <v>20.55</v>
      </c>
      <c r="AE28" s="44">
        <v>20.75</v>
      </c>
      <c r="AF28" s="44">
        <v>22.68</v>
      </c>
      <c r="AG28" s="44">
        <v>21.55</v>
      </c>
      <c r="AH28" s="44">
        <v>20.350000000000001</v>
      </c>
      <c r="AI28" s="44">
        <v>22.19</v>
      </c>
      <c r="AJ28" s="44">
        <v>26.77</v>
      </c>
      <c r="AK28" s="44">
        <v>25.72</v>
      </c>
      <c r="AL28" s="44">
        <v>28.7</v>
      </c>
      <c r="AM28" s="44">
        <v>25.45</v>
      </c>
      <c r="AN28" s="44">
        <v>25.3</v>
      </c>
      <c r="AO28" s="44">
        <v>26.31</v>
      </c>
      <c r="AP28" s="44">
        <v>6.62</v>
      </c>
      <c r="AQ28" s="44">
        <v>5.97</v>
      </c>
      <c r="AR28" s="44">
        <v>7.31</v>
      </c>
      <c r="AS28" s="44">
        <v>4.07</v>
      </c>
      <c r="AT28" s="44">
        <v>2.46</v>
      </c>
      <c r="AU28" s="44">
        <v>1.39</v>
      </c>
    </row>
    <row r="29" spans="1:47" x14ac:dyDescent="0.2">
      <c r="A29" s="39" t="s">
        <v>136</v>
      </c>
      <c r="E29" s="44">
        <v>81.64</v>
      </c>
      <c r="F29" s="44">
        <v>79.650000000000006</v>
      </c>
      <c r="G29" s="44">
        <v>83.44</v>
      </c>
      <c r="H29" s="44">
        <v>85.08</v>
      </c>
      <c r="I29" s="44">
        <v>88.16</v>
      </c>
      <c r="J29" s="44">
        <v>88.09</v>
      </c>
      <c r="K29" s="44">
        <v>88.58</v>
      </c>
      <c r="L29" s="44">
        <v>86.48</v>
      </c>
      <c r="M29" s="44">
        <v>86.64</v>
      </c>
      <c r="N29" s="44">
        <v>85.44</v>
      </c>
      <c r="O29" s="44">
        <v>84.15</v>
      </c>
      <c r="P29" s="44">
        <v>83.34</v>
      </c>
      <c r="Q29" s="44">
        <v>83.22</v>
      </c>
      <c r="R29" s="44">
        <v>84.37</v>
      </c>
      <c r="S29" s="44">
        <v>85.72</v>
      </c>
      <c r="T29" s="44">
        <v>83.11</v>
      </c>
      <c r="U29" s="44">
        <v>83.71</v>
      </c>
      <c r="V29" s="44">
        <v>82.61</v>
      </c>
      <c r="W29" s="44">
        <v>82.14</v>
      </c>
      <c r="X29" s="44">
        <v>79.64</v>
      </c>
      <c r="Y29" s="44">
        <v>80.28</v>
      </c>
      <c r="Z29" s="44">
        <v>73.13</v>
      </c>
      <c r="AA29" s="44">
        <v>72.3</v>
      </c>
      <c r="AB29" s="44">
        <v>71.94</v>
      </c>
      <c r="AC29" s="44">
        <v>74.459999999999994</v>
      </c>
      <c r="AD29" s="44">
        <v>73</v>
      </c>
      <c r="AE29" s="44">
        <v>72.97</v>
      </c>
      <c r="AF29" s="44">
        <v>70.95</v>
      </c>
      <c r="AG29" s="44">
        <v>72.040000000000006</v>
      </c>
      <c r="AH29" s="44">
        <v>73.38</v>
      </c>
      <c r="AI29" s="44">
        <v>70.5</v>
      </c>
      <c r="AJ29" s="44">
        <v>61.71</v>
      </c>
      <c r="AK29" s="44">
        <v>62.9</v>
      </c>
      <c r="AL29" s="44">
        <v>55.44</v>
      </c>
      <c r="AM29" s="44">
        <v>60.16</v>
      </c>
      <c r="AN29" s="44">
        <v>61.72</v>
      </c>
      <c r="AO29" s="44">
        <v>58.8</v>
      </c>
      <c r="AP29" s="44">
        <v>78.53</v>
      </c>
      <c r="AQ29" s="44">
        <v>75.86</v>
      </c>
      <c r="AR29" s="44">
        <v>74.42</v>
      </c>
      <c r="AS29" s="44">
        <v>78.8</v>
      </c>
      <c r="AT29" s="44">
        <v>81.55</v>
      </c>
      <c r="AU29" s="44">
        <v>84.37</v>
      </c>
    </row>
    <row r="30" spans="1:47" ht="12.75" customHeight="1" x14ac:dyDescent="0.2"/>
    <row r="31" spans="1:47" x14ac:dyDescent="0.2">
      <c r="A31" s="39" t="s">
        <v>137</v>
      </c>
      <c r="E31" s="44">
        <v>27.31</v>
      </c>
      <c r="F31" s="44">
        <v>24.8</v>
      </c>
      <c r="G31" s="44">
        <v>26.79</v>
      </c>
      <c r="H31" s="44">
        <v>6.48</v>
      </c>
      <c r="I31" s="44">
        <v>7.04</v>
      </c>
      <c r="J31" s="44">
        <v>5.31</v>
      </c>
      <c r="K31" s="44">
        <v>6.6</v>
      </c>
      <c r="L31" s="44">
        <v>6.33</v>
      </c>
      <c r="M31" s="44">
        <v>6.4</v>
      </c>
      <c r="N31" s="44">
        <v>5.85</v>
      </c>
      <c r="O31" s="44">
        <v>6.39</v>
      </c>
      <c r="P31" s="44">
        <v>5.88</v>
      </c>
      <c r="Q31" s="44">
        <v>14.73</v>
      </c>
      <c r="R31" s="44">
        <v>14.89</v>
      </c>
      <c r="S31" s="44">
        <v>16.309999999999999</v>
      </c>
      <c r="T31" s="44">
        <v>15.8</v>
      </c>
      <c r="U31" s="44">
        <v>16.88</v>
      </c>
      <c r="V31" s="44">
        <v>7.14</v>
      </c>
      <c r="W31" s="44">
        <v>8.4600000000000009</v>
      </c>
      <c r="X31" s="44">
        <v>7.54</v>
      </c>
      <c r="Y31" s="44">
        <v>7.09</v>
      </c>
      <c r="Z31" s="44">
        <v>6.89</v>
      </c>
      <c r="AA31" s="44">
        <v>7.43</v>
      </c>
      <c r="AB31" s="44">
        <v>7.46</v>
      </c>
      <c r="AC31" s="44">
        <v>7.12</v>
      </c>
      <c r="AD31" s="44">
        <v>6.43</v>
      </c>
      <c r="AE31" s="44">
        <v>5.25</v>
      </c>
      <c r="AF31" s="44">
        <v>5.92</v>
      </c>
      <c r="AG31" s="44">
        <v>5.86</v>
      </c>
      <c r="AH31" s="44">
        <v>6.42</v>
      </c>
      <c r="AI31" s="44">
        <v>6.72</v>
      </c>
      <c r="AJ31" s="44">
        <v>6.22</v>
      </c>
      <c r="AK31" s="44">
        <v>5.95</v>
      </c>
      <c r="AL31" s="44">
        <v>5.41</v>
      </c>
      <c r="AM31" s="44">
        <v>5.55</v>
      </c>
      <c r="AN31" s="44">
        <v>5.83</v>
      </c>
      <c r="AO31" s="44">
        <v>6.15</v>
      </c>
      <c r="AP31" s="44">
        <v>5.79</v>
      </c>
      <c r="AQ31" s="44">
        <v>5.03</v>
      </c>
      <c r="AR31" s="44">
        <v>5.31</v>
      </c>
      <c r="AS31" s="44">
        <v>5.32</v>
      </c>
      <c r="AT31" s="44">
        <v>5.89</v>
      </c>
      <c r="AU31" s="44">
        <v>5.38</v>
      </c>
    </row>
    <row r="32" spans="1:47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 t="s">
        <v>54</v>
      </c>
      <c r="O32" s="44" t="s">
        <v>54</v>
      </c>
      <c r="P32" s="44" t="s">
        <v>54</v>
      </c>
      <c r="Q32" s="44" t="s">
        <v>54</v>
      </c>
      <c r="R32" s="44" t="s">
        <v>54</v>
      </c>
      <c r="S32" s="44" t="s">
        <v>54</v>
      </c>
      <c r="T32" s="44" t="s">
        <v>54</v>
      </c>
      <c r="U32" s="44" t="s">
        <v>54</v>
      </c>
      <c r="V32" s="44" t="s">
        <v>54</v>
      </c>
      <c r="W32" s="44" t="s">
        <v>54</v>
      </c>
      <c r="X32" s="44" t="s">
        <v>54</v>
      </c>
      <c r="Y32" s="44" t="s">
        <v>54</v>
      </c>
      <c r="Z32" s="44" t="s">
        <v>54</v>
      </c>
      <c r="AA32" s="44" t="s">
        <v>54</v>
      </c>
      <c r="AB32" s="44" t="s">
        <v>54</v>
      </c>
      <c r="AC32" s="44" t="s">
        <v>54</v>
      </c>
      <c r="AD32" s="44">
        <v>0.89</v>
      </c>
      <c r="AE32" s="44">
        <v>1.06</v>
      </c>
      <c r="AF32" s="44">
        <v>1.01</v>
      </c>
      <c r="AG32" s="44">
        <v>0.91</v>
      </c>
      <c r="AH32" s="44">
        <v>0.87</v>
      </c>
      <c r="AI32" s="44">
        <v>0.81</v>
      </c>
      <c r="AJ32" s="44">
        <v>0.84</v>
      </c>
      <c r="AK32" s="44">
        <v>0.86</v>
      </c>
      <c r="AL32" s="44">
        <v>0.78</v>
      </c>
      <c r="AM32" s="44">
        <v>0.76</v>
      </c>
      <c r="AN32" s="44">
        <v>0.76</v>
      </c>
      <c r="AO32" s="44">
        <v>0.71</v>
      </c>
      <c r="AP32" s="44">
        <v>0.69</v>
      </c>
      <c r="AQ32" s="44">
        <v>0.7</v>
      </c>
      <c r="AR32" s="44">
        <v>0.7</v>
      </c>
      <c r="AS32" s="44">
        <v>0.71</v>
      </c>
      <c r="AT32" s="44">
        <v>0.73</v>
      </c>
      <c r="AU32" s="44">
        <v>0.74</v>
      </c>
    </row>
    <row r="33" spans="1:47" x14ac:dyDescent="0.2">
      <c r="A33" s="39" t="s">
        <v>139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0.38</v>
      </c>
      <c r="U33" s="44">
        <v>0.37</v>
      </c>
      <c r="V33" s="44">
        <v>0.37</v>
      </c>
      <c r="W33" s="44">
        <v>0.38</v>
      </c>
      <c r="X33" s="44">
        <v>1.75</v>
      </c>
      <c r="Y33" s="44">
        <v>4</v>
      </c>
      <c r="Z33" s="44">
        <v>7.01</v>
      </c>
      <c r="AA33" s="44">
        <v>6.42</v>
      </c>
      <c r="AB33" s="44">
        <v>6.64</v>
      </c>
      <c r="AC33" s="44">
        <v>6.56</v>
      </c>
      <c r="AD33" s="44">
        <v>6.45</v>
      </c>
      <c r="AE33" s="44">
        <v>6.28</v>
      </c>
      <c r="AF33" s="44">
        <v>6.37</v>
      </c>
      <c r="AG33" s="44">
        <v>6.42</v>
      </c>
      <c r="AH33" s="44">
        <v>6.27</v>
      </c>
      <c r="AI33" s="44">
        <v>7.31</v>
      </c>
      <c r="AJ33" s="44">
        <v>11.52</v>
      </c>
      <c r="AK33" s="44">
        <v>11.39</v>
      </c>
      <c r="AL33" s="44">
        <v>15.86</v>
      </c>
      <c r="AM33" s="44">
        <v>14.39</v>
      </c>
      <c r="AN33" s="44">
        <v>12.98</v>
      </c>
      <c r="AO33" s="44">
        <v>14.89</v>
      </c>
      <c r="AP33" s="44">
        <v>14.84</v>
      </c>
      <c r="AQ33" s="44">
        <v>18.18</v>
      </c>
      <c r="AR33" s="44">
        <v>18.27</v>
      </c>
      <c r="AS33" s="44">
        <v>17.13</v>
      </c>
      <c r="AT33" s="44">
        <v>15.98</v>
      </c>
      <c r="AU33" s="44">
        <v>14.25</v>
      </c>
    </row>
    <row r="34" spans="1:47" x14ac:dyDescent="0.2">
      <c r="A34" s="39" t="s">
        <v>73</v>
      </c>
      <c r="E34" s="44">
        <v>18.36</v>
      </c>
      <c r="F34" s="44">
        <v>20.350000000000001</v>
      </c>
      <c r="G34" s="44">
        <v>16.559999999999999</v>
      </c>
      <c r="H34" s="44">
        <v>14.92</v>
      </c>
      <c r="I34" s="44">
        <v>11.84</v>
      </c>
      <c r="J34" s="44">
        <v>11.91</v>
      </c>
      <c r="K34" s="44">
        <v>11.42</v>
      </c>
      <c r="L34" s="44">
        <v>13.52</v>
      </c>
      <c r="M34" s="44">
        <v>13.36</v>
      </c>
      <c r="N34" s="44">
        <v>14.56</v>
      </c>
      <c r="O34" s="44">
        <v>15.85</v>
      </c>
      <c r="P34" s="44">
        <v>16.66</v>
      </c>
      <c r="Q34" s="44">
        <v>16.78</v>
      </c>
      <c r="R34" s="44">
        <v>15.63</v>
      </c>
      <c r="S34" s="44">
        <v>14.28</v>
      </c>
      <c r="T34" s="44">
        <v>16.510000000000002</v>
      </c>
      <c r="U34" s="44">
        <v>15.92</v>
      </c>
      <c r="V34" s="44">
        <v>17.010000000000002</v>
      </c>
      <c r="W34" s="44">
        <v>17.48</v>
      </c>
      <c r="X34" s="44">
        <v>18.600000000000001</v>
      </c>
      <c r="Y34" s="44">
        <v>15.72</v>
      </c>
      <c r="Z34" s="44">
        <v>19.86</v>
      </c>
      <c r="AA34" s="44">
        <v>21.28</v>
      </c>
      <c r="AB34" s="44">
        <v>21.43</v>
      </c>
      <c r="AC34" s="44">
        <v>18.98</v>
      </c>
      <c r="AD34" s="44">
        <v>20.55</v>
      </c>
      <c r="AE34" s="44">
        <v>20.75</v>
      </c>
      <c r="AF34" s="44">
        <v>22.68</v>
      </c>
      <c r="AG34" s="44">
        <v>21.55</v>
      </c>
      <c r="AH34" s="44">
        <v>20.350000000000001</v>
      </c>
      <c r="AI34" s="44">
        <v>22.19</v>
      </c>
      <c r="AJ34" s="44">
        <v>26.77</v>
      </c>
      <c r="AK34" s="44">
        <v>25.72</v>
      </c>
      <c r="AL34" s="44">
        <v>28.7</v>
      </c>
      <c r="AM34" s="44">
        <v>25.45</v>
      </c>
      <c r="AN34" s="44">
        <v>25.3</v>
      </c>
      <c r="AO34" s="44">
        <v>26.31</v>
      </c>
      <c r="AP34" s="44">
        <v>6.62</v>
      </c>
      <c r="AQ34" s="44">
        <v>5.97</v>
      </c>
      <c r="AR34" s="44">
        <v>7.31</v>
      </c>
      <c r="AS34" s="44">
        <v>4.07</v>
      </c>
      <c r="AT34" s="44">
        <v>2.46</v>
      </c>
      <c r="AU34" s="44">
        <v>1.39</v>
      </c>
    </row>
    <row r="35" spans="1:47" x14ac:dyDescent="0.2">
      <c r="A35" s="39" t="s">
        <v>140</v>
      </c>
      <c r="E35" s="44">
        <v>81.64</v>
      </c>
      <c r="F35" s="44">
        <v>79.650000000000006</v>
      </c>
      <c r="G35" s="44">
        <v>83.44</v>
      </c>
      <c r="H35" s="44">
        <v>85.08</v>
      </c>
      <c r="I35" s="44">
        <v>88.16</v>
      </c>
      <c r="J35" s="44">
        <v>88.09</v>
      </c>
      <c r="K35" s="44">
        <v>88.58</v>
      </c>
      <c r="L35" s="44">
        <v>86.48</v>
      </c>
      <c r="M35" s="44">
        <v>86.64</v>
      </c>
      <c r="N35" s="44">
        <v>85.44</v>
      </c>
      <c r="O35" s="44">
        <v>84.15</v>
      </c>
      <c r="P35" s="44">
        <v>83.34</v>
      </c>
      <c r="Q35" s="44">
        <v>83.22</v>
      </c>
      <c r="R35" s="44">
        <v>84.37</v>
      </c>
      <c r="S35" s="44">
        <v>85.72</v>
      </c>
      <c r="T35" s="44">
        <v>83.11</v>
      </c>
      <c r="U35" s="44">
        <v>83.71</v>
      </c>
      <c r="V35" s="44">
        <v>82.61</v>
      </c>
      <c r="W35" s="44">
        <v>82.14</v>
      </c>
      <c r="X35" s="44">
        <v>79.64</v>
      </c>
      <c r="Y35" s="44">
        <v>80.28</v>
      </c>
      <c r="Z35" s="44">
        <v>73.13</v>
      </c>
      <c r="AA35" s="44">
        <v>72.3</v>
      </c>
      <c r="AB35" s="44">
        <v>71.94</v>
      </c>
      <c r="AC35" s="44">
        <v>74.459999999999994</v>
      </c>
      <c r="AD35" s="44">
        <v>73</v>
      </c>
      <c r="AE35" s="44">
        <v>72.97</v>
      </c>
      <c r="AF35" s="44">
        <v>70.95</v>
      </c>
      <c r="AG35" s="44">
        <v>72.040000000000006</v>
      </c>
      <c r="AH35" s="44">
        <v>73.38</v>
      </c>
      <c r="AI35" s="44">
        <v>70.5</v>
      </c>
      <c r="AJ35" s="44">
        <v>61.71</v>
      </c>
      <c r="AK35" s="44">
        <v>62.9</v>
      </c>
      <c r="AL35" s="44">
        <v>55.44</v>
      </c>
      <c r="AM35" s="44">
        <v>60.16</v>
      </c>
      <c r="AN35" s="44">
        <v>61.72</v>
      </c>
      <c r="AO35" s="44">
        <v>58.8</v>
      </c>
      <c r="AP35" s="44">
        <v>78.53</v>
      </c>
      <c r="AQ35" s="44">
        <v>75.86</v>
      </c>
      <c r="AR35" s="44">
        <v>74.42</v>
      </c>
      <c r="AS35" s="44">
        <v>78.8</v>
      </c>
      <c r="AT35" s="44">
        <v>81.55</v>
      </c>
      <c r="AU35" s="44">
        <v>84.37</v>
      </c>
    </row>
    <row r="36" spans="1:47" ht="12.75" customHeight="1" x14ac:dyDescent="0.2"/>
    <row r="37" spans="1:47" ht="12.75" customHeight="1" x14ac:dyDescent="0.2"/>
    <row r="38" spans="1:47" ht="12.75" customHeight="1" x14ac:dyDescent="0.2"/>
    <row r="39" spans="1:47" ht="12.75" customHeight="1" x14ac:dyDescent="0.2"/>
    <row r="40" spans="1:47" x14ac:dyDescent="0.2">
      <c r="A40" s="38" t="s">
        <v>141</v>
      </c>
    </row>
    <row r="41" spans="1:47" x14ac:dyDescent="0.2">
      <c r="A41" s="39" t="s">
        <v>77</v>
      </c>
      <c r="E41" s="43">
        <v>1673594</v>
      </c>
      <c r="F41" s="43">
        <v>1800518</v>
      </c>
      <c r="G41" s="43">
        <v>1770214</v>
      </c>
      <c r="H41" s="43">
        <v>1714923</v>
      </c>
      <c r="I41" s="43">
        <v>1655273</v>
      </c>
      <c r="J41" s="43">
        <v>1618858</v>
      </c>
      <c r="K41" s="43">
        <v>1610866</v>
      </c>
      <c r="L41" s="43">
        <v>1613214</v>
      </c>
      <c r="M41" s="43">
        <v>1619922</v>
      </c>
      <c r="N41" s="43">
        <v>1648363</v>
      </c>
      <c r="O41" s="43">
        <v>1687677</v>
      </c>
      <c r="P41" s="43">
        <v>1707720</v>
      </c>
      <c r="Q41" s="43">
        <v>1699930</v>
      </c>
      <c r="R41" s="43">
        <v>1655118</v>
      </c>
      <c r="S41" s="43">
        <v>1666546</v>
      </c>
      <c r="T41" s="43">
        <v>1613093</v>
      </c>
      <c r="U41" s="43">
        <v>1666497</v>
      </c>
      <c r="V41" s="43">
        <v>1673743</v>
      </c>
      <c r="W41" s="43">
        <v>1706597</v>
      </c>
      <c r="X41" s="43">
        <v>1718370</v>
      </c>
      <c r="Y41" s="43">
        <v>1750714</v>
      </c>
      <c r="Z41" s="43">
        <v>1748110</v>
      </c>
      <c r="AA41" s="43">
        <v>1793442</v>
      </c>
      <c r="AB41" s="43">
        <v>1800414</v>
      </c>
      <c r="AC41" s="43">
        <v>1792741</v>
      </c>
      <c r="AD41" s="43">
        <v>1791371</v>
      </c>
      <c r="AE41" s="43">
        <v>2223664</v>
      </c>
      <c r="AF41" s="43">
        <v>2306699</v>
      </c>
      <c r="AG41" s="43">
        <v>2317306</v>
      </c>
      <c r="AH41" s="43">
        <v>2347230</v>
      </c>
      <c r="AI41" s="43">
        <v>2416042</v>
      </c>
      <c r="AJ41" s="43">
        <v>2467489</v>
      </c>
      <c r="AK41" s="43">
        <v>2496019</v>
      </c>
      <c r="AL41" s="43">
        <v>2433955</v>
      </c>
      <c r="AM41" s="43">
        <v>2360007</v>
      </c>
      <c r="AN41" s="43">
        <v>2246914</v>
      </c>
      <c r="AO41" s="43">
        <v>2113304</v>
      </c>
      <c r="AP41" s="43">
        <v>2016169</v>
      </c>
      <c r="AQ41" s="43">
        <v>1818243</v>
      </c>
      <c r="AR41" s="43">
        <v>1461115</v>
      </c>
      <c r="AS41" s="43">
        <v>1351403</v>
      </c>
      <c r="AT41" s="43">
        <v>1284604</v>
      </c>
      <c r="AU41" s="43">
        <v>1159603</v>
      </c>
    </row>
    <row r="42" spans="1:47" x14ac:dyDescent="0.2">
      <c r="A42" s="39" t="s">
        <v>142</v>
      </c>
      <c r="E42" s="44">
        <v>10.58</v>
      </c>
      <c r="F42" s="44">
        <v>30.34</v>
      </c>
      <c r="G42" s="44">
        <v>-6.73</v>
      </c>
      <c r="H42" s="44">
        <v>-12.49</v>
      </c>
      <c r="I42" s="44">
        <v>-13.91</v>
      </c>
      <c r="J42" s="44">
        <v>-8.8000000000000007</v>
      </c>
      <c r="K42" s="44">
        <v>-1.97</v>
      </c>
      <c r="L42" s="44">
        <v>0.57999999999999996</v>
      </c>
      <c r="M42" s="44">
        <v>1.66</v>
      </c>
      <c r="N42" s="44">
        <v>7.02</v>
      </c>
      <c r="O42" s="44">
        <v>9.5399999999999991</v>
      </c>
      <c r="P42" s="44">
        <v>4.75</v>
      </c>
      <c r="Q42" s="44">
        <v>-1.82</v>
      </c>
      <c r="R42" s="44">
        <v>-10.54</v>
      </c>
      <c r="S42" s="44">
        <v>2.76</v>
      </c>
      <c r="T42" s="44">
        <v>-12.83</v>
      </c>
      <c r="U42" s="44">
        <v>13.24</v>
      </c>
      <c r="V42" s="44">
        <v>1.74</v>
      </c>
      <c r="W42" s="44">
        <v>7.85</v>
      </c>
      <c r="X42" s="44">
        <v>2.76</v>
      </c>
      <c r="Y42" s="44">
        <v>7.53</v>
      </c>
      <c r="Z42" s="44">
        <v>-0.59</v>
      </c>
      <c r="AA42" s="44">
        <v>10.37</v>
      </c>
      <c r="AB42" s="44">
        <v>1.55</v>
      </c>
      <c r="AC42" s="44">
        <v>-1.7</v>
      </c>
      <c r="AD42" s="44">
        <v>-0.31</v>
      </c>
      <c r="AE42" s="44">
        <v>96.53</v>
      </c>
      <c r="AF42" s="44">
        <v>14.94</v>
      </c>
      <c r="AG42" s="44">
        <v>1.84</v>
      </c>
      <c r="AH42" s="44">
        <v>5.17</v>
      </c>
      <c r="AI42" s="44">
        <v>11.73</v>
      </c>
      <c r="AJ42" s="44">
        <v>8.52</v>
      </c>
      <c r="AK42" s="44">
        <v>4.62</v>
      </c>
      <c r="AL42" s="44">
        <v>-9.9499999999999993</v>
      </c>
      <c r="AM42" s="44">
        <v>-12.15</v>
      </c>
      <c r="AN42" s="44">
        <v>-19.170000000000002</v>
      </c>
      <c r="AO42" s="44">
        <v>-23.79</v>
      </c>
      <c r="AP42" s="44">
        <v>-18.39</v>
      </c>
      <c r="AQ42" s="44">
        <v>-39.270000000000003</v>
      </c>
      <c r="AR42" s="44">
        <v>-78.569999999999993</v>
      </c>
      <c r="AS42" s="44">
        <v>-30.04</v>
      </c>
      <c r="AT42" s="44">
        <v>-19.77</v>
      </c>
      <c r="AU42" s="44">
        <v>-38.92</v>
      </c>
    </row>
    <row r="43" spans="1:47" ht="12.75" customHeight="1" x14ac:dyDescent="0.2"/>
    <row r="44" spans="1:47" x14ac:dyDescent="0.2">
      <c r="B44" s="39" t="s">
        <v>143</v>
      </c>
      <c r="E44" s="44">
        <v>2.06</v>
      </c>
      <c r="F44" s="44">
        <v>1.94</v>
      </c>
      <c r="G44" s="44">
        <v>1.97</v>
      </c>
      <c r="H44" s="44">
        <v>1.96</v>
      </c>
      <c r="I44" s="44">
        <v>1.84</v>
      </c>
      <c r="J44" s="44">
        <v>2.06</v>
      </c>
      <c r="K44" s="44">
        <v>2.0499999999999998</v>
      </c>
      <c r="L44" s="44">
        <v>1.9</v>
      </c>
      <c r="M44" s="44">
        <v>2.25</v>
      </c>
      <c r="N44" s="44">
        <v>1.79</v>
      </c>
      <c r="O44" s="44">
        <v>2.08</v>
      </c>
      <c r="P44" s="44">
        <v>2.41</v>
      </c>
      <c r="Q44" s="44">
        <v>3.16</v>
      </c>
      <c r="R44" s="44">
        <v>3.62</v>
      </c>
      <c r="S44" s="44">
        <v>4.07</v>
      </c>
      <c r="T44" s="44">
        <v>4</v>
      </c>
      <c r="U44" s="44">
        <v>5.23</v>
      </c>
      <c r="V44" s="44">
        <v>6.68</v>
      </c>
      <c r="W44" s="44">
        <v>8.49</v>
      </c>
      <c r="X44" s="44">
        <v>10.43</v>
      </c>
      <c r="Y44" s="44">
        <v>12.22</v>
      </c>
      <c r="Z44" s="44">
        <v>12.58</v>
      </c>
      <c r="AA44" s="44">
        <v>15.34</v>
      </c>
      <c r="AB44" s="44">
        <v>16.59</v>
      </c>
      <c r="AC44" s="44">
        <v>16.71</v>
      </c>
      <c r="AD44" s="44">
        <v>17.77</v>
      </c>
      <c r="AE44" s="44">
        <v>26.47</v>
      </c>
      <c r="AF44" s="44">
        <v>27.38</v>
      </c>
      <c r="AG44" s="44">
        <v>28.42</v>
      </c>
      <c r="AH44" s="44">
        <v>29.03</v>
      </c>
      <c r="AI44" s="44">
        <v>27.6</v>
      </c>
      <c r="AJ44" s="44">
        <v>26.47</v>
      </c>
      <c r="AK44" s="44">
        <v>26.92</v>
      </c>
      <c r="AL44" s="44">
        <v>27.5</v>
      </c>
      <c r="AM44" s="44">
        <v>21.06</v>
      </c>
      <c r="AN44" s="44">
        <v>21.36</v>
      </c>
      <c r="AO44" s="44">
        <v>19.41</v>
      </c>
      <c r="AP44" s="44">
        <v>18.12</v>
      </c>
      <c r="AQ44" s="44">
        <v>17.329999999999998</v>
      </c>
      <c r="AR44" s="44">
        <v>19.53</v>
      </c>
      <c r="AS44" s="44">
        <v>12.58</v>
      </c>
      <c r="AT44" s="44">
        <v>12.37</v>
      </c>
      <c r="AU44" s="44">
        <v>11.4</v>
      </c>
    </row>
    <row r="45" spans="1:47" x14ac:dyDescent="0.2">
      <c r="B45" s="39" t="s">
        <v>144</v>
      </c>
      <c r="E45" s="44">
        <v>5.52</v>
      </c>
      <c r="F45" s="44">
        <v>5.3</v>
      </c>
      <c r="G45" s="44">
        <v>5.36</v>
      </c>
      <c r="H45" s="44">
        <v>5.43</v>
      </c>
      <c r="I45" s="44">
        <v>5.4</v>
      </c>
      <c r="J45" s="44">
        <v>5.28</v>
      </c>
      <c r="K45" s="44">
        <v>5.0999999999999996</v>
      </c>
      <c r="L45" s="44">
        <v>5.12</v>
      </c>
      <c r="M45" s="44">
        <v>5.05</v>
      </c>
      <c r="N45" s="44">
        <v>4.91</v>
      </c>
      <c r="O45" s="44">
        <v>4.59</v>
      </c>
      <c r="P45" s="44">
        <v>4.33</v>
      </c>
      <c r="Q45" s="44">
        <v>4.29</v>
      </c>
      <c r="R45" s="44">
        <v>4.3600000000000003</v>
      </c>
      <c r="S45" s="44">
        <v>4.1900000000000004</v>
      </c>
      <c r="T45" s="44">
        <v>4.29</v>
      </c>
      <c r="U45" s="44">
        <v>4.24</v>
      </c>
      <c r="V45" s="44">
        <v>4.1900000000000004</v>
      </c>
      <c r="W45" s="44">
        <v>3.8</v>
      </c>
      <c r="X45" s="44">
        <v>3.92</v>
      </c>
      <c r="Y45" s="44">
        <v>3.93</v>
      </c>
      <c r="Z45" s="44">
        <v>3.76</v>
      </c>
      <c r="AA45" s="44">
        <v>3.67</v>
      </c>
      <c r="AB45" s="44">
        <v>3.65</v>
      </c>
      <c r="AC45" s="44">
        <v>3.61</v>
      </c>
      <c r="AD45" s="44">
        <v>3.66</v>
      </c>
      <c r="AE45" s="44">
        <v>2.9</v>
      </c>
      <c r="AF45" s="44">
        <v>2.81</v>
      </c>
      <c r="AG45" s="44">
        <v>2.78</v>
      </c>
      <c r="AH45" s="44">
        <v>2.68</v>
      </c>
      <c r="AI45" s="44">
        <v>2.68</v>
      </c>
      <c r="AJ45" s="44">
        <v>2.4700000000000002</v>
      </c>
      <c r="AK45" s="44">
        <v>2.31</v>
      </c>
      <c r="AL45" s="44">
        <v>2.39</v>
      </c>
      <c r="AM45" s="44">
        <v>2.2200000000000002</v>
      </c>
      <c r="AN45" s="44">
        <v>2.2799999999999998</v>
      </c>
      <c r="AO45" s="44">
        <v>2.27</v>
      </c>
      <c r="AP45" s="44">
        <v>2.41</v>
      </c>
      <c r="AQ45" s="44">
        <v>2.42</v>
      </c>
      <c r="AR45" s="44">
        <v>2.4300000000000002</v>
      </c>
      <c r="AS45" s="44">
        <v>2.71</v>
      </c>
      <c r="AT45" s="44">
        <v>2.89</v>
      </c>
      <c r="AU45" s="44">
        <v>3.09</v>
      </c>
    </row>
    <row r="46" spans="1:47" x14ac:dyDescent="0.2">
      <c r="C46" s="39" t="s">
        <v>145</v>
      </c>
      <c r="E46" s="44">
        <v>3.38</v>
      </c>
      <c r="F46" s="44">
        <v>3.44</v>
      </c>
      <c r="G46" s="44">
        <v>4.3</v>
      </c>
      <c r="H46" s="44">
        <v>5.37</v>
      </c>
      <c r="I46" s="44">
        <v>6.4</v>
      </c>
      <c r="J46" s="44">
        <v>6.95</v>
      </c>
      <c r="K46" s="44">
        <v>7.49</v>
      </c>
      <c r="L46" s="44">
        <v>7.94</v>
      </c>
      <c r="M46" s="44">
        <v>8.2100000000000009</v>
      </c>
      <c r="N46" s="44">
        <v>8.26</v>
      </c>
      <c r="O46" s="44">
        <v>8.2899999999999991</v>
      </c>
      <c r="P46" s="44">
        <v>8.11</v>
      </c>
      <c r="Q46" s="44">
        <v>8.1199999999999992</v>
      </c>
      <c r="R46" s="44">
        <v>8.3000000000000007</v>
      </c>
      <c r="S46" s="44">
        <v>8.64</v>
      </c>
      <c r="T46" s="44">
        <v>9.06</v>
      </c>
      <c r="U46" s="44">
        <v>8.73</v>
      </c>
      <c r="V46" s="44">
        <v>8.4700000000000006</v>
      </c>
      <c r="W46" s="44">
        <v>8.1199999999999992</v>
      </c>
      <c r="X46" s="44">
        <v>8.32</v>
      </c>
      <c r="Y46" s="44">
        <v>8.1300000000000008</v>
      </c>
      <c r="Z46" s="44">
        <v>7.93</v>
      </c>
      <c r="AA46" s="44">
        <v>7.74</v>
      </c>
      <c r="AB46" s="44">
        <v>7.57</v>
      </c>
      <c r="AC46" s="44">
        <v>7.65</v>
      </c>
      <c r="AD46" s="44">
        <v>7.59</v>
      </c>
      <c r="AE46" s="44">
        <v>6.94</v>
      </c>
      <c r="AF46" s="44">
        <v>6.73</v>
      </c>
      <c r="AG46" s="44">
        <v>6.81</v>
      </c>
      <c r="AH46" s="44">
        <v>6.75</v>
      </c>
      <c r="AI46" s="44">
        <v>6.96</v>
      </c>
      <c r="AJ46" s="44">
        <v>7.04</v>
      </c>
      <c r="AK46" s="44">
        <v>7.17</v>
      </c>
      <c r="AL46" s="44">
        <v>7.1</v>
      </c>
      <c r="AM46" s="44">
        <v>7.48</v>
      </c>
      <c r="AN46" s="44">
        <v>7.92</v>
      </c>
      <c r="AO46" s="44">
        <v>7.98</v>
      </c>
      <c r="AP46" s="44">
        <v>8.1999999999999993</v>
      </c>
      <c r="AQ46" s="44">
        <v>8.52</v>
      </c>
      <c r="AR46" s="44">
        <v>8.57</v>
      </c>
      <c r="AS46" s="44">
        <v>8.92</v>
      </c>
      <c r="AT46" s="44">
        <v>9.3000000000000007</v>
      </c>
      <c r="AU46" s="44">
        <v>10.18</v>
      </c>
    </row>
    <row r="47" spans="1:47" x14ac:dyDescent="0.2">
      <c r="D47" s="39" t="s">
        <v>146</v>
      </c>
      <c r="E47" s="44">
        <v>31.16</v>
      </c>
      <c r="F47" s="44">
        <v>32.36</v>
      </c>
      <c r="G47" s="44">
        <v>30.55</v>
      </c>
      <c r="H47" s="44">
        <v>29.63</v>
      </c>
      <c r="I47" s="44">
        <v>28.54</v>
      </c>
      <c r="J47" s="44">
        <v>27.37</v>
      </c>
      <c r="K47" s="44">
        <v>27.09</v>
      </c>
      <c r="L47" s="44">
        <v>27.68</v>
      </c>
      <c r="M47" s="44">
        <v>28.04</v>
      </c>
      <c r="N47" s="44">
        <v>27.15</v>
      </c>
      <c r="O47" s="44">
        <v>26.67</v>
      </c>
      <c r="P47" s="44">
        <v>26.85</v>
      </c>
      <c r="Q47" s="44">
        <v>26.8</v>
      </c>
      <c r="R47" s="44">
        <v>27.27</v>
      </c>
      <c r="S47" s="44">
        <v>26.76</v>
      </c>
      <c r="T47" s="44">
        <v>26.77</v>
      </c>
      <c r="U47" s="44">
        <v>25.41</v>
      </c>
      <c r="V47" s="44">
        <v>24.89</v>
      </c>
      <c r="W47" s="44">
        <v>24.08</v>
      </c>
      <c r="X47" s="44">
        <v>23.67</v>
      </c>
      <c r="Y47" s="44">
        <v>22.5</v>
      </c>
      <c r="Z47" s="44">
        <v>22.63</v>
      </c>
      <c r="AA47" s="44">
        <v>21.84</v>
      </c>
      <c r="AB47" s="44">
        <v>21.54</v>
      </c>
      <c r="AC47" s="44">
        <v>21.22</v>
      </c>
      <c r="AD47" s="44">
        <v>20.64</v>
      </c>
      <c r="AE47" s="44">
        <v>17.63</v>
      </c>
      <c r="AF47" s="44">
        <v>17.05</v>
      </c>
      <c r="AG47" s="44">
        <v>16.03</v>
      </c>
      <c r="AH47" s="44">
        <v>15.43</v>
      </c>
      <c r="AI47" s="44">
        <v>14.35</v>
      </c>
      <c r="AJ47" s="44">
        <v>13.7</v>
      </c>
      <c r="AK47" s="44">
        <v>13.65</v>
      </c>
      <c r="AL47" s="44">
        <v>13.1</v>
      </c>
      <c r="AM47" s="44">
        <v>13.73</v>
      </c>
      <c r="AN47" s="44">
        <v>13.57</v>
      </c>
      <c r="AO47" s="44">
        <v>13.73</v>
      </c>
      <c r="AP47" s="44">
        <v>13.9</v>
      </c>
      <c r="AQ47" s="44">
        <v>13.55</v>
      </c>
      <c r="AR47" s="44">
        <v>13.24</v>
      </c>
      <c r="AS47" s="44">
        <v>13.26</v>
      </c>
      <c r="AT47" s="44">
        <v>12.88</v>
      </c>
      <c r="AU47" s="44">
        <v>13.18</v>
      </c>
    </row>
    <row r="48" spans="1:47" x14ac:dyDescent="0.2">
      <c r="D48" s="39" t="s">
        <v>147</v>
      </c>
      <c r="E48" s="44">
        <v>2.04</v>
      </c>
      <c r="F48" s="44">
        <v>1.88</v>
      </c>
      <c r="G48" s="44">
        <v>2.0499999999999998</v>
      </c>
      <c r="H48" s="44">
        <v>2.29</v>
      </c>
      <c r="I48" s="44">
        <v>2.4700000000000002</v>
      </c>
      <c r="J48" s="44">
        <v>2.68</v>
      </c>
      <c r="K48" s="44">
        <v>2.75</v>
      </c>
      <c r="L48" s="44">
        <v>2.79</v>
      </c>
      <c r="M48" s="44">
        <v>2.79</v>
      </c>
      <c r="N48" s="44">
        <v>2.73</v>
      </c>
      <c r="O48" s="44">
        <v>2.83</v>
      </c>
      <c r="P48" s="44">
        <v>2.98</v>
      </c>
      <c r="Q48" s="44">
        <v>3.09</v>
      </c>
      <c r="R48" s="44">
        <v>3.22</v>
      </c>
      <c r="S48" s="44">
        <v>3.35</v>
      </c>
      <c r="T48" s="44">
        <v>3.53</v>
      </c>
      <c r="U48" s="44">
        <v>3.51</v>
      </c>
      <c r="V48" s="44">
        <v>3.73</v>
      </c>
      <c r="W48" s="44">
        <v>3.9</v>
      </c>
      <c r="X48" s="44">
        <v>3.87</v>
      </c>
      <c r="Y48" s="44">
        <v>3.83</v>
      </c>
      <c r="Z48" s="44">
        <v>3.82</v>
      </c>
      <c r="AA48" s="44">
        <v>3.76</v>
      </c>
      <c r="AB48" s="44">
        <v>3.68</v>
      </c>
      <c r="AC48" s="44">
        <v>3.6</v>
      </c>
      <c r="AD48" s="44">
        <v>3.57</v>
      </c>
      <c r="AE48" s="44">
        <v>3.16</v>
      </c>
      <c r="AF48" s="44">
        <v>3.03</v>
      </c>
      <c r="AG48" s="44">
        <v>3.03</v>
      </c>
      <c r="AH48" s="44">
        <v>2.97</v>
      </c>
      <c r="AI48" s="44">
        <v>2.83</v>
      </c>
      <c r="AJ48" s="44">
        <v>2.77</v>
      </c>
      <c r="AK48" s="44">
        <v>2.64</v>
      </c>
      <c r="AL48" s="44">
        <v>2.48</v>
      </c>
      <c r="AM48" s="44">
        <v>2.42</v>
      </c>
      <c r="AN48" s="44">
        <v>2.5099999999999998</v>
      </c>
      <c r="AO48" s="44">
        <v>2.41</v>
      </c>
      <c r="AP48" s="44">
        <v>2.4</v>
      </c>
      <c r="AQ48" s="44">
        <v>2.31</v>
      </c>
      <c r="AR48" s="44">
        <v>2.2599999999999998</v>
      </c>
      <c r="AS48" s="44">
        <v>2.2599999999999998</v>
      </c>
      <c r="AT48" s="44">
        <v>2.27</v>
      </c>
      <c r="AU48" s="44">
        <v>2.35</v>
      </c>
    </row>
    <row r="49" spans="1:54" x14ac:dyDescent="0.2">
      <c r="C49" s="39" t="s">
        <v>148</v>
      </c>
      <c r="E49" s="44">
        <v>33.21</v>
      </c>
      <c r="F49" s="44">
        <v>34.24</v>
      </c>
      <c r="G49" s="44">
        <v>32.590000000000003</v>
      </c>
      <c r="H49" s="44">
        <v>31.92</v>
      </c>
      <c r="I49" s="44">
        <v>31.01</v>
      </c>
      <c r="J49" s="44">
        <v>30.04</v>
      </c>
      <c r="K49" s="44">
        <v>29.85</v>
      </c>
      <c r="L49" s="44">
        <v>30.47</v>
      </c>
      <c r="M49" s="44">
        <v>30.83</v>
      </c>
      <c r="N49" s="44">
        <v>29.87</v>
      </c>
      <c r="O49" s="44">
        <v>29.51</v>
      </c>
      <c r="P49" s="44">
        <v>29.83</v>
      </c>
      <c r="Q49" s="44">
        <v>29.89</v>
      </c>
      <c r="R49" s="44">
        <v>30.5</v>
      </c>
      <c r="S49" s="44">
        <v>30.12</v>
      </c>
      <c r="T49" s="44">
        <v>30.31</v>
      </c>
      <c r="U49" s="44">
        <v>28.92</v>
      </c>
      <c r="V49" s="44">
        <v>28.62</v>
      </c>
      <c r="W49" s="44">
        <v>27.98</v>
      </c>
      <c r="X49" s="44">
        <v>27.54</v>
      </c>
      <c r="Y49" s="44">
        <v>26.33</v>
      </c>
      <c r="Z49" s="44">
        <v>26.45</v>
      </c>
      <c r="AA49" s="44">
        <v>25.61</v>
      </c>
      <c r="AB49" s="44">
        <v>25.22</v>
      </c>
      <c r="AC49" s="44">
        <v>24.82</v>
      </c>
      <c r="AD49" s="44">
        <v>24.2</v>
      </c>
      <c r="AE49" s="44">
        <v>20.79</v>
      </c>
      <c r="AF49" s="44">
        <v>20.07</v>
      </c>
      <c r="AG49" s="44">
        <v>19.059999999999999</v>
      </c>
      <c r="AH49" s="44">
        <v>18.399999999999999</v>
      </c>
      <c r="AI49" s="44">
        <v>17.18</v>
      </c>
      <c r="AJ49" s="44">
        <v>16.47</v>
      </c>
      <c r="AK49" s="44">
        <v>16.29</v>
      </c>
      <c r="AL49" s="44">
        <v>15.58</v>
      </c>
      <c r="AM49" s="44">
        <v>16.16</v>
      </c>
      <c r="AN49" s="44">
        <v>16.079999999999998</v>
      </c>
      <c r="AO49" s="44">
        <v>16.14</v>
      </c>
      <c r="AP49" s="44">
        <v>16.3</v>
      </c>
      <c r="AQ49" s="44">
        <v>15.86</v>
      </c>
      <c r="AR49" s="44">
        <v>15.5</v>
      </c>
      <c r="AS49" s="44">
        <v>15.52</v>
      </c>
      <c r="AT49" s="44">
        <v>15.15</v>
      </c>
      <c r="AU49" s="44">
        <v>15.52</v>
      </c>
    </row>
    <row r="50" spans="1:54" x14ac:dyDescent="0.2">
      <c r="B50" s="39" t="s">
        <v>149</v>
      </c>
      <c r="E50" s="44">
        <v>36.590000000000003</v>
      </c>
      <c r="F50" s="44">
        <v>37.68</v>
      </c>
      <c r="G50" s="44">
        <v>36.9</v>
      </c>
      <c r="H50" s="44">
        <v>37.29</v>
      </c>
      <c r="I50" s="44">
        <v>37.409999999999997</v>
      </c>
      <c r="J50" s="44">
        <v>36.99</v>
      </c>
      <c r="K50" s="44">
        <v>37.340000000000003</v>
      </c>
      <c r="L50" s="44">
        <v>38.409999999999997</v>
      </c>
      <c r="M50" s="44">
        <v>39.04</v>
      </c>
      <c r="N50" s="44">
        <v>38.130000000000003</v>
      </c>
      <c r="O50" s="44">
        <v>37.79</v>
      </c>
      <c r="P50" s="44">
        <v>37.94</v>
      </c>
      <c r="Q50" s="44">
        <v>38.01</v>
      </c>
      <c r="R50" s="44">
        <v>38.79</v>
      </c>
      <c r="S50" s="44">
        <v>38.76</v>
      </c>
      <c r="T50" s="44">
        <v>39.369999999999997</v>
      </c>
      <c r="U50" s="44">
        <v>37.65</v>
      </c>
      <c r="V50" s="44">
        <v>37.090000000000003</v>
      </c>
      <c r="W50" s="44">
        <v>36.1</v>
      </c>
      <c r="X50" s="44">
        <v>35.86</v>
      </c>
      <c r="Y50" s="44">
        <v>34.46</v>
      </c>
      <c r="Z50" s="44">
        <v>34.380000000000003</v>
      </c>
      <c r="AA50" s="44">
        <v>33.35</v>
      </c>
      <c r="AB50" s="44">
        <v>32.79</v>
      </c>
      <c r="AC50" s="44">
        <v>32.47</v>
      </c>
      <c r="AD50" s="44">
        <v>31.79</v>
      </c>
      <c r="AE50" s="44">
        <v>27.73</v>
      </c>
      <c r="AF50" s="44">
        <v>26.8</v>
      </c>
      <c r="AG50" s="44">
        <v>25.86</v>
      </c>
      <c r="AH50" s="44">
        <v>25.15</v>
      </c>
      <c r="AI50" s="44">
        <v>24.14</v>
      </c>
      <c r="AJ50" s="44">
        <v>23.51</v>
      </c>
      <c r="AK50" s="44">
        <v>23.46</v>
      </c>
      <c r="AL50" s="44">
        <v>22.68</v>
      </c>
      <c r="AM50" s="44">
        <v>23.64</v>
      </c>
      <c r="AN50" s="44">
        <v>24</v>
      </c>
      <c r="AO50" s="44">
        <v>24.12</v>
      </c>
      <c r="AP50" s="44">
        <v>24.51</v>
      </c>
      <c r="AQ50" s="44">
        <v>24.38</v>
      </c>
      <c r="AR50" s="44">
        <v>24.07</v>
      </c>
      <c r="AS50" s="44">
        <v>24.43</v>
      </c>
      <c r="AT50" s="44">
        <v>24.45</v>
      </c>
      <c r="AU50" s="44">
        <v>25.7</v>
      </c>
    </row>
    <row r="51" spans="1:54" x14ac:dyDescent="0.2">
      <c r="B51" s="39" t="s">
        <v>150</v>
      </c>
      <c r="E51" s="44">
        <v>1.88</v>
      </c>
      <c r="F51" s="44">
        <v>1.78</v>
      </c>
      <c r="G51" s="44">
        <v>1.79</v>
      </c>
      <c r="H51" s="44">
        <v>2.0499999999999998</v>
      </c>
      <c r="I51" s="44">
        <v>2.15</v>
      </c>
      <c r="J51" s="44">
        <v>2.0699999999999998</v>
      </c>
      <c r="K51" s="44">
        <v>1.96</v>
      </c>
      <c r="L51" s="44">
        <v>1.86</v>
      </c>
      <c r="M51" s="44">
        <v>1.96</v>
      </c>
      <c r="N51" s="44">
        <v>2.2799999999999998</v>
      </c>
      <c r="O51" s="44">
        <v>2.12</v>
      </c>
      <c r="P51" s="44">
        <v>2.09</v>
      </c>
      <c r="Q51" s="44">
        <v>1.66</v>
      </c>
      <c r="R51" s="44">
        <v>2.21</v>
      </c>
      <c r="S51" s="44">
        <v>2.4</v>
      </c>
      <c r="T51" s="44">
        <v>1.95</v>
      </c>
      <c r="U51" s="44">
        <v>1.85</v>
      </c>
      <c r="V51" s="44">
        <v>1.88</v>
      </c>
      <c r="W51" s="44">
        <v>1.72</v>
      </c>
      <c r="X51" s="44">
        <v>1.45</v>
      </c>
      <c r="Y51" s="44">
        <v>1.44</v>
      </c>
      <c r="Z51" s="44">
        <v>1.6</v>
      </c>
      <c r="AA51" s="44">
        <v>1.54</v>
      </c>
      <c r="AB51" s="44">
        <v>1.53</v>
      </c>
      <c r="AC51" s="44">
        <v>1.51</v>
      </c>
      <c r="AD51" s="44">
        <v>1.47</v>
      </c>
      <c r="AE51" s="44">
        <v>2.91</v>
      </c>
      <c r="AF51" s="44">
        <v>3.03</v>
      </c>
      <c r="AG51" s="44">
        <v>3.19</v>
      </c>
      <c r="AH51" s="44">
        <v>3.04</v>
      </c>
      <c r="AI51" s="44">
        <v>3.07</v>
      </c>
      <c r="AJ51" s="44">
        <v>3.06</v>
      </c>
      <c r="AK51" s="44">
        <v>3.08</v>
      </c>
      <c r="AL51" s="44">
        <v>3.17</v>
      </c>
      <c r="AM51" s="44">
        <v>4.1900000000000004</v>
      </c>
      <c r="AN51" s="44">
        <v>3.93</v>
      </c>
      <c r="AO51" s="44">
        <v>3.48</v>
      </c>
      <c r="AP51" s="44">
        <v>3.73</v>
      </c>
      <c r="AQ51" s="44">
        <v>4.4400000000000004</v>
      </c>
      <c r="AR51" s="44">
        <v>4.5599999999999996</v>
      </c>
      <c r="AS51" s="44">
        <v>6.9</v>
      </c>
      <c r="AT51" s="44">
        <v>7.09</v>
      </c>
      <c r="AU51" s="44">
        <v>7.39</v>
      </c>
    </row>
    <row r="52" spans="1:54" x14ac:dyDescent="0.2">
      <c r="B52" s="39" t="s">
        <v>151</v>
      </c>
      <c r="E52" s="44">
        <v>22.81</v>
      </c>
      <c r="F52" s="44">
        <v>22.5</v>
      </c>
      <c r="G52" s="44">
        <v>22.69</v>
      </c>
      <c r="H52" s="44">
        <v>23.35</v>
      </c>
      <c r="I52" s="44">
        <v>23.5</v>
      </c>
      <c r="J52" s="44">
        <v>22.63</v>
      </c>
      <c r="K52" s="44">
        <v>21.97</v>
      </c>
      <c r="L52" s="44">
        <v>21.6</v>
      </c>
      <c r="M52" s="44">
        <v>21.28</v>
      </c>
      <c r="N52" s="44">
        <v>21.18</v>
      </c>
      <c r="O52" s="44">
        <v>19.809999999999999</v>
      </c>
      <c r="P52" s="44">
        <v>19.239999999999998</v>
      </c>
      <c r="Q52" s="44">
        <v>19.75</v>
      </c>
      <c r="R52" s="44">
        <v>18.27</v>
      </c>
      <c r="S52" s="44">
        <v>18.600000000000001</v>
      </c>
      <c r="T52" s="44">
        <v>18.07</v>
      </c>
      <c r="U52" s="44">
        <v>19.5</v>
      </c>
      <c r="V52" s="44">
        <v>19.05</v>
      </c>
      <c r="W52" s="44">
        <v>18</v>
      </c>
      <c r="X52" s="44">
        <v>17.2</v>
      </c>
      <c r="Y52" s="44">
        <v>16.91</v>
      </c>
      <c r="Z52" s="44">
        <v>16.53</v>
      </c>
      <c r="AA52" s="44">
        <v>16.03</v>
      </c>
      <c r="AB52" s="44">
        <v>15.89</v>
      </c>
      <c r="AC52" s="44">
        <v>15.93</v>
      </c>
      <c r="AD52" s="44">
        <v>16.43</v>
      </c>
      <c r="AE52" s="44">
        <v>14.21</v>
      </c>
      <c r="AF52" s="44">
        <v>14.91</v>
      </c>
      <c r="AG52" s="44">
        <v>14.58</v>
      </c>
      <c r="AH52" s="44">
        <v>15.49</v>
      </c>
      <c r="AI52" s="44">
        <v>17.579999999999998</v>
      </c>
      <c r="AJ52" s="44">
        <v>19.04</v>
      </c>
      <c r="AK52" s="44">
        <v>19.23</v>
      </c>
      <c r="AL52" s="44">
        <v>19.850000000000001</v>
      </c>
      <c r="AM52" s="44">
        <v>24.23</v>
      </c>
      <c r="AN52" s="44">
        <v>25.08</v>
      </c>
      <c r="AO52" s="44">
        <v>27.54</v>
      </c>
      <c r="AP52" s="44">
        <v>28.28</v>
      </c>
      <c r="AQ52" s="44">
        <v>28.2</v>
      </c>
      <c r="AR52" s="44">
        <v>28.13</v>
      </c>
      <c r="AS52" s="44">
        <v>31.07</v>
      </c>
      <c r="AT52" s="44">
        <v>31.44</v>
      </c>
      <c r="AU52" s="44">
        <v>29.61</v>
      </c>
    </row>
    <row r="53" spans="1:54" x14ac:dyDescent="0.2">
      <c r="B53" s="39" t="s">
        <v>152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0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0</v>
      </c>
      <c r="AO53" s="44">
        <v>0</v>
      </c>
      <c r="AP53" s="44">
        <v>0</v>
      </c>
      <c r="AQ53" s="44">
        <v>0</v>
      </c>
      <c r="AR53" s="44">
        <v>0</v>
      </c>
      <c r="AS53" s="44">
        <v>0</v>
      </c>
      <c r="AT53" s="44">
        <v>0</v>
      </c>
      <c r="AU53" s="44">
        <v>0</v>
      </c>
    </row>
    <row r="54" spans="1:54" x14ac:dyDescent="0.2">
      <c r="A54" s="39" t="s">
        <v>153</v>
      </c>
      <c r="E54" s="44">
        <v>68.86</v>
      </c>
      <c r="F54" s="44">
        <v>69.2</v>
      </c>
      <c r="G54" s="44">
        <v>68.72</v>
      </c>
      <c r="H54" s="44">
        <v>70.08</v>
      </c>
      <c r="I54" s="44">
        <v>70.290000000000006</v>
      </c>
      <c r="J54" s="44">
        <v>69.040000000000006</v>
      </c>
      <c r="K54" s="44">
        <v>68.42</v>
      </c>
      <c r="L54" s="44">
        <v>68.900000000000006</v>
      </c>
      <c r="M54" s="44">
        <v>69.58</v>
      </c>
      <c r="N54" s="44">
        <v>68.290000000000006</v>
      </c>
      <c r="O54" s="44">
        <v>66.400000000000006</v>
      </c>
      <c r="P54" s="44">
        <v>66</v>
      </c>
      <c r="Q54" s="44">
        <v>66.87</v>
      </c>
      <c r="R54" s="44">
        <v>67.25</v>
      </c>
      <c r="S54" s="44">
        <v>68.010000000000005</v>
      </c>
      <c r="T54" s="44">
        <v>67.680000000000007</v>
      </c>
      <c r="U54" s="44">
        <v>68.47</v>
      </c>
      <c r="V54" s="44">
        <v>68.900000000000006</v>
      </c>
      <c r="W54" s="44">
        <v>68.12</v>
      </c>
      <c r="X54" s="44">
        <v>68.88</v>
      </c>
      <c r="Y54" s="44">
        <v>68.959999999999994</v>
      </c>
      <c r="Z54" s="44">
        <v>68.849999999999994</v>
      </c>
      <c r="AA54" s="44">
        <v>69.930000000000007</v>
      </c>
      <c r="AB54" s="44">
        <v>70.44</v>
      </c>
      <c r="AC54" s="44">
        <v>70.239999999999995</v>
      </c>
      <c r="AD54" s="44">
        <v>71.12</v>
      </c>
      <c r="AE54" s="44">
        <v>74.22</v>
      </c>
      <c r="AF54" s="44">
        <v>74.930000000000007</v>
      </c>
      <c r="AG54" s="44">
        <v>74.83</v>
      </c>
      <c r="AH54" s="44">
        <v>75.39</v>
      </c>
      <c r="AI54" s="44">
        <v>75.069999999999993</v>
      </c>
      <c r="AJ54" s="44">
        <v>74.55</v>
      </c>
      <c r="AK54" s="44">
        <v>74.989999999999995</v>
      </c>
      <c r="AL54" s="44">
        <v>75.58</v>
      </c>
      <c r="AM54" s="44">
        <v>75.34</v>
      </c>
      <c r="AN54" s="44">
        <v>76.66</v>
      </c>
      <c r="AO54" s="44">
        <v>76.819999999999993</v>
      </c>
      <c r="AP54" s="44">
        <v>77.05</v>
      </c>
      <c r="AQ54" s="44">
        <v>76.77</v>
      </c>
      <c r="AR54" s="44">
        <v>78.72</v>
      </c>
      <c r="AS54" s="44">
        <v>77.69</v>
      </c>
      <c r="AT54" s="44">
        <v>78.23</v>
      </c>
      <c r="AU54" s="44">
        <v>77.180000000000007</v>
      </c>
    </row>
    <row r="55" spans="1:54" x14ac:dyDescent="0.2">
      <c r="A55" s="39" t="s">
        <v>154</v>
      </c>
      <c r="E55" s="44">
        <v>2.15</v>
      </c>
      <c r="F55" s="44">
        <v>1.86</v>
      </c>
      <c r="G55" s="44">
        <v>2.77</v>
      </c>
      <c r="H55" s="44">
        <v>2.84</v>
      </c>
      <c r="I55" s="44">
        <v>2.75</v>
      </c>
      <c r="J55" s="44">
        <v>2.52</v>
      </c>
      <c r="K55" s="44">
        <v>1.78</v>
      </c>
      <c r="L55" s="44">
        <v>2.09</v>
      </c>
      <c r="M55" s="44">
        <v>2.0699999999999998</v>
      </c>
      <c r="N55" s="44">
        <v>1.71</v>
      </c>
      <c r="O55" s="44">
        <v>1.75</v>
      </c>
      <c r="P55" s="44">
        <v>1.82</v>
      </c>
      <c r="Q55" s="44">
        <v>1.81</v>
      </c>
      <c r="R55" s="44">
        <v>1.87</v>
      </c>
      <c r="S55" s="44">
        <v>2.21</v>
      </c>
      <c r="T55" s="44">
        <v>2.3199999999999998</v>
      </c>
      <c r="U55" s="44">
        <v>1.94</v>
      </c>
      <c r="V55" s="44">
        <v>1.69</v>
      </c>
      <c r="W55" s="44">
        <v>1.71</v>
      </c>
      <c r="X55" s="44">
        <v>1.89</v>
      </c>
      <c r="Y55" s="44">
        <v>1.77</v>
      </c>
      <c r="Z55" s="44">
        <v>1.67</v>
      </c>
      <c r="AA55" s="44">
        <v>1.79</v>
      </c>
      <c r="AB55" s="44">
        <v>1.92</v>
      </c>
      <c r="AC55" s="44">
        <v>1.96</v>
      </c>
      <c r="AD55" s="44">
        <v>1.93</v>
      </c>
      <c r="AE55" s="44">
        <v>1.87</v>
      </c>
      <c r="AF55" s="44">
        <v>1.74</v>
      </c>
      <c r="AG55" s="44">
        <v>1.78</v>
      </c>
      <c r="AH55" s="44">
        <v>1.6</v>
      </c>
      <c r="AI55" s="44">
        <v>1.65</v>
      </c>
      <c r="AJ55" s="44">
        <v>1.81</v>
      </c>
      <c r="AK55" s="44">
        <v>1.93</v>
      </c>
      <c r="AL55" s="44">
        <v>1.74</v>
      </c>
      <c r="AM55" s="44">
        <v>1.77</v>
      </c>
      <c r="AN55" s="44">
        <v>2.11</v>
      </c>
      <c r="AO55" s="44">
        <v>2.31</v>
      </c>
      <c r="AP55" s="44">
        <v>2.0099999999999998</v>
      </c>
      <c r="AQ55" s="44">
        <v>2.19</v>
      </c>
      <c r="AR55" s="44">
        <v>2.5499999999999998</v>
      </c>
      <c r="AS55" s="44">
        <v>2.93</v>
      </c>
      <c r="AT55" s="44">
        <v>2.2999999999999998</v>
      </c>
      <c r="AU55" s="44">
        <v>2.65</v>
      </c>
    </row>
    <row r="56" spans="1:54" x14ac:dyDescent="0.2">
      <c r="A56" s="39" t="s">
        <v>155</v>
      </c>
      <c r="E56" s="44">
        <v>18.8</v>
      </c>
      <c r="F56" s="44">
        <v>18.95</v>
      </c>
      <c r="G56" s="44">
        <v>18.260000000000002</v>
      </c>
      <c r="H56" s="44">
        <v>17.27</v>
      </c>
      <c r="I56" s="44">
        <v>17.52</v>
      </c>
      <c r="J56" s="44">
        <v>17.440000000000001</v>
      </c>
      <c r="K56" s="44">
        <v>18.190000000000001</v>
      </c>
      <c r="L56" s="44">
        <v>16.87</v>
      </c>
      <c r="M56" s="44">
        <v>17.11</v>
      </c>
      <c r="N56" s="44">
        <v>17.170000000000002</v>
      </c>
      <c r="O56" s="44">
        <v>18.440000000000001</v>
      </c>
      <c r="P56" s="44">
        <v>18.5</v>
      </c>
      <c r="Q56" s="44">
        <v>17.98</v>
      </c>
      <c r="R56" s="44">
        <v>17.86</v>
      </c>
      <c r="S56" s="44">
        <v>16.02</v>
      </c>
      <c r="T56" s="44">
        <v>16.32</v>
      </c>
      <c r="U56" s="44">
        <v>16.04</v>
      </c>
      <c r="V56" s="44">
        <v>16.12</v>
      </c>
      <c r="W56" s="44">
        <v>16.72</v>
      </c>
      <c r="X56" s="44">
        <v>15.65</v>
      </c>
      <c r="Y56" s="44">
        <v>16.14</v>
      </c>
      <c r="Z56" s="44">
        <v>16.79</v>
      </c>
      <c r="AA56" s="44">
        <v>15.82</v>
      </c>
      <c r="AB56" s="44">
        <v>15.39</v>
      </c>
      <c r="AC56" s="44">
        <v>14.78</v>
      </c>
      <c r="AD56" s="44">
        <v>14.64</v>
      </c>
      <c r="AE56" s="44">
        <v>14.14</v>
      </c>
      <c r="AF56" s="44">
        <v>14.2</v>
      </c>
      <c r="AG56" s="44">
        <v>14.47</v>
      </c>
      <c r="AH56" s="44">
        <v>14.5</v>
      </c>
      <c r="AI56" s="44">
        <v>14.87</v>
      </c>
      <c r="AJ56" s="44">
        <v>15.6</v>
      </c>
      <c r="AK56" s="44">
        <v>14.88</v>
      </c>
      <c r="AL56" s="44">
        <v>14.66</v>
      </c>
      <c r="AM56" s="44">
        <v>14.36</v>
      </c>
      <c r="AN56" s="44">
        <v>12.94</v>
      </c>
      <c r="AO56" s="44">
        <v>12.41</v>
      </c>
      <c r="AP56" s="44">
        <v>12.45</v>
      </c>
      <c r="AQ56" s="44">
        <v>13.18</v>
      </c>
      <c r="AR56" s="44">
        <v>12.79</v>
      </c>
      <c r="AS56" s="44">
        <v>13.16</v>
      </c>
      <c r="AT56" s="44">
        <v>12.79</v>
      </c>
      <c r="AU56" s="44">
        <v>13.03</v>
      </c>
    </row>
    <row r="57" spans="1:54" x14ac:dyDescent="0.2">
      <c r="A57" s="39" t="s">
        <v>156</v>
      </c>
      <c r="E57" s="44">
        <v>8.25</v>
      </c>
      <c r="F57" s="44">
        <v>8.41</v>
      </c>
      <c r="G57" s="44">
        <v>7.66</v>
      </c>
      <c r="H57" s="44">
        <v>7.32</v>
      </c>
      <c r="I57" s="44">
        <v>7.63</v>
      </c>
      <c r="J57" s="44">
        <v>8.4499999999999993</v>
      </c>
      <c r="K57" s="44">
        <v>9.06</v>
      </c>
      <c r="L57" s="44">
        <v>9.17</v>
      </c>
      <c r="M57" s="44">
        <v>9.11</v>
      </c>
      <c r="N57" s="44">
        <v>9.33</v>
      </c>
      <c r="O57" s="44">
        <v>10</v>
      </c>
      <c r="P57" s="44">
        <v>10.77</v>
      </c>
      <c r="Q57" s="44">
        <v>10.76</v>
      </c>
      <c r="R57" s="44">
        <v>11.18</v>
      </c>
      <c r="S57" s="44">
        <v>11.23</v>
      </c>
      <c r="T57" s="44">
        <v>11.74</v>
      </c>
      <c r="U57" s="44">
        <v>11.23</v>
      </c>
      <c r="V57" s="44">
        <v>11.78</v>
      </c>
      <c r="W57" s="44">
        <v>12.24</v>
      </c>
      <c r="X57" s="44">
        <v>12.45</v>
      </c>
      <c r="Y57" s="44">
        <v>12.1</v>
      </c>
      <c r="Z57" s="44">
        <v>11.7</v>
      </c>
      <c r="AA57" s="44">
        <v>11.48</v>
      </c>
      <c r="AB57" s="44">
        <v>11.27</v>
      </c>
      <c r="AC57" s="44">
        <v>11.11</v>
      </c>
      <c r="AD57" s="44">
        <v>10.63</v>
      </c>
      <c r="AE57" s="44">
        <v>8.2899999999999991</v>
      </c>
      <c r="AF57" s="44">
        <v>7.79</v>
      </c>
      <c r="AG57" s="44">
        <v>7.53</v>
      </c>
      <c r="AH57" s="44">
        <v>7.12</v>
      </c>
      <c r="AI57" s="44">
        <v>6.72</v>
      </c>
      <c r="AJ57" s="44">
        <v>6.4</v>
      </c>
      <c r="AK57" s="44">
        <v>6.1</v>
      </c>
      <c r="AL57" s="44">
        <v>5.89</v>
      </c>
      <c r="AM57" s="44">
        <v>5.94</v>
      </c>
      <c r="AN57" s="44">
        <v>5.96</v>
      </c>
      <c r="AO57" s="44">
        <v>5.95</v>
      </c>
      <c r="AP57" s="44">
        <v>5.95</v>
      </c>
      <c r="AQ57" s="44">
        <v>6.13</v>
      </c>
      <c r="AR57" s="44">
        <v>4.32</v>
      </c>
      <c r="AS57" s="44">
        <v>4.6900000000000004</v>
      </c>
      <c r="AT57" s="44">
        <v>4.7300000000000004</v>
      </c>
      <c r="AU57" s="44">
        <v>5.0599999999999996</v>
      </c>
    </row>
    <row r="58" spans="1:54" x14ac:dyDescent="0.2">
      <c r="A58" s="39" t="s">
        <v>157</v>
      </c>
      <c r="E58" s="44">
        <v>1.79</v>
      </c>
      <c r="F58" s="44">
        <v>1.46</v>
      </c>
      <c r="G58" s="44">
        <v>1.84</v>
      </c>
      <c r="H58" s="44">
        <v>1.75</v>
      </c>
      <c r="I58" s="44">
        <v>1.28</v>
      </c>
      <c r="J58" s="44">
        <v>2.02</v>
      </c>
      <c r="K58" s="44">
        <v>2.06</v>
      </c>
      <c r="L58" s="44">
        <v>2.4900000000000002</v>
      </c>
      <c r="M58" s="44">
        <v>1.67</v>
      </c>
      <c r="N58" s="44">
        <v>3.06</v>
      </c>
      <c r="O58" s="44">
        <v>3.02</v>
      </c>
      <c r="P58" s="44">
        <v>2.5499999999999998</v>
      </c>
      <c r="Q58" s="44">
        <v>2.23</v>
      </c>
      <c r="R58" s="44">
        <v>1.48</v>
      </c>
      <c r="S58" s="44">
        <v>2.17</v>
      </c>
      <c r="T58" s="44">
        <v>1.58</v>
      </c>
      <c r="U58" s="44">
        <v>1.99</v>
      </c>
      <c r="V58" s="44">
        <v>1.17</v>
      </c>
      <c r="W58" s="44">
        <v>0.88</v>
      </c>
      <c r="X58" s="44">
        <v>0.79</v>
      </c>
      <c r="Y58" s="44">
        <v>0.7</v>
      </c>
      <c r="Z58" s="44">
        <v>0.69</v>
      </c>
      <c r="AA58" s="44">
        <v>0.67</v>
      </c>
      <c r="AB58" s="44">
        <v>0.67</v>
      </c>
      <c r="AC58" s="44">
        <v>1.62</v>
      </c>
      <c r="AD58" s="44">
        <v>1.39</v>
      </c>
      <c r="AE58" s="44">
        <v>1.24</v>
      </c>
      <c r="AF58" s="44">
        <v>1.1000000000000001</v>
      </c>
      <c r="AG58" s="44">
        <v>1.1599999999999999</v>
      </c>
      <c r="AH58" s="44">
        <v>1.17</v>
      </c>
      <c r="AI58" s="44">
        <v>1.47</v>
      </c>
      <c r="AJ58" s="44">
        <v>1.42</v>
      </c>
      <c r="AK58" s="44">
        <v>1.88</v>
      </c>
      <c r="AL58" s="44">
        <v>1.91</v>
      </c>
      <c r="AM58" s="44">
        <v>2.36</v>
      </c>
      <c r="AN58" s="44">
        <v>2.08</v>
      </c>
      <c r="AO58" s="44">
        <v>2.2400000000000002</v>
      </c>
      <c r="AP58" s="44">
        <v>2.44</v>
      </c>
      <c r="AQ58" s="44">
        <v>1.63</v>
      </c>
      <c r="AR58" s="44">
        <v>1.49</v>
      </c>
      <c r="AS58" s="44">
        <v>1.5</v>
      </c>
      <c r="AT58" s="44">
        <v>1.95</v>
      </c>
      <c r="AU58" s="44">
        <v>2.0699999999999998</v>
      </c>
    </row>
    <row r="59" spans="1:54" x14ac:dyDescent="0.2">
      <c r="A59" s="39" t="s">
        <v>158</v>
      </c>
      <c r="E59" s="44">
        <v>0.15</v>
      </c>
      <c r="F59" s="44">
        <v>0.12</v>
      </c>
      <c r="G59" s="44">
        <v>0.75</v>
      </c>
      <c r="H59" s="44">
        <v>0.75</v>
      </c>
      <c r="I59" s="44">
        <v>0.54</v>
      </c>
      <c r="J59" s="44">
        <v>0.53</v>
      </c>
      <c r="K59" s="44">
        <v>0.5</v>
      </c>
      <c r="L59" s="44">
        <v>0.47</v>
      </c>
      <c r="M59" s="44">
        <v>0.45</v>
      </c>
      <c r="N59" s="44">
        <v>0.43</v>
      </c>
      <c r="O59" s="44">
        <v>0.39</v>
      </c>
      <c r="P59" s="44">
        <v>0.36</v>
      </c>
      <c r="Q59" s="44">
        <v>0.35</v>
      </c>
      <c r="R59" s="44">
        <v>0.36</v>
      </c>
      <c r="S59" s="44">
        <v>0.36</v>
      </c>
      <c r="T59" s="44">
        <v>0.36</v>
      </c>
      <c r="U59" s="44">
        <v>0.34</v>
      </c>
      <c r="V59" s="44">
        <v>0.34</v>
      </c>
      <c r="W59" s="44">
        <v>0.34</v>
      </c>
      <c r="X59" s="44">
        <v>0.33</v>
      </c>
      <c r="Y59" s="44">
        <v>0.33</v>
      </c>
      <c r="Z59" s="44">
        <v>0.31</v>
      </c>
      <c r="AA59" s="44">
        <v>0.31</v>
      </c>
      <c r="AB59" s="44">
        <v>0.3</v>
      </c>
      <c r="AC59" s="44">
        <v>0.31</v>
      </c>
      <c r="AD59" s="44">
        <v>0.28999999999999998</v>
      </c>
      <c r="AE59" s="44">
        <v>0.24</v>
      </c>
      <c r="AF59" s="44">
        <v>0.23</v>
      </c>
      <c r="AG59" s="44">
        <v>0.23</v>
      </c>
      <c r="AH59" s="44">
        <v>0.23</v>
      </c>
      <c r="AI59" s="44">
        <v>0.22</v>
      </c>
      <c r="AJ59" s="44">
        <v>0.22</v>
      </c>
      <c r="AK59" s="44">
        <v>0.22</v>
      </c>
      <c r="AL59" s="44">
        <v>0.22</v>
      </c>
      <c r="AM59" s="44">
        <v>0.23</v>
      </c>
      <c r="AN59" s="44">
        <v>0.25</v>
      </c>
      <c r="AO59" s="44">
        <v>0.26</v>
      </c>
      <c r="AP59" s="44">
        <v>0.09</v>
      </c>
      <c r="AQ59" s="44">
        <v>0.1</v>
      </c>
      <c r="AR59" s="44">
        <v>0.13</v>
      </c>
      <c r="AS59" s="44">
        <v>0.03</v>
      </c>
      <c r="AT59" s="44">
        <v>0</v>
      </c>
      <c r="AU59" s="44">
        <v>0</v>
      </c>
    </row>
    <row r="60" spans="1:54" x14ac:dyDescent="0.2">
      <c r="A60" s="39" t="s">
        <v>159</v>
      </c>
      <c r="E60" s="16" t="s">
        <v>96</v>
      </c>
      <c r="F60" s="11">
        <f>F22</f>
        <v>16.2</v>
      </c>
      <c r="G60" s="12">
        <f>IFERROR((G22-F22)/F22,"0")</f>
        <v>5.6790123456790229E-2</v>
      </c>
      <c r="H60" s="12">
        <f t="shared" ref="H60:AU60" si="4">IFERROR((H22-G22)/G22,"0")</f>
        <v>1.2827102803738315</v>
      </c>
      <c r="I60" s="12">
        <f t="shared" si="4"/>
        <v>9.4165813715455474E-2</v>
      </c>
      <c r="J60" s="12">
        <f t="shared" si="4"/>
        <v>7.0159027128157164E-2</v>
      </c>
      <c r="K60" s="12">
        <f t="shared" si="4"/>
        <v>-2.2508741258741284E-2</v>
      </c>
      <c r="L60" s="12">
        <f t="shared" si="4"/>
        <v>4.024144869215286E-3</v>
      </c>
      <c r="M60" s="12">
        <f t="shared" si="4"/>
        <v>3.0505455355154858E-2</v>
      </c>
      <c r="N60" s="12">
        <f t="shared" si="4"/>
        <v>2.5929127052722006E-3</v>
      </c>
      <c r="O60" s="12">
        <f t="shared" si="4"/>
        <v>-3.6637931034483127E-3</v>
      </c>
      <c r="P60" s="12">
        <f t="shared" si="4"/>
        <v>8.6523902227991726E-3</v>
      </c>
      <c r="Q60" s="12">
        <f t="shared" si="4"/>
        <v>-0.16984773750804205</v>
      </c>
      <c r="R60" s="12">
        <f t="shared" si="4"/>
        <v>2.6349780418496411E-2</v>
      </c>
      <c r="S60" s="12">
        <f t="shared" si="4"/>
        <v>1.5605336018122442E-2</v>
      </c>
      <c r="T60" s="12">
        <f t="shared" si="4"/>
        <v>-2.503097893432461E-2</v>
      </c>
      <c r="U60" s="12">
        <f t="shared" si="4"/>
        <v>1.9572953736654703E-2</v>
      </c>
      <c r="V60" s="12">
        <f t="shared" si="4"/>
        <v>0.21091997008227378</v>
      </c>
      <c r="W60" s="12">
        <f t="shared" si="4"/>
        <v>-1.6059295861643012E-2</v>
      </c>
      <c r="X60" s="12">
        <f t="shared" si="4"/>
        <v>-2.3645114040594321E-2</v>
      </c>
      <c r="Y60" s="12">
        <f t="shared" si="4"/>
        <v>6.4723531933133377E-2</v>
      </c>
      <c r="Z60" s="12">
        <f t="shared" si="4"/>
        <v>-5.7769726247987069E-2</v>
      </c>
      <c r="AA60" s="12">
        <f t="shared" si="4"/>
        <v>-2.990813928647737E-2</v>
      </c>
      <c r="AB60" s="12">
        <f t="shared" si="4"/>
        <v>-2.6646113190926971E-2</v>
      </c>
      <c r="AC60" s="12">
        <f t="shared" si="4"/>
        <v>5.4751131221719332E-2</v>
      </c>
      <c r="AD60" s="12">
        <f t="shared" si="4"/>
        <v>-1.4371514371514257E-2</v>
      </c>
      <c r="AE60" s="12">
        <f t="shared" si="4"/>
        <v>-4.5919477693144709E-2</v>
      </c>
      <c r="AF60" s="12">
        <f t="shared" si="4"/>
        <v>-1.5054744525547529E-2</v>
      </c>
      <c r="AG60" s="12">
        <f t="shared" si="4"/>
        <v>3.7285780453913835E-2</v>
      </c>
      <c r="AH60" s="12">
        <f t="shared" si="4"/>
        <v>6.0058048671578428E-2</v>
      </c>
      <c r="AI60" s="12">
        <f t="shared" si="4"/>
        <v>-4.6335299073293782E-3</v>
      </c>
      <c r="AJ60" s="12">
        <f t="shared" si="4"/>
        <v>-8.8870080406263138E-2</v>
      </c>
      <c r="AK60" s="12">
        <f t="shared" si="4"/>
        <v>4.1337668369716696E-2</v>
      </c>
      <c r="AL60" s="12">
        <f t="shared" si="4"/>
        <v>1.1373773416592283E-2</v>
      </c>
      <c r="AM60" s="12">
        <f t="shared" si="4"/>
        <v>6.2403528114663688E-2</v>
      </c>
      <c r="AN60" s="12">
        <f t="shared" si="4"/>
        <v>1.8472395184723964E-2</v>
      </c>
      <c r="AO60" s="12">
        <f t="shared" si="4"/>
        <v>-2.180558385979214E-2</v>
      </c>
      <c r="AP60" s="12">
        <f t="shared" si="4"/>
        <v>-1.1666666666666714E-2</v>
      </c>
      <c r="AQ60" s="12">
        <f t="shared" si="4"/>
        <v>-9.2537942664418227E-2</v>
      </c>
      <c r="AR60" s="12">
        <f t="shared" si="4"/>
        <v>-7.7584204413472621E-2</v>
      </c>
      <c r="AS60" s="12">
        <f t="shared" si="4"/>
        <v>6.4971040040292069E-2</v>
      </c>
      <c r="AT60" s="12">
        <f t="shared" si="4"/>
        <v>-8.2525419720974269E-2</v>
      </c>
      <c r="AU60" s="12">
        <f t="shared" si="4"/>
        <v>-9.536082474226739E-3</v>
      </c>
      <c r="AV60" s="12"/>
      <c r="AW60" s="12"/>
      <c r="AX60" s="12"/>
      <c r="AY60" s="12"/>
      <c r="AZ60" s="12"/>
      <c r="BA60" s="12"/>
      <c r="BB60" s="12"/>
    </row>
    <row r="61" spans="1:54" x14ac:dyDescent="0.2">
      <c r="E61" s="16"/>
      <c r="F61" s="13"/>
      <c r="G61" s="13"/>
      <c r="H61" s="12">
        <f>IFERROR((H22-F22)/F22,"0")</f>
        <v>1.4123456790123456</v>
      </c>
      <c r="I61" s="12">
        <f t="shared" ref="I61:AU61" si="5">IFERROR((I22-G22)/G22,"0")</f>
        <v>1.4976635514018688</v>
      </c>
      <c r="J61" s="12">
        <f t="shared" si="5"/>
        <v>0.17093142272262027</v>
      </c>
      <c r="K61" s="12">
        <f t="shared" si="5"/>
        <v>4.6071094480823173E-2</v>
      </c>
      <c r="L61" s="12">
        <f t="shared" si="5"/>
        <v>-1.8575174825174855E-2</v>
      </c>
      <c r="M61" s="12">
        <f t="shared" si="5"/>
        <v>3.4652358596020665E-2</v>
      </c>
      <c r="N61" s="12">
        <f t="shared" si="5"/>
        <v>3.3177466043197552E-2</v>
      </c>
      <c r="O61" s="12">
        <f t="shared" si="5"/>
        <v>-1.080380293863532E-3</v>
      </c>
      <c r="P61" s="12">
        <f t="shared" si="5"/>
        <v>4.9568965517242242E-3</v>
      </c>
      <c r="Q61" s="12">
        <f t="shared" si="5"/>
        <v>-0.16266493618862204</v>
      </c>
      <c r="R61" s="12">
        <f t="shared" si="5"/>
        <v>-0.14797340767746098</v>
      </c>
      <c r="S61" s="12">
        <f t="shared" si="5"/>
        <v>4.2366313614053228E-2</v>
      </c>
      <c r="T61" s="12">
        <f t="shared" si="5"/>
        <v>-9.8162597533348484E-3</v>
      </c>
      <c r="U61" s="12">
        <f t="shared" si="5"/>
        <v>-5.9479553903346218E-3</v>
      </c>
      <c r="V61" s="12">
        <f t="shared" si="5"/>
        <v>0.23462125063548542</v>
      </c>
      <c r="W61" s="12">
        <f t="shared" si="5"/>
        <v>0.19147344801795063</v>
      </c>
      <c r="X61" s="12">
        <f t="shared" si="5"/>
        <v>-3.9324686020177142E-2</v>
      </c>
      <c r="Y61" s="12">
        <f t="shared" si="5"/>
        <v>3.9548022598870067E-2</v>
      </c>
      <c r="Z61" s="12">
        <f t="shared" si="5"/>
        <v>3.2147449635663459E-3</v>
      </c>
      <c r="AA61" s="12">
        <f t="shared" si="5"/>
        <v>-8.5950080515297969E-2</v>
      </c>
      <c r="AB61" s="12">
        <f t="shared" si="5"/>
        <v>-5.5757316812646854E-2</v>
      </c>
      <c r="AC61" s="12">
        <f t="shared" si="5"/>
        <v>2.6646113190927131E-2</v>
      </c>
      <c r="AD61" s="12">
        <f t="shared" si="5"/>
        <v>3.9592760180995473E-2</v>
      </c>
      <c r="AE61" s="12">
        <f t="shared" si="5"/>
        <v>-5.9631059631059503E-2</v>
      </c>
      <c r="AF61" s="12">
        <f t="shared" si="5"/>
        <v>-6.0282916213275362E-2</v>
      </c>
      <c r="AG61" s="12">
        <f t="shared" si="5"/>
        <v>2.1669708029196981E-2</v>
      </c>
      <c r="AH61" s="12">
        <f t="shared" si="5"/>
        <v>9.9583140342751203E-2</v>
      </c>
      <c r="AI61" s="12">
        <f t="shared" si="5"/>
        <v>5.5146237999553448E-2</v>
      </c>
      <c r="AJ61" s="12">
        <f t="shared" si="5"/>
        <v>-9.3091828138163329E-2</v>
      </c>
      <c r="AK61" s="12">
        <f t="shared" si="5"/>
        <v>-5.1206093948370605E-2</v>
      </c>
      <c r="AL61" s="12">
        <f t="shared" si="5"/>
        <v>5.3181607059916376E-2</v>
      </c>
      <c r="AM61" s="12">
        <f t="shared" si="5"/>
        <v>7.4487065120428103E-2</v>
      </c>
      <c r="AN61" s="12">
        <f t="shared" si="5"/>
        <v>8.202866593164275E-2</v>
      </c>
      <c r="AO61" s="12">
        <f t="shared" si="5"/>
        <v>-3.7359900373598945E-3</v>
      </c>
      <c r="AP61" s="12">
        <f t="shared" si="5"/>
        <v>-3.3217852048094611E-2</v>
      </c>
      <c r="AQ61" s="12">
        <f t="shared" si="5"/>
        <v>-0.10312500000000006</v>
      </c>
      <c r="AR61" s="12">
        <f t="shared" si="5"/>
        <v>-0.16294266441821242</v>
      </c>
      <c r="AS61" s="12">
        <f t="shared" si="5"/>
        <v>-1.7653890824622487E-2</v>
      </c>
      <c r="AT61" s="12">
        <f t="shared" si="5"/>
        <v>-2.2916142029715529E-2</v>
      </c>
      <c r="AU61" s="12">
        <f t="shared" si="5"/>
        <v>-9.127453298652162E-2</v>
      </c>
      <c r="AV61" s="12"/>
      <c r="AW61" s="12"/>
      <c r="AX61" s="12"/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>
        <f>IFERROR((I22-F22)/F22,"0")</f>
        <v>1.6395061728395062</v>
      </c>
      <c r="J62" s="12">
        <f>IFERROR((J22-G22)/G22,"0")</f>
        <v>1.6728971962616819</v>
      </c>
      <c r="K62" s="12">
        <f t="shared" ref="K62:AU62" si="6">IFERROR((K22-H22)/H22,"0")</f>
        <v>0.14457523029682698</v>
      </c>
      <c r="L62" s="12">
        <f t="shared" si="6"/>
        <v>5.0280636108512598E-2</v>
      </c>
      <c r="M62" s="12">
        <f t="shared" si="6"/>
        <v>1.1363636363636432E-2</v>
      </c>
      <c r="N62" s="12">
        <f t="shared" si="6"/>
        <v>3.7335121842164136E-2</v>
      </c>
      <c r="O62" s="12">
        <f t="shared" si="6"/>
        <v>2.9392117568470284E-2</v>
      </c>
      <c r="P62" s="12">
        <f t="shared" si="6"/>
        <v>7.5626620570441103E-3</v>
      </c>
      <c r="Q62" s="12">
        <f t="shared" si="6"/>
        <v>-0.16573275862068962</v>
      </c>
      <c r="R62" s="12">
        <f t="shared" si="6"/>
        <v>-0.14060134112048453</v>
      </c>
      <c r="S62" s="12">
        <f t="shared" si="6"/>
        <v>-0.13467724640789194</v>
      </c>
      <c r="T62" s="12">
        <f t="shared" si="6"/>
        <v>1.6274864376130266E-2</v>
      </c>
      <c r="U62" s="12">
        <f t="shared" si="6"/>
        <v>9.5645607853008449E-3</v>
      </c>
      <c r="V62" s="12">
        <f t="shared" si="6"/>
        <v>0.20371747211895908</v>
      </c>
      <c r="W62" s="12">
        <f t="shared" si="6"/>
        <v>0.21479410269445845</v>
      </c>
      <c r="X62" s="12">
        <f t="shared" si="6"/>
        <v>0.16330092246322606</v>
      </c>
      <c r="Y62" s="12">
        <f t="shared" si="6"/>
        <v>2.2853613341568858E-2</v>
      </c>
      <c r="Z62" s="12">
        <f t="shared" si="6"/>
        <v>-2.0506382088302928E-2</v>
      </c>
      <c r="AA62" s="12">
        <f t="shared" si="6"/>
        <v>-2.6789541363051866E-2</v>
      </c>
      <c r="AB62" s="12">
        <f t="shared" si="6"/>
        <v>-0.11030595813204502</v>
      </c>
      <c r="AC62" s="12">
        <f t="shared" si="6"/>
        <v>-4.0589617603077298E-3</v>
      </c>
      <c r="AD62" s="12">
        <f t="shared" si="6"/>
        <v>1.1891653820744467E-2</v>
      </c>
      <c r="AE62" s="12">
        <f t="shared" si="6"/>
        <v>-8.1447963800904844E-3</v>
      </c>
      <c r="AF62" s="12">
        <f t="shared" si="6"/>
        <v>-7.3788073788073741E-2</v>
      </c>
      <c r="AG62" s="12">
        <f t="shared" si="6"/>
        <v>-2.5244831338411395E-2</v>
      </c>
      <c r="AH62" s="12">
        <f t="shared" si="6"/>
        <v>8.3029197080291814E-2</v>
      </c>
      <c r="AI62" s="12">
        <f t="shared" si="6"/>
        <v>9.448818897637791E-2</v>
      </c>
      <c r="AJ62" s="12">
        <f t="shared" si="6"/>
        <v>-3.8624693011832932E-2</v>
      </c>
      <c r="AK62" s="12">
        <f t="shared" si="6"/>
        <v>-5.5602358887952688E-2</v>
      </c>
      <c r="AL62" s="12">
        <f t="shared" si="6"/>
        <v>-4.0414727041895825E-2</v>
      </c>
      <c r="AM62" s="12">
        <f t="shared" si="6"/>
        <v>0.11890385508592655</v>
      </c>
      <c r="AN62" s="12">
        <f t="shared" si="6"/>
        <v>9.4335414808206883E-2</v>
      </c>
      <c r="AO62" s="12">
        <f t="shared" si="6"/>
        <v>5.8434399117971304E-2</v>
      </c>
      <c r="AP62" s="12">
        <f t="shared" si="6"/>
        <v>-1.5359070153590743E-2</v>
      </c>
      <c r="AQ62" s="12">
        <f t="shared" si="6"/>
        <v>-0.12268188302425113</v>
      </c>
      <c r="AR62" s="12">
        <f t="shared" si="6"/>
        <v>-0.17270833333333332</v>
      </c>
      <c r="AS62" s="12">
        <f t="shared" si="6"/>
        <v>-0.1085581787521079</v>
      </c>
      <c r="AT62" s="12">
        <f t="shared" si="6"/>
        <v>-9.8722415795586535E-2</v>
      </c>
      <c r="AU62" s="12">
        <f t="shared" si="6"/>
        <v>-3.2233694283555804E-2</v>
      </c>
      <c r="AV62" s="12"/>
      <c r="AW62" s="12"/>
      <c r="AX62" s="12"/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1.8246913580246913</v>
      </c>
      <c r="K63" s="12">
        <f t="shared" ref="K63:AU63" si="7">IFERROR((K22-G22)/G22,"0")</f>
        <v>1.6127336448598129</v>
      </c>
      <c r="L63" s="12">
        <f t="shared" si="7"/>
        <v>0.14918116683725688</v>
      </c>
      <c r="M63" s="12">
        <f t="shared" si="7"/>
        <v>8.2319925163704469E-2</v>
      </c>
      <c r="N63" s="12">
        <f t="shared" si="7"/>
        <v>1.3986013986014E-2</v>
      </c>
      <c r="O63" s="12">
        <f t="shared" si="7"/>
        <v>3.35345405767941E-2</v>
      </c>
      <c r="P63" s="12">
        <f t="shared" si="7"/>
        <v>3.8298819861946248E-2</v>
      </c>
      <c r="Q63" s="12">
        <f t="shared" si="7"/>
        <v>-0.1635695764909248</v>
      </c>
      <c r="R63" s="12">
        <f t="shared" si="7"/>
        <v>-0.14375000000000004</v>
      </c>
      <c r="S63" s="12">
        <f t="shared" si="7"/>
        <v>-0.12719013627514592</v>
      </c>
      <c r="T63" s="12">
        <f t="shared" si="7"/>
        <v>-0.15633712202444774</v>
      </c>
      <c r="U63" s="12">
        <f t="shared" si="7"/>
        <v>3.6166365280289291E-2</v>
      </c>
      <c r="V63" s="12">
        <f t="shared" si="7"/>
        <v>0.22250188774226037</v>
      </c>
      <c r="W63" s="12">
        <f t="shared" si="7"/>
        <v>0.18438661710037169</v>
      </c>
      <c r="X63" s="12">
        <f t="shared" si="7"/>
        <v>0.18607015760040652</v>
      </c>
      <c r="Y63" s="12">
        <f t="shared" si="7"/>
        <v>0.23859386686611819</v>
      </c>
      <c r="Z63" s="12">
        <f t="shared" si="7"/>
        <v>-3.6236359892937983E-2</v>
      </c>
      <c r="AA63" s="12">
        <f t="shared" si="7"/>
        <v>-4.9801213643021605E-2</v>
      </c>
      <c r="AB63" s="12">
        <f t="shared" si="7"/>
        <v>-5.2721817402485938E-2</v>
      </c>
      <c r="AC63" s="12">
        <f t="shared" si="7"/>
        <v>-6.1594202898550769E-2</v>
      </c>
      <c r="AD63" s="12">
        <f t="shared" si="7"/>
        <v>-1.8372142704550298E-2</v>
      </c>
      <c r="AE63" s="12">
        <f t="shared" si="7"/>
        <v>-3.4573882404756513E-2</v>
      </c>
      <c r="AF63" s="12">
        <f t="shared" si="7"/>
        <v>-2.3076923076923148E-2</v>
      </c>
      <c r="AG63" s="12">
        <f t="shared" si="7"/>
        <v>-3.9253539253539221E-2</v>
      </c>
      <c r="AH63" s="12">
        <f t="shared" si="7"/>
        <v>3.3297062023938929E-2</v>
      </c>
      <c r="AI63" s="12">
        <f t="shared" si="7"/>
        <v>7.8010948905109359E-2</v>
      </c>
      <c r="AJ63" s="12">
        <f t="shared" si="7"/>
        <v>-2.7790643816581161E-3</v>
      </c>
      <c r="AK63" s="12">
        <f t="shared" si="7"/>
        <v>1.1163206072785055E-3</v>
      </c>
      <c r="AL63" s="12">
        <f t="shared" si="7"/>
        <v>-4.4860994102780022E-2</v>
      </c>
      <c r="AM63" s="12">
        <f t="shared" si="7"/>
        <v>1.9466779517562458E-2</v>
      </c>
      <c r="AN63" s="12">
        <f t="shared" si="7"/>
        <v>0.13957268927078489</v>
      </c>
      <c r="AO63" s="12">
        <f t="shared" si="7"/>
        <v>7.0472792149866112E-2</v>
      </c>
      <c r="AP63" s="12">
        <f t="shared" si="7"/>
        <v>4.6085997794928252E-2</v>
      </c>
      <c r="AQ63" s="12">
        <f t="shared" si="7"/>
        <v>-0.10647571606475721</v>
      </c>
      <c r="AR63" s="12">
        <f t="shared" si="7"/>
        <v>-0.19074791114734052</v>
      </c>
      <c r="AS63" s="12">
        <f t="shared" si="7"/>
        <v>-0.11895833333333335</v>
      </c>
      <c r="AT63" s="12">
        <f t="shared" si="7"/>
        <v>-0.18212478920741992</v>
      </c>
      <c r="AU63" s="12">
        <f t="shared" si="7"/>
        <v>-0.10731707317073165</v>
      </c>
      <c r="AV63" s="12"/>
      <c r="AW63" s="12"/>
      <c r="AX63" s="12"/>
      <c r="AY63" s="12"/>
      <c r="AZ63" s="12"/>
      <c r="BA63" s="12"/>
      <c r="BB63" s="12"/>
    </row>
  </sheetData>
  <mergeCells count="1">
    <mergeCell ref="E60:E63"/>
  </mergeCells>
  <hyperlinks>
    <hyperlink ref="D1" location="Summary!A1" display="Summary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rgb="FFC00000"/>
  </sheetPr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41" width="18.7109375" customWidth="1"/>
    <col min="223" max="225" width="4.85546875" customWidth="1"/>
    <col min="226" max="226" width="41.28515625" customWidth="1"/>
    <col min="227" max="297" width="18.7109375" customWidth="1"/>
    <col min="479" max="481" width="4.85546875" customWidth="1"/>
    <col min="482" max="482" width="41.28515625" customWidth="1"/>
    <col min="483" max="553" width="18.7109375" customWidth="1"/>
    <col min="735" max="737" width="4.85546875" customWidth="1"/>
    <col min="738" max="738" width="41.28515625" customWidth="1"/>
    <col min="739" max="809" width="18.7109375" customWidth="1"/>
    <col min="991" max="993" width="4.85546875" customWidth="1"/>
    <col min="994" max="994" width="41.28515625" customWidth="1"/>
    <col min="995" max="1065" width="18.7109375" customWidth="1"/>
    <col min="1247" max="1249" width="4.85546875" customWidth="1"/>
    <col min="1250" max="1250" width="41.28515625" customWidth="1"/>
    <col min="1251" max="1321" width="18.7109375" customWidth="1"/>
    <col min="1503" max="1505" width="4.85546875" customWidth="1"/>
    <col min="1506" max="1506" width="41.28515625" customWidth="1"/>
    <col min="1507" max="1577" width="18.7109375" customWidth="1"/>
    <col min="1759" max="1761" width="4.85546875" customWidth="1"/>
    <col min="1762" max="1762" width="41.28515625" customWidth="1"/>
    <col min="1763" max="1833" width="18.7109375" customWidth="1"/>
    <col min="2015" max="2017" width="4.85546875" customWidth="1"/>
    <col min="2018" max="2018" width="41.28515625" customWidth="1"/>
    <col min="2019" max="2089" width="18.7109375" customWidth="1"/>
    <col min="2271" max="2273" width="4.85546875" customWidth="1"/>
    <col min="2274" max="2274" width="41.28515625" customWidth="1"/>
    <col min="2275" max="2345" width="18.7109375" customWidth="1"/>
    <col min="2527" max="2529" width="4.85546875" customWidth="1"/>
    <col min="2530" max="2530" width="41.28515625" customWidth="1"/>
    <col min="2531" max="2601" width="18.7109375" customWidth="1"/>
    <col min="2783" max="2785" width="4.85546875" customWidth="1"/>
    <col min="2786" max="2786" width="41.28515625" customWidth="1"/>
    <col min="2787" max="2857" width="18.7109375" customWidth="1"/>
    <col min="3039" max="3041" width="4.85546875" customWidth="1"/>
    <col min="3042" max="3042" width="41.28515625" customWidth="1"/>
    <col min="3043" max="3113" width="18.7109375" customWidth="1"/>
    <col min="3295" max="3297" width="4.85546875" customWidth="1"/>
    <col min="3298" max="3298" width="41.28515625" customWidth="1"/>
    <col min="3299" max="3369" width="18.7109375" customWidth="1"/>
    <col min="3551" max="3553" width="4.85546875" customWidth="1"/>
    <col min="3554" max="3554" width="41.28515625" customWidth="1"/>
    <col min="3555" max="3625" width="18.7109375" customWidth="1"/>
    <col min="3807" max="3809" width="4.85546875" customWidth="1"/>
    <col min="3810" max="3810" width="41.28515625" customWidth="1"/>
    <col min="3811" max="3881" width="18.7109375" customWidth="1"/>
    <col min="4063" max="4065" width="4.85546875" customWidth="1"/>
    <col min="4066" max="4066" width="41.28515625" customWidth="1"/>
    <col min="4067" max="4137" width="18.7109375" customWidth="1"/>
    <col min="4319" max="4321" width="4.85546875" customWidth="1"/>
    <col min="4322" max="4322" width="41.28515625" customWidth="1"/>
    <col min="4323" max="4393" width="18.7109375" customWidth="1"/>
    <col min="4575" max="4577" width="4.85546875" customWidth="1"/>
    <col min="4578" max="4578" width="41.28515625" customWidth="1"/>
    <col min="4579" max="4649" width="18.7109375" customWidth="1"/>
    <col min="4831" max="4833" width="4.85546875" customWidth="1"/>
    <col min="4834" max="4834" width="41.28515625" customWidth="1"/>
    <col min="4835" max="4905" width="18.7109375" customWidth="1"/>
    <col min="5087" max="5089" width="4.85546875" customWidth="1"/>
    <col min="5090" max="5090" width="41.28515625" customWidth="1"/>
    <col min="5091" max="5161" width="18.7109375" customWidth="1"/>
    <col min="5343" max="5345" width="4.85546875" customWidth="1"/>
    <col min="5346" max="5346" width="41.28515625" customWidth="1"/>
    <col min="5347" max="5417" width="18.7109375" customWidth="1"/>
    <col min="5599" max="5601" width="4.85546875" customWidth="1"/>
    <col min="5602" max="5602" width="41.28515625" customWidth="1"/>
    <col min="5603" max="5673" width="18.7109375" customWidth="1"/>
    <col min="5855" max="5857" width="4.85546875" customWidth="1"/>
    <col min="5858" max="5858" width="41.28515625" customWidth="1"/>
    <col min="5859" max="5929" width="18.7109375" customWidth="1"/>
    <col min="6111" max="6113" width="4.85546875" customWidth="1"/>
    <col min="6114" max="6114" width="41.28515625" customWidth="1"/>
    <col min="6115" max="6185" width="18.7109375" customWidth="1"/>
    <col min="6367" max="6369" width="4.85546875" customWidth="1"/>
    <col min="6370" max="6370" width="41.28515625" customWidth="1"/>
    <col min="6371" max="6441" width="18.7109375" customWidth="1"/>
    <col min="6623" max="6625" width="4.85546875" customWidth="1"/>
    <col min="6626" max="6626" width="41.28515625" customWidth="1"/>
    <col min="6627" max="6697" width="18.7109375" customWidth="1"/>
    <col min="6879" max="6881" width="4.85546875" customWidth="1"/>
    <col min="6882" max="6882" width="41.28515625" customWidth="1"/>
    <col min="6883" max="6953" width="18.7109375" customWidth="1"/>
    <col min="7135" max="7137" width="4.85546875" customWidth="1"/>
    <col min="7138" max="7138" width="41.28515625" customWidth="1"/>
    <col min="7139" max="7209" width="18.7109375" customWidth="1"/>
    <col min="7391" max="7393" width="4.85546875" customWidth="1"/>
    <col min="7394" max="7394" width="41.28515625" customWidth="1"/>
    <col min="7395" max="7465" width="18.7109375" customWidth="1"/>
    <col min="7647" max="7649" width="4.85546875" customWidth="1"/>
    <col min="7650" max="7650" width="41.28515625" customWidth="1"/>
    <col min="7651" max="7721" width="18.7109375" customWidth="1"/>
    <col min="7903" max="7905" width="4.85546875" customWidth="1"/>
    <col min="7906" max="7906" width="41.28515625" customWidth="1"/>
    <col min="7907" max="7977" width="18.7109375" customWidth="1"/>
    <col min="8159" max="8161" width="4.85546875" customWidth="1"/>
    <col min="8162" max="8162" width="41.28515625" customWidth="1"/>
    <col min="8163" max="8233" width="18.7109375" customWidth="1"/>
    <col min="8415" max="8417" width="4.85546875" customWidth="1"/>
    <col min="8418" max="8418" width="41.28515625" customWidth="1"/>
    <col min="8419" max="8489" width="18.7109375" customWidth="1"/>
    <col min="8671" max="8673" width="4.85546875" customWidth="1"/>
    <col min="8674" max="8674" width="41.28515625" customWidth="1"/>
    <col min="8675" max="8745" width="18.7109375" customWidth="1"/>
    <col min="8927" max="8929" width="4.85546875" customWidth="1"/>
    <col min="8930" max="8930" width="41.28515625" customWidth="1"/>
    <col min="8931" max="9001" width="18.7109375" customWidth="1"/>
    <col min="9183" max="9185" width="4.85546875" customWidth="1"/>
    <col min="9186" max="9186" width="41.28515625" customWidth="1"/>
    <col min="9187" max="9257" width="18.7109375" customWidth="1"/>
    <col min="9439" max="9441" width="4.85546875" customWidth="1"/>
    <col min="9442" max="9442" width="41.28515625" customWidth="1"/>
    <col min="9443" max="9513" width="18.7109375" customWidth="1"/>
    <col min="9695" max="9697" width="4.85546875" customWidth="1"/>
    <col min="9698" max="9698" width="41.28515625" customWidth="1"/>
    <col min="9699" max="9769" width="18.7109375" customWidth="1"/>
    <col min="9951" max="9953" width="4.85546875" customWidth="1"/>
    <col min="9954" max="9954" width="41.28515625" customWidth="1"/>
    <col min="9955" max="10025" width="18.7109375" customWidth="1"/>
    <col min="10207" max="10209" width="4.85546875" customWidth="1"/>
    <col min="10210" max="10210" width="41.28515625" customWidth="1"/>
    <col min="10211" max="10281" width="18.7109375" customWidth="1"/>
    <col min="10463" max="10465" width="4.85546875" customWidth="1"/>
    <col min="10466" max="10466" width="41.28515625" customWidth="1"/>
    <col min="10467" max="10537" width="18.7109375" customWidth="1"/>
    <col min="10719" max="10721" width="4.85546875" customWidth="1"/>
    <col min="10722" max="10722" width="41.28515625" customWidth="1"/>
    <col min="10723" max="10793" width="18.7109375" customWidth="1"/>
    <col min="10975" max="10977" width="4.85546875" customWidth="1"/>
    <col min="10978" max="10978" width="41.28515625" customWidth="1"/>
    <col min="10979" max="11049" width="18.7109375" customWidth="1"/>
    <col min="11231" max="11233" width="4.85546875" customWidth="1"/>
    <col min="11234" max="11234" width="41.28515625" customWidth="1"/>
    <col min="11235" max="11305" width="18.7109375" customWidth="1"/>
    <col min="11487" max="11489" width="4.85546875" customWidth="1"/>
    <col min="11490" max="11490" width="41.28515625" customWidth="1"/>
    <col min="11491" max="11561" width="18.7109375" customWidth="1"/>
    <col min="11743" max="11745" width="4.85546875" customWidth="1"/>
    <col min="11746" max="11746" width="41.28515625" customWidth="1"/>
    <col min="11747" max="11817" width="18.7109375" customWidth="1"/>
    <col min="11999" max="12001" width="4.85546875" customWidth="1"/>
    <col min="12002" max="12002" width="41.28515625" customWidth="1"/>
    <col min="12003" max="12073" width="18.7109375" customWidth="1"/>
    <col min="12255" max="12257" width="4.85546875" customWidth="1"/>
    <col min="12258" max="12258" width="41.28515625" customWidth="1"/>
    <col min="12259" max="12329" width="18.7109375" customWidth="1"/>
    <col min="12511" max="12513" width="4.85546875" customWidth="1"/>
    <col min="12514" max="12514" width="41.28515625" customWidth="1"/>
    <col min="12515" max="12585" width="18.7109375" customWidth="1"/>
    <col min="12767" max="12769" width="4.85546875" customWidth="1"/>
    <col min="12770" max="12770" width="41.28515625" customWidth="1"/>
    <col min="12771" max="12841" width="18.7109375" customWidth="1"/>
    <col min="13023" max="13025" width="4.85546875" customWidth="1"/>
    <col min="13026" max="13026" width="41.28515625" customWidth="1"/>
    <col min="13027" max="13097" width="18.7109375" customWidth="1"/>
    <col min="13279" max="13281" width="4.85546875" customWidth="1"/>
    <col min="13282" max="13282" width="41.28515625" customWidth="1"/>
    <col min="13283" max="13353" width="18.7109375" customWidth="1"/>
    <col min="13535" max="13537" width="4.85546875" customWidth="1"/>
    <col min="13538" max="13538" width="41.28515625" customWidth="1"/>
    <col min="13539" max="13609" width="18.7109375" customWidth="1"/>
    <col min="13791" max="13793" width="4.85546875" customWidth="1"/>
    <col min="13794" max="13794" width="41.28515625" customWidth="1"/>
    <col min="13795" max="13865" width="18.7109375" customWidth="1"/>
    <col min="14047" max="14049" width="4.85546875" customWidth="1"/>
    <col min="14050" max="14050" width="41.28515625" customWidth="1"/>
    <col min="14051" max="14121" width="18.7109375" customWidth="1"/>
    <col min="14303" max="14305" width="4.85546875" customWidth="1"/>
    <col min="14306" max="14306" width="41.28515625" customWidth="1"/>
    <col min="14307" max="14377" width="18.7109375" customWidth="1"/>
    <col min="14559" max="14561" width="4.85546875" customWidth="1"/>
    <col min="14562" max="14562" width="41.28515625" customWidth="1"/>
    <col min="14563" max="14633" width="18.7109375" customWidth="1"/>
    <col min="14815" max="14817" width="4.85546875" customWidth="1"/>
    <col min="14818" max="14818" width="41.28515625" customWidth="1"/>
    <col min="14819" max="14889" width="18.7109375" customWidth="1"/>
    <col min="15071" max="15073" width="4.85546875" customWidth="1"/>
    <col min="15074" max="15074" width="41.28515625" customWidth="1"/>
    <col min="15075" max="15145" width="18.7109375" customWidth="1"/>
    <col min="15327" max="15329" width="4.85546875" customWidth="1"/>
    <col min="15330" max="15330" width="41.28515625" customWidth="1"/>
    <col min="15331" max="15401" width="18.7109375" customWidth="1"/>
    <col min="15583" max="15585" width="4.85546875" customWidth="1"/>
    <col min="15586" max="15586" width="41.28515625" customWidth="1"/>
    <col min="15587" max="15657" width="18.7109375" customWidth="1"/>
    <col min="15839" max="15841" width="4.85546875" customWidth="1"/>
    <col min="15842" max="15842" width="41.28515625" customWidth="1"/>
    <col min="15843" max="15913" width="18.7109375" customWidth="1"/>
    <col min="16095" max="16097" width="4.85546875" customWidth="1"/>
    <col min="16098" max="16098" width="41.28515625" customWidth="1"/>
    <col min="16099" max="16169" width="18.7109375" customWidth="1"/>
  </cols>
  <sheetData>
    <row r="1" spans="1:35" ht="18" customHeight="1" x14ac:dyDescent="0.2">
      <c r="A1" s="25" t="s">
        <v>334</v>
      </c>
      <c r="D1" s="3" t="s">
        <v>1</v>
      </c>
    </row>
    <row r="2" spans="1:35" x14ac:dyDescent="0.2">
      <c r="A2" s="46" t="s">
        <v>335</v>
      </c>
    </row>
    <row r="3" spans="1:35" ht="15.75" customHeight="1" x14ac:dyDescent="0.2">
      <c r="A3" s="27" t="s">
        <v>2</v>
      </c>
    </row>
    <row r="4" spans="1:35" x14ac:dyDescent="0.2">
      <c r="A4" t="s">
        <v>336</v>
      </c>
    </row>
    <row r="5" spans="1:35" x14ac:dyDescent="0.2">
      <c r="E5" s="38" t="s">
        <v>253</v>
      </c>
      <c r="F5" s="38" t="s">
        <v>254</v>
      </c>
      <c r="G5" s="38" t="s">
        <v>255</v>
      </c>
      <c r="H5" s="38" t="s">
        <v>256</v>
      </c>
      <c r="I5" s="38" t="s">
        <v>257</v>
      </c>
      <c r="J5" s="38" t="s">
        <v>258</v>
      </c>
      <c r="K5" s="38" t="s">
        <v>259</v>
      </c>
      <c r="L5" s="38" t="s">
        <v>260</v>
      </c>
      <c r="M5" s="38" t="s">
        <v>261</v>
      </c>
      <c r="N5" s="38" t="s">
        <v>262</v>
      </c>
      <c r="O5" s="38" t="s">
        <v>263</v>
      </c>
      <c r="P5" s="38" t="s">
        <v>264</v>
      </c>
      <c r="Q5" s="38" t="s">
        <v>265</v>
      </c>
      <c r="R5" s="38" t="s">
        <v>266</v>
      </c>
      <c r="S5" s="38" t="s">
        <v>267</v>
      </c>
      <c r="T5" s="38" t="s">
        <v>268</v>
      </c>
      <c r="U5" s="38" t="s">
        <v>4</v>
      </c>
      <c r="V5" s="38" t="s">
        <v>5</v>
      </c>
      <c r="W5" s="38" t="s">
        <v>6</v>
      </c>
      <c r="X5" s="38" t="s">
        <v>7</v>
      </c>
      <c r="Y5" s="38" t="s">
        <v>8</v>
      </c>
      <c r="Z5" s="38" t="s">
        <v>9</v>
      </c>
      <c r="AA5" s="38" t="s">
        <v>10</v>
      </c>
      <c r="AB5" s="38" t="s">
        <v>11</v>
      </c>
      <c r="AC5" s="38" t="s">
        <v>12</v>
      </c>
      <c r="AD5" s="38" t="s">
        <v>13</v>
      </c>
      <c r="AE5" s="38" t="s">
        <v>14</v>
      </c>
      <c r="AF5" s="38" t="s">
        <v>15</v>
      </c>
      <c r="AG5" s="38" t="s">
        <v>16</v>
      </c>
      <c r="AH5" s="38" t="s">
        <v>17</v>
      </c>
      <c r="AI5" s="38" t="s">
        <v>18</v>
      </c>
    </row>
    <row r="6" spans="1:35" x14ac:dyDescent="0.2">
      <c r="A6" s="39" t="s">
        <v>53</v>
      </c>
      <c r="E6" s="40">
        <v>36891</v>
      </c>
      <c r="F6" s="40">
        <v>36981</v>
      </c>
      <c r="G6" s="40">
        <v>37072</v>
      </c>
      <c r="H6" s="40">
        <v>37164</v>
      </c>
      <c r="I6" s="40">
        <v>37256</v>
      </c>
      <c r="J6" s="40">
        <v>37346</v>
      </c>
      <c r="K6" s="40">
        <v>37437</v>
      </c>
      <c r="L6" s="40">
        <v>37529</v>
      </c>
      <c r="M6" s="40">
        <v>37621</v>
      </c>
      <c r="N6" s="40">
        <v>37711</v>
      </c>
      <c r="O6" s="40">
        <v>37802</v>
      </c>
      <c r="P6" s="40">
        <v>37894</v>
      </c>
      <c r="Q6" s="40">
        <v>37986</v>
      </c>
      <c r="R6" s="40">
        <v>38077</v>
      </c>
      <c r="S6" s="40">
        <v>38168</v>
      </c>
      <c r="T6" s="40">
        <v>38260</v>
      </c>
      <c r="U6" s="40">
        <v>38352</v>
      </c>
      <c r="V6" s="40">
        <v>38442</v>
      </c>
      <c r="W6" s="40">
        <v>38533</v>
      </c>
      <c r="X6" s="40">
        <v>38625</v>
      </c>
      <c r="Y6" s="40">
        <v>38717</v>
      </c>
      <c r="Z6" s="40">
        <v>38807</v>
      </c>
      <c r="AA6" s="40">
        <v>38898</v>
      </c>
      <c r="AB6" s="40">
        <v>38990</v>
      </c>
      <c r="AC6" s="40">
        <v>39082</v>
      </c>
      <c r="AD6" s="40">
        <v>39172</v>
      </c>
      <c r="AE6" s="40">
        <v>39263</v>
      </c>
      <c r="AF6" s="40">
        <v>39355</v>
      </c>
      <c r="AG6" s="40">
        <v>39447</v>
      </c>
      <c r="AH6" s="40">
        <v>39538</v>
      </c>
      <c r="AI6" s="40">
        <v>39629</v>
      </c>
    </row>
    <row r="7" spans="1:35" x14ac:dyDescent="0.2">
      <c r="A7" s="39" t="s">
        <v>55</v>
      </c>
      <c r="E7" s="41" t="s">
        <v>54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 t="s">
        <v>54</v>
      </c>
      <c r="S7" s="41" t="s">
        <v>54</v>
      </c>
      <c r="T7" s="41" t="s">
        <v>54</v>
      </c>
      <c r="U7" s="41" t="s">
        <v>54</v>
      </c>
      <c r="V7" s="41" t="s">
        <v>54</v>
      </c>
      <c r="W7" s="41" t="s">
        <v>54</v>
      </c>
      <c r="X7" s="41" t="s">
        <v>54</v>
      </c>
      <c r="Y7" s="41" t="s">
        <v>54</v>
      </c>
      <c r="Z7" s="41" t="s">
        <v>54</v>
      </c>
      <c r="AA7" s="41" t="s">
        <v>54</v>
      </c>
      <c r="AB7" s="41" t="s">
        <v>54</v>
      </c>
      <c r="AC7" s="41" t="s">
        <v>54</v>
      </c>
      <c r="AD7" s="41" t="s">
        <v>54</v>
      </c>
      <c r="AE7" s="41" t="s">
        <v>54</v>
      </c>
      <c r="AF7" s="41" t="s">
        <v>54</v>
      </c>
      <c r="AG7" s="41" t="s">
        <v>54</v>
      </c>
      <c r="AH7" s="41" t="s">
        <v>54</v>
      </c>
      <c r="AI7" s="41" t="s">
        <v>54</v>
      </c>
    </row>
    <row r="8" spans="1:35" x14ac:dyDescent="0.2">
      <c r="A8" s="39" t="s">
        <v>56</v>
      </c>
      <c r="E8" s="42" t="s">
        <v>183</v>
      </c>
      <c r="F8" s="42" t="s">
        <v>183</v>
      </c>
      <c r="G8" s="42" t="s">
        <v>183</v>
      </c>
      <c r="H8" s="42" t="s">
        <v>183</v>
      </c>
      <c r="I8" s="42" t="s">
        <v>183</v>
      </c>
      <c r="J8" s="42" t="s">
        <v>183</v>
      </c>
      <c r="K8" s="42" t="s">
        <v>183</v>
      </c>
      <c r="L8" s="42" t="s">
        <v>183</v>
      </c>
      <c r="M8" s="42" t="s">
        <v>183</v>
      </c>
      <c r="N8" s="42" t="s">
        <v>183</v>
      </c>
      <c r="O8" s="42" t="s">
        <v>183</v>
      </c>
      <c r="P8" s="42" t="s">
        <v>183</v>
      </c>
      <c r="Q8" s="42" t="s">
        <v>183</v>
      </c>
      <c r="R8" s="42" t="s">
        <v>183</v>
      </c>
      <c r="S8" s="42" t="s">
        <v>183</v>
      </c>
      <c r="T8" s="42" t="s">
        <v>183</v>
      </c>
      <c r="U8" s="42" t="s">
        <v>183</v>
      </c>
      <c r="V8" s="42" t="s">
        <v>183</v>
      </c>
      <c r="W8" s="42" t="s">
        <v>183</v>
      </c>
      <c r="X8" s="42" t="s">
        <v>183</v>
      </c>
      <c r="Y8" s="42" t="s">
        <v>183</v>
      </c>
      <c r="Z8" s="42" t="s">
        <v>183</v>
      </c>
      <c r="AA8" s="42" t="s">
        <v>183</v>
      </c>
      <c r="AB8" s="42" t="s">
        <v>183</v>
      </c>
      <c r="AC8" s="42" t="s">
        <v>183</v>
      </c>
      <c r="AD8" s="42" t="s">
        <v>183</v>
      </c>
      <c r="AE8" s="42" t="s">
        <v>183</v>
      </c>
      <c r="AF8" s="42" t="s">
        <v>183</v>
      </c>
      <c r="AG8" s="42" t="s">
        <v>183</v>
      </c>
      <c r="AH8" s="42" t="s">
        <v>183</v>
      </c>
      <c r="AI8" s="42" t="s">
        <v>183</v>
      </c>
    </row>
    <row r="9" spans="1:35" ht="12.75" customHeight="1" x14ac:dyDescent="0.2"/>
    <row r="10" spans="1:35" ht="12.75" customHeight="1" x14ac:dyDescent="0.2">
      <c r="E10" s="34">
        <f>E15</f>
        <v>823646</v>
      </c>
      <c r="F10" s="35">
        <f>IFERROR((F15-E15)/E15,"0")</f>
        <v>0.48347348253982902</v>
      </c>
      <c r="G10" s="35">
        <f>IFERROR((G15-F15)/F15,"0")</f>
        <v>0.49386302979808605</v>
      </c>
      <c r="H10" s="35">
        <f>IFERROR((H15-G15)/G15,"0")</f>
        <v>0.55023237441563988</v>
      </c>
      <c r="I10" s="35">
        <f>IFERROR((I15-H15)/H15,"0")</f>
        <v>0.20722895909307931</v>
      </c>
      <c r="J10" s="35">
        <f t="shared" ref="J10:AI10" si="0">IFERROR((J15-I15)/I15,"0")</f>
        <v>-3.9622095797479974E-2</v>
      </c>
      <c r="K10" s="35">
        <f t="shared" si="0"/>
        <v>-8.9681950126331705E-2</v>
      </c>
      <c r="L10" s="35">
        <f t="shared" si="0"/>
        <v>-1.5060771475277873E-2</v>
      </c>
      <c r="M10" s="35">
        <f t="shared" si="0"/>
        <v>8.6800210507993317E-2</v>
      </c>
      <c r="N10" s="35">
        <f t="shared" si="0"/>
        <v>0.11341023375120238</v>
      </c>
      <c r="O10" s="35">
        <f t="shared" si="0"/>
        <v>0.11708128682934558</v>
      </c>
      <c r="P10" s="35">
        <f t="shared" si="0"/>
        <v>6.7920389371165166E-2</v>
      </c>
      <c r="Q10" s="35">
        <f t="shared" si="0"/>
        <v>5.6496456636632095E-2</v>
      </c>
      <c r="R10" s="35">
        <f t="shared" si="0"/>
        <v>9.3223423912231776E-2</v>
      </c>
      <c r="S10" s="35">
        <f t="shared" si="0"/>
        <v>6.01382856357524E-3</v>
      </c>
      <c r="T10" s="35">
        <f t="shared" si="0"/>
        <v>0.10492369808398988</v>
      </c>
      <c r="U10" s="35">
        <f t="shared" si="0"/>
        <v>8.1577392466564716E-2</v>
      </c>
      <c r="V10" s="35">
        <f t="shared" si="0"/>
        <v>6.4301945469328825E-2</v>
      </c>
      <c r="W10" s="35">
        <f t="shared" si="0"/>
        <v>7.5808589578061913E-2</v>
      </c>
      <c r="X10" s="35">
        <f t="shared" si="0"/>
        <v>9.900651750233562E-2</v>
      </c>
      <c r="Y10" s="35">
        <f t="shared" si="0"/>
        <v>5.0577805237757505E-2</v>
      </c>
      <c r="Z10" s="35">
        <f t="shared" si="0"/>
        <v>7.8883109481992064E-2</v>
      </c>
      <c r="AA10" s="35">
        <f t="shared" si="0"/>
        <v>0.13867700273147041</v>
      </c>
      <c r="AB10" s="35">
        <f t="shared" si="0"/>
        <v>7.7119931859995092E-2</v>
      </c>
      <c r="AC10" s="35">
        <f t="shared" si="0"/>
        <v>8.0922551545479671E-2</v>
      </c>
      <c r="AD10" s="35">
        <f t="shared" si="0"/>
        <v>4.6152344769598855E-2</v>
      </c>
      <c r="AE10" s="35">
        <f t="shared" si="0"/>
        <v>3.4664171759026495E-2</v>
      </c>
      <c r="AF10" s="35">
        <f t="shared" si="0"/>
        <v>0.40488965421229878</v>
      </c>
      <c r="AG10" s="35">
        <f t="shared" si="0"/>
        <v>6.0650658440889078E-2</v>
      </c>
      <c r="AH10" s="35">
        <f t="shared" si="0"/>
        <v>6.021395994400331E-2</v>
      </c>
      <c r="AI10" s="35">
        <f t="shared" si="0"/>
        <v>-6.4414907453007892E-3</v>
      </c>
    </row>
    <row r="11" spans="1:35" x14ac:dyDescent="0.2">
      <c r="A11" s="38" t="s">
        <v>121</v>
      </c>
      <c r="E11" s="26"/>
      <c r="F11" s="26"/>
      <c r="G11" s="35">
        <f t="shared" ref="G11:AI11" si="1">IFERROR((G15-E15)/E15,"0")</f>
        <v>1.216106191252067</v>
      </c>
      <c r="H11" s="35">
        <f t="shared" si="1"/>
        <v>1.3158348317356285</v>
      </c>
      <c r="I11" s="35">
        <f t="shared" si="1"/>
        <v>0.87148541571818572</v>
      </c>
      <c r="J11" s="35">
        <f t="shared" si="1"/>
        <v>0.15939601762640129</v>
      </c>
      <c r="K11" s="35">
        <f t="shared" si="1"/>
        <v>-0.12575065910460134</v>
      </c>
      <c r="L11" s="35">
        <f t="shared" si="1"/>
        <v>-0.10339204224529963</v>
      </c>
      <c r="M11" s="35">
        <f t="shared" si="1"/>
        <v>7.0432160898248553E-2</v>
      </c>
      <c r="N11" s="35">
        <f t="shared" si="1"/>
        <v>0.21005447642256081</v>
      </c>
      <c r="O11" s="35">
        <f t="shared" si="1"/>
        <v>0.24376973668775562</v>
      </c>
      <c r="P11" s="35">
        <f t="shared" si="1"/>
        <v>0.19295388279003697</v>
      </c>
      <c r="Q11" s="35">
        <f t="shared" si="1"/>
        <v>0.12825410734064846</v>
      </c>
      <c r="R11" s="35">
        <f t="shared" si="1"/>
        <v>0.15498667367543964</v>
      </c>
      <c r="S11" s="35">
        <f t="shared" si="1"/>
        <v>9.9797882165324675E-2</v>
      </c>
      <c r="T11" s="35">
        <f t="shared" si="1"/>
        <v>0.11156851978009856</v>
      </c>
      <c r="U11" s="35">
        <f t="shared" si="1"/>
        <v>0.19506049224819558</v>
      </c>
      <c r="V11" s="35">
        <f t="shared" si="1"/>
        <v>0.15112492297780861</v>
      </c>
      <c r="W11" s="35">
        <f t="shared" si="1"/>
        <v>0.14498517484054602</v>
      </c>
      <c r="X11" s="35">
        <f t="shared" si="1"/>
        <v>0.18232065153128529</v>
      </c>
      <c r="Y11" s="35">
        <f t="shared" si="1"/>
        <v>0.15459185509959489</v>
      </c>
      <c r="Z11" s="35">
        <f t="shared" si="1"/>
        <v>0.13345064926767847</v>
      </c>
      <c r="AA11" s="35">
        <f t="shared" si="1"/>
        <v>0.22849938540256357</v>
      </c>
      <c r="AB11" s="35">
        <f t="shared" si="1"/>
        <v>0.22649169559266485</v>
      </c>
      <c r="AC11" s="35">
        <f t="shared" si="1"/>
        <v>0.16428322506659909</v>
      </c>
      <c r="AD11" s="35">
        <f t="shared" si="1"/>
        <v>0.13080966181364115</v>
      </c>
      <c r="AE11" s="35">
        <f t="shared" si="1"/>
        <v>8.2416349334800534E-2</v>
      </c>
      <c r="AF11" s="35">
        <f t="shared" si="1"/>
        <v>0.45358899048839324</v>
      </c>
      <c r="AG11" s="35">
        <f t="shared" si="1"/>
        <v>0.49009713677706768</v>
      </c>
      <c r="AH11" s="35">
        <f t="shared" si="1"/>
        <v>0.1245166347028295</v>
      </c>
      <c r="AI11" s="35">
        <f t="shared" si="1"/>
        <v>5.3384601532985312E-2</v>
      </c>
    </row>
    <row r="12" spans="1:35" ht="12.75" customHeight="1" x14ac:dyDescent="0.2">
      <c r="E12" s="26"/>
      <c r="F12" s="26"/>
      <c r="G12" s="26"/>
      <c r="H12" s="35">
        <f>IFERROR((H15-E15)/E15,"0")</f>
        <v>2.4354795628218917</v>
      </c>
      <c r="I12" s="35">
        <f>IFERROR((I15-F15)/F15,"0")</f>
        <v>1.7957428733476994</v>
      </c>
      <c r="J12" s="35">
        <f t="shared" ref="J12:AI12" si="2">IFERROR((J15-G15)/G15,"0")</f>
        <v>0.79733324129301308</v>
      </c>
      <c r="K12" s="35">
        <f t="shared" si="2"/>
        <v>5.5419121796962768E-2</v>
      </c>
      <c r="L12" s="35">
        <f t="shared" si="2"/>
        <v>-0.13891752864023926</v>
      </c>
      <c r="M12" s="35">
        <f t="shared" si="2"/>
        <v>-2.556628276904966E-2</v>
      </c>
      <c r="N12" s="35">
        <f t="shared" si="2"/>
        <v>0.19183012248052358</v>
      </c>
      <c r="O12" s="35">
        <f t="shared" si="2"/>
        <v>0.35172921165572424</v>
      </c>
      <c r="P12" s="35">
        <f t="shared" si="2"/>
        <v>0.32824706149165955</v>
      </c>
      <c r="Q12" s="35">
        <f t="shared" si="2"/>
        <v>0.26035155009858618</v>
      </c>
      <c r="R12" s="35">
        <f t="shared" si="2"/>
        <v>0.23343381826998238</v>
      </c>
      <c r="S12" s="35">
        <f t="shared" si="2"/>
        <v>0.16193256552413776</v>
      </c>
      <c r="T12" s="35">
        <f t="shared" si="2"/>
        <v>0.21519274310705067</v>
      </c>
      <c r="U12" s="35">
        <f t="shared" si="2"/>
        <v>0.20224738117167806</v>
      </c>
      <c r="V12" s="35">
        <f t="shared" si="2"/>
        <v>0.27190520685328828</v>
      </c>
      <c r="W12" s="35">
        <f t="shared" si="2"/>
        <v>0.23839007981691143</v>
      </c>
      <c r="X12" s="35">
        <f t="shared" si="2"/>
        <v>0.2583461695933113</v>
      </c>
      <c r="Y12" s="35">
        <f t="shared" si="2"/>
        <v>0.24211983517301319</v>
      </c>
      <c r="Z12" s="35">
        <f t="shared" si="2"/>
        <v>0.24566965081243253</v>
      </c>
      <c r="AA12" s="35">
        <f t="shared" si="2"/>
        <v>0.29063418805215924</v>
      </c>
      <c r="AB12" s="35">
        <f t="shared" si="2"/>
        <v>0.3232411742948551</v>
      </c>
      <c r="AC12" s="35">
        <f t="shared" si="2"/>
        <v>0.32574253304936507</v>
      </c>
      <c r="AD12" s="35">
        <f t="shared" si="2"/>
        <v>0.21801762587933324</v>
      </c>
      <c r="AE12" s="35">
        <f t="shared" si="2"/>
        <v>0.17000824215751587</v>
      </c>
      <c r="AF12" s="35">
        <f t="shared" si="2"/>
        <v>0.52067553073070671</v>
      </c>
      <c r="AG12" s="35">
        <f t="shared" si="2"/>
        <v>0.54175011986394161</v>
      </c>
      <c r="AH12" s="35">
        <f t="shared" si="2"/>
        <v>0.5798217860836361</v>
      </c>
      <c r="AI12" s="35">
        <f t="shared" si="2"/>
        <v>0.11727307120745445</v>
      </c>
    </row>
    <row r="13" spans="1:35" ht="12.75" customHeight="1" x14ac:dyDescent="0.2">
      <c r="E13" s="26"/>
      <c r="F13" s="26"/>
      <c r="G13" s="26"/>
      <c r="H13" s="26"/>
      <c r="I13" s="35">
        <f>IFERROR((I15-E15)/E15,"0")</f>
        <v>3.1474104166110197</v>
      </c>
      <c r="J13" s="35">
        <f t="shared" ref="J13:AI13" si="3">IFERROR((J15-F15)/F15,"0")</f>
        <v>1.684969681394795</v>
      </c>
      <c r="K13" s="35">
        <f t="shared" si="3"/>
        <v>0.63614489118697493</v>
      </c>
      <c r="L13" s="35">
        <f t="shared" si="3"/>
        <v>3.952369559294025E-2</v>
      </c>
      <c r="M13" s="35">
        <f t="shared" si="3"/>
        <v>-6.4175388861468882E-2</v>
      </c>
      <c r="N13" s="35">
        <f t="shared" si="3"/>
        <v>8.4944472877165458E-2</v>
      </c>
      <c r="O13" s="35">
        <f t="shared" si="3"/>
        <v>0.33137112690251985</v>
      </c>
      <c r="P13" s="35">
        <f t="shared" si="3"/>
        <v>0.44353918603575915</v>
      </c>
      <c r="Q13" s="35">
        <f t="shared" si="3"/>
        <v>0.40328831400395709</v>
      </c>
      <c r="R13" s="35">
        <f t="shared" si="3"/>
        <v>0.37784583693186513</v>
      </c>
      <c r="S13" s="35">
        <f t="shared" si="3"/>
        <v>0.24085147779757407</v>
      </c>
      <c r="T13" s="35">
        <f t="shared" si="3"/>
        <v>0.28384682722314819</v>
      </c>
      <c r="U13" s="35">
        <f t="shared" si="3"/>
        <v>0.3143249984340159</v>
      </c>
      <c r="V13" s="35">
        <f t="shared" si="3"/>
        <v>0.27955422671642272</v>
      </c>
      <c r="W13" s="35">
        <f t="shared" si="3"/>
        <v>0.36832654666182918</v>
      </c>
      <c r="X13" s="35">
        <f t="shared" si="3"/>
        <v>0.36099876892902327</v>
      </c>
      <c r="Y13" s="35">
        <f t="shared" si="3"/>
        <v>0.32199055708068003</v>
      </c>
      <c r="Z13" s="35">
        <f t="shared" si="3"/>
        <v>0.34010211012071995</v>
      </c>
      <c r="AA13" s="35">
        <f t="shared" si="3"/>
        <v>0.41841538438065806</v>
      </c>
      <c r="AB13" s="35">
        <f t="shared" si="3"/>
        <v>0.39016780869092182</v>
      </c>
      <c r="AC13" s="35">
        <f t="shared" si="3"/>
        <v>0.43032122642883158</v>
      </c>
      <c r="AD13" s="35">
        <f t="shared" si="3"/>
        <v>0.38692865951038063</v>
      </c>
      <c r="AE13" s="35">
        <f t="shared" si="3"/>
        <v>0.26023919806833612</v>
      </c>
      <c r="AF13" s="35">
        <f t="shared" si="3"/>
        <v>0.643732474750212</v>
      </c>
      <c r="AG13" s="35">
        <f t="shared" si="3"/>
        <v>0.61290550294447255</v>
      </c>
      <c r="AH13" s="35">
        <f t="shared" si="3"/>
        <v>0.6345849998250912</v>
      </c>
      <c r="AI13" s="35">
        <f t="shared" si="3"/>
        <v>0.56964537866935372</v>
      </c>
    </row>
    <row r="14" spans="1:35" x14ac:dyDescent="0.2">
      <c r="A14" s="38" t="s">
        <v>122</v>
      </c>
    </row>
    <row r="15" spans="1:35" x14ac:dyDescent="0.2">
      <c r="A15" s="39" t="s">
        <v>123</v>
      </c>
      <c r="E15" s="43">
        <v>823646</v>
      </c>
      <c r="F15" s="43">
        <v>1221857</v>
      </c>
      <c r="G15" s="43">
        <v>1825287</v>
      </c>
      <c r="H15" s="43">
        <v>2829619</v>
      </c>
      <c r="I15" s="43">
        <v>3415998</v>
      </c>
      <c r="J15" s="43">
        <v>3280649</v>
      </c>
      <c r="K15" s="43">
        <v>2986434</v>
      </c>
      <c r="L15" s="43">
        <v>2941456</v>
      </c>
      <c r="M15" s="43">
        <v>3196775</v>
      </c>
      <c r="N15" s="43">
        <v>3559322</v>
      </c>
      <c r="O15" s="43">
        <v>3976052</v>
      </c>
      <c r="P15" s="43">
        <v>4246107</v>
      </c>
      <c r="Q15" s="43">
        <v>4485997</v>
      </c>
      <c r="R15" s="43">
        <v>4904197</v>
      </c>
      <c r="S15" s="43">
        <v>4933690</v>
      </c>
      <c r="T15" s="43">
        <v>5451351</v>
      </c>
      <c r="U15" s="43">
        <v>5896058</v>
      </c>
      <c r="V15" s="43">
        <v>6275186</v>
      </c>
      <c r="W15" s="43">
        <v>6750899</v>
      </c>
      <c r="X15" s="43">
        <v>7419282</v>
      </c>
      <c r="Y15" s="43">
        <v>7794533</v>
      </c>
      <c r="Z15" s="43">
        <v>8409390</v>
      </c>
      <c r="AA15" s="43">
        <v>9575579</v>
      </c>
      <c r="AB15" s="43">
        <v>10314047</v>
      </c>
      <c r="AC15" s="43">
        <v>11148686</v>
      </c>
      <c r="AD15" s="43">
        <v>11663224</v>
      </c>
      <c r="AE15" s="43">
        <v>12067520</v>
      </c>
      <c r="AF15" s="43">
        <v>16953534</v>
      </c>
      <c r="AG15" s="43">
        <v>17981777</v>
      </c>
      <c r="AH15" s="43">
        <v>19064531</v>
      </c>
      <c r="AI15" s="43">
        <v>18941727</v>
      </c>
    </row>
    <row r="16" spans="1:35" x14ac:dyDescent="0.2">
      <c r="A16" s="39" t="s">
        <v>124</v>
      </c>
      <c r="E16" s="44">
        <v>169.56</v>
      </c>
      <c r="F16" s="44">
        <v>193.39</v>
      </c>
      <c r="G16" s="44">
        <v>197.55</v>
      </c>
      <c r="H16" s="44">
        <v>220.09</v>
      </c>
      <c r="I16" s="44">
        <v>82.89</v>
      </c>
      <c r="J16" s="44">
        <v>-15.85</v>
      </c>
      <c r="K16" s="44">
        <v>-35.869999999999997</v>
      </c>
      <c r="L16" s="44">
        <v>-6.02</v>
      </c>
      <c r="M16" s="44">
        <v>34.72</v>
      </c>
      <c r="N16" s="44">
        <v>45.36</v>
      </c>
      <c r="O16" s="44">
        <v>46.83</v>
      </c>
      <c r="P16" s="44">
        <v>27.17</v>
      </c>
      <c r="Q16" s="44">
        <v>22.6</v>
      </c>
      <c r="R16" s="44">
        <v>37.29</v>
      </c>
      <c r="S16" s="44">
        <v>2.41</v>
      </c>
      <c r="T16" s="44">
        <v>41.97</v>
      </c>
      <c r="U16" s="44">
        <v>32.630000000000003</v>
      </c>
      <c r="V16" s="44">
        <v>25.72</v>
      </c>
      <c r="W16" s="44">
        <v>30.32</v>
      </c>
      <c r="X16" s="44">
        <v>39.6</v>
      </c>
      <c r="Y16" s="44">
        <v>20.23</v>
      </c>
      <c r="Z16" s="44">
        <v>31.55</v>
      </c>
      <c r="AA16" s="44">
        <v>55.47</v>
      </c>
      <c r="AB16" s="44">
        <v>30.85</v>
      </c>
      <c r="AC16" s="44">
        <v>32.369999999999997</v>
      </c>
      <c r="AD16" s="44">
        <v>18.46</v>
      </c>
      <c r="AE16" s="44">
        <v>13.87</v>
      </c>
      <c r="AF16" s="44">
        <v>161.96</v>
      </c>
      <c r="AG16" s="44">
        <v>24.26</v>
      </c>
      <c r="AH16" s="44">
        <v>24.09</v>
      </c>
      <c r="AI16" s="44">
        <v>-2.58</v>
      </c>
    </row>
    <row r="17" spans="1:35" x14ac:dyDescent="0.2">
      <c r="A17" s="39" t="s">
        <v>125</v>
      </c>
      <c r="E17" s="44">
        <v>5.0999999999999996</v>
      </c>
      <c r="F17" s="44" t="s">
        <v>54</v>
      </c>
      <c r="G17" s="44" t="s">
        <v>54</v>
      </c>
      <c r="H17" s="44" t="s">
        <v>54</v>
      </c>
      <c r="I17" s="44">
        <v>6.74</v>
      </c>
      <c r="J17" s="44" t="s">
        <v>54</v>
      </c>
      <c r="K17" s="44" t="s">
        <v>54</v>
      </c>
      <c r="L17" s="44" t="s">
        <v>54</v>
      </c>
      <c r="M17" s="44">
        <v>17.579999999999998</v>
      </c>
      <c r="N17" s="44">
        <v>18.02</v>
      </c>
      <c r="O17" s="44">
        <v>19.829999999999998</v>
      </c>
      <c r="P17" s="44">
        <v>17.86</v>
      </c>
      <c r="Q17" s="44">
        <v>13.36</v>
      </c>
      <c r="R17" s="44">
        <v>15.19</v>
      </c>
      <c r="S17" s="44">
        <v>14.09</v>
      </c>
      <c r="T17" s="44">
        <v>12.01</v>
      </c>
      <c r="U17" s="44">
        <v>12.33</v>
      </c>
      <c r="V17" s="44">
        <v>12.04</v>
      </c>
      <c r="W17" s="44">
        <v>11.03</v>
      </c>
      <c r="X17" s="44">
        <v>10.4</v>
      </c>
      <c r="Y17" s="44">
        <v>7.86</v>
      </c>
      <c r="Z17" s="44">
        <v>8.2100000000000009</v>
      </c>
      <c r="AA17" s="44">
        <v>1.57</v>
      </c>
      <c r="AB17" s="44">
        <v>1.55</v>
      </c>
      <c r="AC17" s="44">
        <v>1.58</v>
      </c>
      <c r="AD17" s="44">
        <v>1.72</v>
      </c>
      <c r="AE17" s="44">
        <v>1.71</v>
      </c>
      <c r="AF17" s="44">
        <v>1.33</v>
      </c>
      <c r="AG17" s="44">
        <v>0.61</v>
      </c>
      <c r="AH17" s="44">
        <v>0.62</v>
      </c>
      <c r="AI17" s="44">
        <v>1.06</v>
      </c>
    </row>
    <row r="18" spans="1:35" ht="12.75" customHeight="1" x14ac:dyDescent="0.2"/>
    <row r="19" spans="1:35" x14ac:dyDescent="0.2">
      <c r="B19" s="39" t="s">
        <v>126</v>
      </c>
      <c r="E19" s="44">
        <v>5.0999999999999996</v>
      </c>
      <c r="F19" s="44" t="s">
        <v>54</v>
      </c>
      <c r="G19" s="44" t="s">
        <v>54</v>
      </c>
      <c r="H19" s="44" t="s">
        <v>54</v>
      </c>
      <c r="I19" s="44">
        <v>6.74</v>
      </c>
      <c r="J19" s="44" t="s">
        <v>54</v>
      </c>
      <c r="K19" s="44" t="s">
        <v>54</v>
      </c>
      <c r="L19" s="44" t="s">
        <v>54</v>
      </c>
      <c r="M19" s="44">
        <v>17.579999999999998</v>
      </c>
      <c r="N19" s="44">
        <v>18.02</v>
      </c>
      <c r="O19" s="44">
        <v>19.829999999999998</v>
      </c>
      <c r="P19" s="44">
        <v>17.86</v>
      </c>
      <c r="Q19" s="44">
        <v>13.36</v>
      </c>
      <c r="R19" s="44">
        <v>15.19</v>
      </c>
      <c r="S19" s="44">
        <v>14.09</v>
      </c>
      <c r="T19" s="44">
        <v>12.01</v>
      </c>
      <c r="U19" s="44">
        <v>12.33</v>
      </c>
      <c r="V19" s="44">
        <v>12.04</v>
      </c>
      <c r="W19" s="44">
        <v>11.03</v>
      </c>
      <c r="X19" s="44">
        <v>10.4</v>
      </c>
      <c r="Y19" s="44">
        <v>7.86</v>
      </c>
      <c r="Z19" s="44">
        <v>8.2100000000000009</v>
      </c>
      <c r="AA19" s="44">
        <v>1.57</v>
      </c>
      <c r="AB19" s="44">
        <v>1.55</v>
      </c>
      <c r="AC19" s="44">
        <v>1.58</v>
      </c>
      <c r="AD19" s="44">
        <v>1.72</v>
      </c>
      <c r="AE19" s="44">
        <v>1.71</v>
      </c>
      <c r="AF19" s="44">
        <v>1.33</v>
      </c>
      <c r="AG19" s="44">
        <v>0.61</v>
      </c>
      <c r="AH19" s="44">
        <v>0.62</v>
      </c>
      <c r="AI19" s="44">
        <v>1.06</v>
      </c>
    </row>
    <row r="20" spans="1:35" x14ac:dyDescent="0.2">
      <c r="B20" s="39" t="s">
        <v>127</v>
      </c>
      <c r="E20" s="44" t="s">
        <v>54</v>
      </c>
      <c r="F20" s="44" t="s">
        <v>54</v>
      </c>
      <c r="G20" s="44" t="s">
        <v>54</v>
      </c>
      <c r="H20" s="44" t="s">
        <v>54</v>
      </c>
      <c r="I20" s="44" t="s">
        <v>54</v>
      </c>
      <c r="J20" s="44" t="s">
        <v>54</v>
      </c>
      <c r="K20" s="44" t="s">
        <v>54</v>
      </c>
      <c r="L20" s="44" t="s">
        <v>54</v>
      </c>
      <c r="M20" s="44" t="s">
        <v>54</v>
      </c>
      <c r="N20" s="44" t="s">
        <v>54</v>
      </c>
      <c r="O20" s="44" t="s">
        <v>54</v>
      </c>
      <c r="P20" s="44" t="s">
        <v>54</v>
      </c>
      <c r="Q20" s="44" t="s">
        <v>54</v>
      </c>
      <c r="R20" s="44" t="s">
        <v>54</v>
      </c>
      <c r="S20" s="44" t="s">
        <v>54</v>
      </c>
      <c r="T20" s="44" t="s">
        <v>54</v>
      </c>
      <c r="U20" s="44" t="s">
        <v>54</v>
      </c>
      <c r="V20" s="44" t="s">
        <v>54</v>
      </c>
      <c r="W20" s="44" t="s">
        <v>54</v>
      </c>
      <c r="X20" s="44" t="s">
        <v>54</v>
      </c>
      <c r="Y20" s="44" t="s">
        <v>54</v>
      </c>
      <c r="Z20" s="44" t="s">
        <v>54</v>
      </c>
      <c r="AA20" s="44" t="s">
        <v>54</v>
      </c>
      <c r="AB20" s="44" t="s">
        <v>54</v>
      </c>
      <c r="AC20" s="44" t="s">
        <v>54</v>
      </c>
      <c r="AD20" s="44" t="s">
        <v>54</v>
      </c>
      <c r="AE20" s="44" t="s">
        <v>54</v>
      </c>
      <c r="AF20" s="44" t="s">
        <v>54</v>
      </c>
      <c r="AG20" s="44" t="s">
        <v>54</v>
      </c>
      <c r="AH20" s="44" t="s">
        <v>54</v>
      </c>
      <c r="AI20" s="44" t="s">
        <v>54</v>
      </c>
    </row>
    <row r="21" spans="1:35" x14ac:dyDescent="0.2">
      <c r="A21" s="39" t="s">
        <v>128</v>
      </c>
      <c r="E21" s="44" t="s">
        <v>54</v>
      </c>
      <c r="F21" s="44" t="s">
        <v>54</v>
      </c>
      <c r="G21" s="44" t="s">
        <v>54</v>
      </c>
      <c r="H21" s="44" t="s">
        <v>54</v>
      </c>
      <c r="I21" s="44" t="s">
        <v>54</v>
      </c>
      <c r="J21" s="44" t="s">
        <v>54</v>
      </c>
      <c r="K21" s="44" t="s">
        <v>54</v>
      </c>
      <c r="L21" s="44" t="s">
        <v>54</v>
      </c>
      <c r="M21" s="44" t="s">
        <v>54</v>
      </c>
      <c r="N21" s="44" t="s">
        <v>54</v>
      </c>
      <c r="O21" s="44" t="s">
        <v>54</v>
      </c>
      <c r="P21" s="44" t="s">
        <v>54</v>
      </c>
      <c r="Q21" s="44" t="s">
        <v>54</v>
      </c>
      <c r="R21" s="44" t="s">
        <v>54</v>
      </c>
      <c r="S21" s="44" t="s">
        <v>54</v>
      </c>
      <c r="T21" s="44" t="s">
        <v>54</v>
      </c>
      <c r="U21" s="44" t="s">
        <v>54</v>
      </c>
      <c r="V21" s="44" t="s">
        <v>54</v>
      </c>
      <c r="W21" s="44" t="s">
        <v>54</v>
      </c>
      <c r="X21" s="44" t="s">
        <v>54</v>
      </c>
      <c r="Y21" s="44" t="s">
        <v>54</v>
      </c>
      <c r="Z21" s="44" t="s">
        <v>54</v>
      </c>
      <c r="AA21" s="44" t="s">
        <v>54</v>
      </c>
      <c r="AB21" s="44" t="s">
        <v>54</v>
      </c>
      <c r="AC21" s="44" t="s">
        <v>54</v>
      </c>
      <c r="AD21" s="44" t="s">
        <v>54</v>
      </c>
      <c r="AE21" s="44" t="s">
        <v>54</v>
      </c>
      <c r="AF21" s="44" t="s">
        <v>54</v>
      </c>
      <c r="AG21" s="44" t="s">
        <v>54</v>
      </c>
      <c r="AH21" s="44" t="s">
        <v>54</v>
      </c>
      <c r="AI21" s="44" t="s">
        <v>54</v>
      </c>
    </row>
    <row r="22" spans="1:35" x14ac:dyDescent="0.2">
      <c r="A22" s="39" t="s">
        <v>129</v>
      </c>
      <c r="E22" s="44" t="s">
        <v>54</v>
      </c>
      <c r="F22" s="44" t="s">
        <v>54</v>
      </c>
      <c r="G22" s="44" t="s">
        <v>54</v>
      </c>
      <c r="H22" s="44" t="s">
        <v>54</v>
      </c>
      <c r="I22" s="44" t="s">
        <v>54</v>
      </c>
      <c r="J22" s="44" t="s">
        <v>54</v>
      </c>
      <c r="K22" s="44" t="s">
        <v>54</v>
      </c>
      <c r="L22" s="44" t="s">
        <v>54</v>
      </c>
      <c r="M22" s="44" t="s">
        <v>54</v>
      </c>
      <c r="N22" s="44" t="s">
        <v>54</v>
      </c>
      <c r="O22" s="44" t="s">
        <v>54</v>
      </c>
      <c r="P22" s="44" t="s">
        <v>54</v>
      </c>
      <c r="Q22" s="44" t="s">
        <v>54</v>
      </c>
      <c r="R22" s="44">
        <v>35.76</v>
      </c>
      <c r="S22" s="44">
        <v>38.58</v>
      </c>
      <c r="T22" s="44">
        <v>33.840000000000003</v>
      </c>
      <c r="U22" s="44">
        <v>27.67</v>
      </c>
      <c r="V22" s="44">
        <v>22.96</v>
      </c>
      <c r="W22" s="44">
        <v>20.71</v>
      </c>
      <c r="X22" s="44">
        <v>17.920000000000002</v>
      </c>
      <c r="Y22" s="44">
        <v>16.190000000000001</v>
      </c>
      <c r="Z22" s="44">
        <v>15.93</v>
      </c>
      <c r="AA22" s="44">
        <v>24.72</v>
      </c>
      <c r="AB22" s="44">
        <v>23.88</v>
      </c>
      <c r="AC22" s="44">
        <v>24.02</v>
      </c>
      <c r="AD22" s="44">
        <v>26.25</v>
      </c>
      <c r="AE22" s="44">
        <v>27.31</v>
      </c>
      <c r="AF22" s="44">
        <v>19.45</v>
      </c>
      <c r="AG22" s="44">
        <v>18.100000000000001</v>
      </c>
      <c r="AH22" s="44">
        <v>15.42</v>
      </c>
      <c r="AI22" s="44">
        <v>17.62</v>
      </c>
    </row>
    <row r="23" spans="1:35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 t="s">
        <v>54</v>
      </c>
      <c r="O23" s="44" t="s">
        <v>54</v>
      </c>
      <c r="P23" s="44" t="s">
        <v>54</v>
      </c>
      <c r="Q23" s="44" t="s">
        <v>54</v>
      </c>
      <c r="R23" s="44" t="s">
        <v>54</v>
      </c>
      <c r="S23" s="44" t="s">
        <v>54</v>
      </c>
      <c r="T23" s="44" t="s">
        <v>54</v>
      </c>
      <c r="U23" s="44" t="s">
        <v>54</v>
      </c>
      <c r="V23" s="44" t="s">
        <v>54</v>
      </c>
      <c r="W23" s="44" t="s">
        <v>54</v>
      </c>
      <c r="X23" s="44" t="s">
        <v>54</v>
      </c>
      <c r="Y23" s="44" t="s">
        <v>54</v>
      </c>
      <c r="Z23" s="44" t="s">
        <v>54</v>
      </c>
      <c r="AA23" s="44" t="s">
        <v>54</v>
      </c>
      <c r="AB23" s="44" t="s">
        <v>54</v>
      </c>
      <c r="AC23" s="44" t="s">
        <v>54</v>
      </c>
      <c r="AD23" s="44" t="s">
        <v>54</v>
      </c>
      <c r="AE23" s="44" t="s">
        <v>54</v>
      </c>
      <c r="AF23" s="44" t="s">
        <v>54</v>
      </c>
      <c r="AG23" s="44" t="s">
        <v>54</v>
      </c>
      <c r="AH23" s="44" t="s">
        <v>54</v>
      </c>
      <c r="AI23" s="44" t="s">
        <v>54</v>
      </c>
    </row>
    <row r="24" spans="1:35" x14ac:dyDescent="0.2">
      <c r="A24" s="39" t="s">
        <v>131</v>
      </c>
      <c r="E24" s="44">
        <v>11.93</v>
      </c>
      <c r="F24" s="44" t="s">
        <v>54</v>
      </c>
      <c r="G24" s="44" t="s">
        <v>54</v>
      </c>
      <c r="H24" s="44" t="s">
        <v>54</v>
      </c>
      <c r="I24" s="44">
        <v>6.62</v>
      </c>
      <c r="J24" s="44" t="s">
        <v>54</v>
      </c>
      <c r="K24" s="44" t="s">
        <v>54</v>
      </c>
      <c r="L24" s="44" t="s">
        <v>54</v>
      </c>
      <c r="M24" s="44">
        <v>3.05</v>
      </c>
      <c r="N24" s="44">
        <v>2.58</v>
      </c>
      <c r="O24" s="44">
        <v>1.89</v>
      </c>
      <c r="P24" s="44">
        <v>1.37</v>
      </c>
      <c r="Q24" s="44">
        <v>6.88</v>
      </c>
      <c r="R24" s="44">
        <v>7.88</v>
      </c>
      <c r="S24" s="44">
        <v>5.25</v>
      </c>
      <c r="T24" s="44">
        <v>8.84</v>
      </c>
      <c r="U24" s="44">
        <v>9.44</v>
      </c>
      <c r="V24" s="44">
        <v>10.49</v>
      </c>
      <c r="W24" s="44">
        <v>12.47</v>
      </c>
      <c r="X24" s="44">
        <v>18.399999999999999</v>
      </c>
      <c r="Y24" s="44">
        <v>19.440000000000001</v>
      </c>
      <c r="Z24" s="44">
        <v>19.260000000000002</v>
      </c>
      <c r="AA24" s="44">
        <v>16.09</v>
      </c>
      <c r="AB24" s="44">
        <v>14.82</v>
      </c>
      <c r="AC24" s="44">
        <v>15.4</v>
      </c>
      <c r="AD24" s="44">
        <v>13.81</v>
      </c>
      <c r="AE24" s="44">
        <v>12.69</v>
      </c>
      <c r="AF24" s="44">
        <v>31.14</v>
      </c>
      <c r="AG24" s="44">
        <v>32.369999999999997</v>
      </c>
      <c r="AH24" s="44">
        <v>36.14</v>
      </c>
      <c r="AI24" s="44">
        <v>28.98</v>
      </c>
    </row>
    <row r="25" spans="1:35" x14ac:dyDescent="0.2">
      <c r="A25" s="39" t="s">
        <v>132</v>
      </c>
      <c r="E25" s="44" t="s">
        <v>54</v>
      </c>
      <c r="F25" s="44" t="s">
        <v>54</v>
      </c>
      <c r="G25" s="44" t="s">
        <v>54</v>
      </c>
      <c r="H25" s="44" t="s">
        <v>54</v>
      </c>
      <c r="I25" s="44" t="s">
        <v>54</v>
      </c>
      <c r="J25" s="44" t="s">
        <v>54</v>
      </c>
      <c r="K25" s="44" t="s">
        <v>54</v>
      </c>
      <c r="L25" s="44" t="s">
        <v>54</v>
      </c>
      <c r="M25" s="44" t="s">
        <v>54</v>
      </c>
      <c r="N25" s="44" t="s">
        <v>54</v>
      </c>
      <c r="O25" s="44" t="s">
        <v>54</v>
      </c>
      <c r="P25" s="44" t="s">
        <v>54</v>
      </c>
      <c r="Q25" s="44" t="s">
        <v>54</v>
      </c>
      <c r="R25" s="44" t="s">
        <v>54</v>
      </c>
      <c r="S25" s="44" t="s">
        <v>54</v>
      </c>
      <c r="T25" s="44" t="s">
        <v>54</v>
      </c>
      <c r="U25" s="44" t="s">
        <v>54</v>
      </c>
      <c r="V25" s="44" t="s">
        <v>54</v>
      </c>
      <c r="W25" s="44" t="s">
        <v>54</v>
      </c>
      <c r="X25" s="44" t="s">
        <v>54</v>
      </c>
      <c r="Y25" s="44" t="s">
        <v>54</v>
      </c>
      <c r="Z25" s="44" t="s">
        <v>54</v>
      </c>
      <c r="AA25" s="44" t="s">
        <v>54</v>
      </c>
      <c r="AB25" s="44" t="s">
        <v>54</v>
      </c>
      <c r="AC25" s="44" t="s">
        <v>54</v>
      </c>
      <c r="AD25" s="44">
        <v>44.33</v>
      </c>
      <c r="AE25" s="44">
        <v>35.53</v>
      </c>
      <c r="AF25" s="44">
        <v>34.29</v>
      </c>
      <c r="AG25" s="44">
        <v>36.18</v>
      </c>
      <c r="AH25" s="44">
        <v>40.26</v>
      </c>
      <c r="AI25" s="44">
        <v>43.45</v>
      </c>
    </row>
    <row r="26" spans="1:35" x14ac:dyDescent="0.2">
      <c r="A26" s="39" t="s">
        <v>133</v>
      </c>
      <c r="E26" s="44" t="s">
        <v>54</v>
      </c>
      <c r="F26" s="44" t="s">
        <v>54</v>
      </c>
      <c r="G26" s="44" t="s">
        <v>54</v>
      </c>
      <c r="H26" s="44" t="s">
        <v>54</v>
      </c>
      <c r="I26" s="44" t="s">
        <v>54</v>
      </c>
      <c r="J26" s="44" t="s">
        <v>54</v>
      </c>
      <c r="K26" s="44" t="s">
        <v>54</v>
      </c>
      <c r="L26" s="44" t="s">
        <v>54</v>
      </c>
      <c r="M26" s="44" t="s">
        <v>54</v>
      </c>
      <c r="N26" s="44" t="s">
        <v>54</v>
      </c>
      <c r="O26" s="44" t="s">
        <v>54</v>
      </c>
      <c r="P26" s="44" t="s">
        <v>54</v>
      </c>
      <c r="Q26" s="44" t="s">
        <v>54</v>
      </c>
      <c r="R26" s="44" t="s">
        <v>54</v>
      </c>
      <c r="S26" s="44" t="s">
        <v>54</v>
      </c>
      <c r="T26" s="44" t="s">
        <v>54</v>
      </c>
      <c r="U26" s="44" t="s">
        <v>54</v>
      </c>
      <c r="V26" s="44" t="s">
        <v>54</v>
      </c>
      <c r="W26" s="44" t="s">
        <v>54</v>
      </c>
      <c r="X26" s="44" t="s">
        <v>54</v>
      </c>
      <c r="Y26" s="44" t="s">
        <v>54</v>
      </c>
      <c r="Z26" s="44" t="s">
        <v>54</v>
      </c>
      <c r="AA26" s="44" t="s">
        <v>54</v>
      </c>
      <c r="AB26" s="44" t="s">
        <v>54</v>
      </c>
      <c r="AC26" s="44" t="s">
        <v>54</v>
      </c>
      <c r="AD26" s="44">
        <v>27.23</v>
      </c>
      <c r="AE26" s="44">
        <v>35.03</v>
      </c>
      <c r="AF26" s="44">
        <v>44.62</v>
      </c>
      <c r="AG26" s="44">
        <v>45.04</v>
      </c>
      <c r="AH26" s="44">
        <v>43.64</v>
      </c>
      <c r="AI26" s="44">
        <v>37.79</v>
      </c>
    </row>
    <row r="27" spans="1:35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</row>
    <row r="28" spans="1:35" x14ac:dyDescent="0.2">
      <c r="A28" s="39" t="s">
        <v>135</v>
      </c>
      <c r="E28" s="44" t="s">
        <v>54</v>
      </c>
      <c r="F28" s="44" t="s">
        <v>54</v>
      </c>
      <c r="G28" s="44" t="s">
        <v>54</v>
      </c>
      <c r="H28" s="44" t="s">
        <v>54</v>
      </c>
      <c r="I28" s="44" t="s">
        <v>54</v>
      </c>
      <c r="J28" s="44" t="s">
        <v>54</v>
      </c>
      <c r="K28" s="44" t="s">
        <v>54</v>
      </c>
      <c r="L28" s="44" t="s">
        <v>54</v>
      </c>
      <c r="M28" s="44" t="s">
        <v>54</v>
      </c>
      <c r="N28" s="44" t="s">
        <v>54</v>
      </c>
      <c r="O28" s="44" t="s">
        <v>54</v>
      </c>
      <c r="P28" s="44" t="s">
        <v>54</v>
      </c>
      <c r="Q28" s="44" t="s">
        <v>54</v>
      </c>
      <c r="R28" s="44" t="s">
        <v>54</v>
      </c>
      <c r="S28" s="44" t="s">
        <v>54</v>
      </c>
      <c r="T28" s="44" t="s">
        <v>54</v>
      </c>
      <c r="U28" s="44" t="s">
        <v>54</v>
      </c>
      <c r="V28" s="44" t="s">
        <v>54</v>
      </c>
      <c r="W28" s="44" t="s">
        <v>54</v>
      </c>
      <c r="X28" s="44" t="s">
        <v>54</v>
      </c>
      <c r="Y28" s="44" t="s">
        <v>54</v>
      </c>
      <c r="Z28" s="44" t="s">
        <v>54</v>
      </c>
      <c r="AA28" s="44" t="s">
        <v>54</v>
      </c>
      <c r="AB28" s="44" t="s">
        <v>54</v>
      </c>
      <c r="AC28" s="44" t="s">
        <v>54</v>
      </c>
      <c r="AD28" s="44" t="s">
        <v>54</v>
      </c>
      <c r="AE28" s="44" t="s">
        <v>54</v>
      </c>
      <c r="AF28" s="44" t="s">
        <v>54</v>
      </c>
      <c r="AG28" s="44" t="s">
        <v>54</v>
      </c>
      <c r="AH28" s="44" t="s">
        <v>54</v>
      </c>
      <c r="AI28" s="44" t="s">
        <v>54</v>
      </c>
    </row>
    <row r="29" spans="1:35" x14ac:dyDescent="0.2">
      <c r="A29" s="39" t="s">
        <v>136</v>
      </c>
      <c r="E29" s="44" t="s">
        <v>54</v>
      </c>
      <c r="F29" s="44" t="s">
        <v>54</v>
      </c>
      <c r="G29" s="44" t="s">
        <v>54</v>
      </c>
      <c r="H29" s="44" t="s">
        <v>54</v>
      </c>
      <c r="I29" s="44" t="s">
        <v>54</v>
      </c>
      <c r="J29" s="44" t="s">
        <v>54</v>
      </c>
      <c r="K29" s="44" t="s">
        <v>54</v>
      </c>
      <c r="L29" s="44" t="s">
        <v>54</v>
      </c>
      <c r="M29" s="44" t="s">
        <v>54</v>
      </c>
      <c r="N29" s="44" t="s">
        <v>54</v>
      </c>
      <c r="O29" s="44" t="s">
        <v>54</v>
      </c>
      <c r="P29" s="44" t="s">
        <v>54</v>
      </c>
      <c r="Q29" s="44" t="s">
        <v>54</v>
      </c>
      <c r="R29" s="44" t="s">
        <v>54</v>
      </c>
      <c r="S29" s="44" t="s">
        <v>54</v>
      </c>
      <c r="T29" s="44" t="s">
        <v>54</v>
      </c>
      <c r="U29" s="44" t="s">
        <v>54</v>
      </c>
      <c r="V29" s="44" t="s">
        <v>54</v>
      </c>
      <c r="W29" s="44" t="s">
        <v>54</v>
      </c>
      <c r="X29" s="44" t="s">
        <v>54</v>
      </c>
      <c r="Y29" s="44" t="s">
        <v>54</v>
      </c>
      <c r="Z29" s="44" t="s">
        <v>54</v>
      </c>
      <c r="AA29" s="44" t="s">
        <v>54</v>
      </c>
      <c r="AB29" s="44" t="s">
        <v>54</v>
      </c>
      <c r="AC29" s="44" t="s">
        <v>54</v>
      </c>
      <c r="AD29" s="44" t="s">
        <v>54</v>
      </c>
      <c r="AE29" s="44" t="s">
        <v>54</v>
      </c>
      <c r="AF29" s="44" t="s">
        <v>54</v>
      </c>
      <c r="AG29" s="44" t="s">
        <v>54</v>
      </c>
      <c r="AH29" s="44" t="s">
        <v>54</v>
      </c>
      <c r="AI29" s="44" t="s">
        <v>54</v>
      </c>
    </row>
    <row r="30" spans="1:35" ht="12.75" customHeight="1" x14ac:dyDescent="0.2"/>
    <row r="31" spans="1:35" x14ac:dyDescent="0.2">
      <c r="A31" s="39" t="s">
        <v>137</v>
      </c>
      <c r="E31" s="44" t="s">
        <v>54</v>
      </c>
      <c r="F31" s="44" t="s">
        <v>54</v>
      </c>
      <c r="G31" s="44" t="s">
        <v>54</v>
      </c>
      <c r="H31" s="44" t="s">
        <v>54</v>
      </c>
      <c r="I31" s="44" t="s">
        <v>54</v>
      </c>
      <c r="J31" s="44" t="s">
        <v>54</v>
      </c>
      <c r="K31" s="44" t="s">
        <v>54</v>
      </c>
      <c r="L31" s="44" t="s">
        <v>54</v>
      </c>
      <c r="M31" s="44" t="s">
        <v>54</v>
      </c>
      <c r="N31" s="44" t="s">
        <v>54</v>
      </c>
      <c r="O31" s="44" t="s">
        <v>54</v>
      </c>
      <c r="P31" s="44" t="s">
        <v>54</v>
      </c>
      <c r="Q31" s="44" t="s">
        <v>54</v>
      </c>
      <c r="R31" s="44" t="s">
        <v>54</v>
      </c>
      <c r="S31" s="44" t="s">
        <v>54</v>
      </c>
      <c r="T31" s="44" t="s">
        <v>54</v>
      </c>
      <c r="U31" s="44" t="s">
        <v>54</v>
      </c>
      <c r="V31" s="44" t="s">
        <v>54</v>
      </c>
      <c r="W31" s="44" t="s">
        <v>54</v>
      </c>
      <c r="X31" s="44" t="s">
        <v>54</v>
      </c>
      <c r="Y31" s="44" t="s">
        <v>54</v>
      </c>
      <c r="Z31" s="44" t="s">
        <v>54</v>
      </c>
      <c r="AA31" s="44" t="s">
        <v>54</v>
      </c>
      <c r="AB31" s="44" t="s">
        <v>54</v>
      </c>
      <c r="AC31" s="44" t="s">
        <v>54</v>
      </c>
      <c r="AD31" s="44" t="s">
        <v>54</v>
      </c>
      <c r="AE31" s="44" t="s">
        <v>54</v>
      </c>
      <c r="AF31" s="44" t="s">
        <v>54</v>
      </c>
      <c r="AG31" s="44" t="s">
        <v>54</v>
      </c>
      <c r="AH31" s="44" t="s">
        <v>54</v>
      </c>
      <c r="AI31" s="44" t="s">
        <v>54</v>
      </c>
    </row>
    <row r="32" spans="1:35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 t="s">
        <v>54</v>
      </c>
      <c r="O32" s="44" t="s">
        <v>54</v>
      </c>
      <c r="P32" s="44" t="s">
        <v>54</v>
      </c>
      <c r="Q32" s="44" t="s">
        <v>54</v>
      </c>
      <c r="R32" s="44" t="s">
        <v>54</v>
      </c>
      <c r="S32" s="44" t="s">
        <v>54</v>
      </c>
      <c r="T32" s="44" t="s">
        <v>54</v>
      </c>
      <c r="U32" s="44" t="s">
        <v>54</v>
      </c>
      <c r="V32" s="44" t="s">
        <v>54</v>
      </c>
      <c r="W32" s="44" t="s">
        <v>54</v>
      </c>
      <c r="X32" s="44" t="s">
        <v>54</v>
      </c>
      <c r="Y32" s="44" t="s">
        <v>54</v>
      </c>
      <c r="Z32" s="44" t="s">
        <v>54</v>
      </c>
      <c r="AA32" s="44" t="s">
        <v>54</v>
      </c>
      <c r="AB32" s="44" t="s">
        <v>54</v>
      </c>
      <c r="AC32" s="44" t="s">
        <v>54</v>
      </c>
      <c r="AD32" s="44" t="s">
        <v>54</v>
      </c>
      <c r="AE32" s="44" t="s">
        <v>54</v>
      </c>
      <c r="AF32" s="44" t="s">
        <v>54</v>
      </c>
      <c r="AG32" s="44" t="s">
        <v>54</v>
      </c>
      <c r="AH32" s="44" t="s">
        <v>54</v>
      </c>
      <c r="AI32" s="44" t="s">
        <v>54</v>
      </c>
    </row>
    <row r="33" spans="1:35" x14ac:dyDescent="0.2">
      <c r="A33" s="39" t="s">
        <v>139</v>
      </c>
      <c r="E33" s="44" t="s">
        <v>54</v>
      </c>
      <c r="F33" s="44" t="s">
        <v>54</v>
      </c>
      <c r="G33" s="44" t="s">
        <v>54</v>
      </c>
      <c r="H33" s="44" t="s">
        <v>54</v>
      </c>
      <c r="I33" s="44" t="s">
        <v>54</v>
      </c>
      <c r="J33" s="44" t="s">
        <v>54</v>
      </c>
      <c r="K33" s="44" t="s">
        <v>54</v>
      </c>
      <c r="L33" s="44" t="s">
        <v>54</v>
      </c>
      <c r="M33" s="44" t="s">
        <v>54</v>
      </c>
      <c r="N33" s="44" t="s">
        <v>54</v>
      </c>
      <c r="O33" s="44" t="s">
        <v>54</v>
      </c>
      <c r="P33" s="44" t="s">
        <v>54</v>
      </c>
      <c r="Q33" s="44" t="s">
        <v>54</v>
      </c>
      <c r="R33" s="44" t="s">
        <v>54</v>
      </c>
      <c r="S33" s="44" t="s">
        <v>54</v>
      </c>
      <c r="T33" s="44" t="s">
        <v>54</v>
      </c>
      <c r="U33" s="44" t="s">
        <v>54</v>
      </c>
      <c r="V33" s="44" t="s">
        <v>54</v>
      </c>
      <c r="W33" s="44" t="s">
        <v>54</v>
      </c>
      <c r="X33" s="44" t="s">
        <v>54</v>
      </c>
      <c r="Y33" s="44" t="s">
        <v>54</v>
      </c>
      <c r="Z33" s="44" t="s">
        <v>54</v>
      </c>
      <c r="AA33" s="44" t="s">
        <v>54</v>
      </c>
      <c r="AB33" s="44" t="s">
        <v>54</v>
      </c>
      <c r="AC33" s="44" t="s">
        <v>54</v>
      </c>
      <c r="AD33" s="44" t="s">
        <v>54</v>
      </c>
      <c r="AE33" s="44" t="s">
        <v>54</v>
      </c>
      <c r="AF33" s="44" t="s">
        <v>54</v>
      </c>
      <c r="AG33" s="44" t="s">
        <v>54</v>
      </c>
      <c r="AH33" s="44" t="s">
        <v>54</v>
      </c>
      <c r="AI33" s="44" t="s">
        <v>54</v>
      </c>
    </row>
    <row r="34" spans="1:35" x14ac:dyDescent="0.2">
      <c r="A34" s="39" t="s">
        <v>73</v>
      </c>
      <c r="E34" s="44" t="s">
        <v>54</v>
      </c>
      <c r="F34" s="44" t="s">
        <v>54</v>
      </c>
      <c r="G34" s="44" t="s">
        <v>54</v>
      </c>
      <c r="H34" s="44" t="s">
        <v>54</v>
      </c>
      <c r="I34" s="44" t="s">
        <v>54</v>
      </c>
      <c r="J34" s="44" t="s">
        <v>54</v>
      </c>
      <c r="K34" s="44" t="s">
        <v>54</v>
      </c>
      <c r="L34" s="44" t="s">
        <v>54</v>
      </c>
      <c r="M34" s="44" t="s">
        <v>54</v>
      </c>
      <c r="N34" s="44" t="s">
        <v>54</v>
      </c>
      <c r="O34" s="44" t="s">
        <v>54</v>
      </c>
      <c r="P34" s="44" t="s">
        <v>54</v>
      </c>
      <c r="Q34" s="44" t="s">
        <v>54</v>
      </c>
      <c r="R34" s="44" t="s">
        <v>54</v>
      </c>
      <c r="S34" s="44" t="s">
        <v>54</v>
      </c>
      <c r="T34" s="44" t="s">
        <v>54</v>
      </c>
      <c r="U34" s="44" t="s">
        <v>54</v>
      </c>
      <c r="V34" s="44" t="s">
        <v>54</v>
      </c>
      <c r="W34" s="44" t="s">
        <v>54</v>
      </c>
      <c r="X34" s="44" t="s">
        <v>54</v>
      </c>
      <c r="Y34" s="44" t="s">
        <v>54</v>
      </c>
      <c r="Z34" s="44" t="s">
        <v>54</v>
      </c>
      <c r="AA34" s="44" t="s">
        <v>54</v>
      </c>
      <c r="AB34" s="44" t="s">
        <v>54</v>
      </c>
      <c r="AC34" s="44" t="s">
        <v>54</v>
      </c>
      <c r="AD34" s="44" t="s">
        <v>54</v>
      </c>
      <c r="AE34" s="44" t="s">
        <v>54</v>
      </c>
      <c r="AF34" s="44" t="s">
        <v>54</v>
      </c>
      <c r="AG34" s="44" t="s">
        <v>54</v>
      </c>
      <c r="AH34" s="44" t="s">
        <v>54</v>
      </c>
      <c r="AI34" s="44" t="s">
        <v>54</v>
      </c>
    </row>
    <row r="35" spans="1:35" x14ac:dyDescent="0.2">
      <c r="A35" s="39" t="s">
        <v>140</v>
      </c>
      <c r="E35" s="44" t="s">
        <v>54</v>
      </c>
      <c r="F35" s="44" t="s">
        <v>54</v>
      </c>
      <c r="G35" s="44" t="s">
        <v>54</v>
      </c>
      <c r="H35" s="44" t="s">
        <v>54</v>
      </c>
      <c r="I35" s="44" t="s">
        <v>54</v>
      </c>
      <c r="J35" s="44" t="s">
        <v>54</v>
      </c>
      <c r="K35" s="44" t="s">
        <v>54</v>
      </c>
      <c r="L35" s="44" t="s">
        <v>54</v>
      </c>
      <c r="M35" s="44" t="s">
        <v>54</v>
      </c>
      <c r="N35" s="44" t="s">
        <v>54</v>
      </c>
      <c r="O35" s="44" t="s">
        <v>54</v>
      </c>
      <c r="P35" s="44" t="s">
        <v>54</v>
      </c>
      <c r="Q35" s="44" t="s">
        <v>54</v>
      </c>
      <c r="R35" s="44" t="s">
        <v>54</v>
      </c>
      <c r="S35" s="44" t="s">
        <v>54</v>
      </c>
      <c r="T35" s="44" t="s">
        <v>54</v>
      </c>
      <c r="U35" s="44" t="s">
        <v>54</v>
      </c>
      <c r="V35" s="44" t="s">
        <v>54</v>
      </c>
      <c r="W35" s="44" t="s">
        <v>54</v>
      </c>
      <c r="X35" s="44" t="s">
        <v>54</v>
      </c>
      <c r="Y35" s="44" t="s">
        <v>54</v>
      </c>
      <c r="Z35" s="44" t="s">
        <v>54</v>
      </c>
      <c r="AA35" s="44" t="s">
        <v>54</v>
      </c>
      <c r="AB35" s="44" t="s">
        <v>54</v>
      </c>
      <c r="AC35" s="44" t="s">
        <v>54</v>
      </c>
      <c r="AD35" s="44" t="s">
        <v>54</v>
      </c>
      <c r="AE35" s="44" t="s">
        <v>54</v>
      </c>
      <c r="AF35" s="44" t="s">
        <v>54</v>
      </c>
      <c r="AG35" s="44" t="s">
        <v>54</v>
      </c>
      <c r="AH35" s="44" t="s">
        <v>54</v>
      </c>
      <c r="AI35" s="44" t="s">
        <v>54</v>
      </c>
    </row>
    <row r="36" spans="1:35" ht="12.75" customHeight="1" x14ac:dyDescent="0.2"/>
    <row r="37" spans="1:35" ht="12.75" customHeight="1" x14ac:dyDescent="0.2"/>
    <row r="38" spans="1:35" ht="12.75" customHeight="1" x14ac:dyDescent="0.2"/>
    <row r="39" spans="1:35" ht="12.75" customHeight="1" x14ac:dyDescent="0.2"/>
    <row r="40" spans="1:35" x14ac:dyDescent="0.2">
      <c r="A40" s="38" t="s">
        <v>141</v>
      </c>
    </row>
    <row r="41" spans="1:35" x14ac:dyDescent="0.2">
      <c r="A41" s="39" t="s">
        <v>77</v>
      </c>
      <c r="E41" s="43">
        <v>4033051</v>
      </c>
      <c r="F41" s="43">
        <v>4469891</v>
      </c>
      <c r="G41" s="43">
        <v>5402412</v>
      </c>
      <c r="H41" s="43">
        <v>4908453</v>
      </c>
      <c r="I41" s="43">
        <v>5034367</v>
      </c>
      <c r="J41" s="43">
        <v>4273339</v>
      </c>
      <c r="K41" s="43">
        <v>4549362</v>
      </c>
      <c r="L41" s="43">
        <v>4633128</v>
      </c>
      <c r="M41" s="43">
        <v>6160913</v>
      </c>
      <c r="N41" s="43">
        <v>6772459</v>
      </c>
      <c r="O41" s="43">
        <v>7714111</v>
      </c>
      <c r="P41" s="43">
        <v>8783240</v>
      </c>
      <c r="Q41" s="43">
        <v>10009309</v>
      </c>
      <c r="R41" s="43">
        <v>10182493</v>
      </c>
      <c r="S41" s="43">
        <v>10912346</v>
      </c>
      <c r="T41" s="43">
        <v>10633498</v>
      </c>
      <c r="U41" s="43">
        <v>11183006</v>
      </c>
      <c r="V41" s="43">
        <v>12070887</v>
      </c>
      <c r="W41" s="43">
        <v>13526186</v>
      </c>
      <c r="X41" s="43">
        <v>13340784</v>
      </c>
      <c r="Y41" s="43">
        <v>14312226</v>
      </c>
      <c r="Z41" s="43">
        <v>16226095</v>
      </c>
      <c r="AA41" s="43">
        <v>15279140</v>
      </c>
      <c r="AB41" s="43">
        <v>18380856</v>
      </c>
      <c r="AC41" s="43">
        <v>19651107</v>
      </c>
      <c r="AD41" s="43">
        <v>19506820</v>
      </c>
      <c r="AE41" s="43">
        <v>20413897</v>
      </c>
      <c r="AF41" s="43">
        <v>22573113</v>
      </c>
      <c r="AG41" s="43">
        <v>20178428</v>
      </c>
      <c r="AH41" s="43">
        <v>19926086</v>
      </c>
      <c r="AI41" s="43">
        <v>19145976</v>
      </c>
    </row>
    <row r="42" spans="1:35" x14ac:dyDescent="0.2">
      <c r="A42" s="39" t="s">
        <v>142</v>
      </c>
      <c r="E42" s="44">
        <v>28.64</v>
      </c>
      <c r="F42" s="44">
        <v>43.33</v>
      </c>
      <c r="G42" s="44">
        <v>83.45</v>
      </c>
      <c r="H42" s="44">
        <v>-36.57</v>
      </c>
      <c r="I42" s="44">
        <v>10.26</v>
      </c>
      <c r="J42" s="44">
        <v>-60.47</v>
      </c>
      <c r="K42" s="44">
        <v>25.84</v>
      </c>
      <c r="L42" s="44">
        <v>7.37</v>
      </c>
      <c r="M42" s="44">
        <v>131.9</v>
      </c>
      <c r="N42" s="44">
        <v>39.700000000000003</v>
      </c>
      <c r="O42" s="44">
        <v>55.62</v>
      </c>
      <c r="P42" s="44">
        <v>55.44</v>
      </c>
      <c r="Q42" s="44">
        <v>55.84</v>
      </c>
      <c r="R42" s="44">
        <v>6.92</v>
      </c>
      <c r="S42" s="44">
        <v>28.67</v>
      </c>
      <c r="T42" s="44">
        <v>-10.220000000000001</v>
      </c>
      <c r="U42" s="44">
        <v>20.67</v>
      </c>
      <c r="V42" s="44">
        <v>31.76</v>
      </c>
      <c r="W42" s="44">
        <v>48.23</v>
      </c>
      <c r="X42" s="44">
        <v>-5.48</v>
      </c>
      <c r="Y42" s="44">
        <v>29.13</v>
      </c>
      <c r="Z42" s="44">
        <v>53.49</v>
      </c>
      <c r="AA42" s="44">
        <v>-23.34</v>
      </c>
      <c r="AB42" s="44">
        <v>81.2</v>
      </c>
      <c r="AC42" s="44">
        <v>27.64</v>
      </c>
      <c r="AD42" s="44">
        <v>-2.94</v>
      </c>
      <c r="AE42" s="44">
        <v>18.600000000000001</v>
      </c>
      <c r="AF42" s="44">
        <v>42.31</v>
      </c>
      <c r="AG42" s="44">
        <v>-42.43</v>
      </c>
      <c r="AH42" s="44">
        <v>-5</v>
      </c>
      <c r="AI42" s="44">
        <v>-15.66</v>
      </c>
    </row>
    <row r="43" spans="1:35" ht="12.75" customHeight="1" x14ac:dyDescent="0.2"/>
    <row r="44" spans="1:35" x14ac:dyDescent="0.2">
      <c r="B44" s="39" t="s">
        <v>143</v>
      </c>
      <c r="E44" s="44" t="s">
        <v>54</v>
      </c>
      <c r="F44" s="44" t="s">
        <v>54</v>
      </c>
      <c r="G44" s="44" t="s">
        <v>54</v>
      </c>
      <c r="H44" s="44" t="s">
        <v>54</v>
      </c>
      <c r="I44" s="44" t="s">
        <v>54</v>
      </c>
      <c r="J44" s="44" t="s">
        <v>54</v>
      </c>
      <c r="K44" s="44" t="s">
        <v>54</v>
      </c>
      <c r="L44" s="44" t="s">
        <v>54</v>
      </c>
      <c r="M44" s="44" t="s">
        <v>54</v>
      </c>
      <c r="N44" s="44" t="s">
        <v>54</v>
      </c>
      <c r="O44" s="44" t="s">
        <v>54</v>
      </c>
      <c r="P44" s="44" t="s">
        <v>54</v>
      </c>
      <c r="Q44" s="44" t="s">
        <v>54</v>
      </c>
      <c r="R44" s="44" t="s">
        <v>54</v>
      </c>
      <c r="S44" s="44" t="s">
        <v>54</v>
      </c>
      <c r="T44" s="44" t="s">
        <v>54</v>
      </c>
      <c r="U44" s="44" t="s">
        <v>54</v>
      </c>
      <c r="V44" s="44" t="s">
        <v>54</v>
      </c>
      <c r="W44" s="44" t="s">
        <v>54</v>
      </c>
      <c r="X44" s="44" t="s">
        <v>54</v>
      </c>
      <c r="Y44" s="44" t="s">
        <v>54</v>
      </c>
      <c r="Z44" s="44" t="s">
        <v>54</v>
      </c>
      <c r="AA44" s="44" t="s">
        <v>54</v>
      </c>
      <c r="AB44" s="44" t="s">
        <v>54</v>
      </c>
      <c r="AC44" s="44" t="s">
        <v>54</v>
      </c>
      <c r="AD44" s="44" t="s">
        <v>54</v>
      </c>
      <c r="AE44" s="44" t="s">
        <v>54</v>
      </c>
      <c r="AF44" s="44" t="s">
        <v>54</v>
      </c>
      <c r="AG44" s="44" t="s">
        <v>54</v>
      </c>
      <c r="AH44" s="44" t="s">
        <v>54</v>
      </c>
      <c r="AI44" s="44" t="s">
        <v>54</v>
      </c>
    </row>
    <row r="45" spans="1:35" x14ac:dyDescent="0.2">
      <c r="B45" s="39" t="s">
        <v>144</v>
      </c>
      <c r="E45" s="44" t="s">
        <v>54</v>
      </c>
      <c r="F45" s="44" t="s">
        <v>54</v>
      </c>
      <c r="G45" s="44" t="s">
        <v>54</v>
      </c>
      <c r="H45" s="44" t="s">
        <v>54</v>
      </c>
      <c r="I45" s="44" t="s">
        <v>54</v>
      </c>
      <c r="J45" s="44" t="s">
        <v>54</v>
      </c>
      <c r="K45" s="44" t="s">
        <v>54</v>
      </c>
      <c r="L45" s="44" t="s">
        <v>54</v>
      </c>
      <c r="M45" s="44" t="s">
        <v>54</v>
      </c>
      <c r="N45" s="44" t="s">
        <v>54</v>
      </c>
      <c r="O45" s="44" t="s">
        <v>54</v>
      </c>
      <c r="P45" s="44" t="s">
        <v>54</v>
      </c>
      <c r="Q45" s="44" t="s">
        <v>54</v>
      </c>
      <c r="R45" s="44" t="s">
        <v>54</v>
      </c>
      <c r="S45" s="44" t="s">
        <v>54</v>
      </c>
      <c r="T45" s="44" t="s">
        <v>54</v>
      </c>
      <c r="U45" s="44" t="s">
        <v>54</v>
      </c>
      <c r="V45" s="44" t="s">
        <v>54</v>
      </c>
      <c r="W45" s="44" t="s">
        <v>54</v>
      </c>
      <c r="X45" s="44" t="s">
        <v>54</v>
      </c>
      <c r="Y45" s="44" t="s">
        <v>54</v>
      </c>
      <c r="Z45" s="44" t="s">
        <v>54</v>
      </c>
      <c r="AA45" s="44" t="s">
        <v>54</v>
      </c>
      <c r="AB45" s="44" t="s">
        <v>54</v>
      </c>
      <c r="AC45" s="44" t="s">
        <v>54</v>
      </c>
      <c r="AD45" s="44" t="s">
        <v>54</v>
      </c>
      <c r="AE45" s="44" t="s">
        <v>54</v>
      </c>
      <c r="AF45" s="44" t="s">
        <v>54</v>
      </c>
      <c r="AG45" s="44" t="s">
        <v>54</v>
      </c>
      <c r="AH45" s="44" t="s">
        <v>54</v>
      </c>
      <c r="AI45" s="44" t="s">
        <v>54</v>
      </c>
    </row>
    <row r="46" spans="1:35" x14ac:dyDescent="0.2">
      <c r="C46" s="39" t="s">
        <v>145</v>
      </c>
      <c r="E46" s="44">
        <v>0.77</v>
      </c>
      <c r="F46" s="44">
        <v>0.75</v>
      </c>
      <c r="G46" s="44">
        <v>0.83</v>
      </c>
      <c r="H46" s="44">
        <v>1.22</v>
      </c>
      <c r="I46" s="44">
        <v>1.73</v>
      </c>
      <c r="J46" s="44">
        <v>2.93</v>
      </c>
      <c r="K46" s="44">
        <v>3.88</v>
      </c>
      <c r="L46" s="44">
        <v>5.23</v>
      </c>
      <c r="M46" s="44">
        <v>5.1100000000000003</v>
      </c>
      <c r="N46" s="44">
        <v>5.77</v>
      </c>
      <c r="O46" s="44">
        <v>6.29</v>
      </c>
      <c r="P46" s="44">
        <v>6.69</v>
      </c>
      <c r="Q46" s="44">
        <v>7.11</v>
      </c>
      <c r="R46" s="44">
        <v>3.16</v>
      </c>
      <c r="S46" s="44">
        <v>5.13</v>
      </c>
      <c r="T46" s="44">
        <v>5.78</v>
      </c>
      <c r="U46" s="44">
        <v>4.16</v>
      </c>
      <c r="V46" s="44">
        <v>3.79</v>
      </c>
      <c r="W46" s="44">
        <v>3.95</v>
      </c>
      <c r="X46" s="44">
        <v>5.28</v>
      </c>
      <c r="Y46" s="44">
        <v>6.63</v>
      </c>
      <c r="Z46" s="44">
        <v>5.51</v>
      </c>
      <c r="AA46" s="44">
        <v>7.39</v>
      </c>
      <c r="AB46" s="44">
        <v>6.66</v>
      </c>
      <c r="AC46" s="44">
        <v>7.12</v>
      </c>
      <c r="AD46" s="44">
        <v>5.37</v>
      </c>
      <c r="AE46" s="44">
        <v>5.62</v>
      </c>
      <c r="AF46" s="44">
        <v>12.9</v>
      </c>
      <c r="AG46" s="44">
        <v>12.08</v>
      </c>
      <c r="AH46" s="44">
        <v>13.83</v>
      </c>
      <c r="AI46" s="44">
        <v>15.35</v>
      </c>
    </row>
    <row r="47" spans="1:35" x14ac:dyDescent="0.2">
      <c r="D47" s="39" t="s">
        <v>146</v>
      </c>
      <c r="E47" s="44" t="s">
        <v>54</v>
      </c>
      <c r="F47" s="44" t="s">
        <v>54</v>
      </c>
      <c r="G47" s="44" t="s">
        <v>54</v>
      </c>
      <c r="H47" s="44" t="s">
        <v>54</v>
      </c>
      <c r="I47" s="44" t="s">
        <v>54</v>
      </c>
      <c r="J47" s="44" t="s">
        <v>54</v>
      </c>
      <c r="K47" s="44" t="s">
        <v>54</v>
      </c>
      <c r="L47" s="44">
        <v>63.7</v>
      </c>
      <c r="M47" s="44" t="s">
        <v>54</v>
      </c>
      <c r="N47" s="44">
        <v>71.22</v>
      </c>
      <c r="O47" s="44">
        <v>71.88</v>
      </c>
      <c r="P47" s="44">
        <v>73.14</v>
      </c>
      <c r="Q47" s="44">
        <v>75.03</v>
      </c>
      <c r="R47" s="44">
        <v>76.87</v>
      </c>
      <c r="S47" s="44">
        <v>75.41</v>
      </c>
      <c r="T47" s="44">
        <v>71.48</v>
      </c>
      <c r="U47" s="44">
        <v>76.11</v>
      </c>
      <c r="V47" s="44">
        <v>76.400000000000006</v>
      </c>
      <c r="W47" s="44">
        <v>76.53</v>
      </c>
      <c r="X47" s="44">
        <v>71.709999999999994</v>
      </c>
      <c r="Y47" s="44">
        <v>67.83</v>
      </c>
      <c r="Z47" s="44">
        <v>70.23</v>
      </c>
      <c r="AA47" s="44">
        <v>68.08</v>
      </c>
      <c r="AB47" s="44">
        <v>72.459999999999994</v>
      </c>
      <c r="AC47" s="44">
        <v>72.2</v>
      </c>
      <c r="AD47" s="44">
        <v>73.45</v>
      </c>
      <c r="AE47" s="44">
        <v>71.83</v>
      </c>
      <c r="AF47" s="44">
        <v>67.98</v>
      </c>
      <c r="AG47" s="44">
        <v>65.63</v>
      </c>
      <c r="AH47" s="44">
        <v>66.290000000000006</v>
      </c>
      <c r="AI47" s="44">
        <v>67.23</v>
      </c>
    </row>
    <row r="48" spans="1:35" x14ac:dyDescent="0.2">
      <c r="D48" s="39" t="s">
        <v>147</v>
      </c>
      <c r="E48" s="44" t="s">
        <v>54</v>
      </c>
      <c r="F48" s="44" t="s">
        <v>54</v>
      </c>
      <c r="G48" s="44" t="s">
        <v>54</v>
      </c>
      <c r="H48" s="44" t="s">
        <v>54</v>
      </c>
      <c r="I48" s="44" t="s">
        <v>54</v>
      </c>
      <c r="J48" s="44" t="s">
        <v>54</v>
      </c>
      <c r="K48" s="44" t="s">
        <v>54</v>
      </c>
      <c r="L48" s="44" t="s">
        <v>54</v>
      </c>
      <c r="M48" s="44" t="s">
        <v>54</v>
      </c>
      <c r="N48" s="44" t="s">
        <v>54</v>
      </c>
      <c r="O48" s="44" t="s">
        <v>54</v>
      </c>
      <c r="P48" s="44" t="s">
        <v>54</v>
      </c>
      <c r="Q48" s="44" t="s">
        <v>54</v>
      </c>
      <c r="R48" s="44">
        <v>0.8</v>
      </c>
      <c r="S48" s="44">
        <v>1.28</v>
      </c>
      <c r="T48" s="44">
        <v>2.36</v>
      </c>
      <c r="U48" s="44">
        <v>1.07</v>
      </c>
      <c r="V48" s="44">
        <v>0.93</v>
      </c>
      <c r="W48" s="44">
        <v>1.55</v>
      </c>
      <c r="X48" s="44">
        <v>3.3</v>
      </c>
      <c r="Y48" s="44">
        <v>6.12</v>
      </c>
      <c r="Z48" s="44">
        <v>5.27</v>
      </c>
      <c r="AA48" s="44">
        <v>2.99</v>
      </c>
      <c r="AB48" s="44">
        <v>2.14</v>
      </c>
      <c r="AC48" s="44">
        <v>2.61</v>
      </c>
      <c r="AD48" s="44">
        <v>2.46</v>
      </c>
      <c r="AE48" s="44">
        <v>3.12</v>
      </c>
      <c r="AF48" s="44">
        <v>2.69</v>
      </c>
      <c r="AG48" s="44">
        <v>2.98</v>
      </c>
      <c r="AH48" s="44">
        <v>2.92</v>
      </c>
      <c r="AI48" s="44">
        <v>2.4500000000000002</v>
      </c>
    </row>
    <row r="49" spans="1:54" x14ac:dyDescent="0.2">
      <c r="C49" s="39" t="s">
        <v>148</v>
      </c>
      <c r="E49" s="44" t="s">
        <v>54</v>
      </c>
      <c r="F49" s="44" t="s">
        <v>54</v>
      </c>
      <c r="G49" s="44" t="s">
        <v>54</v>
      </c>
      <c r="H49" s="44" t="s">
        <v>54</v>
      </c>
      <c r="I49" s="44" t="s">
        <v>54</v>
      </c>
      <c r="J49" s="44" t="s">
        <v>54</v>
      </c>
      <c r="K49" s="44" t="s">
        <v>54</v>
      </c>
      <c r="L49" s="44" t="s">
        <v>54</v>
      </c>
      <c r="M49" s="44" t="s">
        <v>54</v>
      </c>
      <c r="N49" s="44" t="s">
        <v>54</v>
      </c>
      <c r="O49" s="44" t="s">
        <v>54</v>
      </c>
      <c r="P49" s="44" t="s">
        <v>54</v>
      </c>
      <c r="Q49" s="44" t="s">
        <v>54</v>
      </c>
      <c r="R49" s="44" t="s">
        <v>54</v>
      </c>
      <c r="S49" s="44" t="s">
        <v>54</v>
      </c>
      <c r="T49" s="44" t="s">
        <v>54</v>
      </c>
      <c r="U49" s="44" t="s">
        <v>54</v>
      </c>
      <c r="V49" s="44" t="s">
        <v>54</v>
      </c>
      <c r="W49" s="44" t="s">
        <v>54</v>
      </c>
      <c r="X49" s="44" t="s">
        <v>54</v>
      </c>
      <c r="Y49" s="44" t="s">
        <v>54</v>
      </c>
      <c r="Z49" s="44" t="s">
        <v>54</v>
      </c>
      <c r="AA49" s="44" t="s">
        <v>54</v>
      </c>
      <c r="AB49" s="44" t="s">
        <v>54</v>
      </c>
      <c r="AC49" s="44" t="s">
        <v>54</v>
      </c>
      <c r="AD49" s="44" t="s">
        <v>54</v>
      </c>
      <c r="AE49" s="44" t="s">
        <v>54</v>
      </c>
      <c r="AF49" s="44" t="s">
        <v>54</v>
      </c>
      <c r="AG49" s="44" t="s">
        <v>54</v>
      </c>
      <c r="AH49" s="44" t="s">
        <v>54</v>
      </c>
      <c r="AI49" s="44" t="s">
        <v>54</v>
      </c>
    </row>
    <row r="50" spans="1:54" x14ac:dyDescent="0.2">
      <c r="B50" s="39" t="s">
        <v>149</v>
      </c>
      <c r="E50" s="44" t="s">
        <v>54</v>
      </c>
      <c r="F50" s="44" t="s">
        <v>54</v>
      </c>
      <c r="G50" s="44" t="s">
        <v>54</v>
      </c>
      <c r="H50" s="44" t="s">
        <v>54</v>
      </c>
      <c r="I50" s="44" t="s">
        <v>54</v>
      </c>
      <c r="J50" s="44" t="s">
        <v>54</v>
      </c>
      <c r="K50" s="44" t="s">
        <v>54</v>
      </c>
      <c r="L50" s="44" t="s">
        <v>54</v>
      </c>
      <c r="M50" s="44" t="s">
        <v>54</v>
      </c>
      <c r="N50" s="44" t="s">
        <v>54</v>
      </c>
      <c r="O50" s="44" t="s">
        <v>54</v>
      </c>
      <c r="P50" s="44" t="s">
        <v>54</v>
      </c>
      <c r="Q50" s="44" t="s">
        <v>54</v>
      </c>
      <c r="R50" s="44" t="s">
        <v>54</v>
      </c>
      <c r="S50" s="44" t="s">
        <v>54</v>
      </c>
      <c r="T50" s="44" t="s">
        <v>54</v>
      </c>
      <c r="U50" s="44" t="s">
        <v>54</v>
      </c>
      <c r="V50" s="44" t="s">
        <v>54</v>
      </c>
      <c r="W50" s="44" t="s">
        <v>54</v>
      </c>
      <c r="X50" s="44" t="s">
        <v>54</v>
      </c>
      <c r="Y50" s="44" t="s">
        <v>54</v>
      </c>
      <c r="Z50" s="44" t="s">
        <v>54</v>
      </c>
      <c r="AA50" s="44" t="s">
        <v>54</v>
      </c>
      <c r="AB50" s="44" t="s">
        <v>54</v>
      </c>
      <c r="AC50" s="44" t="s">
        <v>54</v>
      </c>
      <c r="AD50" s="44" t="s">
        <v>54</v>
      </c>
      <c r="AE50" s="44" t="s">
        <v>54</v>
      </c>
      <c r="AF50" s="44" t="s">
        <v>54</v>
      </c>
      <c r="AG50" s="44" t="s">
        <v>54</v>
      </c>
      <c r="AH50" s="44" t="s">
        <v>54</v>
      </c>
      <c r="AI50" s="44" t="s">
        <v>54</v>
      </c>
    </row>
    <row r="51" spans="1:54" x14ac:dyDescent="0.2">
      <c r="B51" s="39" t="s">
        <v>150</v>
      </c>
      <c r="E51" s="44">
        <v>0.56999999999999995</v>
      </c>
      <c r="F51" s="44">
        <v>0.51</v>
      </c>
      <c r="G51" s="44">
        <v>0.33</v>
      </c>
      <c r="H51" s="44">
        <v>0.36</v>
      </c>
      <c r="I51" s="44">
        <v>0.34</v>
      </c>
      <c r="J51" s="44">
        <v>0.37</v>
      </c>
      <c r="K51" s="44">
        <v>0.28999999999999998</v>
      </c>
      <c r="L51" s="44">
        <v>0.25</v>
      </c>
      <c r="M51" s="44">
        <v>0.16</v>
      </c>
      <c r="N51" s="44">
        <v>0.14000000000000001</v>
      </c>
      <c r="O51" s="44">
        <v>0.1</v>
      </c>
      <c r="P51" s="44">
        <v>7.0000000000000007E-2</v>
      </c>
      <c r="Q51" s="44">
        <v>0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44">
        <v>0</v>
      </c>
      <c r="Y51" s="44">
        <v>0</v>
      </c>
      <c r="Z51" s="44">
        <v>0</v>
      </c>
      <c r="AA51" s="44">
        <v>0</v>
      </c>
      <c r="AB51" s="44">
        <v>0</v>
      </c>
      <c r="AC51" s="44">
        <v>0</v>
      </c>
      <c r="AD51" s="44">
        <v>0.01</v>
      </c>
      <c r="AE51" s="44">
        <v>0.13</v>
      </c>
      <c r="AF51" s="44">
        <v>0.43</v>
      </c>
      <c r="AG51" s="44">
        <v>1.1299999999999999</v>
      </c>
      <c r="AH51" s="44">
        <v>1.23</v>
      </c>
      <c r="AI51" s="44">
        <v>1.56</v>
      </c>
    </row>
    <row r="52" spans="1:54" x14ac:dyDescent="0.2">
      <c r="B52" s="39" t="s">
        <v>151</v>
      </c>
      <c r="E52" s="44" t="s">
        <v>54</v>
      </c>
      <c r="F52" s="44" t="s">
        <v>54</v>
      </c>
      <c r="G52" s="44" t="s">
        <v>54</v>
      </c>
      <c r="H52" s="44" t="s">
        <v>54</v>
      </c>
      <c r="I52" s="44" t="s">
        <v>54</v>
      </c>
      <c r="J52" s="44" t="s">
        <v>54</v>
      </c>
      <c r="K52" s="44" t="s">
        <v>54</v>
      </c>
      <c r="L52" s="44" t="s">
        <v>54</v>
      </c>
      <c r="M52" s="44" t="s">
        <v>54</v>
      </c>
      <c r="N52" s="44" t="s">
        <v>54</v>
      </c>
      <c r="O52" s="44" t="s">
        <v>54</v>
      </c>
      <c r="P52" s="44" t="s">
        <v>54</v>
      </c>
      <c r="Q52" s="44" t="s">
        <v>54</v>
      </c>
      <c r="R52" s="44" t="s">
        <v>54</v>
      </c>
      <c r="S52" s="44" t="s">
        <v>54</v>
      </c>
      <c r="T52" s="44" t="s">
        <v>54</v>
      </c>
      <c r="U52" s="44" t="s">
        <v>54</v>
      </c>
      <c r="V52" s="44" t="s">
        <v>54</v>
      </c>
      <c r="W52" s="44" t="s">
        <v>54</v>
      </c>
      <c r="X52" s="44" t="s">
        <v>54</v>
      </c>
      <c r="Y52" s="44" t="s">
        <v>54</v>
      </c>
      <c r="Z52" s="44" t="s">
        <v>54</v>
      </c>
      <c r="AA52" s="44" t="s">
        <v>54</v>
      </c>
      <c r="AB52" s="44" t="s">
        <v>54</v>
      </c>
      <c r="AC52" s="44" t="s">
        <v>54</v>
      </c>
      <c r="AD52" s="44" t="s">
        <v>54</v>
      </c>
      <c r="AE52" s="44" t="s">
        <v>54</v>
      </c>
      <c r="AF52" s="44" t="s">
        <v>54</v>
      </c>
      <c r="AG52" s="44" t="s">
        <v>54</v>
      </c>
      <c r="AH52" s="44" t="s">
        <v>54</v>
      </c>
      <c r="AI52" s="44" t="s">
        <v>54</v>
      </c>
    </row>
    <row r="53" spans="1:54" x14ac:dyDescent="0.2">
      <c r="B53" s="39" t="s">
        <v>152</v>
      </c>
      <c r="E53" s="44" t="s">
        <v>54</v>
      </c>
      <c r="F53" s="44" t="s">
        <v>54</v>
      </c>
      <c r="G53" s="44" t="s">
        <v>54</v>
      </c>
      <c r="H53" s="44" t="s">
        <v>54</v>
      </c>
      <c r="I53" s="44" t="s">
        <v>54</v>
      </c>
      <c r="J53" s="44" t="s">
        <v>54</v>
      </c>
      <c r="K53" s="44" t="s">
        <v>54</v>
      </c>
      <c r="L53" s="44" t="s">
        <v>54</v>
      </c>
      <c r="M53" s="44" t="s">
        <v>54</v>
      </c>
      <c r="N53" s="44" t="s">
        <v>54</v>
      </c>
      <c r="O53" s="44" t="s">
        <v>54</v>
      </c>
      <c r="P53" s="44" t="s">
        <v>54</v>
      </c>
      <c r="Q53" s="44" t="s">
        <v>54</v>
      </c>
      <c r="R53" s="44" t="s">
        <v>54</v>
      </c>
      <c r="S53" s="44" t="s">
        <v>54</v>
      </c>
      <c r="T53" s="44" t="s">
        <v>54</v>
      </c>
      <c r="U53" s="44" t="s">
        <v>54</v>
      </c>
      <c r="V53" s="44" t="s">
        <v>54</v>
      </c>
      <c r="W53" s="44" t="s">
        <v>54</v>
      </c>
      <c r="X53" s="44" t="s">
        <v>54</v>
      </c>
      <c r="Y53" s="44" t="s">
        <v>54</v>
      </c>
      <c r="Z53" s="44" t="s">
        <v>54</v>
      </c>
      <c r="AA53" s="44" t="s">
        <v>54</v>
      </c>
      <c r="AB53" s="44" t="s">
        <v>54</v>
      </c>
      <c r="AC53" s="44" t="s">
        <v>54</v>
      </c>
      <c r="AD53" s="44" t="s">
        <v>54</v>
      </c>
      <c r="AE53" s="44" t="s">
        <v>54</v>
      </c>
      <c r="AF53" s="44" t="s">
        <v>54</v>
      </c>
      <c r="AG53" s="44" t="s">
        <v>54</v>
      </c>
      <c r="AH53" s="44" t="s">
        <v>54</v>
      </c>
      <c r="AI53" s="44" t="s">
        <v>54</v>
      </c>
    </row>
    <row r="54" spans="1:54" x14ac:dyDescent="0.2">
      <c r="A54" s="39" t="s">
        <v>153</v>
      </c>
      <c r="E54" s="44">
        <v>97.01</v>
      </c>
      <c r="F54" s="44" t="s">
        <v>54</v>
      </c>
      <c r="G54" s="44" t="s">
        <v>54</v>
      </c>
      <c r="H54" s="44" t="s">
        <v>54</v>
      </c>
      <c r="I54" s="44">
        <v>98.73</v>
      </c>
      <c r="J54" s="44" t="s">
        <v>54</v>
      </c>
      <c r="K54" s="44" t="s">
        <v>54</v>
      </c>
      <c r="L54" s="44">
        <v>98.75</v>
      </c>
      <c r="M54" s="44">
        <v>99.1</v>
      </c>
      <c r="N54" s="44">
        <v>99.22</v>
      </c>
      <c r="O54" s="44">
        <v>99.43</v>
      </c>
      <c r="P54" s="44">
        <v>99.52</v>
      </c>
      <c r="Q54" s="44">
        <v>99.56</v>
      </c>
      <c r="R54" s="44">
        <v>99.59</v>
      </c>
      <c r="S54" s="44">
        <v>99.63</v>
      </c>
      <c r="T54" s="44">
        <v>99.69</v>
      </c>
      <c r="U54" s="44">
        <v>99.42</v>
      </c>
      <c r="V54" s="44">
        <v>99.6</v>
      </c>
      <c r="W54" s="44">
        <v>99.44</v>
      </c>
      <c r="X54" s="44">
        <v>99.41</v>
      </c>
      <c r="Y54" s="44">
        <v>99.36</v>
      </c>
      <c r="Z54" s="44">
        <v>99.26</v>
      </c>
      <c r="AA54" s="44">
        <v>99.03</v>
      </c>
      <c r="AB54" s="44">
        <v>98.94</v>
      </c>
      <c r="AC54" s="44">
        <v>98.61</v>
      </c>
      <c r="AD54" s="44">
        <v>98.45</v>
      </c>
      <c r="AE54" s="44">
        <v>98.68</v>
      </c>
      <c r="AF54" s="44">
        <v>99.77</v>
      </c>
      <c r="AG54" s="44">
        <v>99.73</v>
      </c>
      <c r="AH54" s="44">
        <v>99.86</v>
      </c>
      <c r="AI54" s="44">
        <v>99.82</v>
      </c>
    </row>
    <row r="55" spans="1:54" x14ac:dyDescent="0.2">
      <c r="A55" s="39" t="s">
        <v>154</v>
      </c>
      <c r="E55" s="44" t="s">
        <v>54</v>
      </c>
      <c r="F55" s="44" t="s">
        <v>54</v>
      </c>
      <c r="G55" s="44" t="s">
        <v>54</v>
      </c>
      <c r="H55" s="44" t="s">
        <v>54</v>
      </c>
      <c r="I55" s="44" t="s">
        <v>54</v>
      </c>
      <c r="J55" s="44" t="s">
        <v>54</v>
      </c>
      <c r="K55" s="44" t="s">
        <v>54</v>
      </c>
      <c r="L55" s="44" t="s">
        <v>54</v>
      </c>
      <c r="M55" s="44" t="s">
        <v>54</v>
      </c>
      <c r="N55" s="44" t="s">
        <v>54</v>
      </c>
      <c r="O55" s="44" t="s">
        <v>54</v>
      </c>
      <c r="P55" s="44" t="s">
        <v>54</v>
      </c>
      <c r="Q55" s="44" t="s">
        <v>54</v>
      </c>
      <c r="R55" s="44" t="s">
        <v>54</v>
      </c>
      <c r="S55" s="44" t="s">
        <v>54</v>
      </c>
      <c r="T55" s="44" t="s">
        <v>54</v>
      </c>
      <c r="U55" s="44" t="s">
        <v>54</v>
      </c>
      <c r="V55" s="44" t="s">
        <v>54</v>
      </c>
      <c r="W55" s="44" t="s">
        <v>54</v>
      </c>
      <c r="X55" s="44" t="s">
        <v>54</v>
      </c>
      <c r="Y55" s="44" t="s">
        <v>54</v>
      </c>
      <c r="Z55" s="44" t="s">
        <v>54</v>
      </c>
      <c r="AA55" s="44" t="s">
        <v>54</v>
      </c>
      <c r="AB55" s="44" t="s">
        <v>54</v>
      </c>
      <c r="AC55" s="44" t="s">
        <v>54</v>
      </c>
      <c r="AD55" s="44" t="s">
        <v>54</v>
      </c>
      <c r="AE55" s="44" t="s">
        <v>54</v>
      </c>
      <c r="AF55" s="44" t="s">
        <v>54</v>
      </c>
      <c r="AG55" s="44" t="s">
        <v>54</v>
      </c>
      <c r="AH55" s="44" t="s">
        <v>54</v>
      </c>
      <c r="AI55" s="44" t="s">
        <v>54</v>
      </c>
    </row>
    <row r="56" spans="1:54" x14ac:dyDescent="0.2">
      <c r="A56" s="39" t="s">
        <v>155</v>
      </c>
      <c r="E56" s="44">
        <v>1.59</v>
      </c>
      <c r="F56" s="44">
        <v>0.6</v>
      </c>
      <c r="G56" s="44">
        <v>0.17</v>
      </c>
      <c r="H56" s="44">
        <v>0.19</v>
      </c>
      <c r="I56" s="44">
        <v>0.2</v>
      </c>
      <c r="J56" s="44">
        <v>0.26</v>
      </c>
      <c r="K56" s="44">
        <v>0.27</v>
      </c>
      <c r="L56" s="44">
        <v>0.16</v>
      </c>
      <c r="M56" s="44">
        <v>0.12</v>
      </c>
      <c r="N56" s="44">
        <v>0.1</v>
      </c>
      <c r="O56" s="44">
        <v>0.02</v>
      </c>
      <c r="P56" s="44">
        <v>0.02</v>
      </c>
      <c r="Q56" s="44">
        <v>7.0000000000000007E-2</v>
      </c>
      <c r="R56" s="44">
        <v>0.06</v>
      </c>
      <c r="S56" s="44">
        <v>0.06</v>
      </c>
      <c r="T56" s="44">
        <v>0.01</v>
      </c>
      <c r="U56" s="44">
        <v>0.31</v>
      </c>
      <c r="V56" s="44">
        <v>0.17</v>
      </c>
      <c r="W56" s="44">
        <v>0.35</v>
      </c>
      <c r="X56" s="44">
        <v>0.39</v>
      </c>
      <c r="Y56" s="44">
        <v>0.47</v>
      </c>
      <c r="Z56" s="44">
        <v>0.6</v>
      </c>
      <c r="AA56" s="44">
        <v>0.92</v>
      </c>
      <c r="AB56" s="44">
        <v>1.01</v>
      </c>
      <c r="AC56" s="44">
        <v>1.35</v>
      </c>
      <c r="AD56" s="44">
        <v>1.52</v>
      </c>
      <c r="AE56" s="44">
        <v>1.28</v>
      </c>
      <c r="AF56" s="44">
        <v>0.21</v>
      </c>
      <c r="AG56" s="44">
        <v>0.24</v>
      </c>
      <c r="AH56" s="44">
        <v>0.06</v>
      </c>
      <c r="AI56" s="44">
        <v>0.1</v>
      </c>
    </row>
    <row r="57" spans="1:54" x14ac:dyDescent="0.2">
      <c r="A57" s="39" t="s">
        <v>156</v>
      </c>
      <c r="E57" s="44">
        <v>1.4</v>
      </c>
      <c r="F57" s="44" t="s">
        <v>54</v>
      </c>
      <c r="G57" s="44" t="s">
        <v>54</v>
      </c>
      <c r="H57" s="44" t="s">
        <v>54</v>
      </c>
      <c r="I57" s="44">
        <v>1.07</v>
      </c>
      <c r="J57" s="44" t="s">
        <v>54</v>
      </c>
      <c r="K57" s="44" t="s">
        <v>54</v>
      </c>
      <c r="L57" s="44">
        <v>1.0900000000000001</v>
      </c>
      <c r="M57" s="44">
        <v>0.78</v>
      </c>
      <c r="N57" s="44">
        <v>0.68</v>
      </c>
      <c r="O57" s="44">
        <v>0.55000000000000004</v>
      </c>
      <c r="P57" s="44">
        <v>0.46</v>
      </c>
      <c r="Q57" s="44">
        <v>0.38</v>
      </c>
      <c r="R57" s="44">
        <v>0.35</v>
      </c>
      <c r="S57" s="44">
        <v>0.31</v>
      </c>
      <c r="T57" s="44">
        <v>0.3</v>
      </c>
      <c r="U57" s="44">
        <v>0.27</v>
      </c>
      <c r="V57" s="44">
        <v>0.24</v>
      </c>
      <c r="W57" s="44">
        <v>0.2</v>
      </c>
      <c r="X57" s="44">
        <v>0.19</v>
      </c>
      <c r="Y57" s="44">
        <v>0.17</v>
      </c>
      <c r="Z57" s="44">
        <v>0.14000000000000001</v>
      </c>
      <c r="AA57" s="44">
        <v>0.05</v>
      </c>
      <c r="AB57" s="44">
        <v>0.04</v>
      </c>
      <c r="AC57" s="44">
        <v>0.04</v>
      </c>
      <c r="AD57" s="44">
        <v>0.04</v>
      </c>
      <c r="AE57" s="44">
        <v>0.03</v>
      </c>
      <c r="AF57" s="44">
        <v>0.03</v>
      </c>
      <c r="AG57" s="44">
        <v>0.03</v>
      </c>
      <c r="AH57" s="44">
        <v>0.08</v>
      </c>
      <c r="AI57" s="44">
        <v>0.08</v>
      </c>
    </row>
    <row r="58" spans="1:54" x14ac:dyDescent="0.2">
      <c r="A58" s="39" t="s">
        <v>157</v>
      </c>
      <c r="E58" s="44" t="s">
        <v>54</v>
      </c>
      <c r="F58" s="44" t="s">
        <v>54</v>
      </c>
      <c r="G58" s="44" t="s">
        <v>54</v>
      </c>
      <c r="H58" s="44" t="s">
        <v>54</v>
      </c>
      <c r="I58" s="44" t="s">
        <v>54</v>
      </c>
      <c r="J58" s="44" t="s">
        <v>54</v>
      </c>
      <c r="K58" s="44" t="s">
        <v>54</v>
      </c>
      <c r="L58" s="44" t="s">
        <v>54</v>
      </c>
      <c r="M58" s="44" t="s">
        <v>54</v>
      </c>
      <c r="N58" s="44" t="s">
        <v>54</v>
      </c>
      <c r="O58" s="44" t="s">
        <v>54</v>
      </c>
      <c r="P58" s="44" t="s">
        <v>54</v>
      </c>
      <c r="Q58" s="44" t="s">
        <v>54</v>
      </c>
      <c r="R58" s="44" t="s">
        <v>54</v>
      </c>
      <c r="S58" s="44" t="s">
        <v>54</v>
      </c>
      <c r="T58" s="44" t="s">
        <v>54</v>
      </c>
      <c r="U58" s="44" t="s">
        <v>54</v>
      </c>
      <c r="V58" s="44" t="s">
        <v>54</v>
      </c>
      <c r="W58" s="44" t="s">
        <v>54</v>
      </c>
      <c r="X58" s="44" t="s">
        <v>54</v>
      </c>
      <c r="Y58" s="44" t="s">
        <v>54</v>
      </c>
      <c r="Z58" s="44" t="s">
        <v>54</v>
      </c>
      <c r="AA58" s="44" t="s">
        <v>54</v>
      </c>
      <c r="AB58" s="44" t="s">
        <v>54</v>
      </c>
      <c r="AC58" s="44" t="s">
        <v>54</v>
      </c>
      <c r="AD58" s="44" t="s">
        <v>54</v>
      </c>
      <c r="AE58" s="44" t="s">
        <v>54</v>
      </c>
      <c r="AF58" s="44" t="s">
        <v>54</v>
      </c>
      <c r="AG58" s="44" t="s">
        <v>54</v>
      </c>
      <c r="AH58" s="44" t="s">
        <v>54</v>
      </c>
      <c r="AI58" s="44" t="s">
        <v>54</v>
      </c>
    </row>
    <row r="59" spans="1:54" x14ac:dyDescent="0.2">
      <c r="A59" s="39" t="s">
        <v>158</v>
      </c>
      <c r="E59" s="44" t="s">
        <v>54</v>
      </c>
      <c r="F59" s="44" t="s">
        <v>54</v>
      </c>
      <c r="G59" s="44" t="s">
        <v>54</v>
      </c>
      <c r="H59" s="44" t="s">
        <v>54</v>
      </c>
      <c r="I59" s="44" t="s">
        <v>54</v>
      </c>
      <c r="J59" s="44" t="s">
        <v>54</v>
      </c>
      <c r="K59" s="44" t="s">
        <v>54</v>
      </c>
      <c r="L59" s="44" t="s">
        <v>54</v>
      </c>
      <c r="M59" s="44" t="s">
        <v>54</v>
      </c>
      <c r="N59" s="44" t="s">
        <v>54</v>
      </c>
      <c r="O59" s="44" t="s">
        <v>54</v>
      </c>
      <c r="P59" s="44" t="s">
        <v>54</v>
      </c>
      <c r="Q59" s="44" t="s">
        <v>54</v>
      </c>
      <c r="R59" s="44" t="s">
        <v>54</v>
      </c>
      <c r="S59" s="44" t="s">
        <v>54</v>
      </c>
      <c r="T59" s="44" t="s">
        <v>54</v>
      </c>
      <c r="U59" s="44" t="s">
        <v>54</v>
      </c>
      <c r="V59" s="44" t="s">
        <v>54</v>
      </c>
      <c r="W59" s="44" t="s">
        <v>54</v>
      </c>
      <c r="X59" s="44" t="s">
        <v>54</v>
      </c>
      <c r="Y59" s="44" t="s">
        <v>54</v>
      </c>
      <c r="Z59" s="44" t="s">
        <v>54</v>
      </c>
      <c r="AA59" s="44" t="s">
        <v>54</v>
      </c>
      <c r="AB59" s="44" t="s">
        <v>54</v>
      </c>
      <c r="AC59" s="44" t="s">
        <v>54</v>
      </c>
      <c r="AD59" s="44" t="s">
        <v>54</v>
      </c>
      <c r="AE59" s="44" t="s">
        <v>54</v>
      </c>
      <c r="AF59" s="44" t="s">
        <v>54</v>
      </c>
      <c r="AG59" s="44" t="s">
        <v>54</v>
      </c>
      <c r="AH59" s="44" t="s">
        <v>54</v>
      </c>
      <c r="AI59" s="44" t="s">
        <v>54</v>
      </c>
    </row>
    <row r="60" spans="1:54" x14ac:dyDescent="0.2">
      <c r="A60" s="39" t="s">
        <v>159</v>
      </c>
      <c r="E60" s="16" t="s">
        <v>96</v>
      </c>
      <c r="F60" s="11" t="str">
        <f>F22</f>
        <v>NA</v>
      </c>
      <c r="G60" s="12" t="str">
        <f>IFERROR((G22-F22)/F22,"0")</f>
        <v>0</v>
      </c>
      <c r="H60" s="12" t="str">
        <f t="shared" ref="H60:AI60" si="4">IFERROR((H22-G22)/G22,"0")</f>
        <v>0</v>
      </c>
      <c r="I60" s="12" t="str">
        <f t="shared" si="4"/>
        <v>0</v>
      </c>
      <c r="J60" s="12" t="str">
        <f t="shared" si="4"/>
        <v>0</v>
      </c>
      <c r="K60" s="12" t="str">
        <f t="shared" si="4"/>
        <v>0</v>
      </c>
      <c r="L60" s="12" t="str">
        <f t="shared" si="4"/>
        <v>0</v>
      </c>
      <c r="M60" s="12" t="str">
        <f t="shared" si="4"/>
        <v>0</v>
      </c>
      <c r="N60" s="12" t="str">
        <f t="shared" si="4"/>
        <v>0</v>
      </c>
      <c r="O60" s="12" t="str">
        <f t="shared" si="4"/>
        <v>0</v>
      </c>
      <c r="P60" s="12" t="str">
        <f t="shared" si="4"/>
        <v>0</v>
      </c>
      <c r="Q60" s="12" t="str">
        <f t="shared" si="4"/>
        <v>0</v>
      </c>
      <c r="R60" s="12" t="str">
        <f t="shared" si="4"/>
        <v>0</v>
      </c>
      <c r="S60" s="12">
        <f t="shared" si="4"/>
        <v>7.8859060402684575E-2</v>
      </c>
      <c r="T60" s="12">
        <f t="shared" si="4"/>
        <v>-0.12286158631415228</v>
      </c>
      <c r="U60" s="12">
        <f t="shared" si="4"/>
        <v>-0.18232860520094565</v>
      </c>
      <c r="V60" s="12">
        <f t="shared" si="4"/>
        <v>-0.17022045536682329</v>
      </c>
      <c r="W60" s="12">
        <f t="shared" si="4"/>
        <v>-9.7996515679442509E-2</v>
      </c>
      <c r="X60" s="12">
        <f t="shared" si="4"/>
        <v>-0.13471752776436499</v>
      </c>
      <c r="Y60" s="12">
        <f t="shared" si="4"/>
        <v>-9.6540178571428589E-2</v>
      </c>
      <c r="Z60" s="12">
        <f t="shared" si="4"/>
        <v>-1.6059295861643084E-2</v>
      </c>
      <c r="AA60" s="12">
        <f t="shared" si="4"/>
        <v>0.55178907721280601</v>
      </c>
      <c r="AB60" s="12">
        <f t="shared" si="4"/>
        <v>-3.3980582524271843E-2</v>
      </c>
      <c r="AC60" s="12">
        <f t="shared" si="4"/>
        <v>5.862646566164178E-3</v>
      </c>
      <c r="AD60" s="12">
        <f t="shared" si="4"/>
        <v>9.2839300582847645E-2</v>
      </c>
      <c r="AE60" s="12">
        <f t="shared" si="4"/>
        <v>4.038095238095233E-2</v>
      </c>
      <c r="AF60" s="12">
        <f t="shared" si="4"/>
        <v>-0.2878066642255584</v>
      </c>
      <c r="AG60" s="12">
        <f t="shared" si="4"/>
        <v>-6.9408740359897067E-2</v>
      </c>
      <c r="AH60" s="12">
        <f t="shared" si="4"/>
        <v>-0.14806629834254151</v>
      </c>
      <c r="AI60" s="12">
        <f t="shared" si="4"/>
        <v>0.14267185473411162</v>
      </c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x14ac:dyDescent="0.2">
      <c r="E61" s="16"/>
      <c r="F61" s="13"/>
      <c r="G61" s="13"/>
      <c r="H61" s="12" t="str">
        <f>IFERROR((H22-F22)/F22,"0")</f>
        <v>0</v>
      </c>
      <c r="I61" s="12" t="str">
        <f t="shared" ref="I61:AI61" si="5">IFERROR((I22-G22)/G22,"0")</f>
        <v>0</v>
      </c>
      <c r="J61" s="12" t="str">
        <f t="shared" si="5"/>
        <v>0</v>
      </c>
      <c r="K61" s="12" t="str">
        <f t="shared" si="5"/>
        <v>0</v>
      </c>
      <c r="L61" s="12" t="str">
        <f t="shared" si="5"/>
        <v>0</v>
      </c>
      <c r="M61" s="12" t="str">
        <f t="shared" si="5"/>
        <v>0</v>
      </c>
      <c r="N61" s="12" t="str">
        <f t="shared" si="5"/>
        <v>0</v>
      </c>
      <c r="O61" s="12" t="str">
        <f t="shared" si="5"/>
        <v>0</v>
      </c>
      <c r="P61" s="12" t="str">
        <f t="shared" si="5"/>
        <v>0</v>
      </c>
      <c r="Q61" s="12" t="str">
        <f t="shared" si="5"/>
        <v>0</v>
      </c>
      <c r="R61" s="12" t="str">
        <f t="shared" si="5"/>
        <v>0</v>
      </c>
      <c r="S61" s="12" t="str">
        <f t="shared" si="5"/>
        <v>0</v>
      </c>
      <c r="T61" s="12">
        <f t="shared" si="5"/>
        <v>-5.3691275167785088E-2</v>
      </c>
      <c r="U61" s="12">
        <f t="shared" si="5"/>
        <v>-0.28278900984966299</v>
      </c>
      <c r="V61" s="12">
        <f t="shared" si="5"/>
        <v>-0.32151300236406621</v>
      </c>
      <c r="W61" s="12">
        <f t="shared" si="5"/>
        <v>-0.25153595952294905</v>
      </c>
      <c r="X61" s="12">
        <f t="shared" si="5"/>
        <v>-0.21951219512195116</v>
      </c>
      <c r="Y61" s="12">
        <f t="shared" si="5"/>
        <v>-0.2182520521487204</v>
      </c>
      <c r="Z61" s="12">
        <f t="shared" si="5"/>
        <v>-0.11104910714285725</v>
      </c>
      <c r="AA61" s="12">
        <f t="shared" si="5"/>
        <v>0.52686843730697941</v>
      </c>
      <c r="AB61" s="12">
        <f t="shared" si="5"/>
        <v>0.49905838041431261</v>
      </c>
      <c r="AC61" s="12">
        <f t="shared" si="5"/>
        <v>-2.8317152103559843E-2</v>
      </c>
      <c r="AD61" s="12">
        <f t="shared" si="5"/>
        <v>9.9246231155778936E-2</v>
      </c>
      <c r="AE61" s="12">
        <f t="shared" si="5"/>
        <v>0.13696919233971688</v>
      </c>
      <c r="AF61" s="12">
        <f t="shared" si="5"/>
        <v>-0.25904761904761908</v>
      </c>
      <c r="AG61" s="12">
        <f t="shared" si="5"/>
        <v>-0.33723910655437561</v>
      </c>
      <c r="AH61" s="12">
        <f t="shared" si="5"/>
        <v>-0.20719794344473005</v>
      </c>
      <c r="AI61" s="12">
        <f t="shared" si="5"/>
        <v>-2.6519337016574607E-2</v>
      </c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 t="str">
        <f>IFERROR((I22-F22)/F22,"0")</f>
        <v>0</v>
      </c>
      <c r="J62" s="12" t="str">
        <f>IFERROR((J22-G22)/G22,"0")</f>
        <v>0</v>
      </c>
      <c r="K62" s="12" t="str">
        <f t="shared" ref="K62:AI62" si="6">IFERROR((K22-H22)/H22,"0")</f>
        <v>0</v>
      </c>
      <c r="L62" s="12" t="str">
        <f t="shared" si="6"/>
        <v>0</v>
      </c>
      <c r="M62" s="12" t="str">
        <f t="shared" si="6"/>
        <v>0</v>
      </c>
      <c r="N62" s="12" t="str">
        <f t="shared" si="6"/>
        <v>0</v>
      </c>
      <c r="O62" s="12" t="str">
        <f t="shared" si="6"/>
        <v>0</v>
      </c>
      <c r="P62" s="12" t="str">
        <f t="shared" si="6"/>
        <v>0</v>
      </c>
      <c r="Q62" s="12" t="str">
        <f t="shared" si="6"/>
        <v>0</v>
      </c>
      <c r="R62" s="12" t="str">
        <f t="shared" si="6"/>
        <v>0</v>
      </c>
      <c r="S62" s="12" t="str">
        <f t="shared" si="6"/>
        <v>0</v>
      </c>
      <c r="T62" s="12" t="str">
        <f t="shared" si="6"/>
        <v>0</v>
      </c>
      <c r="U62" s="12">
        <f t="shared" si="6"/>
        <v>-0.22623042505592833</v>
      </c>
      <c r="V62" s="12">
        <f t="shared" si="6"/>
        <v>-0.40487299118714354</v>
      </c>
      <c r="W62" s="12">
        <f t="shared" si="6"/>
        <v>-0.38800236406619387</v>
      </c>
      <c r="X62" s="12">
        <f t="shared" si="6"/>
        <v>-0.35236718467654499</v>
      </c>
      <c r="Y62" s="12">
        <f t="shared" si="6"/>
        <v>-0.29486062717770034</v>
      </c>
      <c r="Z62" s="12">
        <f t="shared" si="6"/>
        <v>-0.23080637373249643</v>
      </c>
      <c r="AA62" s="12">
        <f t="shared" si="6"/>
        <v>0.37946428571428553</v>
      </c>
      <c r="AB62" s="12">
        <f t="shared" si="6"/>
        <v>0.47498455836936365</v>
      </c>
      <c r="AC62" s="12">
        <f t="shared" si="6"/>
        <v>0.50784682988072816</v>
      </c>
      <c r="AD62" s="12">
        <f t="shared" si="6"/>
        <v>6.1893203883495194E-2</v>
      </c>
      <c r="AE62" s="12">
        <f t="shared" si="6"/>
        <v>0.14363484087102177</v>
      </c>
      <c r="AF62" s="12">
        <f t="shared" si="6"/>
        <v>-0.19025811823480435</v>
      </c>
      <c r="AG62" s="12">
        <f t="shared" si="6"/>
        <v>-0.31047619047619041</v>
      </c>
      <c r="AH62" s="12">
        <f t="shared" si="6"/>
        <v>-0.43537165873306477</v>
      </c>
      <c r="AI62" s="12">
        <f t="shared" si="6"/>
        <v>-9.4087403598971636E-2</v>
      </c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 t="str">
        <f>IFERROR((J22-F22)/F22,"0")</f>
        <v>0</v>
      </c>
      <c r="K63" s="12" t="str">
        <f t="shared" ref="K63:AI63" si="7">IFERROR((K22-G22)/G22,"0")</f>
        <v>0</v>
      </c>
      <c r="L63" s="12" t="str">
        <f t="shared" si="7"/>
        <v>0</v>
      </c>
      <c r="M63" s="12" t="str">
        <f t="shared" si="7"/>
        <v>0</v>
      </c>
      <c r="N63" s="12" t="str">
        <f t="shared" si="7"/>
        <v>0</v>
      </c>
      <c r="O63" s="12" t="str">
        <f t="shared" si="7"/>
        <v>0</v>
      </c>
      <c r="P63" s="12" t="str">
        <f t="shared" si="7"/>
        <v>0</v>
      </c>
      <c r="Q63" s="12" t="str">
        <f t="shared" si="7"/>
        <v>0</v>
      </c>
      <c r="R63" s="12" t="str">
        <f t="shared" si="7"/>
        <v>0</v>
      </c>
      <c r="S63" s="12" t="str">
        <f t="shared" si="7"/>
        <v>0</v>
      </c>
      <c r="T63" s="12" t="str">
        <f t="shared" si="7"/>
        <v>0</v>
      </c>
      <c r="U63" s="12" t="str">
        <f t="shared" si="7"/>
        <v>0</v>
      </c>
      <c r="V63" s="12">
        <f t="shared" si="7"/>
        <v>-0.35794183445190153</v>
      </c>
      <c r="W63" s="12">
        <f t="shared" si="7"/>
        <v>-0.46319336443753234</v>
      </c>
      <c r="X63" s="12">
        <f t="shared" si="7"/>
        <v>-0.47044917257683216</v>
      </c>
      <c r="Y63" s="12">
        <f t="shared" si="7"/>
        <v>-0.41488977231658836</v>
      </c>
      <c r="Z63" s="12">
        <f t="shared" si="7"/>
        <v>-0.3061846689895471</v>
      </c>
      <c r="AA63" s="12">
        <f t="shared" si="7"/>
        <v>0.19362626750362133</v>
      </c>
      <c r="AB63" s="12">
        <f t="shared" si="7"/>
        <v>0.33258928571428553</v>
      </c>
      <c r="AC63" s="12">
        <f t="shared" si="7"/>
        <v>0.48363187152563297</v>
      </c>
      <c r="AD63" s="12">
        <f t="shared" si="7"/>
        <v>0.64783427495291901</v>
      </c>
      <c r="AE63" s="12">
        <f t="shared" si="7"/>
        <v>0.10477346278317153</v>
      </c>
      <c r="AF63" s="12">
        <f t="shared" si="7"/>
        <v>-0.18551088777219429</v>
      </c>
      <c r="AG63" s="12">
        <f t="shared" si="7"/>
        <v>-0.24646128226477929</v>
      </c>
      <c r="AH63" s="12">
        <f t="shared" si="7"/>
        <v>-0.41257142857142859</v>
      </c>
      <c r="AI63" s="12">
        <f t="shared" si="7"/>
        <v>-0.3548150860490662</v>
      </c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</sheetData>
  <mergeCells count="1">
    <mergeCell ref="E60:E63"/>
  </mergeCells>
  <hyperlinks>
    <hyperlink ref="D1" location="Summary!A1" display="Summary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rgb="FFC00000"/>
  </sheetPr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48" width="18.7109375" customWidth="1"/>
    <col min="230" max="232" width="4.85546875" customWidth="1"/>
    <col min="233" max="233" width="41.28515625" customWidth="1"/>
    <col min="234" max="304" width="18.7109375" customWidth="1"/>
    <col min="486" max="488" width="4.85546875" customWidth="1"/>
    <col min="489" max="489" width="41.28515625" customWidth="1"/>
    <col min="490" max="560" width="18.7109375" customWidth="1"/>
    <col min="742" max="744" width="4.85546875" customWidth="1"/>
    <col min="745" max="745" width="41.28515625" customWidth="1"/>
    <col min="746" max="816" width="18.7109375" customWidth="1"/>
    <col min="998" max="1000" width="4.85546875" customWidth="1"/>
    <col min="1001" max="1001" width="41.28515625" customWidth="1"/>
    <col min="1002" max="1072" width="18.7109375" customWidth="1"/>
    <col min="1254" max="1256" width="4.85546875" customWidth="1"/>
    <col min="1257" max="1257" width="41.28515625" customWidth="1"/>
    <col min="1258" max="1328" width="18.7109375" customWidth="1"/>
    <col min="1510" max="1512" width="4.85546875" customWidth="1"/>
    <col min="1513" max="1513" width="41.28515625" customWidth="1"/>
    <col min="1514" max="1584" width="18.7109375" customWidth="1"/>
    <col min="1766" max="1768" width="4.85546875" customWidth="1"/>
    <col min="1769" max="1769" width="41.28515625" customWidth="1"/>
    <col min="1770" max="1840" width="18.7109375" customWidth="1"/>
    <col min="2022" max="2024" width="4.85546875" customWidth="1"/>
    <col min="2025" max="2025" width="41.28515625" customWidth="1"/>
    <col min="2026" max="2096" width="18.7109375" customWidth="1"/>
    <col min="2278" max="2280" width="4.85546875" customWidth="1"/>
    <col min="2281" max="2281" width="41.28515625" customWidth="1"/>
    <col min="2282" max="2352" width="18.7109375" customWidth="1"/>
    <col min="2534" max="2536" width="4.85546875" customWidth="1"/>
    <col min="2537" max="2537" width="41.28515625" customWidth="1"/>
    <col min="2538" max="2608" width="18.7109375" customWidth="1"/>
    <col min="2790" max="2792" width="4.85546875" customWidth="1"/>
    <col min="2793" max="2793" width="41.28515625" customWidth="1"/>
    <col min="2794" max="2864" width="18.7109375" customWidth="1"/>
    <col min="3046" max="3048" width="4.85546875" customWidth="1"/>
    <col min="3049" max="3049" width="41.28515625" customWidth="1"/>
    <col min="3050" max="3120" width="18.7109375" customWidth="1"/>
    <col min="3302" max="3304" width="4.85546875" customWidth="1"/>
    <col min="3305" max="3305" width="41.28515625" customWidth="1"/>
    <col min="3306" max="3376" width="18.7109375" customWidth="1"/>
    <col min="3558" max="3560" width="4.85546875" customWidth="1"/>
    <col min="3561" max="3561" width="41.28515625" customWidth="1"/>
    <col min="3562" max="3632" width="18.7109375" customWidth="1"/>
    <col min="3814" max="3816" width="4.85546875" customWidth="1"/>
    <col min="3817" max="3817" width="41.28515625" customWidth="1"/>
    <col min="3818" max="3888" width="18.7109375" customWidth="1"/>
    <col min="4070" max="4072" width="4.85546875" customWidth="1"/>
    <col min="4073" max="4073" width="41.28515625" customWidth="1"/>
    <col min="4074" max="4144" width="18.7109375" customWidth="1"/>
    <col min="4326" max="4328" width="4.85546875" customWidth="1"/>
    <col min="4329" max="4329" width="41.28515625" customWidth="1"/>
    <col min="4330" max="4400" width="18.7109375" customWidth="1"/>
    <col min="4582" max="4584" width="4.85546875" customWidth="1"/>
    <col min="4585" max="4585" width="41.28515625" customWidth="1"/>
    <col min="4586" max="4656" width="18.7109375" customWidth="1"/>
    <col min="4838" max="4840" width="4.85546875" customWidth="1"/>
    <col min="4841" max="4841" width="41.28515625" customWidth="1"/>
    <col min="4842" max="4912" width="18.7109375" customWidth="1"/>
    <col min="5094" max="5096" width="4.85546875" customWidth="1"/>
    <col min="5097" max="5097" width="41.28515625" customWidth="1"/>
    <col min="5098" max="5168" width="18.7109375" customWidth="1"/>
    <col min="5350" max="5352" width="4.85546875" customWidth="1"/>
    <col min="5353" max="5353" width="41.28515625" customWidth="1"/>
    <col min="5354" max="5424" width="18.7109375" customWidth="1"/>
    <col min="5606" max="5608" width="4.85546875" customWidth="1"/>
    <col min="5609" max="5609" width="41.28515625" customWidth="1"/>
    <col min="5610" max="5680" width="18.7109375" customWidth="1"/>
    <col min="5862" max="5864" width="4.85546875" customWidth="1"/>
    <col min="5865" max="5865" width="41.28515625" customWidth="1"/>
    <col min="5866" max="5936" width="18.7109375" customWidth="1"/>
    <col min="6118" max="6120" width="4.85546875" customWidth="1"/>
    <col min="6121" max="6121" width="41.28515625" customWidth="1"/>
    <col min="6122" max="6192" width="18.7109375" customWidth="1"/>
    <col min="6374" max="6376" width="4.85546875" customWidth="1"/>
    <col min="6377" max="6377" width="41.28515625" customWidth="1"/>
    <col min="6378" max="6448" width="18.7109375" customWidth="1"/>
    <col min="6630" max="6632" width="4.85546875" customWidth="1"/>
    <col min="6633" max="6633" width="41.28515625" customWidth="1"/>
    <col min="6634" max="6704" width="18.7109375" customWidth="1"/>
    <col min="6886" max="6888" width="4.85546875" customWidth="1"/>
    <col min="6889" max="6889" width="41.28515625" customWidth="1"/>
    <col min="6890" max="6960" width="18.7109375" customWidth="1"/>
    <col min="7142" max="7144" width="4.85546875" customWidth="1"/>
    <col min="7145" max="7145" width="41.28515625" customWidth="1"/>
    <col min="7146" max="7216" width="18.7109375" customWidth="1"/>
    <col min="7398" max="7400" width="4.85546875" customWidth="1"/>
    <col min="7401" max="7401" width="41.28515625" customWidth="1"/>
    <col min="7402" max="7472" width="18.7109375" customWidth="1"/>
    <col min="7654" max="7656" width="4.85546875" customWidth="1"/>
    <col min="7657" max="7657" width="41.28515625" customWidth="1"/>
    <col min="7658" max="7728" width="18.7109375" customWidth="1"/>
    <col min="7910" max="7912" width="4.85546875" customWidth="1"/>
    <col min="7913" max="7913" width="41.28515625" customWidth="1"/>
    <col min="7914" max="7984" width="18.7109375" customWidth="1"/>
    <col min="8166" max="8168" width="4.85546875" customWidth="1"/>
    <col min="8169" max="8169" width="41.28515625" customWidth="1"/>
    <col min="8170" max="8240" width="18.7109375" customWidth="1"/>
    <col min="8422" max="8424" width="4.85546875" customWidth="1"/>
    <col min="8425" max="8425" width="41.28515625" customWidth="1"/>
    <col min="8426" max="8496" width="18.7109375" customWidth="1"/>
    <col min="8678" max="8680" width="4.85546875" customWidth="1"/>
    <col min="8681" max="8681" width="41.28515625" customWidth="1"/>
    <col min="8682" max="8752" width="18.7109375" customWidth="1"/>
    <col min="8934" max="8936" width="4.85546875" customWidth="1"/>
    <col min="8937" max="8937" width="41.28515625" customWidth="1"/>
    <col min="8938" max="9008" width="18.7109375" customWidth="1"/>
    <col min="9190" max="9192" width="4.85546875" customWidth="1"/>
    <col min="9193" max="9193" width="41.28515625" customWidth="1"/>
    <col min="9194" max="9264" width="18.7109375" customWidth="1"/>
    <col min="9446" max="9448" width="4.85546875" customWidth="1"/>
    <col min="9449" max="9449" width="41.28515625" customWidth="1"/>
    <col min="9450" max="9520" width="18.7109375" customWidth="1"/>
    <col min="9702" max="9704" width="4.85546875" customWidth="1"/>
    <col min="9705" max="9705" width="41.28515625" customWidth="1"/>
    <col min="9706" max="9776" width="18.7109375" customWidth="1"/>
    <col min="9958" max="9960" width="4.85546875" customWidth="1"/>
    <col min="9961" max="9961" width="41.28515625" customWidth="1"/>
    <col min="9962" max="10032" width="18.7109375" customWidth="1"/>
    <col min="10214" max="10216" width="4.85546875" customWidth="1"/>
    <col min="10217" max="10217" width="41.28515625" customWidth="1"/>
    <col min="10218" max="10288" width="18.7109375" customWidth="1"/>
    <col min="10470" max="10472" width="4.85546875" customWidth="1"/>
    <col min="10473" max="10473" width="41.28515625" customWidth="1"/>
    <col min="10474" max="10544" width="18.7109375" customWidth="1"/>
    <col min="10726" max="10728" width="4.85546875" customWidth="1"/>
    <col min="10729" max="10729" width="41.28515625" customWidth="1"/>
    <col min="10730" max="10800" width="18.7109375" customWidth="1"/>
    <col min="10982" max="10984" width="4.85546875" customWidth="1"/>
    <col min="10985" max="10985" width="41.28515625" customWidth="1"/>
    <col min="10986" max="11056" width="18.7109375" customWidth="1"/>
    <col min="11238" max="11240" width="4.85546875" customWidth="1"/>
    <col min="11241" max="11241" width="41.28515625" customWidth="1"/>
    <col min="11242" max="11312" width="18.7109375" customWidth="1"/>
    <col min="11494" max="11496" width="4.85546875" customWidth="1"/>
    <col min="11497" max="11497" width="41.28515625" customWidth="1"/>
    <col min="11498" max="11568" width="18.7109375" customWidth="1"/>
    <col min="11750" max="11752" width="4.85546875" customWidth="1"/>
    <col min="11753" max="11753" width="41.28515625" customWidth="1"/>
    <col min="11754" max="11824" width="18.7109375" customWidth="1"/>
    <col min="12006" max="12008" width="4.85546875" customWidth="1"/>
    <col min="12009" max="12009" width="41.28515625" customWidth="1"/>
    <col min="12010" max="12080" width="18.7109375" customWidth="1"/>
    <col min="12262" max="12264" width="4.85546875" customWidth="1"/>
    <col min="12265" max="12265" width="41.28515625" customWidth="1"/>
    <col min="12266" max="12336" width="18.7109375" customWidth="1"/>
    <col min="12518" max="12520" width="4.85546875" customWidth="1"/>
    <col min="12521" max="12521" width="41.28515625" customWidth="1"/>
    <col min="12522" max="12592" width="18.7109375" customWidth="1"/>
    <col min="12774" max="12776" width="4.85546875" customWidth="1"/>
    <col min="12777" max="12777" width="41.28515625" customWidth="1"/>
    <col min="12778" max="12848" width="18.7109375" customWidth="1"/>
    <col min="13030" max="13032" width="4.85546875" customWidth="1"/>
    <col min="13033" max="13033" width="41.28515625" customWidth="1"/>
    <col min="13034" max="13104" width="18.7109375" customWidth="1"/>
    <col min="13286" max="13288" width="4.85546875" customWidth="1"/>
    <col min="13289" max="13289" width="41.28515625" customWidth="1"/>
    <col min="13290" max="13360" width="18.7109375" customWidth="1"/>
    <col min="13542" max="13544" width="4.85546875" customWidth="1"/>
    <col min="13545" max="13545" width="41.28515625" customWidth="1"/>
    <col min="13546" max="13616" width="18.7109375" customWidth="1"/>
    <col min="13798" max="13800" width="4.85546875" customWidth="1"/>
    <col min="13801" max="13801" width="41.28515625" customWidth="1"/>
    <col min="13802" max="13872" width="18.7109375" customWidth="1"/>
    <col min="14054" max="14056" width="4.85546875" customWidth="1"/>
    <col min="14057" max="14057" width="41.28515625" customWidth="1"/>
    <col min="14058" max="14128" width="18.7109375" customWidth="1"/>
    <col min="14310" max="14312" width="4.85546875" customWidth="1"/>
    <col min="14313" max="14313" width="41.28515625" customWidth="1"/>
    <col min="14314" max="14384" width="18.7109375" customWidth="1"/>
    <col min="14566" max="14568" width="4.85546875" customWidth="1"/>
    <col min="14569" max="14569" width="41.28515625" customWidth="1"/>
    <col min="14570" max="14640" width="18.7109375" customWidth="1"/>
    <col min="14822" max="14824" width="4.85546875" customWidth="1"/>
    <col min="14825" max="14825" width="41.28515625" customWidth="1"/>
    <col min="14826" max="14896" width="18.7109375" customWidth="1"/>
    <col min="15078" max="15080" width="4.85546875" customWidth="1"/>
    <col min="15081" max="15081" width="41.28515625" customWidth="1"/>
    <col min="15082" max="15152" width="18.7109375" customWidth="1"/>
    <col min="15334" max="15336" width="4.85546875" customWidth="1"/>
    <col min="15337" max="15337" width="41.28515625" customWidth="1"/>
    <col min="15338" max="15408" width="18.7109375" customWidth="1"/>
    <col min="15590" max="15592" width="4.85546875" customWidth="1"/>
    <col min="15593" max="15593" width="41.28515625" customWidth="1"/>
    <col min="15594" max="15664" width="18.7109375" customWidth="1"/>
    <col min="15846" max="15848" width="4.85546875" customWidth="1"/>
    <col min="15849" max="15849" width="41.28515625" customWidth="1"/>
    <col min="15850" max="15920" width="18.7109375" customWidth="1"/>
    <col min="16102" max="16104" width="4.85546875" customWidth="1"/>
    <col min="16105" max="16105" width="41.28515625" customWidth="1"/>
    <col min="16106" max="16176" width="18.7109375" customWidth="1"/>
  </cols>
  <sheetData>
    <row r="1" spans="1:42" ht="18" customHeight="1" x14ac:dyDescent="0.2">
      <c r="A1" s="25" t="s">
        <v>337</v>
      </c>
      <c r="D1" s="3" t="s">
        <v>1</v>
      </c>
    </row>
    <row r="2" spans="1:42" x14ac:dyDescent="0.2">
      <c r="A2" s="46" t="s">
        <v>327</v>
      </c>
    </row>
    <row r="3" spans="1:42" x14ac:dyDescent="0.2">
      <c r="A3" t="s">
        <v>338</v>
      </c>
    </row>
    <row r="4" spans="1:42" x14ac:dyDescent="0.2">
      <c r="A4" t="s">
        <v>164</v>
      </c>
    </row>
    <row r="5" spans="1:42" x14ac:dyDescent="0.2">
      <c r="E5" s="38" t="s">
        <v>253</v>
      </c>
      <c r="F5" s="38" t="s">
        <v>254</v>
      </c>
      <c r="G5" s="38" t="s">
        <v>255</v>
      </c>
      <c r="H5" s="38" t="s">
        <v>256</v>
      </c>
      <c r="I5" s="38" t="s">
        <v>257</v>
      </c>
      <c r="J5" s="38" t="s">
        <v>258</v>
      </c>
      <c r="K5" s="38" t="s">
        <v>259</v>
      </c>
      <c r="L5" s="38" t="s">
        <v>260</v>
      </c>
      <c r="M5" s="38" t="s">
        <v>261</v>
      </c>
      <c r="N5" s="38" t="s">
        <v>262</v>
      </c>
      <c r="O5" s="38" t="s">
        <v>263</v>
      </c>
      <c r="P5" s="38" t="s">
        <v>264</v>
      </c>
      <c r="Q5" s="38" t="s">
        <v>265</v>
      </c>
      <c r="R5" s="38" t="s">
        <v>266</v>
      </c>
      <c r="S5" s="38" t="s">
        <v>267</v>
      </c>
      <c r="T5" s="38" t="s">
        <v>268</v>
      </c>
      <c r="U5" s="38" t="s">
        <v>4</v>
      </c>
      <c r="V5" s="38" t="s">
        <v>5</v>
      </c>
      <c r="W5" s="38" t="s">
        <v>6</v>
      </c>
      <c r="X5" s="38" t="s">
        <v>7</v>
      </c>
      <c r="Y5" s="38" t="s">
        <v>8</v>
      </c>
      <c r="Z5" s="38" t="s">
        <v>9</v>
      </c>
      <c r="AA5" s="38" t="s">
        <v>10</v>
      </c>
      <c r="AB5" s="38" t="s">
        <v>11</v>
      </c>
      <c r="AC5" s="38" t="s">
        <v>12</v>
      </c>
      <c r="AD5" s="38" t="s">
        <v>13</v>
      </c>
      <c r="AE5" s="38" t="s">
        <v>14</v>
      </c>
      <c r="AF5" s="38" t="s">
        <v>15</v>
      </c>
      <c r="AG5" s="38" t="s">
        <v>16</v>
      </c>
      <c r="AH5" s="38" t="s">
        <v>17</v>
      </c>
      <c r="AI5" s="38" t="s">
        <v>18</v>
      </c>
      <c r="AJ5" s="38" t="s">
        <v>19</v>
      </c>
      <c r="AK5" s="38" t="s">
        <v>20</v>
      </c>
      <c r="AL5" s="38" t="s">
        <v>21</v>
      </c>
      <c r="AM5" s="38" t="s">
        <v>22</v>
      </c>
      <c r="AN5" s="38" t="s">
        <v>23</v>
      </c>
      <c r="AO5" s="38" t="s">
        <v>24</v>
      </c>
      <c r="AP5" s="38" t="s">
        <v>25</v>
      </c>
    </row>
    <row r="6" spans="1:42" x14ac:dyDescent="0.2">
      <c r="A6" s="39" t="s">
        <v>53</v>
      </c>
      <c r="E6" s="40">
        <v>36891</v>
      </c>
      <c r="F6" s="40">
        <v>36981</v>
      </c>
      <c r="G6" s="40">
        <v>37072</v>
      </c>
      <c r="H6" s="40">
        <v>37164</v>
      </c>
      <c r="I6" s="40">
        <v>37256</v>
      </c>
      <c r="J6" s="40">
        <v>37346</v>
      </c>
      <c r="K6" s="40">
        <v>37437</v>
      </c>
      <c r="L6" s="40">
        <v>37529</v>
      </c>
      <c r="M6" s="40">
        <v>37621</v>
      </c>
      <c r="N6" s="40">
        <v>37711</v>
      </c>
      <c r="O6" s="40">
        <v>37802</v>
      </c>
      <c r="P6" s="40">
        <v>37894</v>
      </c>
      <c r="Q6" s="40">
        <v>37986</v>
      </c>
      <c r="R6" s="40">
        <v>38077</v>
      </c>
      <c r="S6" s="40">
        <v>38168</v>
      </c>
      <c r="T6" s="40">
        <v>38260</v>
      </c>
      <c r="U6" s="40">
        <v>38352</v>
      </c>
      <c r="V6" s="40">
        <v>38442</v>
      </c>
      <c r="W6" s="40">
        <v>38533</v>
      </c>
      <c r="X6" s="40">
        <v>38625</v>
      </c>
      <c r="Y6" s="40">
        <v>38717</v>
      </c>
      <c r="Z6" s="40">
        <v>38807</v>
      </c>
      <c r="AA6" s="40">
        <v>38898</v>
      </c>
      <c r="AB6" s="40">
        <v>38990</v>
      </c>
      <c r="AC6" s="40">
        <v>39082</v>
      </c>
      <c r="AD6" s="40">
        <v>39172</v>
      </c>
      <c r="AE6" s="40">
        <v>39263</v>
      </c>
      <c r="AF6" s="40">
        <v>39355</v>
      </c>
      <c r="AG6" s="40">
        <v>39447</v>
      </c>
      <c r="AH6" s="40">
        <v>39538</v>
      </c>
      <c r="AI6" s="40">
        <v>39629</v>
      </c>
      <c r="AJ6" s="40">
        <v>39721</v>
      </c>
      <c r="AK6" s="40">
        <v>39813</v>
      </c>
      <c r="AL6" s="40">
        <v>39903</v>
      </c>
      <c r="AM6" s="40">
        <v>39994</v>
      </c>
      <c r="AN6" s="40">
        <v>40086</v>
      </c>
      <c r="AO6" s="40">
        <v>40178</v>
      </c>
      <c r="AP6" s="40">
        <v>40268</v>
      </c>
    </row>
    <row r="7" spans="1:42" x14ac:dyDescent="0.2">
      <c r="A7" s="39" t="s">
        <v>55</v>
      </c>
      <c r="E7" s="41" t="s">
        <v>54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 t="s">
        <v>54</v>
      </c>
      <c r="S7" s="41" t="s">
        <v>54</v>
      </c>
      <c r="T7" s="41" t="s">
        <v>54</v>
      </c>
      <c r="U7" s="41" t="s">
        <v>54</v>
      </c>
      <c r="V7" s="41">
        <v>39643</v>
      </c>
      <c r="W7" s="41">
        <v>39643</v>
      </c>
      <c r="X7" s="41">
        <v>39643</v>
      </c>
      <c r="Y7" s="41">
        <v>40200</v>
      </c>
      <c r="Z7" s="41">
        <v>40200</v>
      </c>
      <c r="AA7" s="41">
        <v>40200</v>
      </c>
      <c r="AB7" s="41">
        <v>40200</v>
      </c>
      <c r="AC7" s="41">
        <v>40220</v>
      </c>
      <c r="AD7" s="41">
        <v>40220</v>
      </c>
      <c r="AE7" s="41">
        <v>40220</v>
      </c>
      <c r="AF7" s="41">
        <v>40220</v>
      </c>
      <c r="AG7" s="41">
        <v>40228</v>
      </c>
      <c r="AH7" s="41">
        <v>40228</v>
      </c>
      <c r="AI7" s="41">
        <v>40228</v>
      </c>
      <c r="AJ7" s="41">
        <v>40228</v>
      </c>
      <c r="AK7" s="41">
        <v>40289</v>
      </c>
      <c r="AL7" s="41">
        <v>40289</v>
      </c>
      <c r="AM7" s="41">
        <v>40289</v>
      </c>
      <c r="AN7" s="41">
        <v>40289</v>
      </c>
      <c r="AO7" s="41">
        <v>40289</v>
      </c>
      <c r="AP7" s="41">
        <v>40298</v>
      </c>
    </row>
    <row r="8" spans="1:42" x14ac:dyDescent="0.2">
      <c r="A8" s="39" t="s">
        <v>56</v>
      </c>
      <c r="E8" s="42" t="s">
        <v>290</v>
      </c>
      <c r="F8" s="42" t="s">
        <v>120</v>
      </c>
      <c r="G8" s="42" t="s">
        <v>120</v>
      </c>
      <c r="H8" s="42" t="s">
        <v>120</v>
      </c>
      <c r="I8" s="42" t="s">
        <v>120</v>
      </c>
      <c r="J8" s="42" t="s">
        <v>120</v>
      </c>
      <c r="K8" s="42" t="s">
        <v>120</v>
      </c>
      <c r="L8" s="42" t="s">
        <v>120</v>
      </c>
      <c r="M8" s="42" t="s">
        <v>120</v>
      </c>
      <c r="N8" s="42" t="s">
        <v>120</v>
      </c>
      <c r="O8" s="42" t="s">
        <v>120</v>
      </c>
      <c r="P8" s="42" t="s">
        <v>120</v>
      </c>
      <c r="Q8" s="42" t="s">
        <v>120</v>
      </c>
      <c r="R8" s="42" t="s">
        <v>120</v>
      </c>
      <c r="S8" s="42" t="s">
        <v>120</v>
      </c>
      <c r="T8" s="42" t="s">
        <v>120</v>
      </c>
      <c r="U8" s="42" t="s">
        <v>120</v>
      </c>
      <c r="V8" s="42" t="s">
        <v>120</v>
      </c>
      <c r="W8" s="42" t="s">
        <v>120</v>
      </c>
      <c r="X8" s="42" t="s">
        <v>120</v>
      </c>
      <c r="Y8" s="42" t="s">
        <v>120</v>
      </c>
      <c r="Z8" s="42" t="s">
        <v>120</v>
      </c>
      <c r="AA8" s="42" t="s">
        <v>120</v>
      </c>
      <c r="AB8" s="42" t="s">
        <v>120</v>
      </c>
      <c r="AC8" s="42" t="s">
        <v>120</v>
      </c>
      <c r="AD8" s="42" t="s">
        <v>120</v>
      </c>
      <c r="AE8" s="42" t="s">
        <v>120</v>
      </c>
      <c r="AF8" s="42" t="s">
        <v>120</v>
      </c>
      <c r="AG8" s="42" t="s">
        <v>120</v>
      </c>
      <c r="AH8" s="42" t="s">
        <v>120</v>
      </c>
      <c r="AI8" s="42" t="s">
        <v>120</v>
      </c>
      <c r="AJ8" s="42" t="s">
        <v>120</v>
      </c>
      <c r="AK8" s="42" t="s">
        <v>120</v>
      </c>
      <c r="AL8" s="42" t="s">
        <v>120</v>
      </c>
      <c r="AM8" s="42" t="s">
        <v>120</v>
      </c>
      <c r="AN8" s="42" t="s">
        <v>120</v>
      </c>
      <c r="AO8" s="42" t="s">
        <v>120</v>
      </c>
      <c r="AP8" s="42" t="s">
        <v>120</v>
      </c>
    </row>
    <row r="9" spans="1:42" ht="12.75" customHeight="1" x14ac:dyDescent="0.2"/>
    <row r="10" spans="1:42" ht="12.75" customHeight="1" x14ac:dyDescent="0.2">
      <c r="E10" s="34">
        <f>E15</f>
        <v>1681432</v>
      </c>
      <c r="F10" s="35">
        <f>IFERROR((F15-E15)/E15,"0")</f>
        <v>5.0004995741724914E-2</v>
      </c>
      <c r="G10" s="35">
        <f>IFERROR((G15-F15)/F15,"0")</f>
        <v>5.2693496277567073E-2</v>
      </c>
      <c r="H10" s="35">
        <f>IFERROR((H15-G15)/G15,"0")</f>
        <v>2.9373546912823647E-2</v>
      </c>
      <c r="I10" s="35">
        <f>IFERROR((I15-H15)/H15,"0")</f>
        <v>0.10570242037284353</v>
      </c>
      <c r="J10" s="35">
        <f t="shared" ref="J10:AP10" si="0">IFERROR((J15-I15)/I15,"0")</f>
        <v>-2.2302607880084601E-2</v>
      </c>
      <c r="K10" s="35">
        <f t="shared" si="0"/>
        <v>1.6541113442737093E-2</v>
      </c>
      <c r="L10" s="35">
        <f t="shared" si="0"/>
        <v>0.10517934350905399</v>
      </c>
      <c r="M10" s="35">
        <f t="shared" si="0"/>
        <v>-2.3576318324196326E-3</v>
      </c>
      <c r="N10" s="35">
        <f t="shared" si="0"/>
        <v>7.3651015513105905E-2</v>
      </c>
      <c r="O10" s="35">
        <f t="shared" si="0"/>
        <v>8.2511172203413252E-2</v>
      </c>
      <c r="P10" s="35">
        <f t="shared" si="0"/>
        <v>7.0478750551664984E-2</v>
      </c>
      <c r="Q10" s="35">
        <f t="shared" si="0"/>
        <v>2.7135969375813758E-2</v>
      </c>
      <c r="R10" s="35">
        <f t="shared" si="0"/>
        <v>7.187969975576039E-2</v>
      </c>
      <c r="S10" s="35">
        <f t="shared" si="0"/>
        <v>7.0830607766927305E-4</v>
      </c>
      <c r="T10" s="35">
        <f t="shared" si="0"/>
        <v>3.6957226437718531E-2</v>
      </c>
      <c r="U10" s="35">
        <f t="shared" si="0"/>
        <v>4.3150860173379192E-2</v>
      </c>
      <c r="V10" s="35">
        <f t="shared" si="0"/>
        <v>8.6891754084552533E-2</v>
      </c>
      <c r="W10" s="35">
        <f t="shared" si="0"/>
        <v>-2.3931353955164848E-3</v>
      </c>
      <c r="X10" s="35">
        <f t="shared" si="0"/>
        <v>2.5523613770193562E-3</v>
      </c>
      <c r="Y10" s="35">
        <f t="shared" si="0"/>
        <v>8.7849149563319656E-2</v>
      </c>
      <c r="Z10" s="35">
        <f t="shared" si="0"/>
        <v>2.8806116594381967E-2</v>
      </c>
      <c r="AA10" s="35">
        <f t="shared" si="0"/>
        <v>5.6904518546401035E-3</v>
      </c>
      <c r="AB10" s="35">
        <f t="shared" si="0"/>
        <v>5.1208207809032326E-2</v>
      </c>
      <c r="AC10" s="35">
        <f t="shared" si="0"/>
        <v>3.6947684874149178E-2</v>
      </c>
      <c r="AD10" s="35">
        <f t="shared" si="0"/>
        <v>-1.2625966804427095E-2</v>
      </c>
      <c r="AE10" s="35">
        <f t="shared" si="0"/>
        <v>2.7600616592361706E-2</v>
      </c>
      <c r="AF10" s="35">
        <f t="shared" si="0"/>
        <v>-7.1378936387411817E-3</v>
      </c>
      <c r="AG10" s="35">
        <f t="shared" si="0"/>
        <v>-2.0913650446209991E-2</v>
      </c>
      <c r="AH10" s="35">
        <f t="shared" si="0"/>
        <v>-3.648274086571255E-2</v>
      </c>
      <c r="AI10" s="35">
        <f t="shared" si="0"/>
        <v>9.6263720725026317E-3</v>
      </c>
      <c r="AJ10" s="35">
        <f t="shared" si="0"/>
        <v>-7.5449571220893878E-3</v>
      </c>
      <c r="AK10" s="35">
        <f t="shared" si="0"/>
        <v>2.3613800042473088E-2</v>
      </c>
      <c r="AL10" s="35">
        <f t="shared" si="0"/>
        <v>2.1902137642188322E-2</v>
      </c>
      <c r="AM10" s="35">
        <f t="shared" si="0"/>
        <v>-6.6297902106784911E-3</v>
      </c>
      <c r="AN10" s="35">
        <f t="shared" si="0"/>
        <v>-5.7210604118140523E-2</v>
      </c>
      <c r="AO10" s="35">
        <f t="shared" si="0"/>
        <v>-5.5017316412123594E-3</v>
      </c>
      <c r="AP10" s="35">
        <f t="shared" si="0"/>
        <v>-7.6785374590589697E-3</v>
      </c>
    </row>
    <row r="11" spans="1:42" x14ac:dyDescent="0.2">
      <c r="A11" s="38" t="s">
        <v>121</v>
      </c>
      <c r="E11" s="26"/>
      <c r="F11" s="26"/>
      <c r="G11" s="35">
        <f t="shared" ref="G11:AP11" si="1">IFERROR((G15-E15)/E15,"0")</f>
        <v>0.10533343007626832</v>
      </c>
      <c r="H11" s="35">
        <f t="shared" si="1"/>
        <v>8.361483807530054E-2</v>
      </c>
      <c r="I11" s="35">
        <f t="shared" si="1"/>
        <v>0.13818082228928791</v>
      </c>
      <c r="J11" s="35">
        <f t="shared" si="1"/>
        <v>8.1042372859207526E-2</v>
      </c>
      <c r="K11" s="35">
        <f t="shared" si="1"/>
        <v>-6.1304044043608693E-3</v>
      </c>
      <c r="L11" s="35">
        <f t="shared" si="1"/>
        <v>0.12346024040460694</v>
      </c>
      <c r="M11" s="35">
        <f t="shared" si="1"/>
        <v>0.1025737375082644</v>
      </c>
      <c r="N11" s="35">
        <f t="shared" si="1"/>
        <v>7.1119741702022538E-2</v>
      </c>
      <c r="O11" s="35">
        <f t="shared" si="1"/>
        <v>0.1622392193404773</v>
      </c>
      <c r="P11" s="35">
        <f t="shared" si="1"/>
        <v>0.15880520707852808</v>
      </c>
      <c r="Q11" s="35">
        <f t="shared" si="1"/>
        <v>9.9527229144094342E-2</v>
      </c>
      <c r="R11" s="35">
        <f t="shared" si="1"/>
        <v>0.10096619446288915</v>
      </c>
      <c r="S11" s="35">
        <f t="shared" si="1"/>
        <v>7.2638918661627708E-2</v>
      </c>
      <c r="T11" s="35">
        <f t="shared" si="1"/>
        <v>3.7691709543487439E-2</v>
      </c>
      <c r="U11" s="35">
        <f t="shared" si="1"/>
        <v>8.170282272150764E-2</v>
      </c>
      <c r="V11" s="35">
        <f t="shared" si="1"/>
        <v>0.13379206818865391</v>
      </c>
      <c r="W11" s="35">
        <f t="shared" si="1"/>
        <v>8.429067495675778E-2</v>
      </c>
      <c r="X11" s="35">
        <f t="shared" si="1"/>
        <v>1.5311783514937688E-4</v>
      </c>
      <c r="Y11" s="35">
        <f t="shared" si="1"/>
        <v>9.0625733716688417E-2</v>
      </c>
      <c r="Z11" s="35">
        <f t="shared" si="1"/>
        <v>0.11918585900273991</v>
      </c>
      <c r="AA11" s="35">
        <f t="shared" si="1"/>
        <v>3.4660488268621552E-2</v>
      </c>
      <c r="AB11" s="35">
        <f t="shared" si="1"/>
        <v>5.7190057504772136E-2</v>
      </c>
      <c r="AC11" s="35">
        <f t="shared" si="1"/>
        <v>9.0047917408279568E-2</v>
      </c>
      <c r="AD11" s="35">
        <f t="shared" si="1"/>
        <v>2.385521782700064E-2</v>
      </c>
      <c r="AE11" s="35">
        <f t="shared" si="1"/>
        <v>1.4626165319057732E-2</v>
      </c>
      <c r="AF11" s="35">
        <f t="shared" si="1"/>
        <v>2.0265712688020569E-2</v>
      </c>
      <c r="AG11" s="35">
        <f t="shared" si="1"/>
        <v>-2.7902264672468317E-2</v>
      </c>
      <c r="AH11" s="35">
        <f t="shared" si="1"/>
        <v>-5.6633404022137367E-2</v>
      </c>
      <c r="AI11" s="35">
        <f t="shared" si="1"/>
        <v>-2.7207565231007962E-2</v>
      </c>
      <c r="AJ11" s="35">
        <f t="shared" si="1"/>
        <v>2.0087843858849325E-3</v>
      </c>
      <c r="AK11" s="35">
        <f t="shared" si="1"/>
        <v>1.5890677811573647E-2</v>
      </c>
      <c r="AL11" s="35">
        <f t="shared" si="1"/>
        <v>4.6033130383446766E-2</v>
      </c>
      <c r="AM11" s="35">
        <f t="shared" si="1"/>
        <v>1.5127140853776717E-2</v>
      </c>
      <c r="AN11" s="35">
        <f t="shared" si="1"/>
        <v>-6.3461100025689554E-2</v>
      </c>
      <c r="AO11" s="35">
        <f t="shared" si="1"/>
        <v>-6.2397578368463234E-2</v>
      </c>
      <c r="AP11" s="35">
        <f t="shared" si="1"/>
        <v>-1.3138023847774591E-2</v>
      </c>
    </row>
    <row r="12" spans="1:42" ht="12.75" customHeight="1" x14ac:dyDescent="0.2">
      <c r="E12" s="26"/>
      <c r="F12" s="26"/>
      <c r="G12" s="26"/>
      <c r="H12" s="35">
        <f>IFERROR((H15-E15)/E15,"0")</f>
        <v>0.13780099343892588</v>
      </c>
      <c r="I12" s="35">
        <f>IFERROR((I15-F15)/F15,"0")</f>
        <v>0.19815554921178671</v>
      </c>
      <c r="J12" s="35">
        <f t="shared" ref="J12:AP12" si="2">IFERROR((J15-G15)/G15,"0")</f>
        <v>0.11279642171313765</v>
      </c>
      <c r="K12" s="35">
        <f t="shared" si="2"/>
        <v>9.8924017385077376E-2</v>
      </c>
      <c r="L12" s="35">
        <f t="shared" si="2"/>
        <v>9.8404147193997427E-2</v>
      </c>
      <c r="M12" s="35">
        <f t="shared" si="2"/>
        <v>0.12081153477937123</v>
      </c>
      <c r="N12" s="35">
        <f t="shared" si="2"/>
        <v>0.18377941295382874</v>
      </c>
      <c r="O12" s="35">
        <f t="shared" si="2"/>
        <v>0.15949908716007366</v>
      </c>
      <c r="P12" s="35">
        <f t="shared" si="2"/>
        <v>0.24415238736173664</v>
      </c>
      <c r="Q12" s="35">
        <f t="shared" si="2"/>
        <v>0.19025050969034454</v>
      </c>
      <c r="R12" s="35">
        <f t="shared" si="2"/>
        <v>0.17856091624825499</v>
      </c>
      <c r="S12" s="35">
        <f t="shared" si="2"/>
        <v>0.10174601550973562</v>
      </c>
      <c r="T12" s="35">
        <f t="shared" si="2"/>
        <v>0.11228067806451504</v>
      </c>
      <c r="U12" s="35">
        <f t="shared" si="2"/>
        <v>8.2468999405073282E-2</v>
      </c>
      <c r="V12" s="35">
        <f t="shared" si="2"/>
        <v>0.17569387838599118</v>
      </c>
      <c r="W12" s="35">
        <f t="shared" si="2"/>
        <v>0.13107875025911581</v>
      </c>
      <c r="X12" s="35">
        <f t="shared" si="2"/>
        <v>8.7058176596979661E-2</v>
      </c>
      <c r="Y12" s="35">
        <f t="shared" si="2"/>
        <v>8.8015718670069881E-2</v>
      </c>
      <c r="Z12" s="35">
        <f t="shared" si="2"/>
        <v>0.12204242576296473</v>
      </c>
      <c r="AA12" s="35">
        <f t="shared" si="2"/>
        <v>0.12555453224978902</v>
      </c>
      <c r="AB12" s="35">
        <f t="shared" si="2"/>
        <v>8.7643597563675985E-2</v>
      </c>
      <c r="AC12" s="35">
        <f t="shared" si="2"/>
        <v>9.6250782601542101E-2</v>
      </c>
      <c r="AD12" s="35">
        <f t="shared" si="2"/>
        <v>7.6285008587847744E-2</v>
      </c>
      <c r="AE12" s="35">
        <f t="shared" si="2"/>
        <v>5.2114253140332661E-2</v>
      </c>
      <c r="AF12" s="35">
        <f t="shared" si="2"/>
        <v>7.3838716679264713E-3</v>
      </c>
      <c r="AG12" s="35">
        <f t="shared" si="2"/>
        <v>-1.0717677893900071E-3</v>
      </c>
      <c r="AH12" s="35">
        <f t="shared" si="2"/>
        <v>-6.3367054446568677E-2</v>
      </c>
      <c r="AI12" s="35">
        <f t="shared" si="2"/>
        <v>-4.7552206168484198E-2</v>
      </c>
      <c r="AJ12" s="35">
        <f t="shared" si="2"/>
        <v>-3.4547242440032946E-2</v>
      </c>
      <c r="AK12" s="35">
        <f t="shared" si="2"/>
        <v>2.567001946117475E-2</v>
      </c>
      <c r="AL12" s="35">
        <f t="shared" si="2"/>
        <v>3.8140855266418722E-2</v>
      </c>
      <c r="AM12" s="35">
        <f t="shared" si="2"/>
        <v>3.9098150175585211E-2</v>
      </c>
      <c r="AN12" s="35">
        <f t="shared" si="2"/>
        <v>-4.2948896131188574E-2</v>
      </c>
      <c r="AO12" s="35">
        <f t="shared" si="2"/>
        <v>-6.8613685724904436E-2</v>
      </c>
      <c r="AP12" s="35">
        <f t="shared" si="2"/>
        <v>-6.959699368466539E-2</v>
      </c>
    </row>
    <row r="13" spans="1:42" ht="12.75" customHeight="1" x14ac:dyDescent="0.2">
      <c r="E13" s="26"/>
      <c r="F13" s="26"/>
      <c r="G13" s="26"/>
      <c r="H13" s="26"/>
      <c r="I13" s="35">
        <f>IFERROR((I15-E15)/E15,"0")</f>
        <v>0.2580693123480462</v>
      </c>
      <c r="J13" s="35">
        <f t="shared" ref="J13:AP13" si="3">IFERROR((J15-F15)/F15,"0")</f>
        <v>0.17143355581836883</v>
      </c>
      <c r="K13" s="35">
        <f t="shared" si="3"/>
        <v>0.13120331356336656</v>
      </c>
      <c r="L13" s="35">
        <f t="shared" si="3"/>
        <v>0.21450812409997203</v>
      </c>
      <c r="M13" s="35">
        <f t="shared" si="3"/>
        <v>9.5814514611711116E-2</v>
      </c>
      <c r="N13" s="35">
        <f t="shared" si="3"/>
        <v>0.20336044251467475</v>
      </c>
      <c r="O13" s="35">
        <f t="shared" si="3"/>
        <v>0.28145443994691755</v>
      </c>
      <c r="P13" s="35">
        <f t="shared" si="3"/>
        <v>0.24121913408891174</v>
      </c>
      <c r="Q13" s="35">
        <f t="shared" si="3"/>
        <v>0.27791366844403032</v>
      </c>
      <c r="R13" s="35">
        <f t="shared" si="3"/>
        <v>0.27580535896102726</v>
      </c>
      <c r="S13" s="35">
        <f t="shared" si="3"/>
        <v>0.1793956981081371</v>
      </c>
      <c r="T13" s="35">
        <f t="shared" si="3"/>
        <v>0.14246349248178308</v>
      </c>
      <c r="U13" s="35">
        <f t="shared" si="3"/>
        <v>0.16027654607722833</v>
      </c>
      <c r="V13" s="35">
        <f t="shared" si="3"/>
        <v>0.17652662950553055</v>
      </c>
      <c r="W13" s="35">
        <f t="shared" si="3"/>
        <v>0.17288028375133363</v>
      </c>
      <c r="X13" s="35">
        <f t="shared" si="3"/>
        <v>0.13396567197564449</v>
      </c>
      <c r="Y13" s="35">
        <f t="shared" si="3"/>
        <v>0.18255531293687727</v>
      </c>
      <c r="Z13" s="35">
        <f t="shared" si="3"/>
        <v>0.1193572263186002</v>
      </c>
      <c r="AA13" s="35">
        <f t="shared" si="3"/>
        <v>0.12842735416563247</v>
      </c>
      <c r="AB13" s="35">
        <f t="shared" si="3"/>
        <v>0.18319216263763441</v>
      </c>
      <c r="AC13" s="35">
        <f t="shared" si="3"/>
        <v>0.1278295104618446</v>
      </c>
      <c r="AD13" s="35">
        <f t="shared" si="3"/>
        <v>8.2409556611087814E-2</v>
      </c>
      <c r="AE13" s="35">
        <f t="shared" si="3"/>
        <v>0.10599113845398767</v>
      </c>
      <c r="AF13" s="35">
        <f t="shared" si="3"/>
        <v>4.4604373505613353E-2</v>
      </c>
      <c r="AG13" s="35">
        <f t="shared" si="3"/>
        <v>-1.3684202489286208E-2</v>
      </c>
      <c r="AH13" s="35">
        <f t="shared" si="3"/>
        <v>-3.751540762857402E-2</v>
      </c>
      <c r="AI13" s="35">
        <f t="shared" si="3"/>
        <v>-5.4350677217307249E-2</v>
      </c>
      <c r="AJ13" s="35">
        <f t="shared" si="3"/>
        <v>-5.4738383933971617E-2</v>
      </c>
      <c r="AK13" s="35">
        <f t="shared" si="3"/>
        <v>-1.1749234072557636E-2</v>
      </c>
      <c r="AL13" s="35">
        <f t="shared" si="3"/>
        <v>4.8134385402879371E-2</v>
      </c>
      <c r="AM13" s="35">
        <f t="shared" si="3"/>
        <v>3.1258199186868021E-2</v>
      </c>
      <c r="AN13" s="35">
        <f t="shared" si="3"/>
        <v>-2.0349282734002321E-2</v>
      </c>
      <c r="AO13" s="35">
        <f t="shared" si="3"/>
        <v>-4.8214334471600832E-2</v>
      </c>
      <c r="AP13" s="35">
        <f t="shared" si="3"/>
        <v>-7.5765370427920628E-2</v>
      </c>
    </row>
    <row r="14" spans="1:42" x14ac:dyDescent="0.2">
      <c r="A14" s="38" t="s">
        <v>122</v>
      </c>
    </row>
    <row r="15" spans="1:42" x14ac:dyDescent="0.2">
      <c r="A15" s="39" t="s">
        <v>123</v>
      </c>
      <c r="E15" s="43">
        <v>1681432</v>
      </c>
      <c r="F15" s="43">
        <v>1765512</v>
      </c>
      <c r="G15" s="43">
        <v>1858543</v>
      </c>
      <c r="H15" s="43">
        <v>1913135</v>
      </c>
      <c r="I15" s="43">
        <v>2115358</v>
      </c>
      <c r="J15" s="43">
        <v>2068180</v>
      </c>
      <c r="K15" s="43">
        <v>2102390</v>
      </c>
      <c r="L15" s="43">
        <v>2323518</v>
      </c>
      <c r="M15" s="43">
        <v>2318040</v>
      </c>
      <c r="N15" s="43">
        <v>2488766</v>
      </c>
      <c r="O15" s="43">
        <v>2694117</v>
      </c>
      <c r="P15" s="43">
        <v>2883995</v>
      </c>
      <c r="Q15" s="43">
        <v>2962255</v>
      </c>
      <c r="R15" s="43">
        <v>3175181</v>
      </c>
      <c r="S15" s="43">
        <v>3177430</v>
      </c>
      <c r="T15" s="43">
        <v>3294859</v>
      </c>
      <c r="U15" s="43">
        <v>3437035</v>
      </c>
      <c r="V15" s="43">
        <v>3735685</v>
      </c>
      <c r="W15" s="43">
        <v>3726745</v>
      </c>
      <c r="X15" s="43">
        <v>3736257</v>
      </c>
      <c r="Y15" s="43">
        <v>4064484</v>
      </c>
      <c r="Z15" s="43">
        <v>4181566</v>
      </c>
      <c r="AA15" s="43">
        <v>4205361</v>
      </c>
      <c r="AB15" s="43">
        <v>4420710</v>
      </c>
      <c r="AC15" s="43">
        <v>4584045</v>
      </c>
      <c r="AD15" s="43">
        <v>4526167</v>
      </c>
      <c r="AE15" s="43">
        <v>4651092</v>
      </c>
      <c r="AF15" s="43">
        <v>4617893</v>
      </c>
      <c r="AG15" s="43">
        <v>4521316</v>
      </c>
      <c r="AH15" s="43">
        <v>4356366</v>
      </c>
      <c r="AI15" s="43">
        <v>4398302</v>
      </c>
      <c r="AJ15" s="43">
        <v>4365117</v>
      </c>
      <c r="AK15" s="43">
        <v>4468194</v>
      </c>
      <c r="AL15" s="43">
        <v>4566057</v>
      </c>
      <c r="AM15" s="43">
        <v>4535785</v>
      </c>
      <c r="AN15" s="43">
        <v>4276290</v>
      </c>
      <c r="AO15" s="43">
        <v>4252763</v>
      </c>
      <c r="AP15" s="43">
        <v>4220108</v>
      </c>
    </row>
    <row r="16" spans="1:42" x14ac:dyDescent="0.2">
      <c r="A16" s="39" t="s">
        <v>124</v>
      </c>
      <c r="E16" s="44">
        <v>20.59</v>
      </c>
      <c r="F16" s="44">
        <v>20</v>
      </c>
      <c r="G16" s="44">
        <v>21.08</v>
      </c>
      <c r="H16" s="44">
        <v>11.75</v>
      </c>
      <c r="I16" s="44">
        <v>42.28</v>
      </c>
      <c r="J16" s="44">
        <v>-8.92</v>
      </c>
      <c r="K16" s="44">
        <v>6.62</v>
      </c>
      <c r="L16" s="44">
        <v>42.07</v>
      </c>
      <c r="M16" s="44">
        <v>-0.94</v>
      </c>
      <c r="N16" s="44">
        <v>29.46</v>
      </c>
      <c r="O16" s="44">
        <v>33</v>
      </c>
      <c r="P16" s="44">
        <v>28.19</v>
      </c>
      <c r="Q16" s="44">
        <v>10.85</v>
      </c>
      <c r="R16" s="44">
        <v>28.75</v>
      </c>
      <c r="S16" s="44">
        <v>0.28000000000000003</v>
      </c>
      <c r="T16" s="44">
        <v>14.78</v>
      </c>
      <c r="U16" s="44">
        <v>17.260000000000002</v>
      </c>
      <c r="V16" s="44">
        <v>34.76</v>
      </c>
      <c r="W16" s="44">
        <v>-0.96</v>
      </c>
      <c r="X16" s="44">
        <v>1.02</v>
      </c>
      <c r="Y16" s="44">
        <v>35.14</v>
      </c>
      <c r="Z16" s="44">
        <v>11.52</v>
      </c>
      <c r="AA16" s="44">
        <v>2.2799999999999998</v>
      </c>
      <c r="AB16" s="44">
        <v>20.48</v>
      </c>
      <c r="AC16" s="44">
        <v>14.78</v>
      </c>
      <c r="AD16" s="44">
        <v>-5.05</v>
      </c>
      <c r="AE16" s="44">
        <v>11.04</v>
      </c>
      <c r="AF16" s="44">
        <v>-2.86</v>
      </c>
      <c r="AG16" s="44">
        <v>-8.3699999999999992</v>
      </c>
      <c r="AH16" s="44">
        <v>-14.59</v>
      </c>
      <c r="AI16" s="44">
        <v>3.85</v>
      </c>
      <c r="AJ16" s="44">
        <v>-3.02</v>
      </c>
      <c r="AK16" s="44">
        <v>9.4499999999999993</v>
      </c>
      <c r="AL16" s="44">
        <v>8.76</v>
      </c>
      <c r="AM16" s="44">
        <v>-2.65</v>
      </c>
      <c r="AN16" s="44">
        <v>-22.88</v>
      </c>
      <c r="AO16" s="44">
        <v>-2.2000000000000002</v>
      </c>
      <c r="AP16" s="44">
        <v>-3.07</v>
      </c>
    </row>
    <row r="17" spans="1:42" x14ac:dyDescent="0.2">
      <c r="A17" s="39" t="s">
        <v>125</v>
      </c>
      <c r="E17" s="44">
        <v>11.06</v>
      </c>
      <c r="F17" s="44">
        <v>13.31</v>
      </c>
      <c r="G17" s="44">
        <v>12.86</v>
      </c>
      <c r="H17" s="44">
        <v>12.15</v>
      </c>
      <c r="I17" s="44">
        <v>14.47</v>
      </c>
      <c r="J17" s="44">
        <v>11.41</v>
      </c>
      <c r="K17" s="44">
        <v>12.06</v>
      </c>
      <c r="L17" s="44">
        <v>13.76</v>
      </c>
      <c r="M17" s="44">
        <v>14.62</v>
      </c>
      <c r="N17" s="44">
        <v>14.2</v>
      </c>
      <c r="O17" s="44">
        <v>14.22</v>
      </c>
      <c r="P17" s="44">
        <v>12.85</v>
      </c>
      <c r="Q17" s="44">
        <v>14.23</v>
      </c>
      <c r="R17" s="44">
        <v>16.079999999999998</v>
      </c>
      <c r="S17" s="44">
        <v>13.95</v>
      </c>
      <c r="T17" s="44">
        <v>13.27</v>
      </c>
      <c r="U17" s="44">
        <v>16.61</v>
      </c>
      <c r="V17" s="44">
        <v>13.71</v>
      </c>
      <c r="W17" s="44">
        <v>13.69</v>
      </c>
      <c r="X17" s="44">
        <v>12.62</v>
      </c>
      <c r="Y17" s="44">
        <v>10.86</v>
      </c>
      <c r="Z17" s="44">
        <v>10.78</v>
      </c>
      <c r="AA17" s="44">
        <v>10.27</v>
      </c>
      <c r="AB17" s="44">
        <v>9.65</v>
      </c>
      <c r="AC17" s="44">
        <v>9.01</v>
      </c>
      <c r="AD17" s="44">
        <v>8.84</v>
      </c>
      <c r="AE17" s="44">
        <v>8.24</v>
      </c>
      <c r="AF17" s="44">
        <v>7.97</v>
      </c>
      <c r="AG17" s="44">
        <v>8.18</v>
      </c>
      <c r="AH17" s="44">
        <v>8.25</v>
      </c>
      <c r="AI17" s="44">
        <v>8.02</v>
      </c>
      <c r="AJ17" s="44">
        <v>6.84</v>
      </c>
      <c r="AK17" s="44">
        <v>5.51</v>
      </c>
      <c r="AL17" s="44">
        <v>5.81</v>
      </c>
      <c r="AM17" s="44">
        <v>5.49</v>
      </c>
      <c r="AN17" s="44">
        <v>5.34</v>
      </c>
      <c r="AO17" s="44">
        <v>5.3</v>
      </c>
      <c r="AP17" s="44">
        <v>5.05</v>
      </c>
    </row>
    <row r="18" spans="1:42" ht="12.75" customHeight="1" x14ac:dyDescent="0.2"/>
    <row r="19" spans="1:42" x14ac:dyDescent="0.2">
      <c r="B19" s="39" t="s">
        <v>126</v>
      </c>
      <c r="E19" s="44">
        <v>11.06</v>
      </c>
      <c r="F19" s="44">
        <v>13.31</v>
      </c>
      <c r="G19" s="44">
        <v>12.86</v>
      </c>
      <c r="H19" s="44">
        <v>12.15</v>
      </c>
      <c r="I19" s="44">
        <v>14.47</v>
      </c>
      <c r="J19" s="44">
        <v>11.41</v>
      </c>
      <c r="K19" s="44">
        <v>12.06</v>
      </c>
      <c r="L19" s="44">
        <v>13.76</v>
      </c>
      <c r="M19" s="44">
        <v>14.62</v>
      </c>
      <c r="N19" s="44">
        <v>14.2</v>
      </c>
      <c r="O19" s="44">
        <v>14.22</v>
      </c>
      <c r="P19" s="44">
        <v>12.85</v>
      </c>
      <c r="Q19" s="44">
        <v>14.23</v>
      </c>
      <c r="R19" s="44">
        <v>16.079999999999998</v>
      </c>
      <c r="S19" s="44">
        <v>13.95</v>
      </c>
      <c r="T19" s="44">
        <v>13.27</v>
      </c>
      <c r="U19" s="44">
        <v>16.61</v>
      </c>
      <c r="V19" s="44">
        <v>13.71</v>
      </c>
      <c r="W19" s="44">
        <v>13.69</v>
      </c>
      <c r="X19" s="44">
        <v>12.62</v>
      </c>
      <c r="Y19" s="44">
        <v>10.86</v>
      </c>
      <c r="Z19" s="44">
        <v>10.78</v>
      </c>
      <c r="AA19" s="44">
        <v>10.27</v>
      </c>
      <c r="AB19" s="44">
        <v>9.65</v>
      </c>
      <c r="AC19" s="44">
        <v>9.01</v>
      </c>
      <c r="AD19" s="44">
        <v>8.84</v>
      </c>
      <c r="AE19" s="44">
        <v>8.24</v>
      </c>
      <c r="AF19" s="44">
        <v>7.97</v>
      </c>
      <c r="AG19" s="44">
        <v>8.18</v>
      </c>
      <c r="AH19" s="44">
        <v>8.25</v>
      </c>
      <c r="AI19" s="44">
        <v>8.02</v>
      </c>
      <c r="AJ19" s="44">
        <v>6.84</v>
      </c>
      <c r="AK19" s="44">
        <v>5.51</v>
      </c>
      <c r="AL19" s="44">
        <v>5.81</v>
      </c>
      <c r="AM19" s="44">
        <v>5.49</v>
      </c>
      <c r="AN19" s="44">
        <v>5.34</v>
      </c>
      <c r="AO19" s="44">
        <v>5.3</v>
      </c>
      <c r="AP19" s="44">
        <v>5.05</v>
      </c>
    </row>
    <row r="20" spans="1:42" x14ac:dyDescent="0.2">
      <c r="B20" s="39" t="s">
        <v>127</v>
      </c>
      <c r="E20" s="44">
        <v>8.1300000000000008</v>
      </c>
      <c r="F20" s="44">
        <v>8.31</v>
      </c>
      <c r="G20" s="44">
        <v>10.14</v>
      </c>
      <c r="H20" s="44">
        <v>10.34</v>
      </c>
      <c r="I20" s="44">
        <v>13.45</v>
      </c>
      <c r="J20" s="44">
        <v>14.94</v>
      </c>
      <c r="K20" s="44">
        <v>13.8</v>
      </c>
      <c r="L20" s="44">
        <v>14.31</v>
      </c>
      <c r="M20" s="44">
        <v>14.73</v>
      </c>
      <c r="N20" s="44">
        <v>13.09</v>
      </c>
      <c r="O20" s="44">
        <v>12.9</v>
      </c>
      <c r="P20" s="44">
        <v>12.28</v>
      </c>
      <c r="Q20" s="44">
        <v>12.07</v>
      </c>
      <c r="R20" s="44">
        <v>11.16</v>
      </c>
      <c r="S20" s="44">
        <v>11.46</v>
      </c>
      <c r="T20" s="44">
        <v>11.2</v>
      </c>
      <c r="U20" s="44">
        <v>10.87</v>
      </c>
      <c r="V20" s="44">
        <v>10.220000000000001</v>
      </c>
      <c r="W20" s="44">
        <v>9.64</v>
      </c>
      <c r="X20" s="44">
        <v>9.3000000000000007</v>
      </c>
      <c r="Y20" s="44">
        <v>8.32</v>
      </c>
      <c r="Z20" s="44">
        <v>7.92</v>
      </c>
      <c r="AA20" s="44">
        <v>7.3</v>
      </c>
      <c r="AB20" s="44">
        <v>6.79</v>
      </c>
      <c r="AC20" s="44">
        <v>6.58</v>
      </c>
      <c r="AD20" s="44">
        <v>6.84</v>
      </c>
      <c r="AE20" s="44">
        <v>7.69</v>
      </c>
      <c r="AF20" s="44">
        <v>8.52</v>
      </c>
      <c r="AG20" s="44">
        <v>9.93</v>
      </c>
      <c r="AH20" s="44">
        <v>10.89</v>
      </c>
      <c r="AI20" s="44">
        <v>10.65</v>
      </c>
      <c r="AJ20" s="44">
        <v>10.42</v>
      </c>
      <c r="AK20" s="44">
        <v>10.53</v>
      </c>
      <c r="AL20" s="44">
        <v>10.199999999999999</v>
      </c>
      <c r="AM20" s="44">
        <v>11.01</v>
      </c>
      <c r="AN20" s="44">
        <v>11.94</v>
      </c>
      <c r="AO20" s="44">
        <v>12.41</v>
      </c>
      <c r="AP20" s="44">
        <v>13.31</v>
      </c>
    </row>
    <row r="21" spans="1:42" x14ac:dyDescent="0.2">
      <c r="A21" s="39" t="s">
        <v>128</v>
      </c>
      <c r="E21" s="44">
        <v>19.190000000000001</v>
      </c>
      <c r="F21" s="44">
        <v>21.62</v>
      </c>
      <c r="G21" s="44">
        <v>23.01</v>
      </c>
      <c r="H21" s="44">
        <v>22.49</v>
      </c>
      <c r="I21" s="44">
        <v>27.92</v>
      </c>
      <c r="J21" s="44">
        <v>26.35</v>
      </c>
      <c r="K21" s="44">
        <v>25.86</v>
      </c>
      <c r="L21" s="44">
        <v>28.07</v>
      </c>
      <c r="M21" s="44">
        <v>29.35</v>
      </c>
      <c r="N21" s="44">
        <v>27.29</v>
      </c>
      <c r="O21" s="44">
        <v>27.12</v>
      </c>
      <c r="P21" s="44">
        <v>25.13</v>
      </c>
      <c r="Q21" s="44">
        <v>26.3</v>
      </c>
      <c r="R21" s="44">
        <v>27.24</v>
      </c>
      <c r="S21" s="44">
        <v>25.42</v>
      </c>
      <c r="T21" s="44">
        <v>24.47</v>
      </c>
      <c r="U21" s="44">
        <v>27.48</v>
      </c>
      <c r="V21" s="44">
        <v>23.94</v>
      </c>
      <c r="W21" s="44">
        <v>23.32</v>
      </c>
      <c r="X21" s="44">
        <v>21.91</v>
      </c>
      <c r="Y21" s="44">
        <v>19.18</v>
      </c>
      <c r="Z21" s="44">
        <v>18.71</v>
      </c>
      <c r="AA21" s="44">
        <v>17.57</v>
      </c>
      <c r="AB21" s="44">
        <v>16.440000000000001</v>
      </c>
      <c r="AC21" s="44">
        <v>15.59</v>
      </c>
      <c r="AD21" s="44">
        <v>15.68</v>
      </c>
      <c r="AE21" s="44">
        <v>15.93</v>
      </c>
      <c r="AF21" s="44">
        <v>16.489999999999998</v>
      </c>
      <c r="AG21" s="44">
        <v>18.11</v>
      </c>
      <c r="AH21" s="44">
        <v>19.14</v>
      </c>
      <c r="AI21" s="44">
        <v>18.670000000000002</v>
      </c>
      <c r="AJ21" s="44">
        <v>17.260000000000002</v>
      </c>
      <c r="AK21" s="44">
        <v>16.03</v>
      </c>
      <c r="AL21" s="44">
        <v>16</v>
      </c>
      <c r="AM21" s="44">
        <v>16.510000000000002</v>
      </c>
      <c r="AN21" s="44">
        <v>17.28</v>
      </c>
      <c r="AO21" s="44">
        <v>17.71</v>
      </c>
      <c r="AP21" s="44">
        <v>18.350000000000001</v>
      </c>
    </row>
    <row r="22" spans="1:42" x14ac:dyDescent="0.2">
      <c r="A22" s="39" t="s">
        <v>129</v>
      </c>
      <c r="E22" s="44">
        <v>7.16</v>
      </c>
      <c r="F22" s="44">
        <v>7.08</v>
      </c>
      <c r="G22" s="44">
        <v>7.09</v>
      </c>
      <c r="H22" s="44">
        <v>7.37</v>
      </c>
      <c r="I22" s="44">
        <v>10.41</v>
      </c>
      <c r="J22" s="44">
        <v>14.53</v>
      </c>
      <c r="K22" s="44">
        <v>14</v>
      </c>
      <c r="L22" s="44">
        <v>15.77</v>
      </c>
      <c r="M22" s="44">
        <v>16.14</v>
      </c>
      <c r="N22" s="44">
        <v>14.77</v>
      </c>
      <c r="O22" s="44">
        <v>14.45</v>
      </c>
      <c r="P22" s="44">
        <v>14.31</v>
      </c>
      <c r="Q22" s="44">
        <v>13.74</v>
      </c>
      <c r="R22" s="44">
        <v>14.25</v>
      </c>
      <c r="S22" s="44">
        <v>14.28</v>
      </c>
      <c r="T22" s="44">
        <v>13.39</v>
      </c>
      <c r="U22" s="44">
        <v>12.1</v>
      </c>
      <c r="V22" s="44">
        <v>10.93</v>
      </c>
      <c r="W22" s="44">
        <v>9.7899999999999991</v>
      </c>
      <c r="X22" s="44">
        <v>9.89</v>
      </c>
      <c r="Y22" s="44">
        <v>8.75</v>
      </c>
      <c r="Z22" s="44">
        <v>8.1300000000000008</v>
      </c>
      <c r="AA22" s="44">
        <v>7.8</v>
      </c>
      <c r="AB22" s="44">
        <v>7.13</v>
      </c>
      <c r="AC22" s="44">
        <v>6.86</v>
      </c>
      <c r="AD22" s="44">
        <v>7.02</v>
      </c>
      <c r="AE22" s="44">
        <v>6.18</v>
      </c>
      <c r="AF22" s="44">
        <v>5.3</v>
      </c>
      <c r="AG22" s="44">
        <v>5.01</v>
      </c>
      <c r="AH22" s="44">
        <v>5.21</v>
      </c>
      <c r="AI22" s="44">
        <v>5.33</v>
      </c>
      <c r="AJ22" s="44">
        <v>4.95</v>
      </c>
      <c r="AK22" s="44">
        <v>4.7</v>
      </c>
      <c r="AL22" s="44">
        <v>4.57</v>
      </c>
      <c r="AM22" s="44">
        <v>4.6100000000000003</v>
      </c>
      <c r="AN22" s="44">
        <v>4.8099999999999996</v>
      </c>
      <c r="AO22" s="44">
        <v>4.6900000000000004</v>
      </c>
      <c r="AP22" s="44">
        <v>4.5999999999999996</v>
      </c>
    </row>
    <row r="23" spans="1:42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 t="s">
        <v>54</v>
      </c>
      <c r="O23" s="44" t="s">
        <v>54</v>
      </c>
      <c r="P23" s="44" t="s">
        <v>54</v>
      </c>
      <c r="Q23" s="44" t="s">
        <v>54</v>
      </c>
      <c r="R23" s="44" t="s">
        <v>54</v>
      </c>
      <c r="S23" s="44" t="s">
        <v>54</v>
      </c>
      <c r="T23" s="44" t="s">
        <v>54</v>
      </c>
      <c r="U23" s="44" t="s">
        <v>54</v>
      </c>
      <c r="V23" s="44" t="s">
        <v>54</v>
      </c>
      <c r="W23" s="44" t="s">
        <v>54</v>
      </c>
      <c r="X23" s="44" t="s">
        <v>54</v>
      </c>
      <c r="Y23" s="44" t="s">
        <v>54</v>
      </c>
      <c r="Z23" s="44" t="s">
        <v>54</v>
      </c>
      <c r="AA23" s="44" t="s">
        <v>54</v>
      </c>
      <c r="AB23" s="44" t="s">
        <v>54</v>
      </c>
      <c r="AC23" s="44" t="s">
        <v>54</v>
      </c>
      <c r="AD23" s="44">
        <v>0.06</v>
      </c>
      <c r="AE23" s="44">
        <v>0.05</v>
      </c>
      <c r="AF23" s="44">
        <v>0.06</v>
      </c>
      <c r="AG23" s="44">
        <v>0.06</v>
      </c>
      <c r="AH23" s="44">
        <v>0.01</v>
      </c>
      <c r="AI23" s="44">
        <v>7.0000000000000007E-2</v>
      </c>
      <c r="AJ23" s="44">
        <v>7.0000000000000007E-2</v>
      </c>
      <c r="AK23" s="44">
        <v>0.08</v>
      </c>
      <c r="AL23" s="44">
        <v>0.09</v>
      </c>
      <c r="AM23" s="44">
        <v>0.11</v>
      </c>
      <c r="AN23" s="44">
        <v>0.12</v>
      </c>
      <c r="AO23" s="44">
        <v>0.12</v>
      </c>
      <c r="AP23" s="44">
        <v>0.12</v>
      </c>
    </row>
    <row r="24" spans="1:42" x14ac:dyDescent="0.2">
      <c r="A24" s="39" t="s">
        <v>131</v>
      </c>
      <c r="E24" s="44">
        <v>10.96</v>
      </c>
      <c r="F24" s="44">
        <v>7.72</v>
      </c>
      <c r="G24" s="44">
        <v>5.44</v>
      </c>
      <c r="H24" s="44">
        <v>5.68</v>
      </c>
      <c r="I24" s="44">
        <v>7.29</v>
      </c>
      <c r="J24" s="44">
        <v>8.9</v>
      </c>
      <c r="K24" s="44">
        <v>8.0299999999999994</v>
      </c>
      <c r="L24" s="44">
        <v>8.8699999999999992</v>
      </c>
      <c r="M24" s="44">
        <v>7.56</v>
      </c>
      <c r="N24" s="44">
        <v>11.87</v>
      </c>
      <c r="O24" s="44">
        <v>15.58</v>
      </c>
      <c r="P24" s="44">
        <v>19.98</v>
      </c>
      <c r="Q24" s="44">
        <v>19.45</v>
      </c>
      <c r="R24" s="44">
        <v>18.75</v>
      </c>
      <c r="S24" s="44">
        <v>20.23</v>
      </c>
      <c r="T24" s="44">
        <v>21.96</v>
      </c>
      <c r="U24" s="44">
        <v>20.8</v>
      </c>
      <c r="V24" s="44">
        <v>23.85</v>
      </c>
      <c r="W24" s="44">
        <v>24.07</v>
      </c>
      <c r="X24" s="44">
        <v>25.73</v>
      </c>
      <c r="Y24" s="44">
        <v>32.74</v>
      </c>
      <c r="Z24" s="44">
        <v>33.53</v>
      </c>
      <c r="AA24" s="44">
        <v>33.51</v>
      </c>
      <c r="AB24" s="44">
        <v>37.299999999999997</v>
      </c>
      <c r="AC24" s="44">
        <v>39.020000000000003</v>
      </c>
      <c r="AD24" s="44">
        <v>38.9</v>
      </c>
      <c r="AE24" s="44">
        <v>41.95</v>
      </c>
      <c r="AF24" s="44">
        <v>43.02</v>
      </c>
      <c r="AG24" s="44">
        <v>42.84</v>
      </c>
      <c r="AH24" s="44">
        <v>41.77</v>
      </c>
      <c r="AI24" s="44">
        <v>43.06</v>
      </c>
      <c r="AJ24" s="44">
        <v>47.12</v>
      </c>
      <c r="AK24" s="44">
        <v>50.27</v>
      </c>
      <c r="AL24" s="44">
        <v>51.67</v>
      </c>
      <c r="AM24" s="44">
        <v>52.16</v>
      </c>
      <c r="AN24" s="44">
        <v>50.54</v>
      </c>
      <c r="AO24" s="44">
        <v>49.55</v>
      </c>
      <c r="AP24" s="44">
        <v>48.68</v>
      </c>
    </row>
    <row r="25" spans="1:42" x14ac:dyDescent="0.2">
      <c r="A25" s="39" t="s">
        <v>132</v>
      </c>
      <c r="E25" s="44">
        <v>29.1</v>
      </c>
      <c r="F25" s="44">
        <v>29.48</v>
      </c>
      <c r="G25" s="44">
        <v>28.4</v>
      </c>
      <c r="H25" s="44">
        <v>26.67</v>
      </c>
      <c r="I25" s="44">
        <v>20.32</v>
      </c>
      <c r="J25" s="44">
        <v>18</v>
      </c>
      <c r="K25" s="44">
        <v>17.73</v>
      </c>
      <c r="L25" s="44">
        <v>15.46</v>
      </c>
      <c r="M25" s="44">
        <v>15.44</v>
      </c>
      <c r="N25" s="44">
        <v>14.94</v>
      </c>
      <c r="O25" s="44">
        <v>13.21</v>
      </c>
      <c r="P25" s="44">
        <v>12.33</v>
      </c>
      <c r="Q25" s="44">
        <v>12.01</v>
      </c>
      <c r="R25" s="44">
        <v>11.02</v>
      </c>
      <c r="S25" s="44">
        <v>11.06</v>
      </c>
      <c r="T25" s="44">
        <v>10.95</v>
      </c>
      <c r="U25" s="44">
        <v>10.69</v>
      </c>
      <c r="V25" s="44">
        <v>10.18</v>
      </c>
      <c r="W25" s="44">
        <v>10.98</v>
      </c>
      <c r="X25" s="44">
        <v>11.67</v>
      </c>
      <c r="Y25" s="44">
        <v>11.52</v>
      </c>
      <c r="Z25" s="44">
        <v>12.02</v>
      </c>
      <c r="AA25" s="44">
        <v>13.09</v>
      </c>
      <c r="AB25" s="44">
        <v>50.07</v>
      </c>
      <c r="AC25" s="44">
        <v>13.76</v>
      </c>
      <c r="AD25" s="44">
        <v>53.36</v>
      </c>
      <c r="AE25" s="44">
        <v>56.04</v>
      </c>
      <c r="AF25" s="44">
        <v>57.07</v>
      </c>
      <c r="AG25" s="44">
        <v>57.26</v>
      </c>
      <c r="AH25" s="44">
        <v>56.27</v>
      </c>
      <c r="AI25" s="44">
        <v>58.25</v>
      </c>
      <c r="AJ25" s="44">
        <v>62.56</v>
      </c>
      <c r="AK25" s="44">
        <v>65.03</v>
      </c>
      <c r="AL25" s="44">
        <v>65.81</v>
      </c>
      <c r="AM25" s="44">
        <v>65.739999999999995</v>
      </c>
      <c r="AN25" s="44">
        <v>64.28</v>
      </c>
      <c r="AO25" s="44">
        <v>63.23</v>
      </c>
      <c r="AP25" s="44">
        <v>72.540000000000006</v>
      </c>
    </row>
    <row r="26" spans="1:42" x14ac:dyDescent="0.2">
      <c r="A26" s="39" t="s">
        <v>133</v>
      </c>
      <c r="E26" s="44">
        <v>44.55</v>
      </c>
      <c r="F26" s="44">
        <v>41.82</v>
      </c>
      <c r="G26" s="44">
        <v>41.5</v>
      </c>
      <c r="H26" s="44">
        <v>43.47</v>
      </c>
      <c r="I26" s="44">
        <v>41.34</v>
      </c>
      <c r="J26" s="44">
        <v>41.11</v>
      </c>
      <c r="K26" s="44">
        <v>42.41</v>
      </c>
      <c r="L26" s="44">
        <v>40.700000000000003</v>
      </c>
      <c r="M26" s="44">
        <v>39.07</v>
      </c>
      <c r="N26" s="44">
        <v>43</v>
      </c>
      <c r="O26" s="44">
        <v>45.22</v>
      </c>
      <c r="P26" s="44">
        <v>48.24</v>
      </c>
      <c r="Q26" s="44">
        <v>47.95</v>
      </c>
      <c r="R26" s="44">
        <v>47.48</v>
      </c>
      <c r="S26" s="44">
        <v>49.24</v>
      </c>
      <c r="T26" s="44">
        <v>51.19</v>
      </c>
      <c r="U26" s="44">
        <v>49.72</v>
      </c>
      <c r="V26" s="44">
        <v>54.95</v>
      </c>
      <c r="W26" s="44">
        <v>55.9</v>
      </c>
      <c r="X26" s="44">
        <v>56.53</v>
      </c>
      <c r="Y26" s="44">
        <v>60.56</v>
      </c>
      <c r="Z26" s="44">
        <v>61.15</v>
      </c>
      <c r="AA26" s="44">
        <v>61.54</v>
      </c>
      <c r="AB26" s="44">
        <v>26.36</v>
      </c>
      <c r="AC26" s="44">
        <v>63.79</v>
      </c>
      <c r="AD26" s="44">
        <v>23.94</v>
      </c>
      <c r="AE26" s="44">
        <v>21.84</v>
      </c>
      <c r="AF26" s="44">
        <v>21.14</v>
      </c>
      <c r="AG26" s="44">
        <v>19.63</v>
      </c>
      <c r="AH26" s="44">
        <v>19.38</v>
      </c>
      <c r="AI26" s="44">
        <v>17.760000000000002</v>
      </c>
      <c r="AJ26" s="44">
        <v>15.22</v>
      </c>
      <c r="AK26" s="44">
        <v>14.23</v>
      </c>
      <c r="AL26" s="44">
        <v>13.62</v>
      </c>
      <c r="AM26" s="44">
        <v>13.14</v>
      </c>
      <c r="AN26" s="44">
        <v>13.63</v>
      </c>
      <c r="AO26" s="44">
        <v>14.37</v>
      </c>
      <c r="AP26" s="44">
        <v>4.5</v>
      </c>
    </row>
    <row r="27" spans="1:42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  <c r="AK27" s="44" t="s">
        <v>54</v>
      </c>
      <c r="AL27" s="44" t="s">
        <v>54</v>
      </c>
      <c r="AM27" s="44" t="s">
        <v>54</v>
      </c>
      <c r="AN27" s="44" t="s">
        <v>54</v>
      </c>
      <c r="AO27" s="44" t="s">
        <v>54</v>
      </c>
      <c r="AP27" s="44" t="s">
        <v>54</v>
      </c>
    </row>
    <row r="28" spans="1:42" x14ac:dyDescent="0.2">
      <c r="A28" s="39" t="s">
        <v>135</v>
      </c>
      <c r="E28" s="44">
        <v>44.55</v>
      </c>
      <c r="F28" s="44">
        <v>41.82</v>
      </c>
      <c r="G28" s="44">
        <v>41.5</v>
      </c>
      <c r="H28" s="44">
        <v>43.47</v>
      </c>
      <c r="I28" s="44">
        <v>41.34</v>
      </c>
      <c r="J28" s="44">
        <v>41.11</v>
      </c>
      <c r="K28" s="44">
        <v>42.41</v>
      </c>
      <c r="L28" s="44">
        <v>40.700000000000003</v>
      </c>
      <c r="M28" s="44">
        <v>39.07</v>
      </c>
      <c r="N28" s="44">
        <v>43</v>
      </c>
      <c r="O28" s="44">
        <v>45.22</v>
      </c>
      <c r="P28" s="44">
        <v>48.24</v>
      </c>
      <c r="Q28" s="44">
        <v>47.95</v>
      </c>
      <c r="R28" s="44">
        <v>47.48</v>
      </c>
      <c r="S28" s="44">
        <v>49.24</v>
      </c>
      <c r="T28" s="44">
        <v>51.19</v>
      </c>
      <c r="U28" s="44">
        <v>49.72</v>
      </c>
      <c r="V28" s="44">
        <v>54.95</v>
      </c>
      <c r="W28" s="44">
        <v>55.9</v>
      </c>
      <c r="X28" s="44">
        <v>56.53</v>
      </c>
      <c r="Y28" s="44">
        <v>60.56</v>
      </c>
      <c r="Z28" s="44">
        <v>61.15</v>
      </c>
      <c r="AA28" s="44">
        <v>61.54</v>
      </c>
      <c r="AB28" s="44">
        <v>26.36</v>
      </c>
      <c r="AC28" s="44">
        <v>63.79</v>
      </c>
      <c r="AD28" s="44">
        <v>23.94</v>
      </c>
      <c r="AE28" s="44">
        <v>21.84</v>
      </c>
      <c r="AF28" s="44">
        <v>21.14</v>
      </c>
      <c r="AG28" s="44">
        <v>19.63</v>
      </c>
      <c r="AH28" s="44">
        <v>19.38</v>
      </c>
      <c r="AI28" s="44">
        <v>17.760000000000002</v>
      </c>
      <c r="AJ28" s="44">
        <v>15.22</v>
      </c>
      <c r="AK28" s="44">
        <v>14.23</v>
      </c>
      <c r="AL28" s="44">
        <v>13.62</v>
      </c>
      <c r="AM28" s="44">
        <v>13.14</v>
      </c>
      <c r="AN28" s="44">
        <v>13.63</v>
      </c>
      <c r="AO28" s="44">
        <v>14.37</v>
      </c>
      <c r="AP28" s="44">
        <v>4.5</v>
      </c>
    </row>
    <row r="29" spans="1:42" x14ac:dyDescent="0.2">
      <c r="A29" s="39" t="s">
        <v>136</v>
      </c>
      <c r="E29" s="44">
        <v>44.49</v>
      </c>
      <c r="F29" s="44">
        <v>50.46</v>
      </c>
      <c r="G29" s="44">
        <v>53.06</v>
      </c>
      <c r="H29" s="44">
        <v>50.85</v>
      </c>
      <c r="I29" s="44">
        <v>51.37</v>
      </c>
      <c r="J29" s="44">
        <v>49.98</v>
      </c>
      <c r="K29" s="44">
        <v>49.56</v>
      </c>
      <c r="L29" s="44">
        <v>50.43</v>
      </c>
      <c r="M29" s="44">
        <v>53.37</v>
      </c>
      <c r="N29" s="44">
        <v>45.13</v>
      </c>
      <c r="O29" s="44">
        <v>39.19</v>
      </c>
      <c r="P29" s="44">
        <v>31.79</v>
      </c>
      <c r="Q29" s="44">
        <v>32.61</v>
      </c>
      <c r="R29" s="44">
        <v>33.76</v>
      </c>
      <c r="S29" s="44">
        <v>30.53</v>
      </c>
      <c r="T29" s="44">
        <v>26.85</v>
      </c>
      <c r="U29" s="44">
        <v>29.48</v>
      </c>
      <c r="V29" s="44">
        <v>21.19</v>
      </c>
      <c r="W29" s="44">
        <v>20.03</v>
      </c>
      <c r="X29" s="44">
        <v>17.739999999999998</v>
      </c>
      <c r="Y29" s="44">
        <v>6.71</v>
      </c>
      <c r="Z29" s="44">
        <v>5.32</v>
      </c>
      <c r="AA29" s="44">
        <v>4.9400000000000004</v>
      </c>
      <c r="AB29" s="44">
        <v>36.340000000000003</v>
      </c>
      <c r="AC29" s="44">
        <v>-2.82</v>
      </c>
      <c r="AD29" s="44">
        <v>37.159999999999997</v>
      </c>
      <c r="AE29" s="44">
        <v>36.21</v>
      </c>
      <c r="AF29" s="44">
        <v>35.840000000000003</v>
      </c>
      <c r="AG29" s="44">
        <v>37.53</v>
      </c>
      <c r="AH29" s="44">
        <v>38.85</v>
      </c>
      <c r="AI29" s="44">
        <v>39.19</v>
      </c>
      <c r="AJ29" s="44">
        <v>37.659999999999997</v>
      </c>
      <c r="AK29" s="44">
        <v>35.49</v>
      </c>
      <c r="AL29" s="44">
        <v>34.71</v>
      </c>
      <c r="AM29" s="44">
        <v>34.700000000000003</v>
      </c>
      <c r="AN29" s="44">
        <v>35.83</v>
      </c>
      <c r="AO29" s="44">
        <v>36.08</v>
      </c>
      <c r="AP29" s="44">
        <v>46.82</v>
      </c>
    </row>
    <row r="30" spans="1:42" ht="12.75" customHeight="1" x14ac:dyDescent="0.2"/>
    <row r="31" spans="1:42" x14ac:dyDescent="0.2">
      <c r="A31" s="39" t="s">
        <v>137</v>
      </c>
      <c r="E31" s="44">
        <v>19.190000000000001</v>
      </c>
      <c r="F31" s="44">
        <v>21.62</v>
      </c>
      <c r="G31" s="44">
        <v>23.01</v>
      </c>
      <c r="H31" s="44">
        <v>22.49</v>
      </c>
      <c r="I31" s="44">
        <v>27.92</v>
      </c>
      <c r="J31" s="44">
        <v>26.35</v>
      </c>
      <c r="K31" s="44">
        <v>25.86</v>
      </c>
      <c r="L31" s="44">
        <v>28.07</v>
      </c>
      <c r="M31" s="44">
        <v>29.35</v>
      </c>
      <c r="N31" s="44">
        <v>27.29</v>
      </c>
      <c r="O31" s="44">
        <v>27.12</v>
      </c>
      <c r="P31" s="44">
        <v>25.13</v>
      </c>
      <c r="Q31" s="44">
        <v>26.3</v>
      </c>
      <c r="R31" s="44">
        <v>27.24</v>
      </c>
      <c r="S31" s="44">
        <v>25.42</v>
      </c>
      <c r="T31" s="44">
        <v>24.47</v>
      </c>
      <c r="U31" s="44">
        <v>27.48</v>
      </c>
      <c r="V31" s="44">
        <v>23.94</v>
      </c>
      <c r="W31" s="44">
        <v>23.32</v>
      </c>
      <c r="X31" s="44">
        <v>21.91</v>
      </c>
      <c r="Y31" s="44">
        <v>19.18</v>
      </c>
      <c r="Z31" s="44">
        <v>18.71</v>
      </c>
      <c r="AA31" s="44">
        <v>17.57</v>
      </c>
      <c r="AB31" s="44">
        <v>16.440000000000001</v>
      </c>
      <c r="AC31" s="44">
        <v>15.59</v>
      </c>
      <c r="AD31" s="44">
        <v>15.68</v>
      </c>
      <c r="AE31" s="44">
        <v>15.93</v>
      </c>
      <c r="AF31" s="44">
        <v>16.489999999999998</v>
      </c>
      <c r="AG31" s="44">
        <v>18.11</v>
      </c>
      <c r="AH31" s="44">
        <v>19.14</v>
      </c>
      <c r="AI31" s="44">
        <v>18.670000000000002</v>
      </c>
      <c r="AJ31" s="44">
        <v>17.260000000000002</v>
      </c>
      <c r="AK31" s="44">
        <v>16.03</v>
      </c>
      <c r="AL31" s="44">
        <v>16</v>
      </c>
      <c r="AM31" s="44">
        <v>16.510000000000002</v>
      </c>
      <c r="AN31" s="44">
        <v>17.28</v>
      </c>
      <c r="AO31" s="44">
        <v>17.71</v>
      </c>
      <c r="AP31" s="44">
        <v>18.350000000000001</v>
      </c>
    </row>
    <row r="32" spans="1:42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 t="s">
        <v>54</v>
      </c>
      <c r="O32" s="44" t="s">
        <v>54</v>
      </c>
      <c r="P32" s="44" t="s">
        <v>54</v>
      </c>
      <c r="Q32" s="44" t="s">
        <v>54</v>
      </c>
      <c r="R32" s="44" t="s">
        <v>54</v>
      </c>
      <c r="S32" s="44" t="s">
        <v>54</v>
      </c>
      <c r="T32" s="44" t="s">
        <v>54</v>
      </c>
      <c r="U32" s="44" t="s">
        <v>54</v>
      </c>
      <c r="V32" s="44" t="s">
        <v>54</v>
      </c>
      <c r="W32" s="44" t="s">
        <v>54</v>
      </c>
      <c r="X32" s="44" t="s">
        <v>54</v>
      </c>
      <c r="Y32" s="44" t="s">
        <v>54</v>
      </c>
      <c r="Z32" s="44" t="s">
        <v>54</v>
      </c>
      <c r="AA32" s="44" t="s">
        <v>54</v>
      </c>
      <c r="AB32" s="44" t="s">
        <v>54</v>
      </c>
      <c r="AC32" s="44" t="s">
        <v>54</v>
      </c>
      <c r="AD32" s="44">
        <v>0.06</v>
      </c>
      <c r="AE32" s="44">
        <v>0.05</v>
      </c>
      <c r="AF32" s="44">
        <v>0.06</v>
      </c>
      <c r="AG32" s="44">
        <v>0.06</v>
      </c>
      <c r="AH32" s="44">
        <v>0.01</v>
      </c>
      <c r="AI32" s="44">
        <v>7.0000000000000007E-2</v>
      </c>
      <c r="AJ32" s="44">
        <v>7.0000000000000007E-2</v>
      </c>
      <c r="AK32" s="44">
        <v>0.08</v>
      </c>
      <c r="AL32" s="44">
        <v>0.09</v>
      </c>
      <c r="AM32" s="44">
        <v>0.11</v>
      </c>
      <c r="AN32" s="44">
        <v>0.12</v>
      </c>
      <c r="AO32" s="44">
        <v>0.12</v>
      </c>
      <c r="AP32" s="44">
        <v>0.12</v>
      </c>
    </row>
    <row r="33" spans="1:42" x14ac:dyDescent="0.2">
      <c r="A33" s="39" t="s">
        <v>139</v>
      </c>
      <c r="E33" s="44">
        <v>10.96</v>
      </c>
      <c r="F33" s="44">
        <v>7.72</v>
      </c>
      <c r="G33" s="44">
        <v>5.44</v>
      </c>
      <c r="H33" s="44">
        <v>5.68</v>
      </c>
      <c r="I33" s="44">
        <v>7.29</v>
      </c>
      <c r="J33" s="44">
        <v>8.9</v>
      </c>
      <c r="K33" s="44">
        <v>8.0299999999999994</v>
      </c>
      <c r="L33" s="44">
        <v>8.8699999999999992</v>
      </c>
      <c r="M33" s="44">
        <v>7.56</v>
      </c>
      <c r="N33" s="44">
        <v>11.87</v>
      </c>
      <c r="O33" s="44">
        <v>15.58</v>
      </c>
      <c r="P33" s="44">
        <v>19.98</v>
      </c>
      <c r="Q33" s="44">
        <v>19.45</v>
      </c>
      <c r="R33" s="44">
        <v>18.75</v>
      </c>
      <c r="S33" s="44">
        <v>20.23</v>
      </c>
      <c r="T33" s="44">
        <v>21.96</v>
      </c>
      <c r="U33" s="44">
        <v>20.8</v>
      </c>
      <c r="V33" s="44">
        <v>23.85</v>
      </c>
      <c r="W33" s="44">
        <v>24.07</v>
      </c>
      <c r="X33" s="44">
        <v>25.73</v>
      </c>
      <c r="Y33" s="44">
        <v>32.74</v>
      </c>
      <c r="Z33" s="44">
        <v>33.53</v>
      </c>
      <c r="AA33" s="44">
        <v>33.51</v>
      </c>
      <c r="AB33" s="44">
        <v>37.299999999999997</v>
      </c>
      <c r="AC33" s="44">
        <v>39.020000000000003</v>
      </c>
      <c r="AD33" s="44">
        <v>38.9</v>
      </c>
      <c r="AE33" s="44">
        <v>41.95</v>
      </c>
      <c r="AF33" s="44">
        <v>43.02</v>
      </c>
      <c r="AG33" s="44">
        <v>42.84</v>
      </c>
      <c r="AH33" s="44">
        <v>41.77</v>
      </c>
      <c r="AI33" s="44">
        <v>43.06</v>
      </c>
      <c r="AJ33" s="44">
        <v>47.12</v>
      </c>
      <c r="AK33" s="44">
        <v>50.27</v>
      </c>
      <c r="AL33" s="44">
        <v>51.67</v>
      </c>
      <c r="AM33" s="44">
        <v>52.16</v>
      </c>
      <c r="AN33" s="44">
        <v>50.54</v>
      </c>
      <c r="AO33" s="44">
        <v>49.55</v>
      </c>
      <c r="AP33" s="44">
        <v>48.68</v>
      </c>
    </row>
    <row r="34" spans="1:42" x14ac:dyDescent="0.2">
      <c r="A34" s="39" t="s">
        <v>73</v>
      </c>
      <c r="E34" s="44">
        <v>44.55</v>
      </c>
      <c r="F34" s="44">
        <v>41.82</v>
      </c>
      <c r="G34" s="44">
        <v>41.5</v>
      </c>
      <c r="H34" s="44">
        <v>43.47</v>
      </c>
      <c r="I34" s="44">
        <v>41.34</v>
      </c>
      <c r="J34" s="44">
        <v>41.11</v>
      </c>
      <c r="K34" s="44">
        <v>42.41</v>
      </c>
      <c r="L34" s="44">
        <v>40.700000000000003</v>
      </c>
      <c r="M34" s="44">
        <v>39.07</v>
      </c>
      <c r="N34" s="44">
        <v>43</v>
      </c>
      <c r="O34" s="44">
        <v>45.22</v>
      </c>
      <c r="P34" s="44">
        <v>48.24</v>
      </c>
      <c r="Q34" s="44">
        <v>47.95</v>
      </c>
      <c r="R34" s="44">
        <v>47.48</v>
      </c>
      <c r="S34" s="44">
        <v>49.24</v>
      </c>
      <c r="T34" s="44">
        <v>51.19</v>
      </c>
      <c r="U34" s="44">
        <v>49.72</v>
      </c>
      <c r="V34" s="44">
        <v>54.95</v>
      </c>
      <c r="W34" s="44">
        <v>55.9</v>
      </c>
      <c r="X34" s="44">
        <v>56.53</v>
      </c>
      <c r="Y34" s="44">
        <v>60.56</v>
      </c>
      <c r="Z34" s="44">
        <v>61.15</v>
      </c>
      <c r="AA34" s="44">
        <v>61.54</v>
      </c>
      <c r="AB34" s="44">
        <v>26.36</v>
      </c>
      <c r="AC34" s="44">
        <v>63.79</v>
      </c>
      <c r="AD34" s="44">
        <v>23.94</v>
      </c>
      <c r="AE34" s="44">
        <v>21.84</v>
      </c>
      <c r="AF34" s="44">
        <v>21.14</v>
      </c>
      <c r="AG34" s="44">
        <v>19.63</v>
      </c>
      <c r="AH34" s="44">
        <v>19.38</v>
      </c>
      <c r="AI34" s="44">
        <v>17.760000000000002</v>
      </c>
      <c r="AJ34" s="44">
        <v>15.22</v>
      </c>
      <c r="AK34" s="44">
        <v>14.23</v>
      </c>
      <c r="AL34" s="44">
        <v>13.62</v>
      </c>
      <c r="AM34" s="44">
        <v>13.14</v>
      </c>
      <c r="AN34" s="44">
        <v>13.63</v>
      </c>
      <c r="AO34" s="44">
        <v>14.37</v>
      </c>
      <c r="AP34" s="44">
        <v>4.5</v>
      </c>
    </row>
    <row r="35" spans="1:42" x14ac:dyDescent="0.2">
      <c r="A35" s="39" t="s">
        <v>140</v>
      </c>
      <c r="E35" s="44">
        <v>44.49</v>
      </c>
      <c r="F35" s="44">
        <v>50.46</v>
      </c>
      <c r="G35" s="44">
        <v>53.06</v>
      </c>
      <c r="H35" s="44">
        <v>50.85</v>
      </c>
      <c r="I35" s="44">
        <v>51.37</v>
      </c>
      <c r="J35" s="44">
        <v>49.98</v>
      </c>
      <c r="K35" s="44">
        <v>49.56</v>
      </c>
      <c r="L35" s="44">
        <v>50.43</v>
      </c>
      <c r="M35" s="44">
        <v>53.37</v>
      </c>
      <c r="N35" s="44">
        <v>45.13</v>
      </c>
      <c r="O35" s="44">
        <v>39.19</v>
      </c>
      <c r="P35" s="44">
        <v>31.79</v>
      </c>
      <c r="Q35" s="44">
        <v>32.61</v>
      </c>
      <c r="R35" s="44">
        <v>33.76</v>
      </c>
      <c r="S35" s="44">
        <v>30.53</v>
      </c>
      <c r="T35" s="44">
        <v>26.85</v>
      </c>
      <c r="U35" s="44">
        <v>29.48</v>
      </c>
      <c r="V35" s="44">
        <v>21.19</v>
      </c>
      <c r="W35" s="44">
        <v>20.03</v>
      </c>
      <c r="X35" s="44">
        <v>17.739999999999998</v>
      </c>
      <c r="Y35" s="44">
        <v>6.71</v>
      </c>
      <c r="Z35" s="44">
        <v>5.32</v>
      </c>
      <c r="AA35" s="44">
        <v>4.9400000000000004</v>
      </c>
      <c r="AB35" s="44">
        <v>36.340000000000003</v>
      </c>
      <c r="AC35" s="44">
        <v>-2.82</v>
      </c>
      <c r="AD35" s="44">
        <v>37.159999999999997</v>
      </c>
      <c r="AE35" s="44">
        <v>36.21</v>
      </c>
      <c r="AF35" s="44">
        <v>35.840000000000003</v>
      </c>
      <c r="AG35" s="44">
        <v>37.53</v>
      </c>
      <c r="AH35" s="44">
        <v>38.85</v>
      </c>
      <c r="AI35" s="44">
        <v>39.19</v>
      </c>
      <c r="AJ35" s="44">
        <v>37.659999999999997</v>
      </c>
      <c r="AK35" s="44">
        <v>35.49</v>
      </c>
      <c r="AL35" s="44">
        <v>34.71</v>
      </c>
      <c r="AM35" s="44">
        <v>34.700000000000003</v>
      </c>
      <c r="AN35" s="44">
        <v>35.83</v>
      </c>
      <c r="AO35" s="44">
        <v>36.08</v>
      </c>
      <c r="AP35" s="44">
        <v>46.82</v>
      </c>
    </row>
    <row r="36" spans="1:42" ht="12.75" customHeight="1" x14ac:dyDescent="0.2"/>
    <row r="37" spans="1:42" ht="12.75" customHeight="1" x14ac:dyDescent="0.2"/>
    <row r="38" spans="1:42" ht="12.75" customHeight="1" x14ac:dyDescent="0.2"/>
    <row r="39" spans="1:42" ht="12.75" customHeight="1" x14ac:dyDescent="0.2"/>
    <row r="40" spans="1:42" x14ac:dyDescent="0.2">
      <c r="A40" s="38" t="s">
        <v>141</v>
      </c>
    </row>
    <row r="41" spans="1:42" x14ac:dyDescent="0.2">
      <c r="A41" s="39" t="s">
        <v>77</v>
      </c>
      <c r="E41" s="43">
        <v>1752913</v>
      </c>
      <c r="F41" s="43">
        <v>1786918</v>
      </c>
      <c r="G41" s="43">
        <v>1859882</v>
      </c>
      <c r="H41" s="43">
        <v>1869848</v>
      </c>
      <c r="I41" s="43">
        <v>1969218</v>
      </c>
      <c r="J41" s="43">
        <v>1923946</v>
      </c>
      <c r="K41" s="43">
        <v>2087712</v>
      </c>
      <c r="L41" s="43">
        <v>2289208</v>
      </c>
      <c r="M41" s="43">
        <v>2438830</v>
      </c>
      <c r="N41" s="43">
        <v>2639949</v>
      </c>
      <c r="O41" s="43">
        <v>2906824</v>
      </c>
      <c r="P41" s="43">
        <v>3195552</v>
      </c>
      <c r="Q41" s="43">
        <v>3382229</v>
      </c>
      <c r="R41" s="43">
        <v>3507547</v>
      </c>
      <c r="S41" s="43">
        <v>3711498</v>
      </c>
      <c r="T41" s="43">
        <v>3875785</v>
      </c>
      <c r="U41" s="43">
        <v>4019105</v>
      </c>
      <c r="V41" s="43">
        <v>4274687</v>
      </c>
      <c r="W41" s="43">
        <v>4367693</v>
      </c>
      <c r="X41" s="43">
        <v>4248114</v>
      </c>
      <c r="Y41" s="43">
        <v>5814935</v>
      </c>
      <c r="Z41" s="43">
        <v>4520751</v>
      </c>
      <c r="AA41" s="43">
        <v>5521212</v>
      </c>
      <c r="AB41" s="43">
        <v>5833395</v>
      </c>
      <c r="AC41" s="43">
        <v>5504306</v>
      </c>
      <c r="AD41" s="43">
        <v>5092766</v>
      </c>
      <c r="AE41" s="43">
        <v>5242397</v>
      </c>
      <c r="AF41" s="43">
        <v>5360144</v>
      </c>
      <c r="AG41" s="43">
        <v>5356785</v>
      </c>
      <c r="AH41" s="43">
        <v>5445026</v>
      </c>
      <c r="AI41" s="43">
        <v>5632463</v>
      </c>
      <c r="AJ41" s="43">
        <v>5760552</v>
      </c>
      <c r="AK41" s="43">
        <v>5736184</v>
      </c>
      <c r="AL41" s="43">
        <v>5800983</v>
      </c>
      <c r="AM41" s="43">
        <v>5709258</v>
      </c>
      <c r="AN41" s="43">
        <v>5584752</v>
      </c>
      <c r="AO41" s="43">
        <v>5433667</v>
      </c>
      <c r="AP41" s="43">
        <v>5155454</v>
      </c>
    </row>
    <row r="42" spans="1:42" x14ac:dyDescent="0.2">
      <c r="A42" s="39" t="s">
        <v>142</v>
      </c>
      <c r="E42" s="44">
        <v>-14.6</v>
      </c>
      <c r="F42" s="44">
        <v>7.76</v>
      </c>
      <c r="G42" s="44">
        <v>16.329999999999998</v>
      </c>
      <c r="H42" s="44">
        <v>2.14</v>
      </c>
      <c r="I42" s="44">
        <v>21.26</v>
      </c>
      <c r="J42" s="44">
        <v>-9.1999999999999993</v>
      </c>
      <c r="K42" s="44">
        <v>34.049999999999997</v>
      </c>
      <c r="L42" s="44">
        <v>38.61</v>
      </c>
      <c r="M42" s="44">
        <v>26.14</v>
      </c>
      <c r="N42" s="44">
        <v>32.99</v>
      </c>
      <c r="O42" s="44">
        <v>40.44</v>
      </c>
      <c r="P42" s="44">
        <v>39.729999999999997</v>
      </c>
      <c r="Q42" s="44">
        <v>23.37</v>
      </c>
      <c r="R42" s="44">
        <v>14.82</v>
      </c>
      <c r="S42" s="44">
        <v>23.26</v>
      </c>
      <c r="T42" s="44">
        <v>17.71</v>
      </c>
      <c r="U42" s="44">
        <v>14.79</v>
      </c>
      <c r="V42" s="44">
        <v>25.44</v>
      </c>
      <c r="W42" s="44">
        <v>8.6999999999999993</v>
      </c>
      <c r="X42" s="44">
        <v>-10.95</v>
      </c>
      <c r="Y42" s="44">
        <v>147.53</v>
      </c>
      <c r="Z42" s="44">
        <v>-89.02</v>
      </c>
      <c r="AA42" s="44">
        <v>88.52</v>
      </c>
      <c r="AB42" s="44">
        <v>22.62</v>
      </c>
      <c r="AC42" s="44">
        <v>-22.57</v>
      </c>
      <c r="AD42" s="44">
        <v>-29.91</v>
      </c>
      <c r="AE42" s="44">
        <v>11.75</v>
      </c>
      <c r="AF42" s="44">
        <v>8.98</v>
      </c>
      <c r="AG42" s="44">
        <v>-0.25</v>
      </c>
      <c r="AH42" s="44">
        <v>6.59</v>
      </c>
      <c r="AI42" s="44">
        <v>13.77</v>
      </c>
      <c r="AJ42" s="44">
        <v>9.1</v>
      </c>
      <c r="AK42" s="44">
        <v>-1.69</v>
      </c>
      <c r="AL42" s="44">
        <v>4.5199999999999996</v>
      </c>
      <c r="AM42" s="44">
        <v>-6.32</v>
      </c>
      <c r="AN42" s="44">
        <v>-8.7200000000000006</v>
      </c>
      <c r="AO42" s="44">
        <v>-10.82</v>
      </c>
      <c r="AP42" s="44">
        <v>-20.48</v>
      </c>
    </row>
    <row r="43" spans="1:42" ht="12.75" customHeight="1" x14ac:dyDescent="0.2"/>
    <row r="44" spans="1:42" x14ac:dyDescent="0.2">
      <c r="B44" s="39" t="s">
        <v>143</v>
      </c>
      <c r="E44" s="44">
        <v>5.98</v>
      </c>
      <c r="F44" s="44">
        <v>6.08</v>
      </c>
      <c r="G44" s="44">
        <v>6.14</v>
      </c>
      <c r="H44" s="44">
        <v>6.82</v>
      </c>
      <c r="I44" s="44">
        <v>8.7100000000000009</v>
      </c>
      <c r="J44" s="44">
        <v>10.87</v>
      </c>
      <c r="K44" s="44">
        <v>10.41</v>
      </c>
      <c r="L44" s="44">
        <v>10.44</v>
      </c>
      <c r="M44" s="44">
        <v>9.9499999999999993</v>
      </c>
      <c r="N44" s="44">
        <v>9.5399999999999991</v>
      </c>
      <c r="O44" s="44">
        <v>9.56</v>
      </c>
      <c r="P44" s="44">
        <v>8.76</v>
      </c>
      <c r="Q44" s="44">
        <v>8.6199999999999992</v>
      </c>
      <c r="R44" s="44">
        <v>8.43</v>
      </c>
      <c r="S44" s="44">
        <v>7.83</v>
      </c>
      <c r="T44" s="44">
        <v>8.1</v>
      </c>
      <c r="U44" s="44">
        <v>7.96</v>
      </c>
      <c r="V44" s="44">
        <v>7.45</v>
      </c>
      <c r="W44" s="44">
        <v>8.66</v>
      </c>
      <c r="X44" s="44">
        <v>11.38</v>
      </c>
      <c r="Y44" s="44">
        <v>9.27</v>
      </c>
      <c r="Z44" s="44">
        <v>12.63</v>
      </c>
      <c r="AA44" s="44">
        <v>11.67</v>
      </c>
      <c r="AB44" s="44">
        <v>11.98</v>
      </c>
      <c r="AC44" s="44">
        <v>13.63</v>
      </c>
      <c r="AD44" s="44">
        <v>14.43</v>
      </c>
      <c r="AE44" s="44">
        <v>14.54</v>
      </c>
      <c r="AF44" s="44">
        <v>15.13</v>
      </c>
      <c r="AG44" s="44">
        <v>16.690000000000001</v>
      </c>
      <c r="AH44" s="44">
        <v>17.18</v>
      </c>
      <c r="AI44" s="44">
        <v>17.670000000000002</v>
      </c>
      <c r="AJ44" s="44">
        <v>17.489999999999998</v>
      </c>
      <c r="AK44" s="44">
        <v>17.61</v>
      </c>
      <c r="AL44" s="44">
        <v>17.760000000000002</v>
      </c>
      <c r="AM44" s="44">
        <v>17.2</v>
      </c>
      <c r="AN44" s="44">
        <v>17.760000000000002</v>
      </c>
      <c r="AO44" s="44">
        <v>17.55</v>
      </c>
      <c r="AP44" s="44">
        <v>14.73</v>
      </c>
    </row>
    <row r="45" spans="1:42" x14ac:dyDescent="0.2">
      <c r="B45" s="39" t="s">
        <v>144</v>
      </c>
      <c r="E45" s="44">
        <v>0</v>
      </c>
      <c r="F45" s="44">
        <v>0</v>
      </c>
      <c r="G45" s="44">
        <v>0</v>
      </c>
      <c r="H45" s="44">
        <v>0</v>
      </c>
      <c r="I45" s="44">
        <v>0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0.09</v>
      </c>
      <c r="W45" s="44">
        <v>0</v>
      </c>
      <c r="X45" s="44">
        <v>0</v>
      </c>
      <c r="Y45" s="44">
        <v>0</v>
      </c>
      <c r="Z45" s="44">
        <v>0</v>
      </c>
      <c r="AA45" s="44">
        <v>0</v>
      </c>
      <c r="AB45" s="44">
        <v>0</v>
      </c>
      <c r="AC45" s="44">
        <v>0</v>
      </c>
      <c r="AD45" s="44">
        <v>0</v>
      </c>
      <c r="AE45" s="44">
        <v>0</v>
      </c>
      <c r="AF45" s="44">
        <v>0</v>
      </c>
      <c r="AG45" s="44">
        <v>0</v>
      </c>
      <c r="AH45" s="44">
        <v>0</v>
      </c>
      <c r="AI45" s="44">
        <v>0</v>
      </c>
      <c r="AJ45" s="44">
        <v>0.01</v>
      </c>
      <c r="AK45" s="44">
        <v>0.01</v>
      </c>
      <c r="AL45" s="44">
        <v>0.01</v>
      </c>
      <c r="AM45" s="44">
        <v>0.01</v>
      </c>
      <c r="AN45" s="44">
        <v>0.02</v>
      </c>
      <c r="AO45" s="44">
        <v>0.02</v>
      </c>
      <c r="AP45" s="44">
        <v>7.0000000000000007E-2</v>
      </c>
    </row>
    <row r="46" spans="1:42" x14ac:dyDescent="0.2">
      <c r="C46" s="39" t="s">
        <v>145</v>
      </c>
      <c r="E46" s="44">
        <v>0.1</v>
      </c>
      <c r="F46" s="44">
        <v>0.11</v>
      </c>
      <c r="G46" s="44">
        <v>0.11</v>
      </c>
      <c r="H46" s="44">
        <v>0.11</v>
      </c>
      <c r="I46" s="44">
        <v>0.13</v>
      </c>
      <c r="J46" s="44">
        <v>0.13</v>
      </c>
      <c r="K46" s="44">
        <v>0.13</v>
      </c>
      <c r="L46" s="44">
        <v>0.11</v>
      </c>
      <c r="M46" s="44">
        <v>0.09</v>
      </c>
      <c r="N46" s="44">
        <v>0.13</v>
      </c>
      <c r="O46" s="44">
        <v>0.12</v>
      </c>
      <c r="P46" s="44">
        <v>0.11</v>
      </c>
      <c r="Q46" s="44">
        <v>0.11</v>
      </c>
      <c r="R46" s="44">
        <v>0.09</v>
      </c>
      <c r="S46" s="44">
        <v>0.09</v>
      </c>
      <c r="T46" s="44">
        <v>0.08</v>
      </c>
      <c r="U46" s="44">
        <v>0.08</v>
      </c>
      <c r="V46" s="44">
        <v>7.0000000000000007E-2</v>
      </c>
      <c r="W46" s="44">
        <v>7.0000000000000007E-2</v>
      </c>
      <c r="X46" s="44">
        <v>0.08</v>
      </c>
      <c r="Y46" s="44">
        <v>0.06</v>
      </c>
      <c r="Z46" s="44">
        <v>7.0000000000000007E-2</v>
      </c>
      <c r="AA46" s="44">
        <v>0.06</v>
      </c>
      <c r="AB46" s="44">
        <v>0.06</v>
      </c>
      <c r="AC46" s="44">
        <v>0.08</v>
      </c>
      <c r="AD46" s="44">
        <v>0.13</v>
      </c>
      <c r="AE46" s="44">
        <v>0.26</v>
      </c>
      <c r="AF46" s="44">
        <v>0.11</v>
      </c>
      <c r="AG46" s="44">
        <v>0.54</v>
      </c>
      <c r="AH46" s="44">
        <v>0.2</v>
      </c>
      <c r="AI46" s="44">
        <v>0.67</v>
      </c>
      <c r="AJ46" s="44">
        <v>0.41</v>
      </c>
      <c r="AK46" s="44">
        <v>0.5</v>
      </c>
      <c r="AL46" s="44">
        <v>0.38</v>
      </c>
      <c r="AM46" s="44">
        <v>0.41</v>
      </c>
      <c r="AN46" s="44">
        <v>0.36</v>
      </c>
      <c r="AO46" s="44">
        <v>0.32</v>
      </c>
      <c r="AP46" s="44">
        <v>0.33</v>
      </c>
    </row>
    <row r="47" spans="1:42" x14ac:dyDescent="0.2">
      <c r="D47" s="39" t="s">
        <v>146</v>
      </c>
      <c r="E47" s="44">
        <v>61.09</v>
      </c>
      <c r="F47" s="44">
        <v>60.41</v>
      </c>
      <c r="G47" s="44">
        <v>60.08</v>
      </c>
      <c r="H47" s="44">
        <v>57.13</v>
      </c>
      <c r="I47" s="44">
        <v>55.22</v>
      </c>
      <c r="J47" s="44">
        <v>53.87</v>
      </c>
      <c r="K47" s="44">
        <v>52.94</v>
      </c>
      <c r="L47" s="44">
        <v>52.92</v>
      </c>
      <c r="M47" s="44">
        <v>55.42</v>
      </c>
      <c r="N47" s="44">
        <v>57.72</v>
      </c>
      <c r="O47" s="44">
        <v>59.62</v>
      </c>
      <c r="P47" s="44">
        <v>60.95</v>
      </c>
      <c r="Q47" s="44">
        <v>61.54</v>
      </c>
      <c r="R47" s="44">
        <v>61.27</v>
      </c>
      <c r="S47" s="44">
        <v>61.43</v>
      </c>
      <c r="T47" s="44">
        <v>60.93</v>
      </c>
      <c r="U47" s="44">
        <v>60.22</v>
      </c>
      <c r="V47" s="44">
        <v>59.76</v>
      </c>
      <c r="W47" s="44">
        <v>53.16</v>
      </c>
      <c r="X47" s="44">
        <v>50.86</v>
      </c>
      <c r="Y47" s="44">
        <v>33.840000000000003</v>
      </c>
      <c r="Z47" s="44">
        <v>50.08</v>
      </c>
      <c r="AA47" s="44">
        <v>55.83</v>
      </c>
      <c r="AB47" s="44">
        <v>55.22</v>
      </c>
      <c r="AC47" s="44">
        <v>39.229999999999997</v>
      </c>
      <c r="AD47" s="44">
        <v>47.34</v>
      </c>
      <c r="AE47" s="44">
        <v>47.45</v>
      </c>
      <c r="AF47" s="44">
        <v>47.8</v>
      </c>
      <c r="AG47" s="44">
        <v>47.39</v>
      </c>
      <c r="AH47" s="44">
        <v>48.22</v>
      </c>
      <c r="AI47" s="44">
        <v>48.67</v>
      </c>
      <c r="AJ47" s="44">
        <v>50.58</v>
      </c>
      <c r="AK47" s="44">
        <v>50.6</v>
      </c>
      <c r="AL47" s="44">
        <v>52.26</v>
      </c>
      <c r="AM47" s="44">
        <v>53.1</v>
      </c>
      <c r="AN47" s="44">
        <v>52.99</v>
      </c>
      <c r="AO47" s="44">
        <v>53.25</v>
      </c>
      <c r="AP47" s="44">
        <v>55.69</v>
      </c>
    </row>
    <row r="48" spans="1:42" x14ac:dyDescent="0.2">
      <c r="D48" s="39" t="s">
        <v>147</v>
      </c>
      <c r="E48" s="44">
        <v>6.12</v>
      </c>
      <c r="F48" s="44">
        <v>6.11</v>
      </c>
      <c r="G48" s="44">
        <v>5.85</v>
      </c>
      <c r="H48" s="44">
        <v>5.66</v>
      </c>
      <c r="I48" s="44">
        <v>5.17</v>
      </c>
      <c r="J48" s="44">
        <v>5.13</v>
      </c>
      <c r="K48" s="44">
        <v>4.84</v>
      </c>
      <c r="L48" s="44">
        <v>4.25</v>
      </c>
      <c r="M48" s="44">
        <v>3.79</v>
      </c>
      <c r="N48" s="44">
        <v>3.29</v>
      </c>
      <c r="O48" s="44">
        <v>2.77</v>
      </c>
      <c r="P48" s="44">
        <v>2.35</v>
      </c>
      <c r="Q48" s="44">
        <v>2.17</v>
      </c>
      <c r="R48" s="44">
        <v>2.02</v>
      </c>
      <c r="S48" s="44">
        <v>1.87</v>
      </c>
      <c r="T48" s="44">
        <v>1.77</v>
      </c>
      <c r="U48" s="44">
        <v>1.68</v>
      </c>
      <c r="V48" s="44">
        <v>1.59</v>
      </c>
      <c r="W48" s="44">
        <v>1.91</v>
      </c>
      <c r="X48" s="44">
        <v>2.06</v>
      </c>
      <c r="Y48" s="44">
        <v>1.43</v>
      </c>
      <c r="Z48" s="44">
        <v>2.11</v>
      </c>
      <c r="AA48" s="44">
        <v>2.09</v>
      </c>
      <c r="AB48" s="44">
        <v>2.15</v>
      </c>
      <c r="AC48" s="44">
        <v>2.36</v>
      </c>
      <c r="AD48" s="44">
        <v>2.64</v>
      </c>
      <c r="AE48" s="44">
        <v>2.64</v>
      </c>
      <c r="AF48" s="44">
        <v>2.68</v>
      </c>
      <c r="AG48" s="44">
        <v>2.71</v>
      </c>
      <c r="AH48" s="44">
        <v>2.66</v>
      </c>
      <c r="AI48" s="44">
        <v>2.59</v>
      </c>
      <c r="AJ48" s="44">
        <v>2.5099999999999998</v>
      </c>
      <c r="AK48" s="44">
        <v>2.52</v>
      </c>
      <c r="AL48" s="44">
        <v>2.39</v>
      </c>
      <c r="AM48" s="44">
        <v>2.34</v>
      </c>
      <c r="AN48" s="44">
        <v>2.3199999999999998</v>
      </c>
      <c r="AO48" s="44">
        <v>2.34</v>
      </c>
      <c r="AP48" s="44">
        <v>2.42</v>
      </c>
    </row>
    <row r="49" spans="1:54" x14ac:dyDescent="0.2">
      <c r="C49" s="39" t="s">
        <v>148</v>
      </c>
      <c r="E49" s="44">
        <v>67.209999999999994</v>
      </c>
      <c r="F49" s="44">
        <v>66.52</v>
      </c>
      <c r="G49" s="44">
        <v>65.930000000000007</v>
      </c>
      <c r="H49" s="44">
        <v>62.8</v>
      </c>
      <c r="I49" s="44">
        <v>60.39</v>
      </c>
      <c r="J49" s="44">
        <v>59</v>
      </c>
      <c r="K49" s="44">
        <v>57.78</v>
      </c>
      <c r="L49" s="44">
        <v>57.17</v>
      </c>
      <c r="M49" s="44">
        <v>59.21</v>
      </c>
      <c r="N49" s="44">
        <v>61.01</v>
      </c>
      <c r="O49" s="44">
        <v>62.39</v>
      </c>
      <c r="P49" s="44">
        <v>63.3</v>
      </c>
      <c r="Q49" s="44">
        <v>63.7</v>
      </c>
      <c r="R49" s="44">
        <v>63.28</v>
      </c>
      <c r="S49" s="44">
        <v>63.3</v>
      </c>
      <c r="T49" s="44">
        <v>62.7</v>
      </c>
      <c r="U49" s="44">
        <v>61.9</v>
      </c>
      <c r="V49" s="44">
        <v>61.35</v>
      </c>
      <c r="W49" s="44">
        <v>55.06</v>
      </c>
      <c r="X49" s="44">
        <v>52.91</v>
      </c>
      <c r="Y49" s="44">
        <v>35.26</v>
      </c>
      <c r="Z49" s="44">
        <v>52.19</v>
      </c>
      <c r="AA49" s="44">
        <v>57.92</v>
      </c>
      <c r="AB49" s="44">
        <v>57.36</v>
      </c>
      <c r="AC49" s="44">
        <v>41.59</v>
      </c>
      <c r="AD49" s="44">
        <v>49.98</v>
      </c>
      <c r="AE49" s="44">
        <v>50.09</v>
      </c>
      <c r="AF49" s="44">
        <v>50.47</v>
      </c>
      <c r="AG49" s="44">
        <v>50.1</v>
      </c>
      <c r="AH49" s="44">
        <v>50.88</v>
      </c>
      <c r="AI49" s="44">
        <v>51.26</v>
      </c>
      <c r="AJ49" s="44">
        <v>53.08</v>
      </c>
      <c r="AK49" s="44">
        <v>53.12</v>
      </c>
      <c r="AL49" s="44">
        <v>54.65</v>
      </c>
      <c r="AM49" s="44">
        <v>55.44</v>
      </c>
      <c r="AN49" s="44">
        <v>55.31</v>
      </c>
      <c r="AO49" s="44">
        <v>55.59</v>
      </c>
      <c r="AP49" s="44">
        <v>58.11</v>
      </c>
    </row>
    <row r="50" spans="1:54" x14ac:dyDescent="0.2">
      <c r="B50" s="39" t="s">
        <v>149</v>
      </c>
      <c r="E50" s="44">
        <v>67.319999999999993</v>
      </c>
      <c r="F50" s="44">
        <v>66.63</v>
      </c>
      <c r="G50" s="44">
        <v>66.040000000000006</v>
      </c>
      <c r="H50" s="44">
        <v>62.91</v>
      </c>
      <c r="I50" s="44">
        <v>60.52</v>
      </c>
      <c r="J50" s="44">
        <v>59.13</v>
      </c>
      <c r="K50" s="44">
        <v>57.91</v>
      </c>
      <c r="L50" s="44">
        <v>57.28</v>
      </c>
      <c r="M50" s="44">
        <v>59.3</v>
      </c>
      <c r="N50" s="44">
        <v>61.15</v>
      </c>
      <c r="O50" s="44">
        <v>62.51</v>
      </c>
      <c r="P50" s="44">
        <v>63.41</v>
      </c>
      <c r="Q50" s="44">
        <v>63.81</v>
      </c>
      <c r="R50" s="44">
        <v>63.38</v>
      </c>
      <c r="S50" s="44">
        <v>63.39</v>
      </c>
      <c r="T50" s="44">
        <v>62.78</v>
      </c>
      <c r="U50" s="44">
        <v>61.98</v>
      </c>
      <c r="V50" s="44">
        <v>61.43</v>
      </c>
      <c r="W50" s="44">
        <v>55.14</v>
      </c>
      <c r="X50" s="44">
        <v>52.99</v>
      </c>
      <c r="Y50" s="44">
        <v>35.32</v>
      </c>
      <c r="Z50" s="44">
        <v>52.26</v>
      </c>
      <c r="AA50" s="44">
        <v>57.98</v>
      </c>
      <c r="AB50" s="44">
        <v>57.43</v>
      </c>
      <c r="AC50" s="44">
        <v>41.67</v>
      </c>
      <c r="AD50" s="44">
        <v>50.11</v>
      </c>
      <c r="AE50" s="44">
        <v>50.35</v>
      </c>
      <c r="AF50" s="44">
        <v>50.58</v>
      </c>
      <c r="AG50" s="44">
        <v>50.64</v>
      </c>
      <c r="AH50" s="44">
        <v>51.08</v>
      </c>
      <c r="AI50" s="44">
        <v>51.93</v>
      </c>
      <c r="AJ50" s="44">
        <v>53.5</v>
      </c>
      <c r="AK50" s="44">
        <v>53.62</v>
      </c>
      <c r="AL50" s="44">
        <v>55.03</v>
      </c>
      <c r="AM50" s="44">
        <v>55.85</v>
      </c>
      <c r="AN50" s="44">
        <v>55.67</v>
      </c>
      <c r="AO50" s="44">
        <v>55.92</v>
      </c>
      <c r="AP50" s="44">
        <v>58.44</v>
      </c>
    </row>
    <row r="51" spans="1:54" x14ac:dyDescent="0.2">
      <c r="B51" s="39" t="s">
        <v>150</v>
      </c>
      <c r="E51" s="44">
        <v>0.05</v>
      </c>
      <c r="F51" s="44">
        <v>0.14000000000000001</v>
      </c>
      <c r="G51" s="44">
        <v>0.08</v>
      </c>
      <c r="H51" s="44">
        <v>0.1</v>
      </c>
      <c r="I51" s="44">
        <v>0.09</v>
      </c>
      <c r="J51" s="44">
        <v>0.22</v>
      </c>
      <c r="K51" s="44">
        <v>0.26</v>
      </c>
      <c r="L51" s="44">
        <v>0.31</v>
      </c>
      <c r="M51" s="44">
        <v>0.31</v>
      </c>
      <c r="N51" s="44">
        <v>0.31</v>
      </c>
      <c r="O51" s="44">
        <v>0.28999999999999998</v>
      </c>
      <c r="P51" s="44">
        <v>0.3</v>
      </c>
      <c r="Q51" s="44">
        <v>0.27</v>
      </c>
      <c r="R51" s="44">
        <v>0.26</v>
      </c>
      <c r="S51" s="44">
        <v>0.25</v>
      </c>
      <c r="T51" s="44">
        <v>0.23</v>
      </c>
      <c r="U51" s="44">
        <v>0.23</v>
      </c>
      <c r="V51" s="44">
        <v>0.23</v>
      </c>
      <c r="W51" s="44">
        <v>0.27</v>
      </c>
      <c r="X51" s="44">
        <v>0.28999999999999998</v>
      </c>
      <c r="Y51" s="44">
        <v>0.24</v>
      </c>
      <c r="Z51" s="44">
        <v>0.3</v>
      </c>
      <c r="AA51" s="44">
        <v>0.24</v>
      </c>
      <c r="AB51" s="44">
        <v>0.3</v>
      </c>
      <c r="AC51" s="44">
        <v>0.33</v>
      </c>
      <c r="AD51" s="44">
        <v>1.42</v>
      </c>
      <c r="AE51" s="44">
        <v>1.41</v>
      </c>
      <c r="AF51" s="44">
        <v>1.41</v>
      </c>
      <c r="AG51" s="44">
        <v>1.45</v>
      </c>
      <c r="AH51" s="44">
        <v>1.47</v>
      </c>
      <c r="AI51" s="44">
        <v>1.42</v>
      </c>
      <c r="AJ51" s="44">
        <v>1.38</v>
      </c>
      <c r="AK51" s="44">
        <v>1.4</v>
      </c>
      <c r="AL51" s="44">
        <v>1.38</v>
      </c>
      <c r="AM51" s="44">
        <v>1.4</v>
      </c>
      <c r="AN51" s="44">
        <v>1.41</v>
      </c>
      <c r="AO51" s="44">
        <v>1.49</v>
      </c>
      <c r="AP51" s="44">
        <v>1.55</v>
      </c>
    </row>
    <row r="52" spans="1:54" x14ac:dyDescent="0.2">
      <c r="B52" s="39" t="s">
        <v>151</v>
      </c>
      <c r="E52" s="44">
        <v>13.11</v>
      </c>
      <c r="F52" s="44">
        <v>13.87</v>
      </c>
      <c r="G52" s="44">
        <v>14.6</v>
      </c>
      <c r="H52" s="44">
        <v>15.6</v>
      </c>
      <c r="I52" s="44">
        <v>16.010000000000002</v>
      </c>
      <c r="J52" s="44">
        <v>17.23</v>
      </c>
      <c r="K52" s="44">
        <v>17.41</v>
      </c>
      <c r="L52" s="44">
        <v>18.02</v>
      </c>
      <c r="M52" s="44">
        <v>18.22</v>
      </c>
      <c r="N52" s="44">
        <v>18.100000000000001</v>
      </c>
      <c r="O52" s="44">
        <v>17.34</v>
      </c>
      <c r="P52" s="44">
        <v>17.48</v>
      </c>
      <c r="Q52" s="44">
        <v>16.95</v>
      </c>
      <c r="R52" s="44">
        <v>16.62</v>
      </c>
      <c r="S52" s="44">
        <v>16.559999999999999</v>
      </c>
      <c r="T52" s="44">
        <v>16.43</v>
      </c>
      <c r="U52" s="44">
        <v>17.45</v>
      </c>
      <c r="V52" s="44">
        <v>18.5</v>
      </c>
      <c r="W52" s="44">
        <v>23.38</v>
      </c>
      <c r="X52" s="44">
        <v>21.44</v>
      </c>
      <c r="Y52" s="44">
        <v>14.82</v>
      </c>
      <c r="Z52" s="44">
        <v>20.9</v>
      </c>
      <c r="AA52" s="44">
        <v>18.239999999999998</v>
      </c>
      <c r="AB52" s="44">
        <v>17.63</v>
      </c>
      <c r="AC52" s="44">
        <v>18.41</v>
      </c>
      <c r="AD52" s="44">
        <v>16.29</v>
      </c>
      <c r="AE52" s="44">
        <v>16.809999999999999</v>
      </c>
      <c r="AF52" s="44">
        <v>16.25</v>
      </c>
      <c r="AG52" s="44">
        <v>16.940000000000001</v>
      </c>
      <c r="AH52" s="44">
        <v>16.809999999999999</v>
      </c>
      <c r="AI52" s="44">
        <v>16.46</v>
      </c>
      <c r="AJ52" s="44">
        <v>16.29</v>
      </c>
      <c r="AK52" s="44">
        <v>16.39</v>
      </c>
      <c r="AL52" s="44">
        <v>15.92</v>
      </c>
      <c r="AM52" s="44">
        <v>15.81</v>
      </c>
      <c r="AN52" s="44">
        <v>15.8</v>
      </c>
      <c r="AO52" s="44">
        <v>15.72</v>
      </c>
      <c r="AP52" s="44">
        <v>15.81</v>
      </c>
    </row>
    <row r="53" spans="1:54" x14ac:dyDescent="0.2">
      <c r="B53" s="39" t="s">
        <v>152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0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0</v>
      </c>
      <c r="AO53" s="44">
        <v>0</v>
      </c>
      <c r="AP53" s="44">
        <v>0</v>
      </c>
    </row>
    <row r="54" spans="1:54" x14ac:dyDescent="0.2">
      <c r="A54" s="39" t="s">
        <v>153</v>
      </c>
      <c r="E54" s="44">
        <v>86.46</v>
      </c>
      <c r="F54" s="44">
        <v>86.72</v>
      </c>
      <c r="G54" s="44">
        <v>86.86</v>
      </c>
      <c r="H54" s="44">
        <v>85.42</v>
      </c>
      <c r="I54" s="44">
        <v>85.34</v>
      </c>
      <c r="J54" s="44">
        <v>87.45</v>
      </c>
      <c r="K54" s="44">
        <v>85.99</v>
      </c>
      <c r="L54" s="44">
        <v>86.05</v>
      </c>
      <c r="M54" s="44">
        <v>87.78</v>
      </c>
      <c r="N54" s="44">
        <v>89.1</v>
      </c>
      <c r="O54" s="44">
        <v>89.7</v>
      </c>
      <c r="P54" s="44">
        <v>89.94</v>
      </c>
      <c r="Q54" s="44">
        <v>89.66</v>
      </c>
      <c r="R54" s="44">
        <v>88.69</v>
      </c>
      <c r="S54" s="44">
        <v>88.02</v>
      </c>
      <c r="T54" s="44">
        <v>87.54</v>
      </c>
      <c r="U54" s="44">
        <v>87.62</v>
      </c>
      <c r="V54" s="44">
        <v>87.7</v>
      </c>
      <c r="W54" s="44">
        <v>87.45</v>
      </c>
      <c r="X54" s="44">
        <v>86.1</v>
      </c>
      <c r="Y54" s="44">
        <v>59.65</v>
      </c>
      <c r="Z54" s="44">
        <v>86.09</v>
      </c>
      <c r="AA54" s="44">
        <v>88.13</v>
      </c>
      <c r="AB54" s="44">
        <v>87.35</v>
      </c>
      <c r="AC54" s="44">
        <v>74.040000000000006</v>
      </c>
      <c r="AD54" s="44">
        <v>82.24</v>
      </c>
      <c r="AE54" s="44">
        <v>83.11</v>
      </c>
      <c r="AF54" s="44">
        <v>83.37</v>
      </c>
      <c r="AG54" s="44">
        <v>85.71</v>
      </c>
      <c r="AH54" s="44">
        <v>86.54</v>
      </c>
      <c r="AI54" s="44">
        <v>87.48</v>
      </c>
      <c r="AJ54" s="44">
        <v>88.67</v>
      </c>
      <c r="AK54" s="44">
        <v>89.04</v>
      </c>
      <c r="AL54" s="44">
        <v>90.1</v>
      </c>
      <c r="AM54" s="44">
        <v>90.26</v>
      </c>
      <c r="AN54" s="44">
        <v>90.66</v>
      </c>
      <c r="AO54" s="44">
        <v>90.69</v>
      </c>
      <c r="AP54" s="44">
        <v>90.6</v>
      </c>
    </row>
    <row r="55" spans="1:54" x14ac:dyDescent="0.2">
      <c r="A55" s="39" t="s">
        <v>154</v>
      </c>
      <c r="E55" s="44">
        <v>0</v>
      </c>
      <c r="F55" s="44">
        <v>0</v>
      </c>
      <c r="G55" s="44">
        <v>0</v>
      </c>
      <c r="H55" s="44">
        <v>0</v>
      </c>
      <c r="I55" s="44">
        <v>0</v>
      </c>
      <c r="J55" s="44">
        <v>0</v>
      </c>
      <c r="K55" s="44">
        <v>0</v>
      </c>
      <c r="L55" s="44">
        <v>0</v>
      </c>
      <c r="M55" s="44">
        <v>0</v>
      </c>
      <c r="N55" s="44">
        <v>0</v>
      </c>
      <c r="O55" s="44">
        <v>0</v>
      </c>
      <c r="P55" s="44">
        <v>0</v>
      </c>
      <c r="Q55" s="44">
        <v>0</v>
      </c>
      <c r="R55" s="44">
        <v>0</v>
      </c>
      <c r="S55" s="44">
        <v>0</v>
      </c>
      <c r="T55" s="44">
        <v>0</v>
      </c>
      <c r="U55" s="44">
        <v>0</v>
      </c>
      <c r="V55" s="44">
        <v>0</v>
      </c>
      <c r="W55" s="44">
        <v>0</v>
      </c>
      <c r="X55" s="44">
        <v>0</v>
      </c>
      <c r="Y55" s="44">
        <v>0</v>
      </c>
      <c r="Z55" s="44">
        <v>0</v>
      </c>
      <c r="AA55" s="44">
        <v>0</v>
      </c>
      <c r="AB55" s="44">
        <v>0</v>
      </c>
      <c r="AC55" s="44">
        <v>0</v>
      </c>
      <c r="AD55" s="44">
        <v>0</v>
      </c>
      <c r="AE55" s="44">
        <v>0</v>
      </c>
      <c r="AF55" s="44">
        <v>0</v>
      </c>
      <c r="AG55" s="44">
        <v>0</v>
      </c>
      <c r="AH55" s="44">
        <v>0</v>
      </c>
      <c r="AI55" s="44">
        <v>0</v>
      </c>
      <c r="AJ55" s="44">
        <v>0</v>
      </c>
      <c r="AK55" s="44">
        <v>0</v>
      </c>
      <c r="AL55" s="44">
        <v>0</v>
      </c>
      <c r="AM55" s="44">
        <v>0</v>
      </c>
      <c r="AN55" s="44">
        <v>0</v>
      </c>
      <c r="AO55" s="44">
        <v>0</v>
      </c>
      <c r="AP55" s="44">
        <v>0</v>
      </c>
    </row>
    <row r="56" spans="1:54" x14ac:dyDescent="0.2">
      <c r="A56" s="39" t="s">
        <v>155</v>
      </c>
      <c r="E56" s="44">
        <v>8.08</v>
      </c>
      <c r="F56" s="44">
        <v>7.86</v>
      </c>
      <c r="G56" s="44">
        <v>7.76</v>
      </c>
      <c r="H56" s="44">
        <v>8.84</v>
      </c>
      <c r="I56" s="44">
        <v>8.76</v>
      </c>
      <c r="J56" s="44">
        <v>6.44</v>
      </c>
      <c r="K56" s="44">
        <v>7.96</v>
      </c>
      <c r="L56" s="44">
        <v>8.42</v>
      </c>
      <c r="M56" s="44">
        <v>6.37</v>
      </c>
      <c r="N56" s="44">
        <v>5.45</v>
      </c>
      <c r="O56" s="44">
        <v>4.95</v>
      </c>
      <c r="P56" s="44">
        <v>4.88</v>
      </c>
      <c r="Q56" s="44">
        <v>5.0199999999999996</v>
      </c>
      <c r="R56" s="44">
        <v>5.97</v>
      </c>
      <c r="S56" s="44">
        <v>6.45</v>
      </c>
      <c r="T56" s="44">
        <v>6.91</v>
      </c>
      <c r="U56" s="44">
        <v>6.66</v>
      </c>
      <c r="V56" s="44">
        <v>6.53</v>
      </c>
      <c r="W56" s="44">
        <v>6.5</v>
      </c>
      <c r="X56" s="44">
        <v>7.2</v>
      </c>
      <c r="Y56" s="44">
        <v>4.7</v>
      </c>
      <c r="Z56" s="44">
        <v>6.69</v>
      </c>
      <c r="AA56" s="44">
        <v>5.65</v>
      </c>
      <c r="AB56" s="44">
        <v>6.5</v>
      </c>
      <c r="AC56" s="44">
        <v>7.27</v>
      </c>
      <c r="AD56" s="44">
        <v>10.35</v>
      </c>
      <c r="AE56" s="44">
        <v>8.5399999999999991</v>
      </c>
      <c r="AF56" s="44">
        <v>8.4499999999999993</v>
      </c>
      <c r="AG56" s="44">
        <v>6.25</v>
      </c>
      <c r="AH56" s="44">
        <v>5.89</v>
      </c>
      <c r="AI56" s="44">
        <v>5.37</v>
      </c>
      <c r="AJ56" s="44">
        <v>4.46</v>
      </c>
      <c r="AK56" s="44">
        <v>4.26</v>
      </c>
      <c r="AL56" s="44">
        <v>3.68</v>
      </c>
      <c r="AM56" s="44">
        <v>3.55</v>
      </c>
      <c r="AN56" s="44">
        <v>3.3</v>
      </c>
      <c r="AO56" s="44">
        <v>3.39</v>
      </c>
      <c r="AP56" s="44">
        <v>3.45</v>
      </c>
    </row>
    <row r="57" spans="1:54" x14ac:dyDescent="0.2">
      <c r="A57" s="39" t="s">
        <v>156</v>
      </c>
      <c r="E57" s="44">
        <v>3.98</v>
      </c>
      <c r="F57" s="44">
        <v>3.98</v>
      </c>
      <c r="G57" s="44">
        <v>4.12</v>
      </c>
      <c r="H57" s="44">
        <v>4.54</v>
      </c>
      <c r="I57" s="44">
        <v>4.7699999999999996</v>
      </c>
      <c r="J57" s="44">
        <v>5.0199999999999996</v>
      </c>
      <c r="K57" s="44">
        <v>5.14</v>
      </c>
      <c r="L57" s="44">
        <v>4.72</v>
      </c>
      <c r="M57" s="44">
        <v>5.05</v>
      </c>
      <c r="N57" s="44">
        <v>4.76</v>
      </c>
      <c r="O57" s="44">
        <v>4.5</v>
      </c>
      <c r="P57" s="44">
        <v>4.34</v>
      </c>
      <c r="Q57" s="44">
        <v>4.4000000000000004</v>
      </c>
      <c r="R57" s="44">
        <v>4.26</v>
      </c>
      <c r="S57" s="44">
        <v>4.08</v>
      </c>
      <c r="T57" s="44">
        <v>3.87</v>
      </c>
      <c r="U57" s="44">
        <v>3.83</v>
      </c>
      <c r="V57" s="44">
        <v>3.76</v>
      </c>
      <c r="W57" s="44">
        <v>3.91</v>
      </c>
      <c r="X57" s="44">
        <v>4.28</v>
      </c>
      <c r="Y57" s="44">
        <v>3.31</v>
      </c>
      <c r="Z57" s="44">
        <v>4.3499999999999996</v>
      </c>
      <c r="AA57" s="44">
        <v>3.86</v>
      </c>
      <c r="AB57" s="44">
        <v>3.97</v>
      </c>
      <c r="AC57" s="44">
        <v>4.45</v>
      </c>
      <c r="AD57" s="44">
        <v>4.99</v>
      </c>
      <c r="AE57" s="44">
        <v>5.0599999999999996</v>
      </c>
      <c r="AF57" s="44">
        <v>5.04</v>
      </c>
      <c r="AG57" s="44">
        <v>5.0599999999999996</v>
      </c>
      <c r="AH57" s="44">
        <v>4.9000000000000004</v>
      </c>
      <c r="AI57" s="44">
        <v>4.6500000000000004</v>
      </c>
      <c r="AJ57" s="44">
        <v>4.46</v>
      </c>
      <c r="AK57" s="44">
        <v>4.3600000000000003</v>
      </c>
      <c r="AL57" s="44">
        <v>4.13</v>
      </c>
      <c r="AM57" s="44">
        <v>4.0999999999999996</v>
      </c>
      <c r="AN57" s="44">
        <v>4.04</v>
      </c>
      <c r="AO57" s="44">
        <v>3.93</v>
      </c>
      <c r="AP57" s="44">
        <v>3.96</v>
      </c>
    </row>
    <row r="58" spans="1:54" x14ac:dyDescent="0.2">
      <c r="A58" s="39" t="s">
        <v>157</v>
      </c>
      <c r="E58" s="44">
        <v>0.06</v>
      </c>
      <c r="F58" s="44">
        <v>0.13</v>
      </c>
      <c r="G58" s="44">
        <v>0.08</v>
      </c>
      <c r="H58" s="44">
        <v>7.0000000000000007E-2</v>
      </c>
      <c r="I58" s="44">
        <v>0.09</v>
      </c>
      <c r="J58" s="44">
        <v>0.11</v>
      </c>
      <c r="K58" s="44">
        <v>0.04</v>
      </c>
      <c r="L58" s="44">
        <v>0.03</v>
      </c>
      <c r="M58" s="44">
        <v>0.06</v>
      </c>
      <c r="N58" s="44">
        <v>0.03</v>
      </c>
      <c r="O58" s="44">
        <v>0.02</v>
      </c>
      <c r="P58" s="44">
        <v>0.05</v>
      </c>
      <c r="Q58" s="44">
        <v>0.04</v>
      </c>
      <c r="R58" s="44">
        <v>0.01</v>
      </c>
      <c r="S58" s="44">
        <v>0.02</v>
      </c>
      <c r="T58" s="44">
        <v>0.03</v>
      </c>
      <c r="U58" s="44">
        <v>0.02</v>
      </c>
      <c r="V58" s="44">
        <v>0.01</v>
      </c>
      <c r="W58" s="44">
        <v>0.02</v>
      </c>
      <c r="X58" s="44">
        <v>0.02</v>
      </c>
      <c r="Y58" s="44">
        <v>30.38</v>
      </c>
      <c r="Z58" s="44">
        <v>0.28999999999999998</v>
      </c>
      <c r="AA58" s="44">
        <v>0.25</v>
      </c>
      <c r="AB58" s="44">
        <v>0.26</v>
      </c>
      <c r="AC58" s="44">
        <v>12.21</v>
      </c>
      <c r="AD58" s="44">
        <v>0.31</v>
      </c>
      <c r="AE58" s="44">
        <v>1.31</v>
      </c>
      <c r="AF58" s="44">
        <v>1.25</v>
      </c>
      <c r="AG58" s="44">
        <v>1.3</v>
      </c>
      <c r="AH58" s="44">
        <v>1.08</v>
      </c>
      <c r="AI58" s="44">
        <v>1.03</v>
      </c>
      <c r="AJ58" s="44">
        <v>0.97</v>
      </c>
      <c r="AK58" s="44">
        <v>0.96</v>
      </c>
      <c r="AL58" s="44">
        <v>0.81</v>
      </c>
      <c r="AM58" s="44">
        <v>0.81</v>
      </c>
      <c r="AN58" s="44">
        <v>0.8</v>
      </c>
      <c r="AO58" s="44">
        <v>0.82</v>
      </c>
      <c r="AP58" s="44">
        <v>0.86</v>
      </c>
    </row>
    <row r="59" spans="1:54" x14ac:dyDescent="0.2">
      <c r="A59" s="39" t="s">
        <v>158</v>
      </c>
      <c r="E59" s="44">
        <v>1.42</v>
      </c>
      <c r="F59" s="44">
        <v>1.31</v>
      </c>
      <c r="G59" s="44">
        <v>1.18</v>
      </c>
      <c r="H59" s="44">
        <v>1.1299999999999999</v>
      </c>
      <c r="I59" s="44">
        <v>1.04</v>
      </c>
      <c r="J59" s="44">
        <v>0.98</v>
      </c>
      <c r="K59" s="44">
        <v>0.88</v>
      </c>
      <c r="L59" s="44">
        <v>0.77</v>
      </c>
      <c r="M59" s="44">
        <v>0.74</v>
      </c>
      <c r="N59" s="44">
        <v>0.65</v>
      </c>
      <c r="O59" s="44">
        <v>0.83</v>
      </c>
      <c r="P59" s="44">
        <v>0.8</v>
      </c>
      <c r="Q59" s="44">
        <v>0.89</v>
      </c>
      <c r="R59" s="44">
        <v>1.07</v>
      </c>
      <c r="S59" s="44">
        <v>1.43</v>
      </c>
      <c r="T59" s="44">
        <v>1.65</v>
      </c>
      <c r="U59" s="44">
        <v>1.87</v>
      </c>
      <c r="V59" s="44">
        <v>2</v>
      </c>
      <c r="W59" s="44">
        <v>2.13</v>
      </c>
      <c r="X59" s="44">
        <v>2.4</v>
      </c>
      <c r="Y59" s="44">
        <v>1.95</v>
      </c>
      <c r="Z59" s="44">
        <v>2.57</v>
      </c>
      <c r="AA59" s="44">
        <v>2.11</v>
      </c>
      <c r="AB59" s="44">
        <v>1.92</v>
      </c>
      <c r="AC59" s="44">
        <v>2.02</v>
      </c>
      <c r="AD59" s="44">
        <v>2.11</v>
      </c>
      <c r="AE59" s="44">
        <v>1.98</v>
      </c>
      <c r="AF59" s="44">
        <v>1.89</v>
      </c>
      <c r="AG59" s="44">
        <v>1.68</v>
      </c>
      <c r="AH59" s="44">
        <v>1.59</v>
      </c>
      <c r="AI59" s="44">
        <v>1.47</v>
      </c>
      <c r="AJ59" s="44">
        <v>1.44</v>
      </c>
      <c r="AK59" s="44">
        <v>1.38</v>
      </c>
      <c r="AL59" s="44">
        <v>1.28</v>
      </c>
      <c r="AM59" s="44">
        <v>1.27</v>
      </c>
      <c r="AN59" s="44">
        <v>1.21</v>
      </c>
      <c r="AO59" s="44">
        <v>1.1599999999999999</v>
      </c>
      <c r="AP59" s="44">
        <v>1.1299999999999999</v>
      </c>
    </row>
    <row r="60" spans="1:54" x14ac:dyDescent="0.2">
      <c r="A60" s="39" t="s">
        <v>159</v>
      </c>
      <c r="E60" s="16" t="s">
        <v>96</v>
      </c>
      <c r="F60" s="11">
        <f>F22</f>
        <v>7.08</v>
      </c>
      <c r="G60" s="12">
        <f>IFERROR((G22-F22)/F22,"0")</f>
        <v>1.4124293785310433E-3</v>
      </c>
      <c r="H60" s="12">
        <f t="shared" ref="H60:AP60" si="4">IFERROR((H22-G22)/G22,"0")</f>
        <v>3.9492242595204549E-2</v>
      </c>
      <c r="I60" s="12">
        <f t="shared" si="4"/>
        <v>0.412483039348711</v>
      </c>
      <c r="J60" s="12">
        <f t="shared" si="4"/>
        <v>0.39577329490874152</v>
      </c>
      <c r="K60" s="12">
        <f t="shared" si="4"/>
        <v>-3.6476256022023361E-2</v>
      </c>
      <c r="L60" s="12">
        <f t="shared" si="4"/>
        <v>0.12642857142857139</v>
      </c>
      <c r="M60" s="12">
        <f t="shared" si="4"/>
        <v>2.3462270133164299E-2</v>
      </c>
      <c r="N60" s="12">
        <f t="shared" si="4"/>
        <v>-8.4882280049566355E-2</v>
      </c>
      <c r="O60" s="12">
        <f t="shared" si="4"/>
        <v>-2.1665538253215998E-2</v>
      </c>
      <c r="P60" s="12">
        <f t="shared" si="4"/>
        <v>-9.6885813148788105E-3</v>
      </c>
      <c r="Q60" s="12">
        <f t="shared" si="4"/>
        <v>-3.9832285115304004E-2</v>
      </c>
      <c r="R60" s="12">
        <f t="shared" si="4"/>
        <v>3.7117903930130987E-2</v>
      </c>
      <c r="S60" s="12">
        <f t="shared" si="4"/>
        <v>2.1052631578946921E-3</v>
      </c>
      <c r="T60" s="12">
        <f t="shared" si="4"/>
        <v>-6.2324929971988713E-2</v>
      </c>
      <c r="U60" s="12">
        <f t="shared" si="4"/>
        <v>-9.6340552651232328E-2</v>
      </c>
      <c r="V60" s="12">
        <f t="shared" si="4"/>
        <v>-9.6694214876033052E-2</v>
      </c>
      <c r="W60" s="12">
        <f t="shared" si="4"/>
        <v>-0.10430009149130838</v>
      </c>
      <c r="X60" s="12">
        <f t="shared" si="4"/>
        <v>1.0214504596527214E-2</v>
      </c>
      <c r="Y60" s="12">
        <f t="shared" si="4"/>
        <v>-0.11526794742163807</v>
      </c>
      <c r="Z60" s="12">
        <f t="shared" si="4"/>
        <v>-7.0857142857142771E-2</v>
      </c>
      <c r="AA60" s="12">
        <f t="shared" si="4"/>
        <v>-4.0590405904059157E-2</v>
      </c>
      <c r="AB60" s="12">
        <f t="shared" si="4"/>
        <v>-8.5897435897435884E-2</v>
      </c>
      <c r="AC60" s="12">
        <f t="shared" si="4"/>
        <v>-3.7868162692847068E-2</v>
      </c>
      <c r="AD60" s="12">
        <f t="shared" si="4"/>
        <v>2.3323615160349743E-2</v>
      </c>
      <c r="AE60" s="12">
        <f t="shared" si="4"/>
        <v>-0.11965811965811965</v>
      </c>
      <c r="AF60" s="12">
        <f t="shared" si="4"/>
        <v>-0.14239482200647249</v>
      </c>
      <c r="AG60" s="12">
        <f t="shared" si="4"/>
        <v>-5.471698113207548E-2</v>
      </c>
      <c r="AH60" s="12">
        <f t="shared" si="4"/>
        <v>3.9920159680638757E-2</v>
      </c>
      <c r="AI60" s="12">
        <f t="shared" si="4"/>
        <v>2.3032629558541289E-2</v>
      </c>
      <c r="AJ60" s="12">
        <f t="shared" si="4"/>
        <v>-7.1294559099437133E-2</v>
      </c>
      <c r="AK60" s="12">
        <f t="shared" si="4"/>
        <v>-5.0505050505050504E-2</v>
      </c>
      <c r="AL60" s="12">
        <f t="shared" si="4"/>
        <v>-2.7659574468085084E-2</v>
      </c>
      <c r="AM60" s="12">
        <f t="shared" si="4"/>
        <v>8.7527352297593064E-3</v>
      </c>
      <c r="AN60" s="12">
        <f t="shared" si="4"/>
        <v>4.3383947939262313E-2</v>
      </c>
      <c r="AO60" s="12">
        <f t="shared" si="4"/>
        <v>-2.4948024948024786E-2</v>
      </c>
      <c r="AP60" s="12">
        <f t="shared" si="4"/>
        <v>-1.9189765458422332E-2</v>
      </c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x14ac:dyDescent="0.2">
      <c r="E61" s="16"/>
      <c r="F61" s="13"/>
      <c r="G61" s="13"/>
      <c r="H61" s="12">
        <f>IFERROR((H22-F22)/F22,"0")</f>
        <v>4.0960451977401134E-2</v>
      </c>
      <c r="I61" s="12">
        <f t="shared" ref="I61:AP61" si="5">IFERROR((I22-G22)/G22,"0")</f>
        <v>0.46826516220028214</v>
      </c>
      <c r="J61" s="12">
        <f t="shared" si="5"/>
        <v>0.97150610583446395</v>
      </c>
      <c r="K61" s="12">
        <f t="shared" si="5"/>
        <v>0.34486071085494713</v>
      </c>
      <c r="L61" s="12">
        <f t="shared" si="5"/>
        <v>8.5340674466620803E-2</v>
      </c>
      <c r="M61" s="12">
        <f t="shared" si="5"/>
        <v>0.15285714285714289</v>
      </c>
      <c r="N61" s="12">
        <f t="shared" si="5"/>
        <v>-6.3411540900443888E-2</v>
      </c>
      <c r="O61" s="12">
        <f t="shared" si="5"/>
        <v>-0.10470879801734828</v>
      </c>
      <c r="P61" s="12">
        <f t="shared" si="5"/>
        <v>-3.1144211238997906E-2</v>
      </c>
      <c r="Q61" s="12">
        <f t="shared" si="5"/>
        <v>-4.9134948096885754E-2</v>
      </c>
      <c r="R61" s="12">
        <f t="shared" si="5"/>
        <v>-4.1928721174004542E-3</v>
      </c>
      <c r="S61" s="12">
        <f t="shared" si="5"/>
        <v>3.9301310043668061E-2</v>
      </c>
      <c r="T61" s="12">
        <f t="shared" si="5"/>
        <v>-6.0350877192982419E-2</v>
      </c>
      <c r="U61" s="12">
        <f t="shared" si="5"/>
        <v>-0.15266106442577029</v>
      </c>
      <c r="V61" s="12">
        <f t="shared" si="5"/>
        <v>-0.18371919342793136</v>
      </c>
      <c r="W61" s="12">
        <f t="shared" si="5"/>
        <v>-0.19090909090909094</v>
      </c>
      <c r="X61" s="12">
        <f t="shared" si="5"/>
        <v>-9.5150960658737349E-2</v>
      </c>
      <c r="Y61" s="12">
        <f t="shared" si="5"/>
        <v>-0.10623084780388144</v>
      </c>
      <c r="Z61" s="12">
        <f t="shared" si="5"/>
        <v>-0.1779575328614762</v>
      </c>
      <c r="AA61" s="12">
        <f t="shared" si="5"/>
        <v>-0.1085714285714286</v>
      </c>
      <c r="AB61" s="12">
        <f t="shared" si="5"/>
        <v>-0.12300123001230022</v>
      </c>
      <c r="AC61" s="12">
        <f t="shared" si="5"/>
        <v>-0.12051282051282045</v>
      </c>
      <c r="AD61" s="12">
        <f t="shared" si="5"/>
        <v>-1.5427769985974799E-2</v>
      </c>
      <c r="AE61" s="12">
        <f t="shared" si="5"/>
        <v>-9.9125364431486965E-2</v>
      </c>
      <c r="AF61" s="12">
        <f t="shared" si="5"/>
        <v>-0.24501424501424499</v>
      </c>
      <c r="AG61" s="12">
        <f t="shared" si="5"/>
        <v>-0.18932038834951456</v>
      </c>
      <c r="AH61" s="12">
        <f t="shared" si="5"/>
        <v>-1.6981132075471674E-2</v>
      </c>
      <c r="AI61" s="12">
        <f t="shared" si="5"/>
        <v>6.387225548902202E-2</v>
      </c>
      <c r="AJ61" s="12">
        <f t="shared" si="5"/>
        <v>-4.9904030710172707E-2</v>
      </c>
      <c r="AK61" s="12">
        <f t="shared" si="5"/>
        <v>-0.11819887429643525</v>
      </c>
      <c r="AL61" s="12">
        <f t="shared" si="5"/>
        <v>-7.6767676767676749E-2</v>
      </c>
      <c r="AM61" s="12">
        <f t="shared" si="5"/>
        <v>-1.9148936170212735E-2</v>
      </c>
      <c r="AN61" s="12">
        <f t="shared" si="5"/>
        <v>5.2516411378555651E-2</v>
      </c>
      <c r="AO61" s="12">
        <f t="shared" si="5"/>
        <v>1.7353579175705004E-2</v>
      </c>
      <c r="AP61" s="12">
        <f t="shared" si="5"/>
        <v>-4.3659043659043655E-2</v>
      </c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>
        <f>IFERROR((I22-F22)/F22,"0")</f>
        <v>0.47033898305084748</v>
      </c>
      <c r="J62" s="12">
        <f>IFERROR((J22-G22)/G22,"0")</f>
        <v>1.0493653032440056</v>
      </c>
      <c r="K62" s="12">
        <f t="shared" ref="K62:AP62" si="6">IFERROR((K22-H22)/H22,"0")</f>
        <v>0.89959294436906379</v>
      </c>
      <c r="L62" s="12">
        <f t="shared" si="6"/>
        <v>0.51488952929875109</v>
      </c>
      <c r="M62" s="12">
        <f t="shared" si="6"/>
        <v>0.1108052305574674</v>
      </c>
      <c r="N62" s="12">
        <f t="shared" si="6"/>
        <v>5.4999999999999973E-2</v>
      </c>
      <c r="O62" s="12">
        <f t="shared" si="6"/>
        <v>-8.3703233988585937E-2</v>
      </c>
      <c r="P62" s="12">
        <f t="shared" si="6"/>
        <v>-0.11338289962825279</v>
      </c>
      <c r="Q62" s="12">
        <f t="shared" si="6"/>
        <v>-6.9735951252538883E-2</v>
      </c>
      <c r="R62" s="12">
        <f t="shared" si="6"/>
        <v>-1.3840830449826941E-2</v>
      </c>
      <c r="S62" s="12">
        <f t="shared" si="6"/>
        <v>-2.0964360587002891E-3</v>
      </c>
      <c r="T62" s="12">
        <f t="shared" si="6"/>
        <v>-2.5473071324599684E-2</v>
      </c>
      <c r="U62" s="12">
        <f t="shared" si="6"/>
        <v>-0.15087719298245617</v>
      </c>
      <c r="V62" s="12">
        <f t="shared" si="6"/>
        <v>-0.234593837535014</v>
      </c>
      <c r="W62" s="12">
        <f t="shared" si="6"/>
        <v>-0.2688573562359971</v>
      </c>
      <c r="X62" s="12">
        <f t="shared" si="6"/>
        <v>-0.18264462809917348</v>
      </c>
      <c r="Y62" s="12">
        <f t="shared" si="6"/>
        <v>-0.19945105215004572</v>
      </c>
      <c r="Z62" s="12">
        <f t="shared" si="6"/>
        <v>-0.1695607763023492</v>
      </c>
      <c r="AA62" s="12">
        <f t="shared" si="6"/>
        <v>-0.21132457027300311</v>
      </c>
      <c r="AB62" s="12">
        <f t="shared" si="6"/>
        <v>-0.18514285714285716</v>
      </c>
      <c r="AC62" s="12">
        <f t="shared" si="6"/>
        <v>-0.15621156211562121</v>
      </c>
      <c r="AD62" s="12">
        <f t="shared" si="6"/>
        <v>-0.10000000000000003</v>
      </c>
      <c r="AE62" s="12">
        <f t="shared" si="6"/>
        <v>-0.13323983169705472</v>
      </c>
      <c r="AF62" s="12">
        <f t="shared" si="6"/>
        <v>-0.22740524781341115</v>
      </c>
      <c r="AG62" s="12">
        <f t="shared" si="6"/>
        <v>-0.28632478632478631</v>
      </c>
      <c r="AH62" s="12">
        <f t="shared" si="6"/>
        <v>-0.15695792880258896</v>
      </c>
      <c r="AI62" s="12">
        <f t="shared" si="6"/>
        <v>5.6603773584906134E-3</v>
      </c>
      <c r="AJ62" s="12">
        <f t="shared" si="6"/>
        <v>-1.1976047904191539E-2</v>
      </c>
      <c r="AK62" s="12">
        <f t="shared" si="6"/>
        <v>-9.7888675623800339E-2</v>
      </c>
      <c r="AL62" s="12">
        <f t="shared" si="6"/>
        <v>-0.14258911819887427</v>
      </c>
      <c r="AM62" s="12">
        <f t="shared" si="6"/>
        <v>-6.8686868686868657E-2</v>
      </c>
      <c r="AN62" s="12">
        <f t="shared" si="6"/>
        <v>2.3404255319148814E-2</v>
      </c>
      <c r="AO62" s="12">
        <f t="shared" si="6"/>
        <v>2.6258205689277923E-2</v>
      </c>
      <c r="AP62" s="12">
        <f t="shared" si="6"/>
        <v>-2.1691973969632699E-3</v>
      </c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1.0522598870056497</v>
      </c>
      <c r="K63" s="12">
        <f t="shared" ref="K63:AP63" si="7">IFERROR((K22-G22)/G22,"0")</f>
        <v>0.97461212976022571</v>
      </c>
      <c r="L63" s="12">
        <f t="shared" si="7"/>
        <v>1.139755766621438</v>
      </c>
      <c r="M63" s="12">
        <f t="shared" si="7"/>
        <v>0.55043227665706052</v>
      </c>
      <c r="N63" s="12">
        <f t="shared" si="7"/>
        <v>1.6517549896765328E-2</v>
      </c>
      <c r="O63" s="12">
        <f t="shared" si="7"/>
        <v>3.2142857142857091E-2</v>
      </c>
      <c r="P63" s="12">
        <f t="shared" si="7"/>
        <v>-9.2580849714648014E-2</v>
      </c>
      <c r="Q63" s="12">
        <f t="shared" si="7"/>
        <v>-0.14869888475836432</v>
      </c>
      <c r="R63" s="12">
        <f t="shared" si="7"/>
        <v>-3.5206499661475939E-2</v>
      </c>
      <c r="S63" s="12">
        <f t="shared" si="7"/>
        <v>-1.1764705882352938E-2</v>
      </c>
      <c r="T63" s="12">
        <f t="shared" si="7"/>
        <v>-6.429070580013975E-2</v>
      </c>
      <c r="U63" s="12">
        <f t="shared" si="7"/>
        <v>-0.11935953420669582</v>
      </c>
      <c r="V63" s="12">
        <f t="shared" si="7"/>
        <v>-0.2329824561403509</v>
      </c>
      <c r="W63" s="12">
        <f t="shared" si="7"/>
        <v>-0.3144257703081233</v>
      </c>
      <c r="X63" s="12">
        <f t="shared" si="7"/>
        <v>-0.26138909634055263</v>
      </c>
      <c r="Y63" s="12">
        <f t="shared" si="7"/>
        <v>-0.27685950413223137</v>
      </c>
      <c r="Z63" s="12">
        <f t="shared" si="7"/>
        <v>-0.25617566331198527</v>
      </c>
      <c r="AA63" s="12">
        <f t="shared" si="7"/>
        <v>-0.20326864147088861</v>
      </c>
      <c r="AB63" s="12">
        <f t="shared" si="7"/>
        <v>-0.27906976744186052</v>
      </c>
      <c r="AC63" s="12">
        <f t="shared" si="7"/>
        <v>-0.21599999999999997</v>
      </c>
      <c r="AD63" s="12">
        <f t="shared" si="7"/>
        <v>-0.13653136531365329</v>
      </c>
      <c r="AE63" s="12">
        <f t="shared" si="7"/>
        <v>-0.2076923076923077</v>
      </c>
      <c r="AF63" s="12">
        <f t="shared" si="7"/>
        <v>-0.25666199158485276</v>
      </c>
      <c r="AG63" s="12">
        <f t="shared" si="7"/>
        <v>-0.26967930029154524</v>
      </c>
      <c r="AH63" s="12">
        <f t="shared" si="7"/>
        <v>-0.25783475783475779</v>
      </c>
      <c r="AI63" s="12">
        <f t="shared" si="7"/>
        <v>-0.13754045307443361</v>
      </c>
      <c r="AJ63" s="12">
        <f t="shared" si="7"/>
        <v>-6.6037735849056534E-2</v>
      </c>
      <c r="AK63" s="12">
        <f t="shared" si="7"/>
        <v>-6.1876247504989948E-2</v>
      </c>
      <c r="AL63" s="12">
        <f t="shared" si="7"/>
        <v>-0.1228406909788867</v>
      </c>
      <c r="AM63" s="12">
        <f t="shared" si="7"/>
        <v>-0.13508442776735455</v>
      </c>
      <c r="AN63" s="12">
        <f t="shared" si="7"/>
        <v>-2.8282828282828396E-2</v>
      </c>
      <c r="AO63" s="12">
        <f t="shared" si="7"/>
        <v>-2.1276595744680396E-3</v>
      </c>
      <c r="AP63" s="12">
        <f t="shared" si="7"/>
        <v>6.5645514223193341E-3</v>
      </c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</sheetData>
  <mergeCells count="1">
    <mergeCell ref="E60:E63"/>
  </mergeCells>
  <hyperlinks>
    <hyperlink ref="D1" location="Summary!A1" display="Summary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rgb="FFC00000"/>
  </sheetPr>
  <dimension ref="A1:BB63"/>
  <sheetViews>
    <sheetView workbookViewId="0"/>
  </sheetViews>
  <sheetFormatPr defaultRowHeight="11.25" x14ac:dyDescent="0.2"/>
  <cols>
    <col min="1" max="3" width="4.85546875" style="2" customWidth="1"/>
    <col min="4" max="4" width="41.28515625" style="2" customWidth="1"/>
    <col min="5" max="44" width="18.7109375" style="2" customWidth="1"/>
    <col min="45" max="225" width="9.140625" style="2"/>
    <col min="226" max="228" width="4.85546875" style="2" customWidth="1"/>
    <col min="229" max="229" width="41.28515625" style="2" customWidth="1"/>
    <col min="230" max="300" width="18.7109375" style="2" customWidth="1"/>
    <col min="301" max="481" width="9.140625" style="2"/>
    <col min="482" max="484" width="4.85546875" style="2" customWidth="1"/>
    <col min="485" max="485" width="41.28515625" style="2" customWidth="1"/>
    <col min="486" max="556" width="18.7109375" style="2" customWidth="1"/>
    <col min="557" max="737" width="9.140625" style="2"/>
    <col min="738" max="740" width="4.85546875" style="2" customWidth="1"/>
    <col min="741" max="741" width="41.28515625" style="2" customWidth="1"/>
    <col min="742" max="812" width="18.7109375" style="2" customWidth="1"/>
    <col min="813" max="993" width="9.140625" style="2"/>
    <col min="994" max="996" width="4.85546875" style="2" customWidth="1"/>
    <col min="997" max="997" width="41.28515625" style="2" customWidth="1"/>
    <col min="998" max="1068" width="18.7109375" style="2" customWidth="1"/>
    <col min="1069" max="1249" width="9.140625" style="2"/>
    <col min="1250" max="1252" width="4.85546875" style="2" customWidth="1"/>
    <col min="1253" max="1253" width="41.28515625" style="2" customWidth="1"/>
    <col min="1254" max="1324" width="18.7109375" style="2" customWidth="1"/>
    <col min="1325" max="1505" width="9.140625" style="2"/>
    <col min="1506" max="1508" width="4.85546875" style="2" customWidth="1"/>
    <col min="1509" max="1509" width="41.28515625" style="2" customWidth="1"/>
    <col min="1510" max="1580" width="18.7109375" style="2" customWidth="1"/>
    <col min="1581" max="1761" width="9.140625" style="2"/>
    <col min="1762" max="1764" width="4.85546875" style="2" customWidth="1"/>
    <col min="1765" max="1765" width="41.28515625" style="2" customWidth="1"/>
    <col min="1766" max="1836" width="18.7109375" style="2" customWidth="1"/>
    <col min="1837" max="2017" width="9.140625" style="2"/>
    <col min="2018" max="2020" width="4.85546875" style="2" customWidth="1"/>
    <col min="2021" max="2021" width="41.28515625" style="2" customWidth="1"/>
    <col min="2022" max="2092" width="18.7109375" style="2" customWidth="1"/>
    <col min="2093" max="2273" width="9.140625" style="2"/>
    <col min="2274" max="2276" width="4.85546875" style="2" customWidth="1"/>
    <col min="2277" max="2277" width="41.28515625" style="2" customWidth="1"/>
    <col min="2278" max="2348" width="18.7109375" style="2" customWidth="1"/>
    <col min="2349" max="2529" width="9.140625" style="2"/>
    <col min="2530" max="2532" width="4.85546875" style="2" customWidth="1"/>
    <col min="2533" max="2533" width="41.28515625" style="2" customWidth="1"/>
    <col min="2534" max="2604" width="18.7109375" style="2" customWidth="1"/>
    <col min="2605" max="2785" width="9.140625" style="2"/>
    <col min="2786" max="2788" width="4.85546875" style="2" customWidth="1"/>
    <col min="2789" max="2789" width="41.28515625" style="2" customWidth="1"/>
    <col min="2790" max="2860" width="18.7109375" style="2" customWidth="1"/>
    <col min="2861" max="3041" width="9.140625" style="2"/>
    <col min="3042" max="3044" width="4.85546875" style="2" customWidth="1"/>
    <col min="3045" max="3045" width="41.28515625" style="2" customWidth="1"/>
    <col min="3046" max="3116" width="18.7109375" style="2" customWidth="1"/>
    <col min="3117" max="3297" width="9.140625" style="2"/>
    <col min="3298" max="3300" width="4.85546875" style="2" customWidth="1"/>
    <col min="3301" max="3301" width="41.28515625" style="2" customWidth="1"/>
    <col min="3302" max="3372" width="18.7109375" style="2" customWidth="1"/>
    <col min="3373" max="3553" width="9.140625" style="2"/>
    <col min="3554" max="3556" width="4.85546875" style="2" customWidth="1"/>
    <col min="3557" max="3557" width="41.28515625" style="2" customWidth="1"/>
    <col min="3558" max="3628" width="18.7109375" style="2" customWidth="1"/>
    <col min="3629" max="3809" width="9.140625" style="2"/>
    <col min="3810" max="3812" width="4.85546875" style="2" customWidth="1"/>
    <col min="3813" max="3813" width="41.28515625" style="2" customWidth="1"/>
    <col min="3814" max="3884" width="18.7109375" style="2" customWidth="1"/>
    <col min="3885" max="4065" width="9.140625" style="2"/>
    <col min="4066" max="4068" width="4.85546875" style="2" customWidth="1"/>
    <col min="4069" max="4069" width="41.28515625" style="2" customWidth="1"/>
    <col min="4070" max="4140" width="18.7109375" style="2" customWidth="1"/>
    <col min="4141" max="4321" width="9.140625" style="2"/>
    <col min="4322" max="4324" width="4.85546875" style="2" customWidth="1"/>
    <col min="4325" max="4325" width="41.28515625" style="2" customWidth="1"/>
    <col min="4326" max="4396" width="18.7109375" style="2" customWidth="1"/>
    <col min="4397" max="4577" width="9.140625" style="2"/>
    <col min="4578" max="4580" width="4.85546875" style="2" customWidth="1"/>
    <col min="4581" max="4581" width="41.28515625" style="2" customWidth="1"/>
    <col min="4582" max="4652" width="18.7109375" style="2" customWidth="1"/>
    <col min="4653" max="4833" width="9.140625" style="2"/>
    <col min="4834" max="4836" width="4.85546875" style="2" customWidth="1"/>
    <col min="4837" max="4837" width="41.28515625" style="2" customWidth="1"/>
    <col min="4838" max="4908" width="18.7109375" style="2" customWidth="1"/>
    <col min="4909" max="5089" width="9.140625" style="2"/>
    <col min="5090" max="5092" width="4.85546875" style="2" customWidth="1"/>
    <col min="5093" max="5093" width="41.28515625" style="2" customWidth="1"/>
    <col min="5094" max="5164" width="18.7109375" style="2" customWidth="1"/>
    <col min="5165" max="5345" width="9.140625" style="2"/>
    <col min="5346" max="5348" width="4.85546875" style="2" customWidth="1"/>
    <col min="5349" max="5349" width="41.28515625" style="2" customWidth="1"/>
    <col min="5350" max="5420" width="18.7109375" style="2" customWidth="1"/>
    <col min="5421" max="5601" width="9.140625" style="2"/>
    <col min="5602" max="5604" width="4.85546875" style="2" customWidth="1"/>
    <col min="5605" max="5605" width="41.28515625" style="2" customWidth="1"/>
    <col min="5606" max="5676" width="18.7109375" style="2" customWidth="1"/>
    <col min="5677" max="5857" width="9.140625" style="2"/>
    <col min="5858" max="5860" width="4.85546875" style="2" customWidth="1"/>
    <col min="5861" max="5861" width="41.28515625" style="2" customWidth="1"/>
    <col min="5862" max="5932" width="18.7109375" style="2" customWidth="1"/>
    <col min="5933" max="6113" width="9.140625" style="2"/>
    <col min="6114" max="6116" width="4.85546875" style="2" customWidth="1"/>
    <col min="6117" max="6117" width="41.28515625" style="2" customWidth="1"/>
    <col min="6118" max="6188" width="18.7109375" style="2" customWidth="1"/>
    <col min="6189" max="6369" width="9.140625" style="2"/>
    <col min="6370" max="6372" width="4.85546875" style="2" customWidth="1"/>
    <col min="6373" max="6373" width="41.28515625" style="2" customWidth="1"/>
    <col min="6374" max="6444" width="18.7109375" style="2" customWidth="1"/>
    <col min="6445" max="6625" width="9.140625" style="2"/>
    <col min="6626" max="6628" width="4.85546875" style="2" customWidth="1"/>
    <col min="6629" max="6629" width="41.28515625" style="2" customWidth="1"/>
    <col min="6630" max="6700" width="18.7109375" style="2" customWidth="1"/>
    <col min="6701" max="6881" width="9.140625" style="2"/>
    <col min="6882" max="6884" width="4.85546875" style="2" customWidth="1"/>
    <col min="6885" max="6885" width="41.28515625" style="2" customWidth="1"/>
    <col min="6886" max="6956" width="18.7109375" style="2" customWidth="1"/>
    <col min="6957" max="7137" width="9.140625" style="2"/>
    <col min="7138" max="7140" width="4.85546875" style="2" customWidth="1"/>
    <col min="7141" max="7141" width="41.28515625" style="2" customWidth="1"/>
    <col min="7142" max="7212" width="18.7109375" style="2" customWidth="1"/>
    <col min="7213" max="7393" width="9.140625" style="2"/>
    <col min="7394" max="7396" width="4.85546875" style="2" customWidth="1"/>
    <col min="7397" max="7397" width="41.28515625" style="2" customWidth="1"/>
    <col min="7398" max="7468" width="18.7109375" style="2" customWidth="1"/>
    <col min="7469" max="7649" width="9.140625" style="2"/>
    <col min="7650" max="7652" width="4.85546875" style="2" customWidth="1"/>
    <col min="7653" max="7653" width="41.28515625" style="2" customWidth="1"/>
    <col min="7654" max="7724" width="18.7109375" style="2" customWidth="1"/>
    <col min="7725" max="7905" width="9.140625" style="2"/>
    <col min="7906" max="7908" width="4.85546875" style="2" customWidth="1"/>
    <col min="7909" max="7909" width="41.28515625" style="2" customWidth="1"/>
    <col min="7910" max="7980" width="18.7109375" style="2" customWidth="1"/>
    <col min="7981" max="8161" width="9.140625" style="2"/>
    <col min="8162" max="8164" width="4.85546875" style="2" customWidth="1"/>
    <col min="8165" max="8165" width="41.28515625" style="2" customWidth="1"/>
    <col min="8166" max="8236" width="18.7109375" style="2" customWidth="1"/>
    <col min="8237" max="8417" width="9.140625" style="2"/>
    <col min="8418" max="8420" width="4.85546875" style="2" customWidth="1"/>
    <col min="8421" max="8421" width="41.28515625" style="2" customWidth="1"/>
    <col min="8422" max="8492" width="18.7109375" style="2" customWidth="1"/>
    <col min="8493" max="8673" width="9.140625" style="2"/>
    <col min="8674" max="8676" width="4.85546875" style="2" customWidth="1"/>
    <col min="8677" max="8677" width="41.28515625" style="2" customWidth="1"/>
    <col min="8678" max="8748" width="18.7109375" style="2" customWidth="1"/>
    <col min="8749" max="8929" width="9.140625" style="2"/>
    <col min="8930" max="8932" width="4.85546875" style="2" customWidth="1"/>
    <col min="8933" max="8933" width="41.28515625" style="2" customWidth="1"/>
    <col min="8934" max="9004" width="18.7109375" style="2" customWidth="1"/>
    <col min="9005" max="9185" width="9.140625" style="2"/>
    <col min="9186" max="9188" width="4.85546875" style="2" customWidth="1"/>
    <col min="9189" max="9189" width="41.28515625" style="2" customWidth="1"/>
    <col min="9190" max="9260" width="18.7109375" style="2" customWidth="1"/>
    <col min="9261" max="9441" width="9.140625" style="2"/>
    <col min="9442" max="9444" width="4.85546875" style="2" customWidth="1"/>
    <col min="9445" max="9445" width="41.28515625" style="2" customWidth="1"/>
    <col min="9446" max="9516" width="18.7109375" style="2" customWidth="1"/>
    <col min="9517" max="9697" width="9.140625" style="2"/>
    <col min="9698" max="9700" width="4.85546875" style="2" customWidth="1"/>
    <col min="9701" max="9701" width="41.28515625" style="2" customWidth="1"/>
    <col min="9702" max="9772" width="18.7109375" style="2" customWidth="1"/>
    <col min="9773" max="9953" width="9.140625" style="2"/>
    <col min="9954" max="9956" width="4.85546875" style="2" customWidth="1"/>
    <col min="9957" max="9957" width="41.28515625" style="2" customWidth="1"/>
    <col min="9958" max="10028" width="18.7109375" style="2" customWidth="1"/>
    <col min="10029" max="10209" width="9.140625" style="2"/>
    <col min="10210" max="10212" width="4.85546875" style="2" customWidth="1"/>
    <col min="10213" max="10213" width="41.28515625" style="2" customWidth="1"/>
    <col min="10214" max="10284" width="18.7109375" style="2" customWidth="1"/>
    <col min="10285" max="10465" width="9.140625" style="2"/>
    <col min="10466" max="10468" width="4.85546875" style="2" customWidth="1"/>
    <col min="10469" max="10469" width="41.28515625" style="2" customWidth="1"/>
    <col min="10470" max="10540" width="18.7109375" style="2" customWidth="1"/>
    <col min="10541" max="10721" width="9.140625" style="2"/>
    <col min="10722" max="10724" width="4.85546875" style="2" customWidth="1"/>
    <col min="10725" max="10725" width="41.28515625" style="2" customWidth="1"/>
    <col min="10726" max="10796" width="18.7109375" style="2" customWidth="1"/>
    <col min="10797" max="10977" width="9.140625" style="2"/>
    <col min="10978" max="10980" width="4.85546875" style="2" customWidth="1"/>
    <col min="10981" max="10981" width="41.28515625" style="2" customWidth="1"/>
    <col min="10982" max="11052" width="18.7109375" style="2" customWidth="1"/>
    <col min="11053" max="11233" width="9.140625" style="2"/>
    <col min="11234" max="11236" width="4.85546875" style="2" customWidth="1"/>
    <col min="11237" max="11237" width="41.28515625" style="2" customWidth="1"/>
    <col min="11238" max="11308" width="18.7109375" style="2" customWidth="1"/>
    <col min="11309" max="11489" width="9.140625" style="2"/>
    <col min="11490" max="11492" width="4.85546875" style="2" customWidth="1"/>
    <col min="11493" max="11493" width="41.28515625" style="2" customWidth="1"/>
    <col min="11494" max="11564" width="18.7109375" style="2" customWidth="1"/>
    <col min="11565" max="11745" width="9.140625" style="2"/>
    <col min="11746" max="11748" width="4.85546875" style="2" customWidth="1"/>
    <col min="11749" max="11749" width="41.28515625" style="2" customWidth="1"/>
    <col min="11750" max="11820" width="18.7109375" style="2" customWidth="1"/>
    <col min="11821" max="12001" width="9.140625" style="2"/>
    <col min="12002" max="12004" width="4.85546875" style="2" customWidth="1"/>
    <col min="12005" max="12005" width="41.28515625" style="2" customWidth="1"/>
    <col min="12006" max="12076" width="18.7109375" style="2" customWidth="1"/>
    <col min="12077" max="12257" width="9.140625" style="2"/>
    <col min="12258" max="12260" width="4.85546875" style="2" customWidth="1"/>
    <col min="12261" max="12261" width="41.28515625" style="2" customWidth="1"/>
    <col min="12262" max="12332" width="18.7109375" style="2" customWidth="1"/>
    <col min="12333" max="12513" width="9.140625" style="2"/>
    <col min="12514" max="12516" width="4.85546875" style="2" customWidth="1"/>
    <col min="12517" max="12517" width="41.28515625" style="2" customWidth="1"/>
    <col min="12518" max="12588" width="18.7109375" style="2" customWidth="1"/>
    <col min="12589" max="12769" width="9.140625" style="2"/>
    <col min="12770" max="12772" width="4.85546875" style="2" customWidth="1"/>
    <col min="12773" max="12773" width="41.28515625" style="2" customWidth="1"/>
    <col min="12774" max="12844" width="18.7109375" style="2" customWidth="1"/>
    <col min="12845" max="13025" width="9.140625" style="2"/>
    <col min="13026" max="13028" width="4.85546875" style="2" customWidth="1"/>
    <col min="13029" max="13029" width="41.28515625" style="2" customWidth="1"/>
    <col min="13030" max="13100" width="18.7109375" style="2" customWidth="1"/>
    <col min="13101" max="13281" width="9.140625" style="2"/>
    <col min="13282" max="13284" width="4.85546875" style="2" customWidth="1"/>
    <col min="13285" max="13285" width="41.28515625" style="2" customWidth="1"/>
    <col min="13286" max="13356" width="18.7109375" style="2" customWidth="1"/>
    <col min="13357" max="13537" width="9.140625" style="2"/>
    <col min="13538" max="13540" width="4.85546875" style="2" customWidth="1"/>
    <col min="13541" max="13541" width="41.28515625" style="2" customWidth="1"/>
    <col min="13542" max="13612" width="18.7109375" style="2" customWidth="1"/>
    <col min="13613" max="13793" width="9.140625" style="2"/>
    <col min="13794" max="13796" width="4.85546875" style="2" customWidth="1"/>
    <col min="13797" max="13797" width="41.28515625" style="2" customWidth="1"/>
    <col min="13798" max="13868" width="18.7109375" style="2" customWidth="1"/>
    <col min="13869" max="14049" width="9.140625" style="2"/>
    <col min="14050" max="14052" width="4.85546875" style="2" customWidth="1"/>
    <col min="14053" max="14053" width="41.28515625" style="2" customWidth="1"/>
    <col min="14054" max="14124" width="18.7109375" style="2" customWidth="1"/>
    <col min="14125" max="14305" width="9.140625" style="2"/>
    <col min="14306" max="14308" width="4.85546875" style="2" customWidth="1"/>
    <col min="14309" max="14309" width="41.28515625" style="2" customWidth="1"/>
    <col min="14310" max="14380" width="18.7109375" style="2" customWidth="1"/>
    <col min="14381" max="14561" width="9.140625" style="2"/>
    <col min="14562" max="14564" width="4.85546875" style="2" customWidth="1"/>
    <col min="14565" max="14565" width="41.28515625" style="2" customWidth="1"/>
    <col min="14566" max="14636" width="18.7109375" style="2" customWidth="1"/>
    <col min="14637" max="14817" width="9.140625" style="2"/>
    <col min="14818" max="14820" width="4.85546875" style="2" customWidth="1"/>
    <col min="14821" max="14821" width="41.28515625" style="2" customWidth="1"/>
    <col min="14822" max="14892" width="18.7109375" style="2" customWidth="1"/>
    <col min="14893" max="15073" width="9.140625" style="2"/>
    <col min="15074" max="15076" width="4.85546875" style="2" customWidth="1"/>
    <col min="15077" max="15077" width="41.28515625" style="2" customWidth="1"/>
    <col min="15078" max="15148" width="18.7109375" style="2" customWidth="1"/>
    <col min="15149" max="15329" width="9.140625" style="2"/>
    <col min="15330" max="15332" width="4.85546875" style="2" customWidth="1"/>
    <col min="15333" max="15333" width="41.28515625" style="2" customWidth="1"/>
    <col min="15334" max="15404" width="18.7109375" style="2" customWidth="1"/>
    <col min="15405" max="15585" width="9.140625" style="2"/>
    <col min="15586" max="15588" width="4.85546875" style="2" customWidth="1"/>
    <col min="15589" max="15589" width="41.28515625" style="2" customWidth="1"/>
    <col min="15590" max="15660" width="18.7109375" style="2" customWidth="1"/>
    <col min="15661" max="15841" width="9.140625" style="2"/>
    <col min="15842" max="15844" width="4.85546875" style="2" customWidth="1"/>
    <col min="15845" max="15845" width="41.28515625" style="2" customWidth="1"/>
    <col min="15846" max="15916" width="18.7109375" style="2" customWidth="1"/>
    <col min="15917" max="16097" width="9.140625" style="2"/>
    <col min="16098" max="16100" width="4.85546875" style="2" customWidth="1"/>
    <col min="16101" max="16101" width="41.28515625" style="2" customWidth="1"/>
    <col min="16102" max="16172" width="18.7109375" style="2" customWidth="1"/>
    <col min="16173" max="16384" width="9.140625" style="2"/>
  </cols>
  <sheetData>
    <row r="1" spans="1:38" ht="18" customHeight="1" x14ac:dyDescent="0.2">
      <c r="A1" s="1" t="s">
        <v>339</v>
      </c>
      <c r="D1" s="3" t="s">
        <v>1</v>
      </c>
      <c r="E1" s="49" t="s">
        <v>340</v>
      </c>
    </row>
    <row r="2" spans="1:38" x14ac:dyDescent="0.2">
      <c r="A2" s="50" t="s">
        <v>341</v>
      </c>
    </row>
    <row r="3" spans="1:38" ht="15.75" customHeight="1" x14ac:dyDescent="0.2">
      <c r="A3" s="5" t="s">
        <v>2</v>
      </c>
    </row>
    <row r="4" spans="1:38" x14ac:dyDescent="0.2">
      <c r="A4" s="2" t="s">
        <v>342</v>
      </c>
    </row>
    <row r="5" spans="1:38" x14ac:dyDescent="0.2">
      <c r="E5" s="6" t="s">
        <v>253</v>
      </c>
      <c r="F5" s="6" t="s">
        <v>254</v>
      </c>
      <c r="G5" s="6" t="s">
        <v>255</v>
      </c>
      <c r="H5" s="6" t="s">
        <v>256</v>
      </c>
      <c r="I5" s="6" t="s">
        <v>257</v>
      </c>
      <c r="J5" s="6" t="s">
        <v>258</v>
      </c>
      <c r="K5" s="6" t="s">
        <v>259</v>
      </c>
      <c r="L5" s="6" t="s">
        <v>260</v>
      </c>
      <c r="M5" s="6" t="s">
        <v>261</v>
      </c>
      <c r="N5" s="6" t="s">
        <v>262</v>
      </c>
      <c r="O5" s="6" t="s">
        <v>263</v>
      </c>
      <c r="P5" s="6" t="s">
        <v>264</v>
      </c>
      <c r="Q5" s="6" t="s">
        <v>265</v>
      </c>
      <c r="R5" s="6" t="s">
        <v>266</v>
      </c>
      <c r="S5" s="6" t="s">
        <v>267</v>
      </c>
      <c r="T5" s="6" t="s">
        <v>268</v>
      </c>
      <c r="U5" s="6" t="s">
        <v>4</v>
      </c>
      <c r="V5" s="6" t="s">
        <v>5</v>
      </c>
      <c r="W5" s="6" t="s">
        <v>6</v>
      </c>
      <c r="X5" s="6" t="s">
        <v>7</v>
      </c>
      <c r="Y5" s="6" t="s">
        <v>8</v>
      </c>
      <c r="Z5" s="6" t="s">
        <v>9</v>
      </c>
      <c r="AA5" s="6" t="s">
        <v>10</v>
      </c>
      <c r="AB5" s="6" t="s">
        <v>11</v>
      </c>
      <c r="AC5" s="6" t="s">
        <v>12</v>
      </c>
      <c r="AD5" s="6" t="s">
        <v>13</v>
      </c>
      <c r="AE5" s="6" t="s">
        <v>14</v>
      </c>
      <c r="AF5" s="6" t="s">
        <v>15</v>
      </c>
      <c r="AG5" s="6" t="s">
        <v>16</v>
      </c>
      <c r="AH5" s="6" t="s">
        <v>17</v>
      </c>
      <c r="AI5" s="6" t="s">
        <v>18</v>
      </c>
      <c r="AJ5" s="6" t="s">
        <v>19</v>
      </c>
      <c r="AK5" s="6" t="s">
        <v>20</v>
      </c>
      <c r="AL5" s="6" t="s">
        <v>21</v>
      </c>
    </row>
    <row r="6" spans="1:38" x14ac:dyDescent="0.2">
      <c r="A6" s="7" t="s">
        <v>53</v>
      </c>
      <c r="E6" s="8">
        <v>36891</v>
      </c>
      <c r="F6" s="8">
        <v>36981</v>
      </c>
      <c r="G6" s="8">
        <v>37072</v>
      </c>
      <c r="H6" s="8">
        <v>37164</v>
      </c>
      <c r="I6" s="8">
        <v>37256</v>
      </c>
      <c r="J6" s="8">
        <v>37346</v>
      </c>
      <c r="K6" s="8">
        <v>37437</v>
      </c>
      <c r="L6" s="8">
        <v>37529</v>
      </c>
      <c r="M6" s="8">
        <v>37621</v>
      </c>
      <c r="N6" s="8">
        <v>37711</v>
      </c>
      <c r="O6" s="8">
        <v>37802</v>
      </c>
      <c r="P6" s="8">
        <v>37894</v>
      </c>
      <c r="Q6" s="8">
        <v>37986</v>
      </c>
      <c r="R6" s="8">
        <v>38077</v>
      </c>
      <c r="S6" s="8">
        <v>38168</v>
      </c>
      <c r="T6" s="8">
        <v>38260</v>
      </c>
      <c r="U6" s="8">
        <v>38352</v>
      </c>
      <c r="V6" s="8">
        <v>38442</v>
      </c>
      <c r="W6" s="8">
        <v>38533</v>
      </c>
      <c r="X6" s="8">
        <v>38625</v>
      </c>
      <c r="Y6" s="8">
        <v>38717</v>
      </c>
      <c r="Z6" s="8">
        <v>38807</v>
      </c>
      <c r="AA6" s="8">
        <v>38898</v>
      </c>
      <c r="AB6" s="8">
        <v>38990</v>
      </c>
      <c r="AC6" s="8">
        <v>39082</v>
      </c>
      <c r="AD6" s="8">
        <v>39172</v>
      </c>
      <c r="AE6" s="8">
        <v>39263</v>
      </c>
      <c r="AF6" s="8">
        <v>39355</v>
      </c>
      <c r="AG6" s="8">
        <v>39447</v>
      </c>
      <c r="AH6" s="8">
        <v>39538</v>
      </c>
      <c r="AI6" s="8">
        <v>39629</v>
      </c>
      <c r="AJ6" s="8">
        <v>39721</v>
      </c>
      <c r="AK6" s="8">
        <v>39813</v>
      </c>
      <c r="AL6" s="8">
        <v>39903</v>
      </c>
    </row>
    <row r="7" spans="1:38" x14ac:dyDescent="0.2">
      <c r="A7" s="7" t="s">
        <v>55</v>
      </c>
      <c r="E7" s="9" t="s">
        <v>54</v>
      </c>
      <c r="F7" s="9" t="s">
        <v>54</v>
      </c>
      <c r="G7" s="9" t="s">
        <v>54</v>
      </c>
      <c r="H7" s="9" t="s">
        <v>54</v>
      </c>
      <c r="I7" s="9" t="s">
        <v>54</v>
      </c>
      <c r="J7" s="9" t="s">
        <v>54</v>
      </c>
      <c r="K7" s="9" t="s">
        <v>54</v>
      </c>
      <c r="L7" s="9" t="s">
        <v>54</v>
      </c>
      <c r="M7" s="9" t="s">
        <v>54</v>
      </c>
      <c r="N7" s="9" t="s">
        <v>54</v>
      </c>
      <c r="O7" s="9" t="s">
        <v>54</v>
      </c>
      <c r="P7" s="9" t="s">
        <v>54</v>
      </c>
      <c r="Q7" s="9" t="s">
        <v>54</v>
      </c>
      <c r="R7" s="9" t="s">
        <v>54</v>
      </c>
      <c r="S7" s="9" t="s">
        <v>54</v>
      </c>
      <c r="T7" s="9" t="s">
        <v>54</v>
      </c>
      <c r="U7" s="9" t="s">
        <v>54</v>
      </c>
      <c r="V7" s="9">
        <v>38594</v>
      </c>
      <c r="W7" s="9">
        <v>38670</v>
      </c>
      <c r="X7" s="9">
        <v>38764</v>
      </c>
      <c r="Y7" s="9">
        <v>38764</v>
      </c>
      <c r="Z7" s="9">
        <v>38834</v>
      </c>
      <c r="AA7" s="9">
        <v>38937</v>
      </c>
      <c r="AB7" s="9">
        <v>39019</v>
      </c>
      <c r="AC7" s="9">
        <v>39098</v>
      </c>
      <c r="AD7" s="9">
        <v>39246</v>
      </c>
      <c r="AE7" s="9">
        <v>39286</v>
      </c>
      <c r="AF7" s="9">
        <v>39372</v>
      </c>
      <c r="AG7" s="9">
        <v>39520</v>
      </c>
      <c r="AH7" s="9">
        <v>39681</v>
      </c>
      <c r="AI7" s="9">
        <v>39681</v>
      </c>
      <c r="AJ7" s="9">
        <v>39876</v>
      </c>
      <c r="AK7" s="9">
        <v>39889</v>
      </c>
      <c r="AL7" s="9">
        <v>39935</v>
      </c>
    </row>
    <row r="8" spans="1:38" x14ac:dyDescent="0.2">
      <c r="A8" s="7" t="s">
        <v>56</v>
      </c>
      <c r="E8" s="10" t="s">
        <v>290</v>
      </c>
      <c r="F8" s="10" t="s">
        <v>120</v>
      </c>
      <c r="G8" s="10" t="s">
        <v>120</v>
      </c>
      <c r="H8" s="10" t="s">
        <v>120</v>
      </c>
      <c r="I8" s="10" t="s">
        <v>120</v>
      </c>
      <c r="J8" s="10" t="s">
        <v>120</v>
      </c>
      <c r="K8" s="10" t="s">
        <v>120</v>
      </c>
      <c r="L8" s="10" t="s">
        <v>120</v>
      </c>
      <c r="M8" s="10" t="s">
        <v>120</v>
      </c>
      <c r="N8" s="10" t="s">
        <v>120</v>
      </c>
      <c r="O8" s="10" t="s">
        <v>120</v>
      </c>
      <c r="P8" s="10" t="s">
        <v>120</v>
      </c>
      <c r="Q8" s="10" t="s">
        <v>120</v>
      </c>
      <c r="R8" s="10" t="s">
        <v>120</v>
      </c>
      <c r="S8" s="10" t="s">
        <v>120</v>
      </c>
      <c r="T8" s="10" t="s">
        <v>120</v>
      </c>
      <c r="U8" s="10" t="s">
        <v>120</v>
      </c>
      <c r="V8" s="10" t="s">
        <v>120</v>
      </c>
      <c r="W8" s="10" t="s">
        <v>120</v>
      </c>
      <c r="X8" s="10" t="s">
        <v>120</v>
      </c>
      <c r="Y8" s="10" t="s">
        <v>120</v>
      </c>
      <c r="Z8" s="10" t="s">
        <v>120</v>
      </c>
      <c r="AA8" s="10" t="s">
        <v>120</v>
      </c>
      <c r="AB8" s="10" t="s">
        <v>120</v>
      </c>
      <c r="AC8" s="10" t="s">
        <v>120</v>
      </c>
      <c r="AD8" s="10" t="s">
        <v>120</v>
      </c>
      <c r="AE8" s="10" t="s">
        <v>120</v>
      </c>
      <c r="AF8" s="10" t="s">
        <v>120</v>
      </c>
      <c r="AG8" s="10" t="s">
        <v>120</v>
      </c>
      <c r="AH8" s="10" t="s">
        <v>120</v>
      </c>
      <c r="AI8" s="10" t="s">
        <v>120</v>
      </c>
      <c r="AJ8" s="10" t="s">
        <v>120</v>
      </c>
      <c r="AK8" s="10" t="s">
        <v>120</v>
      </c>
      <c r="AL8" s="10" t="s">
        <v>120</v>
      </c>
    </row>
    <row r="9" spans="1:38" ht="12.75" customHeight="1" x14ac:dyDescent="0.2"/>
    <row r="10" spans="1:38" ht="12.75" customHeight="1" x14ac:dyDescent="0.2">
      <c r="E10" s="11">
        <f>E15</f>
        <v>116434</v>
      </c>
      <c r="F10" s="12">
        <f>IFERROR((F15-E15)/E15,"0")</f>
        <v>-8.9475582733565803E-2</v>
      </c>
      <c r="G10" s="12">
        <f>IFERROR((G15-F15)/F15,"0")</f>
        <v>-0.24944348022939933</v>
      </c>
      <c r="H10" s="12">
        <f>IFERROR((H15-G15)/G15,"0")</f>
        <v>6.8215807266466422E-2</v>
      </c>
      <c r="I10" s="12">
        <f>IFERROR((I15-H15)/H15,"0")</f>
        <v>-0.27021494370522003</v>
      </c>
      <c r="J10" s="12">
        <f t="shared" ref="J10:AL10" si="0">IFERROR((J15-I15)/I15,"0")</f>
        <v>0.46205929293417808</v>
      </c>
      <c r="K10" s="12">
        <f t="shared" si="0"/>
        <v>0.19333355385751932</v>
      </c>
      <c r="L10" s="12">
        <f t="shared" si="0"/>
        <v>-9.6001921886405425E-2</v>
      </c>
      <c r="M10" s="12">
        <f t="shared" si="0"/>
        <v>0.58862189151343558</v>
      </c>
      <c r="N10" s="12">
        <f t="shared" si="0"/>
        <v>-0.42859624515846767</v>
      </c>
      <c r="O10" s="12">
        <f t="shared" si="0"/>
        <v>-9.7386584995101957E-2</v>
      </c>
      <c r="P10" s="12">
        <f t="shared" si="0"/>
        <v>0.75873855442728477</v>
      </c>
      <c r="Q10" s="12">
        <f t="shared" si="0"/>
        <v>-0.13858310162855358</v>
      </c>
      <c r="R10" s="12">
        <f t="shared" si="0"/>
        <v>0.4142993593860646</v>
      </c>
      <c r="S10" s="12">
        <f t="shared" si="0"/>
        <v>-8.5549106025232732E-2</v>
      </c>
      <c r="T10" s="12">
        <f t="shared" si="0"/>
        <v>0.41320582935944533</v>
      </c>
      <c r="U10" s="12">
        <f t="shared" si="0"/>
        <v>-5.7179413248756576E-2</v>
      </c>
      <c r="V10" s="12">
        <f t="shared" si="0"/>
        <v>0.46939448383952292</v>
      </c>
      <c r="W10" s="12">
        <f t="shared" si="0"/>
        <v>-0.2682165400037072</v>
      </c>
      <c r="X10" s="12">
        <f t="shared" si="0"/>
        <v>0.24180775896547127</v>
      </c>
      <c r="Y10" s="12">
        <f t="shared" si="0"/>
        <v>-3.8161492105752849E-2</v>
      </c>
      <c r="Z10" s="12">
        <f t="shared" si="0"/>
        <v>-5.711362452563435E-2</v>
      </c>
      <c r="AA10" s="12">
        <f t="shared" si="0"/>
        <v>-1.5570435901179423E-2</v>
      </c>
      <c r="AB10" s="12">
        <f t="shared" si="0"/>
        <v>-1.1046844875201918E-2</v>
      </c>
      <c r="AC10" s="12">
        <f t="shared" si="0"/>
        <v>-6.0848630267461609E-2</v>
      </c>
      <c r="AD10" s="12">
        <f t="shared" si="0"/>
        <v>-0.16760748163684541</v>
      </c>
      <c r="AE10" s="12">
        <f t="shared" si="0"/>
        <v>-6.0167879010975908E-2</v>
      </c>
      <c r="AF10" s="12">
        <f t="shared" si="0"/>
        <v>-0.2214738073171808</v>
      </c>
      <c r="AG10" s="12">
        <f t="shared" si="0"/>
        <v>0.34718157661647475</v>
      </c>
      <c r="AH10" s="12">
        <f t="shared" si="0"/>
        <v>0.26500491792069258</v>
      </c>
      <c r="AI10" s="12">
        <f t="shared" si="0"/>
        <v>1.6306963709543292</v>
      </c>
      <c r="AJ10" s="12">
        <f t="shared" si="0"/>
        <v>0.99418517353598035</v>
      </c>
      <c r="AK10" s="12">
        <f t="shared" si="0"/>
        <v>2.1871163431763475E-2</v>
      </c>
      <c r="AL10" s="12">
        <f t="shared" si="0"/>
        <v>1.5711028137705518</v>
      </c>
    </row>
    <row r="11" spans="1:38" x14ac:dyDescent="0.2">
      <c r="A11" s="6" t="s">
        <v>58</v>
      </c>
      <c r="E11" s="13"/>
      <c r="F11" s="13"/>
      <c r="G11" s="12">
        <f t="shared" ref="G11:AL11" si="1">IFERROR((G15-E15)/E15,"0")</f>
        <v>-0.31659996221035092</v>
      </c>
      <c r="H11" s="12">
        <f t="shared" si="1"/>
        <v>-0.19824366133413823</v>
      </c>
      <c r="I11" s="12">
        <f t="shared" si="1"/>
        <v>-0.220432066959068</v>
      </c>
      <c r="J11" s="12">
        <f t="shared" si="1"/>
        <v>6.6989023400275294E-2</v>
      </c>
      <c r="K11" s="12">
        <f t="shared" si="1"/>
        <v>0.74472441198755457</v>
      </c>
      <c r="L11" s="12">
        <f t="shared" si="1"/>
        <v>7.8771239235663176E-2</v>
      </c>
      <c r="M11" s="12">
        <f t="shared" si="1"/>
        <v>0.43611113677732916</v>
      </c>
      <c r="N11" s="12">
        <f t="shared" si="1"/>
        <v>-9.225548616576551E-2</v>
      </c>
      <c r="O11" s="12">
        <f t="shared" si="1"/>
        <v>-0.48424330549586297</v>
      </c>
      <c r="P11" s="12">
        <f t="shared" si="1"/>
        <v>0.58746101271238926</v>
      </c>
      <c r="Q11" s="12">
        <f t="shared" si="1"/>
        <v>0.51500711060103288</v>
      </c>
      <c r="R11" s="12">
        <f t="shared" si="1"/>
        <v>0.21830136753106735</v>
      </c>
      <c r="S11" s="12">
        <f t="shared" si="1"/>
        <v>0.2933073135385274</v>
      </c>
      <c r="T11" s="12">
        <f t="shared" si="1"/>
        <v>0.29230733402809717</v>
      </c>
      <c r="U11" s="12">
        <f t="shared" si="1"/>
        <v>0.33239954923694981</v>
      </c>
      <c r="V11" s="12">
        <f t="shared" si="1"/>
        <v>0.38537536942261946</v>
      </c>
      <c r="W11" s="12">
        <f t="shared" si="1"/>
        <v>7.5278579483552821E-2</v>
      </c>
      <c r="X11" s="12">
        <f t="shared" si="1"/>
        <v>-9.126562149400505E-2</v>
      </c>
      <c r="Y11" s="12">
        <f t="shared" si="1"/>
        <v>0.1944185219748478</v>
      </c>
      <c r="Z11" s="12">
        <f t="shared" si="1"/>
        <v>-9.3095575499921271E-2</v>
      </c>
      <c r="AA11" s="12">
        <f t="shared" si="1"/>
        <v>-7.1794776397053353E-2</v>
      </c>
      <c r="AB11" s="12">
        <f t="shared" si="1"/>
        <v>-2.6445276586341736E-2</v>
      </c>
      <c r="AC11" s="12">
        <f t="shared" si="1"/>
        <v>-7.1223289763230363E-2</v>
      </c>
      <c r="AD11" s="12">
        <f t="shared" si="1"/>
        <v>-0.21825742622412625</v>
      </c>
      <c r="AE11" s="12">
        <f t="shared" si="1"/>
        <v>-0.21769077397136125</v>
      </c>
      <c r="AF11" s="12">
        <f t="shared" si="1"/>
        <v>-0.2683160770853964</v>
      </c>
      <c r="AG11" s="12">
        <f t="shared" si="1"/>
        <v>4.8816143695661771E-2</v>
      </c>
      <c r="AH11" s="12">
        <f t="shared" si="1"/>
        <v>0.70419131975199289</v>
      </c>
      <c r="AI11" s="12">
        <f t="shared" si="1"/>
        <v>2.3278438468133453</v>
      </c>
      <c r="AJ11" s="12">
        <f t="shared" si="1"/>
        <v>4.2460956990320327</v>
      </c>
      <c r="AK11" s="12">
        <f t="shared" si="1"/>
        <v>1.0378003233795854</v>
      </c>
      <c r="AL11" s="12">
        <f t="shared" si="1"/>
        <v>1.6273358236103945</v>
      </c>
    </row>
    <row r="12" spans="1:38" ht="12.75" customHeight="1" x14ac:dyDescent="0.2">
      <c r="E12" s="13"/>
      <c r="F12" s="13"/>
      <c r="G12" s="13"/>
      <c r="H12" s="12">
        <f>IFERROR((H15-E15)/E15,"0")</f>
        <v>-0.26998127694659635</v>
      </c>
      <c r="I12" s="12">
        <f>IFERROR((I15-F15)/F15,"0")</f>
        <v>-0.4148902052520374</v>
      </c>
      <c r="J12" s="12">
        <f t="shared" ref="J12:AL12" si="2">IFERROR((J15-G15)/G15,"0")</f>
        <v>0.13977454097598371</v>
      </c>
      <c r="K12" s="12">
        <f t="shared" si="2"/>
        <v>0.27327380322121436</v>
      </c>
      <c r="L12" s="12">
        <f t="shared" si="2"/>
        <v>0.57722751527462079</v>
      </c>
      <c r="M12" s="12">
        <f t="shared" si="2"/>
        <v>0.71375960658485216</v>
      </c>
      <c r="N12" s="12">
        <f t="shared" si="2"/>
        <v>-0.17940070407569275</v>
      </c>
      <c r="O12" s="12">
        <f t="shared" si="2"/>
        <v>-0.18065762441612068</v>
      </c>
      <c r="P12" s="12">
        <f t="shared" si="2"/>
        <v>-9.2918816671599347E-2</v>
      </c>
      <c r="Q12" s="12">
        <f t="shared" si="2"/>
        <v>0.3674657418563016</v>
      </c>
      <c r="R12" s="12">
        <f t="shared" si="2"/>
        <v>1.1426735859883737</v>
      </c>
      <c r="S12" s="12">
        <f t="shared" si="2"/>
        <v>0.11407677466946604</v>
      </c>
      <c r="T12" s="12">
        <f t="shared" si="2"/>
        <v>0.82770943464585078</v>
      </c>
      <c r="U12" s="12">
        <f t="shared" si="2"/>
        <v>0.21841395893130572</v>
      </c>
      <c r="V12" s="12">
        <f t="shared" si="2"/>
        <v>0.95782054791904092</v>
      </c>
      <c r="W12" s="12">
        <f t="shared" si="2"/>
        <v>1.3794781229726808E-2</v>
      </c>
      <c r="X12" s="12">
        <f t="shared" si="2"/>
        <v>0.33528928305204608</v>
      </c>
      <c r="Y12" s="12">
        <f t="shared" si="2"/>
        <v>-0.1259442813055878</v>
      </c>
      <c r="Z12" s="12">
        <f t="shared" si="2"/>
        <v>0.12620095098431319</v>
      </c>
      <c r="AA12" s="12">
        <f t="shared" si="2"/>
        <v>-0.10721647271009577</v>
      </c>
      <c r="AB12" s="12">
        <f t="shared" si="2"/>
        <v>-8.2048515514547213E-2</v>
      </c>
      <c r="AC12" s="12">
        <f t="shared" si="2"/>
        <v>-8.5684747996480279E-2</v>
      </c>
      <c r="AD12" s="12">
        <f t="shared" si="2"/>
        <v>-0.22689321516896943</v>
      </c>
      <c r="AE12" s="12">
        <f t="shared" si="2"/>
        <v>-0.26529321882080192</v>
      </c>
      <c r="AF12" s="12">
        <f t="shared" si="2"/>
        <v>-0.39095177675928083</v>
      </c>
      <c r="AG12" s="12">
        <f t="shared" si="2"/>
        <v>-1.4288899142977131E-2</v>
      </c>
      <c r="AH12" s="12">
        <f t="shared" si="2"/>
        <v>0.32675757976962794</v>
      </c>
      <c r="AI12" s="12">
        <f t="shared" si="2"/>
        <v>3.4832099202834366</v>
      </c>
      <c r="AJ12" s="12">
        <f t="shared" si="2"/>
        <v>5.6363368591581153</v>
      </c>
      <c r="AK12" s="12">
        <f t="shared" si="2"/>
        <v>4.3608339154442337</v>
      </c>
      <c r="AL12" s="12">
        <f t="shared" si="2"/>
        <v>4.239394145343792</v>
      </c>
    </row>
    <row r="13" spans="1:38" ht="12.75" customHeight="1" x14ac:dyDescent="0.2">
      <c r="E13" s="13"/>
      <c r="F13" s="13"/>
      <c r="G13" s="13"/>
      <c r="H13" s="13"/>
      <c r="I13" s="12">
        <f>IFERROR((I15-E15)/E15,"0")</f>
        <v>-0.46724324510022847</v>
      </c>
      <c r="J13" s="12">
        <f t="shared" ref="J13:AL13" si="3">IFERROR((J15-F15)/F15,"0")</f>
        <v>-0.14453478720193177</v>
      </c>
      <c r="K13" s="12">
        <f t="shared" si="3"/>
        <v>0.36013120357919343</v>
      </c>
      <c r="L13" s="12">
        <f t="shared" si="3"/>
        <v>0.151037071024365</v>
      </c>
      <c r="M13" s="12">
        <f t="shared" si="3"/>
        <v>1.5056181586626043</v>
      </c>
      <c r="N13" s="12">
        <f t="shared" si="3"/>
        <v>-2.0751325901668265E-2</v>
      </c>
      <c r="O13" s="12">
        <f t="shared" si="3"/>
        <v>-0.2593160671551461</v>
      </c>
      <c r="P13" s="12">
        <f t="shared" si="3"/>
        <v>0.4410090252154093</v>
      </c>
      <c r="Q13" s="12">
        <f t="shared" si="3"/>
        <v>-0.21862494048614775</v>
      </c>
      <c r="R13" s="12">
        <f t="shared" si="3"/>
        <v>0.93400592268975691</v>
      </c>
      <c r="S13" s="12">
        <f t="shared" si="3"/>
        <v>0.95936977620318853</v>
      </c>
      <c r="T13" s="12">
        <f t="shared" si="3"/>
        <v>0.57441979231685869</v>
      </c>
      <c r="U13" s="12">
        <f t="shared" si="3"/>
        <v>0.72320208158358446</v>
      </c>
      <c r="V13" s="12">
        <f t="shared" si="3"/>
        <v>0.79033075028673561</v>
      </c>
      <c r="W13" s="12">
        <f t="shared" si="3"/>
        <v>0.43270069460803351</v>
      </c>
      <c r="X13" s="12">
        <f t="shared" si="3"/>
        <v>0.25893822532977728</v>
      </c>
      <c r="Y13" s="12">
        <f t="shared" si="3"/>
        <v>0.28433265161795906</v>
      </c>
      <c r="Z13" s="12">
        <f t="shared" si="3"/>
        <v>-0.17586477143758394</v>
      </c>
      <c r="AA13" s="12">
        <f t="shared" si="3"/>
        <v>0.10866551126516465</v>
      </c>
      <c r="AB13" s="12">
        <f t="shared" si="3"/>
        <v>-0.11707891384320293</v>
      </c>
      <c r="AC13" s="12">
        <f t="shared" si="3"/>
        <v>-0.13790460599747004</v>
      </c>
      <c r="AD13" s="12">
        <f t="shared" si="3"/>
        <v>-0.23893082480694791</v>
      </c>
      <c r="AE13" s="12">
        <f t="shared" si="3"/>
        <v>-0.27340941066124747</v>
      </c>
      <c r="AF13" s="12">
        <f t="shared" si="3"/>
        <v>-0.4280115269103098</v>
      </c>
      <c r="AG13" s="12">
        <f t="shared" si="3"/>
        <v>-0.17950145437910528</v>
      </c>
      <c r="AH13" s="12">
        <f t="shared" si="3"/>
        <v>0.24692939023315377</v>
      </c>
      <c r="AI13" s="12">
        <f t="shared" si="3"/>
        <v>2.4902963502361093</v>
      </c>
      <c r="AJ13" s="12">
        <f t="shared" si="3"/>
        <v>7.9403507528786541</v>
      </c>
      <c r="AK13" s="12">
        <f t="shared" si="3"/>
        <v>5.7814812671929978</v>
      </c>
      <c r="AL13" s="12">
        <f t="shared" si="3"/>
        <v>12.783255164155275</v>
      </c>
    </row>
    <row r="14" spans="1:38" x14ac:dyDescent="0.2">
      <c r="A14" s="6" t="s">
        <v>165</v>
      </c>
    </row>
    <row r="15" spans="1:38" x14ac:dyDescent="0.2">
      <c r="A15" s="7" t="s">
        <v>123</v>
      </c>
      <c r="E15" s="14">
        <v>116434</v>
      </c>
      <c r="F15" s="14">
        <v>106016</v>
      </c>
      <c r="G15" s="14">
        <v>79571</v>
      </c>
      <c r="H15" s="14">
        <v>84999</v>
      </c>
      <c r="I15" s="14">
        <v>62031</v>
      </c>
      <c r="J15" s="14">
        <v>90693</v>
      </c>
      <c r="K15" s="14">
        <v>108227</v>
      </c>
      <c r="L15" s="14">
        <v>97837</v>
      </c>
      <c r="M15" s="14">
        <v>155426</v>
      </c>
      <c r="N15" s="14">
        <v>88811</v>
      </c>
      <c r="O15" s="14">
        <v>80162</v>
      </c>
      <c r="P15" s="14">
        <v>140984</v>
      </c>
      <c r="Q15" s="14">
        <v>121446</v>
      </c>
      <c r="R15" s="14">
        <v>171761</v>
      </c>
      <c r="S15" s="14">
        <v>157067</v>
      </c>
      <c r="T15" s="14">
        <v>221968</v>
      </c>
      <c r="U15" s="14">
        <v>209276</v>
      </c>
      <c r="V15" s="14">
        <v>307509</v>
      </c>
      <c r="W15" s="14">
        <v>225030</v>
      </c>
      <c r="X15" s="14">
        <v>279444</v>
      </c>
      <c r="Y15" s="14">
        <v>268780</v>
      </c>
      <c r="Z15" s="14">
        <v>253429</v>
      </c>
      <c r="AA15" s="14">
        <v>249483</v>
      </c>
      <c r="AB15" s="14">
        <v>246727</v>
      </c>
      <c r="AC15" s="14">
        <v>231714</v>
      </c>
      <c r="AD15" s="14">
        <v>192877</v>
      </c>
      <c r="AE15" s="14">
        <v>181272</v>
      </c>
      <c r="AF15" s="14">
        <v>141125</v>
      </c>
      <c r="AG15" s="14">
        <v>190121</v>
      </c>
      <c r="AH15" s="14">
        <v>240504</v>
      </c>
      <c r="AI15" s="14">
        <v>632693</v>
      </c>
      <c r="AJ15" s="14">
        <v>1261707</v>
      </c>
      <c r="AK15" s="14">
        <v>1289302</v>
      </c>
      <c r="AL15" s="14">
        <v>3314928</v>
      </c>
    </row>
    <row r="16" spans="1:38" x14ac:dyDescent="0.2">
      <c r="A16" s="7" t="s">
        <v>124</v>
      </c>
      <c r="E16" s="15">
        <v>35.74</v>
      </c>
      <c r="F16" s="15">
        <v>-35.79</v>
      </c>
      <c r="G16" s="15">
        <v>-99.78</v>
      </c>
      <c r="H16" s="15">
        <v>27.29</v>
      </c>
      <c r="I16" s="15" t="s">
        <v>111</v>
      </c>
      <c r="J16" s="15">
        <v>184.82</v>
      </c>
      <c r="K16" s="15">
        <v>77.33</v>
      </c>
      <c r="L16" s="15">
        <v>-38.4</v>
      </c>
      <c r="M16" s="15">
        <v>235.45</v>
      </c>
      <c r="N16" s="15" t="s">
        <v>111</v>
      </c>
      <c r="O16" s="15">
        <v>-38.950000000000003</v>
      </c>
      <c r="P16" s="15">
        <v>303.5</v>
      </c>
      <c r="Q16" s="15">
        <v>-55.43</v>
      </c>
      <c r="R16" s="15">
        <v>165.72</v>
      </c>
      <c r="S16" s="15">
        <v>-34.22</v>
      </c>
      <c r="T16" s="15">
        <v>165.28</v>
      </c>
      <c r="U16" s="15">
        <v>-22.87</v>
      </c>
      <c r="V16" s="15">
        <v>187.76</v>
      </c>
      <c r="W16" s="15" t="s">
        <v>111</v>
      </c>
      <c r="X16" s="15">
        <v>96.72</v>
      </c>
      <c r="Y16" s="15">
        <v>-15.26</v>
      </c>
      <c r="Z16" s="15">
        <v>-22.85</v>
      </c>
      <c r="AA16" s="15">
        <v>-6.23</v>
      </c>
      <c r="AB16" s="15">
        <v>-4.42</v>
      </c>
      <c r="AC16" s="15">
        <v>-24.34</v>
      </c>
      <c r="AD16" s="15">
        <v>-67.040000000000006</v>
      </c>
      <c r="AE16" s="15">
        <v>-24.07</v>
      </c>
      <c r="AF16" s="15">
        <v>-88.59</v>
      </c>
      <c r="AG16" s="15">
        <v>138.87</v>
      </c>
      <c r="AH16" s="15">
        <v>106</v>
      </c>
      <c r="AI16" s="15">
        <v>652.28</v>
      </c>
      <c r="AJ16" s="15">
        <v>397.67</v>
      </c>
      <c r="AK16" s="15">
        <v>8.75</v>
      </c>
      <c r="AL16" s="15">
        <v>628.44000000000005</v>
      </c>
    </row>
    <row r="17" spans="1:38" x14ac:dyDescent="0.2">
      <c r="A17" s="7" t="s">
        <v>125</v>
      </c>
      <c r="E17" s="15">
        <v>82.82</v>
      </c>
      <c r="F17" s="15">
        <v>90.57</v>
      </c>
      <c r="G17" s="15">
        <v>100</v>
      </c>
      <c r="H17" s="15">
        <v>100</v>
      </c>
      <c r="I17" s="15">
        <v>100</v>
      </c>
      <c r="J17" s="15">
        <v>100</v>
      </c>
      <c r="K17" s="15">
        <v>100</v>
      </c>
      <c r="L17" s="15">
        <v>100</v>
      </c>
      <c r="M17" s="15">
        <v>100</v>
      </c>
      <c r="N17" s="15">
        <v>100</v>
      </c>
      <c r="O17" s="15">
        <v>100</v>
      </c>
      <c r="P17" s="15">
        <v>100</v>
      </c>
      <c r="Q17" s="15">
        <v>100</v>
      </c>
      <c r="R17" s="15">
        <v>86.62</v>
      </c>
      <c r="S17" s="15">
        <v>78.84</v>
      </c>
      <c r="T17" s="15">
        <v>49.33</v>
      </c>
      <c r="U17" s="15">
        <v>46.13</v>
      </c>
      <c r="V17" s="15">
        <v>41.04</v>
      </c>
      <c r="W17" s="15">
        <v>47.44</v>
      </c>
      <c r="X17" s="15">
        <v>59.89</v>
      </c>
      <c r="Y17" s="15">
        <v>58.39</v>
      </c>
      <c r="Z17" s="15">
        <v>59.97</v>
      </c>
      <c r="AA17" s="15">
        <v>59.39</v>
      </c>
      <c r="AB17" s="15">
        <v>59.22</v>
      </c>
      <c r="AC17" s="15">
        <v>57.95</v>
      </c>
      <c r="AD17" s="15">
        <v>63.11</v>
      </c>
      <c r="AE17" s="15">
        <v>62.25</v>
      </c>
      <c r="AF17" s="15">
        <v>51.66</v>
      </c>
      <c r="AG17" s="15">
        <v>66.36</v>
      </c>
      <c r="AH17" s="15">
        <v>71.349999999999994</v>
      </c>
      <c r="AI17" s="15">
        <v>32.53</v>
      </c>
      <c r="AJ17" s="15">
        <v>13.97</v>
      </c>
      <c r="AK17" s="15">
        <v>22.45</v>
      </c>
      <c r="AL17" s="15">
        <v>58.41</v>
      </c>
    </row>
    <row r="18" spans="1:38" ht="12.75" customHeight="1" x14ac:dyDescent="0.2"/>
    <row r="19" spans="1:38" x14ac:dyDescent="0.2">
      <c r="B19" s="7" t="s">
        <v>126</v>
      </c>
      <c r="E19" s="15">
        <v>82.82</v>
      </c>
      <c r="F19" s="15">
        <v>90.57</v>
      </c>
      <c r="G19" s="15">
        <v>100</v>
      </c>
      <c r="H19" s="15">
        <v>100</v>
      </c>
      <c r="I19" s="15">
        <v>100</v>
      </c>
      <c r="J19" s="15">
        <v>100</v>
      </c>
      <c r="K19" s="15">
        <v>100</v>
      </c>
      <c r="L19" s="15">
        <v>100</v>
      </c>
      <c r="M19" s="15">
        <v>100</v>
      </c>
      <c r="N19" s="15">
        <v>100</v>
      </c>
      <c r="O19" s="15">
        <v>100</v>
      </c>
      <c r="P19" s="15">
        <v>100</v>
      </c>
      <c r="Q19" s="15">
        <v>100</v>
      </c>
      <c r="R19" s="15">
        <v>86.62</v>
      </c>
      <c r="S19" s="15">
        <v>78.84</v>
      </c>
      <c r="T19" s="15">
        <v>49.33</v>
      </c>
      <c r="U19" s="15">
        <v>46.13</v>
      </c>
      <c r="V19" s="15">
        <v>41.04</v>
      </c>
      <c r="W19" s="15">
        <v>47.44</v>
      </c>
      <c r="X19" s="15">
        <v>59.89</v>
      </c>
      <c r="Y19" s="15">
        <v>58.39</v>
      </c>
      <c r="Z19" s="15">
        <v>59.97</v>
      </c>
      <c r="AA19" s="15">
        <v>59.39</v>
      </c>
      <c r="AB19" s="15">
        <v>59.22</v>
      </c>
      <c r="AC19" s="15">
        <v>57.95</v>
      </c>
      <c r="AD19" s="15">
        <v>63.11</v>
      </c>
      <c r="AE19" s="15">
        <v>62.25</v>
      </c>
      <c r="AF19" s="15">
        <v>51.66</v>
      </c>
      <c r="AG19" s="15">
        <v>66.36</v>
      </c>
      <c r="AH19" s="15">
        <v>71.349999999999994</v>
      </c>
      <c r="AI19" s="15">
        <v>32.53</v>
      </c>
      <c r="AJ19" s="15">
        <v>13.97</v>
      </c>
      <c r="AK19" s="15">
        <v>22.45</v>
      </c>
      <c r="AL19" s="15">
        <v>58.41</v>
      </c>
    </row>
    <row r="20" spans="1:38" x14ac:dyDescent="0.2">
      <c r="B20" s="7" t="s">
        <v>127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</row>
    <row r="21" spans="1:38" x14ac:dyDescent="0.2">
      <c r="A21" s="7" t="s">
        <v>128</v>
      </c>
      <c r="E21" s="15">
        <v>82.82</v>
      </c>
      <c r="F21" s="15">
        <v>90.57</v>
      </c>
      <c r="G21" s="15">
        <v>100</v>
      </c>
      <c r="H21" s="15">
        <v>100</v>
      </c>
      <c r="I21" s="15">
        <v>100</v>
      </c>
      <c r="J21" s="15">
        <v>100</v>
      </c>
      <c r="K21" s="15">
        <v>100</v>
      </c>
      <c r="L21" s="15">
        <v>100</v>
      </c>
      <c r="M21" s="15">
        <v>100</v>
      </c>
      <c r="N21" s="15">
        <v>100</v>
      </c>
      <c r="O21" s="15">
        <v>100</v>
      </c>
      <c r="P21" s="15">
        <v>100</v>
      </c>
      <c r="Q21" s="15">
        <v>100</v>
      </c>
      <c r="R21" s="15">
        <v>86.62</v>
      </c>
      <c r="S21" s="15">
        <v>78.84</v>
      </c>
      <c r="T21" s="15">
        <v>49.33</v>
      </c>
      <c r="U21" s="15">
        <v>46.13</v>
      </c>
      <c r="V21" s="15">
        <v>41.04</v>
      </c>
      <c r="W21" s="15">
        <v>47.44</v>
      </c>
      <c r="X21" s="15">
        <v>59.89</v>
      </c>
      <c r="Y21" s="15">
        <v>58.39</v>
      </c>
      <c r="Z21" s="15">
        <v>59.97</v>
      </c>
      <c r="AA21" s="15">
        <v>59.39</v>
      </c>
      <c r="AB21" s="15">
        <v>59.22</v>
      </c>
      <c r="AC21" s="15">
        <v>57.95</v>
      </c>
      <c r="AD21" s="15">
        <v>63.11</v>
      </c>
      <c r="AE21" s="15">
        <v>62.25</v>
      </c>
      <c r="AF21" s="15">
        <v>51.66</v>
      </c>
      <c r="AG21" s="15">
        <v>66.36</v>
      </c>
      <c r="AH21" s="15">
        <v>71.349999999999994</v>
      </c>
      <c r="AI21" s="15">
        <v>32.53</v>
      </c>
      <c r="AJ21" s="15">
        <v>13.97</v>
      </c>
      <c r="AK21" s="15">
        <v>22.45</v>
      </c>
      <c r="AL21" s="15">
        <v>58.41</v>
      </c>
    </row>
    <row r="22" spans="1:38" x14ac:dyDescent="0.2">
      <c r="A22" s="7" t="s">
        <v>129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0</v>
      </c>
    </row>
    <row r="23" spans="1:38" x14ac:dyDescent="0.2">
      <c r="A23" s="7" t="s">
        <v>130</v>
      </c>
      <c r="E23" s="15" t="s">
        <v>54</v>
      </c>
      <c r="F23" s="15" t="s">
        <v>54</v>
      </c>
      <c r="G23" s="15" t="s">
        <v>54</v>
      </c>
      <c r="H23" s="15" t="s">
        <v>54</v>
      </c>
      <c r="I23" s="15" t="s">
        <v>54</v>
      </c>
      <c r="J23" s="15" t="s">
        <v>54</v>
      </c>
      <c r="K23" s="15" t="s">
        <v>54</v>
      </c>
      <c r="L23" s="15" t="s">
        <v>54</v>
      </c>
      <c r="M23" s="15" t="s">
        <v>54</v>
      </c>
      <c r="N23" s="15" t="s">
        <v>54</v>
      </c>
      <c r="O23" s="15" t="s">
        <v>54</v>
      </c>
      <c r="P23" s="15" t="s">
        <v>54</v>
      </c>
      <c r="Q23" s="15" t="s">
        <v>54</v>
      </c>
      <c r="R23" s="15" t="s">
        <v>54</v>
      </c>
      <c r="S23" s="15" t="s">
        <v>54</v>
      </c>
      <c r="T23" s="15" t="s">
        <v>54</v>
      </c>
      <c r="U23" s="15" t="s">
        <v>54</v>
      </c>
      <c r="V23" s="15" t="s">
        <v>54</v>
      </c>
      <c r="W23" s="15" t="s">
        <v>54</v>
      </c>
      <c r="X23" s="15" t="s">
        <v>54</v>
      </c>
      <c r="Y23" s="15" t="s">
        <v>54</v>
      </c>
      <c r="Z23" s="15" t="s">
        <v>54</v>
      </c>
      <c r="AA23" s="15" t="s">
        <v>54</v>
      </c>
      <c r="AB23" s="15" t="s">
        <v>54</v>
      </c>
      <c r="AC23" s="15" t="s">
        <v>54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0</v>
      </c>
      <c r="AL23" s="15">
        <v>0</v>
      </c>
    </row>
    <row r="24" spans="1:38" x14ac:dyDescent="0.2">
      <c r="A24" s="7" t="s">
        <v>131</v>
      </c>
      <c r="E24" s="15">
        <v>17.18</v>
      </c>
      <c r="F24" s="15">
        <v>9.43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13.38</v>
      </c>
      <c r="S24" s="15">
        <v>21.16</v>
      </c>
      <c r="T24" s="15">
        <v>50.67</v>
      </c>
      <c r="U24" s="15">
        <v>53.87</v>
      </c>
      <c r="V24" s="15">
        <v>58.96</v>
      </c>
      <c r="W24" s="15">
        <v>52.56</v>
      </c>
      <c r="X24" s="15">
        <v>40.11</v>
      </c>
      <c r="Y24" s="15">
        <v>41.61</v>
      </c>
      <c r="Z24" s="15">
        <v>40.03</v>
      </c>
      <c r="AA24" s="15">
        <v>40.61</v>
      </c>
      <c r="AB24" s="15">
        <v>40.78</v>
      </c>
      <c r="AC24" s="15">
        <v>42.05</v>
      </c>
      <c r="AD24" s="15">
        <v>36.89</v>
      </c>
      <c r="AE24" s="15">
        <v>37.75</v>
      </c>
      <c r="AF24" s="15">
        <v>48.34</v>
      </c>
      <c r="AG24" s="15">
        <v>33.64</v>
      </c>
      <c r="AH24" s="15">
        <v>28.65</v>
      </c>
      <c r="AI24" s="15">
        <v>67.47</v>
      </c>
      <c r="AJ24" s="15">
        <v>86.03</v>
      </c>
      <c r="AK24" s="15">
        <v>77.55</v>
      </c>
      <c r="AL24" s="15">
        <v>41.59</v>
      </c>
    </row>
    <row r="25" spans="1:38" x14ac:dyDescent="0.2">
      <c r="A25" s="7" t="s">
        <v>132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36.89</v>
      </c>
      <c r="AE25" s="15">
        <v>37.75</v>
      </c>
      <c r="AF25" s="15">
        <v>48.34</v>
      </c>
      <c r="AG25" s="15">
        <v>33.64</v>
      </c>
      <c r="AH25" s="15">
        <v>28.65</v>
      </c>
      <c r="AI25" s="15">
        <v>67.47</v>
      </c>
      <c r="AJ25" s="15">
        <v>86.03</v>
      </c>
      <c r="AK25" s="15">
        <v>77.55</v>
      </c>
      <c r="AL25" s="15">
        <v>41.59</v>
      </c>
    </row>
    <row r="26" spans="1:38" x14ac:dyDescent="0.2">
      <c r="A26" s="7" t="s">
        <v>133</v>
      </c>
      <c r="E26" s="15">
        <v>17.18</v>
      </c>
      <c r="F26" s="15">
        <v>9.43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13.38</v>
      </c>
      <c r="S26" s="15">
        <v>21.16</v>
      </c>
      <c r="T26" s="15">
        <v>50.67</v>
      </c>
      <c r="U26" s="15">
        <v>53.87</v>
      </c>
      <c r="V26" s="15">
        <v>58.96</v>
      </c>
      <c r="W26" s="15">
        <v>52.56</v>
      </c>
      <c r="X26" s="15">
        <v>40.11</v>
      </c>
      <c r="Y26" s="15">
        <v>41.61</v>
      </c>
      <c r="Z26" s="15">
        <v>40.03</v>
      </c>
      <c r="AA26" s="15">
        <v>40.61</v>
      </c>
      <c r="AB26" s="15">
        <v>40.78</v>
      </c>
      <c r="AC26" s="15">
        <v>42.05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</row>
    <row r="27" spans="1:38" x14ac:dyDescent="0.2">
      <c r="A27" s="7" t="s">
        <v>134</v>
      </c>
      <c r="E27" s="15" t="s">
        <v>54</v>
      </c>
      <c r="F27" s="15" t="s">
        <v>54</v>
      </c>
      <c r="G27" s="15" t="s">
        <v>54</v>
      </c>
      <c r="H27" s="15" t="s">
        <v>54</v>
      </c>
      <c r="I27" s="15" t="s">
        <v>54</v>
      </c>
      <c r="J27" s="15" t="s">
        <v>54</v>
      </c>
      <c r="K27" s="15" t="s">
        <v>54</v>
      </c>
      <c r="L27" s="15" t="s">
        <v>54</v>
      </c>
      <c r="M27" s="15" t="s">
        <v>54</v>
      </c>
      <c r="N27" s="15" t="s">
        <v>54</v>
      </c>
      <c r="O27" s="15" t="s">
        <v>54</v>
      </c>
      <c r="P27" s="15" t="s">
        <v>54</v>
      </c>
      <c r="Q27" s="15" t="s">
        <v>54</v>
      </c>
      <c r="R27" s="15" t="s">
        <v>54</v>
      </c>
      <c r="S27" s="15" t="s">
        <v>54</v>
      </c>
      <c r="T27" s="15" t="s">
        <v>54</v>
      </c>
      <c r="U27" s="15" t="s">
        <v>54</v>
      </c>
      <c r="V27" s="15" t="s">
        <v>54</v>
      </c>
      <c r="W27" s="15" t="s">
        <v>54</v>
      </c>
      <c r="X27" s="15" t="s">
        <v>54</v>
      </c>
      <c r="Y27" s="15" t="s">
        <v>54</v>
      </c>
      <c r="Z27" s="15" t="s">
        <v>54</v>
      </c>
      <c r="AA27" s="15" t="s">
        <v>54</v>
      </c>
      <c r="AB27" s="15" t="s">
        <v>54</v>
      </c>
      <c r="AC27" s="15" t="s">
        <v>54</v>
      </c>
      <c r="AD27" s="15" t="s">
        <v>54</v>
      </c>
      <c r="AE27" s="15" t="s">
        <v>54</v>
      </c>
      <c r="AF27" s="15" t="s">
        <v>54</v>
      </c>
      <c r="AG27" s="15" t="s">
        <v>54</v>
      </c>
      <c r="AH27" s="15" t="s">
        <v>54</v>
      </c>
      <c r="AI27" s="15" t="s">
        <v>54</v>
      </c>
      <c r="AJ27" s="15" t="s">
        <v>54</v>
      </c>
      <c r="AK27" s="15" t="s">
        <v>54</v>
      </c>
      <c r="AL27" s="15" t="s">
        <v>54</v>
      </c>
    </row>
    <row r="28" spans="1:38" x14ac:dyDescent="0.2">
      <c r="A28" s="7" t="s">
        <v>135</v>
      </c>
      <c r="E28" s="15">
        <v>17.18</v>
      </c>
      <c r="F28" s="15">
        <v>9.43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13.38</v>
      </c>
      <c r="S28" s="15">
        <v>21.16</v>
      </c>
      <c r="T28" s="15">
        <v>50.67</v>
      </c>
      <c r="U28" s="15">
        <v>53.87</v>
      </c>
      <c r="V28" s="15">
        <v>58.96</v>
      </c>
      <c r="W28" s="15">
        <v>52.56</v>
      </c>
      <c r="X28" s="15">
        <v>40.11</v>
      </c>
      <c r="Y28" s="15">
        <v>41.61</v>
      </c>
      <c r="Z28" s="15">
        <v>40.03</v>
      </c>
      <c r="AA28" s="15">
        <v>40.61</v>
      </c>
      <c r="AB28" s="15">
        <v>40.78</v>
      </c>
      <c r="AC28" s="15">
        <v>42.05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0</v>
      </c>
      <c r="AL28" s="15">
        <v>0</v>
      </c>
    </row>
    <row r="29" spans="1:38" x14ac:dyDescent="0.2">
      <c r="A29" s="7" t="s">
        <v>136</v>
      </c>
      <c r="E29" s="15">
        <v>65.650000000000006</v>
      </c>
      <c r="F29" s="15">
        <v>81.13</v>
      </c>
      <c r="G29" s="15">
        <v>100</v>
      </c>
      <c r="H29" s="15">
        <v>100</v>
      </c>
      <c r="I29" s="15">
        <v>100</v>
      </c>
      <c r="J29" s="15">
        <v>100</v>
      </c>
      <c r="K29" s="15">
        <v>100</v>
      </c>
      <c r="L29" s="15">
        <v>100</v>
      </c>
      <c r="M29" s="15">
        <v>100</v>
      </c>
      <c r="N29" s="15">
        <v>100</v>
      </c>
      <c r="O29" s="15">
        <v>100</v>
      </c>
      <c r="P29" s="15">
        <v>100</v>
      </c>
      <c r="Q29" s="15">
        <v>100</v>
      </c>
      <c r="R29" s="15">
        <v>73.23</v>
      </c>
      <c r="S29" s="15">
        <v>57.68</v>
      </c>
      <c r="T29" s="15">
        <v>-1.35</v>
      </c>
      <c r="U29" s="15">
        <v>-7.74</v>
      </c>
      <c r="V29" s="15">
        <v>-17.920000000000002</v>
      </c>
      <c r="W29" s="15">
        <v>-5.12</v>
      </c>
      <c r="X29" s="15">
        <v>19.78</v>
      </c>
      <c r="Y29" s="15">
        <v>16.78</v>
      </c>
      <c r="Z29" s="15">
        <v>19.93</v>
      </c>
      <c r="AA29" s="15">
        <v>18.78</v>
      </c>
      <c r="AB29" s="15">
        <v>18.45</v>
      </c>
      <c r="AC29" s="15">
        <v>15.89</v>
      </c>
      <c r="AD29" s="15">
        <v>63.11</v>
      </c>
      <c r="AE29" s="15">
        <v>62.25</v>
      </c>
      <c r="AF29" s="15">
        <v>51.66</v>
      </c>
      <c r="AG29" s="15">
        <v>66.36</v>
      </c>
      <c r="AH29" s="15">
        <v>71.349999999999994</v>
      </c>
      <c r="AI29" s="15">
        <v>32.53</v>
      </c>
      <c r="AJ29" s="15">
        <v>13.97</v>
      </c>
      <c r="AK29" s="15">
        <v>22.45</v>
      </c>
      <c r="AL29" s="15">
        <v>58.41</v>
      </c>
    </row>
    <row r="30" spans="1:38" ht="12.75" customHeight="1" x14ac:dyDescent="0.2"/>
    <row r="31" spans="1:38" x14ac:dyDescent="0.2">
      <c r="A31" s="7" t="s">
        <v>137</v>
      </c>
      <c r="E31" s="15">
        <v>82.82</v>
      </c>
      <c r="F31" s="15">
        <v>90.57</v>
      </c>
      <c r="G31" s="15">
        <v>100</v>
      </c>
      <c r="H31" s="15">
        <v>100</v>
      </c>
      <c r="I31" s="15">
        <v>100</v>
      </c>
      <c r="J31" s="15">
        <v>100</v>
      </c>
      <c r="K31" s="15">
        <v>100</v>
      </c>
      <c r="L31" s="15">
        <v>100</v>
      </c>
      <c r="M31" s="15">
        <v>100</v>
      </c>
      <c r="N31" s="15">
        <v>100</v>
      </c>
      <c r="O31" s="15">
        <v>100</v>
      </c>
      <c r="P31" s="15">
        <v>100</v>
      </c>
      <c r="Q31" s="15">
        <v>100</v>
      </c>
      <c r="R31" s="15">
        <v>86.62</v>
      </c>
      <c r="S31" s="15">
        <v>78.84</v>
      </c>
      <c r="T31" s="15">
        <v>49.33</v>
      </c>
      <c r="U31" s="15">
        <v>46.13</v>
      </c>
      <c r="V31" s="15">
        <v>41.04</v>
      </c>
      <c r="W31" s="15">
        <v>47.44</v>
      </c>
      <c r="X31" s="15">
        <v>59.89</v>
      </c>
      <c r="Y31" s="15">
        <v>58.39</v>
      </c>
      <c r="Z31" s="15">
        <v>59.97</v>
      </c>
      <c r="AA31" s="15">
        <v>59.39</v>
      </c>
      <c r="AB31" s="15">
        <v>59.22</v>
      </c>
      <c r="AC31" s="15">
        <v>57.95</v>
      </c>
      <c r="AD31" s="15">
        <v>63.11</v>
      </c>
      <c r="AE31" s="15">
        <v>62.25</v>
      </c>
      <c r="AF31" s="15">
        <v>51.66</v>
      </c>
      <c r="AG31" s="15">
        <v>66.36</v>
      </c>
      <c r="AH31" s="15">
        <v>71.349999999999994</v>
      </c>
      <c r="AI31" s="15">
        <v>32.53</v>
      </c>
      <c r="AJ31" s="15">
        <v>13.97</v>
      </c>
      <c r="AK31" s="15">
        <v>22.45</v>
      </c>
      <c r="AL31" s="15">
        <v>58.41</v>
      </c>
    </row>
    <row r="32" spans="1:38" x14ac:dyDescent="0.2">
      <c r="A32" s="7" t="s">
        <v>138</v>
      </c>
      <c r="E32" s="15" t="s">
        <v>54</v>
      </c>
      <c r="F32" s="15" t="s">
        <v>54</v>
      </c>
      <c r="G32" s="15" t="s">
        <v>54</v>
      </c>
      <c r="H32" s="15" t="s">
        <v>54</v>
      </c>
      <c r="I32" s="15" t="s">
        <v>54</v>
      </c>
      <c r="J32" s="15" t="s">
        <v>54</v>
      </c>
      <c r="K32" s="15" t="s">
        <v>54</v>
      </c>
      <c r="L32" s="15" t="s">
        <v>54</v>
      </c>
      <c r="M32" s="15" t="s">
        <v>54</v>
      </c>
      <c r="N32" s="15" t="s">
        <v>54</v>
      </c>
      <c r="O32" s="15" t="s">
        <v>54</v>
      </c>
      <c r="P32" s="15" t="s">
        <v>54</v>
      </c>
      <c r="Q32" s="15" t="s">
        <v>54</v>
      </c>
      <c r="R32" s="15" t="s">
        <v>54</v>
      </c>
      <c r="S32" s="15" t="s">
        <v>54</v>
      </c>
      <c r="T32" s="15" t="s">
        <v>54</v>
      </c>
      <c r="U32" s="15" t="s">
        <v>54</v>
      </c>
      <c r="V32" s="15" t="s">
        <v>54</v>
      </c>
      <c r="W32" s="15" t="s">
        <v>54</v>
      </c>
      <c r="X32" s="15" t="s">
        <v>54</v>
      </c>
      <c r="Y32" s="15" t="s">
        <v>54</v>
      </c>
      <c r="Z32" s="15" t="s">
        <v>54</v>
      </c>
      <c r="AA32" s="15" t="s">
        <v>54</v>
      </c>
      <c r="AB32" s="15" t="s">
        <v>54</v>
      </c>
      <c r="AC32" s="15" t="s">
        <v>54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  <c r="AK32" s="15">
        <v>0</v>
      </c>
      <c r="AL32" s="15">
        <v>0</v>
      </c>
    </row>
    <row r="33" spans="1:38" x14ac:dyDescent="0.2">
      <c r="A33" s="7" t="s">
        <v>139</v>
      </c>
      <c r="E33" s="15">
        <v>17.18</v>
      </c>
      <c r="F33" s="15">
        <v>9.43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13.38</v>
      </c>
      <c r="S33" s="15">
        <v>21.16</v>
      </c>
      <c r="T33" s="15">
        <v>50.67</v>
      </c>
      <c r="U33" s="15">
        <v>53.87</v>
      </c>
      <c r="V33" s="15">
        <v>58.96</v>
      </c>
      <c r="W33" s="15">
        <v>52.56</v>
      </c>
      <c r="X33" s="15">
        <v>40.11</v>
      </c>
      <c r="Y33" s="15">
        <v>41.61</v>
      </c>
      <c r="Z33" s="15">
        <v>40.03</v>
      </c>
      <c r="AA33" s="15">
        <v>40.61</v>
      </c>
      <c r="AB33" s="15">
        <v>40.78</v>
      </c>
      <c r="AC33" s="15">
        <v>42.05</v>
      </c>
      <c r="AD33" s="15">
        <v>36.89</v>
      </c>
      <c r="AE33" s="15">
        <v>37.75</v>
      </c>
      <c r="AF33" s="15">
        <v>48.34</v>
      </c>
      <c r="AG33" s="15">
        <v>33.64</v>
      </c>
      <c r="AH33" s="15">
        <v>28.65</v>
      </c>
      <c r="AI33" s="15">
        <v>67.47</v>
      </c>
      <c r="AJ33" s="15">
        <v>86.03</v>
      </c>
      <c r="AK33" s="15">
        <v>77.55</v>
      </c>
      <c r="AL33" s="15">
        <v>41.59</v>
      </c>
    </row>
    <row r="34" spans="1:38" x14ac:dyDescent="0.2">
      <c r="A34" s="7" t="s">
        <v>73</v>
      </c>
      <c r="E34" s="15">
        <v>17.18</v>
      </c>
      <c r="F34" s="15">
        <v>9.43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13.38</v>
      </c>
      <c r="S34" s="15">
        <v>21.16</v>
      </c>
      <c r="T34" s="15">
        <v>50.67</v>
      </c>
      <c r="U34" s="15">
        <v>53.87</v>
      </c>
      <c r="V34" s="15">
        <v>58.96</v>
      </c>
      <c r="W34" s="15">
        <v>52.56</v>
      </c>
      <c r="X34" s="15">
        <v>40.11</v>
      </c>
      <c r="Y34" s="15">
        <v>41.61</v>
      </c>
      <c r="Z34" s="15">
        <v>40.03</v>
      </c>
      <c r="AA34" s="15">
        <v>40.61</v>
      </c>
      <c r="AB34" s="15">
        <v>40.78</v>
      </c>
      <c r="AC34" s="15">
        <v>42.05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0</v>
      </c>
      <c r="AL34" s="15">
        <v>0</v>
      </c>
    </row>
    <row r="35" spans="1:38" x14ac:dyDescent="0.2">
      <c r="A35" s="7" t="s">
        <v>140</v>
      </c>
      <c r="E35" s="15">
        <v>65.650000000000006</v>
      </c>
      <c r="F35" s="15">
        <v>81.13</v>
      </c>
      <c r="G35" s="15">
        <v>100</v>
      </c>
      <c r="H35" s="15">
        <v>100</v>
      </c>
      <c r="I35" s="15">
        <v>100</v>
      </c>
      <c r="J35" s="15">
        <v>100</v>
      </c>
      <c r="K35" s="15">
        <v>100</v>
      </c>
      <c r="L35" s="15">
        <v>100</v>
      </c>
      <c r="M35" s="15">
        <v>100</v>
      </c>
      <c r="N35" s="15">
        <v>100</v>
      </c>
      <c r="O35" s="15">
        <v>100</v>
      </c>
      <c r="P35" s="15">
        <v>100</v>
      </c>
      <c r="Q35" s="15">
        <v>100</v>
      </c>
      <c r="R35" s="15">
        <v>73.23</v>
      </c>
      <c r="S35" s="15">
        <v>57.68</v>
      </c>
      <c r="T35" s="15">
        <v>-1.35</v>
      </c>
      <c r="U35" s="15">
        <v>-7.74</v>
      </c>
      <c r="V35" s="15">
        <v>-17.920000000000002</v>
      </c>
      <c r="W35" s="15">
        <v>-5.12</v>
      </c>
      <c r="X35" s="15">
        <v>19.78</v>
      </c>
      <c r="Y35" s="15">
        <v>16.78</v>
      </c>
      <c r="Z35" s="15">
        <v>19.93</v>
      </c>
      <c r="AA35" s="15">
        <v>18.78</v>
      </c>
      <c r="AB35" s="15">
        <v>18.45</v>
      </c>
      <c r="AC35" s="15">
        <v>15.89</v>
      </c>
      <c r="AD35" s="15">
        <v>63.11</v>
      </c>
      <c r="AE35" s="15">
        <v>62.25</v>
      </c>
      <c r="AF35" s="15">
        <v>51.66</v>
      </c>
      <c r="AG35" s="15">
        <v>66.36</v>
      </c>
      <c r="AH35" s="15">
        <v>71.349999999999994</v>
      </c>
      <c r="AI35" s="15">
        <v>32.53</v>
      </c>
      <c r="AJ35" s="15">
        <v>13.97</v>
      </c>
      <c r="AK35" s="15">
        <v>22.45</v>
      </c>
      <c r="AL35" s="15">
        <v>58.41</v>
      </c>
    </row>
    <row r="36" spans="1:38" ht="12.75" customHeight="1" x14ac:dyDescent="0.2"/>
    <row r="37" spans="1:38" ht="12.75" customHeight="1" x14ac:dyDescent="0.2"/>
    <row r="38" spans="1:38" ht="12.75" customHeight="1" x14ac:dyDescent="0.2"/>
    <row r="39" spans="1:38" ht="12.75" customHeight="1" x14ac:dyDescent="0.2"/>
    <row r="40" spans="1:38" x14ac:dyDescent="0.2">
      <c r="A40" s="6" t="s">
        <v>166</v>
      </c>
    </row>
    <row r="41" spans="1:38" x14ac:dyDescent="0.2">
      <c r="A41" s="7" t="s">
        <v>77</v>
      </c>
      <c r="E41" s="14">
        <v>587363</v>
      </c>
      <c r="F41" s="14">
        <v>596538</v>
      </c>
      <c r="G41" s="14">
        <v>609636</v>
      </c>
      <c r="H41" s="14">
        <v>634195</v>
      </c>
      <c r="I41" s="14">
        <v>680937</v>
      </c>
      <c r="J41" s="14">
        <v>635478</v>
      </c>
      <c r="K41" s="14">
        <v>679092</v>
      </c>
      <c r="L41" s="14">
        <v>711228</v>
      </c>
      <c r="M41" s="14">
        <v>734175</v>
      </c>
      <c r="N41" s="14">
        <v>751886</v>
      </c>
      <c r="O41" s="14">
        <v>770042</v>
      </c>
      <c r="P41" s="14">
        <v>755502</v>
      </c>
      <c r="Q41" s="14">
        <v>764566</v>
      </c>
      <c r="R41" s="14">
        <v>792648</v>
      </c>
      <c r="S41" s="14">
        <v>809621</v>
      </c>
      <c r="T41" s="14">
        <v>889786</v>
      </c>
      <c r="U41" s="14">
        <v>912070</v>
      </c>
      <c r="V41" s="14">
        <v>999572</v>
      </c>
      <c r="W41" s="14">
        <v>1070897</v>
      </c>
      <c r="X41" s="14">
        <v>1101146</v>
      </c>
      <c r="Y41" s="14">
        <v>1124268</v>
      </c>
      <c r="Z41" s="14">
        <v>1141023</v>
      </c>
      <c r="AA41" s="14">
        <v>1213634</v>
      </c>
      <c r="AB41" s="14">
        <v>1223148</v>
      </c>
      <c r="AC41" s="14">
        <v>1335024</v>
      </c>
      <c r="AD41" s="14">
        <v>1389460</v>
      </c>
      <c r="AE41" s="14">
        <v>1485561</v>
      </c>
      <c r="AF41" s="14">
        <v>1533892</v>
      </c>
      <c r="AG41" s="14">
        <v>1538234</v>
      </c>
      <c r="AH41" s="14">
        <v>1784250</v>
      </c>
      <c r="AI41" s="14">
        <v>1905638</v>
      </c>
      <c r="AJ41" s="14">
        <v>2118815</v>
      </c>
      <c r="AK41" s="14">
        <v>2089897</v>
      </c>
      <c r="AL41" s="14">
        <v>2044687</v>
      </c>
    </row>
    <row r="42" spans="1:38" x14ac:dyDescent="0.2">
      <c r="A42" s="7" t="s">
        <v>142</v>
      </c>
      <c r="E42" s="15">
        <v>32.729999999999997</v>
      </c>
      <c r="F42" s="15">
        <v>6.25</v>
      </c>
      <c r="G42" s="15">
        <v>8.7799999999999994</v>
      </c>
      <c r="H42" s="15">
        <v>16.11</v>
      </c>
      <c r="I42" s="15">
        <v>29.48</v>
      </c>
      <c r="J42" s="15">
        <v>-26.7</v>
      </c>
      <c r="K42" s="15">
        <v>27.45</v>
      </c>
      <c r="L42" s="15">
        <v>18.93</v>
      </c>
      <c r="M42" s="15">
        <v>12.91</v>
      </c>
      <c r="N42" s="15">
        <v>9.65</v>
      </c>
      <c r="O42" s="15">
        <v>9.66</v>
      </c>
      <c r="P42" s="15">
        <v>-7.55</v>
      </c>
      <c r="Q42" s="15">
        <v>4.8</v>
      </c>
      <c r="R42" s="15">
        <v>14.69</v>
      </c>
      <c r="S42" s="15">
        <v>8.57</v>
      </c>
      <c r="T42" s="15">
        <v>39.61</v>
      </c>
      <c r="U42" s="15">
        <v>10.02</v>
      </c>
      <c r="V42" s="15">
        <v>38.380000000000003</v>
      </c>
      <c r="W42" s="15">
        <v>28.54</v>
      </c>
      <c r="X42" s="15">
        <v>11.3</v>
      </c>
      <c r="Y42" s="15">
        <v>8.4</v>
      </c>
      <c r="Z42" s="15">
        <v>5.96</v>
      </c>
      <c r="AA42" s="15">
        <v>25.45</v>
      </c>
      <c r="AB42" s="15">
        <v>3.14</v>
      </c>
      <c r="AC42" s="15">
        <v>36.590000000000003</v>
      </c>
      <c r="AD42" s="15">
        <v>16.309999999999999</v>
      </c>
      <c r="AE42" s="15">
        <v>27.67</v>
      </c>
      <c r="AF42" s="15">
        <v>13.01</v>
      </c>
      <c r="AG42" s="15">
        <v>1.1299999999999999</v>
      </c>
      <c r="AH42" s="15">
        <v>63.97</v>
      </c>
      <c r="AI42" s="15">
        <v>27.21</v>
      </c>
      <c r="AJ42" s="15">
        <v>44.75</v>
      </c>
      <c r="AK42" s="15">
        <v>-5.46</v>
      </c>
      <c r="AL42" s="15">
        <v>-8.65</v>
      </c>
    </row>
    <row r="43" spans="1:38" ht="12.75" customHeight="1" x14ac:dyDescent="0.2"/>
    <row r="44" spans="1:38" x14ac:dyDescent="0.2">
      <c r="B44" s="7" t="s">
        <v>143</v>
      </c>
      <c r="E44" s="15">
        <v>13.28</v>
      </c>
      <c r="F44" s="15">
        <v>13.36</v>
      </c>
      <c r="G44" s="15">
        <v>13.14</v>
      </c>
      <c r="H44" s="15">
        <v>15.52</v>
      </c>
      <c r="I44" s="15">
        <v>15.85</v>
      </c>
      <c r="J44" s="15">
        <v>19.59</v>
      </c>
      <c r="K44" s="15">
        <v>20.21</v>
      </c>
      <c r="L44" s="15">
        <v>22.87</v>
      </c>
      <c r="M44" s="15">
        <v>21.08</v>
      </c>
      <c r="N44" s="15">
        <v>22.77</v>
      </c>
      <c r="O44" s="15">
        <v>21.28</v>
      </c>
      <c r="P44" s="15">
        <v>22.71</v>
      </c>
      <c r="Q44" s="15">
        <v>24.04</v>
      </c>
      <c r="R44" s="15">
        <v>26.67</v>
      </c>
      <c r="S44" s="15">
        <v>27.36</v>
      </c>
      <c r="T44" s="15">
        <v>26.51</v>
      </c>
      <c r="U44" s="15">
        <v>28.66</v>
      </c>
      <c r="V44" s="15">
        <v>27.3</v>
      </c>
      <c r="W44" s="15">
        <v>29</v>
      </c>
      <c r="X44" s="15">
        <v>28.96</v>
      </c>
      <c r="Y44" s="15">
        <v>28.63</v>
      </c>
      <c r="Z44" s="15">
        <v>27.58</v>
      </c>
      <c r="AA44" s="15">
        <v>28.08</v>
      </c>
      <c r="AB44" s="15">
        <v>27.83</v>
      </c>
      <c r="AC44" s="15">
        <v>28.12</v>
      </c>
      <c r="AD44" s="15">
        <v>34.85</v>
      </c>
      <c r="AE44" s="15">
        <v>48.58</v>
      </c>
      <c r="AF44" s="15">
        <v>51.92</v>
      </c>
      <c r="AG44" s="15">
        <v>52.6</v>
      </c>
      <c r="AH44" s="15">
        <v>50.13</v>
      </c>
      <c r="AI44" s="15">
        <v>51.93</v>
      </c>
      <c r="AJ44" s="15">
        <v>50.64</v>
      </c>
      <c r="AK44" s="15">
        <v>48.27</v>
      </c>
      <c r="AL44" s="15">
        <v>47.03</v>
      </c>
    </row>
    <row r="45" spans="1:38" x14ac:dyDescent="0.2">
      <c r="B45" s="7" t="s">
        <v>144</v>
      </c>
      <c r="E45" s="15">
        <v>1.8</v>
      </c>
      <c r="F45" s="15">
        <v>1.77</v>
      </c>
      <c r="G45" s="15">
        <v>1.74</v>
      </c>
      <c r="H45" s="15">
        <v>0.41</v>
      </c>
      <c r="I45" s="15">
        <v>0.53</v>
      </c>
      <c r="J45" s="15">
        <v>0.56999999999999995</v>
      </c>
      <c r="K45" s="15">
        <v>0.49</v>
      </c>
      <c r="L45" s="15">
        <v>0.48</v>
      </c>
      <c r="M45" s="15">
        <v>0.06</v>
      </c>
      <c r="N45" s="15">
        <v>0.06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</row>
    <row r="46" spans="1:38" x14ac:dyDescent="0.2">
      <c r="C46" s="7" t="s">
        <v>145</v>
      </c>
      <c r="E46" s="15">
        <v>0</v>
      </c>
      <c r="F46" s="15">
        <v>0.18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0.01</v>
      </c>
      <c r="Q46" s="15">
        <v>0</v>
      </c>
      <c r="R46" s="15">
        <v>0.14000000000000001</v>
      </c>
      <c r="S46" s="15">
        <v>0.01</v>
      </c>
      <c r="T46" s="15">
        <v>0.02</v>
      </c>
      <c r="U46" s="15">
        <v>0.01</v>
      </c>
      <c r="V46" s="15">
        <v>0.01</v>
      </c>
      <c r="W46" s="15">
        <v>0</v>
      </c>
      <c r="X46" s="15">
        <v>0.03</v>
      </c>
      <c r="Y46" s="15">
        <v>0.05</v>
      </c>
      <c r="Z46" s="15">
        <v>0.11</v>
      </c>
      <c r="AA46" s="15">
        <v>0.08</v>
      </c>
      <c r="AB46" s="15">
        <v>0.08</v>
      </c>
      <c r="AC46" s="15">
        <v>7.0000000000000007E-2</v>
      </c>
      <c r="AD46" s="15">
        <v>0.76</v>
      </c>
      <c r="AE46" s="15">
        <v>0</v>
      </c>
      <c r="AF46" s="15">
        <v>0.46</v>
      </c>
      <c r="AG46" s="15">
        <v>0.51</v>
      </c>
      <c r="AH46" s="15">
        <v>0.03</v>
      </c>
      <c r="AI46" s="15">
        <v>0.03</v>
      </c>
      <c r="AJ46" s="15">
        <v>0</v>
      </c>
      <c r="AK46" s="15">
        <v>7.0000000000000007E-2</v>
      </c>
      <c r="AL46" s="15">
        <v>7.0000000000000007E-2</v>
      </c>
    </row>
    <row r="47" spans="1:38" x14ac:dyDescent="0.2">
      <c r="D47" s="7" t="s">
        <v>146</v>
      </c>
      <c r="E47" s="15">
        <v>2.72</v>
      </c>
      <c r="F47" s="15">
        <v>2.35</v>
      </c>
      <c r="G47" s="15">
        <v>2.37</v>
      </c>
      <c r="H47" s="15">
        <v>2.76</v>
      </c>
      <c r="I47" s="15">
        <v>2.44</v>
      </c>
      <c r="J47" s="15">
        <v>2.57</v>
      </c>
      <c r="K47" s="15">
        <v>2.2400000000000002</v>
      </c>
      <c r="L47" s="15">
        <v>1.2</v>
      </c>
      <c r="M47" s="15">
        <v>1.1599999999999999</v>
      </c>
      <c r="N47" s="15">
        <v>1.1100000000000001</v>
      </c>
      <c r="O47" s="15">
        <v>1.1599999999999999</v>
      </c>
      <c r="P47" s="15">
        <v>1.29</v>
      </c>
      <c r="Q47" s="15">
        <v>1.19</v>
      </c>
      <c r="R47" s="15">
        <v>1.1599999999999999</v>
      </c>
      <c r="S47" s="15">
        <v>1.17</v>
      </c>
      <c r="T47" s="15">
        <v>5.14</v>
      </c>
      <c r="U47" s="15">
        <v>5.14</v>
      </c>
      <c r="V47" s="15">
        <v>5.5</v>
      </c>
      <c r="W47" s="15">
        <v>1.75</v>
      </c>
      <c r="X47" s="15">
        <v>3.17</v>
      </c>
      <c r="Y47" s="15">
        <v>2.59</v>
      </c>
      <c r="Z47" s="15">
        <v>2.46</v>
      </c>
      <c r="AA47" s="15">
        <v>2.23</v>
      </c>
      <c r="AB47" s="15">
        <v>5.64</v>
      </c>
      <c r="AC47" s="15">
        <v>6.05</v>
      </c>
      <c r="AD47" s="15">
        <v>4.9000000000000004</v>
      </c>
      <c r="AE47" s="15">
        <v>5.13</v>
      </c>
      <c r="AF47" s="15">
        <v>4.4800000000000004</v>
      </c>
      <c r="AG47" s="15">
        <v>3.33</v>
      </c>
      <c r="AH47" s="15">
        <v>2.62</v>
      </c>
      <c r="AI47" s="15">
        <v>2.76</v>
      </c>
      <c r="AJ47" s="15">
        <v>2.4</v>
      </c>
      <c r="AK47" s="15">
        <v>2.57</v>
      </c>
      <c r="AL47" s="15">
        <v>2.41</v>
      </c>
    </row>
    <row r="48" spans="1:38" x14ac:dyDescent="0.2">
      <c r="D48" s="7" t="s">
        <v>147</v>
      </c>
      <c r="E48" s="15">
        <v>0.11</v>
      </c>
      <c r="F48" s="15">
        <v>0.22</v>
      </c>
      <c r="G48" s="15">
        <v>0.01</v>
      </c>
      <c r="H48" s="15">
        <v>0.01</v>
      </c>
      <c r="I48" s="15">
        <v>0</v>
      </c>
      <c r="J48" s="15">
        <v>0.03</v>
      </c>
      <c r="K48" s="15">
        <v>0</v>
      </c>
      <c r="L48" s="15">
        <v>0.25</v>
      </c>
      <c r="M48" s="15">
        <v>0.23</v>
      </c>
      <c r="N48" s="15">
        <v>0.22</v>
      </c>
      <c r="O48" s="15">
        <v>0.21</v>
      </c>
      <c r="P48" s="15">
        <v>0.28999999999999998</v>
      </c>
      <c r="Q48" s="15">
        <v>0.2</v>
      </c>
      <c r="R48" s="15">
        <v>0.33</v>
      </c>
      <c r="S48" s="15">
        <v>0.36</v>
      </c>
      <c r="T48" s="15">
        <v>0.44</v>
      </c>
      <c r="U48" s="15">
        <v>1.35</v>
      </c>
      <c r="V48" s="15">
        <v>1.28</v>
      </c>
      <c r="W48" s="15">
        <v>3.87</v>
      </c>
      <c r="X48" s="15">
        <v>3.39</v>
      </c>
      <c r="Y48" s="15">
        <v>4.57</v>
      </c>
      <c r="Z48" s="15">
        <v>4.32</v>
      </c>
      <c r="AA48" s="15">
        <v>3.89</v>
      </c>
      <c r="AB48" s="15">
        <v>0.01</v>
      </c>
      <c r="AC48" s="15">
        <v>0</v>
      </c>
      <c r="AD48" s="15">
        <v>0.04</v>
      </c>
      <c r="AE48" s="15">
        <v>0</v>
      </c>
      <c r="AF48" s="15">
        <v>0</v>
      </c>
      <c r="AG48" s="15">
        <v>0</v>
      </c>
      <c r="AH48" s="15">
        <v>0.02</v>
      </c>
      <c r="AI48" s="15">
        <v>0.03</v>
      </c>
      <c r="AJ48" s="15">
        <v>0.03</v>
      </c>
      <c r="AK48" s="15">
        <v>0.08</v>
      </c>
      <c r="AL48" s="15">
        <v>0.03</v>
      </c>
    </row>
    <row r="49" spans="1:54" x14ac:dyDescent="0.2">
      <c r="C49" s="7" t="s">
        <v>148</v>
      </c>
      <c r="E49" s="15">
        <v>2.83</v>
      </c>
      <c r="F49" s="15">
        <v>2.57</v>
      </c>
      <c r="G49" s="15">
        <v>2.38</v>
      </c>
      <c r="H49" s="15">
        <v>2.77</v>
      </c>
      <c r="I49" s="15">
        <v>2.44</v>
      </c>
      <c r="J49" s="15">
        <v>2.59</v>
      </c>
      <c r="K49" s="15">
        <v>2.2400000000000002</v>
      </c>
      <c r="L49" s="15">
        <v>1.46</v>
      </c>
      <c r="M49" s="15">
        <v>1.4</v>
      </c>
      <c r="N49" s="15">
        <v>1.33</v>
      </c>
      <c r="O49" s="15">
        <v>1.37</v>
      </c>
      <c r="P49" s="15">
        <v>1.58</v>
      </c>
      <c r="Q49" s="15">
        <v>1.39</v>
      </c>
      <c r="R49" s="15">
        <v>1.49</v>
      </c>
      <c r="S49" s="15">
        <v>1.53</v>
      </c>
      <c r="T49" s="15">
        <v>5.58</v>
      </c>
      <c r="U49" s="15">
        <v>6.5</v>
      </c>
      <c r="V49" s="15">
        <v>6.78</v>
      </c>
      <c r="W49" s="15">
        <v>5.62</v>
      </c>
      <c r="X49" s="15">
        <v>6.55</v>
      </c>
      <c r="Y49" s="15">
        <v>7.15</v>
      </c>
      <c r="Z49" s="15">
        <v>6.78</v>
      </c>
      <c r="AA49" s="15">
        <v>6.12</v>
      </c>
      <c r="AB49" s="15">
        <v>5.65</v>
      </c>
      <c r="AC49" s="15">
        <v>6.05</v>
      </c>
      <c r="AD49" s="15">
        <v>4.9400000000000004</v>
      </c>
      <c r="AE49" s="15">
        <v>5.14</v>
      </c>
      <c r="AF49" s="15">
        <v>4.4800000000000004</v>
      </c>
      <c r="AG49" s="15">
        <v>3.33</v>
      </c>
      <c r="AH49" s="15">
        <v>2.64</v>
      </c>
      <c r="AI49" s="15">
        <v>2.79</v>
      </c>
      <c r="AJ49" s="15">
        <v>2.42</v>
      </c>
      <c r="AK49" s="15">
        <v>2.65</v>
      </c>
      <c r="AL49" s="15">
        <v>2.44</v>
      </c>
    </row>
    <row r="50" spans="1:54" x14ac:dyDescent="0.2">
      <c r="B50" s="7" t="s">
        <v>149</v>
      </c>
      <c r="E50" s="15">
        <v>2.83</v>
      </c>
      <c r="F50" s="15">
        <v>2.75</v>
      </c>
      <c r="G50" s="15">
        <v>2.38</v>
      </c>
      <c r="H50" s="15">
        <v>2.77</v>
      </c>
      <c r="I50" s="15">
        <v>2.44</v>
      </c>
      <c r="J50" s="15">
        <v>2.59</v>
      </c>
      <c r="K50" s="15">
        <v>2.2400000000000002</v>
      </c>
      <c r="L50" s="15">
        <v>1.46</v>
      </c>
      <c r="M50" s="15">
        <v>1.4</v>
      </c>
      <c r="N50" s="15">
        <v>1.33</v>
      </c>
      <c r="O50" s="15">
        <v>1.37</v>
      </c>
      <c r="P50" s="15">
        <v>1.58</v>
      </c>
      <c r="Q50" s="15">
        <v>1.39</v>
      </c>
      <c r="R50" s="15">
        <v>1.62</v>
      </c>
      <c r="S50" s="15">
        <v>1.55</v>
      </c>
      <c r="T50" s="15">
        <v>5.6</v>
      </c>
      <c r="U50" s="15">
        <v>6.5</v>
      </c>
      <c r="V50" s="15">
        <v>6.78</v>
      </c>
      <c r="W50" s="15">
        <v>5.63</v>
      </c>
      <c r="X50" s="15">
        <v>6.58</v>
      </c>
      <c r="Y50" s="15">
        <v>7.21</v>
      </c>
      <c r="Z50" s="15">
        <v>6.89</v>
      </c>
      <c r="AA50" s="15">
        <v>6.2</v>
      </c>
      <c r="AB50" s="15">
        <v>5.72</v>
      </c>
      <c r="AC50" s="15">
        <v>6.12</v>
      </c>
      <c r="AD50" s="15">
        <v>5.7</v>
      </c>
      <c r="AE50" s="15">
        <v>5.14</v>
      </c>
      <c r="AF50" s="15">
        <v>4.9400000000000004</v>
      </c>
      <c r="AG50" s="15">
        <v>3.84</v>
      </c>
      <c r="AH50" s="15">
        <v>2.67</v>
      </c>
      <c r="AI50" s="15">
        <v>2.81</v>
      </c>
      <c r="AJ50" s="15">
        <v>2.42</v>
      </c>
      <c r="AK50" s="15">
        <v>2.72</v>
      </c>
      <c r="AL50" s="15">
        <v>2.5</v>
      </c>
    </row>
    <row r="51" spans="1:54" x14ac:dyDescent="0.2">
      <c r="B51" s="7" t="s">
        <v>150</v>
      </c>
      <c r="E51" s="15">
        <v>1.39</v>
      </c>
      <c r="F51" s="15">
        <v>1.35</v>
      </c>
      <c r="G51" s="15">
        <v>1.74</v>
      </c>
      <c r="H51" s="15">
        <v>2.2999999999999998</v>
      </c>
      <c r="I51" s="15">
        <v>2.02</v>
      </c>
      <c r="J51" s="15">
        <v>2.13</v>
      </c>
      <c r="K51" s="15">
        <v>1.79</v>
      </c>
      <c r="L51" s="15">
        <v>1.65</v>
      </c>
      <c r="M51" s="15">
        <v>1.6</v>
      </c>
      <c r="N51" s="15">
        <v>1.48</v>
      </c>
      <c r="O51" s="15">
        <v>1.07</v>
      </c>
      <c r="P51" s="15">
        <v>1.0900000000000001</v>
      </c>
      <c r="Q51" s="15">
        <v>1.32</v>
      </c>
      <c r="R51" s="15">
        <v>0.78</v>
      </c>
      <c r="S51" s="15">
        <v>0.71</v>
      </c>
      <c r="T51" s="15">
        <v>0.54</v>
      </c>
      <c r="U51" s="15">
        <v>0.44</v>
      </c>
      <c r="V51" s="15">
        <v>0.15</v>
      </c>
      <c r="W51" s="15">
        <v>0.14000000000000001</v>
      </c>
      <c r="X51" s="15">
        <v>0.13</v>
      </c>
      <c r="Y51" s="15">
        <v>0.09</v>
      </c>
      <c r="Z51" s="15">
        <v>0</v>
      </c>
      <c r="AA51" s="15">
        <v>0</v>
      </c>
      <c r="AB51" s="15">
        <v>0</v>
      </c>
      <c r="AC51" s="15">
        <v>0</v>
      </c>
      <c r="AD51" s="15">
        <v>0.04</v>
      </c>
      <c r="AE51" s="15">
        <v>0.46</v>
      </c>
      <c r="AF51" s="15">
        <v>1.76</v>
      </c>
      <c r="AG51" s="15">
        <v>1.99</v>
      </c>
      <c r="AH51" s="15">
        <v>1.26</v>
      </c>
      <c r="AI51" s="15">
        <v>0.97</v>
      </c>
      <c r="AJ51" s="15">
        <v>1.06</v>
      </c>
      <c r="AK51" s="15">
        <v>0.99</v>
      </c>
      <c r="AL51" s="15">
        <v>1.25</v>
      </c>
    </row>
    <row r="52" spans="1:54" x14ac:dyDescent="0.2">
      <c r="B52" s="7" t="s">
        <v>151</v>
      </c>
      <c r="E52" s="15">
        <v>24.3</v>
      </c>
      <c r="F52" s="15">
        <v>27.09</v>
      </c>
      <c r="G52" s="15">
        <v>26.64</v>
      </c>
      <c r="H52" s="15">
        <v>28.56</v>
      </c>
      <c r="I52" s="15">
        <v>25.12</v>
      </c>
      <c r="J52" s="15">
        <v>26.39</v>
      </c>
      <c r="K52" s="15">
        <v>24.93</v>
      </c>
      <c r="L52" s="15">
        <v>22.14</v>
      </c>
      <c r="M52" s="15">
        <v>22.85</v>
      </c>
      <c r="N52" s="15">
        <v>22.3</v>
      </c>
      <c r="O52" s="15">
        <v>20.48</v>
      </c>
      <c r="P52" s="15">
        <v>19.11</v>
      </c>
      <c r="Q52" s="15">
        <v>19.190000000000001</v>
      </c>
      <c r="R52" s="15">
        <v>18.829999999999998</v>
      </c>
      <c r="S52" s="15">
        <v>20.28</v>
      </c>
      <c r="T52" s="15">
        <v>21.7</v>
      </c>
      <c r="U52" s="15">
        <v>23.69</v>
      </c>
      <c r="V52" s="15">
        <v>18.5</v>
      </c>
      <c r="W52" s="15">
        <v>18.690000000000001</v>
      </c>
      <c r="X52" s="15">
        <v>19.43</v>
      </c>
      <c r="Y52" s="15">
        <v>20.02</v>
      </c>
      <c r="Z52" s="15">
        <v>23.51</v>
      </c>
      <c r="AA52" s="15">
        <v>22.74</v>
      </c>
      <c r="AB52" s="15">
        <v>22.25</v>
      </c>
      <c r="AC52" s="15">
        <v>22.88</v>
      </c>
      <c r="AD52" s="15">
        <v>24.43</v>
      </c>
      <c r="AE52" s="15">
        <v>16.02</v>
      </c>
      <c r="AF52" s="15">
        <v>13.49</v>
      </c>
      <c r="AG52" s="15">
        <v>13.2</v>
      </c>
      <c r="AH52" s="15">
        <v>14.71</v>
      </c>
      <c r="AI52" s="15">
        <v>16.12</v>
      </c>
      <c r="AJ52" s="15">
        <v>15.87</v>
      </c>
      <c r="AK52" s="15">
        <v>16.25</v>
      </c>
      <c r="AL52" s="15">
        <v>20.149999999999999</v>
      </c>
    </row>
    <row r="53" spans="1:54" x14ac:dyDescent="0.2">
      <c r="B53" s="7" t="s">
        <v>152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</row>
    <row r="54" spans="1:54" x14ac:dyDescent="0.2">
      <c r="A54" s="7" t="s">
        <v>153</v>
      </c>
      <c r="E54" s="15">
        <v>43.61</v>
      </c>
      <c r="F54" s="15">
        <v>46.31</v>
      </c>
      <c r="G54" s="15">
        <v>45.64</v>
      </c>
      <c r="H54" s="15">
        <v>49.55</v>
      </c>
      <c r="I54" s="15">
        <v>45.96</v>
      </c>
      <c r="J54" s="15">
        <v>51.27</v>
      </c>
      <c r="K54" s="15">
        <v>49.66</v>
      </c>
      <c r="L54" s="15">
        <v>48.58</v>
      </c>
      <c r="M54" s="15">
        <v>46.99</v>
      </c>
      <c r="N54" s="15">
        <v>47.94</v>
      </c>
      <c r="O54" s="15">
        <v>44.2</v>
      </c>
      <c r="P54" s="15">
        <v>44.5</v>
      </c>
      <c r="Q54" s="15">
        <v>45.93</v>
      </c>
      <c r="R54" s="15">
        <v>47.91</v>
      </c>
      <c r="S54" s="15">
        <v>49.9</v>
      </c>
      <c r="T54" s="15">
        <v>54.34</v>
      </c>
      <c r="U54" s="15">
        <v>59.29</v>
      </c>
      <c r="V54" s="15">
        <v>52.73</v>
      </c>
      <c r="W54" s="15">
        <v>53.46</v>
      </c>
      <c r="X54" s="15">
        <v>55.11</v>
      </c>
      <c r="Y54" s="15">
        <v>55.94</v>
      </c>
      <c r="Z54" s="15">
        <v>57.98</v>
      </c>
      <c r="AA54" s="15">
        <v>57.02</v>
      </c>
      <c r="AB54" s="15">
        <v>55.81</v>
      </c>
      <c r="AC54" s="15">
        <v>57.12</v>
      </c>
      <c r="AD54" s="15">
        <v>65.02</v>
      </c>
      <c r="AE54" s="15">
        <v>70.19</v>
      </c>
      <c r="AF54" s="15">
        <v>72.099999999999994</v>
      </c>
      <c r="AG54" s="15">
        <v>71.62</v>
      </c>
      <c r="AH54" s="15">
        <v>68.77</v>
      </c>
      <c r="AI54" s="15">
        <v>71.83</v>
      </c>
      <c r="AJ54" s="15">
        <v>69.989999999999995</v>
      </c>
      <c r="AK54" s="15">
        <v>68.22</v>
      </c>
      <c r="AL54" s="15">
        <v>70.94</v>
      </c>
    </row>
    <row r="55" spans="1:54" x14ac:dyDescent="0.2">
      <c r="A55" s="7" t="s">
        <v>154</v>
      </c>
      <c r="E55" s="15">
        <v>0.12</v>
      </c>
      <c r="F55" s="15">
        <v>0.12</v>
      </c>
      <c r="G55" s="15">
        <v>0.11</v>
      </c>
      <c r="H55" s="15">
        <v>0.14000000000000001</v>
      </c>
      <c r="I55" s="15">
        <v>0.12</v>
      </c>
      <c r="J55" s="15">
        <v>0.13</v>
      </c>
      <c r="K55" s="15">
        <v>0.13</v>
      </c>
      <c r="L55" s="15">
        <v>0.13</v>
      </c>
      <c r="M55" s="15">
        <v>0.11</v>
      </c>
      <c r="N55" s="15">
        <v>0.11</v>
      </c>
      <c r="O55" s="15">
        <v>0.11</v>
      </c>
      <c r="P55" s="15">
        <v>0.12</v>
      </c>
      <c r="Q55" s="15">
        <v>0.1</v>
      </c>
      <c r="R55" s="15">
        <v>0.08</v>
      </c>
      <c r="S55" s="15">
        <v>7.0000000000000007E-2</v>
      </c>
      <c r="T55" s="15">
        <v>7.0000000000000007E-2</v>
      </c>
      <c r="U55" s="15">
        <v>0.06</v>
      </c>
      <c r="V55" s="15">
        <v>0.06</v>
      </c>
      <c r="W55" s="15">
        <v>0.05</v>
      </c>
      <c r="X55" s="15">
        <v>0.05</v>
      </c>
      <c r="Y55" s="15">
        <v>0.05</v>
      </c>
      <c r="Z55" s="15">
        <v>0.05</v>
      </c>
      <c r="AA55" s="15">
        <v>0.04</v>
      </c>
      <c r="AB55" s="15">
        <v>0.04</v>
      </c>
      <c r="AC55" s="15">
        <v>0.01</v>
      </c>
      <c r="AD55" s="15">
        <v>0.12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</row>
    <row r="56" spans="1:54" x14ac:dyDescent="0.2">
      <c r="A56" s="7" t="s">
        <v>155</v>
      </c>
      <c r="E56" s="15">
        <v>19.399999999999999</v>
      </c>
      <c r="F56" s="15">
        <v>20.87</v>
      </c>
      <c r="G56" s="15">
        <v>19.7</v>
      </c>
      <c r="H56" s="15">
        <v>17.3</v>
      </c>
      <c r="I56" s="15">
        <v>16.649999999999999</v>
      </c>
      <c r="J56" s="15">
        <v>13.9</v>
      </c>
      <c r="K56" s="15">
        <v>15.38</v>
      </c>
      <c r="L56" s="15">
        <v>16.98</v>
      </c>
      <c r="M56" s="15">
        <v>18.11</v>
      </c>
      <c r="N56" s="15">
        <v>17.760000000000002</v>
      </c>
      <c r="O56" s="15">
        <v>18.239999999999998</v>
      </c>
      <c r="P56" s="15">
        <v>17.61</v>
      </c>
      <c r="Q56" s="15">
        <v>18.510000000000002</v>
      </c>
      <c r="R56" s="15">
        <v>18.579999999999998</v>
      </c>
      <c r="S56" s="15">
        <v>16.64</v>
      </c>
      <c r="T56" s="15">
        <v>15.13</v>
      </c>
      <c r="U56" s="15">
        <v>13.52</v>
      </c>
      <c r="V56" s="15">
        <v>12.75</v>
      </c>
      <c r="W56" s="15">
        <v>11.39</v>
      </c>
      <c r="X56" s="15">
        <v>11.42</v>
      </c>
      <c r="Y56" s="15">
        <v>11.61</v>
      </c>
      <c r="Z56" s="15">
        <v>11.02</v>
      </c>
      <c r="AA56" s="15">
        <v>13.39</v>
      </c>
      <c r="AB56" s="15">
        <v>14.94</v>
      </c>
      <c r="AC56" s="15">
        <v>16.39</v>
      </c>
      <c r="AD56" s="15">
        <v>10.31</v>
      </c>
      <c r="AE56" s="15">
        <v>7.28</v>
      </c>
      <c r="AF56" s="15">
        <v>6.72</v>
      </c>
      <c r="AG56" s="15">
        <v>7.28</v>
      </c>
      <c r="AH56" s="15">
        <v>6.1</v>
      </c>
      <c r="AI56" s="15">
        <v>5.08</v>
      </c>
      <c r="AJ56" s="15">
        <v>4.6900000000000004</v>
      </c>
      <c r="AK56" s="15">
        <v>4.76</v>
      </c>
      <c r="AL56" s="15">
        <v>4.1399999999999997</v>
      </c>
    </row>
    <row r="57" spans="1:54" x14ac:dyDescent="0.2">
      <c r="A57" s="7" t="s">
        <v>156</v>
      </c>
      <c r="E57" s="15">
        <v>6.57</v>
      </c>
      <c r="F57" s="15">
        <v>6.1</v>
      </c>
      <c r="G57" s="15">
        <v>6.15</v>
      </c>
      <c r="H57" s="15">
        <v>6.33</v>
      </c>
      <c r="I57" s="15">
        <v>6.45</v>
      </c>
      <c r="J57" s="15">
        <v>6.93</v>
      </c>
      <c r="K57" s="15">
        <v>6.64</v>
      </c>
      <c r="L57" s="15">
        <v>7.22</v>
      </c>
      <c r="M57" s="15">
        <v>8.18</v>
      </c>
      <c r="N57" s="15">
        <v>7.04</v>
      </c>
      <c r="O57" s="15">
        <v>6.94</v>
      </c>
      <c r="P57" s="15">
        <v>6.88</v>
      </c>
      <c r="Q57" s="15">
        <v>7.8</v>
      </c>
      <c r="R57" s="15">
        <v>6.96</v>
      </c>
      <c r="S57" s="15">
        <v>9.08</v>
      </c>
      <c r="T57" s="15">
        <v>8.89</v>
      </c>
      <c r="U57" s="15">
        <v>7.91</v>
      </c>
      <c r="V57" s="15">
        <v>7.22</v>
      </c>
      <c r="W57" s="15">
        <v>7.02</v>
      </c>
      <c r="X57" s="15">
        <v>7</v>
      </c>
      <c r="Y57" s="15">
        <v>7.76</v>
      </c>
      <c r="Z57" s="15">
        <v>6.93</v>
      </c>
      <c r="AA57" s="15">
        <v>6.72</v>
      </c>
      <c r="AB57" s="15">
        <v>6.47</v>
      </c>
      <c r="AC57" s="15">
        <v>6.29</v>
      </c>
      <c r="AD57" s="15">
        <v>5.58</v>
      </c>
      <c r="AE57" s="15">
        <v>4.51</v>
      </c>
      <c r="AF57" s="15">
        <v>4.47</v>
      </c>
      <c r="AG57" s="15">
        <v>4.84</v>
      </c>
      <c r="AH57" s="15">
        <v>3.92</v>
      </c>
      <c r="AI57" s="15">
        <v>3.97</v>
      </c>
      <c r="AJ57" s="15">
        <v>3.95</v>
      </c>
      <c r="AK57" s="15">
        <v>4.4800000000000004</v>
      </c>
      <c r="AL57" s="15">
        <v>4.57</v>
      </c>
    </row>
    <row r="58" spans="1:54" x14ac:dyDescent="0.2">
      <c r="A58" s="7" t="s">
        <v>157</v>
      </c>
      <c r="E58" s="15">
        <v>28.98</v>
      </c>
      <c r="F58" s="15">
        <v>25.34</v>
      </c>
      <c r="G58" s="15">
        <v>26.12</v>
      </c>
      <c r="H58" s="15">
        <v>24.5</v>
      </c>
      <c r="I58" s="15">
        <v>28.85</v>
      </c>
      <c r="J58" s="15">
        <v>25.82</v>
      </c>
      <c r="K58" s="15">
        <v>26.41</v>
      </c>
      <c r="L58" s="15">
        <v>25.41</v>
      </c>
      <c r="M58" s="15">
        <v>25.06</v>
      </c>
      <c r="N58" s="15">
        <v>25.71</v>
      </c>
      <c r="O58" s="15">
        <v>29.12</v>
      </c>
      <c r="P58" s="15">
        <v>30.19</v>
      </c>
      <c r="Q58" s="15">
        <v>27</v>
      </c>
      <c r="R58" s="15">
        <v>25.88</v>
      </c>
      <c r="S58" s="15">
        <v>23.72</v>
      </c>
      <c r="T58" s="15">
        <v>21.06</v>
      </c>
      <c r="U58" s="15">
        <v>18.73</v>
      </c>
      <c r="V58" s="15">
        <v>19.72</v>
      </c>
      <c r="W58" s="15">
        <v>19.57</v>
      </c>
      <c r="X58" s="15">
        <v>19.61</v>
      </c>
      <c r="Y58" s="15">
        <v>18.739999999999998</v>
      </c>
      <c r="Z58" s="15">
        <v>18.3</v>
      </c>
      <c r="AA58" s="15">
        <v>17.32</v>
      </c>
      <c r="AB58" s="15">
        <v>17.5</v>
      </c>
      <c r="AC58" s="15">
        <v>16.690000000000001</v>
      </c>
      <c r="AD58" s="15">
        <v>15.86</v>
      </c>
      <c r="AE58" s="15">
        <v>15.34</v>
      </c>
      <c r="AF58" s="15">
        <v>14.2</v>
      </c>
      <c r="AG58" s="15">
        <v>14.63</v>
      </c>
      <c r="AH58" s="15">
        <v>19.89</v>
      </c>
      <c r="AI58" s="15">
        <v>17.89</v>
      </c>
      <c r="AJ58" s="15">
        <v>20.21</v>
      </c>
      <c r="AK58" s="15">
        <v>21.33</v>
      </c>
      <c r="AL58" s="15">
        <v>19.18</v>
      </c>
    </row>
    <row r="59" spans="1:54" x14ac:dyDescent="0.2">
      <c r="A59" s="7" t="s">
        <v>158</v>
      </c>
      <c r="E59" s="15">
        <v>1.34</v>
      </c>
      <c r="F59" s="15">
        <v>1.26</v>
      </c>
      <c r="G59" s="15">
        <v>2.27</v>
      </c>
      <c r="H59" s="15">
        <v>2.17</v>
      </c>
      <c r="I59" s="15">
        <v>1.98</v>
      </c>
      <c r="J59" s="15">
        <v>1.95</v>
      </c>
      <c r="K59" s="15">
        <v>1.79</v>
      </c>
      <c r="L59" s="15">
        <v>1.68</v>
      </c>
      <c r="M59" s="15">
        <v>1.55</v>
      </c>
      <c r="N59" s="15">
        <v>1.44</v>
      </c>
      <c r="O59" s="15">
        <v>1.39</v>
      </c>
      <c r="P59" s="15">
        <v>0.7</v>
      </c>
      <c r="Q59" s="15">
        <v>0.66</v>
      </c>
      <c r="R59" s="15">
        <v>0.6</v>
      </c>
      <c r="S59" s="15">
        <v>0.57999999999999996</v>
      </c>
      <c r="T59" s="15">
        <v>0.51</v>
      </c>
      <c r="U59" s="15">
        <v>0.48</v>
      </c>
      <c r="V59" s="15">
        <v>7.52</v>
      </c>
      <c r="W59" s="15">
        <v>8.51</v>
      </c>
      <c r="X59" s="15">
        <v>6.81</v>
      </c>
      <c r="Y59" s="15">
        <v>5.9</v>
      </c>
      <c r="Z59" s="15">
        <v>5.73</v>
      </c>
      <c r="AA59" s="15">
        <v>5.51</v>
      </c>
      <c r="AB59" s="15">
        <v>5.24</v>
      </c>
      <c r="AC59" s="15">
        <v>3.51</v>
      </c>
      <c r="AD59" s="15">
        <v>3.12</v>
      </c>
      <c r="AE59" s="15">
        <v>2.67</v>
      </c>
      <c r="AF59" s="15">
        <v>2.5099999999999998</v>
      </c>
      <c r="AG59" s="15">
        <v>1.62</v>
      </c>
      <c r="AH59" s="15">
        <v>1.32</v>
      </c>
      <c r="AI59" s="15">
        <v>1.22</v>
      </c>
      <c r="AJ59" s="15">
        <v>1.1599999999999999</v>
      </c>
      <c r="AK59" s="15">
        <v>1.21</v>
      </c>
      <c r="AL59" s="15">
        <v>1.18</v>
      </c>
    </row>
    <row r="60" spans="1:54" x14ac:dyDescent="0.2">
      <c r="A60" s="7" t="s">
        <v>159</v>
      </c>
      <c r="E60" s="16" t="s">
        <v>96</v>
      </c>
      <c r="F60" s="11">
        <f>F22</f>
        <v>0</v>
      </c>
      <c r="G60" s="12" t="str">
        <f>IFERROR((G22-F22)/F22,"0")</f>
        <v>0</v>
      </c>
      <c r="H60" s="12" t="str">
        <f t="shared" ref="H60:AL60" si="4">IFERROR((H22-G22)/G22,"0")</f>
        <v>0</v>
      </c>
      <c r="I60" s="12" t="str">
        <f t="shared" si="4"/>
        <v>0</v>
      </c>
      <c r="J60" s="12" t="str">
        <f t="shared" si="4"/>
        <v>0</v>
      </c>
      <c r="K60" s="12" t="str">
        <f t="shared" si="4"/>
        <v>0</v>
      </c>
      <c r="L60" s="12" t="str">
        <f t="shared" si="4"/>
        <v>0</v>
      </c>
      <c r="M60" s="12" t="str">
        <f t="shared" si="4"/>
        <v>0</v>
      </c>
      <c r="N60" s="12" t="str">
        <f t="shared" si="4"/>
        <v>0</v>
      </c>
      <c r="O60" s="12" t="str">
        <f t="shared" si="4"/>
        <v>0</v>
      </c>
      <c r="P60" s="12" t="str">
        <f t="shared" si="4"/>
        <v>0</v>
      </c>
      <c r="Q60" s="12" t="str">
        <f t="shared" si="4"/>
        <v>0</v>
      </c>
      <c r="R60" s="12" t="str">
        <f t="shared" si="4"/>
        <v>0</v>
      </c>
      <c r="S60" s="12" t="str">
        <f t="shared" si="4"/>
        <v>0</v>
      </c>
      <c r="T60" s="12" t="str">
        <f t="shared" si="4"/>
        <v>0</v>
      </c>
      <c r="U60" s="12" t="str">
        <f t="shared" si="4"/>
        <v>0</v>
      </c>
      <c r="V60" s="12" t="str">
        <f t="shared" si="4"/>
        <v>0</v>
      </c>
      <c r="W60" s="12" t="str">
        <f t="shared" si="4"/>
        <v>0</v>
      </c>
      <c r="X60" s="12" t="str">
        <f t="shared" si="4"/>
        <v>0</v>
      </c>
      <c r="Y60" s="12" t="str">
        <f t="shared" si="4"/>
        <v>0</v>
      </c>
      <c r="Z60" s="12" t="str">
        <f t="shared" si="4"/>
        <v>0</v>
      </c>
      <c r="AA60" s="12" t="str">
        <f t="shared" si="4"/>
        <v>0</v>
      </c>
      <c r="AB60" s="12" t="str">
        <f t="shared" si="4"/>
        <v>0</v>
      </c>
      <c r="AC60" s="12" t="str">
        <f t="shared" si="4"/>
        <v>0</v>
      </c>
      <c r="AD60" s="12" t="str">
        <f t="shared" si="4"/>
        <v>0</v>
      </c>
      <c r="AE60" s="12" t="str">
        <f t="shared" si="4"/>
        <v>0</v>
      </c>
      <c r="AF60" s="12" t="str">
        <f t="shared" si="4"/>
        <v>0</v>
      </c>
      <c r="AG60" s="12" t="str">
        <f t="shared" si="4"/>
        <v>0</v>
      </c>
      <c r="AH60" s="12" t="str">
        <f t="shared" si="4"/>
        <v>0</v>
      </c>
      <c r="AI60" s="12" t="str">
        <f t="shared" si="4"/>
        <v>0</v>
      </c>
      <c r="AJ60" s="12" t="str">
        <f t="shared" si="4"/>
        <v>0</v>
      </c>
      <c r="AK60" s="12" t="str">
        <f t="shared" si="4"/>
        <v>0</v>
      </c>
      <c r="AL60" s="12" t="str">
        <f t="shared" si="4"/>
        <v>0</v>
      </c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x14ac:dyDescent="0.2">
      <c r="E61" s="16"/>
      <c r="F61" s="13"/>
      <c r="G61" s="13"/>
      <c r="H61" s="12" t="str">
        <f>IFERROR((H22-F22)/F22,"0")</f>
        <v>0</v>
      </c>
      <c r="I61" s="12" t="str">
        <f t="shared" ref="I61:AL61" si="5">IFERROR((I22-G22)/G22,"0")</f>
        <v>0</v>
      </c>
      <c r="J61" s="12" t="str">
        <f t="shared" si="5"/>
        <v>0</v>
      </c>
      <c r="K61" s="12" t="str">
        <f t="shared" si="5"/>
        <v>0</v>
      </c>
      <c r="L61" s="12" t="str">
        <f t="shared" si="5"/>
        <v>0</v>
      </c>
      <c r="M61" s="12" t="str">
        <f t="shared" si="5"/>
        <v>0</v>
      </c>
      <c r="N61" s="12" t="str">
        <f t="shared" si="5"/>
        <v>0</v>
      </c>
      <c r="O61" s="12" t="str">
        <f t="shared" si="5"/>
        <v>0</v>
      </c>
      <c r="P61" s="12" t="str">
        <f t="shared" si="5"/>
        <v>0</v>
      </c>
      <c r="Q61" s="12" t="str">
        <f t="shared" si="5"/>
        <v>0</v>
      </c>
      <c r="R61" s="12" t="str">
        <f t="shared" si="5"/>
        <v>0</v>
      </c>
      <c r="S61" s="12" t="str">
        <f t="shared" si="5"/>
        <v>0</v>
      </c>
      <c r="T61" s="12" t="str">
        <f t="shared" si="5"/>
        <v>0</v>
      </c>
      <c r="U61" s="12" t="str">
        <f t="shared" si="5"/>
        <v>0</v>
      </c>
      <c r="V61" s="12" t="str">
        <f t="shared" si="5"/>
        <v>0</v>
      </c>
      <c r="W61" s="12" t="str">
        <f t="shared" si="5"/>
        <v>0</v>
      </c>
      <c r="X61" s="12" t="str">
        <f t="shared" si="5"/>
        <v>0</v>
      </c>
      <c r="Y61" s="12" t="str">
        <f t="shared" si="5"/>
        <v>0</v>
      </c>
      <c r="Z61" s="12" t="str">
        <f t="shared" si="5"/>
        <v>0</v>
      </c>
      <c r="AA61" s="12" t="str">
        <f t="shared" si="5"/>
        <v>0</v>
      </c>
      <c r="AB61" s="12" t="str">
        <f t="shared" si="5"/>
        <v>0</v>
      </c>
      <c r="AC61" s="12" t="str">
        <f t="shared" si="5"/>
        <v>0</v>
      </c>
      <c r="AD61" s="12" t="str">
        <f t="shared" si="5"/>
        <v>0</v>
      </c>
      <c r="AE61" s="12" t="str">
        <f t="shared" si="5"/>
        <v>0</v>
      </c>
      <c r="AF61" s="12" t="str">
        <f t="shared" si="5"/>
        <v>0</v>
      </c>
      <c r="AG61" s="12" t="str">
        <f t="shared" si="5"/>
        <v>0</v>
      </c>
      <c r="AH61" s="12" t="str">
        <f t="shared" si="5"/>
        <v>0</v>
      </c>
      <c r="AI61" s="12" t="str">
        <f t="shared" si="5"/>
        <v>0</v>
      </c>
      <c r="AJ61" s="12" t="str">
        <f t="shared" si="5"/>
        <v>0</v>
      </c>
      <c r="AK61" s="12" t="str">
        <f t="shared" si="5"/>
        <v>0</v>
      </c>
      <c r="AL61" s="12" t="str">
        <f t="shared" si="5"/>
        <v>0</v>
      </c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 t="str">
        <f>IFERROR((I22-F22)/F22,"0")</f>
        <v>0</v>
      </c>
      <c r="J62" s="12" t="str">
        <f>IFERROR((J22-G22)/G22,"0")</f>
        <v>0</v>
      </c>
      <c r="K62" s="12" t="str">
        <f t="shared" ref="K62:AL62" si="6">IFERROR((K22-H22)/H22,"0")</f>
        <v>0</v>
      </c>
      <c r="L62" s="12" t="str">
        <f t="shared" si="6"/>
        <v>0</v>
      </c>
      <c r="M62" s="12" t="str">
        <f t="shared" si="6"/>
        <v>0</v>
      </c>
      <c r="N62" s="12" t="str">
        <f t="shared" si="6"/>
        <v>0</v>
      </c>
      <c r="O62" s="12" t="str">
        <f t="shared" si="6"/>
        <v>0</v>
      </c>
      <c r="P62" s="12" t="str">
        <f t="shared" si="6"/>
        <v>0</v>
      </c>
      <c r="Q62" s="12" t="str">
        <f t="shared" si="6"/>
        <v>0</v>
      </c>
      <c r="R62" s="12" t="str">
        <f t="shared" si="6"/>
        <v>0</v>
      </c>
      <c r="S62" s="12" t="str">
        <f t="shared" si="6"/>
        <v>0</v>
      </c>
      <c r="T62" s="12" t="str">
        <f t="shared" si="6"/>
        <v>0</v>
      </c>
      <c r="U62" s="12" t="str">
        <f t="shared" si="6"/>
        <v>0</v>
      </c>
      <c r="V62" s="12" t="str">
        <f t="shared" si="6"/>
        <v>0</v>
      </c>
      <c r="W62" s="12" t="str">
        <f t="shared" si="6"/>
        <v>0</v>
      </c>
      <c r="X62" s="12" t="str">
        <f t="shared" si="6"/>
        <v>0</v>
      </c>
      <c r="Y62" s="12" t="str">
        <f t="shared" si="6"/>
        <v>0</v>
      </c>
      <c r="Z62" s="12" t="str">
        <f t="shared" si="6"/>
        <v>0</v>
      </c>
      <c r="AA62" s="12" t="str">
        <f t="shared" si="6"/>
        <v>0</v>
      </c>
      <c r="AB62" s="12" t="str">
        <f t="shared" si="6"/>
        <v>0</v>
      </c>
      <c r="AC62" s="12" t="str">
        <f t="shared" si="6"/>
        <v>0</v>
      </c>
      <c r="AD62" s="12" t="str">
        <f t="shared" si="6"/>
        <v>0</v>
      </c>
      <c r="AE62" s="12" t="str">
        <f t="shared" si="6"/>
        <v>0</v>
      </c>
      <c r="AF62" s="12" t="str">
        <f t="shared" si="6"/>
        <v>0</v>
      </c>
      <c r="AG62" s="12" t="str">
        <f t="shared" si="6"/>
        <v>0</v>
      </c>
      <c r="AH62" s="12" t="str">
        <f t="shared" si="6"/>
        <v>0</v>
      </c>
      <c r="AI62" s="12" t="str">
        <f t="shared" si="6"/>
        <v>0</v>
      </c>
      <c r="AJ62" s="12" t="str">
        <f t="shared" si="6"/>
        <v>0</v>
      </c>
      <c r="AK62" s="12" t="str">
        <f t="shared" si="6"/>
        <v>0</v>
      </c>
      <c r="AL62" s="12" t="str">
        <f t="shared" si="6"/>
        <v>0</v>
      </c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 t="str">
        <f>IFERROR((J22-F22)/F22,"0")</f>
        <v>0</v>
      </c>
      <c r="K63" s="12" t="str">
        <f t="shared" ref="K63:AL63" si="7">IFERROR((K22-G22)/G22,"0")</f>
        <v>0</v>
      </c>
      <c r="L63" s="12" t="str">
        <f t="shared" si="7"/>
        <v>0</v>
      </c>
      <c r="M63" s="12" t="str">
        <f t="shared" si="7"/>
        <v>0</v>
      </c>
      <c r="N63" s="12" t="str">
        <f t="shared" si="7"/>
        <v>0</v>
      </c>
      <c r="O63" s="12" t="str">
        <f t="shared" si="7"/>
        <v>0</v>
      </c>
      <c r="P63" s="12" t="str">
        <f t="shared" si="7"/>
        <v>0</v>
      </c>
      <c r="Q63" s="12" t="str">
        <f t="shared" si="7"/>
        <v>0</v>
      </c>
      <c r="R63" s="12" t="str">
        <f t="shared" si="7"/>
        <v>0</v>
      </c>
      <c r="S63" s="12" t="str">
        <f t="shared" si="7"/>
        <v>0</v>
      </c>
      <c r="T63" s="12" t="str">
        <f t="shared" si="7"/>
        <v>0</v>
      </c>
      <c r="U63" s="12" t="str">
        <f t="shared" si="7"/>
        <v>0</v>
      </c>
      <c r="V63" s="12" t="str">
        <f t="shared" si="7"/>
        <v>0</v>
      </c>
      <c r="W63" s="12" t="str">
        <f t="shared" si="7"/>
        <v>0</v>
      </c>
      <c r="X63" s="12" t="str">
        <f t="shared" si="7"/>
        <v>0</v>
      </c>
      <c r="Y63" s="12" t="str">
        <f t="shared" si="7"/>
        <v>0</v>
      </c>
      <c r="Z63" s="12" t="str">
        <f t="shared" si="7"/>
        <v>0</v>
      </c>
      <c r="AA63" s="12" t="str">
        <f t="shared" si="7"/>
        <v>0</v>
      </c>
      <c r="AB63" s="12" t="str">
        <f t="shared" si="7"/>
        <v>0</v>
      </c>
      <c r="AC63" s="12" t="str">
        <f t="shared" si="7"/>
        <v>0</v>
      </c>
      <c r="AD63" s="12" t="str">
        <f t="shared" si="7"/>
        <v>0</v>
      </c>
      <c r="AE63" s="12" t="str">
        <f t="shared" si="7"/>
        <v>0</v>
      </c>
      <c r="AF63" s="12" t="str">
        <f t="shared" si="7"/>
        <v>0</v>
      </c>
      <c r="AG63" s="12" t="str">
        <f t="shared" si="7"/>
        <v>0</v>
      </c>
      <c r="AH63" s="12" t="str">
        <f t="shared" si="7"/>
        <v>0</v>
      </c>
      <c r="AI63" s="12" t="str">
        <f t="shared" si="7"/>
        <v>0</v>
      </c>
      <c r="AJ63" s="12" t="str">
        <f t="shared" si="7"/>
        <v>0</v>
      </c>
      <c r="AK63" s="12" t="str">
        <f t="shared" si="7"/>
        <v>0</v>
      </c>
      <c r="AL63" s="12" t="str">
        <f t="shared" si="7"/>
        <v>0</v>
      </c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</sheetData>
  <mergeCells count="1">
    <mergeCell ref="E60:E63"/>
  </mergeCells>
  <hyperlinks>
    <hyperlink ref="D1" location="Summary!A1" display="Summary"/>
    <hyperlink ref="E1" location="MCOP!A1" display="MCOP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rgb="FFC00000"/>
  </sheetPr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30" width="18.7109375" customWidth="1"/>
    <col min="257" max="259" width="4.85546875" customWidth="1"/>
    <col min="260" max="260" width="41.28515625" customWidth="1"/>
    <col min="261" max="286" width="18.7109375" customWidth="1"/>
    <col min="513" max="515" width="4.85546875" customWidth="1"/>
    <col min="516" max="516" width="41.28515625" customWidth="1"/>
    <col min="517" max="542" width="18.7109375" customWidth="1"/>
    <col min="769" max="771" width="4.85546875" customWidth="1"/>
    <col min="772" max="772" width="41.28515625" customWidth="1"/>
    <col min="773" max="798" width="18.7109375" customWidth="1"/>
    <col min="1025" max="1027" width="4.85546875" customWidth="1"/>
    <col min="1028" max="1028" width="41.28515625" customWidth="1"/>
    <col min="1029" max="1054" width="18.7109375" customWidth="1"/>
    <col min="1281" max="1283" width="4.85546875" customWidth="1"/>
    <col min="1284" max="1284" width="41.28515625" customWidth="1"/>
    <col min="1285" max="1310" width="18.7109375" customWidth="1"/>
    <col min="1537" max="1539" width="4.85546875" customWidth="1"/>
    <col min="1540" max="1540" width="41.28515625" customWidth="1"/>
    <col min="1541" max="1566" width="18.7109375" customWidth="1"/>
    <col min="1793" max="1795" width="4.85546875" customWidth="1"/>
    <col min="1796" max="1796" width="41.28515625" customWidth="1"/>
    <col min="1797" max="1822" width="18.7109375" customWidth="1"/>
    <col min="2049" max="2051" width="4.85546875" customWidth="1"/>
    <col min="2052" max="2052" width="41.28515625" customWidth="1"/>
    <col min="2053" max="2078" width="18.7109375" customWidth="1"/>
    <col min="2305" max="2307" width="4.85546875" customWidth="1"/>
    <col min="2308" max="2308" width="41.28515625" customWidth="1"/>
    <col min="2309" max="2334" width="18.7109375" customWidth="1"/>
    <col min="2561" max="2563" width="4.85546875" customWidth="1"/>
    <col min="2564" max="2564" width="41.28515625" customWidth="1"/>
    <col min="2565" max="2590" width="18.7109375" customWidth="1"/>
    <col min="2817" max="2819" width="4.85546875" customWidth="1"/>
    <col min="2820" max="2820" width="41.28515625" customWidth="1"/>
    <col min="2821" max="2846" width="18.7109375" customWidth="1"/>
    <col min="3073" max="3075" width="4.85546875" customWidth="1"/>
    <col min="3076" max="3076" width="41.28515625" customWidth="1"/>
    <col min="3077" max="3102" width="18.7109375" customWidth="1"/>
    <col min="3329" max="3331" width="4.85546875" customWidth="1"/>
    <col min="3332" max="3332" width="41.28515625" customWidth="1"/>
    <col min="3333" max="3358" width="18.7109375" customWidth="1"/>
    <col min="3585" max="3587" width="4.85546875" customWidth="1"/>
    <col min="3588" max="3588" width="41.28515625" customWidth="1"/>
    <col min="3589" max="3614" width="18.7109375" customWidth="1"/>
    <col min="3841" max="3843" width="4.85546875" customWidth="1"/>
    <col min="3844" max="3844" width="41.28515625" customWidth="1"/>
    <col min="3845" max="3870" width="18.7109375" customWidth="1"/>
    <col min="4097" max="4099" width="4.85546875" customWidth="1"/>
    <col min="4100" max="4100" width="41.28515625" customWidth="1"/>
    <col min="4101" max="4126" width="18.7109375" customWidth="1"/>
    <col min="4353" max="4355" width="4.85546875" customWidth="1"/>
    <col min="4356" max="4356" width="41.28515625" customWidth="1"/>
    <col min="4357" max="4382" width="18.7109375" customWidth="1"/>
    <col min="4609" max="4611" width="4.85546875" customWidth="1"/>
    <col min="4612" max="4612" width="41.28515625" customWidth="1"/>
    <col min="4613" max="4638" width="18.7109375" customWidth="1"/>
    <col min="4865" max="4867" width="4.85546875" customWidth="1"/>
    <col min="4868" max="4868" width="41.28515625" customWidth="1"/>
    <col min="4869" max="4894" width="18.7109375" customWidth="1"/>
    <col min="5121" max="5123" width="4.85546875" customWidth="1"/>
    <col min="5124" max="5124" width="41.28515625" customWidth="1"/>
    <col min="5125" max="5150" width="18.7109375" customWidth="1"/>
    <col min="5377" max="5379" width="4.85546875" customWidth="1"/>
    <col min="5380" max="5380" width="41.28515625" customWidth="1"/>
    <col min="5381" max="5406" width="18.7109375" customWidth="1"/>
    <col min="5633" max="5635" width="4.85546875" customWidth="1"/>
    <col min="5636" max="5636" width="41.28515625" customWidth="1"/>
    <col min="5637" max="5662" width="18.7109375" customWidth="1"/>
    <col min="5889" max="5891" width="4.85546875" customWidth="1"/>
    <col min="5892" max="5892" width="41.28515625" customWidth="1"/>
    <col min="5893" max="5918" width="18.7109375" customWidth="1"/>
    <col min="6145" max="6147" width="4.85546875" customWidth="1"/>
    <col min="6148" max="6148" width="41.28515625" customWidth="1"/>
    <col min="6149" max="6174" width="18.7109375" customWidth="1"/>
    <col min="6401" max="6403" width="4.85546875" customWidth="1"/>
    <col min="6404" max="6404" width="41.28515625" customWidth="1"/>
    <col min="6405" max="6430" width="18.7109375" customWidth="1"/>
    <col min="6657" max="6659" width="4.85546875" customWidth="1"/>
    <col min="6660" max="6660" width="41.28515625" customWidth="1"/>
    <col min="6661" max="6686" width="18.7109375" customWidth="1"/>
    <col min="6913" max="6915" width="4.85546875" customWidth="1"/>
    <col min="6916" max="6916" width="41.28515625" customWidth="1"/>
    <col min="6917" max="6942" width="18.7109375" customWidth="1"/>
    <col min="7169" max="7171" width="4.85546875" customWidth="1"/>
    <col min="7172" max="7172" width="41.28515625" customWidth="1"/>
    <col min="7173" max="7198" width="18.7109375" customWidth="1"/>
    <col min="7425" max="7427" width="4.85546875" customWidth="1"/>
    <col min="7428" max="7428" width="41.28515625" customWidth="1"/>
    <col min="7429" max="7454" width="18.7109375" customWidth="1"/>
    <col min="7681" max="7683" width="4.85546875" customWidth="1"/>
    <col min="7684" max="7684" width="41.28515625" customWidth="1"/>
    <col min="7685" max="7710" width="18.7109375" customWidth="1"/>
    <col min="7937" max="7939" width="4.85546875" customWidth="1"/>
    <col min="7940" max="7940" width="41.28515625" customWidth="1"/>
    <col min="7941" max="7966" width="18.7109375" customWidth="1"/>
    <col min="8193" max="8195" width="4.85546875" customWidth="1"/>
    <col min="8196" max="8196" width="41.28515625" customWidth="1"/>
    <col min="8197" max="8222" width="18.7109375" customWidth="1"/>
    <col min="8449" max="8451" width="4.85546875" customWidth="1"/>
    <col min="8452" max="8452" width="41.28515625" customWidth="1"/>
    <col min="8453" max="8478" width="18.7109375" customWidth="1"/>
    <col min="8705" max="8707" width="4.85546875" customWidth="1"/>
    <col min="8708" max="8708" width="41.28515625" customWidth="1"/>
    <col min="8709" max="8734" width="18.7109375" customWidth="1"/>
    <col min="8961" max="8963" width="4.85546875" customWidth="1"/>
    <col min="8964" max="8964" width="41.28515625" customWidth="1"/>
    <col min="8965" max="8990" width="18.7109375" customWidth="1"/>
    <col min="9217" max="9219" width="4.85546875" customWidth="1"/>
    <col min="9220" max="9220" width="41.28515625" customWidth="1"/>
    <col min="9221" max="9246" width="18.7109375" customWidth="1"/>
    <col min="9473" max="9475" width="4.85546875" customWidth="1"/>
    <col min="9476" max="9476" width="41.28515625" customWidth="1"/>
    <col min="9477" max="9502" width="18.7109375" customWidth="1"/>
    <col min="9729" max="9731" width="4.85546875" customWidth="1"/>
    <col min="9732" max="9732" width="41.28515625" customWidth="1"/>
    <col min="9733" max="9758" width="18.7109375" customWidth="1"/>
    <col min="9985" max="9987" width="4.85546875" customWidth="1"/>
    <col min="9988" max="9988" width="41.28515625" customWidth="1"/>
    <col min="9989" max="10014" width="18.7109375" customWidth="1"/>
    <col min="10241" max="10243" width="4.85546875" customWidth="1"/>
    <col min="10244" max="10244" width="41.28515625" customWidth="1"/>
    <col min="10245" max="10270" width="18.7109375" customWidth="1"/>
    <col min="10497" max="10499" width="4.85546875" customWidth="1"/>
    <col min="10500" max="10500" width="41.28515625" customWidth="1"/>
    <col min="10501" max="10526" width="18.7109375" customWidth="1"/>
    <col min="10753" max="10755" width="4.85546875" customWidth="1"/>
    <col min="10756" max="10756" width="41.28515625" customWidth="1"/>
    <col min="10757" max="10782" width="18.7109375" customWidth="1"/>
    <col min="11009" max="11011" width="4.85546875" customWidth="1"/>
    <col min="11012" max="11012" width="41.28515625" customWidth="1"/>
    <col min="11013" max="11038" width="18.7109375" customWidth="1"/>
    <col min="11265" max="11267" width="4.85546875" customWidth="1"/>
    <col min="11268" max="11268" width="41.28515625" customWidth="1"/>
    <col min="11269" max="11294" width="18.7109375" customWidth="1"/>
    <col min="11521" max="11523" width="4.85546875" customWidth="1"/>
    <col min="11524" max="11524" width="41.28515625" customWidth="1"/>
    <col min="11525" max="11550" width="18.7109375" customWidth="1"/>
    <col min="11777" max="11779" width="4.85546875" customWidth="1"/>
    <col min="11780" max="11780" width="41.28515625" customWidth="1"/>
    <col min="11781" max="11806" width="18.7109375" customWidth="1"/>
    <col min="12033" max="12035" width="4.85546875" customWidth="1"/>
    <col min="12036" max="12036" width="41.28515625" customWidth="1"/>
    <col min="12037" max="12062" width="18.7109375" customWidth="1"/>
    <col min="12289" max="12291" width="4.85546875" customWidth="1"/>
    <col min="12292" max="12292" width="41.28515625" customWidth="1"/>
    <col min="12293" max="12318" width="18.7109375" customWidth="1"/>
    <col min="12545" max="12547" width="4.85546875" customWidth="1"/>
    <col min="12548" max="12548" width="41.28515625" customWidth="1"/>
    <col min="12549" max="12574" width="18.7109375" customWidth="1"/>
    <col min="12801" max="12803" width="4.85546875" customWidth="1"/>
    <col min="12804" max="12804" width="41.28515625" customWidth="1"/>
    <col min="12805" max="12830" width="18.7109375" customWidth="1"/>
    <col min="13057" max="13059" width="4.85546875" customWidth="1"/>
    <col min="13060" max="13060" width="41.28515625" customWidth="1"/>
    <col min="13061" max="13086" width="18.7109375" customWidth="1"/>
    <col min="13313" max="13315" width="4.85546875" customWidth="1"/>
    <col min="13316" max="13316" width="41.28515625" customWidth="1"/>
    <col min="13317" max="13342" width="18.7109375" customWidth="1"/>
    <col min="13569" max="13571" width="4.85546875" customWidth="1"/>
    <col min="13572" max="13572" width="41.28515625" customWidth="1"/>
    <col min="13573" max="13598" width="18.7109375" customWidth="1"/>
    <col min="13825" max="13827" width="4.85546875" customWidth="1"/>
    <col min="13828" max="13828" width="41.28515625" customWidth="1"/>
    <col min="13829" max="13854" width="18.7109375" customWidth="1"/>
    <col min="14081" max="14083" width="4.85546875" customWidth="1"/>
    <col min="14084" max="14084" width="41.28515625" customWidth="1"/>
    <col min="14085" max="14110" width="18.7109375" customWidth="1"/>
    <col min="14337" max="14339" width="4.85546875" customWidth="1"/>
    <col min="14340" max="14340" width="41.28515625" customWidth="1"/>
    <col min="14341" max="14366" width="18.7109375" customWidth="1"/>
    <col min="14593" max="14595" width="4.85546875" customWidth="1"/>
    <col min="14596" max="14596" width="41.28515625" customWidth="1"/>
    <col min="14597" max="14622" width="18.7109375" customWidth="1"/>
    <col min="14849" max="14851" width="4.85546875" customWidth="1"/>
    <col min="14852" max="14852" width="41.28515625" customWidth="1"/>
    <col min="14853" max="14878" width="18.7109375" customWidth="1"/>
    <col min="15105" max="15107" width="4.85546875" customWidth="1"/>
    <col min="15108" max="15108" width="41.28515625" customWidth="1"/>
    <col min="15109" max="15134" width="18.7109375" customWidth="1"/>
    <col min="15361" max="15363" width="4.85546875" customWidth="1"/>
    <col min="15364" max="15364" width="41.28515625" customWidth="1"/>
    <col min="15365" max="15390" width="18.7109375" customWidth="1"/>
    <col min="15617" max="15619" width="4.85546875" customWidth="1"/>
    <col min="15620" max="15620" width="41.28515625" customWidth="1"/>
    <col min="15621" max="15646" width="18.7109375" customWidth="1"/>
    <col min="15873" max="15875" width="4.85546875" customWidth="1"/>
    <col min="15876" max="15876" width="41.28515625" customWidth="1"/>
    <col min="15877" max="15902" width="18.7109375" customWidth="1"/>
    <col min="16129" max="16131" width="4.85546875" customWidth="1"/>
    <col min="16132" max="16132" width="41.28515625" customWidth="1"/>
    <col min="16133" max="16158" width="18.7109375" customWidth="1"/>
  </cols>
  <sheetData>
    <row r="1" spans="1:24" ht="18" customHeight="1" x14ac:dyDescent="0.2">
      <c r="A1" s="25" t="s">
        <v>343</v>
      </c>
    </row>
    <row r="2" spans="1:24" x14ac:dyDescent="0.2">
      <c r="A2" s="46" t="s">
        <v>344</v>
      </c>
    </row>
    <row r="3" spans="1:24" ht="15.75" customHeight="1" x14ac:dyDescent="0.2">
      <c r="A3" s="27" t="s">
        <v>2</v>
      </c>
    </row>
    <row r="4" spans="1:24" x14ac:dyDescent="0.2">
      <c r="A4" s="47" t="s">
        <v>345</v>
      </c>
    </row>
    <row r="5" spans="1:24" x14ac:dyDescent="0.2">
      <c r="E5" s="38" t="s">
        <v>253</v>
      </c>
      <c r="F5" s="38" t="s">
        <v>254</v>
      </c>
      <c r="G5" s="38" t="s">
        <v>255</v>
      </c>
      <c r="H5" s="38" t="s">
        <v>256</v>
      </c>
      <c r="I5" s="38" t="s">
        <v>257</v>
      </c>
      <c r="J5" s="38" t="s">
        <v>258</v>
      </c>
      <c r="K5" s="38" t="s">
        <v>259</v>
      </c>
      <c r="L5" s="38" t="s">
        <v>260</v>
      </c>
      <c r="M5" s="38" t="s">
        <v>261</v>
      </c>
      <c r="N5" s="38" t="s">
        <v>262</v>
      </c>
      <c r="O5" s="38" t="s">
        <v>263</v>
      </c>
      <c r="P5" s="38" t="s">
        <v>264</v>
      </c>
      <c r="Q5" s="38" t="s">
        <v>265</v>
      </c>
      <c r="R5" s="38" t="s">
        <v>266</v>
      </c>
      <c r="S5" s="38" t="s">
        <v>267</v>
      </c>
      <c r="T5" s="38" t="s">
        <v>268</v>
      </c>
      <c r="U5" s="38" t="s">
        <v>4</v>
      </c>
      <c r="V5" s="38" t="s">
        <v>5</v>
      </c>
      <c r="W5" s="38" t="s">
        <v>6</v>
      </c>
      <c r="X5" s="38" t="s">
        <v>7</v>
      </c>
    </row>
    <row r="6" spans="1:24" x14ac:dyDescent="0.2">
      <c r="A6" s="39" t="s">
        <v>53</v>
      </c>
      <c r="E6" s="40">
        <v>36891</v>
      </c>
      <c r="F6" s="40">
        <v>36981</v>
      </c>
      <c r="G6" s="40">
        <v>37072</v>
      </c>
      <c r="H6" s="40">
        <v>37164</v>
      </c>
      <c r="I6" s="40">
        <v>37256</v>
      </c>
      <c r="J6" s="40">
        <v>37346</v>
      </c>
      <c r="K6" s="40">
        <v>37437</v>
      </c>
      <c r="L6" s="40">
        <v>37529</v>
      </c>
      <c r="M6" s="40">
        <v>37621</v>
      </c>
      <c r="N6" s="40">
        <v>37711</v>
      </c>
      <c r="O6" s="40">
        <v>37802</v>
      </c>
      <c r="P6" s="40">
        <v>37894</v>
      </c>
      <c r="Q6" s="40">
        <v>37986</v>
      </c>
      <c r="R6" s="40">
        <v>38077</v>
      </c>
      <c r="S6" s="40">
        <v>38168</v>
      </c>
      <c r="T6" s="40">
        <v>38260</v>
      </c>
      <c r="U6" s="40">
        <v>38352</v>
      </c>
      <c r="V6" s="40">
        <v>38442</v>
      </c>
      <c r="W6" s="40">
        <v>38533</v>
      </c>
      <c r="X6" s="40">
        <v>38625</v>
      </c>
    </row>
    <row r="7" spans="1:24" x14ac:dyDescent="0.2">
      <c r="A7" s="39" t="s">
        <v>55</v>
      </c>
      <c r="E7" s="41" t="s">
        <v>54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 t="s">
        <v>54</v>
      </c>
      <c r="S7" s="41" t="s">
        <v>54</v>
      </c>
      <c r="T7" s="41" t="s">
        <v>54</v>
      </c>
      <c r="U7" s="41" t="s">
        <v>54</v>
      </c>
      <c r="V7" s="41">
        <v>38594</v>
      </c>
      <c r="W7" s="41">
        <v>38596</v>
      </c>
      <c r="X7" s="41">
        <v>38652</v>
      </c>
    </row>
    <row r="8" spans="1:24" x14ac:dyDescent="0.2">
      <c r="A8" s="39" t="s">
        <v>56</v>
      </c>
      <c r="E8" s="42" t="s">
        <v>290</v>
      </c>
      <c r="F8" s="42" t="s">
        <v>120</v>
      </c>
      <c r="G8" s="42" t="s">
        <v>120</v>
      </c>
      <c r="H8" s="42" t="s">
        <v>120</v>
      </c>
      <c r="I8" s="42" t="s">
        <v>120</v>
      </c>
      <c r="J8" s="42" t="s">
        <v>120</v>
      </c>
      <c r="K8" s="42" t="s">
        <v>120</v>
      </c>
      <c r="L8" s="42" t="s">
        <v>120</v>
      </c>
      <c r="M8" s="42" t="s">
        <v>120</v>
      </c>
      <c r="N8" s="42" t="s">
        <v>120</v>
      </c>
      <c r="O8" s="42" t="s">
        <v>120</v>
      </c>
      <c r="P8" s="42" t="s">
        <v>120</v>
      </c>
      <c r="Q8" s="42" t="s">
        <v>120</v>
      </c>
      <c r="R8" s="42" t="s">
        <v>120</v>
      </c>
      <c r="S8" s="42" t="s">
        <v>120</v>
      </c>
      <c r="T8" s="42" t="s">
        <v>120</v>
      </c>
      <c r="U8" s="42" t="s">
        <v>120</v>
      </c>
      <c r="V8" s="42" t="s">
        <v>120</v>
      </c>
      <c r="W8" s="42" t="s">
        <v>120</v>
      </c>
      <c r="X8" s="42" t="s">
        <v>120</v>
      </c>
    </row>
    <row r="9" spans="1:24" x14ac:dyDescent="0.2">
      <c r="A9" s="39"/>
      <c r="E9" s="34"/>
      <c r="F9" s="35"/>
      <c r="G9" s="35"/>
      <c r="H9" s="35"/>
      <c r="I9" s="35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</row>
    <row r="10" spans="1:24" ht="12.75" customHeight="1" x14ac:dyDescent="0.2">
      <c r="E10" s="34">
        <f>E15</f>
        <v>828729</v>
      </c>
      <c r="F10" s="35">
        <f>IFERROR((F15-E15)/E15,"0")</f>
        <v>8.7327703024752359E-2</v>
      </c>
      <c r="G10" s="35">
        <f>IFERROR((G15-F15)/F15,"0")</f>
        <v>1.0544889579402953E-2</v>
      </c>
      <c r="H10" s="35">
        <f>IFERROR((H15-G15)/G15,"0")</f>
        <v>4.5288721087807848E-2</v>
      </c>
      <c r="I10" s="35">
        <f>IFERROR((I15-H15)/H15,"0")</f>
        <v>3.8136581491466019E-3</v>
      </c>
      <c r="J10" s="35">
        <f t="shared" ref="J10:X10" si="0">IFERROR((J15-I15)/I15,"0")</f>
        <v>9.1134015439489596E-2</v>
      </c>
      <c r="K10" s="35">
        <f t="shared" si="0"/>
        <v>4.8356526510050374E-2</v>
      </c>
      <c r="L10" s="35">
        <f t="shared" si="0"/>
        <v>2.2093174328110216E-2</v>
      </c>
      <c r="M10" s="35">
        <f t="shared" si="0"/>
        <v>-7.8398795462215412E-3</v>
      </c>
      <c r="N10" s="35">
        <f t="shared" si="0"/>
        <v>3.8988551460683481E-2</v>
      </c>
      <c r="O10" s="35">
        <f t="shared" si="0"/>
        <v>-1.2252901271661844E-2</v>
      </c>
      <c r="P10" s="35">
        <f t="shared" si="0"/>
        <v>-0.19815746395019052</v>
      </c>
      <c r="Q10" s="35">
        <f t="shared" si="0"/>
        <v>-2.1836306642443088E-2</v>
      </c>
      <c r="R10" s="35">
        <f t="shared" si="0"/>
        <v>4.6973411213224785E-2</v>
      </c>
      <c r="S10" s="35">
        <f t="shared" si="0"/>
        <v>3.3921096301054547E-2</v>
      </c>
      <c r="T10" s="35">
        <f t="shared" si="0"/>
        <v>6.8967231142322838E-2</v>
      </c>
      <c r="U10" s="35">
        <f t="shared" si="0"/>
        <v>3.4091547535787699E-2</v>
      </c>
      <c r="V10" s="35">
        <f t="shared" si="0"/>
        <v>1.266940944159051E-2</v>
      </c>
      <c r="W10" s="35">
        <f t="shared" si="0"/>
        <v>-3.5679894769655995E-2</v>
      </c>
      <c r="X10" s="35">
        <f t="shared" si="0"/>
        <v>1.3754634359247375E-2</v>
      </c>
    </row>
    <row r="11" spans="1:24" x14ac:dyDescent="0.2">
      <c r="A11" s="38" t="s">
        <v>121</v>
      </c>
      <c r="E11" s="26"/>
      <c r="F11" s="26"/>
      <c r="G11" s="35">
        <f t="shared" ref="G11:X11" si="1">IFERROR((G15-E15)/E15,"0")</f>
        <v>9.8793453589774219E-2</v>
      </c>
      <c r="H11" s="35">
        <f t="shared" si="1"/>
        <v>5.631117523027411E-2</v>
      </c>
      <c r="I11" s="35">
        <f t="shared" si="1"/>
        <v>4.9275094937195396E-2</v>
      </c>
      <c r="J11" s="35">
        <f t="shared" si="1"/>
        <v>9.5295227569281452E-2</v>
      </c>
      <c r="K11" s="35">
        <f t="shared" si="1"/>
        <v>0.14389746638310699</v>
      </c>
      <c r="L11" s="35">
        <f t="shared" si="1"/>
        <v>7.1518050008249026E-2</v>
      </c>
      <c r="M11" s="35">
        <f t="shared" si="1"/>
        <v>1.4080086956362618E-2</v>
      </c>
      <c r="N11" s="35">
        <f t="shared" si="1"/>
        <v>3.0843006367328524E-2</v>
      </c>
      <c r="O11" s="35">
        <f t="shared" si="1"/>
        <v>2.6257927317248776E-2</v>
      </c>
      <c r="P11" s="35">
        <f t="shared" si="1"/>
        <v>-0.20798236137982778</v>
      </c>
      <c r="Q11" s="35">
        <f t="shared" si="1"/>
        <v>-0.21566674344632839</v>
      </c>
      <c r="R11" s="35">
        <f t="shared" si="1"/>
        <v>2.4111378759488149E-2</v>
      </c>
      <c r="S11" s="35">
        <f t="shared" si="1"/>
        <v>8.248789711963217E-2</v>
      </c>
      <c r="T11" s="35">
        <f t="shared" si="1"/>
        <v>0.10522777153257321</v>
      </c>
      <c r="U11" s="35">
        <f t="shared" si="1"/>
        <v>0.10540997831701068</v>
      </c>
      <c r="V11" s="35">
        <f t="shared" si="1"/>
        <v>4.7192876751606549E-2</v>
      </c>
      <c r="W11" s="35">
        <f t="shared" si="1"/>
        <v>-2.3462528523735121E-2</v>
      </c>
      <c r="X11" s="35">
        <f t="shared" si="1"/>
        <v>-2.241602431694166E-2</v>
      </c>
    </row>
    <row r="12" spans="1:24" x14ac:dyDescent="0.2">
      <c r="A12" s="38"/>
      <c r="E12" s="26"/>
      <c r="F12" s="26"/>
      <c r="G12" s="26"/>
      <c r="H12" s="35">
        <f>IFERROR((H15-E15)/E15,"0")</f>
        <v>0.14855640384251065</v>
      </c>
      <c r="I12" s="35">
        <f>IFERROR((I15-F15)/F15,"0")</f>
        <v>6.0339584951725665E-2</v>
      </c>
      <c r="J12" s="35">
        <f t="shared" ref="J12:X12" si="2">IFERROR((J15-G15)/G15,"0")</f>
        <v>0.14489974763947366</v>
      </c>
      <c r="K12" s="35">
        <f t="shared" si="2"/>
        <v>0.14825990027756708</v>
      </c>
      <c r="L12" s="35">
        <f t="shared" si="2"/>
        <v>0.16916979252139258</v>
      </c>
      <c r="M12" s="35">
        <f t="shared" si="2"/>
        <v>6.3117477564582164E-2</v>
      </c>
      <c r="N12" s="35">
        <f t="shared" si="2"/>
        <v>5.3617600611915145E-2</v>
      </c>
      <c r="O12" s="35">
        <f t="shared" si="2"/>
        <v>1.8212188783726567E-2</v>
      </c>
      <c r="P12" s="35">
        <f t="shared" si="2"/>
        <v>-0.17710274091871619</v>
      </c>
      <c r="Q12" s="35">
        <f t="shared" si="2"/>
        <v>-0.22527710140296153</v>
      </c>
      <c r="R12" s="35">
        <f t="shared" si="2"/>
        <v>-0.17882393485802503</v>
      </c>
      <c r="S12" s="35">
        <f t="shared" si="2"/>
        <v>5.885035946139449E-2</v>
      </c>
      <c r="T12" s="35">
        <f t="shared" si="2"/>
        <v>0.15714409012904881</v>
      </c>
      <c r="U12" s="35">
        <f t="shared" si="2"/>
        <v>0.14290669664364863</v>
      </c>
      <c r="V12" s="35">
        <f t="shared" si="2"/>
        <v>0.11941486993312858</v>
      </c>
      <c r="W12" s="35">
        <f t="shared" si="2"/>
        <v>9.8291451055758875E-3</v>
      </c>
      <c r="X12" s="35">
        <f t="shared" si="2"/>
        <v>-1.0030612665475133E-2</v>
      </c>
    </row>
    <row r="13" spans="1:24" ht="12.75" customHeight="1" x14ac:dyDescent="0.2">
      <c r="E13" s="26"/>
      <c r="F13" s="26"/>
      <c r="G13" s="26"/>
      <c r="H13" s="26"/>
      <c r="I13" s="35">
        <f>IFERROR((I15-E15)/E15,"0")</f>
        <v>0.15293660533177914</v>
      </c>
      <c r="J13" s="35">
        <f t="shared" ref="J13:X13" si="3">IFERROR((J15-F15)/F15,"0")</f>
        <v>0.15697258905781822</v>
      </c>
      <c r="K13" s="35">
        <f t="shared" si="3"/>
        <v>0.20026312263755186</v>
      </c>
      <c r="L13" s="35">
        <f t="shared" si="3"/>
        <v>0.17362860642837782</v>
      </c>
      <c r="M13" s="35">
        <f t="shared" si="3"/>
        <v>0.16000364217894403</v>
      </c>
      <c r="N13" s="35">
        <f t="shared" si="3"/>
        <v>0.10456688804736089</v>
      </c>
      <c r="O13" s="35">
        <f t="shared" si="3"/>
        <v>4.0707728173532111E-2</v>
      </c>
      <c r="P13" s="35">
        <f t="shared" si="3"/>
        <v>-0.18355415630882932</v>
      </c>
      <c r="Q13" s="35">
        <f t="shared" si="3"/>
        <v>-0.19507177780324103</v>
      </c>
      <c r="R13" s="35">
        <f t="shared" si="3"/>
        <v>-0.18888572411086141</v>
      </c>
      <c r="S13" s="35">
        <f t="shared" si="3"/>
        <v>-0.15096874247222306</v>
      </c>
      <c r="T13" s="35">
        <f t="shared" si="3"/>
        <v>0.13187633694750012</v>
      </c>
      <c r="U13" s="35">
        <f t="shared" si="3"/>
        <v>0.1965929228834391</v>
      </c>
      <c r="V13" s="35">
        <f t="shared" si="3"/>
        <v>0.15738664953696269</v>
      </c>
      <c r="W13" s="35">
        <f t="shared" si="3"/>
        <v>7.9474265170326408E-2</v>
      </c>
      <c r="X13" s="35">
        <f t="shared" si="3"/>
        <v>2.3718975761814445E-2</v>
      </c>
    </row>
    <row r="14" spans="1:24" x14ac:dyDescent="0.2">
      <c r="A14" s="38" t="s">
        <v>122</v>
      </c>
    </row>
    <row r="15" spans="1:24" x14ac:dyDescent="0.2">
      <c r="A15" s="39" t="s">
        <v>123</v>
      </c>
      <c r="E15" s="43">
        <v>828729</v>
      </c>
      <c r="F15" s="43">
        <v>901100</v>
      </c>
      <c r="G15" s="43">
        <v>910602</v>
      </c>
      <c r="H15" s="43">
        <v>951842</v>
      </c>
      <c r="I15" s="43">
        <v>955472</v>
      </c>
      <c r="J15" s="43">
        <v>1042548</v>
      </c>
      <c r="K15" s="43">
        <v>1092962</v>
      </c>
      <c r="L15" s="43">
        <v>1117109</v>
      </c>
      <c r="M15" s="43">
        <v>1108351</v>
      </c>
      <c r="N15" s="43">
        <v>1151564</v>
      </c>
      <c r="O15" s="43">
        <v>1137454</v>
      </c>
      <c r="P15" s="43">
        <v>912059</v>
      </c>
      <c r="Q15" s="43">
        <v>892143</v>
      </c>
      <c r="R15" s="43">
        <v>934050</v>
      </c>
      <c r="S15" s="43">
        <v>965734</v>
      </c>
      <c r="T15" s="43">
        <v>1032338</v>
      </c>
      <c r="U15" s="43">
        <v>1067532</v>
      </c>
      <c r="V15" s="43">
        <v>1081057</v>
      </c>
      <c r="W15" s="43">
        <v>1042485</v>
      </c>
      <c r="X15" s="43">
        <v>1056824</v>
      </c>
    </row>
    <row r="16" spans="1:24" x14ac:dyDescent="0.2">
      <c r="A16" s="39" t="s">
        <v>124</v>
      </c>
      <c r="E16" s="44">
        <v>21</v>
      </c>
      <c r="F16" s="44">
        <v>34.93</v>
      </c>
      <c r="G16" s="44">
        <v>4.22</v>
      </c>
      <c r="H16" s="44">
        <v>18.12</v>
      </c>
      <c r="I16" s="44">
        <v>1.53</v>
      </c>
      <c r="J16" s="44">
        <v>36.450000000000003</v>
      </c>
      <c r="K16" s="44">
        <v>19.34</v>
      </c>
      <c r="L16" s="44">
        <v>8.84</v>
      </c>
      <c r="M16" s="44">
        <v>-3.14</v>
      </c>
      <c r="N16" s="44">
        <v>15.6</v>
      </c>
      <c r="O16" s="44">
        <v>-4.9000000000000004</v>
      </c>
      <c r="P16" s="44">
        <v>-79.260000000000005</v>
      </c>
      <c r="Q16" s="44">
        <v>-8.73</v>
      </c>
      <c r="R16" s="44">
        <v>18.79</v>
      </c>
      <c r="S16" s="44">
        <v>13.57</v>
      </c>
      <c r="T16" s="44">
        <v>27.59</v>
      </c>
      <c r="U16" s="44">
        <v>13.64</v>
      </c>
      <c r="V16" s="44">
        <v>5.07</v>
      </c>
      <c r="W16" s="44">
        <v>-14.27</v>
      </c>
      <c r="X16" s="44">
        <v>5.5</v>
      </c>
    </row>
    <row r="17" spans="1:24" x14ac:dyDescent="0.2">
      <c r="A17" s="39" t="s">
        <v>125</v>
      </c>
      <c r="E17" s="44">
        <v>5.87</v>
      </c>
      <c r="F17" s="44">
        <v>4.9800000000000004</v>
      </c>
      <c r="G17" s="44">
        <v>11.4</v>
      </c>
      <c r="H17" s="44">
        <v>9.59</v>
      </c>
      <c r="I17" s="44">
        <v>9.83</v>
      </c>
      <c r="J17" s="44">
        <v>10.210000000000001</v>
      </c>
      <c r="K17" s="44">
        <v>10.82</v>
      </c>
      <c r="L17" s="44">
        <v>10.15</v>
      </c>
      <c r="M17" s="44">
        <v>10.72</v>
      </c>
      <c r="N17" s="44">
        <v>9.76</v>
      </c>
      <c r="O17" s="44">
        <v>10.97</v>
      </c>
      <c r="P17" s="44">
        <v>10.050000000000001</v>
      </c>
      <c r="Q17" s="44">
        <v>9.64</v>
      </c>
      <c r="R17" s="44">
        <v>9.32</v>
      </c>
      <c r="S17" s="44">
        <v>9.32</v>
      </c>
      <c r="T17" s="44">
        <v>8.66</v>
      </c>
      <c r="U17" s="44">
        <v>8.39</v>
      </c>
      <c r="V17" s="44">
        <v>8.7100000000000009</v>
      </c>
      <c r="W17" s="44">
        <v>9.23</v>
      </c>
      <c r="X17" s="44">
        <v>8.7899999999999991</v>
      </c>
    </row>
    <row r="18" spans="1:24" ht="12.75" customHeight="1" x14ac:dyDescent="0.2"/>
    <row r="19" spans="1:24" x14ac:dyDescent="0.2">
      <c r="B19" s="39" t="s">
        <v>126</v>
      </c>
      <c r="E19" s="44">
        <v>5.87</v>
      </c>
      <c r="F19" s="44">
        <v>4.9800000000000004</v>
      </c>
      <c r="G19" s="44">
        <v>4.53</v>
      </c>
      <c r="H19" s="44">
        <v>3.21</v>
      </c>
      <c r="I19" s="44">
        <v>3.93</v>
      </c>
      <c r="J19" s="44">
        <v>4.1100000000000003</v>
      </c>
      <c r="K19" s="44">
        <v>3.49</v>
      </c>
      <c r="L19" s="44">
        <v>4.6100000000000003</v>
      </c>
      <c r="M19" s="44">
        <v>4.2300000000000004</v>
      </c>
      <c r="N19" s="44">
        <v>3.97</v>
      </c>
      <c r="O19" s="44">
        <v>4.3</v>
      </c>
      <c r="P19" s="44">
        <v>4.3499999999999996</v>
      </c>
      <c r="Q19" s="44">
        <v>4.04</v>
      </c>
      <c r="R19" s="44">
        <v>3.97</v>
      </c>
      <c r="S19" s="44">
        <v>3.32</v>
      </c>
      <c r="T19" s="44">
        <v>3.17</v>
      </c>
      <c r="U19" s="44">
        <v>3.57</v>
      </c>
      <c r="V19" s="44">
        <v>3.69</v>
      </c>
      <c r="W19" s="44">
        <v>4.26</v>
      </c>
      <c r="X19" s="44">
        <v>4.2300000000000004</v>
      </c>
    </row>
    <row r="20" spans="1:24" x14ac:dyDescent="0.2">
      <c r="B20" s="39" t="s">
        <v>127</v>
      </c>
      <c r="E20" s="44">
        <v>10</v>
      </c>
      <c r="F20" s="44">
        <v>10.67</v>
      </c>
      <c r="G20" s="44">
        <v>7.53</v>
      </c>
      <c r="H20" s="44">
        <v>6.59</v>
      </c>
      <c r="I20" s="44">
        <v>5.62</v>
      </c>
      <c r="J20" s="44">
        <v>6.36</v>
      </c>
      <c r="K20" s="44">
        <v>6.47</v>
      </c>
      <c r="L20" s="44">
        <v>5.57</v>
      </c>
      <c r="M20" s="44">
        <v>5.52</v>
      </c>
      <c r="N20" s="44">
        <v>3.23</v>
      </c>
      <c r="O20" s="44">
        <v>3.79</v>
      </c>
      <c r="P20" s="44">
        <v>2.61</v>
      </c>
      <c r="Q20" s="44">
        <v>2.74</v>
      </c>
      <c r="R20" s="44">
        <v>1.81</v>
      </c>
      <c r="S20" s="44">
        <v>1.81</v>
      </c>
      <c r="T20" s="44">
        <v>1.33</v>
      </c>
      <c r="U20" s="44">
        <v>2.15</v>
      </c>
      <c r="V20" s="44">
        <v>7.52</v>
      </c>
      <c r="W20" s="44">
        <v>2.37</v>
      </c>
      <c r="X20" s="44">
        <v>2.54</v>
      </c>
    </row>
    <row r="21" spans="1:24" x14ac:dyDescent="0.2">
      <c r="A21" s="39" t="s">
        <v>128</v>
      </c>
      <c r="E21" s="44">
        <v>15.88</v>
      </c>
      <c r="F21" s="44">
        <v>15.65</v>
      </c>
      <c r="G21" s="44">
        <v>12.06</v>
      </c>
      <c r="H21" s="44">
        <v>9.8000000000000007</v>
      </c>
      <c r="I21" s="44">
        <v>9.5500000000000007</v>
      </c>
      <c r="J21" s="44">
        <v>10.47</v>
      </c>
      <c r="K21" s="44">
        <v>9.9700000000000006</v>
      </c>
      <c r="L21" s="44">
        <v>10.18</v>
      </c>
      <c r="M21" s="44">
        <v>9.75</v>
      </c>
      <c r="N21" s="44">
        <v>7.2</v>
      </c>
      <c r="O21" s="44">
        <v>8.09</v>
      </c>
      <c r="P21" s="44">
        <v>6.96</v>
      </c>
      <c r="Q21" s="44">
        <v>6.77</v>
      </c>
      <c r="R21" s="44">
        <v>5.78</v>
      </c>
      <c r="S21" s="44">
        <v>5.13</v>
      </c>
      <c r="T21" s="44">
        <v>4.5</v>
      </c>
      <c r="U21" s="44">
        <v>5.71</v>
      </c>
      <c r="V21" s="44">
        <v>11.21</v>
      </c>
      <c r="W21" s="44">
        <v>6.63</v>
      </c>
      <c r="X21" s="44">
        <v>6.77</v>
      </c>
    </row>
    <row r="22" spans="1:24" x14ac:dyDescent="0.2">
      <c r="A22" s="39" t="s">
        <v>129</v>
      </c>
      <c r="E22" s="44">
        <v>20.62</v>
      </c>
      <c r="F22" s="44">
        <v>23.07</v>
      </c>
      <c r="G22" s="44">
        <v>31.5</v>
      </c>
      <c r="H22" s="44">
        <v>31.01</v>
      </c>
      <c r="I22" s="44">
        <v>29.94</v>
      </c>
      <c r="J22" s="44">
        <v>31.3</v>
      </c>
      <c r="K22" s="44">
        <v>30.25</v>
      </c>
      <c r="L22" s="44">
        <v>27.92</v>
      </c>
      <c r="M22" s="44">
        <v>28.94</v>
      </c>
      <c r="N22" s="44">
        <v>31.25</v>
      </c>
      <c r="O22" s="44">
        <v>33.840000000000003</v>
      </c>
      <c r="P22" s="44">
        <v>32.32</v>
      </c>
      <c r="Q22" s="44">
        <v>33.700000000000003</v>
      </c>
      <c r="R22" s="44">
        <v>33.28</v>
      </c>
      <c r="S22" s="44">
        <v>36.07</v>
      </c>
      <c r="T22" s="44">
        <v>32.67</v>
      </c>
      <c r="U22" s="44">
        <v>33.01</v>
      </c>
      <c r="V22" s="44">
        <v>30.16</v>
      </c>
      <c r="W22" s="44">
        <v>37.68</v>
      </c>
      <c r="X22" s="44">
        <v>38.19</v>
      </c>
    </row>
    <row r="23" spans="1:24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 t="s">
        <v>54</v>
      </c>
      <c r="O23" s="44" t="s">
        <v>54</v>
      </c>
      <c r="P23" s="44" t="s">
        <v>54</v>
      </c>
      <c r="Q23" s="44" t="s">
        <v>54</v>
      </c>
      <c r="R23" s="44" t="s">
        <v>54</v>
      </c>
      <c r="S23" s="44" t="s">
        <v>54</v>
      </c>
      <c r="T23" s="44" t="s">
        <v>54</v>
      </c>
      <c r="U23" s="44" t="s">
        <v>54</v>
      </c>
      <c r="V23" s="44" t="s">
        <v>54</v>
      </c>
      <c r="W23" s="44" t="s">
        <v>54</v>
      </c>
      <c r="X23" s="44" t="s">
        <v>54</v>
      </c>
    </row>
    <row r="24" spans="1:24" x14ac:dyDescent="0.2">
      <c r="A24" s="39" t="s">
        <v>131</v>
      </c>
      <c r="E24" s="44">
        <v>5.55</v>
      </c>
      <c r="F24" s="44">
        <v>5.13</v>
      </c>
      <c r="G24" s="44">
        <v>2.2200000000000002</v>
      </c>
      <c r="H24" s="44">
        <v>4.22</v>
      </c>
      <c r="I24" s="44">
        <v>2.65</v>
      </c>
      <c r="J24" s="44">
        <v>2.89</v>
      </c>
      <c r="K24" s="44">
        <v>4.5599999999999996</v>
      </c>
      <c r="L24" s="44">
        <v>4.8099999999999996</v>
      </c>
      <c r="M24" s="44">
        <v>5.31</v>
      </c>
      <c r="N24" s="44">
        <v>10.49</v>
      </c>
      <c r="O24" s="44">
        <v>9.0500000000000007</v>
      </c>
      <c r="P24" s="44">
        <v>11.2</v>
      </c>
      <c r="Q24" s="44">
        <v>10.33</v>
      </c>
      <c r="R24" s="44">
        <v>12.88</v>
      </c>
      <c r="S24" s="44">
        <v>11.44</v>
      </c>
      <c r="T24" s="44">
        <v>18.97</v>
      </c>
      <c r="U24" s="44">
        <v>19.149999999999999</v>
      </c>
      <c r="V24" s="44">
        <v>16.2</v>
      </c>
      <c r="W24" s="44">
        <v>15.8</v>
      </c>
      <c r="X24" s="44">
        <v>13.38</v>
      </c>
    </row>
    <row r="25" spans="1:24" x14ac:dyDescent="0.2">
      <c r="A25" s="39" t="s">
        <v>132</v>
      </c>
      <c r="E25" s="44">
        <v>34.950000000000003</v>
      </c>
      <c r="F25" s="44">
        <v>34.81</v>
      </c>
      <c r="G25" s="44">
        <v>33.19</v>
      </c>
      <c r="H25" s="44">
        <v>33.64</v>
      </c>
      <c r="I25" s="44">
        <v>33.39</v>
      </c>
      <c r="J25" s="44">
        <v>32.44</v>
      </c>
      <c r="K25" s="44">
        <v>31.67</v>
      </c>
      <c r="L25" s="44">
        <v>31.42</v>
      </c>
      <c r="M25" s="44">
        <v>30.33</v>
      </c>
      <c r="N25" s="44">
        <v>27.43</v>
      </c>
      <c r="O25" s="44">
        <v>26.49</v>
      </c>
      <c r="P25" s="44">
        <v>27.32</v>
      </c>
      <c r="Q25" s="44">
        <v>27.29</v>
      </c>
      <c r="R25" s="44">
        <v>26.32</v>
      </c>
      <c r="S25" s="44">
        <v>26.04</v>
      </c>
      <c r="T25" s="44">
        <v>23.98</v>
      </c>
      <c r="U25" s="44">
        <v>23.63</v>
      </c>
      <c r="V25" s="44">
        <v>23.65</v>
      </c>
      <c r="W25" s="44">
        <v>22.31</v>
      </c>
      <c r="X25" s="44">
        <v>22.11</v>
      </c>
    </row>
    <row r="26" spans="1:24" x14ac:dyDescent="0.2">
      <c r="A26" s="39" t="s">
        <v>133</v>
      </c>
      <c r="E26" s="44">
        <v>28.56</v>
      </c>
      <c r="F26" s="44">
        <v>26.47</v>
      </c>
      <c r="G26" s="44">
        <v>23.25</v>
      </c>
      <c r="H26" s="44">
        <v>25.56</v>
      </c>
      <c r="I26" s="44">
        <v>27.12</v>
      </c>
      <c r="J26" s="44">
        <v>25.8</v>
      </c>
      <c r="K26" s="44">
        <v>28.12</v>
      </c>
      <c r="L26" s="44">
        <v>30.48</v>
      </c>
      <c r="M26" s="44">
        <v>30.97</v>
      </c>
      <c r="N26" s="44">
        <v>34.130000000000003</v>
      </c>
      <c r="O26" s="44">
        <v>31.57</v>
      </c>
      <c r="P26" s="44">
        <v>33.4</v>
      </c>
      <c r="Q26" s="44">
        <v>32.229999999999997</v>
      </c>
      <c r="R26" s="44">
        <v>34.619999999999997</v>
      </c>
      <c r="S26" s="44">
        <v>32.76</v>
      </c>
      <c r="T26" s="44">
        <v>38.85</v>
      </c>
      <c r="U26" s="44">
        <v>37.64</v>
      </c>
      <c r="V26" s="44">
        <v>34.979999999999997</v>
      </c>
      <c r="W26" s="44">
        <v>33.39</v>
      </c>
      <c r="X26" s="44">
        <v>32.93</v>
      </c>
    </row>
    <row r="27" spans="1:24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</row>
    <row r="28" spans="1:24" x14ac:dyDescent="0.2">
      <c r="A28" s="39" t="s">
        <v>135</v>
      </c>
      <c r="E28" s="44">
        <v>28.56</v>
      </c>
      <c r="F28" s="44">
        <v>26.47</v>
      </c>
      <c r="G28" s="44">
        <v>23.25</v>
      </c>
      <c r="H28" s="44">
        <v>25.56</v>
      </c>
      <c r="I28" s="44">
        <v>27.12</v>
      </c>
      <c r="J28" s="44">
        <v>25.8</v>
      </c>
      <c r="K28" s="44">
        <v>28.12</v>
      </c>
      <c r="L28" s="44">
        <v>30.48</v>
      </c>
      <c r="M28" s="44">
        <v>30.97</v>
      </c>
      <c r="N28" s="44">
        <v>34.130000000000003</v>
      </c>
      <c r="O28" s="44">
        <v>31.57</v>
      </c>
      <c r="P28" s="44">
        <v>33.4</v>
      </c>
      <c r="Q28" s="44">
        <v>32.229999999999997</v>
      </c>
      <c r="R28" s="44">
        <v>34.619999999999997</v>
      </c>
      <c r="S28" s="44">
        <v>32.76</v>
      </c>
      <c r="T28" s="44">
        <v>38.85</v>
      </c>
      <c r="U28" s="44">
        <v>37.64</v>
      </c>
      <c r="V28" s="44">
        <v>34.979999999999997</v>
      </c>
      <c r="W28" s="44">
        <v>33.39</v>
      </c>
      <c r="X28" s="44">
        <v>32.93</v>
      </c>
    </row>
    <row r="29" spans="1:24" x14ac:dyDescent="0.2">
      <c r="A29" s="39" t="s">
        <v>136</v>
      </c>
      <c r="E29" s="44">
        <v>65.900000000000006</v>
      </c>
      <c r="F29" s="44">
        <v>68.400000000000006</v>
      </c>
      <c r="G29" s="44">
        <v>74.53</v>
      </c>
      <c r="H29" s="44">
        <v>70.22</v>
      </c>
      <c r="I29" s="44">
        <v>70.239999999999995</v>
      </c>
      <c r="J29" s="44">
        <v>71.31</v>
      </c>
      <c r="K29" s="44">
        <v>67.319999999999993</v>
      </c>
      <c r="L29" s="44">
        <v>64.709999999999994</v>
      </c>
      <c r="M29" s="44">
        <v>63.72</v>
      </c>
      <c r="N29" s="44">
        <v>55.38</v>
      </c>
      <c r="O29" s="44">
        <v>59.38</v>
      </c>
      <c r="P29" s="44">
        <v>55.4</v>
      </c>
      <c r="Q29" s="44">
        <v>57.44</v>
      </c>
      <c r="R29" s="44">
        <v>52.5</v>
      </c>
      <c r="S29" s="44">
        <v>55.8</v>
      </c>
      <c r="T29" s="44">
        <v>42.18</v>
      </c>
      <c r="U29" s="44">
        <v>43.21</v>
      </c>
      <c r="V29" s="44">
        <v>48.83</v>
      </c>
      <c r="W29" s="44">
        <v>50.81</v>
      </c>
      <c r="X29" s="44">
        <v>53.68</v>
      </c>
    </row>
    <row r="30" spans="1:24" ht="12.75" customHeight="1" x14ac:dyDescent="0.2"/>
    <row r="31" spans="1:24" x14ac:dyDescent="0.2">
      <c r="A31" s="39" t="s">
        <v>137</v>
      </c>
      <c r="E31" s="44">
        <v>15.88</v>
      </c>
      <c r="F31" s="44">
        <v>15.65</v>
      </c>
      <c r="G31" s="44">
        <v>12.06</v>
      </c>
      <c r="H31" s="44">
        <v>9.8000000000000007</v>
      </c>
      <c r="I31" s="44">
        <v>9.5500000000000007</v>
      </c>
      <c r="J31" s="44">
        <v>10.47</v>
      </c>
      <c r="K31" s="44">
        <v>9.9700000000000006</v>
      </c>
      <c r="L31" s="44">
        <v>10.18</v>
      </c>
      <c r="M31" s="44">
        <v>9.75</v>
      </c>
      <c r="N31" s="44">
        <v>7.2</v>
      </c>
      <c r="O31" s="44">
        <v>8.09</v>
      </c>
      <c r="P31" s="44">
        <v>6.96</v>
      </c>
      <c r="Q31" s="44">
        <v>6.77</v>
      </c>
      <c r="R31" s="44">
        <v>5.78</v>
      </c>
      <c r="S31" s="44">
        <v>5.13</v>
      </c>
      <c r="T31" s="44">
        <v>4.5</v>
      </c>
      <c r="U31" s="44">
        <v>5.71</v>
      </c>
      <c r="V31" s="44">
        <v>11.21</v>
      </c>
      <c r="W31" s="44">
        <v>6.63</v>
      </c>
      <c r="X31" s="44">
        <v>6.77</v>
      </c>
    </row>
    <row r="32" spans="1:24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 t="s">
        <v>54</v>
      </c>
      <c r="O32" s="44" t="s">
        <v>54</v>
      </c>
      <c r="P32" s="44" t="s">
        <v>54</v>
      </c>
      <c r="Q32" s="44" t="s">
        <v>54</v>
      </c>
      <c r="R32" s="44" t="s">
        <v>54</v>
      </c>
      <c r="S32" s="44" t="s">
        <v>54</v>
      </c>
      <c r="T32" s="44" t="s">
        <v>54</v>
      </c>
      <c r="U32" s="44" t="s">
        <v>54</v>
      </c>
      <c r="V32" s="44" t="s">
        <v>54</v>
      </c>
      <c r="W32" s="44" t="s">
        <v>54</v>
      </c>
      <c r="X32" s="44" t="s">
        <v>54</v>
      </c>
    </row>
    <row r="33" spans="1:24" x14ac:dyDescent="0.2">
      <c r="A33" s="39" t="s">
        <v>139</v>
      </c>
      <c r="E33" s="44">
        <v>5.55</v>
      </c>
      <c r="F33" s="44">
        <v>5.13</v>
      </c>
      <c r="G33" s="44">
        <v>2.2200000000000002</v>
      </c>
      <c r="H33" s="44">
        <v>4.22</v>
      </c>
      <c r="I33" s="44">
        <v>2.65</v>
      </c>
      <c r="J33" s="44">
        <v>2.89</v>
      </c>
      <c r="K33" s="44">
        <v>4.5599999999999996</v>
      </c>
      <c r="L33" s="44">
        <v>4.8099999999999996</v>
      </c>
      <c r="M33" s="44">
        <v>5.31</v>
      </c>
      <c r="N33" s="44">
        <v>10.49</v>
      </c>
      <c r="O33" s="44">
        <v>9.0500000000000007</v>
      </c>
      <c r="P33" s="44">
        <v>11.2</v>
      </c>
      <c r="Q33" s="44">
        <v>10.33</v>
      </c>
      <c r="R33" s="44">
        <v>12.88</v>
      </c>
      <c r="S33" s="44">
        <v>11.44</v>
      </c>
      <c r="T33" s="44">
        <v>18.97</v>
      </c>
      <c r="U33" s="44">
        <v>19.149999999999999</v>
      </c>
      <c r="V33" s="44">
        <v>16.2</v>
      </c>
      <c r="W33" s="44">
        <v>15.8</v>
      </c>
      <c r="X33" s="44">
        <v>13.38</v>
      </c>
    </row>
    <row r="34" spans="1:24" x14ac:dyDescent="0.2">
      <c r="A34" s="39" t="s">
        <v>73</v>
      </c>
      <c r="E34" s="44">
        <v>28.56</v>
      </c>
      <c r="F34" s="44">
        <v>26.47</v>
      </c>
      <c r="G34" s="44">
        <v>23.25</v>
      </c>
      <c r="H34" s="44">
        <v>25.56</v>
      </c>
      <c r="I34" s="44">
        <v>27.12</v>
      </c>
      <c r="J34" s="44">
        <v>25.8</v>
      </c>
      <c r="K34" s="44">
        <v>28.12</v>
      </c>
      <c r="L34" s="44">
        <v>30.48</v>
      </c>
      <c r="M34" s="44">
        <v>30.97</v>
      </c>
      <c r="N34" s="44">
        <v>34.130000000000003</v>
      </c>
      <c r="O34" s="44">
        <v>31.57</v>
      </c>
      <c r="P34" s="44">
        <v>33.4</v>
      </c>
      <c r="Q34" s="44">
        <v>32.229999999999997</v>
      </c>
      <c r="R34" s="44">
        <v>34.619999999999997</v>
      </c>
      <c r="S34" s="44">
        <v>32.76</v>
      </c>
      <c r="T34" s="44">
        <v>38.85</v>
      </c>
      <c r="U34" s="44">
        <v>37.64</v>
      </c>
      <c r="V34" s="44">
        <v>34.979999999999997</v>
      </c>
      <c r="W34" s="44">
        <v>33.39</v>
      </c>
      <c r="X34" s="44">
        <v>32.93</v>
      </c>
    </row>
    <row r="35" spans="1:24" x14ac:dyDescent="0.2">
      <c r="A35" s="39" t="s">
        <v>140</v>
      </c>
      <c r="E35" s="44">
        <v>65.900000000000006</v>
      </c>
      <c r="F35" s="44">
        <v>68.400000000000006</v>
      </c>
      <c r="G35" s="44">
        <v>74.53</v>
      </c>
      <c r="H35" s="44">
        <v>70.22</v>
      </c>
      <c r="I35" s="44">
        <v>70.239999999999995</v>
      </c>
      <c r="J35" s="44">
        <v>71.31</v>
      </c>
      <c r="K35" s="44">
        <v>67.319999999999993</v>
      </c>
      <c r="L35" s="44">
        <v>64.709999999999994</v>
      </c>
      <c r="M35" s="44">
        <v>63.72</v>
      </c>
      <c r="N35" s="44">
        <v>55.38</v>
      </c>
      <c r="O35" s="44">
        <v>59.38</v>
      </c>
      <c r="P35" s="44">
        <v>55.4</v>
      </c>
      <c r="Q35" s="44">
        <v>57.44</v>
      </c>
      <c r="R35" s="44">
        <v>52.5</v>
      </c>
      <c r="S35" s="44">
        <v>55.8</v>
      </c>
      <c r="T35" s="44">
        <v>42.18</v>
      </c>
      <c r="U35" s="44">
        <v>43.21</v>
      </c>
      <c r="V35" s="44">
        <v>48.83</v>
      </c>
      <c r="W35" s="44">
        <v>50.81</v>
      </c>
      <c r="X35" s="44">
        <v>53.68</v>
      </c>
    </row>
    <row r="36" spans="1:24" ht="12.75" customHeight="1" x14ac:dyDescent="0.2"/>
    <row r="37" spans="1:24" ht="12.75" customHeight="1" x14ac:dyDescent="0.2"/>
    <row r="38" spans="1:24" ht="12.75" customHeight="1" x14ac:dyDescent="0.2"/>
    <row r="39" spans="1:24" ht="12.75" customHeight="1" x14ac:dyDescent="0.2"/>
    <row r="40" spans="1:24" x14ac:dyDescent="0.2">
      <c r="A40" s="38" t="s">
        <v>141</v>
      </c>
    </row>
    <row r="41" spans="1:24" x14ac:dyDescent="0.2">
      <c r="A41" s="39" t="s">
        <v>77</v>
      </c>
      <c r="E41" s="43">
        <v>812669</v>
      </c>
      <c r="F41" s="43">
        <v>862150</v>
      </c>
      <c r="G41" s="43">
        <v>914110</v>
      </c>
      <c r="H41" s="43">
        <v>979571</v>
      </c>
      <c r="I41" s="43">
        <v>1000087</v>
      </c>
      <c r="J41" s="43">
        <v>1117544</v>
      </c>
      <c r="K41" s="43">
        <v>1147810</v>
      </c>
      <c r="L41" s="43">
        <v>1155054</v>
      </c>
      <c r="M41" s="43">
        <v>1171618</v>
      </c>
      <c r="N41" s="43">
        <v>1151380</v>
      </c>
      <c r="O41" s="43">
        <v>1136042</v>
      </c>
      <c r="P41" s="43">
        <v>904132</v>
      </c>
      <c r="Q41" s="43">
        <v>863349</v>
      </c>
      <c r="R41" s="43">
        <v>850037</v>
      </c>
      <c r="S41" s="43">
        <v>892981</v>
      </c>
      <c r="T41" s="43">
        <v>925606</v>
      </c>
      <c r="U41" s="43">
        <v>942963</v>
      </c>
      <c r="V41" s="43">
        <v>964383</v>
      </c>
      <c r="W41" s="43">
        <v>933278</v>
      </c>
      <c r="X41" s="43">
        <v>920845</v>
      </c>
    </row>
    <row r="42" spans="1:24" x14ac:dyDescent="0.2">
      <c r="A42" s="39" t="s">
        <v>142</v>
      </c>
      <c r="E42" s="44">
        <v>30.61</v>
      </c>
      <c r="F42" s="44">
        <v>24.35</v>
      </c>
      <c r="G42" s="44">
        <v>24.11</v>
      </c>
      <c r="H42" s="44">
        <v>28.64</v>
      </c>
      <c r="I42" s="44">
        <v>8.3800000000000008</v>
      </c>
      <c r="J42" s="44">
        <v>46.98</v>
      </c>
      <c r="K42" s="44">
        <v>10.83</v>
      </c>
      <c r="L42" s="44">
        <v>2.52</v>
      </c>
      <c r="M42" s="44">
        <v>5.74</v>
      </c>
      <c r="N42" s="44">
        <v>-6.91</v>
      </c>
      <c r="O42" s="44">
        <v>-5.33</v>
      </c>
      <c r="P42" s="44">
        <v>-81.66</v>
      </c>
      <c r="Q42" s="44">
        <v>-18.04</v>
      </c>
      <c r="R42" s="44">
        <v>-6.17</v>
      </c>
      <c r="S42" s="44">
        <v>20.21</v>
      </c>
      <c r="T42" s="44">
        <v>14.61</v>
      </c>
      <c r="U42" s="44">
        <v>7.5</v>
      </c>
      <c r="V42" s="44">
        <v>9.09</v>
      </c>
      <c r="W42" s="44">
        <v>-12.9</v>
      </c>
      <c r="X42" s="44">
        <v>-5.33</v>
      </c>
    </row>
    <row r="43" spans="1:24" ht="12.75" customHeight="1" x14ac:dyDescent="0.2"/>
    <row r="44" spans="1:24" x14ac:dyDescent="0.2">
      <c r="B44" s="39" t="s">
        <v>143</v>
      </c>
      <c r="E44" s="44">
        <v>12.36</v>
      </c>
      <c r="F44" s="44">
        <v>13.7</v>
      </c>
      <c r="G44" s="44">
        <v>17.98</v>
      </c>
      <c r="H44" s="44">
        <v>18.5</v>
      </c>
      <c r="I44" s="44">
        <v>20.02</v>
      </c>
      <c r="J44" s="44">
        <v>19.239999999999998</v>
      </c>
      <c r="K44" s="44">
        <v>18.920000000000002</v>
      </c>
      <c r="L44" s="44">
        <v>18.329999999999998</v>
      </c>
      <c r="M44" s="44">
        <v>17.010000000000002</v>
      </c>
      <c r="N44" s="44">
        <v>19.34</v>
      </c>
      <c r="O44" s="44">
        <v>18.329999999999998</v>
      </c>
      <c r="P44" s="44">
        <v>15.71</v>
      </c>
      <c r="Q44" s="44">
        <v>17.13</v>
      </c>
      <c r="R44" s="44">
        <v>18.03</v>
      </c>
      <c r="S44" s="44">
        <v>18.329999999999998</v>
      </c>
      <c r="T44" s="44">
        <v>24.47</v>
      </c>
      <c r="U44" s="44">
        <v>26.43</v>
      </c>
      <c r="V44" s="44">
        <v>28.24</v>
      </c>
      <c r="W44" s="44">
        <v>27.76</v>
      </c>
      <c r="X44" s="44">
        <v>28.22</v>
      </c>
    </row>
    <row r="45" spans="1:24" x14ac:dyDescent="0.2">
      <c r="B45" s="39" t="s">
        <v>144</v>
      </c>
      <c r="E45" s="44">
        <v>1.61</v>
      </c>
      <c r="F45" s="44">
        <v>1.67</v>
      </c>
      <c r="G45" s="44">
        <v>2.02</v>
      </c>
      <c r="H45" s="44">
        <v>1.93</v>
      </c>
      <c r="I45" s="44">
        <v>1.48</v>
      </c>
      <c r="J45" s="44">
        <v>1.17</v>
      </c>
      <c r="K45" s="44">
        <v>1.1000000000000001</v>
      </c>
      <c r="L45" s="44">
        <v>1.1200000000000001</v>
      </c>
      <c r="M45" s="44">
        <v>0.93</v>
      </c>
      <c r="N45" s="44">
        <v>1.18</v>
      </c>
      <c r="O45" s="44">
        <v>0.93</v>
      </c>
      <c r="P45" s="44">
        <v>1.06</v>
      </c>
      <c r="Q45" s="44">
        <v>1.04</v>
      </c>
      <c r="R45" s="44">
        <v>0.86</v>
      </c>
      <c r="S45" s="44">
        <v>0.93</v>
      </c>
      <c r="T45" s="44">
        <v>0.8</v>
      </c>
      <c r="U45" s="44">
        <v>0.73</v>
      </c>
      <c r="V45" s="44">
        <v>0.71</v>
      </c>
      <c r="W45" s="44">
        <v>0.87</v>
      </c>
      <c r="X45" s="44">
        <v>0.84</v>
      </c>
    </row>
    <row r="46" spans="1:24" x14ac:dyDescent="0.2">
      <c r="C46" s="39" t="s">
        <v>145</v>
      </c>
      <c r="E46" s="44">
        <v>1.85</v>
      </c>
      <c r="F46" s="44">
        <v>1.8</v>
      </c>
      <c r="G46" s="44">
        <v>1.78</v>
      </c>
      <c r="H46" s="44">
        <v>1.67</v>
      </c>
      <c r="I46" s="44">
        <v>1.73</v>
      </c>
      <c r="J46" s="44">
        <v>1.62</v>
      </c>
      <c r="K46" s="44">
        <v>1.73</v>
      </c>
      <c r="L46" s="44">
        <v>1.9</v>
      </c>
      <c r="M46" s="44">
        <v>1.96</v>
      </c>
      <c r="N46" s="44">
        <v>2.1</v>
      </c>
      <c r="O46" s="44">
        <v>2.04</v>
      </c>
      <c r="P46" s="44">
        <v>2.39</v>
      </c>
      <c r="Q46" s="44">
        <v>2.63</v>
      </c>
      <c r="R46" s="44">
        <v>2.71</v>
      </c>
      <c r="S46" s="44">
        <v>2.82</v>
      </c>
      <c r="T46" s="44">
        <v>3.18</v>
      </c>
      <c r="U46" s="44">
        <v>3.24</v>
      </c>
      <c r="V46" s="44">
        <v>3.08</v>
      </c>
      <c r="W46" s="44">
        <v>3.32</v>
      </c>
      <c r="X46" s="44">
        <v>3.39</v>
      </c>
    </row>
    <row r="47" spans="1:24" x14ac:dyDescent="0.2">
      <c r="D47" s="39" t="s">
        <v>146</v>
      </c>
      <c r="E47" s="44">
        <v>19.62</v>
      </c>
      <c r="F47" s="44">
        <v>18.809999999999999</v>
      </c>
      <c r="G47" s="44">
        <v>19.87</v>
      </c>
      <c r="H47" s="44">
        <v>19.059999999999999</v>
      </c>
      <c r="I47" s="44">
        <v>19.21</v>
      </c>
      <c r="J47" s="44">
        <v>21.33</v>
      </c>
      <c r="K47" s="44">
        <v>20.89</v>
      </c>
      <c r="L47" s="44">
        <v>20.63</v>
      </c>
      <c r="M47" s="44">
        <v>20.74</v>
      </c>
      <c r="N47" s="44">
        <v>20.239999999999998</v>
      </c>
      <c r="O47" s="44">
        <v>22.44</v>
      </c>
      <c r="P47" s="44">
        <v>23.23</v>
      </c>
      <c r="Q47" s="44">
        <v>23.38</v>
      </c>
      <c r="R47" s="44">
        <v>24.03</v>
      </c>
      <c r="S47" s="44">
        <v>24.42</v>
      </c>
      <c r="T47" s="44">
        <v>23.78</v>
      </c>
      <c r="U47" s="44">
        <v>23.2</v>
      </c>
      <c r="V47" s="44">
        <v>22.1</v>
      </c>
      <c r="W47" s="44">
        <v>24.35</v>
      </c>
      <c r="X47" s="44">
        <v>22.77</v>
      </c>
    </row>
    <row r="48" spans="1:24" x14ac:dyDescent="0.2">
      <c r="D48" s="39" t="s">
        <v>147</v>
      </c>
      <c r="E48" s="44">
        <v>1.68</v>
      </c>
      <c r="F48" s="44">
        <v>1.68</v>
      </c>
      <c r="G48" s="44">
        <v>1.8</v>
      </c>
      <c r="H48" s="44">
        <v>1.71</v>
      </c>
      <c r="I48" s="44">
        <v>1.64</v>
      </c>
      <c r="J48" s="44">
        <v>2.35</v>
      </c>
      <c r="K48" s="44">
        <v>2.2200000000000002</v>
      </c>
      <c r="L48" s="44">
        <v>2.04</v>
      </c>
      <c r="M48" s="44">
        <v>1.91</v>
      </c>
      <c r="N48" s="44">
        <v>1.94</v>
      </c>
      <c r="O48" s="44">
        <v>1.77</v>
      </c>
      <c r="P48" s="44">
        <v>1.66</v>
      </c>
      <c r="Q48" s="44">
        <v>1.5</v>
      </c>
      <c r="R48" s="44">
        <v>1.29</v>
      </c>
      <c r="S48" s="44">
        <v>1.17</v>
      </c>
      <c r="T48" s="44">
        <v>1.07</v>
      </c>
      <c r="U48" s="44">
        <v>1.01</v>
      </c>
      <c r="V48" s="44">
        <v>1.04</v>
      </c>
      <c r="W48" s="44">
        <v>1.1299999999999999</v>
      </c>
      <c r="X48" s="44">
        <v>1.29</v>
      </c>
    </row>
    <row r="49" spans="1:54" x14ac:dyDescent="0.2">
      <c r="C49" s="39" t="s">
        <v>148</v>
      </c>
      <c r="E49" s="44">
        <v>21.29</v>
      </c>
      <c r="F49" s="44">
        <v>20.49</v>
      </c>
      <c r="G49" s="44">
        <v>21.67</v>
      </c>
      <c r="H49" s="44">
        <v>20.76</v>
      </c>
      <c r="I49" s="44">
        <v>20.86</v>
      </c>
      <c r="J49" s="44">
        <v>23.69</v>
      </c>
      <c r="K49" s="44">
        <v>23.11</v>
      </c>
      <c r="L49" s="44">
        <v>22.67</v>
      </c>
      <c r="M49" s="44">
        <v>22.65</v>
      </c>
      <c r="N49" s="44">
        <v>22.17</v>
      </c>
      <c r="O49" s="44">
        <v>24.21</v>
      </c>
      <c r="P49" s="44">
        <v>24.89</v>
      </c>
      <c r="Q49" s="44">
        <v>24.88</v>
      </c>
      <c r="R49" s="44">
        <v>25.32</v>
      </c>
      <c r="S49" s="44">
        <v>25.59</v>
      </c>
      <c r="T49" s="44">
        <v>24.85</v>
      </c>
      <c r="U49" s="44">
        <v>24.21</v>
      </c>
      <c r="V49" s="44">
        <v>23.14</v>
      </c>
      <c r="W49" s="44">
        <v>25.48</v>
      </c>
      <c r="X49" s="44">
        <v>24.05</v>
      </c>
    </row>
    <row r="50" spans="1:54" x14ac:dyDescent="0.2">
      <c r="B50" s="39" t="s">
        <v>149</v>
      </c>
      <c r="E50" s="44">
        <v>23.14</v>
      </c>
      <c r="F50" s="44">
        <v>22.29</v>
      </c>
      <c r="G50" s="44">
        <v>23.45</v>
      </c>
      <c r="H50" s="44">
        <v>22.43</v>
      </c>
      <c r="I50" s="44">
        <v>22.58</v>
      </c>
      <c r="J50" s="44">
        <v>25.3</v>
      </c>
      <c r="K50" s="44">
        <v>24.84</v>
      </c>
      <c r="L50" s="44">
        <v>24.57</v>
      </c>
      <c r="M50" s="44">
        <v>24.61</v>
      </c>
      <c r="N50" s="44">
        <v>24.27</v>
      </c>
      <c r="O50" s="44">
        <v>26.24</v>
      </c>
      <c r="P50" s="44">
        <v>27.28</v>
      </c>
      <c r="Q50" s="44">
        <v>27.51</v>
      </c>
      <c r="R50" s="44">
        <v>28.03</v>
      </c>
      <c r="S50" s="44">
        <v>28.4</v>
      </c>
      <c r="T50" s="44">
        <v>28.03</v>
      </c>
      <c r="U50" s="44">
        <v>27.45</v>
      </c>
      <c r="V50" s="44">
        <v>26.22</v>
      </c>
      <c r="W50" s="44">
        <v>28.79</v>
      </c>
      <c r="X50" s="44">
        <v>27.44</v>
      </c>
    </row>
    <row r="51" spans="1:54" x14ac:dyDescent="0.2">
      <c r="B51" s="39" t="s">
        <v>150</v>
      </c>
      <c r="E51" s="44">
        <v>0.54</v>
      </c>
      <c r="F51" s="44">
        <v>0.71</v>
      </c>
      <c r="G51" s="44">
        <v>1.03</v>
      </c>
      <c r="H51" s="44">
        <v>1.0900000000000001</v>
      </c>
      <c r="I51" s="44">
        <v>0.93</v>
      </c>
      <c r="J51" s="44">
        <v>0.92</v>
      </c>
      <c r="K51" s="44">
        <v>1.1299999999999999</v>
      </c>
      <c r="L51" s="44">
        <v>1.65</v>
      </c>
      <c r="M51" s="44">
        <v>1.49</v>
      </c>
      <c r="N51" s="44">
        <v>2.36</v>
      </c>
      <c r="O51" s="44">
        <v>2.61</v>
      </c>
      <c r="P51" s="44">
        <v>2.77</v>
      </c>
      <c r="Q51" s="44">
        <v>2.63</v>
      </c>
      <c r="R51" s="44">
        <v>2.56</v>
      </c>
      <c r="S51" s="44">
        <v>2.29</v>
      </c>
      <c r="T51" s="44">
        <v>2.06</v>
      </c>
      <c r="U51" s="44">
        <v>2</v>
      </c>
      <c r="V51" s="44">
        <v>1.97</v>
      </c>
      <c r="W51" s="44">
        <v>1.99</v>
      </c>
      <c r="X51" s="44">
        <v>2.2200000000000002</v>
      </c>
    </row>
    <row r="52" spans="1:54" x14ac:dyDescent="0.2">
      <c r="B52" s="39" t="s">
        <v>151</v>
      </c>
      <c r="E52" s="44">
        <v>21.2</v>
      </c>
      <c r="F52" s="44">
        <v>21.42</v>
      </c>
      <c r="G52" s="44">
        <v>16.18</v>
      </c>
      <c r="H52" s="44">
        <v>17.84</v>
      </c>
      <c r="I52" s="44">
        <v>19.45</v>
      </c>
      <c r="J52" s="44">
        <v>20.62</v>
      </c>
      <c r="K52" s="44">
        <v>20.81</v>
      </c>
      <c r="L52" s="44">
        <v>21.51</v>
      </c>
      <c r="M52" s="44">
        <v>23.33</v>
      </c>
      <c r="N52" s="44">
        <v>30.06</v>
      </c>
      <c r="O52" s="44">
        <v>29.01</v>
      </c>
      <c r="P52" s="44">
        <v>28.73</v>
      </c>
      <c r="Q52" s="44">
        <v>28.96</v>
      </c>
      <c r="R52" s="44">
        <v>29.49</v>
      </c>
      <c r="S52" s="44">
        <v>28.6</v>
      </c>
      <c r="T52" s="44">
        <v>26.24</v>
      </c>
      <c r="U52" s="44">
        <v>25.69</v>
      </c>
      <c r="V52" s="44">
        <v>25.75</v>
      </c>
      <c r="W52" s="44">
        <v>25.32</v>
      </c>
      <c r="X52" s="44">
        <v>24.96</v>
      </c>
    </row>
    <row r="53" spans="1:54" x14ac:dyDescent="0.2">
      <c r="B53" s="39" t="s">
        <v>152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</row>
    <row r="54" spans="1:54" x14ac:dyDescent="0.2">
      <c r="A54" s="39" t="s">
        <v>153</v>
      </c>
      <c r="E54" s="44">
        <v>58.85</v>
      </c>
      <c r="F54" s="44">
        <v>59.78</v>
      </c>
      <c r="G54" s="44">
        <v>60.65</v>
      </c>
      <c r="H54" s="44">
        <v>61.78</v>
      </c>
      <c r="I54" s="44">
        <v>64.47</v>
      </c>
      <c r="J54" s="44">
        <v>67.260000000000005</v>
      </c>
      <c r="K54" s="44">
        <v>66.790000000000006</v>
      </c>
      <c r="L54" s="44">
        <v>67.180000000000007</v>
      </c>
      <c r="M54" s="44">
        <v>67.37</v>
      </c>
      <c r="N54" s="44">
        <v>77.22</v>
      </c>
      <c r="O54" s="44">
        <v>77.12</v>
      </c>
      <c r="P54" s="44">
        <v>75.56</v>
      </c>
      <c r="Q54" s="44">
        <v>77.260000000000005</v>
      </c>
      <c r="R54" s="44">
        <v>78.98</v>
      </c>
      <c r="S54" s="44">
        <v>78.55</v>
      </c>
      <c r="T54" s="44">
        <v>81.61</v>
      </c>
      <c r="U54" s="44">
        <v>82.3</v>
      </c>
      <c r="V54" s="44">
        <v>82.88</v>
      </c>
      <c r="W54" s="44">
        <v>84.72</v>
      </c>
      <c r="X54" s="44">
        <v>83.68</v>
      </c>
    </row>
    <row r="55" spans="1:54" x14ac:dyDescent="0.2">
      <c r="A55" s="39" t="s">
        <v>154</v>
      </c>
      <c r="E55" s="44">
        <v>1.02</v>
      </c>
      <c r="F55" s="44">
        <v>0.94</v>
      </c>
      <c r="G55" s="44">
        <v>1.05</v>
      </c>
      <c r="H55" s="44">
        <v>1.1000000000000001</v>
      </c>
      <c r="I55" s="44">
        <v>0.87</v>
      </c>
      <c r="J55" s="44">
        <v>0.79</v>
      </c>
      <c r="K55" s="44">
        <v>0.92</v>
      </c>
      <c r="L55" s="44">
        <v>0.93</v>
      </c>
      <c r="M55" s="44">
        <v>0.88</v>
      </c>
      <c r="N55" s="44">
        <v>0.54</v>
      </c>
      <c r="O55" s="44">
        <v>0.57999999999999996</v>
      </c>
      <c r="P55" s="44">
        <v>0.85</v>
      </c>
      <c r="Q55" s="44">
        <v>0.59</v>
      </c>
      <c r="R55" s="44">
        <v>0.49</v>
      </c>
      <c r="S55" s="44">
        <v>0.55000000000000004</v>
      </c>
      <c r="T55" s="44">
        <v>0.53</v>
      </c>
      <c r="U55" s="44">
        <v>0.38</v>
      </c>
      <c r="V55" s="44">
        <v>0.31</v>
      </c>
      <c r="W55" s="44">
        <v>0.32</v>
      </c>
      <c r="X55" s="44">
        <v>0.34</v>
      </c>
    </row>
    <row r="56" spans="1:54" x14ac:dyDescent="0.2">
      <c r="A56" s="39" t="s">
        <v>155</v>
      </c>
      <c r="E56" s="44">
        <v>29.14</v>
      </c>
      <c r="F56" s="44">
        <v>28.73</v>
      </c>
      <c r="G56" s="44">
        <v>28.26</v>
      </c>
      <c r="H56" s="44">
        <v>27.22</v>
      </c>
      <c r="I56" s="44">
        <v>25.22</v>
      </c>
      <c r="J56" s="44">
        <v>23.03</v>
      </c>
      <c r="K56" s="44">
        <v>24.16</v>
      </c>
      <c r="L56" s="44">
        <v>23.97</v>
      </c>
      <c r="M56" s="44">
        <v>24.31</v>
      </c>
      <c r="N56" s="44">
        <v>15.21</v>
      </c>
      <c r="O56" s="44">
        <v>15.9</v>
      </c>
      <c r="P56" s="44">
        <v>17.010000000000002</v>
      </c>
      <c r="Q56" s="44">
        <v>15.87</v>
      </c>
      <c r="R56" s="44">
        <v>14.98</v>
      </c>
      <c r="S56" s="44">
        <v>15.96</v>
      </c>
      <c r="T56" s="44">
        <v>13.67</v>
      </c>
      <c r="U56" s="44">
        <v>13.62</v>
      </c>
      <c r="V56" s="44">
        <v>13.74</v>
      </c>
      <c r="W56" s="44">
        <v>12.08</v>
      </c>
      <c r="X56" s="44">
        <v>13.24</v>
      </c>
    </row>
    <row r="57" spans="1:54" x14ac:dyDescent="0.2">
      <c r="A57" s="39" t="s">
        <v>156</v>
      </c>
      <c r="E57" s="44">
        <v>10.35</v>
      </c>
      <c r="F57" s="44">
        <v>9.94</v>
      </c>
      <c r="G57" s="44">
        <v>9.68</v>
      </c>
      <c r="H57" s="44">
        <v>9.5500000000000007</v>
      </c>
      <c r="I57" s="44">
        <v>9.14</v>
      </c>
      <c r="J57" s="44">
        <v>8.4499999999999993</v>
      </c>
      <c r="K57" s="44">
        <v>7.62</v>
      </c>
      <c r="L57" s="44">
        <v>7.37</v>
      </c>
      <c r="M57" s="44">
        <v>6.83</v>
      </c>
      <c r="N57" s="44">
        <v>6.32</v>
      </c>
      <c r="O57" s="44">
        <v>5.72</v>
      </c>
      <c r="P57" s="44">
        <v>5.71</v>
      </c>
      <c r="Q57" s="44">
        <v>5.35</v>
      </c>
      <c r="R57" s="44">
        <v>4.82</v>
      </c>
      <c r="S57" s="44">
        <v>4.2699999999999996</v>
      </c>
      <c r="T57" s="44">
        <v>3.57</v>
      </c>
      <c r="U57" s="44">
        <v>3.02</v>
      </c>
      <c r="V57" s="44">
        <v>2.54</v>
      </c>
      <c r="W57" s="44">
        <v>2.2999999999999998</v>
      </c>
      <c r="X57" s="44">
        <v>2.17</v>
      </c>
    </row>
    <row r="58" spans="1:54" x14ac:dyDescent="0.2">
      <c r="A58" s="39" t="s">
        <v>157</v>
      </c>
      <c r="E58" s="44">
        <v>0.73</v>
      </c>
      <c r="F58" s="44">
        <v>0.7</v>
      </c>
      <c r="G58" s="44">
        <v>0.45</v>
      </c>
      <c r="H58" s="44">
        <v>0.44</v>
      </c>
      <c r="I58" s="44">
        <v>0.38</v>
      </c>
      <c r="J58" s="44">
        <v>0.56000000000000005</v>
      </c>
      <c r="K58" s="44">
        <v>0.61</v>
      </c>
      <c r="L58" s="44">
        <v>0.65</v>
      </c>
      <c r="M58" s="44">
        <v>0.72</v>
      </c>
      <c r="N58" s="44">
        <v>0.82</v>
      </c>
      <c r="O58" s="44">
        <v>0.78</v>
      </c>
      <c r="P58" s="44">
        <v>0.95</v>
      </c>
      <c r="Q58" s="44">
        <v>1.03</v>
      </c>
      <c r="R58" s="44">
        <v>0.83</v>
      </c>
      <c r="S58" s="44">
        <v>0.8</v>
      </c>
      <c r="T58" s="44">
        <v>0.78</v>
      </c>
      <c r="U58" s="44">
        <v>0.85</v>
      </c>
      <c r="V58" s="44">
        <v>0.69</v>
      </c>
      <c r="W58" s="44">
        <v>0.72</v>
      </c>
      <c r="X58" s="44">
        <v>0.72</v>
      </c>
    </row>
    <row r="59" spans="1:54" x14ac:dyDescent="0.2">
      <c r="A59" s="39" t="s">
        <v>158</v>
      </c>
      <c r="E59" s="44">
        <v>0</v>
      </c>
      <c r="F59" s="44">
        <v>0</v>
      </c>
      <c r="G59" s="44">
        <v>0</v>
      </c>
      <c r="H59" s="44">
        <v>0</v>
      </c>
      <c r="I59" s="44">
        <v>0</v>
      </c>
      <c r="J59" s="44">
        <v>0</v>
      </c>
      <c r="K59" s="44">
        <v>0</v>
      </c>
      <c r="L59" s="44">
        <v>0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44">
        <v>0</v>
      </c>
    </row>
    <row r="60" spans="1:54" x14ac:dyDescent="0.2">
      <c r="A60" s="39" t="s">
        <v>159</v>
      </c>
      <c r="E60" s="16" t="s">
        <v>96</v>
      </c>
      <c r="F60" s="11">
        <f>F22</f>
        <v>23.07</v>
      </c>
      <c r="G60" s="12">
        <f>IFERROR((G22-F22)/F22,"0")</f>
        <v>0.36540962288686607</v>
      </c>
      <c r="H60" s="12">
        <f t="shared" ref="H60:X60" si="4">IFERROR((H22-G22)/G22,"0")</f>
        <v>-1.5555555555555507E-2</v>
      </c>
      <c r="I60" s="12">
        <f t="shared" si="4"/>
        <v>-3.4504998387616906E-2</v>
      </c>
      <c r="J60" s="12">
        <f t="shared" si="4"/>
        <v>4.5424181696726768E-2</v>
      </c>
      <c r="K60" s="12">
        <f t="shared" si="4"/>
        <v>-3.3546325878594269E-2</v>
      </c>
      <c r="L60" s="12">
        <f t="shared" si="4"/>
        <v>-7.7024793388429699E-2</v>
      </c>
      <c r="M60" s="12">
        <f t="shared" si="4"/>
        <v>3.6532951289398263E-2</v>
      </c>
      <c r="N60" s="12">
        <f t="shared" si="4"/>
        <v>7.9820317899101545E-2</v>
      </c>
      <c r="O60" s="12">
        <f t="shared" si="4"/>
        <v>8.2880000000000106E-2</v>
      </c>
      <c r="P60" s="12">
        <f t="shared" si="4"/>
        <v>-4.4917257683215216E-2</v>
      </c>
      <c r="Q60" s="12">
        <f t="shared" si="4"/>
        <v>4.2698019801980278E-2</v>
      </c>
      <c r="R60" s="12">
        <f t="shared" si="4"/>
        <v>-1.2462908011869486E-2</v>
      </c>
      <c r="S60" s="12">
        <f t="shared" si="4"/>
        <v>8.3834134615384581E-2</v>
      </c>
      <c r="T60" s="12">
        <f t="shared" si="4"/>
        <v>-9.42611588577765E-2</v>
      </c>
      <c r="U60" s="12">
        <f t="shared" si="4"/>
        <v>1.0407101316192111E-2</v>
      </c>
      <c r="V60" s="12">
        <f t="shared" si="4"/>
        <v>-8.6337473492880887E-2</v>
      </c>
      <c r="W60" s="12">
        <f t="shared" si="4"/>
        <v>0.24933687002652519</v>
      </c>
      <c r="X60" s="12">
        <f t="shared" si="4"/>
        <v>1.3535031847133705E-2</v>
      </c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x14ac:dyDescent="0.2">
      <c r="E61" s="16"/>
      <c r="F61" s="13"/>
      <c r="G61" s="13"/>
      <c r="H61" s="12">
        <f>IFERROR((H22-F22)/F22,"0")</f>
        <v>0.34416991764195931</v>
      </c>
      <c r="I61" s="12">
        <f t="shared" ref="I61:X61" si="5">IFERROR((I22-G22)/G22,"0")</f>
        <v>-4.9523809523809484E-2</v>
      </c>
      <c r="J61" s="12">
        <f t="shared" si="5"/>
        <v>9.3518219929054867E-3</v>
      </c>
      <c r="K61" s="12">
        <f t="shared" si="5"/>
        <v>1.0354041416165621E-2</v>
      </c>
      <c r="L61" s="12">
        <f t="shared" si="5"/>
        <v>-0.10798722044728432</v>
      </c>
      <c r="M61" s="12">
        <f t="shared" si="5"/>
        <v>-4.3305785123966899E-2</v>
      </c>
      <c r="N61" s="12">
        <f t="shared" si="5"/>
        <v>0.11926934097421196</v>
      </c>
      <c r="O61" s="12">
        <f t="shared" si="5"/>
        <v>0.1693158258465792</v>
      </c>
      <c r="P61" s="12">
        <f t="shared" si="5"/>
        <v>3.4240000000000007E-2</v>
      </c>
      <c r="Q61" s="12">
        <f t="shared" si="5"/>
        <v>-4.1371158392435152E-3</v>
      </c>
      <c r="R61" s="12">
        <f t="shared" si="5"/>
        <v>2.9702970297029729E-2</v>
      </c>
      <c r="S61" s="12">
        <f t="shared" si="5"/>
        <v>7.0326409495548886E-2</v>
      </c>
      <c r="T61" s="12">
        <f t="shared" si="5"/>
        <v>-1.8329326923076907E-2</v>
      </c>
      <c r="U61" s="12">
        <f t="shared" si="5"/>
        <v>-8.4835042971998953E-2</v>
      </c>
      <c r="V61" s="12">
        <f t="shared" si="5"/>
        <v>-7.682889501071323E-2</v>
      </c>
      <c r="W61" s="12">
        <f t="shared" si="5"/>
        <v>0.1414722811269313</v>
      </c>
      <c r="X61" s="12">
        <f t="shared" si="5"/>
        <v>0.26624668435013255</v>
      </c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>
        <f>IFERROR((I22-F22)/F22,"0")</f>
        <v>0.29778933680104036</v>
      </c>
      <c r="J62" s="12">
        <f>IFERROR((J22-G22)/G22,"0")</f>
        <v>-6.3492063492063266E-3</v>
      </c>
      <c r="K62" s="12">
        <f t="shared" ref="K62:X62" si="6">IFERROR((K22-H22)/H22,"0")</f>
        <v>-2.4508223153821396E-2</v>
      </c>
      <c r="L62" s="12">
        <f t="shared" si="6"/>
        <v>-6.7468269873079481E-2</v>
      </c>
      <c r="M62" s="12">
        <f t="shared" si="6"/>
        <v>-7.5399361022364192E-2</v>
      </c>
      <c r="N62" s="12">
        <f t="shared" si="6"/>
        <v>3.3057851239669422E-2</v>
      </c>
      <c r="O62" s="12">
        <f t="shared" si="6"/>
        <v>0.21203438395415478</v>
      </c>
      <c r="P62" s="12">
        <f t="shared" si="6"/>
        <v>0.11679336558396679</v>
      </c>
      <c r="Q62" s="12">
        <f t="shared" si="6"/>
        <v>7.8400000000000095E-2</v>
      </c>
      <c r="R62" s="12">
        <f t="shared" si="6"/>
        <v>-1.6548463356974061E-2</v>
      </c>
      <c r="S62" s="12">
        <f t="shared" si="6"/>
        <v>0.11602722772277228</v>
      </c>
      <c r="T62" s="12">
        <f t="shared" si="6"/>
        <v>-3.05637982195846E-2</v>
      </c>
      <c r="U62" s="12">
        <f t="shared" si="6"/>
        <v>-8.1129807692308636E-3</v>
      </c>
      <c r="V62" s="12">
        <f t="shared" si="6"/>
        <v>-0.16384807319101746</v>
      </c>
      <c r="W62" s="12">
        <f t="shared" si="6"/>
        <v>0.15335169880624419</v>
      </c>
      <c r="X62" s="12">
        <f t="shared" si="6"/>
        <v>0.15692214480460467</v>
      </c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0.35674035543996535</v>
      </c>
      <c r="K63" s="12">
        <f t="shared" ref="K63:X63" si="7">IFERROR((K22-G22)/G22,"0")</f>
        <v>-3.968253968253968E-2</v>
      </c>
      <c r="L63" s="12">
        <f t="shared" si="7"/>
        <v>-9.9645275717510473E-2</v>
      </c>
      <c r="M63" s="12">
        <f t="shared" si="7"/>
        <v>-3.3400133600534399E-2</v>
      </c>
      <c r="N63" s="12">
        <f t="shared" si="7"/>
        <v>-1.5974440894568917E-3</v>
      </c>
      <c r="O63" s="12">
        <f t="shared" si="7"/>
        <v>0.11867768595041334</v>
      </c>
      <c r="P63" s="12">
        <f t="shared" si="7"/>
        <v>0.15759312320916899</v>
      </c>
      <c r="Q63" s="12">
        <f t="shared" si="7"/>
        <v>0.16447823082239121</v>
      </c>
      <c r="R63" s="12">
        <f t="shared" si="7"/>
        <v>6.4960000000000032E-2</v>
      </c>
      <c r="S63" s="12">
        <f t="shared" si="7"/>
        <v>6.5898345153664203E-2</v>
      </c>
      <c r="T63" s="12">
        <f t="shared" si="7"/>
        <v>1.0829207920792124E-2</v>
      </c>
      <c r="U63" s="12">
        <f t="shared" si="7"/>
        <v>-2.0474777448071357E-2</v>
      </c>
      <c r="V63" s="12">
        <f t="shared" si="7"/>
        <v>-9.3750000000000028E-2</v>
      </c>
      <c r="W63" s="12">
        <f t="shared" si="7"/>
        <v>4.4635431106182406E-2</v>
      </c>
      <c r="X63" s="12">
        <f t="shared" si="7"/>
        <v>0.16896235078053246</v>
      </c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</sheetData>
  <mergeCells count="1">
    <mergeCell ref="E60:E63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rgb="FFC00000"/>
  </sheetPr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46" width="18.7109375" customWidth="1"/>
    <col min="228" max="230" width="4.85546875" customWidth="1"/>
    <col min="231" max="231" width="41.28515625" customWidth="1"/>
    <col min="232" max="302" width="18.7109375" customWidth="1"/>
    <col min="484" max="486" width="4.85546875" customWidth="1"/>
    <col min="487" max="487" width="41.28515625" customWidth="1"/>
    <col min="488" max="558" width="18.7109375" customWidth="1"/>
    <col min="740" max="742" width="4.85546875" customWidth="1"/>
    <col min="743" max="743" width="41.28515625" customWidth="1"/>
    <col min="744" max="814" width="18.7109375" customWidth="1"/>
    <col min="996" max="998" width="4.85546875" customWidth="1"/>
    <col min="999" max="999" width="41.28515625" customWidth="1"/>
    <col min="1000" max="1070" width="18.7109375" customWidth="1"/>
    <col min="1252" max="1254" width="4.85546875" customWidth="1"/>
    <col min="1255" max="1255" width="41.28515625" customWidth="1"/>
    <col min="1256" max="1326" width="18.7109375" customWidth="1"/>
    <col min="1508" max="1510" width="4.85546875" customWidth="1"/>
    <col min="1511" max="1511" width="41.28515625" customWidth="1"/>
    <col min="1512" max="1582" width="18.7109375" customWidth="1"/>
    <col min="1764" max="1766" width="4.85546875" customWidth="1"/>
    <col min="1767" max="1767" width="41.28515625" customWidth="1"/>
    <col min="1768" max="1838" width="18.7109375" customWidth="1"/>
    <col min="2020" max="2022" width="4.85546875" customWidth="1"/>
    <col min="2023" max="2023" width="41.28515625" customWidth="1"/>
    <col min="2024" max="2094" width="18.7109375" customWidth="1"/>
    <col min="2276" max="2278" width="4.85546875" customWidth="1"/>
    <col min="2279" max="2279" width="41.28515625" customWidth="1"/>
    <col min="2280" max="2350" width="18.7109375" customWidth="1"/>
    <col min="2532" max="2534" width="4.85546875" customWidth="1"/>
    <col min="2535" max="2535" width="41.28515625" customWidth="1"/>
    <col min="2536" max="2606" width="18.7109375" customWidth="1"/>
    <col min="2788" max="2790" width="4.85546875" customWidth="1"/>
    <col min="2791" max="2791" width="41.28515625" customWidth="1"/>
    <col min="2792" max="2862" width="18.7109375" customWidth="1"/>
    <col min="3044" max="3046" width="4.85546875" customWidth="1"/>
    <col min="3047" max="3047" width="41.28515625" customWidth="1"/>
    <col min="3048" max="3118" width="18.7109375" customWidth="1"/>
    <col min="3300" max="3302" width="4.85546875" customWidth="1"/>
    <col min="3303" max="3303" width="41.28515625" customWidth="1"/>
    <col min="3304" max="3374" width="18.7109375" customWidth="1"/>
    <col min="3556" max="3558" width="4.85546875" customWidth="1"/>
    <col min="3559" max="3559" width="41.28515625" customWidth="1"/>
    <col min="3560" max="3630" width="18.7109375" customWidth="1"/>
    <col min="3812" max="3814" width="4.85546875" customWidth="1"/>
    <col min="3815" max="3815" width="41.28515625" customWidth="1"/>
    <col min="3816" max="3886" width="18.7109375" customWidth="1"/>
    <col min="4068" max="4070" width="4.85546875" customWidth="1"/>
    <col min="4071" max="4071" width="41.28515625" customWidth="1"/>
    <col min="4072" max="4142" width="18.7109375" customWidth="1"/>
    <col min="4324" max="4326" width="4.85546875" customWidth="1"/>
    <col min="4327" max="4327" width="41.28515625" customWidth="1"/>
    <col min="4328" max="4398" width="18.7109375" customWidth="1"/>
    <col min="4580" max="4582" width="4.85546875" customWidth="1"/>
    <col min="4583" max="4583" width="41.28515625" customWidth="1"/>
    <col min="4584" max="4654" width="18.7109375" customWidth="1"/>
    <col min="4836" max="4838" width="4.85546875" customWidth="1"/>
    <col min="4839" max="4839" width="41.28515625" customWidth="1"/>
    <col min="4840" max="4910" width="18.7109375" customWidth="1"/>
    <col min="5092" max="5094" width="4.85546875" customWidth="1"/>
    <col min="5095" max="5095" width="41.28515625" customWidth="1"/>
    <col min="5096" max="5166" width="18.7109375" customWidth="1"/>
    <col min="5348" max="5350" width="4.85546875" customWidth="1"/>
    <col min="5351" max="5351" width="41.28515625" customWidth="1"/>
    <col min="5352" max="5422" width="18.7109375" customWidth="1"/>
    <col min="5604" max="5606" width="4.85546875" customWidth="1"/>
    <col min="5607" max="5607" width="41.28515625" customWidth="1"/>
    <col min="5608" max="5678" width="18.7109375" customWidth="1"/>
    <col min="5860" max="5862" width="4.85546875" customWidth="1"/>
    <col min="5863" max="5863" width="41.28515625" customWidth="1"/>
    <col min="5864" max="5934" width="18.7109375" customWidth="1"/>
    <col min="6116" max="6118" width="4.85546875" customWidth="1"/>
    <col min="6119" max="6119" width="41.28515625" customWidth="1"/>
    <col min="6120" max="6190" width="18.7109375" customWidth="1"/>
    <col min="6372" max="6374" width="4.85546875" customWidth="1"/>
    <col min="6375" max="6375" width="41.28515625" customWidth="1"/>
    <col min="6376" max="6446" width="18.7109375" customWidth="1"/>
    <col min="6628" max="6630" width="4.85546875" customWidth="1"/>
    <col min="6631" max="6631" width="41.28515625" customWidth="1"/>
    <col min="6632" max="6702" width="18.7109375" customWidth="1"/>
    <col min="6884" max="6886" width="4.85546875" customWidth="1"/>
    <col min="6887" max="6887" width="41.28515625" customWidth="1"/>
    <col min="6888" max="6958" width="18.7109375" customWidth="1"/>
    <col min="7140" max="7142" width="4.85546875" customWidth="1"/>
    <col min="7143" max="7143" width="41.28515625" customWidth="1"/>
    <col min="7144" max="7214" width="18.7109375" customWidth="1"/>
    <col min="7396" max="7398" width="4.85546875" customWidth="1"/>
    <col min="7399" max="7399" width="41.28515625" customWidth="1"/>
    <col min="7400" max="7470" width="18.7109375" customWidth="1"/>
    <col min="7652" max="7654" width="4.85546875" customWidth="1"/>
    <col min="7655" max="7655" width="41.28515625" customWidth="1"/>
    <col min="7656" max="7726" width="18.7109375" customWidth="1"/>
    <col min="7908" max="7910" width="4.85546875" customWidth="1"/>
    <col min="7911" max="7911" width="41.28515625" customWidth="1"/>
    <col min="7912" max="7982" width="18.7109375" customWidth="1"/>
    <col min="8164" max="8166" width="4.85546875" customWidth="1"/>
    <col min="8167" max="8167" width="41.28515625" customWidth="1"/>
    <col min="8168" max="8238" width="18.7109375" customWidth="1"/>
    <col min="8420" max="8422" width="4.85546875" customWidth="1"/>
    <col min="8423" max="8423" width="41.28515625" customWidth="1"/>
    <col min="8424" max="8494" width="18.7109375" customWidth="1"/>
    <col min="8676" max="8678" width="4.85546875" customWidth="1"/>
    <col min="8679" max="8679" width="41.28515625" customWidth="1"/>
    <col min="8680" max="8750" width="18.7109375" customWidth="1"/>
    <col min="8932" max="8934" width="4.85546875" customWidth="1"/>
    <col min="8935" max="8935" width="41.28515625" customWidth="1"/>
    <col min="8936" max="9006" width="18.7109375" customWidth="1"/>
    <col min="9188" max="9190" width="4.85546875" customWidth="1"/>
    <col min="9191" max="9191" width="41.28515625" customWidth="1"/>
    <col min="9192" max="9262" width="18.7109375" customWidth="1"/>
    <col min="9444" max="9446" width="4.85546875" customWidth="1"/>
    <col min="9447" max="9447" width="41.28515625" customWidth="1"/>
    <col min="9448" max="9518" width="18.7109375" customWidth="1"/>
    <col min="9700" max="9702" width="4.85546875" customWidth="1"/>
    <col min="9703" max="9703" width="41.28515625" customWidth="1"/>
    <col min="9704" max="9774" width="18.7109375" customWidth="1"/>
    <col min="9956" max="9958" width="4.85546875" customWidth="1"/>
    <col min="9959" max="9959" width="41.28515625" customWidth="1"/>
    <col min="9960" max="10030" width="18.7109375" customWidth="1"/>
    <col min="10212" max="10214" width="4.85546875" customWidth="1"/>
    <col min="10215" max="10215" width="41.28515625" customWidth="1"/>
    <col min="10216" max="10286" width="18.7109375" customWidth="1"/>
    <col min="10468" max="10470" width="4.85546875" customWidth="1"/>
    <col min="10471" max="10471" width="41.28515625" customWidth="1"/>
    <col min="10472" max="10542" width="18.7109375" customWidth="1"/>
    <col min="10724" max="10726" width="4.85546875" customWidth="1"/>
    <col min="10727" max="10727" width="41.28515625" customWidth="1"/>
    <col min="10728" max="10798" width="18.7109375" customWidth="1"/>
    <col min="10980" max="10982" width="4.85546875" customWidth="1"/>
    <col min="10983" max="10983" width="41.28515625" customWidth="1"/>
    <col min="10984" max="11054" width="18.7109375" customWidth="1"/>
    <col min="11236" max="11238" width="4.85546875" customWidth="1"/>
    <col min="11239" max="11239" width="41.28515625" customWidth="1"/>
    <col min="11240" max="11310" width="18.7109375" customWidth="1"/>
    <col min="11492" max="11494" width="4.85546875" customWidth="1"/>
    <col min="11495" max="11495" width="41.28515625" customWidth="1"/>
    <col min="11496" max="11566" width="18.7109375" customWidth="1"/>
    <col min="11748" max="11750" width="4.85546875" customWidth="1"/>
    <col min="11751" max="11751" width="41.28515625" customWidth="1"/>
    <col min="11752" max="11822" width="18.7109375" customWidth="1"/>
    <col min="12004" max="12006" width="4.85546875" customWidth="1"/>
    <col min="12007" max="12007" width="41.28515625" customWidth="1"/>
    <col min="12008" max="12078" width="18.7109375" customWidth="1"/>
    <col min="12260" max="12262" width="4.85546875" customWidth="1"/>
    <col min="12263" max="12263" width="41.28515625" customWidth="1"/>
    <col min="12264" max="12334" width="18.7109375" customWidth="1"/>
    <col min="12516" max="12518" width="4.85546875" customWidth="1"/>
    <col min="12519" max="12519" width="41.28515625" customWidth="1"/>
    <col min="12520" max="12590" width="18.7109375" customWidth="1"/>
    <col min="12772" max="12774" width="4.85546875" customWidth="1"/>
    <col min="12775" max="12775" width="41.28515625" customWidth="1"/>
    <col min="12776" max="12846" width="18.7109375" customWidth="1"/>
    <col min="13028" max="13030" width="4.85546875" customWidth="1"/>
    <col min="13031" max="13031" width="41.28515625" customWidth="1"/>
    <col min="13032" max="13102" width="18.7109375" customWidth="1"/>
    <col min="13284" max="13286" width="4.85546875" customWidth="1"/>
    <col min="13287" max="13287" width="41.28515625" customWidth="1"/>
    <col min="13288" max="13358" width="18.7109375" customWidth="1"/>
    <col min="13540" max="13542" width="4.85546875" customWidth="1"/>
    <col min="13543" max="13543" width="41.28515625" customWidth="1"/>
    <col min="13544" max="13614" width="18.7109375" customWidth="1"/>
    <col min="13796" max="13798" width="4.85546875" customWidth="1"/>
    <col min="13799" max="13799" width="41.28515625" customWidth="1"/>
    <col min="13800" max="13870" width="18.7109375" customWidth="1"/>
    <col min="14052" max="14054" width="4.85546875" customWidth="1"/>
    <col min="14055" max="14055" width="41.28515625" customWidth="1"/>
    <col min="14056" max="14126" width="18.7109375" customWidth="1"/>
    <col min="14308" max="14310" width="4.85546875" customWidth="1"/>
    <col min="14311" max="14311" width="41.28515625" customWidth="1"/>
    <col min="14312" max="14382" width="18.7109375" customWidth="1"/>
    <col min="14564" max="14566" width="4.85546875" customWidth="1"/>
    <col min="14567" max="14567" width="41.28515625" customWidth="1"/>
    <col min="14568" max="14638" width="18.7109375" customWidth="1"/>
    <col min="14820" max="14822" width="4.85546875" customWidth="1"/>
    <col min="14823" max="14823" width="41.28515625" customWidth="1"/>
    <col min="14824" max="14894" width="18.7109375" customWidth="1"/>
    <col min="15076" max="15078" width="4.85546875" customWidth="1"/>
    <col min="15079" max="15079" width="41.28515625" customWidth="1"/>
    <col min="15080" max="15150" width="18.7109375" customWidth="1"/>
    <col min="15332" max="15334" width="4.85546875" customWidth="1"/>
    <col min="15335" max="15335" width="41.28515625" customWidth="1"/>
    <col min="15336" max="15406" width="18.7109375" customWidth="1"/>
    <col min="15588" max="15590" width="4.85546875" customWidth="1"/>
    <col min="15591" max="15591" width="41.28515625" customWidth="1"/>
    <col min="15592" max="15662" width="18.7109375" customWidth="1"/>
    <col min="15844" max="15846" width="4.85546875" customWidth="1"/>
    <col min="15847" max="15847" width="41.28515625" customWidth="1"/>
    <col min="15848" max="15918" width="18.7109375" customWidth="1"/>
    <col min="16100" max="16102" width="4.85546875" customWidth="1"/>
    <col min="16103" max="16103" width="41.28515625" customWidth="1"/>
    <col min="16104" max="16174" width="18.7109375" customWidth="1"/>
  </cols>
  <sheetData>
    <row r="1" spans="1:40" ht="18" customHeight="1" x14ac:dyDescent="0.2">
      <c r="A1" s="25" t="s">
        <v>346</v>
      </c>
    </row>
    <row r="2" spans="1:40" x14ac:dyDescent="0.2">
      <c r="A2" s="46" t="s">
        <v>347</v>
      </c>
    </row>
    <row r="3" spans="1:40" ht="15.75" customHeight="1" x14ac:dyDescent="0.2">
      <c r="A3" s="27" t="s">
        <v>2</v>
      </c>
    </row>
    <row r="4" spans="1:40" x14ac:dyDescent="0.2">
      <c r="A4" s="47" t="s">
        <v>348</v>
      </c>
    </row>
    <row r="5" spans="1:40" x14ac:dyDescent="0.2">
      <c r="E5" s="38" t="s">
        <v>253</v>
      </c>
      <c r="F5" s="38" t="s">
        <v>254</v>
      </c>
      <c r="G5" s="38" t="s">
        <v>255</v>
      </c>
      <c r="H5" s="38" t="s">
        <v>256</v>
      </c>
      <c r="I5" s="38" t="s">
        <v>257</v>
      </c>
      <c r="J5" s="38" t="s">
        <v>258</v>
      </c>
      <c r="K5" s="38" t="s">
        <v>259</v>
      </c>
      <c r="L5" s="38" t="s">
        <v>260</v>
      </c>
      <c r="M5" s="38" t="s">
        <v>261</v>
      </c>
      <c r="N5" s="38" t="s">
        <v>262</v>
      </c>
      <c r="O5" s="38" t="s">
        <v>263</v>
      </c>
      <c r="P5" s="38" t="s">
        <v>264</v>
      </c>
      <c r="Q5" s="38" t="s">
        <v>265</v>
      </c>
      <c r="R5" s="38" t="s">
        <v>266</v>
      </c>
      <c r="S5" s="38" t="s">
        <v>267</v>
      </c>
      <c r="T5" s="38" t="s">
        <v>268</v>
      </c>
      <c r="U5" s="38" t="s">
        <v>4</v>
      </c>
      <c r="V5" s="38" t="s">
        <v>5</v>
      </c>
      <c r="W5" s="38" t="s">
        <v>6</v>
      </c>
      <c r="X5" s="38" t="s">
        <v>7</v>
      </c>
      <c r="Y5" s="38" t="s">
        <v>8</v>
      </c>
      <c r="Z5" s="38" t="s">
        <v>9</v>
      </c>
      <c r="AA5" s="38" t="s">
        <v>10</v>
      </c>
      <c r="AB5" s="38" t="s">
        <v>11</v>
      </c>
      <c r="AC5" s="38" t="s">
        <v>12</v>
      </c>
      <c r="AD5" s="38" t="s">
        <v>13</v>
      </c>
      <c r="AE5" s="38" t="s">
        <v>14</v>
      </c>
      <c r="AF5" s="38" t="s">
        <v>15</v>
      </c>
      <c r="AG5" s="38" t="s">
        <v>16</v>
      </c>
      <c r="AH5" s="38" t="s">
        <v>17</v>
      </c>
      <c r="AI5" s="38" t="s">
        <v>18</v>
      </c>
      <c r="AJ5" s="38" t="s">
        <v>19</v>
      </c>
      <c r="AK5" s="38" t="s">
        <v>20</v>
      </c>
      <c r="AL5" s="38" t="s">
        <v>21</v>
      </c>
      <c r="AM5" s="38" t="s">
        <v>22</v>
      </c>
      <c r="AN5" s="38" t="s">
        <v>23</v>
      </c>
    </row>
    <row r="6" spans="1:40" x14ac:dyDescent="0.2">
      <c r="A6" s="39" t="s">
        <v>53</v>
      </c>
      <c r="E6" s="40">
        <v>36891</v>
      </c>
      <c r="F6" s="40">
        <v>36981</v>
      </c>
      <c r="G6" s="40">
        <v>37072</v>
      </c>
      <c r="H6" s="40">
        <v>37164</v>
      </c>
      <c r="I6" s="40">
        <v>37256</v>
      </c>
      <c r="J6" s="40">
        <v>37346</v>
      </c>
      <c r="K6" s="40">
        <v>37437</v>
      </c>
      <c r="L6" s="40">
        <v>37529</v>
      </c>
      <c r="M6" s="40">
        <v>37621</v>
      </c>
      <c r="N6" s="40">
        <v>37711</v>
      </c>
      <c r="O6" s="40">
        <v>37802</v>
      </c>
      <c r="P6" s="40">
        <v>37894</v>
      </c>
      <c r="Q6" s="40">
        <v>37986</v>
      </c>
      <c r="R6" s="40">
        <v>38077</v>
      </c>
      <c r="S6" s="40">
        <v>38168</v>
      </c>
      <c r="T6" s="40">
        <v>38260</v>
      </c>
      <c r="U6" s="40">
        <v>38352</v>
      </c>
      <c r="V6" s="40">
        <v>38442</v>
      </c>
      <c r="W6" s="40">
        <v>38533</v>
      </c>
      <c r="X6" s="40">
        <v>38625</v>
      </c>
      <c r="Y6" s="40">
        <v>38717</v>
      </c>
      <c r="Z6" s="40">
        <v>38807</v>
      </c>
      <c r="AA6" s="40">
        <v>38898</v>
      </c>
      <c r="AB6" s="40">
        <v>38990</v>
      </c>
      <c r="AC6" s="40">
        <v>39082</v>
      </c>
      <c r="AD6" s="40">
        <v>39172</v>
      </c>
      <c r="AE6" s="40">
        <v>39263</v>
      </c>
      <c r="AF6" s="40">
        <v>39355</v>
      </c>
      <c r="AG6" s="40">
        <v>39447</v>
      </c>
      <c r="AH6" s="40">
        <v>39538</v>
      </c>
      <c r="AI6" s="40">
        <v>39629</v>
      </c>
      <c r="AJ6" s="40">
        <v>39721</v>
      </c>
      <c r="AK6" s="40">
        <v>39813</v>
      </c>
      <c r="AL6" s="40">
        <v>39903</v>
      </c>
      <c r="AM6" s="40">
        <v>39994</v>
      </c>
      <c r="AN6" s="40">
        <v>40086</v>
      </c>
    </row>
    <row r="7" spans="1:40" x14ac:dyDescent="0.2">
      <c r="A7" s="39" t="s">
        <v>55</v>
      </c>
      <c r="E7" s="41" t="s">
        <v>54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 t="s">
        <v>54</v>
      </c>
      <c r="S7" s="41" t="s">
        <v>54</v>
      </c>
      <c r="T7" s="41" t="s">
        <v>54</v>
      </c>
      <c r="U7" s="41" t="s">
        <v>54</v>
      </c>
      <c r="V7" s="41">
        <v>38594</v>
      </c>
      <c r="W7" s="41">
        <v>38596</v>
      </c>
      <c r="X7" s="41">
        <v>38663</v>
      </c>
      <c r="Y7" s="41">
        <v>38797</v>
      </c>
      <c r="Z7" s="41">
        <v>38846</v>
      </c>
      <c r="AA7" s="41">
        <v>38933</v>
      </c>
      <c r="AB7" s="41">
        <v>39024</v>
      </c>
      <c r="AC7" s="41">
        <v>39146</v>
      </c>
      <c r="AD7" s="41">
        <v>39206</v>
      </c>
      <c r="AE7" s="41">
        <v>39535</v>
      </c>
      <c r="AF7" s="41">
        <v>39535</v>
      </c>
      <c r="AG7" s="41">
        <v>39535</v>
      </c>
      <c r="AH7" s="41">
        <v>39573</v>
      </c>
      <c r="AI7" s="41">
        <v>39664</v>
      </c>
      <c r="AJ7" s="41">
        <v>39756</v>
      </c>
      <c r="AK7" s="41">
        <v>39898</v>
      </c>
      <c r="AL7" s="41">
        <v>39955</v>
      </c>
      <c r="AM7" s="41">
        <v>40031</v>
      </c>
      <c r="AN7" s="41">
        <v>40123</v>
      </c>
    </row>
    <row r="8" spans="1:40" x14ac:dyDescent="0.2">
      <c r="A8" s="39" t="s">
        <v>56</v>
      </c>
      <c r="E8" s="42" t="s">
        <v>290</v>
      </c>
      <c r="F8" s="42" t="s">
        <v>120</v>
      </c>
      <c r="G8" s="42" t="s">
        <v>120</v>
      </c>
      <c r="H8" s="42" t="s">
        <v>120</v>
      </c>
      <c r="I8" s="42" t="s">
        <v>120</v>
      </c>
      <c r="J8" s="42" t="s">
        <v>120</v>
      </c>
      <c r="K8" s="42" t="s">
        <v>120</v>
      </c>
      <c r="L8" s="42" t="s">
        <v>120</v>
      </c>
      <c r="M8" s="42" t="s">
        <v>186</v>
      </c>
      <c r="N8" s="42" t="s">
        <v>186</v>
      </c>
      <c r="O8" s="42" t="s">
        <v>186</v>
      </c>
      <c r="P8" s="42" t="s">
        <v>186</v>
      </c>
      <c r="Q8" s="42" t="s">
        <v>186</v>
      </c>
      <c r="R8" s="42" t="s">
        <v>186</v>
      </c>
      <c r="S8" s="42" t="s">
        <v>186</v>
      </c>
      <c r="T8" s="42" t="s">
        <v>186</v>
      </c>
      <c r="U8" s="42" t="s">
        <v>186</v>
      </c>
      <c r="V8" s="42" t="s">
        <v>186</v>
      </c>
      <c r="W8" s="42" t="s">
        <v>186</v>
      </c>
      <c r="X8" s="42" t="s">
        <v>186</v>
      </c>
      <c r="Y8" s="42" t="s">
        <v>186</v>
      </c>
      <c r="Z8" s="42" t="s">
        <v>186</v>
      </c>
      <c r="AA8" s="42" t="s">
        <v>186</v>
      </c>
      <c r="AB8" s="42" t="s">
        <v>186</v>
      </c>
      <c r="AC8" s="42" t="s">
        <v>186</v>
      </c>
      <c r="AD8" s="42" t="s">
        <v>186</v>
      </c>
      <c r="AE8" s="42" t="s">
        <v>186</v>
      </c>
      <c r="AF8" s="42" t="s">
        <v>186</v>
      </c>
      <c r="AG8" s="42" t="s">
        <v>186</v>
      </c>
      <c r="AH8" s="42" t="s">
        <v>186</v>
      </c>
      <c r="AI8" s="42" t="s">
        <v>186</v>
      </c>
      <c r="AJ8" s="42" t="s">
        <v>186</v>
      </c>
      <c r="AK8" s="42" t="s">
        <v>186</v>
      </c>
      <c r="AL8" s="42" t="s">
        <v>186</v>
      </c>
      <c r="AM8" s="42" t="s">
        <v>186</v>
      </c>
      <c r="AN8" s="42" t="s">
        <v>186</v>
      </c>
    </row>
    <row r="9" spans="1:40" ht="12.75" customHeight="1" x14ac:dyDescent="0.2"/>
    <row r="10" spans="1:40" ht="12.75" customHeight="1" x14ac:dyDescent="0.2">
      <c r="E10" s="34">
        <f>E15</f>
        <v>2064019</v>
      </c>
      <c r="F10" s="35">
        <f>IFERROR((F15-E15)/E15,"0")</f>
        <v>5.9589083240028311E-2</v>
      </c>
      <c r="G10" s="35">
        <f>IFERROR((G15-F15)/F15,"0")</f>
        <v>4.9165711024905211E-2</v>
      </c>
      <c r="H10" s="35">
        <f>IFERROR((H15-G15)/G15,"0")</f>
        <v>3.3393650486503168E-2</v>
      </c>
      <c r="I10" s="35">
        <f>IFERROR((I15-H15)/H15,"0")</f>
        <v>4.0273520018252663E-2</v>
      </c>
      <c r="J10" s="35">
        <f t="shared" ref="J10:AN10" si="0">IFERROR((J15-I15)/I15,"0")</f>
        <v>3.6152994175109948E-2</v>
      </c>
      <c r="K10" s="35">
        <f t="shared" si="0"/>
        <v>4.2014873428741238E-2</v>
      </c>
      <c r="L10" s="35">
        <f t="shared" si="0"/>
        <v>4.612806471574217E-2</v>
      </c>
      <c r="M10" s="35">
        <f t="shared" si="0"/>
        <v>0.44384140355662915</v>
      </c>
      <c r="N10" s="35">
        <f t="shared" si="0"/>
        <v>3.9039077858399316E-3</v>
      </c>
      <c r="O10" s="35">
        <f t="shared" si="0"/>
        <v>3.307720499016923E-2</v>
      </c>
      <c r="P10" s="35">
        <f t="shared" si="0"/>
        <v>8.8614418743230033E-2</v>
      </c>
      <c r="Q10" s="35">
        <f t="shared" si="0"/>
        <v>-1.1704001819619435E-2</v>
      </c>
      <c r="R10" s="35">
        <f t="shared" si="0"/>
        <v>5.0216176884067432E-2</v>
      </c>
      <c r="S10" s="35">
        <f t="shared" si="0"/>
        <v>2.8136891163417055E-2</v>
      </c>
      <c r="T10" s="35">
        <f t="shared" si="0"/>
        <v>3.8045344249847311E-2</v>
      </c>
      <c r="U10" s="35">
        <f t="shared" si="0"/>
        <v>3.8143731119055842E-2</v>
      </c>
      <c r="V10" s="35">
        <f t="shared" si="0"/>
        <v>3.2209585656018787E-2</v>
      </c>
      <c r="W10" s="35">
        <f t="shared" si="0"/>
        <v>7.3418865012609014E-3</v>
      </c>
      <c r="X10" s="35">
        <f t="shared" si="0"/>
        <v>0.11151196974900401</v>
      </c>
      <c r="Y10" s="35">
        <f t="shared" si="0"/>
        <v>3.9659795717062796E-2</v>
      </c>
      <c r="Z10" s="35">
        <f t="shared" si="0"/>
        <v>2.1073917262765056E-3</v>
      </c>
      <c r="AA10" s="35">
        <f t="shared" si="0"/>
        <v>-6.7274047088811692E-3</v>
      </c>
      <c r="AB10" s="35">
        <f t="shared" si="0"/>
        <v>2.3612139250979117E-2</v>
      </c>
      <c r="AC10" s="35">
        <f t="shared" si="0"/>
        <v>0.12830570821746842</v>
      </c>
      <c r="AD10" s="35">
        <f t="shared" si="0"/>
        <v>1.5061435459119565E-2</v>
      </c>
      <c r="AE10" s="35">
        <f t="shared" si="0"/>
        <v>4.9972709186441526E-2</v>
      </c>
      <c r="AF10" s="35">
        <f t="shared" si="0"/>
        <v>1.4088573618734269E-2</v>
      </c>
      <c r="AG10" s="35">
        <f t="shared" si="0"/>
        <v>4.3335780349282028E-4</v>
      </c>
      <c r="AH10" s="35">
        <f t="shared" si="0"/>
        <v>4.0084449578502046E-2</v>
      </c>
      <c r="AI10" s="35">
        <f t="shared" si="0"/>
        <v>7.8285016667046695E-2</v>
      </c>
      <c r="AJ10" s="35">
        <f t="shared" si="0"/>
        <v>-1.8872222855984125E-2</v>
      </c>
      <c r="AK10" s="35">
        <f t="shared" si="0"/>
        <v>5.521623633999867E-2</v>
      </c>
      <c r="AL10" s="35">
        <f t="shared" si="0"/>
        <v>-6.6222796540780788E-4</v>
      </c>
      <c r="AM10" s="35">
        <f t="shared" si="0"/>
        <v>-4.4230081272249554E-3</v>
      </c>
      <c r="AN10" s="35">
        <f t="shared" si="0"/>
        <v>-0.1506564223119666</v>
      </c>
    </row>
    <row r="11" spans="1:40" x14ac:dyDescent="0.2">
      <c r="A11" s="38" t="s">
        <v>121</v>
      </c>
      <c r="E11" s="26"/>
      <c r="F11" s="26"/>
      <c r="G11" s="35">
        <f t="shared" ref="G11:AN11" si="1">IFERROR((G15-E15)/E15,"0")</f>
        <v>0.11168453391175179</v>
      </c>
      <c r="H11" s="35">
        <f t="shared" si="1"/>
        <v>8.4201184081294483E-2</v>
      </c>
      <c r="I11" s="35">
        <f t="shared" si="1"/>
        <v>7.5012050356106544E-2</v>
      </c>
      <c r="J11" s="35">
        <f t="shared" si="1"/>
        <v>7.7882522527993672E-2</v>
      </c>
      <c r="K11" s="35">
        <f t="shared" si="1"/>
        <v>7.9686831078188441E-2</v>
      </c>
      <c r="L11" s="35">
        <f t="shared" si="1"/>
        <v>9.0081002945028105E-2</v>
      </c>
      <c r="M11" s="35">
        <f t="shared" si="1"/>
        <v>0.51044301325915731</v>
      </c>
      <c r="N11" s="35">
        <f t="shared" si="1"/>
        <v>0.44947802725349195</v>
      </c>
      <c r="O11" s="35">
        <f t="shared" si="1"/>
        <v>3.7110243134104104E-2</v>
      </c>
      <c r="P11" s="35">
        <f t="shared" si="1"/>
        <v>0.12462274102725378</v>
      </c>
      <c r="Q11" s="35">
        <f t="shared" si="1"/>
        <v>7.5873273605395308E-2</v>
      </c>
      <c r="R11" s="35">
        <f t="shared" si="1"/>
        <v>3.7924444838822541E-2</v>
      </c>
      <c r="S11" s="35">
        <f t="shared" si="1"/>
        <v>7.9765995151114391E-2</v>
      </c>
      <c r="T11" s="35">
        <f t="shared" si="1"/>
        <v>6.7252713123697058E-2</v>
      </c>
      <c r="U11" s="35">
        <f t="shared" si="1"/>
        <v>7.7640266750301251E-2</v>
      </c>
      <c r="V11" s="35">
        <f t="shared" si="1"/>
        <v>7.1581910549794014E-2</v>
      </c>
      <c r="W11" s="35">
        <f t="shared" si="1"/>
        <v>3.9787951279418823E-2</v>
      </c>
      <c r="X11" s="35">
        <f t="shared" si="1"/>
        <v>0.11967256447569415</v>
      </c>
      <c r="Y11" s="35">
        <f t="shared" si="1"/>
        <v>0.1555943074063196</v>
      </c>
      <c r="Z11" s="35">
        <f t="shared" si="1"/>
        <v>4.185076616869926E-2</v>
      </c>
      <c r="AA11" s="35">
        <f t="shared" si="1"/>
        <v>-4.6341902596274739E-3</v>
      </c>
      <c r="AB11" s="35">
        <f t="shared" si="1"/>
        <v>1.6725886125314154E-2</v>
      </c>
      <c r="AC11" s="35">
        <f t="shared" si="1"/>
        <v>0.15494741971757389</v>
      </c>
      <c r="AD11" s="35">
        <f t="shared" si="1"/>
        <v>0.145299611819942</v>
      </c>
      <c r="AE11" s="35">
        <f t="shared" si="1"/>
        <v>6.5786805379690033E-2</v>
      </c>
      <c r="AF11" s="35">
        <f t="shared" si="1"/>
        <v>6.4765326997476572E-2</v>
      </c>
      <c r="AG11" s="35">
        <f t="shared" si="1"/>
        <v>1.452803681554485E-2</v>
      </c>
      <c r="AH11" s="35">
        <f t="shared" si="1"/>
        <v>4.0535178291018423E-2</v>
      </c>
      <c r="AI11" s="35">
        <f t="shared" si="1"/>
        <v>0.12150747804889117</v>
      </c>
      <c r="AJ11" s="35">
        <f t="shared" si="1"/>
        <v>5.793538153023764E-2</v>
      </c>
      <c r="AK11" s="35">
        <f t="shared" si="1"/>
        <v>3.5301960366537405E-2</v>
      </c>
      <c r="AL11" s="35">
        <f t="shared" si="1"/>
        <v>5.4517442638741948E-2</v>
      </c>
      <c r="AM11" s="35">
        <f t="shared" si="1"/>
        <v>-5.082307052959689E-3</v>
      </c>
      <c r="AN11" s="35">
        <f t="shared" si="1"/>
        <v>-0.15441307585888711</v>
      </c>
    </row>
    <row r="12" spans="1:40" ht="12.75" customHeight="1" x14ac:dyDescent="0.2">
      <c r="E12" s="26"/>
      <c r="F12" s="26"/>
      <c r="G12" s="26"/>
      <c r="H12" s="35">
        <f>IFERROR((H15-E15)/E15,"0")</f>
        <v>0.14880773868845198</v>
      </c>
      <c r="I12" s="35">
        <f>IFERROR((I15-F15)/F15,"0")</f>
        <v>0.12786578217220573</v>
      </c>
      <c r="J12" s="35">
        <f t="shared" ref="J12:AN12" si="2">IFERROR((J15-G15)/G15,"0")</f>
        <v>0.11387695475080387</v>
      </c>
      <c r="K12" s="35">
        <f t="shared" si="2"/>
        <v>0.12316962028305965</v>
      </c>
      <c r="L12" s="35">
        <f t="shared" si="2"/>
        <v>0.12949069509489772</v>
      </c>
      <c r="M12" s="35">
        <f t="shared" si="2"/>
        <v>0.57390408528256731</v>
      </c>
      <c r="N12" s="35">
        <f t="shared" si="2"/>
        <v>0.51633964349868733</v>
      </c>
      <c r="O12" s="35">
        <f t="shared" si="2"/>
        <v>0.49742270908970176</v>
      </c>
      <c r="P12" s="35">
        <f t="shared" si="2"/>
        <v>0.12901316450208272</v>
      </c>
      <c r="Q12" s="35">
        <f t="shared" si="2"/>
        <v>0.1114601544198854</v>
      </c>
      <c r="R12" s="35">
        <f t="shared" si="2"/>
        <v>0.12989951621760451</v>
      </c>
      <c r="S12" s="35">
        <f t="shared" si="2"/>
        <v>6.7128411979102562E-2</v>
      </c>
      <c r="T12" s="35">
        <f t="shared" si="2"/>
        <v>0.1208460641459175</v>
      </c>
      <c r="U12" s="35">
        <f t="shared" si="2"/>
        <v>0.1079617136491702</v>
      </c>
      <c r="V12" s="35">
        <f t="shared" si="2"/>
        <v>0.11235061322857001</v>
      </c>
      <c r="W12" s="35">
        <f t="shared" si="2"/>
        <v>7.9449343313854906E-2</v>
      </c>
      <c r="X12" s="35">
        <f t="shared" si="2"/>
        <v>0.15573675384786823</v>
      </c>
      <c r="Y12" s="35">
        <f t="shared" si="2"/>
        <v>0.1640785496528</v>
      </c>
      <c r="Z12" s="35">
        <f t="shared" si="2"/>
        <v>0.15802959728867991</v>
      </c>
      <c r="AA12" s="35">
        <f t="shared" si="2"/>
        <v>3.4841814418424495E-2</v>
      </c>
      <c r="AB12" s="35">
        <f t="shared" si="2"/>
        <v>1.8868525845625789E-2</v>
      </c>
      <c r="AC12" s="35">
        <f t="shared" si="2"/>
        <v>0.14717762100765572</v>
      </c>
      <c r="AD12" s="35">
        <f t="shared" si="2"/>
        <v>0.17234258573832681</v>
      </c>
      <c r="AE12" s="35">
        <f t="shared" si="2"/>
        <v>0.20253333625276435</v>
      </c>
      <c r="AF12" s="35">
        <f t="shared" si="2"/>
        <v>8.080222124915741E-2</v>
      </c>
      <c r="AG12" s="35">
        <f t="shared" si="2"/>
        <v>6.5226751360819513E-2</v>
      </c>
      <c r="AH12" s="35">
        <f t="shared" si="2"/>
        <v>5.5194834753254228E-2</v>
      </c>
      <c r="AI12" s="35">
        <f t="shared" si="2"/>
        <v>0.12199349206617921</v>
      </c>
      <c r="AJ12" s="35">
        <f t="shared" si="2"/>
        <v>0.10034213898849978</v>
      </c>
      <c r="AK12" s="35">
        <f t="shared" si="2"/>
        <v>0.11635059158925791</v>
      </c>
      <c r="AL12" s="35">
        <f t="shared" si="2"/>
        <v>3.4616354455741155E-2</v>
      </c>
      <c r="AM12" s="35">
        <f t="shared" si="2"/>
        <v>4.9853303419650316E-2</v>
      </c>
      <c r="AN12" s="35">
        <f t="shared" si="2"/>
        <v>-0.15497304716723653</v>
      </c>
    </row>
    <row r="13" spans="1:40" ht="12.75" customHeight="1" x14ac:dyDescent="0.2">
      <c r="E13" s="26"/>
      <c r="F13" s="26"/>
      <c r="G13" s="26"/>
      <c r="H13" s="26"/>
      <c r="I13" s="35">
        <f>IFERROR((I15-E15)/E15,"0")</f>
        <v>0.19507427014964493</v>
      </c>
      <c r="J13" s="35">
        <f t="shared" ref="J13:AN13" si="3">IFERROR((J15-F15)/F15,"0")</f>
        <v>0.16864150722538332</v>
      </c>
      <c r="K13" s="35">
        <f t="shared" si="3"/>
        <v>0.16067635401985061</v>
      </c>
      <c r="L13" s="35">
        <f t="shared" si="3"/>
        <v>0.17497926121423218</v>
      </c>
      <c r="M13" s="35">
        <f t="shared" si="3"/>
        <v>0.63080543050996973</v>
      </c>
      <c r="N13" s="35">
        <f t="shared" si="3"/>
        <v>0.58004846169526725</v>
      </c>
      <c r="O13" s="35">
        <f t="shared" si="3"/>
        <v>0.56649592072141353</v>
      </c>
      <c r="P13" s="35">
        <f t="shared" si="3"/>
        <v>0.63011595206859849</v>
      </c>
      <c r="Q13" s="35">
        <f t="shared" si="3"/>
        <v>0.11579919237037604</v>
      </c>
      <c r="R13" s="35">
        <f t="shared" si="3"/>
        <v>0.16727343413382725</v>
      </c>
      <c r="S13" s="35">
        <f t="shared" si="3"/>
        <v>0.16169137593101685</v>
      </c>
      <c r="T13" s="35">
        <f t="shared" si="3"/>
        <v>0.1077276797716404</v>
      </c>
      <c r="U13" s="35">
        <f t="shared" si="3"/>
        <v>0.1635993150425514</v>
      </c>
      <c r="V13" s="35">
        <f t="shared" si="3"/>
        <v>0.14364870136854252</v>
      </c>
      <c r="W13" s="35">
        <f t="shared" si="3"/>
        <v>0.12051736518050214</v>
      </c>
      <c r="X13" s="35">
        <f t="shared" si="3"/>
        <v>0.19982086583105174</v>
      </c>
      <c r="Y13" s="35">
        <f t="shared" si="3"/>
        <v>0.20157303740817598</v>
      </c>
      <c r="Z13" s="35">
        <f t="shared" si="3"/>
        <v>0.16653171915707426</v>
      </c>
      <c r="AA13" s="35">
        <f t="shared" si="3"/>
        <v>0.15023906352285626</v>
      </c>
      <c r="AB13" s="35">
        <f t="shared" si="3"/>
        <v>5.9276643443208224E-2</v>
      </c>
      <c r="AC13" s="35">
        <f t="shared" si="3"/>
        <v>0.14959517363473682</v>
      </c>
      <c r="AD13" s="35">
        <f t="shared" si="3"/>
        <v>0.16445576270660886</v>
      </c>
      <c r="AE13" s="35">
        <f t="shared" si="3"/>
        <v>0.23092772084230911</v>
      </c>
      <c r="AF13" s="35">
        <f t="shared" si="3"/>
        <v>0.21947531568954354</v>
      </c>
      <c r="AG13" s="35">
        <f t="shared" si="3"/>
        <v>8.1270595325768094E-2</v>
      </c>
      <c r="AH13" s="35">
        <f t="shared" si="3"/>
        <v>0.10792577936541382</v>
      </c>
      <c r="AI13" s="35">
        <f t="shared" si="3"/>
        <v>0.13780077997889431</v>
      </c>
      <c r="AJ13" s="35">
        <f t="shared" si="3"/>
        <v>0.10081898084094243</v>
      </c>
      <c r="AK13" s="35">
        <f t="shared" si="3"/>
        <v>0.16109889058974844</v>
      </c>
      <c r="AL13" s="35">
        <f t="shared" si="3"/>
        <v>0.11561131300830794</v>
      </c>
      <c r="AM13" s="35">
        <f t="shared" si="3"/>
        <v>3.0040237911423556E-2</v>
      </c>
      <c r="AN13" s="35">
        <f t="shared" si="3"/>
        <v>-0.10831383922595374</v>
      </c>
    </row>
    <row r="14" spans="1:40" x14ac:dyDescent="0.2">
      <c r="A14" s="38" t="s">
        <v>122</v>
      </c>
    </row>
    <row r="15" spans="1:40" x14ac:dyDescent="0.2">
      <c r="A15" s="39" t="s">
        <v>123</v>
      </c>
      <c r="E15" s="43">
        <v>2064019</v>
      </c>
      <c r="F15" s="43">
        <v>2187012</v>
      </c>
      <c r="G15" s="43">
        <v>2294538</v>
      </c>
      <c r="H15" s="43">
        <v>2371161</v>
      </c>
      <c r="I15" s="43">
        <v>2466656</v>
      </c>
      <c r="J15" s="43">
        <v>2555833</v>
      </c>
      <c r="K15" s="43">
        <v>2663216</v>
      </c>
      <c r="L15" s="43">
        <v>2786065</v>
      </c>
      <c r="M15" s="43">
        <v>4022636</v>
      </c>
      <c r="N15" s="43">
        <v>4038340</v>
      </c>
      <c r="O15" s="43">
        <v>4171917</v>
      </c>
      <c r="P15" s="43">
        <v>4541609</v>
      </c>
      <c r="Q15" s="43">
        <v>4488454</v>
      </c>
      <c r="R15" s="43">
        <v>4713847</v>
      </c>
      <c r="S15" s="43">
        <v>4846480</v>
      </c>
      <c r="T15" s="43">
        <v>5030866</v>
      </c>
      <c r="U15" s="43">
        <v>5222762</v>
      </c>
      <c r="V15" s="43">
        <v>5390985</v>
      </c>
      <c r="W15" s="43">
        <v>5430565</v>
      </c>
      <c r="X15" s="43">
        <v>6036138</v>
      </c>
      <c r="Y15" s="43">
        <v>6275530</v>
      </c>
      <c r="Z15" s="43">
        <v>6288755</v>
      </c>
      <c r="AA15" s="43">
        <v>6246448</v>
      </c>
      <c r="AB15" s="43">
        <v>6393940</v>
      </c>
      <c r="AC15" s="43">
        <v>7214319</v>
      </c>
      <c r="AD15" s="43">
        <v>7322977</v>
      </c>
      <c r="AE15" s="43">
        <v>7688926</v>
      </c>
      <c r="AF15" s="43">
        <v>7797252</v>
      </c>
      <c r="AG15" s="43">
        <v>7800631</v>
      </c>
      <c r="AH15" s="43">
        <v>8113315</v>
      </c>
      <c r="AI15" s="43">
        <v>8748466</v>
      </c>
      <c r="AJ15" s="43">
        <v>8583363</v>
      </c>
      <c r="AK15" s="43">
        <v>9057304</v>
      </c>
      <c r="AL15" s="43">
        <v>9051306</v>
      </c>
      <c r="AM15" s="43">
        <v>9011272</v>
      </c>
      <c r="AN15" s="43">
        <v>7653666</v>
      </c>
    </row>
    <row r="16" spans="1:40" x14ac:dyDescent="0.2">
      <c r="A16" s="39" t="s">
        <v>124</v>
      </c>
      <c r="E16" s="44">
        <v>35.64</v>
      </c>
      <c r="F16" s="44">
        <v>23.84</v>
      </c>
      <c r="G16" s="44">
        <v>19.670000000000002</v>
      </c>
      <c r="H16" s="44">
        <v>13.36</v>
      </c>
      <c r="I16" s="44">
        <v>16.11</v>
      </c>
      <c r="J16" s="44">
        <v>14.46</v>
      </c>
      <c r="K16" s="44">
        <v>16.809999999999999</v>
      </c>
      <c r="L16" s="44">
        <v>18.45</v>
      </c>
      <c r="M16" s="44">
        <v>177.54</v>
      </c>
      <c r="N16" s="44">
        <v>1.56</v>
      </c>
      <c r="O16" s="44">
        <v>13.23</v>
      </c>
      <c r="P16" s="44">
        <v>35.450000000000003</v>
      </c>
      <c r="Q16" s="44">
        <v>-4.68</v>
      </c>
      <c r="R16" s="44">
        <v>20.09</v>
      </c>
      <c r="S16" s="44">
        <v>11.25</v>
      </c>
      <c r="T16" s="44">
        <v>15.22</v>
      </c>
      <c r="U16" s="44">
        <v>15.26</v>
      </c>
      <c r="V16" s="44" t="s">
        <v>54</v>
      </c>
      <c r="W16" s="44">
        <v>2.94</v>
      </c>
      <c r="X16" s="44">
        <v>44.6</v>
      </c>
      <c r="Y16" s="44">
        <v>15.86</v>
      </c>
      <c r="Z16" s="44">
        <v>0.84</v>
      </c>
      <c r="AA16" s="44">
        <v>-2.69</v>
      </c>
      <c r="AB16" s="44">
        <v>9.44</v>
      </c>
      <c r="AC16" s="44">
        <v>51.32</v>
      </c>
      <c r="AD16" s="44">
        <v>6.02</v>
      </c>
      <c r="AE16" s="44">
        <v>19.989999999999998</v>
      </c>
      <c r="AF16" s="44">
        <v>5.64</v>
      </c>
      <c r="AG16" s="44">
        <v>0.17</v>
      </c>
      <c r="AH16" s="44">
        <v>16.03</v>
      </c>
      <c r="AI16" s="44">
        <v>31.31</v>
      </c>
      <c r="AJ16" s="44">
        <v>-7.55</v>
      </c>
      <c r="AK16" s="44">
        <v>22.09</v>
      </c>
      <c r="AL16" s="44">
        <v>-0.26</v>
      </c>
      <c r="AM16" s="44">
        <v>-1.77</v>
      </c>
      <c r="AN16" s="44">
        <v>-60.26</v>
      </c>
    </row>
    <row r="17" spans="1:40" x14ac:dyDescent="0.2">
      <c r="A17" s="39" t="s">
        <v>125</v>
      </c>
      <c r="E17" s="44">
        <v>4.8499999999999996</v>
      </c>
      <c r="F17" s="44">
        <v>4.92</v>
      </c>
      <c r="G17" s="44">
        <v>4.91</v>
      </c>
      <c r="H17" s="44">
        <v>5.04</v>
      </c>
      <c r="I17" s="44">
        <v>5.18</v>
      </c>
      <c r="J17" s="44">
        <v>5.96</v>
      </c>
      <c r="K17" s="44">
        <v>6.35</v>
      </c>
      <c r="L17" s="44">
        <v>7.33</v>
      </c>
      <c r="M17" s="44">
        <v>7.04</v>
      </c>
      <c r="N17" s="44">
        <v>6.92</v>
      </c>
      <c r="O17" s="44">
        <v>6.85</v>
      </c>
      <c r="P17" s="44">
        <v>3.02</v>
      </c>
      <c r="Q17" s="44">
        <v>7.34</v>
      </c>
      <c r="R17" s="44">
        <v>7.68</v>
      </c>
      <c r="S17" s="44">
        <v>8.06</v>
      </c>
      <c r="T17" s="44">
        <v>8.1199999999999992</v>
      </c>
      <c r="U17" s="44">
        <v>8.34</v>
      </c>
      <c r="V17" s="44">
        <v>8.9</v>
      </c>
      <c r="W17" s="44">
        <v>8.68</v>
      </c>
      <c r="X17" s="44">
        <v>8.6999999999999993</v>
      </c>
      <c r="Y17" s="44">
        <v>9.08</v>
      </c>
      <c r="Z17" s="44">
        <v>8.86</v>
      </c>
      <c r="AA17" s="44">
        <v>9.01</v>
      </c>
      <c r="AB17" s="44">
        <v>10.41</v>
      </c>
      <c r="AC17" s="44">
        <v>10.8</v>
      </c>
      <c r="AD17" s="44">
        <v>10.52</v>
      </c>
      <c r="AE17" s="44">
        <v>11.35</v>
      </c>
      <c r="AF17" s="44">
        <v>11.02</v>
      </c>
      <c r="AG17" s="44">
        <v>11.28</v>
      </c>
      <c r="AH17" s="44">
        <v>11</v>
      </c>
      <c r="AI17" s="44">
        <v>10.39</v>
      </c>
      <c r="AJ17" s="44">
        <v>10.35</v>
      </c>
      <c r="AK17" s="44">
        <v>9.65</v>
      </c>
      <c r="AL17" s="44">
        <v>9.7899999999999991</v>
      </c>
      <c r="AM17" s="44">
        <v>9.93</v>
      </c>
      <c r="AN17" s="44">
        <v>12.19</v>
      </c>
    </row>
    <row r="18" spans="1:40" ht="12.75" customHeight="1" x14ac:dyDescent="0.2"/>
    <row r="19" spans="1:40" x14ac:dyDescent="0.2">
      <c r="B19" s="39" t="s">
        <v>126</v>
      </c>
      <c r="E19" s="44">
        <v>4.8499999999999996</v>
      </c>
      <c r="F19" s="44">
        <v>4.92</v>
      </c>
      <c r="G19" s="44">
        <v>4.91</v>
      </c>
      <c r="H19" s="44">
        <v>0.4</v>
      </c>
      <c r="I19" s="44">
        <v>0.4</v>
      </c>
      <c r="J19" s="44">
        <v>0.63</v>
      </c>
      <c r="K19" s="44">
        <v>0.56999999999999995</v>
      </c>
      <c r="L19" s="44">
        <v>0.47</v>
      </c>
      <c r="M19" s="44">
        <v>0.97</v>
      </c>
      <c r="N19" s="44">
        <v>1.07</v>
      </c>
      <c r="O19" s="44">
        <v>1.25</v>
      </c>
      <c r="P19" s="44">
        <v>3.02</v>
      </c>
      <c r="Q19" s="44">
        <v>1.89</v>
      </c>
      <c r="R19" s="44">
        <v>1.8</v>
      </c>
      <c r="S19" s="44">
        <v>2</v>
      </c>
      <c r="T19" s="44">
        <v>1.91</v>
      </c>
      <c r="U19" s="44">
        <v>2.12</v>
      </c>
      <c r="V19" s="44">
        <v>4.26</v>
      </c>
      <c r="W19" s="44">
        <v>4.3600000000000003</v>
      </c>
      <c r="X19" s="44">
        <v>3.82</v>
      </c>
      <c r="Y19" s="44">
        <v>4.7699999999999996</v>
      </c>
      <c r="Z19" s="44">
        <v>4.13</v>
      </c>
      <c r="AA19" s="44">
        <v>9.01</v>
      </c>
      <c r="AB19" s="44">
        <v>4.25</v>
      </c>
      <c r="AC19" s="44">
        <v>4.37</v>
      </c>
      <c r="AD19" s="44">
        <v>4.22</v>
      </c>
      <c r="AE19" s="44">
        <v>4.9400000000000004</v>
      </c>
      <c r="AF19" s="44">
        <v>4.12</v>
      </c>
      <c r="AG19" s="44">
        <v>3.78</v>
      </c>
      <c r="AH19" s="44">
        <v>3.67</v>
      </c>
      <c r="AI19" s="44">
        <v>3.4</v>
      </c>
      <c r="AJ19" s="44">
        <v>3.77</v>
      </c>
      <c r="AK19" s="44">
        <v>3.51</v>
      </c>
      <c r="AL19" s="44">
        <v>3.49</v>
      </c>
      <c r="AM19" s="44">
        <v>4.25</v>
      </c>
      <c r="AN19" s="44">
        <v>5.09</v>
      </c>
    </row>
    <row r="20" spans="1:40" x14ac:dyDescent="0.2">
      <c r="B20" s="39" t="s">
        <v>127</v>
      </c>
      <c r="E20" s="44">
        <v>0.35</v>
      </c>
      <c r="F20" s="44">
        <v>0.02</v>
      </c>
      <c r="G20" s="44">
        <v>0.33</v>
      </c>
      <c r="H20" s="44">
        <v>0.35</v>
      </c>
      <c r="I20" s="44">
        <v>0.35</v>
      </c>
      <c r="J20" s="44">
        <v>0.34</v>
      </c>
      <c r="K20" s="44">
        <v>0.34</v>
      </c>
      <c r="L20" s="44">
        <v>0.31</v>
      </c>
      <c r="M20" s="44">
        <v>0.46</v>
      </c>
      <c r="N20" s="44">
        <v>0.33</v>
      </c>
      <c r="O20" s="44">
        <v>0.28000000000000003</v>
      </c>
      <c r="P20" s="44">
        <v>0.76</v>
      </c>
      <c r="Q20" s="44">
        <v>0.52</v>
      </c>
      <c r="R20" s="44">
        <v>0.42</v>
      </c>
      <c r="S20" s="44">
        <v>0.46</v>
      </c>
      <c r="T20" s="44">
        <v>0.44</v>
      </c>
      <c r="U20" s="44">
        <v>0.43</v>
      </c>
      <c r="V20" s="44">
        <v>0.43</v>
      </c>
      <c r="W20" s="44">
        <v>0.41</v>
      </c>
      <c r="X20" s="44">
        <v>0.34</v>
      </c>
      <c r="Y20" s="44">
        <v>0.65</v>
      </c>
      <c r="Z20" s="44">
        <v>0.55000000000000004</v>
      </c>
      <c r="AA20" s="44">
        <v>2.84</v>
      </c>
      <c r="AB20" s="44">
        <v>0.28000000000000003</v>
      </c>
      <c r="AC20" s="44">
        <v>0.57999999999999996</v>
      </c>
      <c r="AD20" s="44">
        <v>0.3</v>
      </c>
      <c r="AE20" s="44">
        <v>0.35</v>
      </c>
      <c r="AF20" s="44">
        <v>0.27</v>
      </c>
      <c r="AG20" s="44">
        <v>0.3</v>
      </c>
      <c r="AH20" s="44">
        <v>0.24</v>
      </c>
      <c r="AI20" s="44">
        <v>0.22</v>
      </c>
      <c r="AJ20" s="44">
        <v>0.21</v>
      </c>
      <c r="AK20" s="44">
        <v>0.32</v>
      </c>
      <c r="AL20" s="44">
        <v>0.28999999999999998</v>
      </c>
      <c r="AM20" s="44">
        <v>0.23</v>
      </c>
      <c r="AN20" s="44">
        <v>0.25</v>
      </c>
    </row>
    <row r="21" spans="1:40" x14ac:dyDescent="0.2">
      <c r="A21" s="39" t="s">
        <v>128</v>
      </c>
      <c r="E21" s="44">
        <v>5.2</v>
      </c>
      <c r="F21" s="44">
        <v>4.9400000000000004</v>
      </c>
      <c r="G21" s="44">
        <v>5.24</v>
      </c>
      <c r="H21" s="44">
        <v>0.75</v>
      </c>
      <c r="I21" s="44">
        <v>0.75</v>
      </c>
      <c r="J21" s="44">
        <v>0.98</v>
      </c>
      <c r="K21" s="44">
        <v>0.91</v>
      </c>
      <c r="L21" s="44">
        <v>0.78</v>
      </c>
      <c r="M21" s="44">
        <v>1.43</v>
      </c>
      <c r="N21" s="44">
        <v>1.4</v>
      </c>
      <c r="O21" s="44">
        <v>1.53</v>
      </c>
      <c r="P21" s="44">
        <v>3.78</v>
      </c>
      <c r="Q21" s="44">
        <v>2.41</v>
      </c>
      <c r="R21" s="44">
        <v>2.2200000000000002</v>
      </c>
      <c r="S21" s="44">
        <v>2.46</v>
      </c>
      <c r="T21" s="44">
        <v>2.36</v>
      </c>
      <c r="U21" s="44">
        <v>2.5499999999999998</v>
      </c>
      <c r="V21" s="44">
        <v>4.6900000000000004</v>
      </c>
      <c r="W21" s="44">
        <v>4.7699999999999996</v>
      </c>
      <c r="X21" s="44">
        <v>4.17</v>
      </c>
      <c r="Y21" s="44">
        <v>5.42</v>
      </c>
      <c r="Z21" s="44">
        <v>4.6900000000000004</v>
      </c>
      <c r="AA21" s="44">
        <v>11.85</v>
      </c>
      <c r="AB21" s="44">
        <v>4.53</v>
      </c>
      <c r="AC21" s="44">
        <v>4.95</v>
      </c>
      <c r="AD21" s="44">
        <v>4.51</v>
      </c>
      <c r="AE21" s="44">
        <v>5.3</v>
      </c>
      <c r="AF21" s="44">
        <v>4.3899999999999997</v>
      </c>
      <c r="AG21" s="44">
        <v>4.08</v>
      </c>
      <c r="AH21" s="44">
        <v>3.9</v>
      </c>
      <c r="AI21" s="44">
        <v>3.62</v>
      </c>
      <c r="AJ21" s="44">
        <v>3.98</v>
      </c>
      <c r="AK21" s="44">
        <v>3.83</v>
      </c>
      <c r="AL21" s="44">
        <v>3.78</v>
      </c>
      <c r="AM21" s="44">
        <v>4.4800000000000004</v>
      </c>
      <c r="AN21" s="44">
        <v>5.34</v>
      </c>
    </row>
    <row r="22" spans="1:40" x14ac:dyDescent="0.2">
      <c r="A22" s="39" t="s">
        <v>129</v>
      </c>
      <c r="E22" s="44">
        <v>25.44</v>
      </c>
      <c r="F22" s="44">
        <v>26.66</v>
      </c>
      <c r="G22" s="44">
        <v>28.17</v>
      </c>
      <c r="H22" s="44">
        <v>33.58</v>
      </c>
      <c r="I22" s="44">
        <v>34.83</v>
      </c>
      <c r="J22" s="44">
        <v>37.25</v>
      </c>
      <c r="K22" s="44">
        <v>38.04</v>
      </c>
      <c r="L22" s="44">
        <v>38.880000000000003</v>
      </c>
      <c r="M22" s="44">
        <v>36.369999999999997</v>
      </c>
      <c r="N22" s="44">
        <v>37.61</v>
      </c>
      <c r="O22" s="44">
        <v>38.340000000000003</v>
      </c>
      <c r="P22" s="44">
        <v>37.65</v>
      </c>
      <c r="Q22" s="44">
        <v>40.119999999999997</v>
      </c>
      <c r="R22" s="44">
        <v>40.25</v>
      </c>
      <c r="S22" s="44">
        <v>41.68</v>
      </c>
      <c r="T22" s="44">
        <v>42.48</v>
      </c>
      <c r="U22" s="44">
        <v>42.79</v>
      </c>
      <c r="V22" s="44">
        <v>40.119999999999997</v>
      </c>
      <c r="W22" s="44">
        <v>40.1</v>
      </c>
      <c r="X22" s="44">
        <v>36.51</v>
      </c>
      <c r="Y22" s="44">
        <v>35.33</v>
      </c>
      <c r="Z22" s="44">
        <v>35.33</v>
      </c>
      <c r="AA22" s="44">
        <v>27.33</v>
      </c>
      <c r="AB22" s="44">
        <v>34.9</v>
      </c>
      <c r="AC22" s="44">
        <v>33.72</v>
      </c>
      <c r="AD22" s="44">
        <v>34.6</v>
      </c>
      <c r="AE22" s="44">
        <v>34.72</v>
      </c>
      <c r="AF22" s="44">
        <v>34.76</v>
      </c>
      <c r="AG22" s="44">
        <v>34.46</v>
      </c>
      <c r="AH22" s="44">
        <v>33.44</v>
      </c>
      <c r="AI22" s="44">
        <v>30.9</v>
      </c>
      <c r="AJ22" s="44">
        <v>27.31</v>
      </c>
      <c r="AK22" s="44">
        <v>24.23</v>
      </c>
      <c r="AL22" s="44">
        <v>25.45</v>
      </c>
      <c r="AM22" s="44">
        <v>25.24</v>
      </c>
      <c r="AN22" s="44">
        <v>24.02</v>
      </c>
    </row>
    <row r="23" spans="1:40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 t="s">
        <v>54</v>
      </c>
      <c r="O23" s="44" t="s">
        <v>54</v>
      </c>
      <c r="P23" s="44" t="s">
        <v>54</v>
      </c>
      <c r="Q23" s="44" t="s">
        <v>54</v>
      </c>
      <c r="R23" s="44" t="s">
        <v>54</v>
      </c>
      <c r="S23" s="44" t="s">
        <v>54</v>
      </c>
      <c r="T23" s="44" t="s">
        <v>54</v>
      </c>
      <c r="U23" s="44" t="s">
        <v>54</v>
      </c>
      <c r="V23" s="44" t="s">
        <v>54</v>
      </c>
      <c r="W23" s="44" t="s">
        <v>54</v>
      </c>
      <c r="X23" s="44" t="s">
        <v>54</v>
      </c>
      <c r="Y23" s="44" t="s">
        <v>54</v>
      </c>
      <c r="Z23" s="44" t="s">
        <v>54</v>
      </c>
      <c r="AA23" s="44" t="s">
        <v>54</v>
      </c>
      <c r="AB23" s="44" t="s">
        <v>54</v>
      </c>
      <c r="AC23" s="44" t="s">
        <v>54</v>
      </c>
      <c r="AD23" s="44">
        <v>0.31</v>
      </c>
      <c r="AE23" s="44">
        <v>0.08</v>
      </c>
      <c r="AF23" s="44">
        <v>0.08</v>
      </c>
      <c r="AG23" s="44">
        <v>0.08</v>
      </c>
      <c r="AH23" s="44">
        <v>0.08</v>
      </c>
      <c r="AI23" s="44">
        <v>0.08</v>
      </c>
      <c r="AJ23" s="44">
        <v>7.0000000000000007E-2</v>
      </c>
      <c r="AK23" s="44">
        <v>0.06</v>
      </c>
      <c r="AL23" s="44">
        <v>0.08</v>
      </c>
      <c r="AM23" s="44">
        <v>0.1</v>
      </c>
      <c r="AN23" s="44">
        <v>0.12</v>
      </c>
    </row>
    <row r="24" spans="1:40" x14ac:dyDescent="0.2">
      <c r="A24" s="39" t="s">
        <v>131</v>
      </c>
      <c r="E24" s="44">
        <v>0</v>
      </c>
      <c r="F24" s="44">
        <v>0</v>
      </c>
      <c r="G24" s="44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>
        <v>0.03</v>
      </c>
      <c r="P24" s="44">
        <v>0.04</v>
      </c>
      <c r="Q24" s="44">
        <v>0.05</v>
      </c>
      <c r="R24" s="44">
        <v>0.03</v>
      </c>
      <c r="S24" s="44">
        <v>0</v>
      </c>
      <c r="T24" s="44">
        <v>0</v>
      </c>
      <c r="U24" s="44">
        <v>0</v>
      </c>
      <c r="V24" s="44">
        <v>0</v>
      </c>
      <c r="W24" s="44">
        <v>0</v>
      </c>
      <c r="X24" s="44">
        <v>3.26</v>
      </c>
      <c r="Y24" s="44">
        <v>2.5</v>
      </c>
      <c r="Z24" s="44">
        <v>2</v>
      </c>
      <c r="AA24" s="44">
        <v>1.51</v>
      </c>
      <c r="AB24" s="44">
        <v>1.66</v>
      </c>
      <c r="AC24" s="44">
        <v>2.91</v>
      </c>
      <c r="AD24" s="44">
        <v>2.56</v>
      </c>
      <c r="AE24" s="44">
        <v>2.62</v>
      </c>
      <c r="AF24" s="44">
        <v>2.4</v>
      </c>
      <c r="AG24" s="44">
        <v>2.1</v>
      </c>
      <c r="AH24" s="44">
        <v>6.39</v>
      </c>
      <c r="AI24" s="44">
        <v>9.33</v>
      </c>
      <c r="AJ24" s="44">
        <v>9.6</v>
      </c>
      <c r="AK24" s="44">
        <v>13.39</v>
      </c>
      <c r="AL24" s="44">
        <v>14.39</v>
      </c>
      <c r="AM24" s="44">
        <v>13.19</v>
      </c>
      <c r="AN24" s="44">
        <v>13.56</v>
      </c>
    </row>
    <row r="25" spans="1:40" x14ac:dyDescent="0.2">
      <c r="A25" s="39" t="s">
        <v>132</v>
      </c>
      <c r="E25" s="44">
        <v>41.27</v>
      </c>
      <c r="F25" s="44">
        <v>39.65</v>
      </c>
      <c r="G25" s="44">
        <v>38.6</v>
      </c>
      <c r="H25" s="44">
        <v>37.06</v>
      </c>
      <c r="I25" s="44">
        <v>35.340000000000003</v>
      </c>
      <c r="J25" s="44">
        <v>32.64</v>
      </c>
      <c r="K25" s="44">
        <v>31.33</v>
      </c>
      <c r="L25" s="44">
        <v>29.65</v>
      </c>
      <c r="M25" s="44">
        <v>27.58</v>
      </c>
      <c r="N25" s="44">
        <v>26.81</v>
      </c>
      <c r="O25" s="44">
        <v>26.08</v>
      </c>
      <c r="P25" s="44">
        <v>24.22</v>
      </c>
      <c r="Q25" s="44">
        <v>23.22</v>
      </c>
      <c r="R25" s="44">
        <v>21.76</v>
      </c>
      <c r="S25" s="44">
        <v>19.63</v>
      </c>
      <c r="T25" s="44">
        <v>18.440000000000001</v>
      </c>
      <c r="U25" s="44">
        <v>17.54</v>
      </c>
      <c r="V25" s="44">
        <v>16.77</v>
      </c>
      <c r="W25" s="44">
        <v>16.97</v>
      </c>
      <c r="X25" s="44">
        <v>20.13</v>
      </c>
      <c r="Y25" s="44">
        <v>19.09</v>
      </c>
      <c r="Z25" s="44">
        <v>19.37</v>
      </c>
      <c r="AA25" s="44">
        <v>18.850000000000001</v>
      </c>
      <c r="AB25" s="44">
        <v>18.7</v>
      </c>
      <c r="AC25" s="44">
        <v>19.43</v>
      </c>
      <c r="AD25" s="44">
        <v>19.420000000000002</v>
      </c>
      <c r="AE25" s="44">
        <v>19.309999999999999</v>
      </c>
      <c r="AF25" s="44">
        <v>18.690000000000001</v>
      </c>
      <c r="AG25" s="44">
        <v>17.920000000000002</v>
      </c>
      <c r="AH25" s="44">
        <v>21.7</v>
      </c>
      <c r="AI25" s="44">
        <v>25.45</v>
      </c>
      <c r="AJ25" s="44">
        <v>32.869999999999997</v>
      </c>
      <c r="AK25" s="44">
        <v>36.07</v>
      </c>
      <c r="AL25" s="44">
        <v>36.65</v>
      </c>
      <c r="AM25" s="44">
        <v>35.25</v>
      </c>
      <c r="AN25" s="44">
        <v>38.47</v>
      </c>
    </row>
    <row r="26" spans="1:40" x14ac:dyDescent="0.2">
      <c r="A26" s="39" t="s">
        <v>133</v>
      </c>
      <c r="E26" s="44">
        <v>28.09</v>
      </c>
      <c r="F26" s="44">
        <v>28.75</v>
      </c>
      <c r="G26" s="44">
        <v>27.99</v>
      </c>
      <c r="H26" s="44">
        <v>28.61</v>
      </c>
      <c r="I26" s="44">
        <v>29.08</v>
      </c>
      <c r="J26" s="44">
        <v>29.13</v>
      </c>
      <c r="K26" s="44">
        <v>29.71</v>
      </c>
      <c r="L26" s="44">
        <v>30.69</v>
      </c>
      <c r="M26" s="44">
        <v>34.590000000000003</v>
      </c>
      <c r="N26" s="44">
        <v>34.15</v>
      </c>
      <c r="O26" s="44">
        <v>34.020000000000003</v>
      </c>
      <c r="P26" s="44">
        <v>34.18</v>
      </c>
      <c r="Q26" s="44">
        <v>33.24</v>
      </c>
      <c r="R26" s="44">
        <v>34.049999999999997</v>
      </c>
      <c r="S26" s="44">
        <v>32.549999999999997</v>
      </c>
      <c r="T26" s="44">
        <v>31.97</v>
      </c>
      <c r="U26" s="44">
        <v>30.83</v>
      </c>
      <c r="V26" s="44">
        <v>30.71</v>
      </c>
      <c r="W26" s="44">
        <v>30.29</v>
      </c>
      <c r="X26" s="44">
        <v>31.22</v>
      </c>
      <c r="Y26" s="44">
        <v>31.31</v>
      </c>
      <c r="Z26" s="44">
        <v>30.97</v>
      </c>
      <c r="AA26" s="44">
        <v>29.97</v>
      </c>
      <c r="AB26" s="44">
        <v>29.23</v>
      </c>
      <c r="AC26" s="44">
        <v>29.17</v>
      </c>
      <c r="AD26" s="44">
        <v>29.61</v>
      </c>
      <c r="AE26" s="44">
        <v>29.02</v>
      </c>
      <c r="AF26" s="44">
        <v>29.16</v>
      </c>
      <c r="AG26" s="44">
        <v>28.81</v>
      </c>
      <c r="AH26" s="44">
        <v>28.03</v>
      </c>
      <c r="AI26" s="44">
        <v>27.35</v>
      </c>
      <c r="AJ26" s="44">
        <v>26.43</v>
      </c>
      <c r="AK26" s="44">
        <v>25.49</v>
      </c>
      <c r="AL26" s="44">
        <v>24.76</v>
      </c>
      <c r="AM26" s="44">
        <v>22.51</v>
      </c>
      <c r="AN26" s="44">
        <v>22.82</v>
      </c>
    </row>
    <row r="27" spans="1:40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>
        <v>0.03</v>
      </c>
      <c r="N27" s="44">
        <v>0.03</v>
      </c>
      <c r="O27" s="44">
        <v>0.03</v>
      </c>
      <c r="P27" s="44">
        <v>0.16</v>
      </c>
      <c r="Q27" s="44">
        <v>1.01</v>
      </c>
      <c r="R27" s="44">
        <v>1.71</v>
      </c>
      <c r="S27" s="44">
        <v>3.68</v>
      </c>
      <c r="T27" s="44">
        <v>4.75</v>
      </c>
      <c r="U27" s="44">
        <v>6.29</v>
      </c>
      <c r="V27" s="44">
        <v>7.7</v>
      </c>
      <c r="W27" s="44">
        <v>7.88</v>
      </c>
      <c r="X27" s="44">
        <v>7.97</v>
      </c>
      <c r="Y27" s="44">
        <v>8.85</v>
      </c>
      <c r="Z27" s="44">
        <v>9.64</v>
      </c>
      <c r="AA27" s="44">
        <v>11.99</v>
      </c>
      <c r="AB27" s="44">
        <v>12.64</v>
      </c>
      <c r="AC27" s="44">
        <v>12.73</v>
      </c>
      <c r="AD27" s="44">
        <v>11.86</v>
      </c>
      <c r="AE27" s="44">
        <v>11.65</v>
      </c>
      <c r="AF27" s="44">
        <v>13</v>
      </c>
      <c r="AG27" s="44">
        <v>14.74</v>
      </c>
      <c r="AH27" s="44">
        <v>12.93</v>
      </c>
      <c r="AI27" s="44">
        <v>12.68</v>
      </c>
      <c r="AJ27" s="44">
        <v>9.4</v>
      </c>
      <c r="AK27" s="44">
        <v>10.37</v>
      </c>
      <c r="AL27" s="44">
        <v>9.3699999999999992</v>
      </c>
      <c r="AM27" s="44">
        <v>12.52</v>
      </c>
      <c r="AN27" s="44">
        <v>9.35</v>
      </c>
    </row>
    <row r="28" spans="1:40" x14ac:dyDescent="0.2">
      <c r="A28" s="39" t="s">
        <v>135</v>
      </c>
      <c r="E28" s="44">
        <v>28.09</v>
      </c>
      <c r="F28" s="44">
        <v>28.75</v>
      </c>
      <c r="G28" s="44">
        <v>27.99</v>
      </c>
      <c r="H28" s="44">
        <v>28.61</v>
      </c>
      <c r="I28" s="44">
        <v>29.08</v>
      </c>
      <c r="J28" s="44">
        <v>29.13</v>
      </c>
      <c r="K28" s="44">
        <v>29.71</v>
      </c>
      <c r="L28" s="44">
        <v>30.69</v>
      </c>
      <c r="M28" s="44">
        <v>34.619999999999997</v>
      </c>
      <c r="N28" s="44">
        <v>34.18</v>
      </c>
      <c r="O28" s="44">
        <v>34.049999999999997</v>
      </c>
      <c r="P28" s="44">
        <v>34.340000000000003</v>
      </c>
      <c r="Q28" s="44">
        <v>34.25</v>
      </c>
      <c r="R28" s="44">
        <v>35.770000000000003</v>
      </c>
      <c r="S28" s="44">
        <v>36.229999999999997</v>
      </c>
      <c r="T28" s="44">
        <v>36.72</v>
      </c>
      <c r="U28" s="44">
        <v>37.119999999999997</v>
      </c>
      <c r="V28" s="44">
        <v>38.409999999999997</v>
      </c>
      <c r="W28" s="44">
        <v>38.17</v>
      </c>
      <c r="X28" s="44">
        <v>39.19</v>
      </c>
      <c r="Y28" s="44">
        <v>40.17</v>
      </c>
      <c r="Z28" s="44">
        <v>40.61</v>
      </c>
      <c r="AA28" s="44">
        <v>41.97</v>
      </c>
      <c r="AB28" s="44">
        <v>41.87</v>
      </c>
      <c r="AC28" s="44">
        <v>41.9</v>
      </c>
      <c r="AD28" s="44">
        <v>41.47</v>
      </c>
      <c r="AE28" s="44">
        <v>40.67</v>
      </c>
      <c r="AF28" s="44">
        <v>42.16</v>
      </c>
      <c r="AG28" s="44">
        <v>43.55</v>
      </c>
      <c r="AH28" s="44">
        <v>40.96</v>
      </c>
      <c r="AI28" s="44">
        <v>40.03</v>
      </c>
      <c r="AJ28" s="44">
        <v>35.83</v>
      </c>
      <c r="AK28" s="44">
        <v>35.86</v>
      </c>
      <c r="AL28" s="44">
        <v>34.130000000000003</v>
      </c>
      <c r="AM28" s="44">
        <v>35.03</v>
      </c>
      <c r="AN28" s="44">
        <v>32.17</v>
      </c>
    </row>
    <row r="29" spans="1:40" x14ac:dyDescent="0.2">
      <c r="A29" s="39" t="s">
        <v>136</v>
      </c>
      <c r="E29" s="44">
        <v>71.91</v>
      </c>
      <c r="F29" s="44">
        <v>71.25</v>
      </c>
      <c r="G29" s="44">
        <v>72.010000000000005</v>
      </c>
      <c r="H29" s="44">
        <v>71.39</v>
      </c>
      <c r="I29" s="44">
        <v>70.92</v>
      </c>
      <c r="J29" s="44">
        <v>70.87</v>
      </c>
      <c r="K29" s="44">
        <v>70.290000000000006</v>
      </c>
      <c r="L29" s="44">
        <v>69.31</v>
      </c>
      <c r="M29" s="44">
        <v>65.38</v>
      </c>
      <c r="N29" s="44">
        <v>65.819999999999993</v>
      </c>
      <c r="O29" s="44">
        <v>65.92</v>
      </c>
      <c r="P29" s="44">
        <v>65.62</v>
      </c>
      <c r="Q29" s="44">
        <v>65.709999999999994</v>
      </c>
      <c r="R29" s="44">
        <v>64.2</v>
      </c>
      <c r="S29" s="44">
        <v>63.77</v>
      </c>
      <c r="T29" s="44">
        <v>63.28</v>
      </c>
      <c r="U29" s="44">
        <v>62.88</v>
      </c>
      <c r="V29" s="44">
        <v>61.59</v>
      </c>
      <c r="W29" s="44">
        <v>61.83</v>
      </c>
      <c r="X29" s="44">
        <v>57.54</v>
      </c>
      <c r="Y29" s="44">
        <v>57.34</v>
      </c>
      <c r="Z29" s="44">
        <v>57.4</v>
      </c>
      <c r="AA29" s="44">
        <v>56.52</v>
      </c>
      <c r="AB29" s="44">
        <v>56.47</v>
      </c>
      <c r="AC29" s="44">
        <v>55.19</v>
      </c>
      <c r="AD29" s="44">
        <v>55.98</v>
      </c>
      <c r="AE29" s="44">
        <v>56.7</v>
      </c>
      <c r="AF29" s="44">
        <v>55.44</v>
      </c>
      <c r="AG29" s="44">
        <v>54.35</v>
      </c>
      <c r="AH29" s="44">
        <v>52.65</v>
      </c>
      <c r="AI29" s="44">
        <v>50.64</v>
      </c>
      <c r="AJ29" s="44">
        <v>54.57</v>
      </c>
      <c r="AK29" s="44">
        <v>50.75</v>
      </c>
      <c r="AL29" s="44">
        <v>51.48</v>
      </c>
      <c r="AM29" s="44">
        <v>51.78</v>
      </c>
      <c r="AN29" s="44">
        <v>54.27</v>
      </c>
    </row>
    <row r="30" spans="1:40" ht="12.75" customHeight="1" x14ac:dyDescent="0.2"/>
    <row r="31" spans="1:40" x14ac:dyDescent="0.2">
      <c r="A31" s="39" t="s">
        <v>137</v>
      </c>
      <c r="E31" s="44">
        <v>5.2</v>
      </c>
      <c r="F31" s="44">
        <v>4.9400000000000004</v>
      </c>
      <c r="G31" s="44">
        <v>5.24</v>
      </c>
      <c r="H31" s="44">
        <v>0.75</v>
      </c>
      <c r="I31" s="44">
        <v>0.75</v>
      </c>
      <c r="J31" s="44">
        <v>0.98</v>
      </c>
      <c r="K31" s="44">
        <v>0.91</v>
      </c>
      <c r="L31" s="44">
        <v>0.78</v>
      </c>
      <c r="M31" s="44">
        <v>1.43</v>
      </c>
      <c r="N31" s="44">
        <v>1.4</v>
      </c>
      <c r="O31" s="44">
        <v>1.53</v>
      </c>
      <c r="P31" s="44">
        <v>3.79</v>
      </c>
      <c r="Q31" s="44">
        <v>2.44</v>
      </c>
      <c r="R31" s="44">
        <v>2.2599999999999998</v>
      </c>
      <c r="S31" s="44">
        <v>2.56</v>
      </c>
      <c r="T31" s="44">
        <v>2.48</v>
      </c>
      <c r="U31" s="44">
        <v>2.72</v>
      </c>
      <c r="V31" s="44">
        <v>5.08</v>
      </c>
      <c r="W31" s="44">
        <v>5.17</v>
      </c>
      <c r="X31" s="44">
        <v>4.53</v>
      </c>
      <c r="Y31" s="44">
        <v>5.94</v>
      </c>
      <c r="Z31" s="44">
        <v>5.19</v>
      </c>
      <c r="AA31" s="44">
        <v>13.47</v>
      </c>
      <c r="AB31" s="44">
        <v>5.19</v>
      </c>
      <c r="AC31" s="44">
        <v>5.67</v>
      </c>
      <c r="AD31" s="44">
        <v>5.12</v>
      </c>
      <c r="AE31" s="44">
        <v>6</v>
      </c>
      <c r="AF31" s="44">
        <v>5.04</v>
      </c>
      <c r="AG31" s="44">
        <v>4.78</v>
      </c>
      <c r="AH31" s="44">
        <v>4.4800000000000004</v>
      </c>
      <c r="AI31" s="44">
        <v>4.1399999999999997</v>
      </c>
      <c r="AJ31" s="44">
        <v>4.4000000000000004</v>
      </c>
      <c r="AK31" s="44">
        <v>4.28</v>
      </c>
      <c r="AL31" s="44">
        <v>4.17</v>
      </c>
      <c r="AM31" s="44">
        <v>5.12</v>
      </c>
      <c r="AN31" s="44">
        <v>5.89</v>
      </c>
    </row>
    <row r="32" spans="1:40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 t="s">
        <v>54</v>
      </c>
      <c r="O32" s="44" t="s">
        <v>54</v>
      </c>
      <c r="P32" s="44" t="s">
        <v>54</v>
      </c>
      <c r="Q32" s="44" t="s">
        <v>54</v>
      </c>
      <c r="R32" s="44" t="s">
        <v>54</v>
      </c>
      <c r="S32" s="44" t="s">
        <v>54</v>
      </c>
      <c r="T32" s="44" t="s">
        <v>54</v>
      </c>
      <c r="U32" s="44" t="s">
        <v>54</v>
      </c>
      <c r="V32" s="44" t="s">
        <v>54</v>
      </c>
      <c r="W32" s="44" t="s">
        <v>54</v>
      </c>
      <c r="X32" s="44" t="s">
        <v>54</v>
      </c>
      <c r="Y32" s="44" t="s">
        <v>54</v>
      </c>
      <c r="Z32" s="44" t="s">
        <v>54</v>
      </c>
      <c r="AA32" s="44" t="s">
        <v>54</v>
      </c>
      <c r="AB32" s="44" t="s">
        <v>54</v>
      </c>
      <c r="AC32" s="44" t="s">
        <v>54</v>
      </c>
      <c r="AD32" s="44">
        <v>0.35</v>
      </c>
      <c r="AE32" s="44">
        <v>0.09</v>
      </c>
      <c r="AF32" s="44">
        <v>0.09</v>
      </c>
      <c r="AG32" s="44">
        <v>0.1</v>
      </c>
      <c r="AH32" s="44">
        <v>0.09</v>
      </c>
      <c r="AI32" s="44">
        <v>0.09</v>
      </c>
      <c r="AJ32" s="44">
        <v>7.0000000000000007E-2</v>
      </c>
      <c r="AK32" s="44">
        <v>7.0000000000000007E-2</v>
      </c>
      <c r="AL32" s="44">
        <v>0.09</v>
      </c>
      <c r="AM32" s="44">
        <v>0.12</v>
      </c>
      <c r="AN32" s="44">
        <v>0.14000000000000001</v>
      </c>
    </row>
    <row r="33" spans="1:40" x14ac:dyDescent="0.2">
      <c r="A33" s="39" t="s">
        <v>139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0.03</v>
      </c>
      <c r="P33" s="44">
        <v>0.04</v>
      </c>
      <c r="Q33" s="44">
        <v>0.05</v>
      </c>
      <c r="R33" s="44">
        <v>0.03</v>
      </c>
      <c r="S33" s="44">
        <v>0</v>
      </c>
      <c r="T33" s="44">
        <v>0</v>
      </c>
      <c r="U33" s="44">
        <v>0</v>
      </c>
      <c r="V33" s="44">
        <v>0</v>
      </c>
      <c r="W33" s="44">
        <v>0</v>
      </c>
      <c r="X33" s="44">
        <v>3.54</v>
      </c>
      <c r="Y33" s="44">
        <v>2.74</v>
      </c>
      <c r="Z33" s="44">
        <v>2.21</v>
      </c>
      <c r="AA33" s="44">
        <v>1.72</v>
      </c>
      <c r="AB33" s="44">
        <v>1.91</v>
      </c>
      <c r="AC33" s="44">
        <v>3.34</v>
      </c>
      <c r="AD33" s="44">
        <v>2.9</v>
      </c>
      <c r="AE33" s="44">
        <v>2.97</v>
      </c>
      <c r="AF33" s="44">
        <v>2.75</v>
      </c>
      <c r="AG33" s="44">
        <v>2.46</v>
      </c>
      <c r="AH33" s="44">
        <v>7.34</v>
      </c>
      <c r="AI33" s="44">
        <v>10.68</v>
      </c>
      <c r="AJ33" s="44">
        <v>10.6</v>
      </c>
      <c r="AK33" s="44">
        <v>14.94</v>
      </c>
      <c r="AL33" s="44">
        <v>15.88</v>
      </c>
      <c r="AM33" s="44">
        <v>15.08</v>
      </c>
      <c r="AN33" s="44">
        <v>14.96</v>
      </c>
    </row>
    <row r="34" spans="1:40" x14ac:dyDescent="0.2">
      <c r="A34" s="39" t="s">
        <v>73</v>
      </c>
      <c r="E34" s="44">
        <v>28.09</v>
      </c>
      <c r="F34" s="44">
        <v>28.75</v>
      </c>
      <c r="G34" s="44">
        <v>27.99</v>
      </c>
      <c r="H34" s="44">
        <v>28.61</v>
      </c>
      <c r="I34" s="44">
        <v>29.08</v>
      </c>
      <c r="J34" s="44">
        <v>29.13</v>
      </c>
      <c r="K34" s="44">
        <v>29.71</v>
      </c>
      <c r="L34" s="44">
        <v>30.69</v>
      </c>
      <c r="M34" s="44">
        <v>34.6</v>
      </c>
      <c r="N34" s="44">
        <v>34.159999999999997</v>
      </c>
      <c r="O34" s="44">
        <v>34.03</v>
      </c>
      <c r="P34" s="44">
        <v>34.24</v>
      </c>
      <c r="Q34" s="44">
        <v>33.58</v>
      </c>
      <c r="R34" s="44">
        <v>34.65</v>
      </c>
      <c r="S34" s="44">
        <v>33.79</v>
      </c>
      <c r="T34" s="44">
        <v>33.56</v>
      </c>
      <c r="U34" s="44">
        <v>32.9</v>
      </c>
      <c r="V34" s="44">
        <v>33.270000000000003</v>
      </c>
      <c r="W34" s="44">
        <v>32.880000000000003</v>
      </c>
      <c r="X34" s="44">
        <v>33.93</v>
      </c>
      <c r="Y34" s="44">
        <v>34.36</v>
      </c>
      <c r="Z34" s="44">
        <v>34.270000000000003</v>
      </c>
      <c r="AA34" s="44">
        <v>34.06</v>
      </c>
      <c r="AB34" s="44">
        <v>33.46</v>
      </c>
      <c r="AC34" s="44">
        <v>33.42</v>
      </c>
      <c r="AD34" s="44">
        <v>33.590000000000003</v>
      </c>
      <c r="AE34" s="44">
        <v>32.85</v>
      </c>
      <c r="AF34" s="44">
        <v>33.520000000000003</v>
      </c>
      <c r="AG34" s="44">
        <v>33.79</v>
      </c>
      <c r="AH34" s="44">
        <v>32.19</v>
      </c>
      <c r="AI34" s="44">
        <v>31.32</v>
      </c>
      <c r="AJ34" s="44">
        <v>29.17</v>
      </c>
      <c r="AK34" s="44">
        <v>28.44</v>
      </c>
      <c r="AL34" s="44">
        <v>27.31</v>
      </c>
      <c r="AM34" s="44">
        <v>25.73</v>
      </c>
      <c r="AN34" s="44">
        <v>25.17</v>
      </c>
    </row>
    <row r="35" spans="1:40" x14ac:dyDescent="0.2">
      <c r="A35" s="39" t="s">
        <v>140</v>
      </c>
      <c r="E35" s="44">
        <v>71.91</v>
      </c>
      <c r="F35" s="44">
        <v>71.25</v>
      </c>
      <c r="G35" s="44">
        <v>72.010000000000005</v>
      </c>
      <c r="H35" s="44">
        <v>71.39</v>
      </c>
      <c r="I35" s="44">
        <v>70.92</v>
      </c>
      <c r="J35" s="44">
        <v>70.87</v>
      </c>
      <c r="K35" s="44">
        <v>70.290000000000006</v>
      </c>
      <c r="L35" s="44">
        <v>69.31</v>
      </c>
      <c r="M35" s="44">
        <v>65.400000000000006</v>
      </c>
      <c r="N35" s="44">
        <v>65.84</v>
      </c>
      <c r="O35" s="44">
        <v>65.94</v>
      </c>
      <c r="P35" s="44">
        <v>65.72</v>
      </c>
      <c r="Q35" s="44">
        <v>66.38</v>
      </c>
      <c r="R35" s="44">
        <v>65.319999999999993</v>
      </c>
      <c r="S35" s="44">
        <v>66.209999999999994</v>
      </c>
      <c r="T35" s="44">
        <v>66.44</v>
      </c>
      <c r="U35" s="44">
        <v>67.099999999999994</v>
      </c>
      <c r="V35" s="44">
        <v>66.73</v>
      </c>
      <c r="W35" s="44">
        <v>67.12</v>
      </c>
      <c r="X35" s="44">
        <v>62.53</v>
      </c>
      <c r="Y35" s="44">
        <v>62.9</v>
      </c>
      <c r="Z35" s="44">
        <v>63.52</v>
      </c>
      <c r="AA35" s="44">
        <v>64.23</v>
      </c>
      <c r="AB35" s="44">
        <v>64.64</v>
      </c>
      <c r="AC35" s="44">
        <v>63.24</v>
      </c>
      <c r="AD35" s="44">
        <v>63.51</v>
      </c>
      <c r="AE35" s="44">
        <v>64.180000000000007</v>
      </c>
      <c r="AF35" s="44">
        <v>63.73</v>
      </c>
      <c r="AG35" s="44">
        <v>63.75</v>
      </c>
      <c r="AH35" s="44">
        <v>60.46</v>
      </c>
      <c r="AI35" s="44">
        <v>57.99</v>
      </c>
      <c r="AJ35" s="44">
        <v>60.23</v>
      </c>
      <c r="AK35" s="44">
        <v>56.62</v>
      </c>
      <c r="AL35" s="44">
        <v>56.8</v>
      </c>
      <c r="AM35" s="44">
        <v>59.19</v>
      </c>
      <c r="AN35" s="44">
        <v>59.87</v>
      </c>
    </row>
    <row r="36" spans="1:40" ht="12.75" customHeight="1" x14ac:dyDescent="0.2"/>
    <row r="37" spans="1:40" ht="12.75" customHeight="1" x14ac:dyDescent="0.2"/>
    <row r="38" spans="1:40" ht="12.75" customHeight="1" x14ac:dyDescent="0.2"/>
    <row r="39" spans="1:40" ht="12.75" customHeight="1" x14ac:dyDescent="0.2"/>
    <row r="40" spans="1:40" x14ac:dyDescent="0.2">
      <c r="A40" s="38" t="s">
        <v>141</v>
      </c>
    </row>
    <row r="41" spans="1:40" x14ac:dyDescent="0.2">
      <c r="A41" s="39" t="s">
        <v>77</v>
      </c>
      <c r="E41" s="43">
        <v>1931822</v>
      </c>
      <c r="F41" s="43">
        <v>1985189</v>
      </c>
      <c r="G41" s="43">
        <v>2011387</v>
      </c>
      <c r="H41" s="43">
        <v>2149430</v>
      </c>
      <c r="I41" s="43">
        <v>2264303</v>
      </c>
      <c r="J41" s="43">
        <v>2288170</v>
      </c>
      <c r="K41" s="43">
        <v>2343381</v>
      </c>
      <c r="L41" s="43">
        <v>2440961</v>
      </c>
      <c r="M41" s="43">
        <v>3039310</v>
      </c>
      <c r="N41" s="43">
        <v>3097164</v>
      </c>
      <c r="O41" s="43">
        <v>3257382</v>
      </c>
      <c r="P41" s="43">
        <v>3628369</v>
      </c>
      <c r="Q41" s="43">
        <v>3805519</v>
      </c>
      <c r="R41" s="43">
        <v>3872349</v>
      </c>
      <c r="S41" s="43">
        <v>4057426</v>
      </c>
      <c r="T41" s="43">
        <v>4248095</v>
      </c>
      <c r="U41" s="43">
        <v>4381749</v>
      </c>
      <c r="V41" s="43">
        <v>4647048</v>
      </c>
      <c r="W41" s="43">
        <v>5201836</v>
      </c>
      <c r="X41" s="43">
        <v>5555784</v>
      </c>
      <c r="Y41" s="43">
        <v>6070282</v>
      </c>
      <c r="Z41" s="43">
        <v>6059820</v>
      </c>
      <c r="AA41" s="43">
        <v>6183220</v>
      </c>
      <c r="AB41" s="43">
        <v>5989364</v>
      </c>
      <c r="AC41" s="43">
        <v>6778521</v>
      </c>
      <c r="AD41" s="43">
        <v>7058391</v>
      </c>
      <c r="AE41" s="43">
        <v>7566948</v>
      </c>
      <c r="AF41" s="43">
        <v>7887918</v>
      </c>
      <c r="AG41" s="43">
        <v>8009287</v>
      </c>
      <c r="AH41" s="43">
        <v>8353026</v>
      </c>
      <c r="AI41" s="43">
        <v>8645560</v>
      </c>
      <c r="AJ41" s="43">
        <v>8864021</v>
      </c>
      <c r="AK41" s="43">
        <v>8670687</v>
      </c>
      <c r="AL41" s="43">
        <v>8389106</v>
      </c>
      <c r="AM41" s="43">
        <v>7998949</v>
      </c>
      <c r="AN41" s="43">
        <v>7703981</v>
      </c>
    </row>
    <row r="42" spans="1:40" x14ac:dyDescent="0.2">
      <c r="A42" s="39" t="s">
        <v>142</v>
      </c>
      <c r="E42" s="44">
        <v>14.29</v>
      </c>
      <c r="F42" s="44">
        <v>11.05</v>
      </c>
      <c r="G42" s="44">
        <v>5.28</v>
      </c>
      <c r="H42" s="44">
        <v>27.45</v>
      </c>
      <c r="I42" s="44">
        <v>21.38</v>
      </c>
      <c r="J42" s="44">
        <v>4.22</v>
      </c>
      <c r="K42" s="44">
        <v>9.65</v>
      </c>
      <c r="L42" s="44">
        <v>16.66</v>
      </c>
      <c r="M42" s="44">
        <v>98.05</v>
      </c>
      <c r="N42" s="44">
        <v>7.61</v>
      </c>
      <c r="O42" s="44">
        <v>20.69</v>
      </c>
      <c r="P42" s="44">
        <v>45.56</v>
      </c>
      <c r="Q42" s="44">
        <v>19.53</v>
      </c>
      <c r="R42" s="44">
        <v>7.02</v>
      </c>
      <c r="S42" s="44">
        <v>19.12</v>
      </c>
      <c r="T42" s="44">
        <v>18.8</v>
      </c>
      <c r="U42" s="44">
        <v>12.58</v>
      </c>
      <c r="V42" s="44" t="s">
        <v>54</v>
      </c>
      <c r="W42" s="44">
        <v>47.75</v>
      </c>
      <c r="X42" s="44">
        <v>27.22</v>
      </c>
      <c r="Y42" s="44">
        <v>37.04</v>
      </c>
      <c r="Z42" s="44">
        <v>-0.69</v>
      </c>
      <c r="AA42" s="44">
        <v>8.15</v>
      </c>
      <c r="AB42" s="44">
        <v>-12.54</v>
      </c>
      <c r="AC42" s="44">
        <v>52.7</v>
      </c>
      <c r="AD42" s="44">
        <v>16.52</v>
      </c>
      <c r="AE42" s="44">
        <v>28.82</v>
      </c>
      <c r="AF42" s="44">
        <v>16.97</v>
      </c>
      <c r="AG42" s="44">
        <v>6.15</v>
      </c>
      <c r="AH42" s="44">
        <v>17.170000000000002</v>
      </c>
      <c r="AI42" s="44">
        <v>14.01</v>
      </c>
      <c r="AJ42" s="44">
        <v>10.11</v>
      </c>
      <c r="AK42" s="44">
        <v>-8.7200000000000006</v>
      </c>
      <c r="AL42" s="44">
        <v>-12.99</v>
      </c>
      <c r="AM42" s="44">
        <v>-18.600000000000001</v>
      </c>
      <c r="AN42" s="44">
        <v>-14.75</v>
      </c>
    </row>
    <row r="43" spans="1:40" ht="12.75" customHeight="1" x14ac:dyDescent="0.2"/>
    <row r="44" spans="1:40" x14ac:dyDescent="0.2">
      <c r="B44" s="39" t="s">
        <v>143</v>
      </c>
      <c r="E44" s="44">
        <v>6.78</v>
      </c>
      <c r="F44" s="44">
        <v>7.81</v>
      </c>
      <c r="G44" s="44">
        <v>8.17</v>
      </c>
      <c r="H44" s="44">
        <v>7.92</v>
      </c>
      <c r="I44" s="44">
        <v>8.06</v>
      </c>
      <c r="J44" s="44">
        <v>7.74</v>
      </c>
      <c r="K44" s="44">
        <v>7.28</v>
      </c>
      <c r="L44" s="44">
        <v>7.38</v>
      </c>
      <c r="M44" s="44">
        <v>7.11</v>
      </c>
      <c r="N44" s="44">
        <v>7.6</v>
      </c>
      <c r="O44" s="44">
        <v>7.36</v>
      </c>
      <c r="P44" s="44">
        <v>8.18</v>
      </c>
      <c r="Q44" s="44">
        <v>7.72</v>
      </c>
      <c r="R44" s="44">
        <v>6.91</v>
      </c>
      <c r="S44" s="44">
        <v>6.18</v>
      </c>
      <c r="T44" s="44">
        <v>6.08</v>
      </c>
      <c r="U44" s="44">
        <v>6.43</v>
      </c>
      <c r="V44" s="44">
        <v>6.66</v>
      </c>
      <c r="W44" s="44">
        <v>6.92</v>
      </c>
      <c r="X44" s="44">
        <v>6.66</v>
      </c>
      <c r="Y44" s="44">
        <v>8.18</v>
      </c>
      <c r="Z44" s="44">
        <v>9.34</v>
      </c>
      <c r="AA44" s="44">
        <v>11.41</v>
      </c>
      <c r="AB44" s="44">
        <v>14.63</v>
      </c>
      <c r="AC44" s="44">
        <v>15.6</v>
      </c>
      <c r="AD44" s="44">
        <v>16.399999999999999</v>
      </c>
      <c r="AE44" s="44">
        <v>17.39</v>
      </c>
      <c r="AF44" s="44">
        <v>18.55</v>
      </c>
      <c r="AG44" s="44">
        <v>20.38</v>
      </c>
      <c r="AH44" s="44">
        <v>21.79</v>
      </c>
      <c r="AI44" s="44">
        <v>21.68</v>
      </c>
      <c r="AJ44" s="44">
        <v>21.68</v>
      </c>
      <c r="AK44" s="44">
        <v>22.64</v>
      </c>
      <c r="AL44" s="44">
        <v>22.54</v>
      </c>
      <c r="AM44" s="44">
        <v>19.79</v>
      </c>
      <c r="AN44" s="44">
        <v>19.13</v>
      </c>
    </row>
    <row r="45" spans="1:40" x14ac:dyDescent="0.2">
      <c r="B45" s="39" t="s">
        <v>144</v>
      </c>
      <c r="E45" s="44">
        <v>0</v>
      </c>
      <c r="F45" s="44">
        <v>0</v>
      </c>
      <c r="G45" s="44">
        <v>0</v>
      </c>
      <c r="H45" s="44">
        <v>0</v>
      </c>
      <c r="I45" s="44">
        <v>0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0</v>
      </c>
      <c r="W45" s="44">
        <v>0</v>
      </c>
      <c r="X45" s="44">
        <v>0</v>
      </c>
      <c r="Y45" s="44">
        <v>0</v>
      </c>
      <c r="Z45" s="44">
        <v>0</v>
      </c>
      <c r="AA45" s="44">
        <v>0</v>
      </c>
      <c r="AB45" s="44">
        <v>0</v>
      </c>
      <c r="AC45" s="44">
        <v>0</v>
      </c>
      <c r="AD45" s="44">
        <v>0</v>
      </c>
      <c r="AE45" s="44">
        <v>0</v>
      </c>
      <c r="AF45" s="44">
        <v>0</v>
      </c>
      <c r="AG45" s="44">
        <v>0</v>
      </c>
      <c r="AH45" s="44">
        <v>0</v>
      </c>
      <c r="AI45" s="44">
        <v>0</v>
      </c>
      <c r="AJ45" s="44">
        <v>0</v>
      </c>
      <c r="AK45" s="44">
        <v>0</v>
      </c>
      <c r="AL45" s="44">
        <v>0</v>
      </c>
      <c r="AM45" s="44">
        <v>0</v>
      </c>
      <c r="AN45" s="44">
        <v>0</v>
      </c>
    </row>
    <row r="46" spans="1:40" x14ac:dyDescent="0.2">
      <c r="C46" s="39" t="s">
        <v>145</v>
      </c>
      <c r="E46" s="44">
        <v>0.77</v>
      </c>
      <c r="F46" s="44">
        <v>0.77</v>
      </c>
      <c r="G46" s="44">
        <v>0.7</v>
      </c>
      <c r="H46" s="44">
        <v>0.65</v>
      </c>
      <c r="I46" s="44">
        <v>0.63</v>
      </c>
      <c r="J46" s="44">
        <v>0.6</v>
      </c>
      <c r="K46" s="44">
        <v>0.69</v>
      </c>
      <c r="L46" s="44">
        <v>0.75</v>
      </c>
      <c r="M46" s="44">
        <v>1.37</v>
      </c>
      <c r="N46" s="44">
        <v>1.33</v>
      </c>
      <c r="O46" s="44">
        <v>1.27</v>
      </c>
      <c r="P46" s="44">
        <v>1.1100000000000001</v>
      </c>
      <c r="Q46" s="44">
        <v>1.04</v>
      </c>
      <c r="R46" s="44">
        <v>1.01</v>
      </c>
      <c r="S46" s="44">
        <v>1.04</v>
      </c>
      <c r="T46" s="44">
        <v>1.01</v>
      </c>
      <c r="U46" s="44">
        <v>1.05</v>
      </c>
      <c r="V46" s="44">
        <v>1</v>
      </c>
      <c r="W46" s="44">
        <v>0.93</v>
      </c>
      <c r="X46" s="44">
        <v>0.88</v>
      </c>
      <c r="Y46" s="44">
        <v>0.85</v>
      </c>
      <c r="Z46" s="44">
        <v>0.84</v>
      </c>
      <c r="AA46" s="44">
        <v>0.83</v>
      </c>
      <c r="AB46" s="44">
        <v>0.86</v>
      </c>
      <c r="AC46" s="44">
        <v>0.74</v>
      </c>
      <c r="AD46" s="44">
        <v>0.63</v>
      </c>
      <c r="AE46" s="44">
        <v>0.64</v>
      </c>
      <c r="AF46" s="44">
        <v>0.61</v>
      </c>
      <c r="AG46" s="44">
        <v>0.66</v>
      </c>
      <c r="AH46" s="44">
        <v>0.68</v>
      </c>
      <c r="AI46" s="44">
        <v>0.74</v>
      </c>
      <c r="AJ46" s="44">
        <v>0.82</v>
      </c>
      <c r="AK46" s="44">
        <v>0.92</v>
      </c>
      <c r="AL46" s="44">
        <v>1.04</v>
      </c>
      <c r="AM46" s="44">
        <v>1.1599999999999999</v>
      </c>
      <c r="AN46" s="44">
        <v>1.25</v>
      </c>
    </row>
    <row r="47" spans="1:40" x14ac:dyDescent="0.2">
      <c r="D47" s="39" t="s">
        <v>146</v>
      </c>
      <c r="E47" s="44">
        <v>29.71</v>
      </c>
      <c r="F47" s="44">
        <v>27.67</v>
      </c>
      <c r="G47" s="44">
        <v>23.73</v>
      </c>
      <c r="H47" s="44">
        <v>21.94</v>
      </c>
      <c r="I47" s="44">
        <v>18.989999999999998</v>
      </c>
      <c r="J47" s="44">
        <v>15.39</v>
      </c>
      <c r="K47" s="44">
        <v>9.43</v>
      </c>
      <c r="L47" s="44">
        <v>8.99</v>
      </c>
      <c r="M47" s="44">
        <v>10.23</v>
      </c>
      <c r="N47" s="44">
        <v>9.91</v>
      </c>
      <c r="O47" s="44">
        <v>9.0399999999999991</v>
      </c>
      <c r="P47" s="44">
        <v>9.1</v>
      </c>
      <c r="Q47" s="44">
        <v>7.18</v>
      </c>
      <c r="R47" s="44">
        <v>7.7</v>
      </c>
      <c r="S47" s="44">
        <v>9</v>
      </c>
      <c r="T47" s="44">
        <v>9.6</v>
      </c>
      <c r="U47" s="44">
        <v>9.81</v>
      </c>
      <c r="V47" s="44">
        <v>9.56</v>
      </c>
      <c r="W47" s="44">
        <v>9.83</v>
      </c>
      <c r="X47" s="44">
        <v>9.94</v>
      </c>
      <c r="Y47" s="44">
        <v>9.92</v>
      </c>
      <c r="Z47" s="44">
        <v>9.89</v>
      </c>
      <c r="AA47" s="44">
        <v>9.7200000000000006</v>
      </c>
      <c r="AB47" s="44">
        <v>7.02</v>
      </c>
      <c r="AC47" s="44">
        <v>6.32</v>
      </c>
      <c r="AD47" s="44">
        <v>6.18</v>
      </c>
      <c r="AE47" s="44">
        <v>6.05</v>
      </c>
      <c r="AF47" s="44">
        <v>6.15</v>
      </c>
      <c r="AG47" s="44">
        <v>6.33</v>
      </c>
      <c r="AH47" s="44">
        <v>5.86</v>
      </c>
      <c r="AI47" s="44">
        <v>5.61</v>
      </c>
      <c r="AJ47" s="44">
        <v>5.45</v>
      </c>
      <c r="AK47" s="44">
        <v>5.57</v>
      </c>
      <c r="AL47" s="44">
        <v>6.09</v>
      </c>
      <c r="AM47" s="44">
        <v>7.04</v>
      </c>
      <c r="AN47" s="44">
        <v>8.06</v>
      </c>
    </row>
    <row r="48" spans="1:40" x14ac:dyDescent="0.2">
      <c r="D48" s="39" t="s">
        <v>147</v>
      </c>
      <c r="E48" s="44">
        <v>0</v>
      </c>
      <c r="F48" s="44">
        <v>0</v>
      </c>
      <c r="G48" s="44">
        <v>0</v>
      </c>
      <c r="H48" s="44">
        <v>0</v>
      </c>
      <c r="I48" s="44">
        <v>0</v>
      </c>
      <c r="J48" s="44">
        <v>0</v>
      </c>
      <c r="K48" s="44">
        <v>0</v>
      </c>
      <c r="L48" s="44">
        <v>0</v>
      </c>
      <c r="M48" s="44">
        <v>0</v>
      </c>
      <c r="N48" s="44">
        <v>0</v>
      </c>
      <c r="O48" s="44">
        <v>0</v>
      </c>
      <c r="P48" s="44">
        <v>0</v>
      </c>
      <c r="Q48" s="44">
        <v>0</v>
      </c>
      <c r="R48" s="44">
        <v>0</v>
      </c>
      <c r="S48" s="44">
        <v>0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0.04</v>
      </c>
      <c r="Z48" s="44">
        <v>0.03</v>
      </c>
      <c r="AA48" s="44">
        <v>0.03</v>
      </c>
      <c r="AB48" s="44">
        <v>0.03</v>
      </c>
      <c r="AC48" s="44">
        <v>0.03</v>
      </c>
      <c r="AD48" s="44">
        <v>0.02</v>
      </c>
      <c r="AE48" s="44">
        <v>0.01</v>
      </c>
      <c r="AF48" s="44">
        <v>0.01</v>
      </c>
      <c r="AG48" s="44">
        <v>0.01</v>
      </c>
      <c r="AH48" s="44">
        <v>0.01</v>
      </c>
      <c r="AI48" s="44">
        <v>0.01</v>
      </c>
      <c r="AJ48" s="44">
        <v>0.01</v>
      </c>
      <c r="AK48" s="44">
        <v>0</v>
      </c>
      <c r="AL48" s="44">
        <v>0</v>
      </c>
      <c r="AM48" s="44">
        <v>0</v>
      </c>
      <c r="AN48" s="44">
        <v>0</v>
      </c>
    </row>
    <row r="49" spans="1:54" x14ac:dyDescent="0.2">
      <c r="C49" s="39" t="s">
        <v>148</v>
      </c>
      <c r="E49" s="44">
        <v>29.71</v>
      </c>
      <c r="F49" s="44">
        <v>27.68</v>
      </c>
      <c r="G49" s="44">
        <v>23.73</v>
      </c>
      <c r="H49" s="44">
        <v>21.95</v>
      </c>
      <c r="I49" s="44">
        <v>18.989999999999998</v>
      </c>
      <c r="J49" s="44">
        <v>15.39</v>
      </c>
      <c r="K49" s="44">
        <v>9.44</v>
      </c>
      <c r="L49" s="44">
        <v>8.99</v>
      </c>
      <c r="M49" s="44">
        <v>10.23</v>
      </c>
      <c r="N49" s="44">
        <v>9.91</v>
      </c>
      <c r="O49" s="44">
        <v>9.0399999999999991</v>
      </c>
      <c r="P49" s="44">
        <v>9.1</v>
      </c>
      <c r="Q49" s="44">
        <v>7.18</v>
      </c>
      <c r="R49" s="44">
        <v>7.7</v>
      </c>
      <c r="S49" s="44">
        <v>9</v>
      </c>
      <c r="T49" s="44">
        <v>9.6</v>
      </c>
      <c r="U49" s="44">
        <v>9.81</v>
      </c>
      <c r="V49" s="44">
        <v>9.56</v>
      </c>
      <c r="W49" s="44">
        <v>9.83</v>
      </c>
      <c r="X49" s="44">
        <v>9.94</v>
      </c>
      <c r="Y49" s="44">
        <v>9.9600000000000009</v>
      </c>
      <c r="Z49" s="44">
        <v>9.92</v>
      </c>
      <c r="AA49" s="44">
        <v>9.75</v>
      </c>
      <c r="AB49" s="44">
        <v>7.05</v>
      </c>
      <c r="AC49" s="44">
        <v>6.35</v>
      </c>
      <c r="AD49" s="44">
        <v>6.2</v>
      </c>
      <c r="AE49" s="44">
        <v>6.06</v>
      </c>
      <c r="AF49" s="44">
        <v>6.16</v>
      </c>
      <c r="AG49" s="44">
        <v>6.34</v>
      </c>
      <c r="AH49" s="44">
        <v>5.87</v>
      </c>
      <c r="AI49" s="44">
        <v>5.62</v>
      </c>
      <c r="AJ49" s="44">
        <v>5.45</v>
      </c>
      <c r="AK49" s="44">
        <v>5.57</v>
      </c>
      <c r="AL49" s="44">
        <v>6.1</v>
      </c>
      <c r="AM49" s="44">
        <v>7.04</v>
      </c>
      <c r="AN49" s="44">
        <v>8.06</v>
      </c>
    </row>
    <row r="50" spans="1:54" x14ac:dyDescent="0.2">
      <c r="B50" s="39" t="s">
        <v>149</v>
      </c>
      <c r="E50" s="44">
        <v>30.48</v>
      </c>
      <c r="F50" s="44">
        <v>28.45</v>
      </c>
      <c r="G50" s="44">
        <v>24.43</v>
      </c>
      <c r="H50" s="44">
        <v>22.6</v>
      </c>
      <c r="I50" s="44">
        <v>19.63</v>
      </c>
      <c r="J50" s="44">
        <v>15.99</v>
      </c>
      <c r="K50" s="44">
        <v>10.130000000000001</v>
      </c>
      <c r="L50" s="44">
        <v>9.74</v>
      </c>
      <c r="M50" s="44">
        <v>11.61</v>
      </c>
      <c r="N50" s="44">
        <v>11.24</v>
      </c>
      <c r="O50" s="44">
        <v>10.31</v>
      </c>
      <c r="P50" s="44">
        <v>10.210000000000001</v>
      </c>
      <c r="Q50" s="44">
        <v>8.2200000000000006</v>
      </c>
      <c r="R50" s="44">
        <v>8.7100000000000009</v>
      </c>
      <c r="S50" s="44">
        <v>10.050000000000001</v>
      </c>
      <c r="T50" s="44">
        <v>10.61</v>
      </c>
      <c r="U50" s="44">
        <v>10.86</v>
      </c>
      <c r="V50" s="44">
        <v>10.56</v>
      </c>
      <c r="W50" s="44">
        <v>10.76</v>
      </c>
      <c r="X50" s="44">
        <v>10.82</v>
      </c>
      <c r="Y50" s="44">
        <v>10.81</v>
      </c>
      <c r="Z50" s="44">
        <v>10.77</v>
      </c>
      <c r="AA50" s="44">
        <v>10.58</v>
      </c>
      <c r="AB50" s="44">
        <v>7.91</v>
      </c>
      <c r="AC50" s="44">
        <v>7.08</v>
      </c>
      <c r="AD50" s="44">
        <v>6.84</v>
      </c>
      <c r="AE50" s="44">
        <v>6.7</v>
      </c>
      <c r="AF50" s="44">
        <v>6.78</v>
      </c>
      <c r="AG50" s="44">
        <v>7</v>
      </c>
      <c r="AH50" s="44">
        <v>6.55</v>
      </c>
      <c r="AI50" s="44">
        <v>6.36</v>
      </c>
      <c r="AJ50" s="44">
        <v>6.27</v>
      </c>
      <c r="AK50" s="44">
        <v>6.49</v>
      </c>
      <c r="AL50" s="44">
        <v>7.14</v>
      </c>
      <c r="AM50" s="44">
        <v>8.1999999999999993</v>
      </c>
      <c r="AN50" s="44">
        <v>9.31</v>
      </c>
    </row>
    <row r="51" spans="1:54" x14ac:dyDescent="0.2">
      <c r="B51" s="39" t="s">
        <v>150</v>
      </c>
      <c r="E51" s="44">
        <v>26.63</v>
      </c>
      <c r="F51" s="44">
        <v>26.88</v>
      </c>
      <c r="G51" s="44">
        <v>28.41</v>
      </c>
      <c r="H51" s="44">
        <v>28.89</v>
      </c>
      <c r="I51" s="44">
        <v>29.91</v>
      </c>
      <c r="J51" s="44">
        <v>32.950000000000003</v>
      </c>
      <c r="K51" s="44">
        <v>36.67</v>
      </c>
      <c r="L51" s="44">
        <v>36.56</v>
      </c>
      <c r="M51" s="44">
        <v>30.09</v>
      </c>
      <c r="N51" s="44">
        <v>30.44</v>
      </c>
      <c r="O51" s="44">
        <v>30.02</v>
      </c>
      <c r="P51" s="44">
        <v>28.74</v>
      </c>
      <c r="Q51" s="44">
        <v>30.55</v>
      </c>
      <c r="R51" s="44">
        <v>30.06</v>
      </c>
      <c r="S51" s="44">
        <v>30.39</v>
      </c>
      <c r="T51" s="44">
        <v>30.33</v>
      </c>
      <c r="U51" s="44">
        <v>26.52</v>
      </c>
      <c r="V51" s="44">
        <v>24.92</v>
      </c>
      <c r="W51" s="44">
        <v>24.14</v>
      </c>
      <c r="X51" s="44">
        <v>24.77</v>
      </c>
      <c r="Y51" s="44">
        <v>24.78</v>
      </c>
      <c r="Z51" s="44">
        <v>25.03</v>
      </c>
      <c r="AA51" s="44">
        <v>23.86</v>
      </c>
      <c r="AB51" s="44">
        <v>22.72</v>
      </c>
      <c r="AC51" s="44">
        <v>18.95</v>
      </c>
      <c r="AD51" s="44">
        <v>18.73</v>
      </c>
      <c r="AE51" s="44">
        <v>17.87</v>
      </c>
      <c r="AF51" s="44">
        <v>17.010000000000002</v>
      </c>
      <c r="AG51" s="44">
        <v>14.81</v>
      </c>
      <c r="AH51" s="44">
        <v>14.46</v>
      </c>
      <c r="AI51" s="44">
        <v>14.71</v>
      </c>
      <c r="AJ51" s="44">
        <v>13.42</v>
      </c>
      <c r="AK51" s="44">
        <v>12.85</v>
      </c>
      <c r="AL51" s="44">
        <v>13.33</v>
      </c>
      <c r="AM51" s="44">
        <v>14.45</v>
      </c>
      <c r="AN51" s="44">
        <v>15.52</v>
      </c>
    </row>
    <row r="52" spans="1:54" x14ac:dyDescent="0.2">
      <c r="B52" s="39" t="s">
        <v>151</v>
      </c>
      <c r="E52" s="44">
        <v>30.89</v>
      </c>
      <c r="F52" s="44">
        <v>31.91</v>
      </c>
      <c r="G52" s="44">
        <v>33.36</v>
      </c>
      <c r="H52" s="44">
        <v>33.51</v>
      </c>
      <c r="I52" s="44">
        <v>35.28</v>
      </c>
      <c r="J52" s="44">
        <v>36.24</v>
      </c>
      <c r="K52" s="44">
        <v>37.770000000000003</v>
      </c>
      <c r="L52" s="44">
        <v>37.520000000000003</v>
      </c>
      <c r="M52" s="44">
        <v>42.11</v>
      </c>
      <c r="N52" s="44">
        <v>42.09</v>
      </c>
      <c r="O52" s="44">
        <v>43.33</v>
      </c>
      <c r="P52" s="44">
        <v>44.55</v>
      </c>
      <c r="Q52" s="44">
        <v>44.96</v>
      </c>
      <c r="R52" s="44">
        <v>44.28</v>
      </c>
      <c r="S52" s="44">
        <v>42.76</v>
      </c>
      <c r="T52" s="44">
        <v>41.96</v>
      </c>
      <c r="U52" s="44">
        <v>44.43</v>
      </c>
      <c r="V52" s="44">
        <v>44.67</v>
      </c>
      <c r="W52" s="44">
        <v>44.82</v>
      </c>
      <c r="X52" s="44">
        <v>43.8</v>
      </c>
      <c r="Y52" s="44">
        <v>39.729999999999997</v>
      </c>
      <c r="Z52" s="44">
        <v>38.36</v>
      </c>
      <c r="AA52" s="44">
        <v>34.82</v>
      </c>
      <c r="AB52" s="44">
        <v>34.159999999999997</v>
      </c>
      <c r="AC52" s="44">
        <v>35.65</v>
      </c>
      <c r="AD52" s="44">
        <v>35.590000000000003</v>
      </c>
      <c r="AE52" s="44">
        <v>35.33</v>
      </c>
      <c r="AF52" s="44">
        <v>34.880000000000003</v>
      </c>
      <c r="AG52" s="44">
        <v>30.36</v>
      </c>
      <c r="AH52" s="44">
        <v>29.11</v>
      </c>
      <c r="AI52" s="44">
        <v>28.58</v>
      </c>
      <c r="AJ52" s="44">
        <v>28.14</v>
      </c>
      <c r="AK52" s="44">
        <v>28.09</v>
      </c>
      <c r="AL52" s="44">
        <v>28.16</v>
      </c>
      <c r="AM52" s="44">
        <v>29.38</v>
      </c>
      <c r="AN52" s="44">
        <v>30</v>
      </c>
    </row>
    <row r="53" spans="1:54" x14ac:dyDescent="0.2">
      <c r="B53" s="39" t="s">
        <v>152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0.38</v>
      </c>
      <c r="R53" s="44">
        <v>0.91</v>
      </c>
      <c r="S53" s="44">
        <v>0.85</v>
      </c>
      <c r="T53" s="44">
        <v>0.82</v>
      </c>
      <c r="U53" s="44">
        <v>0.84</v>
      </c>
      <c r="V53" s="44">
        <v>1.19</v>
      </c>
      <c r="W53" s="44">
        <v>0.77</v>
      </c>
      <c r="X53" s="44">
        <v>0.76</v>
      </c>
      <c r="Y53" s="44">
        <v>1.08</v>
      </c>
      <c r="Z53" s="44">
        <v>1.1399999999999999</v>
      </c>
      <c r="AA53" s="44">
        <v>1.03</v>
      </c>
      <c r="AB53" s="44">
        <v>1.22</v>
      </c>
      <c r="AC53" s="44">
        <v>1.0900000000000001</v>
      </c>
      <c r="AD53" s="44">
        <v>1.23</v>
      </c>
      <c r="AE53" s="44">
        <v>1.25</v>
      </c>
      <c r="AF53" s="44">
        <v>1.1499999999999999</v>
      </c>
      <c r="AG53" s="44">
        <v>3.12</v>
      </c>
      <c r="AH53" s="44">
        <v>4.0599999999999996</v>
      </c>
      <c r="AI53" s="44">
        <v>4.24</v>
      </c>
      <c r="AJ53" s="44">
        <v>4.93</v>
      </c>
      <c r="AK53" s="44">
        <v>4.8</v>
      </c>
      <c r="AL53" s="44">
        <v>4.9400000000000004</v>
      </c>
      <c r="AM53" s="44">
        <v>5.34</v>
      </c>
      <c r="AN53" s="44">
        <v>5.87</v>
      </c>
    </row>
    <row r="54" spans="1:54" x14ac:dyDescent="0.2">
      <c r="A54" s="39" t="s">
        <v>153</v>
      </c>
      <c r="E54" s="44">
        <v>94.79</v>
      </c>
      <c r="F54" s="44">
        <v>95.05</v>
      </c>
      <c r="G54" s="44">
        <v>94.38</v>
      </c>
      <c r="H54" s="44">
        <v>92.92</v>
      </c>
      <c r="I54" s="44">
        <v>92.88</v>
      </c>
      <c r="J54" s="44">
        <v>92.92</v>
      </c>
      <c r="K54" s="44">
        <v>91.85</v>
      </c>
      <c r="L54" s="44">
        <v>91.21</v>
      </c>
      <c r="M54" s="44">
        <v>90.92</v>
      </c>
      <c r="N54" s="44">
        <v>91.37</v>
      </c>
      <c r="O54" s="44">
        <v>91.02</v>
      </c>
      <c r="P54" s="44">
        <v>91.68</v>
      </c>
      <c r="Q54" s="44">
        <v>91.83</v>
      </c>
      <c r="R54" s="44">
        <v>90.87</v>
      </c>
      <c r="S54" s="44">
        <v>90.22</v>
      </c>
      <c r="T54" s="44">
        <v>89.8</v>
      </c>
      <c r="U54" s="44">
        <v>89.07</v>
      </c>
      <c r="V54" s="44">
        <v>88</v>
      </c>
      <c r="W54" s="44">
        <v>87.41</v>
      </c>
      <c r="X54" s="44">
        <v>86.82</v>
      </c>
      <c r="Y54" s="44">
        <v>84.58</v>
      </c>
      <c r="Z54" s="44">
        <v>84.63</v>
      </c>
      <c r="AA54" s="44">
        <v>81.709999999999994</v>
      </c>
      <c r="AB54" s="44">
        <v>80.63</v>
      </c>
      <c r="AC54" s="44">
        <v>78.36</v>
      </c>
      <c r="AD54" s="44">
        <v>78.790000000000006</v>
      </c>
      <c r="AE54" s="44">
        <v>78.540000000000006</v>
      </c>
      <c r="AF54" s="44">
        <v>78.36</v>
      </c>
      <c r="AG54" s="44">
        <v>75.67</v>
      </c>
      <c r="AH54" s="44">
        <v>75.97</v>
      </c>
      <c r="AI54" s="44">
        <v>75.56</v>
      </c>
      <c r="AJ54" s="44">
        <v>74.44</v>
      </c>
      <c r="AK54" s="44">
        <v>74.87</v>
      </c>
      <c r="AL54" s="44">
        <v>76.12</v>
      </c>
      <c r="AM54" s="44">
        <v>77.17</v>
      </c>
      <c r="AN54" s="44">
        <v>79.819999999999993</v>
      </c>
    </row>
    <row r="55" spans="1:54" x14ac:dyDescent="0.2">
      <c r="A55" s="39" t="s">
        <v>154</v>
      </c>
      <c r="E55" s="44">
        <v>0</v>
      </c>
      <c r="F55" s="44">
        <v>0</v>
      </c>
      <c r="G55" s="44">
        <v>0</v>
      </c>
      <c r="H55" s="44">
        <v>0</v>
      </c>
      <c r="I55" s="44">
        <v>0</v>
      </c>
      <c r="J55" s="44">
        <v>0</v>
      </c>
      <c r="K55" s="44">
        <v>0</v>
      </c>
      <c r="L55" s="44">
        <v>0</v>
      </c>
      <c r="M55" s="44">
        <v>0</v>
      </c>
      <c r="N55" s="44">
        <v>0</v>
      </c>
      <c r="O55" s="44">
        <v>0</v>
      </c>
      <c r="P55" s="44">
        <v>0</v>
      </c>
      <c r="Q55" s="44">
        <v>0</v>
      </c>
      <c r="R55" s="44">
        <v>0</v>
      </c>
      <c r="S55" s="44">
        <v>0</v>
      </c>
      <c r="T55" s="44">
        <v>0</v>
      </c>
      <c r="U55" s="44">
        <v>0</v>
      </c>
      <c r="V55" s="44">
        <v>0</v>
      </c>
      <c r="W55" s="44">
        <v>0</v>
      </c>
      <c r="X55" s="44">
        <v>0</v>
      </c>
      <c r="Y55" s="44">
        <v>0.02</v>
      </c>
      <c r="Z55" s="44">
        <v>0.03</v>
      </c>
      <c r="AA55" s="44">
        <v>0.01</v>
      </c>
      <c r="AB55" s="44">
        <v>0.01</v>
      </c>
      <c r="AC55" s="44">
        <v>0.01</v>
      </c>
      <c r="AD55" s="44">
        <v>0.01</v>
      </c>
      <c r="AE55" s="44">
        <v>0</v>
      </c>
      <c r="AF55" s="44">
        <v>0</v>
      </c>
      <c r="AG55" s="44">
        <v>0</v>
      </c>
      <c r="AH55" s="44">
        <v>0</v>
      </c>
      <c r="AI55" s="44">
        <v>0</v>
      </c>
      <c r="AJ55" s="44">
        <v>0</v>
      </c>
      <c r="AK55" s="44">
        <v>0</v>
      </c>
      <c r="AL55" s="44">
        <v>0</v>
      </c>
      <c r="AM55" s="44">
        <v>0</v>
      </c>
      <c r="AN55" s="44">
        <v>0</v>
      </c>
    </row>
    <row r="56" spans="1:54" x14ac:dyDescent="0.2">
      <c r="A56" s="39" t="s">
        <v>155</v>
      </c>
      <c r="E56" s="44">
        <v>5.15</v>
      </c>
      <c r="F56" s="44">
        <v>4.88</v>
      </c>
      <c r="G56" s="44">
        <v>5.73</v>
      </c>
      <c r="H56" s="44">
        <v>7.18</v>
      </c>
      <c r="I56" s="44">
        <v>7.23</v>
      </c>
      <c r="J56" s="44">
        <v>7.25</v>
      </c>
      <c r="K56" s="44">
        <v>8.3000000000000007</v>
      </c>
      <c r="L56" s="44">
        <v>8.94</v>
      </c>
      <c r="M56" s="44">
        <v>8.61</v>
      </c>
      <c r="N56" s="44">
        <v>8.5500000000000007</v>
      </c>
      <c r="O56" s="44">
        <v>8.9600000000000009</v>
      </c>
      <c r="P56" s="44">
        <v>7.93</v>
      </c>
      <c r="Q56" s="44">
        <v>7.94</v>
      </c>
      <c r="R56" s="44">
        <v>8.5299999999999994</v>
      </c>
      <c r="S56" s="44">
        <v>9.5</v>
      </c>
      <c r="T56" s="44">
        <v>9.59</v>
      </c>
      <c r="U56" s="44">
        <v>10.76</v>
      </c>
      <c r="V56" s="44">
        <v>11.77</v>
      </c>
      <c r="W56" s="44">
        <v>12.32</v>
      </c>
      <c r="X56" s="44">
        <v>12.87</v>
      </c>
      <c r="Y56" s="44">
        <v>14.07</v>
      </c>
      <c r="Z56" s="44">
        <v>15.28</v>
      </c>
      <c r="AA56" s="44">
        <v>18.239999999999998</v>
      </c>
      <c r="AB56" s="44">
        <v>19.29</v>
      </c>
      <c r="AC56" s="44">
        <v>21.57</v>
      </c>
      <c r="AD56" s="44">
        <v>21.1</v>
      </c>
      <c r="AE56" s="44">
        <v>21.32</v>
      </c>
      <c r="AF56" s="44">
        <v>21.43</v>
      </c>
      <c r="AG56" s="44">
        <v>24.15</v>
      </c>
      <c r="AH56" s="44">
        <v>23.9</v>
      </c>
      <c r="AI56" s="44">
        <v>24.28</v>
      </c>
      <c r="AJ56" s="44">
        <v>25.41</v>
      </c>
      <c r="AK56" s="44">
        <v>25</v>
      </c>
      <c r="AL56" s="44">
        <v>23.75</v>
      </c>
      <c r="AM56" s="44">
        <v>22.68</v>
      </c>
      <c r="AN56" s="44">
        <v>20.079999999999998</v>
      </c>
    </row>
    <row r="57" spans="1:54" x14ac:dyDescent="0.2">
      <c r="A57" s="39" t="s">
        <v>156</v>
      </c>
      <c r="E57" s="44">
        <v>7.0000000000000007E-2</v>
      </c>
      <c r="F57" s="44">
        <v>7.0000000000000007E-2</v>
      </c>
      <c r="G57" s="44">
        <v>0.03</v>
      </c>
      <c r="H57" s="44">
        <v>0.04</v>
      </c>
      <c r="I57" s="44">
        <v>7.0000000000000007E-2</v>
      </c>
      <c r="J57" s="44">
        <v>0.03</v>
      </c>
      <c r="K57" s="44">
        <v>0.04</v>
      </c>
      <c r="L57" s="44">
        <v>0.05</v>
      </c>
      <c r="M57" s="44">
        <v>0.23</v>
      </c>
      <c r="N57" s="44">
        <v>0.21</v>
      </c>
      <c r="O57" s="44">
        <v>0.18</v>
      </c>
      <c r="P57" s="44">
        <v>0.11</v>
      </c>
      <c r="Q57" s="44">
        <v>0.06</v>
      </c>
      <c r="R57" s="44">
        <v>7.0000000000000007E-2</v>
      </c>
      <c r="S57" s="44">
        <v>0.04</v>
      </c>
      <c r="T57" s="44">
        <v>0.03</v>
      </c>
      <c r="U57" s="44">
        <v>0.02</v>
      </c>
      <c r="V57" s="44">
        <v>0.02</v>
      </c>
      <c r="W57" s="44">
        <v>0.03</v>
      </c>
      <c r="X57" s="44">
        <v>0.01</v>
      </c>
      <c r="Y57" s="44">
        <v>0.03</v>
      </c>
      <c r="Z57" s="44">
        <v>0.02</v>
      </c>
      <c r="AA57" s="44">
        <v>0.02</v>
      </c>
      <c r="AB57" s="44">
        <v>0.04</v>
      </c>
      <c r="AC57" s="44">
        <v>0.05</v>
      </c>
      <c r="AD57" s="44">
        <v>7.0000000000000007E-2</v>
      </c>
      <c r="AE57" s="44">
        <v>0.08</v>
      </c>
      <c r="AF57" s="44">
        <v>0.1</v>
      </c>
      <c r="AG57" s="44">
        <v>0.09</v>
      </c>
      <c r="AH57" s="44">
        <v>0.09</v>
      </c>
      <c r="AI57" s="44">
        <v>0.09</v>
      </c>
      <c r="AJ57" s="44">
        <v>0.09</v>
      </c>
      <c r="AK57" s="44">
        <v>0.08</v>
      </c>
      <c r="AL57" s="44">
        <v>0.08</v>
      </c>
      <c r="AM57" s="44">
        <v>7.0000000000000007E-2</v>
      </c>
      <c r="AN57" s="44">
        <v>0.05</v>
      </c>
    </row>
    <row r="58" spans="1:54" x14ac:dyDescent="0.2">
      <c r="A58" s="39" t="s">
        <v>157</v>
      </c>
      <c r="E58" s="44">
        <v>0</v>
      </c>
      <c r="F58" s="44">
        <v>0</v>
      </c>
      <c r="G58" s="44">
        <v>0</v>
      </c>
      <c r="H58" s="44">
        <v>0</v>
      </c>
      <c r="I58" s="44">
        <v>0</v>
      </c>
      <c r="J58" s="44">
        <v>0</v>
      </c>
      <c r="K58" s="44">
        <v>0</v>
      </c>
      <c r="L58" s="44">
        <v>0</v>
      </c>
      <c r="M58" s="44">
        <v>0.4</v>
      </c>
      <c r="N58" s="44">
        <v>0.05</v>
      </c>
      <c r="O58" s="44">
        <v>0.05</v>
      </c>
      <c r="P58" s="44">
        <v>0.55000000000000004</v>
      </c>
      <c r="Q58" s="44">
        <v>0.39</v>
      </c>
      <c r="R58" s="44">
        <v>0.54</v>
      </c>
      <c r="S58" s="44">
        <v>0.24</v>
      </c>
      <c r="T58" s="44">
        <v>0.57999999999999996</v>
      </c>
      <c r="U58" s="44">
        <v>0.14000000000000001</v>
      </c>
      <c r="V58" s="44">
        <v>0.21</v>
      </c>
      <c r="W58" s="44">
        <v>0.24</v>
      </c>
      <c r="X58" s="44">
        <v>0.28999999999999998</v>
      </c>
      <c r="Y58" s="44">
        <v>1.3</v>
      </c>
      <c r="Z58" s="44">
        <v>0.04</v>
      </c>
      <c r="AA58" s="44">
        <v>0.02</v>
      </c>
      <c r="AB58" s="44">
        <v>0.03</v>
      </c>
      <c r="AC58" s="44">
        <v>0.01</v>
      </c>
      <c r="AD58" s="44">
        <v>0.03</v>
      </c>
      <c r="AE58" s="44">
        <v>0.05</v>
      </c>
      <c r="AF58" s="44">
        <v>0.11</v>
      </c>
      <c r="AG58" s="44">
        <v>0.08</v>
      </c>
      <c r="AH58" s="44">
        <v>0.03</v>
      </c>
      <c r="AI58" s="44">
        <v>0.05</v>
      </c>
      <c r="AJ58" s="44">
        <v>0.03</v>
      </c>
      <c r="AK58" s="44">
        <v>0.03</v>
      </c>
      <c r="AL58" s="44">
        <v>0.02</v>
      </c>
      <c r="AM58" s="44">
        <v>0.05</v>
      </c>
      <c r="AN58" s="44">
        <v>0.02</v>
      </c>
    </row>
    <row r="59" spans="1:54" x14ac:dyDescent="0.2">
      <c r="A59" s="39" t="s">
        <v>158</v>
      </c>
      <c r="E59" s="44">
        <v>0</v>
      </c>
      <c r="F59" s="44">
        <v>0</v>
      </c>
      <c r="G59" s="44">
        <v>0</v>
      </c>
      <c r="H59" s="44">
        <v>0</v>
      </c>
      <c r="I59" s="44">
        <v>0</v>
      </c>
      <c r="J59" s="44">
        <v>0</v>
      </c>
      <c r="K59" s="44">
        <v>0</v>
      </c>
      <c r="L59" s="44">
        <v>0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44">
        <v>0</v>
      </c>
      <c r="Y59" s="44">
        <v>0</v>
      </c>
      <c r="Z59" s="44">
        <v>0</v>
      </c>
      <c r="AA59" s="44">
        <v>0</v>
      </c>
      <c r="AB59" s="44">
        <v>0</v>
      </c>
      <c r="AC59" s="44">
        <v>0</v>
      </c>
      <c r="AD59" s="44">
        <v>0</v>
      </c>
      <c r="AE59" s="44">
        <v>0</v>
      </c>
      <c r="AF59" s="44">
        <v>0</v>
      </c>
      <c r="AG59" s="44">
        <v>0.01</v>
      </c>
      <c r="AH59" s="44">
        <v>0.01</v>
      </c>
      <c r="AI59" s="44">
        <v>0.01</v>
      </c>
      <c r="AJ59" s="44">
        <v>0.02</v>
      </c>
      <c r="AK59" s="44">
        <v>0.02</v>
      </c>
      <c r="AL59" s="44">
        <v>0.03</v>
      </c>
      <c r="AM59" s="44">
        <v>0.03</v>
      </c>
      <c r="AN59" s="44">
        <v>0.03</v>
      </c>
    </row>
    <row r="60" spans="1:54" x14ac:dyDescent="0.2">
      <c r="A60" s="39" t="s">
        <v>159</v>
      </c>
      <c r="E60" s="16" t="s">
        <v>96</v>
      </c>
      <c r="F60" s="11">
        <f>F22</f>
        <v>26.66</v>
      </c>
      <c r="G60" s="12">
        <f>IFERROR((G22-F22)/F22,"0")</f>
        <v>5.6639159789947546E-2</v>
      </c>
      <c r="H60" s="12">
        <f t="shared" ref="H60:AN60" si="4">IFERROR((H22-G22)/G22,"0")</f>
        <v>0.192048278310259</v>
      </c>
      <c r="I60" s="12">
        <f t="shared" si="4"/>
        <v>3.7224538415723644E-2</v>
      </c>
      <c r="J60" s="12">
        <f t="shared" si="4"/>
        <v>6.9480333046224571E-2</v>
      </c>
      <c r="K60" s="12">
        <f t="shared" si="4"/>
        <v>2.1208053691275146E-2</v>
      </c>
      <c r="L60" s="12">
        <f t="shared" si="4"/>
        <v>2.2082018927444887E-2</v>
      </c>
      <c r="M60" s="12">
        <f t="shared" si="4"/>
        <v>-6.4557613168724409E-2</v>
      </c>
      <c r="N60" s="12">
        <f t="shared" si="4"/>
        <v>3.4094033544129834E-2</v>
      </c>
      <c r="O60" s="12">
        <f t="shared" si="4"/>
        <v>1.9409731454400531E-2</v>
      </c>
      <c r="P60" s="12">
        <f t="shared" si="4"/>
        <v>-1.799687010954629E-2</v>
      </c>
      <c r="Q60" s="12">
        <f t="shared" si="4"/>
        <v>6.5604249667994663E-2</v>
      </c>
      <c r="R60" s="12">
        <f t="shared" si="4"/>
        <v>3.2402791625125264E-3</v>
      </c>
      <c r="S60" s="12">
        <f t="shared" si="4"/>
        <v>3.5527950310558998E-2</v>
      </c>
      <c r="T60" s="12">
        <f t="shared" si="4"/>
        <v>1.9193857965450988E-2</v>
      </c>
      <c r="U60" s="12">
        <f t="shared" si="4"/>
        <v>7.2975517890772673E-3</v>
      </c>
      <c r="V60" s="12">
        <f t="shared" si="4"/>
        <v>-6.2397756485160126E-2</v>
      </c>
      <c r="W60" s="12">
        <f t="shared" si="4"/>
        <v>-4.9850448654027973E-4</v>
      </c>
      <c r="X60" s="12">
        <f t="shared" si="4"/>
        <v>-8.952618453865345E-2</v>
      </c>
      <c r="Y60" s="12">
        <f t="shared" si="4"/>
        <v>-3.2319912352780054E-2</v>
      </c>
      <c r="Z60" s="12">
        <f t="shared" si="4"/>
        <v>0</v>
      </c>
      <c r="AA60" s="12">
        <f t="shared" si="4"/>
        <v>-0.22643645626945941</v>
      </c>
      <c r="AB60" s="12">
        <f t="shared" si="4"/>
        <v>0.27698499817050865</v>
      </c>
      <c r="AC60" s="12">
        <f t="shared" si="4"/>
        <v>-3.3810888252148993E-2</v>
      </c>
      <c r="AD60" s="12">
        <f t="shared" si="4"/>
        <v>2.6097271648873148E-2</v>
      </c>
      <c r="AE60" s="12">
        <f t="shared" si="4"/>
        <v>3.468208092485475E-3</v>
      </c>
      <c r="AF60" s="12">
        <f t="shared" si="4"/>
        <v>1.1520737327188695E-3</v>
      </c>
      <c r="AG60" s="12">
        <f t="shared" si="4"/>
        <v>-8.6306098964325992E-3</v>
      </c>
      <c r="AH60" s="12">
        <f t="shared" si="4"/>
        <v>-2.9599535693557839E-2</v>
      </c>
      <c r="AI60" s="12">
        <f t="shared" si="4"/>
        <v>-7.5956937799043042E-2</v>
      </c>
      <c r="AJ60" s="12">
        <f t="shared" si="4"/>
        <v>-0.11618122977346279</v>
      </c>
      <c r="AK60" s="12">
        <f t="shared" si="4"/>
        <v>-0.1127792017575979</v>
      </c>
      <c r="AL60" s="12">
        <f t="shared" si="4"/>
        <v>5.0350804787453525E-2</v>
      </c>
      <c r="AM60" s="12">
        <f t="shared" si="4"/>
        <v>-8.2514734774067136E-3</v>
      </c>
      <c r="AN60" s="12">
        <f t="shared" si="4"/>
        <v>-4.8335974643423096E-2</v>
      </c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x14ac:dyDescent="0.2">
      <c r="E61" s="16"/>
      <c r="F61" s="13"/>
      <c r="G61" s="13"/>
      <c r="H61" s="12">
        <f>IFERROR((H22-F22)/F22,"0")</f>
        <v>0.25956489122280563</v>
      </c>
      <c r="I61" s="12">
        <f t="shared" ref="I61:AN61" si="5">IFERROR((I22-G22)/G22,"0")</f>
        <v>0.23642172523961646</v>
      </c>
      <c r="J61" s="12">
        <f t="shared" si="5"/>
        <v>0.10929124478856468</v>
      </c>
      <c r="K61" s="12">
        <f t="shared" si="5"/>
        <v>9.2161929371231729E-2</v>
      </c>
      <c r="L61" s="12">
        <f t="shared" si="5"/>
        <v>4.3758389261745037E-2</v>
      </c>
      <c r="M61" s="12">
        <f t="shared" si="5"/>
        <v>-4.390115667718196E-2</v>
      </c>
      <c r="N61" s="12">
        <f t="shared" si="5"/>
        <v>-3.2664609053498023E-2</v>
      </c>
      <c r="O61" s="12">
        <f t="shared" si="5"/>
        <v>5.4165521033819247E-2</v>
      </c>
      <c r="P61" s="12">
        <f t="shared" si="5"/>
        <v>1.0635469290082198E-3</v>
      </c>
      <c r="Q61" s="12">
        <f t="shared" si="5"/>
        <v>4.6426708398539226E-2</v>
      </c>
      <c r="R61" s="12">
        <f t="shared" si="5"/>
        <v>6.9057104913678655E-2</v>
      </c>
      <c r="S61" s="12">
        <f t="shared" si="5"/>
        <v>3.8883349950149609E-2</v>
      </c>
      <c r="T61" s="12">
        <f t="shared" si="5"/>
        <v>5.5403726708074454E-2</v>
      </c>
      <c r="U61" s="12">
        <f t="shared" si="5"/>
        <v>2.6631477927063326E-2</v>
      </c>
      <c r="V61" s="12">
        <f t="shared" si="5"/>
        <v>-5.5555555555555546E-2</v>
      </c>
      <c r="W61" s="12">
        <f t="shared" si="5"/>
        <v>-6.2865155410142509E-2</v>
      </c>
      <c r="X61" s="12">
        <f t="shared" si="5"/>
        <v>-8.9980059820538374E-2</v>
      </c>
      <c r="Y61" s="12">
        <f t="shared" si="5"/>
        <v>-0.11895261845386541</v>
      </c>
      <c r="Z61" s="12">
        <f t="shared" si="5"/>
        <v>-3.2319912352780054E-2</v>
      </c>
      <c r="AA61" s="12">
        <f t="shared" si="5"/>
        <v>-0.22643645626945941</v>
      </c>
      <c r="AB61" s="12">
        <f t="shared" si="5"/>
        <v>-1.2170959524483434E-2</v>
      </c>
      <c r="AC61" s="12">
        <f t="shared" si="5"/>
        <v>0.23380900109769487</v>
      </c>
      <c r="AD61" s="12">
        <f t="shared" si="5"/>
        <v>-8.5959885386818671E-3</v>
      </c>
      <c r="AE61" s="12">
        <f t="shared" si="5"/>
        <v>2.9655990510083038E-2</v>
      </c>
      <c r="AF61" s="12">
        <f t="shared" si="5"/>
        <v>4.6242774566473003E-3</v>
      </c>
      <c r="AG61" s="12">
        <f t="shared" si="5"/>
        <v>-7.4884792626727543E-3</v>
      </c>
      <c r="AH61" s="12">
        <f t="shared" si="5"/>
        <v>-3.7974683544303806E-2</v>
      </c>
      <c r="AI61" s="12">
        <f t="shared" si="5"/>
        <v>-0.10330818340104475</v>
      </c>
      <c r="AJ61" s="12">
        <f t="shared" si="5"/>
        <v>-0.18331339712918659</v>
      </c>
      <c r="AK61" s="12">
        <f t="shared" si="5"/>
        <v>-0.21585760517799349</v>
      </c>
      <c r="AL61" s="12">
        <f t="shared" si="5"/>
        <v>-6.8106920541926019E-2</v>
      </c>
      <c r="AM61" s="12">
        <f t="shared" si="5"/>
        <v>4.1683862979777053E-2</v>
      </c>
      <c r="AN61" s="12">
        <f t="shared" si="5"/>
        <v>-5.6188605108054998E-2</v>
      </c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>
        <f>IFERROR((I22-F22)/F22,"0")</f>
        <v>0.30645161290322576</v>
      </c>
      <c r="J62" s="12">
        <f>IFERROR((J22-G22)/G22,"0")</f>
        <v>0.32232871849485262</v>
      </c>
      <c r="K62" s="12">
        <f t="shared" ref="K62:AN62" si="6">IFERROR((K22-H22)/H22,"0")</f>
        <v>0.13281715306730199</v>
      </c>
      <c r="L62" s="12">
        <f t="shared" si="6"/>
        <v>0.11627906976744198</v>
      </c>
      <c r="M62" s="12">
        <f t="shared" si="6"/>
        <v>-2.3624161073825572E-2</v>
      </c>
      <c r="N62" s="12">
        <f t="shared" si="6"/>
        <v>-1.1303890641430066E-2</v>
      </c>
      <c r="O62" s="12">
        <f t="shared" si="6"/>
        <v>-1.3888888888888866E-2</v>
      </c>
      <c r="P62" s="12">
        <f t="shared" si="6"/>
        <v>3.5193841077811414E-2</v>
      </c>
      <c r="Q62" s="12">
        <f t="shared" si="6"/>
        <v>6.6737569795267168E-2</v>
      </c>
      <c r="R62" s="12">
        <f t="shared" si="6"/>
        <v>4.9817423056859586E-2</v>
      </c>
      <c r="S62" s="12">
        <f t="shared" si="6"/>
        <v>0.1070385126162019</v>
      </c>
      <c r="T62" s="12">
        <f t="shared" si="6"/>
        <v>5.8823529411764698E-2</v>
      </c>
      <c r="U62" s="12">
        <f t="shared" si="6"/>
        <v>6.3105590062111777E-2</v>
      </c>
      <c r="V62" s="12">
        <f t="shared" si="6"/>
        <v>-3.7428023032629612E-2</v>
      </c>
      <c r="W62" s="12">
        <f t="shared" si="6"/>
        <v>-5.6026365348399144E-2</v>
      </c>
      <c r="X62" s="12">
        <f t="shared" si="6"/>
        <v>-0.14676326244449642</v>
      </c>
      <c r="Y62" s="12">
        <f t="shared" si="6"/>
        <v>-0.11939182452642072</v>
      </c>
      <c r="Z62" s="12">
        <f t="shared" si="6"/>
        <v>-0.11895261845386541</v>
      </c>
      <c r="AA62" s="12">
        <f t="shared" si="6"/>
        <v>-0.25143796220213643</v>
      </c>
      <c r="AB62" s="12">
        <f t="shared" si="6"/>
        <v>-1.2170959524483434E-2</v>
      </c>
      <c r="AC62" s="12">
        <f t="shared" si="6"/>
        <v>-4.5570336824228688E-2</v>
      </c>
      <c r="AD62" s="12">
        <f t="shared" si="6"/>
        <v>0.26600804976216624</v>
      </c>
      <c r="AE62" s="12">
        <f t="shared" si="6"/>
        <v>-5.157593123209161E-3</v>
      </c>
      <c r="AF62" s="12">
        <f t="shared" si="6"/>
        <v>3.0842230130486335E-2</v>
      </c>
      <c r="AG62" s="12">
        <f t="shared" si="6"/>
        <v>-4.0462427745664902E-3</v>
      </c>
      <c r="AH62" s="12">
        <f t="shared" si="6"/>
        <v>-3.6866359447004643E-2</v>
      </c>
      <c r="AI62" s="12">
        <f t="shared" si="6"/>
        <v>-0.11104718066743383</v>
      </c>
      <c r="AJ62" s="12">
        <f t="shared" si="6"/>
        <v>-0.20748694138131171</v>
      </c>
      <c r="AK62" s="12">
        <f t="shared" si="6"/>
        <v>-0.27541866028708128</v>
      </c>
      <c r="AL62" s="12">
        <f t="shared" si="6"/>
        <v>-0.17637540453074432</v>
      </c>
      <c r="AM62" s="12">
        <f t="shared" si="6"/>
        <v>-7.5796411570853178E-2</v>
      </c>
      <c r="AN62" s="12">
        <f t="shared" si="6"/>
        <v>-8.66694180767647E-3</v>
      </c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0.3972243060765191</v>
      </c>
      <c r="K63" s="12">
        <f t="shared" ref="K63:AN63" si="7">IFERROR((K22-G22)/G22,"0")</f>
        <v>0.35037273695420651</v>
      </c>
      <c r="L63" s="12">
        <f t="shared" si="7"/>
        <v>0.15783204288266839</v>
      </c>
      <c r="M63" s="12">
        <f t="shared" si="7"/>
        <v>4.4214757393051946E-2</v>
      </c>
      <c r="N63" s="12">
        <f t="shared" si="7"/>
        <v>9.6644295302013277E-3</v>
      </c>
      <c r="O63" s="12">
        <f t="shared" si="7"/>
        <v>7.8864353312303962E-3</v>
      </c>
      <c r="P63" s="12">
        <f t="shared" si="7"/>
        <v>-3.1635802469135901E-2</v>
      </c>
      <c r="Q63" s="12">
        <f t="shared" si="7"/>
        <v>0.10310695628265054</v>
      </c>
      <c r="R63" s="12">
        <f t="shared" si="7"/>
        <v>7.0194097314544027E-2</v>
      </c>
      <c r="S63" s="12">
        <f t="shared" si="7"/>
        <v>8.7115284298382792E-2</v>
      </c>
      <c r="T63" s="12">
        <f t="shared" si="7"/>
        <v>0.1282868525896414</v>
      </c>
      <c r="U63" s="12">
        <f t="shared" si="7"/>
        <v>6.6550348953140631E-2</v>
      </c>
      <c r="V63" s="12">
        <f t="shared" si="7"/>
        <v>-3.2298136645963369E-3</v>
      </c>
      <c r="W63" s="12">
        <f t="shared" si="7"/>
        <v>-3.7907869481765798E-2</v>
      </c>
      <c r="X63" s="12">
        <f t="shared" si="7"/>
        <v>-0.1405367231638418</v>
      </c>
      <c r="Y63" s="12">
        <f t="shared" si="7"/>
        <v>-0.17433979901846228</v>
      </c>
      <c r="Z63" s="12">
        <f t="shared" si="7"/>
        <v>-0.11939182452642072</v>
      </c>
      <c r="AA63" s="12">
        <f t="shared" si="7"/>
        <v>-0.31845386533665843</v>
      </c>
      <c r="AB63" s="12">
        <f t="shared" si="7"/>
        <v>-4.4097507532182952E-2</v>
      </c>
      <c r="AC63" s="12">
        <f t="shared" si="7"/>
        <v>-4.5570336824228688E-2</v>
      </c>
      <c r="AD63" s="12">
        <f t="shared" si="7"/>
        <v>-2.0662326634588082E-2</v>
      </c>
      <c r="AE63" s="12">
        <f t="shared" si="7"/>
        <v>0.27039882912550317</v>
      </c>
      <c r="AF63" s="12">
        <f t="shared" si="7"/>
        <v>-4.011461318051592E-3</v>
      </c>
      <c r="AG63" s="12">
        <f t="shared" si="7"/>
        <v>2.1945432977461508E-2</v>
      </c>
      <c r="AH63" s="12">
        <f t="shared" si="7"/>
        <v>-3.352601156069375E-2</v>
      </c>
      <c r="AI63" s="12">
        <f t="shared" si="7"/>
        <v>-0.11002304147465439</v>
      </c>
      <c r="AJ63" s="12">
        <f t="shared" si="7"/>
        <v>-0.21432681242807824</v>
      </c>
      <c r="AK63" s="12">
        <f t="shared" si="7"/>
        <v>-0.29686593151479979</v>
      </c>
      <c r="AL63" s="12">
        <f t="shared" si="7"/>
        <v>-0.23893540669856456</v>
      </c>
      <c r="AM63" s="12">
        <f t="shared" si="7"/>
        <v>-0.18317152103559872</v>
      </c>
      <c r="AN63" s="12">
        <f t="shared" si="7"/>
        <v>-0.12046869278652506</v>
      </c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</sheetData>
  <mergeCells count="1">
    <mergeCell ref="E60:E6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rgb="FFC00000"/>
  </sheetPr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25" width="18.7109375" customWidth="1"/>
    <col min="257" max="259" width="4.85546875" customWidth="1"/>
    <col min="260" max="260" width="41.28515625" customWidth="1"/>
    <col min="261" max="281" width="18.7109375" customWidth="1"/>
    <col min="513" max="515" width="4.85546875" customWidth="1"/>
    <col min="516" max="516" width="41.28515625" customWidth="1"/>
    <col min="517" max="537" width="18.7109375" customWidth="1"/>
    <col min="769" max="771" width="4.85546875" customWidth="1"/>
    <col min="772" max="772" width="41.28515625" customWidth="1"/>
    <col min="773" max="793" width="18.7109375" customWidth="1"/>
    <col min="1025" max="1027" width="4.85546875" customWidth="1"/>
    <col min="1028" max="1028" width="41.28515625" customWidth="1"/>
    <col min="1029" max="1049" width="18.7109375" customWidth="1"/>
    <col min="1281" max="1283" width="4.85546875" customWidth="1"/>
    <col min="1284" max="1284" width="41.28515625" customWidth="1"/>
    <col min="1285" max="1305" width="18.7109375" customWidth="1"/>
    <col min="1537" max="1539" width="4.85546875" customWidth="1"/>
    <col min="1540" max="1540" width="41.28515625" customWidth="1"/>
    <col min="1541" max="1561" width="18.7109375" customWidth="1"/>
    <col min="1793" max="1795" width="4.85546875" customWidth="1"/>
    <col min="1796" max="1796" width="41.28515625" customWidth="1"/>
    <col min="1797" max="1817" width="18.7109375" customWidth="1"/>
    <col min="2049" max="2051" width="4.85546875" customWidth="1"/>
    <col min="2052" max="2052" width="41.28515625" customWidth="1"/>
    <col min="2053" max="2073" width="18.7109375" customWidth="1"/>
    <col min="2305" max="2307" width="4.85546875" customWidth="1"/>
    <col min="2308" max="2308" width="41.28515625" customWidth="1"/>
    <col min="2309" max="2329" width="18.7109375" customWidth="1"/>
    <col min="2561" max="2563" width="4.85546875" customWidth="1"/>
    <col min="2564" max="2564" width="41.28515625" customWidth="1"/>
    <col min="2565" max="2585" width="18.7109375" customWidth="1"/>
    <col min="2817" max="2819" width="4.85546875" customWidth="1"/>
    <col min="2820" max="2820" width="41.28515625" customWidth="1"/>
    <col min="2821" max="2841" width="18.7109375" customWidth="1"/>
    <col min="3073" max="3075" width="4.85546875" customWidth="1"/>
    <col min="3076" max="3076" width="41.28515625" customWidth="1"/>
    <col min="3077" max="3097" width="18.7109375" customWidth="1"/>
    <col min="3329" max="3331" width="4.85546875" customWidth="1"/>
    <col min="3332" max="3332" width="41.28515625" customWidth="1"/>
    <col min="3333" max="3353" width="18.7109375" customWidth="1"/>
    <col min="3585" max="3587" width="4.85546875" customWidth="1"/>
    <col min="3588" max="3588" width="41.28515625" customWidth="1"/>
    <col min="3589" max="3609" width="18.7109375" customWidth="1"/>
    <col min="3841" max="3843" width="4.85546875" customWidth="1"/>
    <col min="3844" max="3844" width="41.28515625" customWidth="1"/>
    <col min="3845" max="3865" width="18.7109375" customWidth="1"/>
    <col min="4097" max="4099" width="4.85546875" customWidth="1"/>
    <col min="4100" max="4100" width="41.28515625" customWidth="1"/>
    <col min="4101" max="4121" width="18.7109375" customWidth="1"/>
    <col min="4353" max="4355" width="4.85546875" customWidth="1"/>
    <col min="4356" max="4356" width="41.28515625" customWidth="1"/>
    <col min="4357" max="4377" width="18.7109375" customWidth="1"/>
    <col min="4609" max="4611" width="4.85546875" customWidth="1"/>
    <col min="4612" max="4612" width="41.28515625" customWidth="1"/>
    <col min="4613" max="4633" width="18.7109375" customWidth="1"/>
    <col min="4865" max="4867" width="4.85546875" customWidth="1"/>
    <col min="4868" max="4868" width="41.28515625" customWidth="1"/>
    <col min="4869" max="4889" width="18.7109375" customWidth="1"/>
    <col min="5121" max="5123" width="4.85546875" customWidth="1"/>
    <col min="5124" max="5124" width="41.28515625" customWidth="1"/>
    <col min="5125" max="5145" width="18.7109375" customWidth="1"/>
    <col min="5377" max="5379" width="4.85546875" customWidth="1"/>
    <col min="5380" max="5380" width="41.28515625" customWidth="1"/>
    <col min="5381" max="5401" width="18.7109375" customWidth="1"/>
    <col min="5633" max="5635" width="4.85546875" customWidth="1"/>
    <col min="5636" max="5636" width="41.28515625" customWidth="1"/>
    <col min="5637" max="5657" width="18.7109375" customWidth="1"/>
    <col min="5889" max="5891" width="4.85546875" customWidth="1"/>
    <col min="5892" max="5892" width="41.28515625" customWidth="1"/>
    <col min="5893" max="5913" width="18.7109375" customWidth="1"/>
    <col min="6145" max="6147" width="4.85546875" customWidth="1"/>
    <col min="6148" max="6148" width="41.28515625" customWidth="1"/>
    <col min="6149" max="6169" width="18.7109375" customWidth="1"/>
    <col min="6401" max="6403" width="4.85546875" customWidth="1"/>
    <col min="6404" max="6404" width="41.28515625" customWidth="1"/>
    <col min="6405" max="6425" width="18.7109375" customWidth="1"/>
    <col min="6657" max="6659" width="4.85546875" customWidth="1"/>
    <col min="6660" max="6660" width="41.28515625" customWidth="1"/>
    <col min="6661" max="6681" width="18.7109375" customWidth="1"/>
    <col min="6913" max="6915" width="4.85546875" customWidth="1"/>
    <col min="6916" max="6916" width="41.28515625" customWidth="1"/>
    <col min="6917" max="6937" width="18.7109375" customWidth="1"/>
    <col min="7169" max="7171" width="4.85546875" customWidth="1"/>
    <col min="7172" max="7172" width="41.28515625" customWidth="1"/>
    <col min="7173" max="7193" width="18.7109375" customWidth="1"/>
    <col min="7425" max="7427" width="4.85546875" customWidth="1"/>
    <col min="7428" max="7428" width="41.28515625" customWidth="1"/>
    <col min="7429" max="7449" width="18.7109375" customWidth="1"/>
    <col min="7681" max="7683" width="4.85546875" customWidth="1"/>
    <col min="7684" max="7684" width="41.28515625" customWidth="1"/>
    <col min="7685" max="7705" width="18.7109375" customWidth="1"/>
    <col min="7937" max="7939" width="4.85546875" customWidth="1"/>
    <col min="7940" max="7940" width="41.28515625" customWidth="1"/>
    <col min="7941" max="7961" width="18.7109375" customWidth="1"/>
    <col min="8193" max="8195" width="4.85546875" customWidth="1"/>
    <col min="8196" max="8196" width="41.28515625" customWidth="1"/>
    <col min="8197" max="8217" width="18.7109375" customWidth="1"/>
    <col min="8449" max="8451" width="4.85546875" customWidth="1"/>
    <col min="8452" max="8452" width="41.28515625" customWidth="1"/>
    <col min="8453" max="8473" width="18.7109375" customWidth="1"/>
    <col min="8705" max="8707" width="4.85546875" customWidth="1"/>
    <col min="8708" max="8708" width="41.28515625" customWidth="1"/>
    <col min="8709" max="8729" width="18.7109375" customWidth="1"/>
    <col min="8961" max="8963" width="4.85546875" customWidth="1"/>
    <col min="8964" max="8964" width="41.28515625" customWidth="1"/>
    <col min="8965" max="8985" width="18.7109375" customWidth="1"/>
    <col min="9217" max="9219" width="4.85546875" customWidth="1"/>
    <col min="9220" max="9220" width="41.28515625" customWidth="1"/>
    <col min="9221" max="9241" width="18.7109375" customWidth="1"/>
    <col min="9473" max="9475" width="4.85546875" customWidth="1"/>
    <col min="9476" max="9476" width="41.28515625" customWidth="1"/>
    <col min="9477" max="9497" width="18.7109375" customWidth="1"/>
    <col min="9729" max="9731" width="4.85546875" customWidth="1"/>
    <col min="9732" max="9732" width="41.28515625" customWidth="1"/>
    <col min="9733" max="9753" width="18.7109375" customWidth="1"/>
    <col min="9985" max="9987" width="4.85546875" customWidth="1"/>
    <col min="9988" max="9988" width="41.28515625" customWidth="1"/>
    <col min="9989" max="10009" width="18.7109375" customWidth="1"/>
    <col min="10241" max="10243" width="4.85546875" customWidth="1"/>
    <col min="10244" max="10244" width="41.28515625" customWidth="1"/>
    <col min="10245" max="10265" width="18.7109375" customWidth="1"/>
    <col min="10497" max="10499" width="4.85546875" customWidth="1"/>
    <col min="10500" max="10500" width="41.28515625" customWidth="1"/>
    <col min="10501" max="10521" width="18.7109375" customWidth="1"/>
    <col min="10753" max="10755" width="4.85546875" customWidth="1"/>
    <col min="10756" max="10756" width="41.28515625" customWidth="1"/>
    <col min="10757" max="10777" width="18.7109375" customWidth="1"/>
    <col min="11009" max="11011" width="4.85546875" customWidth="1"/>
    <col min="11012" max="11012" width="41.28515625" customWidth="1"/>
    <col min="11013" max="11033" width="18.7109375" customWidth="1"/>
    <col min="11265" max="11267" width="4.85546875" customWidth="1"/>
    <col min="11268" max="11268" width="41.28515625" customWidth="1"/>
    <col min="11269" max="11289" width="18.7109375" customWidth="1"/>
    <col min="11521" max="11523" width="4.85546875" customWidth="1"/>
    <col min="11524" max="11524" width="41.28515625" customWidth="1"/>
    <col min="11525" max="11545" width="18.7109375" customWidth="1"/>
    <col min="11777" max="11779" width="4.85546875" customWidth="1"/>
    <col min="11780" max="11780" width="41.28515625" customWidth="1"/>
    <col min="11781" max="11801" width="18.7109375" customWidth="1"/>
    <col min="12033" max="12035" width="4.85546875" customWidth="1"/>
    <col min="12036" max="12036" width="41.28515625" customWidth="1"/>
    <col min="12037" max="12057" width="18.7109375" customWidth="1"/>
    <col min="12289" max="12291" width="4.85546875" customWidth="1"/>
    <col min="12292" max="12292" width="41.28515625" customWidth="1"/>
    <col min="12293" max="12313" width="18.7109375" customWidth="1"/>
    <col min="12545" max="12547" width="4.85546875" customWidth="1"/>
    <col min="12548" max="12548" width="41.28515625" customWidth="1"/>
    <col min="12549" max="12569" width="18.7109375" customWidth="1"/>
    <col min="12801" max="12803" width="4.85546875" customWidth="1"/>
    <col min="12804" max="12804" width="41.28515625" customWidth="1"/>
    <col min="12805" max="12825" width="18.7109375" customWidth="1"/>
    <col min="13057" max="13059" width="4.85546875" customWidth="1"/>
    <col min="13060" max="13060" width="41.28515625" customWidth="1"/>
    <col min="13061" max="13081" width="18.7109375" customWidth="1"/>
    <col min="13313" max="13315" width="4.85546875" customWidth="1"/>
    <col min="13316" max="13316" width="41.28515625" customWidth="1"/>
    <col min="13317" max="13337" width="18.7109375" customWidth="1"/>
    <col min="13569" max="13571" width="4.85546875" customWidth="1"/>
    <col min="13572" max="13572" width="41.28515625" customWidth="1"/>
    <col min="13573" max="13593" width="18.7109375" customWidth="1"/>
    <col min="13825" max="13827" width="4.85546875" customWidth="1"/>
    <col min="13828" max="13828" width="41.28515625" customWidth="1"/>
    <col min="13829" max="13849" width="18.7109375" customWidth="1"/>
    <col min="14081" max="14083" width="4.85546875" customWidth="1"/>
    <col min="14084" max="14084" width="41.28515625" customWidth="1"/>
    <col min="14085" max="14105" width="18.7109375" customWidth="1"/>
    <col min="14337" max="14339" width="4.85546875" customWidth="1"/>
    <col min="14340" max="14340" width="41.28515625" customWidth="1"/>
    <col min="14341" max="14361" width="18.7109375" customWidth="1"/>
    <col min="14593" max="14595" width="4.85546875" customWidth="1"/>
    <col min="14596" max="14596" width="41.28515625" customWidth="1"/>
    <col min="14597" max="14617" width="18.7109375" customWidth="1"/>
    <col min="14849" max="14851" width="4.85546875" customWidth="1"/>
    <col min="14852" max="14852" width="41.28515625" customWidth="1"/>
    <col min="14853" max="14873" width="18.7109375" customWidth="1"/>
    <col min="15105" max="15107" width="4.85546875" customWidth="1"/>
    <col min="15108" max="15108" width="41.28515625" customWidth="1"/>
    <col min="15109" max="15129" width="18.7109375" customWidth="1"/>
    <col min="15361" max="15363" width="4.85546875" customWidth="1"/>
    <col min="15364" max="15364" width="41.28515625" customWidth="1"/>
    <col min="15365" max="15385" width="18.7109375" customWidth="1"/>
    <col min="15617" max="15619" width="4.85546875" customWidth="1"/>
    <col min="15620" max="15620" width="41.28515625" customWidth="1"/>
    <col min="15621" max="15641" width="18.7109375" customWidth="1"/>
    <col min="15873" max="15875" width="4.85546875" customWidth="1"/>
    <col min="15876" max="15876" width="41.28515625" customWidth="1"/>
    <col min="15877" max="15897" width="18.7109375" customWidth="1"/>
    <col min="16129" max="16131" width="4.85546875" customWidth="1"/>
    <col min="16132" max="16132" width="41.28515625" customWidth="1"/>
    <col min="16133" max="16153" width="18.7109375" customWidth="1"/>
  </cols>
  <sheetData>
    <row r="1" spans="1:19" ht="18" customHeight="1" x14ac:dyDescent="0.2">
      <c r="A1" s="25" t="s">
        <v>349</v>
      </c>
    </row>
    <row r="2" spans="1:19" x14ac:dyDescent="0.2">
      <c r="A2" s="46" t="s">
        <v>350</v>
      </c>
    </row>
    <row r="3" spans="1:19" ht="15.75" customHeight="1" x14ac:dyDescent="0.2">
      <c r="A3" s="27" t="s">
        <v>2</v>
      </c>
    </row>
    <row r="4" spans="1:19" x14ac:dyDescent="0.2">
      <c r="A4" t="s">
        <v>351</v>
      </c>
    </row>
    <row r="5" spans="1:19" x14ac:dyDescent="0.2">
      <c r="E5" s="38" t="s">
        <v>4</v>
      </c>
      <c r="F5" s="38" t="s">
        <v>5</v>
      </c>
      <c r="G5" s="38" t="s">
        <v>6</v>
      </c>
      <c r="H5" s="38" t="s">
        <v>7</v>
      </c>
      <c r="I5" s="38" t="s">
        <v>8</v>
      </c>
      <c r="J5" s="38" t="s">
        <v>9</v>
      </c>
      <c r="K5" s="38" t="s">
        <v>10</v>
      </c>
      <c r="L5" s="38" t="s">
        <v>11</v>
      </c>
      <c r="M5" s="38" t="s">
        <v>12</v>
      </c>
      <c r="N5" s="38" t="s">
        <v>13</v>
      </c>
      <c r="O5" s="38" t="s">
        <v>14</v>
      </c>
      <c r="P5" s="38" t="s">
        <v>15</v>
      </c>
      <c r="Q5" s="38" t="s">
        <v>16</v>
      </c>
      <c r="R5" s="38" t="s">
        <v>17</v>
      </c>
      <c r="S5" s="38" t="s">
        <v>18</v>
      </c>
    </row>
    <row r="6" spans="1:19" x14ac:dyDescent="0.2">
      <c r="A6" s="39" t="s">
        <v>53</v>
      </c>
      <c r="E6" s="40">
        <v>38352</v>
      </c>
      <c r="F6" s="40">
        <v>38442</v>
      </c>
      <c r="G6" s="40">
        <v>38533</v>
      </c>
      <c r="H6" s="40">
        <v>38625</v>
      </c>
      <c r="I6" s="40">
        <v>38717</v>
      </c>
      <c r="J6" s="40">
        <v>38807</v>
      </c>
      <c r="K6" s="40">
        <v>38898</v>
      </c>
      <c r="L6" s="40">
        <v>38990</v>
      </c>
      <c r="M6" s="40">
        <v>39082</v>
      </c>
      <c r="N6" s="40">
        <v>39172</v>
      </c>
      <c r="O6" s="40">
        <v>39263</v>
      </c>
      <c r="P6" s="40">
        <v>39355</v>
      </c>
      <c r="Q6" s="40">
        <v>39447</v>
      </c>
      <c r="R6" s="40">
        <v>39538</v>
      </c>
      <c r="S6" s="40">
        <v>39629</v>
      </c>
    </row>
    <row r="7" spans="1:19" x14ac:dyDescent="0.2">
      <c r="A7" s="39" t="s">
        <v>55</v>
      </c>
      <c r="E7" s="41" t="s">
        <v>54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 t="s">
        <v>54</v>
      </c>
      <c r="S7" s="41" t="s">
        <v>54</v>
      </c>
    </row>
    <row r="8" spans="1:19" x14ac:dyDescent="0.2">
      <c r="A8" s="39" t="s">
        <v>56</v>
      </c>
      <c r="E8" s="42" t="s">
        <v>183</v>
      </c>
      <c r="F8" s="42" t="s">
        <v>183</v>
      </c>
      <c r="G8" s="42" t="s">
        <v>183</v>
      </c>
      <c r="H8" s="42" t="s">
        <v>183</v>
      </c>
      <c r="I8" s="42" t="s">
        <v>183</v>
      </c>
      <c r="J8" s="42" t="s">
        <v>183</v>
      </c>
      <c r="K8" s="42" t="s">
        <v>183</v>
      </c>
      <c r="L8" s="42" t="s">
        <v>183</v>
      </c>
      <c r="M8" s="42" t="s">
        <v>183</v>
      </c>
      <c r="N8" s="42" t="s">
        <v>183</v>
      </c>
      <c r="O8" s="42" t="s">
        <v>183</v>
      </c>
      <c r="P8" s="42" t="s">
        <v>183</v>
      </c>
      <c r="Q8" s="42" t="s">
        <v>183</v>
      </c>
      <c r="R8" s="42" t="s">
        <v>183</v>
      </c>
      <c r="S8" s="42" t="s">
        <v>183</v>
      </c>
    </row>
    <row r="9" spans="1:19" ht="12.75" customHeight="1" x14ac:dyDescent="0.2"/>
    <row r="10" spans="1:19" ht="12.75" customHeight="1" x14ac:dyDescent="0.2">
      <c r="E10" s="34">
        <f>E15</f>
        <v>154640099</v>
      </c>
      <c r="F10" s="35">
        <f>IFERROR((F15-E15)/E15,"0")</f>
        <v>0.20968871728412436</v>
      </c>
      <c r="G10" s="35">
        <f>IFERROR((G15-F15)/F15,"0")</f>
        <v>-3.7129012111171253E-3</v>
      </c>
      <c r="H10" s="35">
        <f>IFERROR((H15-G15)/G15,"0")</f>
        <v>3.7307425826341646E-2</v>
      </c>
      <c r="I10" s="35">
        <f>IFERROR((I15-H15)/H15,"0")</f>
        <v>1.0451893369108416E-2</v>
      </c>
      <c r="J10" s="35">
        <f t="shared" ref="J10:S10" si="0">IFERROR((J15-I15)/I15,"0")</f>
        <v>4.4509453937323598E-2</v>
      </c>
      <c r="K10" s="35">
        <f t="shared" si="0"/>
        <v>3.2278083973144724E-2</v>
      </c>
      <c r="L10" s="35">
        <f t="shared" si="0"/>
        <v>2.3764423155717411E-2</v>
      </c>
      <c r="M10" s="35">
        <f t="shared" si="0"/>
        <v>1.5708992845563156E-2</v>
      </c>
      <c r="N10" s="35">
        <f t="shared" si="0"/>
        <v>-2.5944082121495182E-2</v>
      </c>
      <c r="O10" s="35">
        <f t="shared" si="0"/>
        <v>-4.6499132104549298E-2</v>
      </c>
      <c r="P10" s="35">
        <f t="shared" si="0"/>
        <v>-3.087594316579052E-2</v>
      </c>
      <c r="Q10" s="35">
        <f t="shared" si="0"/>
        <v>-5.3164550579491286E-2</v>
      </c>
      <c r="R10" s="35">
        <f t="shared" si="0"/>
        <v>2.3178220169253569E-2</v>
      </c>
      <c r="S10" s="35">
        <f t="shared" si="0"/>
        <v>-1.4247395298732833E-2</v>
      </c>
    </row>
    <row r="11" spans="1:19" x14ac:dyDescent="0.2">
      <c r="A11" s="38" t="s">
        <v>121</v>
      </c>
      <c r="E11" s="26"/>
      <c r="F11" s="26"/>
      <c r="G11" s="35">
        <f t="shared" ref="G11:S11" si="1">IFERROR((G15-E15)/E15,"0")</f>
        <v>0.20519726258064541</v>
      </c>
      <c r="H11" s="35">
        <f t="shared" si="1"/>
        <v>3.3456005828690238E-2</v>
      </c>
      <c r="I11" s="35">
        <f t="shared" si="1"/>
        <v>4.814925243206291E-2</v>
      </c>
      <c r="J11" s="35">
        <f t="shared" si="1"/>
        <v>5.5426555372902163E-2</v>
      </c>
      <c r="K11" s="35">
        <f t="shared" si="1"/>
        <v>7.8224217802256066E-2</v>
      </c>
      <c r="L11" s="35">
        <f t="shared" si="1"/>
        <v>5.6809577175055727E-2</v>
      </c>
      <c r="M11" s="35">
        <f t="shared" si="1"/>
        <v>3.9846731154612666E-2</v>
      </c>
      <c r="N11" s="35">
        <f t="shared" si="1"/>
        <v>-1.0642644676363298E-2</v>
      </c>
      <c r="O11" s="35">
        <f t="shared" si="1"/>
        <v>-7.1236836924145799E-2</v>
      </c>
      <c r="P11" s="35">
        <f t="shared" si="1"/>
        <v>-7.5939370710221166E-2</v>
      </c>
      <c r="Q11" s="35">
        <f t="shared" si="1"/>
        <v>-8.239898810315463E-2</v>
      </c>
      <c r="R11" s="35">
        <f t="shared" si="1"/>
        <v>-3.1218590068768582E-2</v>
      </c>
      <c r="S11" s="35">
        <f t="shared" si="1"/>
        <v>8.6005956054483173E-3</v>
      </c>
    </row>
    <row r="12" spans="1:19" ht="12.75" customHeight="1" x14ac:dyDescent="0.2">
      <c r="E12" s="26"/>
      <c r="F12" s="26"/>
      <c r="G12" s="26"/>
      <c r="H12" s="35">
        <f>IFERROR((H15-E15)/E15,"0")</f>
        <v>0.2501600700604828</v>
      </c>
      <c r="I12" s="35">
        <f>IFERROR((I15-F15)/F15,"0")</f>
        <v>4.4257577803276389E-2</v>
      </c>
      <c r="J12" s="35">
        <f t="shared" ref="J12:S12" si="2">IFERROR((J15-G15)/G15,"0")</f>
        <v>9.4801803302627982E-2</v>
      </c>
      <c r="K12" s="35">
        <f t="shared" si="2"/>
        <v>8.9493702354715585E-2</v>
      </c>
      <c r="L12" s="35">
        <f t="shared" si="2"/>
        <v>0.1038475943708513</v>
      </c>
      <c r="M12" s="35">
        <f t="shared" si="2"/>
        <v>7.3410991262021302E-2</v>
      </c>
      <c r="N12" s="35">
        <f t="shared" si="2"/>
        <v>1.2868862167769071E-2</v>
      </c>
      <c r="O12" s="35">
        <f t="shared" si="2"/>
        <v>-5.6646903040164599E-2</v>
      </c>
      <c r="P12" s="35">
        <f t="shared" si="2"/>
        <v>-9.9913275561755707E-2</v>
      </c>
      <c r="Q12" s="35">
        <f t="shared" si="2"/>
        <v>-0.12506663877461416</v>
      </c>
      <c r="R12" s="35">
        <f t="shared" si="2"/>
        <v>-6.1130629821879688E-2</v>
      </c>
      <c r="S12" s="35">
        <f t="shared" si="2"/>
        <v>-4.5021201774122575E-2</v>
      </c>
    </row>
    <row r="13" spans="1:19" ht="12.75" customHeight="1" x14ac:dyDescent="0.2">
      <c r="E13" s="26"/>
      <c r="F13" s="26"/>
      <c r="G13" s="26"/>
      <c r="H13" s="26"/>
      <c r="I13" s="35">
        <f>IFERROR((I15-E15)/E15,"0")</f>
        <v>0.26322660980707208</v>
      </c>
      <c r="J13" s="35">
        <f t="shared" ref="J13:S13" si="3">IFERROR((J15-F15)/F15,"0")</f>
        <v>9.0736912361212438E-2</v>
      </c>
      <c r="K13" s="35">
        <f t="shared" si="3"/>
        <v>0.13013990784358048</v>
      </c>
      <c r="L13" s="35">
        <f t="shared" si="3"/>
        <v>0.11538489172296228</v>
      </c>
      <c r="M13" s="35">
        <f t="shared" si="3"/>
        <v>0.1211879283334151</v>
      </c>
      <c r="N13" s="35">
        <f t="shared" si="3"/>
        <v>4.5562328354603873E-2</v>
      </c>
      <c r="O13" s="35">
        <f t="shared" si="3"/>
        <v>-3.4228660858754555E-2</v>
      </c>
      <c r="P13" s="35">
        <f t="shared" si="3"/>
        <v>-8.5773819647168958E-2</v>
      </c>
      <c r="Q13" s="35">
        <f t="shared" si="3"/>
        <v>-0.14776598174908137</v>
      </c>
      <c r="R13" s="35">
        <f t="shared" si="3"/>
        <v>-0.1047872406947071</v>
      </c>
      <c r="S13" s="35">
        <f t="shared" si="3"/>
        <v>-7.45070728726797E-2</v>
      </c>
    </row>
    <row r="14" spans="1:19" x14ac:dyDescent="0.2">
      <c r="A14" s="38" t="s">
        <v>122</v>
      </c>
    </row>
    <row r="15" spans="1:19" x14ac:dyDescent="0.2">
      <c r="A15" s="39" t="s">
        <v>123</v>
      </c>
      <c r="E15" s="43">
        <v>154640099</v>
      </c>
      <c r="F15" s="43">
        <v>187066383</v>
      </c>
      <c r="G15" s="43">
        <v>186371824</v>
      </c>
      <c r="H15" s="43">
        <v>193324877</v>
      </c>
      <c r="I15" s="43">
        <v>195345488</v>
      </c>
      <c r="J15" s="43">
        <v>204040209</v>
      </c>
      <c r="K15" s="43">
        <v>210626236</v>
      </c>
      <c r="L15" s="43">
        <v>215631647</v>
      </c>
      <c r="M15" s="43">
        <v>219019003</v>
      </c>
      <c r="N15" s="43">
        <v>213336756</v>
      </c>
      <c r="O15" s="43">
        <v>203416782</v>
      </c>
      <c r="P15" s="43">
        <v>197136097</v>
      </c>
      <c r="Q15" s="43">
        <v>186655445</v>
      </c>
      <c r="R15" s="43">
        <v>190981786</v>
      </c>
      <c r="S15" s="43">
        <v>188260793</v>
      </c>
    </row>
    <row r="16" spans="1:19" x14ac:dyDescent="0.2">
      <c r="A16" s="39" t="s">
        <v>124</v>
      </c>
      <c r="E16" s="44">
        <v>17.420000000000002</v>
      </c>
      <c r="F16" s="44">
        <v>83.88</v>
      </c>
      <c r="G16" s="44">
        <v>-1.49</v>
      </c>
      <c r="H16" s="44">
        <v>14.92</v>
      </c>
      <c r="I16" s="44">
        <v>4.18</v>
      </c>
      <c r="J16" s="44">
        <v>17.8</v>
      </c>
      <c r="K16" s="44">
        <v>12.91</v>
      </c>
      <c r="L16" s="44">
        <v>9.51</v>
      </c>
      <c r="M16" s="44">
        <v>6.28</v>
      </c>
      <c r="N16" s="44">
        <v>-10.38</v>
      </c>
      <c r="O16" s="44">
        <v>-18.600000000000001</v>
      </c>
      <c r="P16" s="44">
        <v>-12.35</v>
      </c>
      <c r="Q16" s="44">
        <v>-21.27</v>
      </c>
      <c r="R16" s="44">
        <v>9.27</v>
      </c>
      <c r="S16" s="44">
        <v>-5.7</v>
      </c>
    </row>
    <row r="17" spans="1:19" x14ac:dyDescent="0.2">
      <c r="A17" s="39" t="s">
        <v>125</v>
      </c>
      <c r="E17" s="44">
        <v>2.75</v>
      </c>
      <c r="F17" s="44">
        <v>2.68</v>
      </c>
      <c r="G17" s="44">
        <v>2.41</v>
      </c>
      <c r="H17" s="44">
        <v>2.29</v>
      </c>
      <c r="I17" s="44">
        <v>2.27</v>
      </c>
      <c r="J17" s="44">
        <v>2.4500000000000002</v>
      </c>
      <c r="K17" s="44">
        <v>2.13</v>
      </c>
      <c r="L17" s="44">
        <v>1.66</v>
      </c>
      <c r="M17" s="44">
        <v>1.9</v>
      </c>
      <c r="N17" s="44">
        <v>2.19</v>
      </c>
      <c r="O17" s="44">
        <v>2.0099999999999998</v>
      </c>
      <c r="P17" s="44">
        <v>1.86</v>
      </c>
      <c r="Q17" s="44">
        <v>3.21</v>
      </c>
      <c r="R17" s="44">
        <v>3.48</v>
      </c>
      <c r="S17" s="44">
        <v>3.63</v>
      </c>
    </row>
    <row r="18" spans="1:19" ht="12.75" customHeight="1" x14ac:dyDescent="0.2"/>
    <row r="19" spans="1:19" x14ac:dyDescent="0.2">
      <c r="B19" s="39" t="s">
        <v>126</v>
      </c>
      <c r="E19" s="44">
        <v>2.75</v>
      </c>
      <c r="F19" s="44">
        <v>2.68</v>
      </c>
      <c r="G19" s="44">
        <v>2.41</v>
      </c>
      <c r="H19" s="44">
        <v>2.29</v>
      </c>
      <c r="I19" s="44">
        <v>2.27</v>
      </c>
      <c r="J19" s="44">
        <v>2.4500000000000002</v>
      </c>
      <c r="K19" s="44">
        <v>2.13</v>
      </c>
      <c r="L19" s="44">
        <v>1.66</v>
      </c>
      <c r="M19" s="44">
        <v>1.9</v>
      </c>
      <c r="N19" s="44">
        <v>2.19</v>
      </c>
      <c r="O19" s="44">
        <v>2.0099999999999998</v>
      </c>
      <c r="P19" s="44">
        <v>1.86</v>
      </c>
      <c r="Q19" s="44">
        <v>3.21</v>
      </c>
      <c r="R19" s="44">
        <v>3.48</v>
      </c>
      <c r="S19" s="44">
        <v>3.63</v>
      </c>
    </row>
    <row r="20" spans="1:19" x14ac:dyDescent="0.2">
      <c r="B20" s="39" t="s">
        <v>127</v>
      </c>
      <c r="E20" s="44" t="s">
        <v>54</v>
      </c>
      <c r="F20" s="44" t="s">
        <v>54</v>
      </c>
      <c r="G20" s="44" t="s">
        <v>54</v>
      </c>
      <c r="H20" s="44" t="s">
        <v>54</v>
      </c>
      <c r="I20" s="44" t="s">
        <v>54</v>
      </c>
      <c r="J20" s="44" t="s">
        <v>54</v>
      </c>
      <c r="K20" s="44" t="s">
        <v>54</v>
      </c>
      <c r="L20" s="44" t="s">
        <v>54</v>
      </c>
      <c r="M20" s="44" t="s">
        <v>54</v>
      </c>
      <c r="N20" s="44" t="s">
        <v>54</v>
      </c>
      <c r="O20" s="44" t="s">
        <v>54</v>
      </c>
      <c r="P20" s="44" t="s">
        <v>54</v>
      </c>
      <c r="Q20" s="44" t="s">
        <v>54</v>
      </c>
      <c r="R20" s="44" t="s">
        <v>54</v>
      </c>
      <c r="S20" s="44" t="s">
        <v>54</v>
      </c>
    </row>
    <row r="21" spans="1:19" x14ac:dyDescent="0.2">
      <c r="A21" s="39" t="s">
        <v>128</v>
      </c>
      <c r="E21" s="44" t="s">
        <v>54</v>
      </c>
      <c r="F21" s="44" t="s">
        <v>54</v>
      </c>
      <c r="G21" s="44" t="s">
        <v>54</v>
      </c>
      <c r="H21" s="44" t="s">
        <v>54</v>
      </c>
      <c r="I21" s="44" t="s">
        <v>54</v>
      </c>
      <c r="J21" s="44" t="s">
        <v>54</v>
      </c>
      <c r="K21" s="44" t="s">
        <v>54</v>
      </c>
      <c r="L21" s="44" t="s">
        <v>54</v>
      </c>
      <c r="M21" s="44" t="s">
        <v>54</v>
      </c>
      <c r="N21" s="44" t="s">
        <v>54</v>
      </c>
      <c r="O21" s="44" t="s">
        <v>54</v>
      </c>
      <c r="P21" s="44" t="s">
        <v>54</v>
      </c>
      <c r="Q21" s="44" t="s">
        <v>54</v>
      </c>
      <c r="R21" s="44" t="s">
        <v>54</v>
      </c>
      <c r="S21" s="44" t="s">
        <v>54</v>
      </c>
    </row>
    <row r="22" spans="1:19" x14ac:dyDescent="0.2">
      <c r="A22" s="39" t="s">
        <v>129</v>
      </c>
      <c r="E22" s="44">
        <v>69.63</v>
      </c>
      <c r="F22" s="44">
        <v>65.760000000000005</v>
      </c>
      <c r="G22" s="44">
        <v>64.22</v>
      </c>
      <c r="H22" s="44">
        <v>62.79</v>
      </c>
      <c r="I22" s="44">
        <v>59.24</v>
      </c>
      <c r="J22" s="44">
        <v>59.45</v>
      </c>
      <c r="K22" s="44">
        <v>57.17</v>
      </c>
      <c r="L22" s="44">
        <v>55.22</v>
      </c>
      <c r="M22" s="44">
        <v>54.16</v>
      </c>
      <c r="N22" s="44">
        <v>56.52</v>
      </c>
      <c r="O22" s="44">
        <v>58.36</v>
      </c>
      <c r="P22" s="44">
        <v>57.23</v>
      </c>
      <c r="Q22" s="44">
        <v>57.1</v>
      </c>
      <c r="R22" s="44">
        <v>57.39</v>
      </c>
      <c r="S22" s="44">
        <v>61.44</v>
      </c>
    </row>
    <row r="23" spans="1:19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 t="s">
        <v>54</v>
      </c>
      <c r="O23" s="44" t="s">
        <v>54</v>
      </c>
      <c r="P23" s="44" t="s">
        <v>54</v>
      </c>
      <c r="Q23" s="44" t="s">
        <v>54</v>
      </c>
      <c r="R23" s="44" t="s">
        <v>54</v>
      </c>
      <c r="S23" s="44" t="s">
        <v>54</v>
      </c>
    </row>
    <row r="24" spans="1:19" x14ac:dyDescent="0.2">
      <c r="A24" s="39" t="s">
        <v>131</v>
      </c>
      <c r="E24" s="44">
        <v>11.7</v>
      </c>
      <c r="F24" s="44">
        <v>13.35</v>
      </c>
      <c r="G24" s="44">
        <v>12.69</v>
      </c>
      <c r="H24" s="44">
        <v>12.69</v>
      </c>
      <c r="I24" s="44">
        <v>15.32</v>
      </c>
      <c r="J24" s="44">
        <v>15.34</v>
      </c>
      <c r="K24" s="44">
        <v>17.59</v>
      </c>
      <c r="L24" s="44">
        <v>18.88</v>
      </c>
      <c r="M24" s="44">
        <v>20.39</v>
      </c>
      <c r="N24" s="44">
        <v>17</v>
      </c>
      <c r="O24" s="44">
        <v>13.86</v>
      </c>
      <c r="P24" s="44">
        <v>12.99</v>
      </c>
      <c r="Q24" s="44">
        <v>19.38</v>
      </c>
      <c r="R24" s="44">
        <v>18.41</v>
      </c>
      <c r="S24" s="44">
        <v>18.079999999999998</v>
      </c>
    </row>
    <row r="25" spans="1:19" x14ac:dyDescent="0.2">
      <c r="A25" s="39" t="s">
        <v>132</v>
      </c>
      <c r="E25" s="44" t="s">
        <v>54</v>
      </c>
      <c r="F25" s="44" t="s">
        <v>54</v>
      </c>
      <c r="G25" s="44" t="s">
        <v>54</v>
      </c>
      <c r="H25" s="44" t="s">
        <v>54</v>
      </c>
      <c r="I25" s="44" t="s">
        <v>54</v>
      </c>
      <c r="J25" s="44" t="s">
        <v>54</v>
      </c>
      <c r="K25" s="44" t="s">
        <v>54</v>
      </c>
      <c r="L25" s="44" t="s">
        <v>54</v>
      </c>
      <c r="M25" s="44" t="s">
        <v>54</v>
      </c>
      <c r="N25" s="44">
        <v>24.19</v>
      </c>
      <c r="O25" s="44">
        <v>22.89</v>
      </c>
      <c r="P25" s="44">
        <v>24.62</v>
      </c>
      <c r="Q25" s="44">
        <v>25.74</v>
      </c>
      <c r="R25" s="44">
        <v>25.14</v>
      </c>
      <c r="S25" s="44">
        <v>23.89</v>
      </c>
    </row>
    <row r="26" spans="1:19" x14ac:dyDescent="0.2">
      <c r="A26" s="39" t="s">
        <v>133</v>
      </c>
      <c r="E26" s="44" t="s">
        <v>54</v>
      </c>
      <c r="F26" s="44" t="s">
        <v>54</v>
      </c>
      <c r="G26" s="44" t="s">
        <v>54</v>
      </c>
      <c r="H26" s="44" t="s">
        <v>54</v>
      </c>
      <c r="I26" s="44" t="s">
        <v>54</v>
      </c>
      <c r="J26" s="44" t="s">
        <v>54</v>
      </c>
      <c r="K26" s="44" t="s">
        <v>54</v>
      </c>
      <c r="L26" s="44" t="s">
        <v>54</v>
      </c>
      <c r="M26" s="44" t="s">
        <v>54</v>
      </c>
      <c r="N26" s="44">
        <v>16.489999999999998</v>
      </c>
      <c r="O26" s="44">
        <v>16.14</v>
      </c>
      <c r="P26" s="44">
        <v>15.72</v>
      </c>
      <c r="Q26" s="44">
        <v>13.3</v>
      </c>
      <c r="R26" s="44">
        <v>13.31</v>
      </c>
      <c r="S26" s="44">
        <v>10.42</v>
      </c>
    </row>
    <row r="27" spans="1:19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</row>
    <row r="28" spans="1:19" x14ac:dyDescent="0.2">
      <c r="A28" s="39" t="s">
        <v>135</v>
      </c>
      <c r="E28" s="44" t="s">
        <v>54</v>
      </c>
      <c r="F28" s="44" t="s">
        <v>54</v>
      </c>
      <c r="G28" s="44" t="s">
        <v>54</v>
      </c>
      <c r="H28" s="44" t="s">
        <v>54</v>
      </c>
      <c r="I28" s="44" t="s">
        <v>54</v>
      </c>
      <c r="J28" s="44" t="s">
        <v>54</v>
      </c>
      <c r="K28" s="44" t="s">
        <v>54</v>
      </c>
      <c r="L28" s="44" t="s">
        <v>54</v>
      </c>
      <c r="M28" s="44" t="s">
        <v>54</v>
      </c>
      <c r="N28" s="44" t="s">
        <v>54</v>
      </c>
      <c r="O28" s="44" t="s">
        <v>54</v>
      </c>
      <c r="P28" s="44" t="s">
        <v>54</v>
      </c>
      <c r="Q28" s="44" t="s">
        <v>54</v>
      </c>
      <c r="R28" s="44" t="s">
        <v>54</v>
      </c>
      <c r="S28" s="44" t="s">
        <v>54</v>
      </c>
    </row>
    <row r="29" spans="1:19" x14ac:dyDescent="0.2">
      <c r="A29" s="39" t="s">
        <v>136</v>
      </c>
      <c r="E29" s="44" t="s">
        <v>54</v>
      </c>
      <c r="F29" s="44" t="s">
        <v>54</v>
      </c>
      <c r="G29" s="44" t="s">
        <v>54</v>
      </c>
      <c r="H29" s="44" t="s">
        <v>54</v>
      </c>
      <c r="I29" s="44" t="s">
        <v>54</v>
      </c>
      <c r="J29" s="44" t="s">
        <v>54</v>
      </c>
      <c r="K29" s="44" t="s">
        <v>54</v>
      </c>
      <c r="L29" s="44" t="s">
        <v>54</v>
      </c>
      <c r="M29" s="44" t="s">
        <v>54</v>
      </c>
      <c r="N29" s="44" t="s">
        <v>54</v>
      </c>
      <c r="O29" s="44" t="s">
        <v>54</v>
      </c>
      <c r="P29" s="44" t="s">
        <v>54</v>
      </c>
      <c r="Q29" s="44" t="s">
        <v>54</v>
      </c>
      <c r="R29" s="44" t="s">
        <v>54</v>
      </c>
      <c r="S29" s="44" t="s">
        <v>54</v>
      </c>
    </row>
    <row r="30" spans="1:19" ht="12.75" customHeight="1" x14ac:dyDescent="0.2"/>
    <row r="31" spans="1:19" x14ac:dyDescent="0.2">
      <c r="A31" s="39" t="s">
        <v>137</v>
      </c>
      <c r="E31" s="44" t="s">
        <v>54</v>
      </c>
      <c r="F31" s="44" t="s">
        <v>54</v>
      </c>
      <c r="G31" s="44" t="s">
        <v>54</v>
      </c>
      <c r="H31" s="44" t="s">
        <v>54</v>
      </c>
      <c r="I31" s="44" t="s">
        <v>54</v>
      </c>
      <c r="J31" s="44" t="s">
        <v>54</v>
      </c>
      <c r="K31" s="44" t="s">
        <v>54</v>
      </c>
      <c r="L31" s="44" t="s">
        <v>54</v>
      </c>
      <c r="M31" s="44" t="s">
        <v>54</v>
      </c>
      <c r="N31" s="44" t="s">
        <v>54</v>
      </c>
      <c r="O31" s="44" t="s">
        <v>54</v>
      </c>
      <c r="P31" s="44" t="s">
        <v>54</v>
      </c>
      <c r="Q31" s="44" t="s">
        <v>54</v>
      </c>
      <c r="R31" s="44" t="s">
        <v>54</v>
      </c>
      <c r="S31" s="44" t="s">
        <v>54</v>
      </c>
    </row>
    <row r="32" spans="1:19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 t="s">
        <v>54</v>
      </c>
      <c r="O32" s="44" t="s">
        <v>54</v>
      </c>
      <c r="P32" s="44" t="s">
        <v>54</v>
      </c>
      <c r="Q32" s="44" t="s">
        <v>54</v>
      </c>
      <c r="R32" s="44" t="s">
        <v>54</v>
      </c>
      <c r="S32" s="44" t="s">
        <v>54</v>
      </c>
    </row>
    <row r="33" spans="1:19" x14ac:dyDescent="0.2">
      <c r="A33" s="39" t="s">
        <v>139</v>
      </c>
      <c r="E33" s="44" t="s">
        <v>54</v>
      </c>
      <c r="F33" s="44" t="s">
        <v>54</v>
      </c>
      <c r="G33" s="44" t="s">
        <v>54</v>
      </c>
      <c r="H33" s="44" t="s">
        <v>54</v>
      </c>
      <c r="I33" s="44" t="s">
        <v>54</v>
      </c>
      <c r="J33" s="44" t="s">
        <v>54</v>
      </c>
      <c r="K33" s="44" t="s">
        <v>54</v>
      </c>
      <c r="L33" s="44" t="s">
        <v>54</v>
      </c>
      <c r="M33" s="44" t="s">
        <v>54</v>
      </c>
      <c r="N33" s="44" t="s">
        <v>54</v>
      </c>
      <c r="O33" s="44" t="s">
        <v>54</v>
      </c>
      <c r="P33" s="44" t="s">
        <v>54</v>
      </c>
      <c r="Q33" s="44" t="s">
        <v>54</v>
      </c>
      <c r="R33" s="44" t="s">
        <v>54</v>
      </c>
      <c r="S33" s="44" t="s">
        <v>54</v>
      </c>
    </row>
    <row r="34" spans="1:19" x14ac:dyDescent="0.2">
      <c r="A34" s="39" t="s">
        <v>73</v>
      </c>
      <c r="E34" s="44" t="s">
        <v>54</v>
      </c>
      <c r="F34" s="44" t="s">
        <v>54</v>
      </c>
      <c r="G34" s="44" t="s">
        <v>54</v>
      </c>
      <c r="H34" s="44" t="s">
        <v>54</v>
      </c>
      <c r="I34" s="44" t="s">
        <v>54</v>
      </c>
      <c r="J34" s="44" t="s">
        <v>54</v>
      </c>
      <c r="K34" s="44" t="s">
        <v>54</v>
      </c>
      <c r="L34" s="44" t="s">
        <v>54</v>
      </c>
      <c r="M34" s="44" t="s">
        <v>54</v>
      </c>
      <c r="N34" s="44" t="s">
        <v>54</v>
      </c>
      <c r="O34" s="44" t="s">
        <v>54</v>
      </c>
      <c r="P34" s="44" t="s">
        <v>54</v>
      </c>
      <c r="Q34" s="44" t="s">
        <v>54</v>
      </c>
      <c r="R34" s="44" t="s">
        <v>54</v>
      </c>
      <c r="S34" s="44" t="s">
        <v>54</v>
      </c>
    </row>
    <row r="35" spans="1:19" x14ac:dyDescent="0.2">
      <c r="A35" s="39" t="s">
        <v>140</v>
      </c>
      <c r="E35" s="44" t="s">
        <v>54</v>
      </c>
      <c r="F35" s="44" t="s">
        <v>54</v>
      </c>
      <c r="G35" s="44" t="s">
        <v>54</v>
      </c>
      <c r="H35" s="44" t="s">
        <v>54</v>
      </c>
      <c r="I35" s="44" t="s">
        <v>54</v>
      </c>
      <c r="J35" s="44" t="s">
        <v>54</v>
      </c>
      <c r="K35" s="44" t="s">
        <v>54</v>
      </c>
      <c r="L35" s="44" t="s">
        <v>54</v>
      </c>
      <c r="M35" s="44" t="s">
        <v>54</v>
      </c>
      <c r="N35" s="44" t="s">
        <v>54</v>
      </c>
      <c r="O35" s="44" t="s">
        <v>54</v>
      </c>
      <c r="P35" s="44" t="s">
        <v>54</v>
      </c>
      <c r="Q35" s="44" t="s">
        <v>54</v>
      </c>
      <c r="R35" s="44" t="s">
        <v>54</v>
      </c>
      <c r="S35" s="44" t="s">
        <v>54</v>
      </c>
    </row>
    <row r="36" spans="1:19" ht="12.75" customHeight="1" x14ac:dyDescent="0.2"/>
    <row r="37" spans="1:19" ht="12.75" customHeight="1" x14ac:dyDescent="0.2"/>
    <row r="38" spans="1:19" ht="12.75" customHeight="1" x14ac:dyDescent="0.2"/>
    <row r="39" spans="1:19" ht="12.75" customHeight="1" x14ac:dyDescent="0.2"/>
    <row r="40" spans="1:19" x14ac:dyDescent="0.2">
      <c r="A40" s="38" t="s">
        <v>141</v>
      </c>
    </row>
    <row r="41" spans="1:19" x14ac:dyDescent="0.2">
      <c r="A41" s="39" t="s">
        <v>77</v>
      </c>
      <c r="E41" s="43">
        <v>221906767</v>
      </c>
      <c r="F41" s="43">
        <v>246350116</v>
      </c>
      <c r="G41" s="43">
        <v>254545943</v>
      </c>
      <c r="H41" s="43">
        <v>254656662</v>
      </c>
      <c r="I41" s="43">
        <v>252995023</v>
      </c>
      <c r="J41" s="43">
        <v>264968201</v>
      </c>
      <c r="K41" s="43">
        <v>266794614</v>
      </c>
      <c r="L41" s="43">
        <v>265446343</v>
      </c>
      <c r="M41" s="43">
        <v>269894509</v>
      </c>
      <c r="N41" s="43">
        <v>243862765</v>
      </c>
      <c r="O41" s="43">
        <v>234290285</v>
      </c>
      <c r="P41" s="43">
        <v>244674644</v>
      </c>
      <c r="Q41" s="43">
        <v>251157571</v>
      </c>
      <c r="R41" s="43">
        <v>247725029</v>
      </c>
      <c r="S41" s="43">
        <v>241458916</v>
      </c>
    </row>
    <row r="42" spans="1:19" x14ac:dyDescent="0.2">
      <c r="A42" s="39" t="s">
        <v>142</v>
      </c>
      <c r="E42" s="44">
        <v>23.41</v>
      </c>
      <c r="F42" s="44">
        <v>44.06</v>
      </c>
      <c r="G42" s="44">
        <v>13.31</v>
      </c>
      <c r="H42" s="44">
        <v>0.17</v>
      </c>
      <c r="I42" s="44">
        <v>-2.61</v>
      </c>
      <c r="J42" s="44">
        <v>18.93</v>
      </c>
      <c r="K42" s="44">
        <v>2.76</v>
      </c>
      <c r="L42" s="44">
        <v>-2.02</v>
      </c>
      <c r="M42" s="44">
        <v>6.7</v>
      </c>
      <c r="N42" s="44">
        <v>-38.58</v>
      </c>
      <c r="O42" s="44">
        <v>-15.7</v>
      </c>
      <c r="P42" s="44">
        <v>17.73</v>
      </c>
      <c r="Q42" s="44">
        <v>10.6</v>
      </c>
      <c r="R42" s="44">
        <v>-5.47</v>
      </c>
      <c r="S42" s="44">
        <v>-10.119999999999999</v>
      </c>
    </row>
    <row r="43" spans="1:19" ht="12.75" customHeight="1" x14ac:dyDescent="0.2"/>
    <row r="44" spans="1:19" x14ac:dyDescent="0.2">
      <c r="B44" s="39" t="s">
        <v>143</v>
      </c>
      <c r="E44" s="44" t="s">
        <v>54</v>
      </c>
      <c r="F44" s="44" t="s">
        <v>54</v>
      </c>
      <c r="G44" s="44" t="s">
        <v>54</v>
      </c>
      <c r="H44" s="44" t="s">
        <v>54</v>
      </c>
      <c r="I44" s="44" t="s">
        <v>54</v>
      </c>
      <c r="J44" s="44" t="s">
        <v>54</v>
      </c>
      <c r="K44" s="44" t="s">
        <v>54</v>
      </c>
      <c r="L44" s="44" t="s">
        <v>54</v>
      </c>
      <c r="M44" s="44" t="s">
        <v>54</v>
      </c>
      <c r="N44" s="44" t="s">
        <v>54</v>
      </c>
      <c r="O44" s="44" t="s">
        <v>54</v>
      </c>
      <c r="P44" s="44" t="s">
        <v>54</v>
      </c>
      <c r="Q44" s="44" t="s">
        <v>54</v>
      </c>
      <c r="R44" s="44" t="s">
        <v>54</v>
      </c>
      <c r="S44" s="44" t="s">
        <v>54</v>
      </c>
    </row>
    <row r="45" spans="1:19" x14ac:dyDescent="0.2">
      <c r="B45" s="39" t="s">
        <v>144</v>
      </c>
      <c r="E45" s="44" t="s">
        <v>54</v>
      </c>
      <c r="F45" s="44" t="s">
        <v>54</v>
      </c>
      <c r="G45" s="44" t="s">
        <v>54</v>
      </c>
      <c r="H45" s="44" t="s">
        <v>54</v>
      </c>
      <c r="I45" s="44" t="s">
        <v>54</v>
      </c>
      <c r="J45" s="44" t="s">
        <v>54</v>
      </c>
      <c r="K45" s="44" t="s">
        <v>54</v>
      </c>
      <c r="L45" s="44" t="s">
        <v>54</v>
      </c>
      <c r="M45" s="44" t="s">
        <v>54</v>
      </c>
      <c r="N45" s="44" t="s">
        <v>54</v>
      </c>
      <c r="O45" s="44" t="s">
        <v>54</v>
      </c>
      <c r="P45" s="44" t="s">
        <v>54</v>
      </c>
      <c r="Q45" s="44" t="s">
        <v>54</v>
      </c>
      <c r="R45" s="44" t="s">
        <v>54</v>
      </c>
      <c r="S45" s="44" t="s">
        <v>54</v>
      </c>
    </row>
    <row r="46" spans="1:19" x14ac:dyDescent="0.2">
      <c r="C46" s="39" t="s">
        <v>145</v>
      </c>
      <c r="E46" s="44">
        <v>12.83</v>
      </c>
      <c r="F46" s="44">
        <v>14.26</v>
      </c>
      <c r="G46" s="44">
        <v>14.44</v>
      </c>
      <c r="H46" s="44">
        <v>14.65</v>
      </c>
      <c r="I46" s="44">
        <v>14.66</v>
      </c>
      <c r="J46" s="44">
        <v>14.03</v>
      </c>
      <c r="K46" s="44">
        <v>13.65</v>
      </c>
      <c r="L46" s="44">
        <v>13.24</v>
      </c>
      <c r="M46" s="44">
        <v>12.66</v>
      </c>
      <c r="N46" s="44">
        <v>13.85</v>
      </c>
      <c r="O46" s="44">
        <v>20.329999999999998</v>
      </c>
      <c r="P46" s="44">
        <v>19.48</v>
      </c>
      <c r="Q46" s="44">
        <v>21.15</v>
      </c>
      <c r="R46" s="44">
        <v>21.71</v>
      </c>
      <c r="S46" s="44">
        <v>22.12</v>
      </c>
    </row>
    <row r="47" spans="1:19" x14ac:dyDescent="0.2">
      <c r="D47" s="39" t="s">
        <v>146</v>
      </c>
      <c r="E47" s="44">
        <v>71.73</v>
      </c>
      <c r="F47" s="44">
        <v>70.08</v>
      </c>
      <c r="G47" s="44">
        <v>69.319999999999993</v>
      </c>
      <c r="H47" s="44">
        <v>68.569999999999993</v>
      </c>
      <c r="I47" s="44">
        <v>64.87</v>
      </c>
      <c r="J47" s="44">
        <v>66.5</v>
      </c>
      <c r="K47" s="44">
        <v>65.98</v>
      </c>
      <c r="L47" s="44">
        <v>64.5</v>
      </c>
      <c r="M47" s="44">
        <v>61.9</v>
      </c>
      <c r="N47" s="44">
        <v>58.09</v>
      </c>
      <c r="O47" s="44">
        <v>54.1</v>
      </c>
      <c r="P47" s="44">
        <v>55.57</v>
      </c>
      <c r="Q47" s="44">
        <v>53.75</v>
      </c>
      <c r="R47" s="44">
        <v>53.51</v>
      </c>
      <c r="S47" s="44">
        <v>51.73</v>
      </c>
    </row>
    <row r="48" spans="1:19" x14ac:dyDescent="0.2">
      <c r="D48" s="39" t="s">
        <v>147</v>
      </c>
      <c r="E48" s="44">
        <v>1.28</v>
      </c>
      <c r="F48" s="44">
        <v>1.51</v>
      </c>
      <c r="G48" s="44">
        <v>1.83</v>
      </c>
      <c r="H48" s="44">
        <v>2.2400000000000002</v>
      </c>
      <c r="I48" s="44">
        <v>2.67</v>
      </c>
      <c r="J48" s="44">
        <v>2.91</v>
      </c>
      <c r="K48" s="44">
        <v>3.49</v>
      </c>
      <c r="L48" s="44">
        <v>4.5599999999999996</v>
      </c>
      <c r="M48" s="44">
        <v>5.28</v>
      </c>
      <c r="N48" s="44">
        <v>6.28</v>
      </c>
      <c r="O48" s="44">
        <v>2.64</v>
      </c>
      <c r="P48" s="44">
        <v>2.48</v>
      </c>
      <c r="Q48" s="44">
        <v>2.27</v>
      </c>
      <c r="R48" s="44">
        <v>2.13</v>
      </c>
      <c r="S48" s="44">
        <v>2</v>
      </c>
    </row>
    <row r="49" spans="1:54" x14ac:dyDescent="0.2">
      <c r="C49" s="39" t="s">
        <v>148</v>
      </c>
      <c r="E49" s="44" t="s">
        <v>54</v>
      </c>
      <c r="F49" s="44" t="s">
        <v>54</v>
      </c>
      <c r="G49" s="44" t="s">
        <v>54</v>
      </c>
      <c r="H49" s="44" t="s">
        <v>54</v>
      </c>
      <c r="I49" s="44" t="s">
        <v>54</v>
      </c>
      <c r="J49" s="44" t="s">
        <v>54</v>
      </c>
      <c r="K49" s="44" t="s">
        <v>54</v>
      </c>
      <c r="L49" s="44" t="s">
        <v>54</v>
      </c>
      <c r="M49" s="44" t="s">
        <v>54</v>
      </c>
      <c r="N49" s="44" t="s">
        <v>54</v>
      </c>
      <c r="O49" s="44" t="s">
        <v>54</v>
      </c>
      <c r="P49" s="44" t="s">
        <v>54</v>
      </c>
      <c r="Q49" s="44" t="s">
        <v>54</v>
      </c>
      <c r="R49" s="44" t="s">
        <v>54</v>
      </c>
      <c r="S49" s="44" t="s">
        <v>54</v>
      </c>
    </row>
    <row r="50" spans="1:54" x14ac:dyDescent="0.2">
      <c r="B50" s="39" t="s">
        <v>149</v>
      </c>
      <c r="E50" s="44" t="s">
        <v>54</v>
      </c>
      <c r="F50" s="44" t="s">
        <v>54</v>
      </c>
      <c r="G50" s="44" t="s">
        <v>54</v>
      </c>
      <c r="H50" s="44" t="s">
        <v>54</v>
      </c>
      <c r="I50" s="44" t="s">
        <v>54</v>
      </c>
      <c r="J50" s="44" t="s">
        <v>54</v>
      </c>
      <c r="K50" s="44" t="s">
        <v>54</v>
      </c>
      <c r="L50" s="44" t="s">
        <v>54</v>
      </c>
      <c r="M50" s="44" t="s">
        <v>54</v>
      </c>
      <c r="N50" s="44" t="s">
        <v>54</v>
      </c>
      <c r="O50" s="44" t="s">
        <v>54</v>
      </c>
      <c r="P50" s="44" t="s">
        <v>54</v>
      </c>
      <c r="Q50" s="44" t="s">
        <v>54</v>
      </c>
      <c r="R50" s="44" t="s">
        <v>54</v>
      </c>
      <c r="S50" s="44" t="s">
        <v>54</v>
      </c>
    </row>
    <row r="51" spans="1:54" x14ac:dyDescent="0.2">
      <c r="B51" s="39" t="s">
        <v>150</v>
      </c>
      <c r="E51" s="44">
        <v>9.43</v>
      </c>
      <c r="F51" s="44">
        <v>9.4600000000000009</v>
      </c>
      <c r="G51" s="44">
        <v>9.7899999999999991</v>
      </c>
      <c r="H51" s="44">
        <v>10.23</v>
      </c>
      <c r="I51" s="44">
        <v>10.11</v>
      </c>
      <c r="J51" s="44">
        <v>9.8000000000000007</v>
      </c>
      <c r="K51" s="44">
        <v>9.93</v>
      </c>
      <c r="L51" s="44">
        <v>10.34</v>
      </c>
      <c r="M51" s="44">
        <v>11.66</v>
      </c>
      <c r="N51" s="44">
        <v>12.66</v>
      </c>
      <c r="O51" s="44">
        <v>13.26</v>
      </c>
      <c r="P51" s="44">
        <v>12.87</v>
      </c>
      <c r="Q51" s="44">
        <v>12.48</v>
      </c>
      <c r="R51" s="44">
        <v>12.81</v>
      </c>
      <c r="S51" s="44">
        <v>13.27</v>
      </c>
    </row>
    <row r="52" spans="1:54" x14ac:dyDescent="0.2">
      <c r="B52" s="39" t="s">
        <v>151</v>
      </c>
      <c r="E52" s="44" t="s">
        <v>54</v>
      </c>
      <c r="F52" s="44" t="s">
        <v>54</v>
      </c>
      <c r="G52" s="44" t="s">
        <v>54</v>
      </c>
      <c r="H52" s="44" t="s">
        <v>54</v>
      </c>
      <c r="I52" s="44" t="s">
        <v>54</v>
      </c>
      <c r="J52" s="44" t="s">
        <v>54</v>
      </c>
      <c r="K52" s="44" t="s">
        <v>54</v>
      </c>
      <c r="L52" s="44" t="s">
        <v>54</v>
      </c>
      <c r="M52" s="44" t="s">
        <v>54</v>
      </c>
      <c r="N52" s="44" t="s">
        <v>54</v>
      </c>
      <c r="O52" s="44" t="s">
        <v>54</v>
      </c>
      <c r="P52" s="44" t="s">
        <v>54</v>
      </c>
      <c r="Q52" s="44" t="s">
        <v>54</v>
      </c>
      <c r="R52" s="44" t="s">
        <v>54</v>
      </c>
      <c r="S52" s="44" t="s">
        <v>54</v>
      </c>
    </row>
    <row r="53" spans="1:54" x14ac:dyDescent="0.2">
      <c r="B53" s="39" t="s">
        <v>152</v>
      </c>
      <c r="E53" s="44" t="s">
        <v>54</v>
      </c>
      <c r="F53" s="44" t="s">
        <v>54</v>
      </c>
      <c r="G53" s="44" t="s">
        <v>54</v>
      </c>
      <c r="H53" s="44" t="s">
        <v>54</v>
      </c>
      <c r="I53" s="44" t="s">
        <v>54</v>
      </c>
      <c r="J53" s="44" t="s">
        <v>54</v>
      </c>
      <c r="K53" s="44" t="s">
        <v>54</v>
      </c>
      <c r="L53" s="44" t="s">
        <v>54</v>
      </c>
      <c r="M53" s="44" t="s">
        <v>54</v>
      </c>
      <c r="N53" s="44" t="s">
        <v>54</v>
      </c>
      <c r="O53" s="44" t="s">
        <v>54</v>
      </c>
      <c r="P53" s="44" t="s">
        <v>54</v>
      </c>
      <c r="Q53" s="44" t="s">
        <v>54</v>
      </c>
      <c r="R53" s="44" t="s">
        <v>54</v>
      </c>
      <c r="S53" s="44" t="s">
        <v>54</v>
      </c>
    </row>
    <row r="54" spans="1:54" x14ac:dyDescent="0.2">
      <c r="A54" s="39" t="s">
        <v>153</v>
      </c>
      <c r="E54" s="44">
        <v>98.43</v>
      </c>
      <c r="F54" s="44">
        <v>98.49</v>
      </c>
      <c r="G54" s="44">
        <v>98.25</v>
      </c>
      <c r="H54" s="44">
        <v>98.56</v>
      </c>
      <c r="I54" s="44">
        <v>95.25</v>
      </c>
      <c r="J54" s="44">
        <v>96.17</v>
      </c>
      <c r="K54" s="44">
        <v>96.07</v>
      </c>
      <c r="L54" s="44">
        <v>95.86</v>
      </c>
      <c r="M54" s="44">
        <v>95.18</v>
      </c>
      <c r="N54" s="44">
        <v>95.1</v>
      </c>
      <c r="O54" s="44">
        <v>94.75</v>
      </c>
      <c r="P54" s="44">
        <v>95</v>
      </c>
      <c r="Q54" s="44">
        <v>94.68</v>
      </c>
      <c r="R54" s="44">
        <v>95.5</v>
      </c>
      <c r="S54" s="44">
        <v>94.73</v>
      </c>
    </row>
    <row r="55" spans="1:54" x14ac:dyDescent="0.2">
      <c r="A55" s="39" t="s">
        <v>154</v>
      </c>
      <c r="E55" s="44" t="s">
        <v>54</v>
      </c>
      <c r="F55" s="44" t="s">
        <v>54</v>
      </c>
      <c r="G55" s="44" t="s">
        <v>54</v>
      </c>
      <c r="H55" s="44" t="s">
        <v>54</v>
      </c>
      <c r="I55" s="44" t="s">
        <v>54</v>
      </c>
      <c r="J55" s="44" t="s">
        <v>54</v>
      </c>
      <c r="K55" s="44" t="s">
        <v>54</v>
      </c>
      <c r="L55" s="44" t="s">
        <v>54</v>
      </c>
      <c r="M55" s="44" t="s">
        <v>54</v>
      </c>
      <c r="N55" s="44" t="s">
        <v>54</v>
      </c>
      <c r="O55" s="44" t="s">
        <v>54</v>
      </c>
      <c r="P55" s="44" t="s">
        <v>54</v>
      </c>
      <c r="Q55" s="44" t="s">
        <v>54</v>
      </c>
      <c r="R55" s="44" t="s">
        <v>54</v>
      </c>
      <c r="S55" s="44" t="s">
        <v>54</v>
      </c>
    </row>
    <row r="56" spans="1:54" x14ac:dyDescent="0.2">
      <c r="A56" s="39" t="s">
        <v>155</v>
      </c>
      <c r="E56" s="44">
        <v>1.34</v>
      </c>
      <c r="F56" s="44">
        <v>1.1399999999999999</v>
      </c>
      <c r="G56" s="44">
        <v>1.43</v>
      </c>
      <c r="H56" s="44">
        <v>1.1299999999999999</v>
      </c>
      <c r="I56" s="44">
        <v>1.06</v>
      </c>
      <c r="J56" s="44">
        <v>0.55000000000000004</v>
      </c>
      <c r="K56" s="44">
        <v>0.54</v>
      </c>
      <c r="L56" s="44">
        <v>0.59</v>
      </c>
      <c r="M56" s="44">
        <v>0.61</v>
      </c>
      <c r="N56" s="44">
        <v>0.7</v>
      </c>
      <c r="O56" s="44">
        <v>0.77</v>
      </c>
      <c r="P56" s="44">
        <v>0.76</v>
      </c>
      <c r="Q56" s="44">
        <v>1.31</v>
      </c>
      <c r="R56" s="44">
        <v>0.8</v>
      </c>
      <c r="S56" s="44">
        <v>0.81</v>
      </c>
    </row>
    <row r="57" spans="1:54" x14ac:dyDescent="0.2">
      <c r="A57" s="39" t="s">
        <v>156</v>
      </c>
      <c r="E57" s="44">
        <v>0.24</v>
      </c>
      <c r="F57" s="44">
        <v>0.38</v>
      </c>
      <c r="G57" s="44">
        <v>0.33</v>
      </c>
      <c r="H57" s="44">
        <v>0.31</v>
      </c>
      <c r="I57" s="44">
        <v>3.69</v>
      </c>
      <c r="J57" s="44">
        <v>3.28</v>
      </c>
      <c r="K57" s="44">
        <v>3.39</v>
      </c>
      <c r="L57" s="44">
        <v>3.55</v>
      </c>
      <c r="M57" s="44">
        <v>4.22</v>
      </c>
      <c r="N57" s="44">
        <v>4.2</v>
      </c>
      <c r="O57" s="44">
        <v>4.47</v>
      </c>
      <c r="P57" s="44">
        <v>4.24</v>
      </c>
      <c r="Q57" s="44">
        <v>4.01</v>
      </c>
      <c r="R57" s="44">
        <v>3.7</v>
      </c>
      <c r="S57" s="44">
        <v>4.46</v>
      </c>
    </row>
    <row r="58" spans="1:54" x14ac:dyDescent="0.2">
      <c r="A58" s="39" t="s">
        <v>157</v>
      </c>
      <c r="E58" s="44" t="s">
        <v>54</v>
      </c>
      <c r="F58" s="44" t="s">
        <v>54</v>
      </c>
      <c r="G58" s="44" t="s">
        <v>54</v>
      </c>
      <c r="H58" s="44" t="s">
        <v>54</v>
      </c>
      <c r="I58" s="44" t="s">
        <v>54</v>
      </c>
      <c r="J58" s="44" t="s">
        <v>54</v>
      </c>
      <c r="K58" s="44" t="s">
        <v>54</v>
      </c>
      <c r="L58" s="44" t="s">
        <v>54</v>
      </c>
      <c r="M58" s="44" t="s">
        <v>54</v>
      </c>
      <c r="N58" s="44" t="s">
        <v>54</v>
      </c>
      <c r="O58" s="44" t="s">
        <v>54</v>
      </c>
      <c r="P58" s="44" t="s">
        <v>54</v>
      </c>
      <c r="Q58" s="44" t="s">
        <v>54</v>
      </c>
      <c r="R58" s="44" t="s">
        <v>54</v>
      </c>
      <c r="S58" s="44" t="s">
        <v>54</v>
      </c>
    </row>
    <row r="59" spans="1:54" x14ac:dyDescent="0.2">
      <c r="A59" s="39" t="s">
        <v>158</v>
      </c>
      <c r="E59" s="44" t="s">
        <v>54</v>
      </c>
      <c r="F59" s="44" t="s">
        <v>54</v>
      </c>
      <c r="G59" s="44" t="s">
        <v>54</v>
      </c>
      <c r="H59" s="44" t="s">
        <v>54</v>
      </c>
      <c r="I59" s="44" t="s">
        <v>54</v>
      </c>
      <c r="J59" s="44" t="s">
        <v>54</v>
      </c>
      <c r="K59" s="44" t="s">
        <v>54</v>
      </c>
      <c r="L59" s="44" t="s">
        <v>54</v>
      </c>
      <c r="M59" s="44" t="s">
        <v>54</v>
      </c>
      <c r="N59" s="44" t="s">
        <v>54</v>
      </c>
      <c r="O59" s="44" t="s">
        <v>54</v>
      </c>
      <c r="P59" s="44" t="s">
        <v>54</v>
      </c>
      <c r="Q59" s="44" t="s">
        <v>54</v>
      </c>
      <c r="R59" s="44" t="s">
        <v>54</v>
      </c>
      <c r="S59" s="44" t="s">
        <v>54</v>
      </c>
    </row>
    <row r="60" spans="1:54" x14ac:dyDescent="0.2">
      <c r="A60" s="39" t="s">
        <v>159</v>
      </c>
      <c r="E60" s="16" t="s">
        <v>96</v>
      </c>
      <c r="F60" s="11">
        <f>F22</f>
        <v>65.760000000000005</v>
      </c>
      <c r="G60" s="12">
        <f>IFERROR((G22-F22)/F22,"0")</f>
        <v>-2.3418491484185008E-2</v>
      </c>
      <c r="H60" s="12">
        <f t="shared" ref="H60:S60" si="4">IFERROR((H22-G22)/G22,"0")</f>
        <v>-2.2267206477732789E-2</v>
      </c>
      <c r="I60" s="12">
        <f t="shared" si="4"/>
        <v>-5.6537665233317359E-2</v>
      </c>
      <c r="J60" s="12">
        <f t="shared" si="4"/>
        <v>3.5449020931802981E-3</v>
      </c>
      <c r="K60" s="12">
        <f t="shared" si="4"/>
        <v>-3.8351555929352417E-2</v>
      </c>
      <c r="L60" s="12">
        <f t="shared" si="4"/>
        <v>-3.4108798320797669E-2</v>
      </c>
      <c r="M60" s="12">
        <f t="shared" si="4"/>
        <v>-1.9195943498732385E-2</v>
      </c>
      <c r="N60" s="12">
        <f t="shared" si="4"/>
        <v>4.3574593796159654E-2</v>
      </c>
      <c r="O60" s="12">
        <f t="shared" si="4"/>
        <v>3.255484784147198E-2</v>
      </c>
      <c r="P60" s="12">
        <f t="shared" si="4"/>
        <v>-1.9362577107607994E-2</v>
      </c>
      <c r="Q60" s="12">
        <f t="shared" si="4"/>
        <v>-2.2715359077406161E-3</v>
      </c>
      <c r="R60" s="12">
        <f t="shared" si="4"/>
        <v>5.0788091068301074E-3</v>
      </c>
      <c r="S60" s="12">
        <f t="shared" si="4"/>
        <v>7.0569785676947147E-2</v>
      </c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x14ac:dyDescent="0.2">
      <c r="E61" s="16"/>
      <c r="F61" s="13"/>
      <c r="G61" s="13"/>
      <c r="H61" s="12">
        <f>IFERROR((H22-F22)/F22,"0")</f>
        <v>-4.5164233576642426E-2</v>
      </c>
      <c r="I61" s="12">
        <f t="shared" ref="I61:S61" si="5">IFERROR((I22-G22)/G22,"0")</f>
        <v>-7.7545935845530933E-2</v>
      </c>
      <c r="J61" s="12">
        <f t="shared" si="5"/>
        <v>-5.3193183627966177E-2</v>
      </c>
      <c r="K61" s="12">
        <f t="shared" si="5"/>
        <v>-3.4942606347062796E-2</v>
      </c>
      <c r="L61" s="12">
        <f t="shared" si="5"/>
        <v>-7.1152228763667016E-2</v>
      </c>
      <c r="M61" s="12">
        <f t="shared" si="5"/>
        <v>-5.2649991254154364E-2</v>
      </c>
      <c r="N61" s="12">
        <f t="shared" si="5"/>
        <v>2.3542194856935969E-2</v>
      </c>
      <c r="O61" s="12">
        <f t="shared" si="5"/>
        <v>7.7548005908419551E-2</v>
      </c>
      <c r="P61" s="12">
        <f t="shared" si="5"/>
        <v>1.2561924982307036E-2</v>
      </c>
      <c r="Q61" s="12">
        <f t="shared" si="5"/>
        <v>-2.1590130226182284E-2</v>
      </c>
      <c r="R61" s="12">
        <f t="shared" si="5"/>
        <v>2.7957365018347669E-3</v>
      </c>
      <c r="S61" s="12">
        <f t="shared" si="5"/>
        <v>7.6007005253940385E-2</v>
      </c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>
        <f>IFERROR((I22-F22)/F22,"0")</f>
        <v>-9.914841849148423E-2</v>
      </c>
      <c r="J62" s="12">
        <f>IFERROR((J22-G22)/G22,"0")</f>
        <v>-7.4275926502647097E-2</v>
      </c>
      <c r="K62" s="12">
        <f t="shared" ref="K62:S62" si="6">IFERROR((K22-H22)/H22,"0")</f>
        <v>-8.9504698200350341E-2</v>
      </c>
      <c r="L62" s="12">
        <f t="shared" si="6"/>
        <v>-6.7859554355165483E-2</v>
      </c>
      <c r="M62" s="12">
        <f t="shared" si="6"/>
        <v>-8.8982338099243163E-2</v>
      </c>
      <c r="N62" s="12">
        <f t="shared" si="6"/>
        <v>-1.1369599440265849E-2</v>
      </c>
      <c r="O62" s="12">
        <f t="shared" si="6"/>
        <v>5.6863455269829784E-2</v>
      </c>
      <c r="P62" s="12">
        <f t="shared" si="6"/>
        <v>5.6683899556868547E-2</v>
      </c>
      <c r="Q62" s="12">
        <f t="shared" si="6"/>
        <v>1.0261854210898766E-2</v>
      </c>
      <c r="R62" s="12">
        <f t="shared" si="6"/>
        <v>-1.6620973269362557E-2</v>
      </c>
      <c r="S62" s="12">
        <f t="shared" si="6"/>
        <v>7.3562816704525621E-2</v>
      </c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-9.5954987834549907E-2</v>
      </c>
      <c r="K63" s="12">
        <f t="shared" ref="K63:S63" si="7">IFERROR((K22-G22)/G22,"0")</f>
        <v>-0.10977888508252877</v>
      </c>
      <c r="L63" s="12">
        <f t="shared" si="7"/>
        <v>-0.1205605988214684</v>
      </c>
      <c r="M63" s="12">
        <f t="shared" si="7"/>
        <v>-8.5752869682646948E-2</v>
      </c>
      <c r="N63" s="12">
        <f t="shared" si="7"/>
        <v>-4.928511354079057E-2</v>
      </c>
      <c r="O63" s="12">
        <f t="shared" si="7"/>
        <v>2.0815112821409791E-2</v>
      </c>
      <c r="P63" s="12">
        <f t="shared" si="7"/>
        <v>3.6399855124954694E-2</v>
      </c>
      <c r="Q63" s="12">
        <f t="shared" si="7"/>
        <v>5.428360413589374E-2</v>
      </c>
      <c r="R63" s="12">
        <f t="shared" si="7"/>
        <v>1.5392781316348149E-2</v>
      </c>
      <c r="S63" s="12">
        <f t="shared" si="7"/>
        <v>5.2775873886223415E-2</v>
      </c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</sheetData>
  <mergeCells count="1">
    <mergeCell ref="E60:E6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rgb="FFC00000"/>
  </sheetPr>
  <dimension ref="A1:BB63"/>
  <sheetViews>
    <sheetView workbookViewId="0"/>
  </sheetViews>
  <sheetFormatPr defaultRowHeight="12.75" x14ac:dyDescent="0.2"/>
  <cols>
    <col min="1" max="3" width="4.85546875" customWidth="1"/>
    <col min="4" max="4" width="41.28515625" customWidth="1"/>
    <col min="5" max="48" width="18.7109375" customWidth="1"/>
    <col min="230" max="232" width="4.85546875" customWidth="1"/>
    <col min="233" max="233" width="41.28515625" customWidth="1"/>
    <col min="234" max="304" width="18.7109375" customWidth="1"/>
    <col min="486" max="488" width="4.85546875" customWidth="1"/>
    <col min="489" max="489" width="41.28515625" customWidth="1"/>
    <col min="490" max="560" width="18.7109375" customWidth="1"/>
    <col min="742" max="744" width="4.85546875" customWidth="1"/>
    <col min="745" max="745" width="41.28515625" customWidth="1"/>
    <col min="746" max="816" width="18.7109375" customWidth="1"/>
    <col min="998" max="1000" width="4.85546875" customWidth="1"/>
    <col min="1001" max="1001" width="41.28515625" customWidth="1"/>
    <col min="1002" max="1072" width="18.7109375" customWidth="1"/>
    <col min="1254" max="1256" width="4.85546875" customWidth="1"/>
    <col min="1257" max="1257" width="41.28515625" customWidth="1"/>
    <col min="1258" max="1328" width="18.7109375" customWidth="1"/>
    <col min="1510" max="1512" width="4.85546875" customWidth="1"/>
    <col min="1513" max="1513" width="41.28515625" customWidth="1"/>
    <col min="1514" max="1584" width="18.7109375" customWidth="1"/>
    <col min="1766" max="1768" width="4.85546875" customWidth="1"/>
    <col min="1769" max="1769" width="41.28515625" customWidth="1"/>
    <col min="1770" max="1840" width="18.7109375" customWidth="1"/>
    <col min="2022" max="2024" width="4.85546875" customWidth="1"/>
    <col min="2025" max="2025" width="41.28515625" customWidth="1"/>
    <col min="2026" max="2096" width="18.7109375" customWidth="1"/>
    <col min="2278" max="2280" width="4.85546875" customWidth="1"/>
    <col min="2281" max="2281" width="41.28515625" customWidth="1"/>
    <col min="2282" max="2352" width="18.7109375" customWidth="1"/>
    <col min="2534" max="2536" width="4.85546875" customWidth="1"/>
    <col min="2537" max="2537" width="41.28515625" customWidth="1"/>
    <col min="2538" max="2608" width="18.7109375" customWidth="1"/>
    <col min="2790" max="2792" width="4.85546875" customWidth="1"/>
    <col min="2793" max="2793" width="41.28515625" customWidth="1"/>
    <col min="2794" max="2864" width="18.7109375" customWidth="1"/>
    <col min="3046" max="3048" width="4.85546875" customWidth="1"/>
    <col min="3049" max="3049" width="41.28515625" customWidth="1"/>
    <col min="3050" max="3120" width="18.7109375" customWidth="1"/>
    <col min="3302" max="3304" width="4.85546875" customWidth="1"/>
    <col min="3305" max="3305" width="41.28515625" customWidth="1"/>
    <col min="3306" max="3376" width="18.7109375" customWidth="1"/>
    <col min="3558" max="3560" width="4.85546875" customWidth="1"/>
    <col min="3561" max="3561" width="41.28515625" customWidth="1"/>
    <col min="3562" max="3632" width="18.7109375" customWidth="1"/>
    <col min="3814" max="3816" width="4.85546875" customWidth="1"/>
    <col min="3817" max="3817" width="41.28515625" customWidth="1"/>
    <col min="3818" max="3888" width="18.7109375" customWidth="1"/>
    <col min="4070" max="4072" width="4.85546875" customWidth="1"/>
    <col min="4073" max="4073" width="41.28515625" customWidth="1"/>
    <col min="4074" max="4144" width="18.7109375" customWidth="1"/>
    <col min="4326" max="4328" width="4.85546875" customWidth="1"/>
    <col min="4329" max="4329" width="41.28515625" customWidth="1"/>
    <col min="4330" max="4400" width="18.7109375" customWidth="1"/>
    <col min="4582" max="4584" width="4.85546875" customWidth="1"/>
    <col min="4585" max="4585" width="41.28515625" customWidth="1"/>
    <col min="4586" max="4656" width="18.7109375" customWidth="1"/>
    <col min="4838" max="4840" width="4.85546875" customWidth="1"/>
    <col min="4841" max="4841" width="41.28515625" customWidth="1"/>
    <col min="4842" max="4912" width="18.7109375" customWidth="1"/>
    <col min="5094" max="5096" width="4.85546875" customWidth="1"/>
    <col min="5097" max="5097" width="41.28515625" customWidth="1"/>
    <col min="5098" max="5168" width="18.7109375" customWidth="1"/>
    <col min="5350" max="5352" width="4.85546875" customWidth="1"/>
    <col min="5353" max="5353" width="41.28515625" customWidth="1"/>
    <col min="5354" max="5424" width="18.7109375" customWidth="1"/>
    <col min="5606" max="5608" width="4.85546875" customWidth="1"/>
    <col min="5609" max="5609" width="41.28515625" customWidth="1"/>
    <col min="5610" max="5680" width="18.7109375" customWidth="1"/>
    <col min="5862" max="5864" width="4.85546875" customWidth="1"/>
    <col min="5865" max="5865" width="41.28515625" customWidth="1"/>
    <col min="5866" max="5936" width="18.7109375" customWidth="1"/>
    <col min="6118" max="6120" width="4.85546875" customWidth="1"/>
    <col min="6121" max="6121" width="41.28515625" customWidth="1"/>
    <col min="6122" max="6192" width="18.7109375" customWidth="1"/>
    <col min="6374" max="6376" width="4.85546875" customWidth="1"/>
    <col min="6377" max="6377" width="41.28515625" customWidth="1"/>
    <col min="6378" max="6448" width="18.7109375" customWidth="1"/>
    <col min="6630" max="6632" width="4.85546875" customWidth="1"/>
    <col min="6633" max="6633" width="41.28515625" customWidth="1"/>
    <col min="6634" max="6704" width="18.7109375" customWidth="1"/>
    <col min="6886" max="6888" width="4.85546875" customWidth="1"/>
    <col min="6889" max="6889" width="41.28515625" customWidth="1"/>
    <col min="6890" max="6960" width="18.7109375" customWidth="1"/>
    <col min="7142" max="7144" width="4.85546875" customWidth="1"/>
    <col min="7145" max="7145" width="41.28515625" customWidth="1"/>
    <col min="7146" max="7216" width="18.7109375" customWidth="1"/>
    <col min="7398" max="7400" width="4.85546875" customWidth="1"/>
    <col min="7401" max="7401" width="41.28515625" customWidth="1"/>
    <col min="7402" max="7472" width="18.7109375" customWidth="1"/>
    <col min="7654" max="7656" width="4.85546875" customWidth="1"/>
    <col min="7657" max="7657" width="41.28515625" customWidth="1"/>
    <col min="7658" max="7728" width="18.7109375" customWidth="1"/>
    <col min="7910" max="7912" width="4.85546875" customWidth="1"/>
    <col min="7913" max="7913" width="41.28515625" customWidth="1"/>
    <col min="7914" max="7984" width="18.7109375" customWidth="1"/>
    <col min="8166" max="8168" width="4.85546875" customWidth="1"/>
    <col min="8169" max="8169" width="41.28515625" customWidth="1"/>
    <col min="8170" max="8240" width="18.7109375" customWidth="1"/>
    <col min="8422" max="8424" width="4.85546875" customWidth="1"/>
    <col min="8425" max="8425" width="41.28515625" customWidth="1"/>
    <col min="8426" max="8496" width="18.7109375" customWidth="1"/>
    <col min="8678" max="8680" width="4.85546875" customWidth="1"/>
    <col min="8681" max="8681" width="41.28515625" customWidth="1"/>
    <col min="8682" max="8752" width="18.7109375" customWidth="1"/>
    <col min="8934" max="8936" width="4.85546875" customWidth="1"/>
    <col min="8937" max="8937" width="41.28515625" customWidth="1"/>
    <col min="8938" max="9008" width="18.7109375" customWidth="1"/>
    <col min="9190" max="9192" width="4.85546875" customWidth="1"/>
    <col min="9193" max="9193" width="41.28515625" customWidth="1"/>
    <col min="9194" max="9264" width="18.7109375" customWidth="1"/>
    <col min="9446" max="9448" width="4.85546875" customWidth="1"/>
    <col min="9449" max="9449" width="41.28515625" customWidth="1"/>
    <col min="9450" max="9520" width="18.7109375" customWidth="1"/>
    <col min="9702" max="9704" width="4.85546875" customWidth="1"/>
    <col min="9705" max="9705" width="41.28515625" customWidth="1"/>
    <col min="9706" max="9776" width="18.7109375" customWidth="1"/>
    <col min="9958" max="9960" width="4.85546875" customWidth="1"/>
    <col min="9961" max="9961" width="41.28515625" customWidth="1"/>
    <col min="9962" max="10032" width="18.7109375" customWidth="1"/>
    <col min="10214" max="10216" width="4.85546875" customWidth="1"/>
    <col min="10217" max="10217" width="41.28515625" customWidth="1"/>
    <col min="10218" max="10288" width="18.7109375" customWidth="1"/>
    <col min="10470" max="10472" width="4.85546875" customWidth="1"/>
    <col min="10473" max="10473" width="41.28515625" customWidth="1"/>
    <col min="10474" max="10544" width="18.7109375" customWidth="1"/>
    <col min="10726" max="10728" width="4.85546875" customWidth="1"/>
    <col min="10729" max="10729" width="41.28515625" customWidth="1"/>
    <col min="10730" max="10800" width="18.7109375" customWidth="1"/>
    <col min="10982" max="10984" width="4.85546875" customWidth="1"/>
    <col min="10985" max="10985" width="41.28515625" customWidth="1"/>
    <col min="10986" max="11056" width="18.7109375" customWidth="1"/>
    <col min="11238" max="11240" width="4.85546875" customWidth="1"/>
    <col min="11241" max="11241" width="41.28515625" customWidth="1"/>
    <col min="11242" max="11312" width="18.7109375" customWidth="1"/>
    <col min="11494" max="11496" width="4.85546875" customWidth="1"/>
    <col min="11497" max="11497" width="41.28515625" customWidth="1"/>
    <col min="11498" max="11568" width="18.7109375" customWidth="1"/>
    <col min="11750" max="11752" width="4.85546875" customWidth="1"/>
    <col min="11753" max="11753" width="41.28515625" customWidth="1"/>
    <col min="11754" max="11824" width="18.7109375" customWidth="1"/>
    <col min="12006" max="12008" width="4.85546875" customWidth="1"/>
    <col min="12009" max="12009" width="41.28515625" customWidth="1"/>
    <col min="12010" max="12080" width="18.7109375" customWidth="1"/>
    <col min="12262" max="12264" width="4.85546875" customWidth="1"/>
    <col min="12265" max="12265" width="41.28515625" customWidth="1"/>
    <col min="12266" max="12336" width="18.7109375" customWidth="1"/>
    <col min="12518" max="12520" width="4.85546875" customWidth="1"/>
    <col min="12521" max="12521" width="41.28515625" customWidth="1"/>
    <col min="12522" max="12592" width="18.7109375" customWidth="1"/>
    <col min="12774" max="12776" width="4.85546875" customWidth="1"/>
    <col min="12777" max="12777" width="41.28515625" customWidth="1"/>
    <col min="12778" max="12848" width="18.7109375" customWidth="1"/>
    <col min="13030" max="13032" width="4.85546875" customWidth="1"/>
    <col min="13033" max="13033" width="41.28515625" customWidth="1"/>
    <col min="13034" max="13104" width="18.7109375" customWidth="1"/>
    <col min="13286" max="13288" width="4.85546875" customWidth="1"/>
    <col min="13289" max="13289" width="41.28515625" customWidth="1"/>
    <col min="13290" max="13360" width="18.7109375" customWidth="1"/>
    <col min="13542" max="13544" width="4.85546875" customWidth="1"/>
    <col min="13545" max="13545" width="41.28515625" customWidth="1"/>
    <col min="13546" max="13616" width="18.7109375" customWidth="1"/>
    <col min="13798" max="13800" width="4.85546875" customWidth="1"/>
    <col min="13801" max="13801" width="41.28515625" customWidth="1"/>
    <col min="13802" max="13872" width="18.7109375" customWidth="1"/>
    <col min="14054" max="14056" width="4.85546875" customWidth="1"/>
    <col min="14057" max="14057" width="41.28515625" customWidth="1"/>
    <col min="14058" max="14128" width="18.7109375" customWidth="1"/>
    <col min="14310" max="14312" width="4.85546875" customWidth="1"/>
    <col min="14313" max="14313" width="41.28515625" customWidth="1"/>
    <col min="14314" max="14384" width="18.7109375" customWidth="1"/>
    <col min="14566" max="14568" width="4.85546875" customWidth="1"/>
    <col min="14569" max="14569" width="41.28515625" customWidth="1"/>
    <col min="14570" max="14640" width="18.7109375" customWidth="1"/>
    <col min="14822" max="14824" width="4.85546875" customWidth="1"/>
    <col min="14825" max="14825" width="41.28515625" customWidth="1"/>
    <col min="14826" max="14896" width="18.7109375" customWidth="1"/>
    <col min="15078" max="15080" width="4.85546875" customWidth="1"/>
    <col min="15081" max="15081" width="41.28515625" customWidth="1"/>
    <col min="15082" max="15152" width="18.7109375" customWidth="1"/>
    <col min="15334" max="15336" width="4.85546875" customWidth="1"/>
    <col min="15337" max="15337" width="41.28515625" customWidth="1"/>
    <col min="15338" max="15408" width="18.7109375" customWidth="1"/>
    <col min="15590" max="15592" width="4.85546875" customWidth="1"/>
    <col min="15593" max="15593" width="41.28515625" customWidth="1"/>
    <col min="15594" max="15664" width="18.7109375" customWidth="1"/>
    <col min="15846" max="15848" width="4.85546875" customWidth="1"/>
    <col min="15849" max="15849" width="41.28515625" customWidth="1"/>
    <col min="15850" max="15920" width="18.7109375" customWidth="1"/>
    <col min="16102" max="16104" width="4.85546875" customWidth="1"/>
    <col min="16105" max="16105" width="41.28515625" customWidth="1"/>
    <col min="16106" max="16176" width="18.7109375" customWidth="1"/>
  </cols>
  <sheetData>
    <row r="1" spans="1:42" ht="18" customHeight="1" x14ac:dyDescent="0.2">
      <c r="A1" s="25" t="s">
        <v>352</v>
      </c>
    </row>
    <row r="2" spans="1:42" x14ac:dyDescent="0.2">
      <c r="A2" s="46" t="s">
        <v>327</v>
      </c>
    </row>
    <row r="3" spans="1:42" ht="15.75" customHeight="1" x14ac:dyDescent="0.2">
      <c r="A3" s="27" t="s">
        <v>2</v>
      </c>
    </row>
    <row r="4" spans="1:42" x14ac:dyDescent="0.2">
      <c r="A4" s="47" t="s">
        <v>353</v>
      </c>
    </row>
    <row r="5" spans="1:42" x14ac:dyDescent="0.2">
      <c r="E5" s="38" t="s">
        <v>253</v>
      </c>
      <c r="F5" s="38" t="s">
        <v>254</v>
      </c>
      <c r="G5" s="38" t="s">
        <v>255</v>
      </c>
      <c r="H5" s="38" t="s">
        <v>256</v>
      </c>
      <c r="I5" s="38" t="s">
        <v>257</v>
      </c>
      <c r="J5" s="38" t="s">
        <v>258</v>
      </c>
      <c r="K5" s="38" t="s">
        <v>259</v>
      </c>
      <c r="L5" s="38" t="s">
        <v>260</v>
      </c>
      <c r="M5" s="38" t="s">
        <v>261</v>
      </c>
      <c r="N5" s="38" t="s">
        <v>262</v>
      </c>
      <c r="O5" s="38" t="s">
        <v>263</v>
      </c>
      <c r="P5" s="38" t="s">
        <v>264</v>
      </c>
      <c r="Q5" s="38" t="s">
        <v>265</v>
      </c>
      <c r="R5" s="38" t="s">
        <v>266</v>
      </c>
      <c r="S5" s="38" t="s">
        <v>267</v>
      </c>
      <c r="T5" s="38" t="s">
        <v>268</v>
      </c>
      <c r="U5" s="38" t="s">
        <v>4</v>
      </c>
      <c r="V5" s="38" t="s">
        <v>5</v>
      </c>
      <c r="W5" s="38" t="s">
        <v>6</v>
      </c>
      <c r="X5" s="38" t="s">
        <v>7</v>
      </c>
      <c r="Y5" s="38" t="s">
        <v>8</v>
      </c>
      <c r="Z5" s="38" t="s">
        <v>9</v>
      </c>
      <c r="AA5" s="38" t="s">
        <v>10</v>
      </c>
      <c r="AB5" s="38" t="s">
        <v>11</v>
      </c>
      <c r="AC5" s="38" t="s">
        <v>12</v>
      </c>
      <c r="AD5" s="38" t="s">
        <v>13</v>
      </c>
      <c r="AE5" s="38" t="s">
        <v>14</v>
      </c>
      <c r="AF5" s="38" t="s">
        <v>15</v>
      </c>
      <c r="AG5" s="38" t="s">
        <v>16</v>
      </c>
      <c r="AH5" s="38" t="s">
        <v>17</v>
      </c>
      <c r="AI5" s="38" t="s">
        <v>18</v>
      </c>
      <c r="AJ5" s="38" t="s">
        <v>19</v>
      </c>
      <c r="AK5" s="38" t="s">
        <v>20</v>
      </c>
      <c r="AL5" s="38" t="s">
        <v>21</v>
      </c>
      <c r="AM5" s="38" t="s">
        <v>22</v>
      </c>
      <c r="AN5" s="38" t="s">
        <v>23</v>
      </c>
      <c r="AO5" s="38" t="s">
        <v>24</v>
      </c>
      <c r="AP5" s="38" t="s">
        <v>25</v>
      </c>
    </row>
    <row r="6" spans="1:42" x14ac:dyDescent="0.2">
      <c r="A6" s="39" t="s">
        <v>53</v>
      </c>
      <c r="E6" s="40">
        <v>36891</v>
      </c>
      <c r="F6" s="40">
        <v>36981</v>
      </c>
      <c r="G6" s="40">
        <v>37072</v>
      </c>
      <c r="H6" s="40">
        <v>37164</v>
      </c>
      <c r="I6" s="40">
        <v>37256</v>
      </c>
      <c r="J6" s="40">
        <v>37346</v>
      </c>
      <c r="K6" s="40">
        <v>37437</v>
      </c>
      <c r="L6" s="40">
        <v>37529</v>
      </c>
      <c r="M6" s="40">
        <v>37621</v>
      </c>
      <c r="N6" s="40">
        <v>37711</v>
      </c>
      <c r="O6" s="40">
        <v>37802</v>
      </c>
      <c r="P6" s="40">
        <v>37894</v>
      </c>
      <c r="Q6" s="40">
        <v>37986</v>
      </c>
      <c r="R6" s="40">
        <v>38077</v>
      </c>
      <c r="S6" s="40">
        <v>38168</v>
      </c>
      <c r="T6" s="40">
        <v>38260</v>
      </c>
      <c r="U6" s="40">
        <v>38352</v>
      </c>
      <c r="V6" s="40">
        <v>38442</v>
      </c>
      <c r="W6" s="40">
        <v>38533</v>
      </c>
      <c r="X6" s="40">
        <v>38625</v>
      </c>
      <c r="Y6" s="40">
        <v>38717</v>
      </c>
      <c r="Z6" s="40">
        <v>38807</v>
      </c>
      <c r="AA6" s="40">
        <v>38898</v>
      </c>
      <c r="AB6" s="40">
        <v>38990</v>
      </c>
      <c r="AC6" s="40">
        <v>39082</v>
      </c>
      <c r="AD6" s="40">
        <v>39172</v>
      </c>
      <c r="AE6" s="40">
        <v>39263</v>
      </c>
      <c r="AF6" s="40">
        <v>39355</v>
      </c>
      <c r="AG6" s="40">
        <v>39447</v>
      </c>
      <c r="AH6" s="40">
        <v>39538</v>
      </c>
      <c r="AI6" s="40">
        <v>39629</v>
      </c>
      <c r="AJ6" s="40">
        <v>39721</v>
      </c>
      <c r="AK6" s="40">
        <v>39813</v>
      </c>
      <c r="AL6" s="40">
        <v>39903</v>
      </c>
      <c r="AM6" s="40">
        <v>39994</v>
      </c>
      <c r="AN6" s="40">
        <v>40086</v>
      </c>
      <c r="AO6" s="40">
        <v>40178</v>
      </c>
      <c r="AP6" s="40">
        <v>40268</v>
      </c>
    </row>
    <row r="7" spans="1:42" x14ac:dyDescent="0.2">
      <c r="A7" s="39" t="s">
        <v>55</v>
      </c>
      <c r="E7" s="41" t="s">
        <v>54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 t="s">
        <v>54</v>
      </c>
      <c r="S7" s="41" t="s">
        <v>54</v>
      </c>
      <c r="T7" s="41" t="s">
        <v>54</v>
      </c>
      <c r="U7" s="41" t="s">
        <v>54</v>
      </c>
      <c r="V7" s="41">
        <v>38867</v>
      </c>
      <c r="W7" s="41">
        <v>38867</v>
      </c>
      <c r="X7" s="41">
        <v>38855</v>
      </c>
      <c r="Y7" s="41">
        <v>40008</v>
      </c>
      <c r="Z7" s="41">
        <v>40008</v>
      </c>
      <c r="AA7" s="41">
        <v>40008</v>
      </c>
      <c r="AB7" s="41">
        <v>40008</v>
      </c>
      <c r="AC7" s="41">
        <v>40008</v>
      </c>
      <c r="AD7" s="41">
        <v>40008</v>
      </c>
      <c r="AE7" s="41">
        <v>40008</v>
      </c>
      <c r="AF7" s="41">
        <v>40009</v>
      </c>
      <c r="AG7" s="41">
        <v>40009</v>
      </c>
      <c r="AH7" s="41">
        <v>40155</v>
      </c>
      <c r="AI7" s="41">
        <v>40155</v>
      </c>
      <c r="AJ7" s="41">
        <v>40155</v>
      </c>
      <c r="AK7" s="41">
        <v>40182</v>
      </c>
      <c r="AL7" s="41">
        <v>40228</v>
      </c>
      <c r="AM7" s="41">
        <v>40228</v>
      </c>
      <c r="AN7" s="41">
        <v>40228</v>
      </c>
      <c r="AO7" s="41">
        <v>40311</v>
      </c>
      <c r="AP7" s="41">
        <v>40316</v>
      </c>
    </row>
    <row r="8" spans="1:42" x14ac:dyDescent="0.2">
      <c r="A8" s="39" t="s">
        <v>56</v>
      </c>
      <c r="E8" s="42" t="s">
        <v>290</v>
      </c>
      <c r="F8" s="42" t="s">
        <v>120</v>
      </c>
      <c r="G8" s="42" t="s">
        <v>120</v>
      </c>
      <c r="H8" s="42" t="s">
        <v>120</v>
      </c>
      <c r="I8" s="42" t="s">
        <v>120</v>
      </c>
      <c r="J8" s="42" t="s">
        <v>120</v>
      </c>
      <c r="K8" s="42" t="s">
        <v>120</v>
      </c>
      <c r="L8" s="42" t="s">
        <v>120</v>
      </c>
      <c r="M8" s="42" t="s">
        <v>120</v>
      </c>
      <c r="N8" s="42" t="s">
        <v>120</v>
      </c>
      <c r="O8" s="42" t="s">
        <v>120</v>
      </c>
      <c r="P8" s="42" t="s">
        <v>120</v>
      </c>
      <c r="Q8" s="42" t="s">
        <v>120</v>
      </c>
      <c r="R8" s="42" t="s">
        <v>120</v>
      </c>
      <c r="S8" s="42" t="s">
        <v>120</v>
      </c>
      <c r="T8" s="42" t="s">
        <v>120</v>
      </c>
      <c r="U8" s="42" t="s">
        <v>120</v>
      </c>
      <c r="V8" s="42" t="s">
        <v>120</v>
      </c>
      <c r="W8" s="42" t="s">
        <v>120</v>
      </c>
      <c r="X8" s="42" t="s">
        <v>120</v>
      </c>
      <c r="Y8" s="42" t="s">
        <v>120</v>
      </c>
      <c r="Z8" s="42" t="s">
        <v>120</v>
      </c>
      <c r="AA8" s="42" t="s">
        <v>120</v>
      </c>
      <c r="AB8" s="42" t="s">
        <v>120</v>
      </c>
      <c r="AC8" s="42" t="s">
        <v>120</v>
      </c>
      <c r="AD8" s="42" t="s">
        <v>120</v>
      </c>
      <c r="AE8" s="42" t="s">
        <v>120</v>
      </c>
      <c r="AF8" s="42" t="s">
        <v>120</v>
      </c>
      <c r="AG8" s="42" t="s">
        <v>120</v>
      </c>
      <c r="AH8" s="42" t="s">
        <v>120</v>
      </c>
      <c r="AI8" s="42" t="s">
        <v>120</v>
      </c>
      <c r="AJ8" s="42" t="s">
        <v>120</v>
      </c>
      <c r="AK8" s="42" t="s">
        <v>120</v>
      </c>
      <c r="AL8" s="42" t="s">
        <v>120</v>
      </c>
      <c r="AM8" s="42" t="s">
        <v>120</v>
      </c>
      <c r="AN8" s="42" t="s">
        <v>120</v>
      </c>
      <c r="AO8" s="42" t="s">
        <v>120</v>
      </c>
      <c r="AP8" s="42" t="s">
        <v>120</v>
      </c>
    </row>
    <row r="9" spans="1:42" ht="12.75" customHeight="1" x14ac:dyDescent="0.2"/>
    <row r="10" spans="1:42" ht="12.75" customHeight="1" x14ac:dyDescent="0.2">
      <c r="E10" s="34">
        <f>E15</f>
        <v>2610362</v>
      </c>
      <c r="F10" s="35">
        <f>IFERROR((F15-E15)/E15,"0")</f>
        <v>2.7658999020059288E-2</v>
      </c>
      <c r="G10" s="35">
        <f>IFERROR((G15-F15)/F15,"0")</f>
        <v>0.11734640243170522</v>
      </c>
      <c r="H10" s="35">
        <f>IFERROR((H15-G15)/G15,"0")</f>
        <v>-1.1877821449673394E-2</v>
      </c>
      <c r="I10" s="35">
        <f>IFERROR((I15-H15)/H15,"0")</f>
        <v>8.5317830781744167E-2</v>
      </c>
      <c r="J10" s="35">
        <f t="shared" ref="J10:AP10" si="0">IFERROR((J15-I15)/I15,"0")</f>
        <v>4.5343215410216214E-2</v>
      </c>
      <c r="K10" s="35">
        <f t="shared" si="0"/>
        <v>0.1243628340285317</v>
      </c>
      <c r="L10" s="35">
        <f t="shared" si="0"/>
        <v>3.3919919535742409E-2</v>
      </c>
      <c r="M10" s="35">
        <f t="shared" si="0"/>
        <v>9.7127483886625121E-2</v>
      </c>
      <c r="N10" s="35">
        <f t="shared" si="0"/>
        <v>5.5282433453759064E-2</v>
      </c>
      <c r="O10" s="35">
        <f t="shared" si="0"/>
        <v>7.6612768595763145E-2</v>
      </c>
      <c r="P10" s="35">
        <f t="shared" si="0"/>
        <v>2.4743306372475526E-2</v>
      </c>
      <c r="Q10" s="35">
        <f t="shared" si="0"/>
        <v>7.7565933328122394E-2</v>
      </c>
      <c r="R10" s="35">
        <f t="shared" si="0"/>
        <v>6.0808782474036212E-2</v>
      </c>
      <c r="S10" s="35">
        <f t="shared" si="0"/>
        <v>6.4116626626686296E-2</v>
      </c>
      <c r="T10" s="35">
        <f t="shared" si="0"/>
        <v>2.4266812848514448E-2</v>
      </c>
      <c r="U10" s="35">
        <f t="shared" si="0"/>
        <v>-5.3085113775876582E-5</v>
      </c>
      <c r="V10" s="35">
        <f t="shared" si="0"/>
        <v>0.13514433965208422</v>
      </c>
      <c r="W10" s="35">
        <f t="shared" si="0"/>
        <v>6.0262694806377338E-2</v>
      </c>
      <c r="X10" s="35">
        <f t="shared" si="0"/>
        <v>4.933610661217417E-2</v>
      </c>
      <c r="Y10" s="35">
        <f t="shared" si="0"/>
        <v>6.0520731163620153E-2</v>
      </c>
      <c r="Z10" s="35">
        <f t="shared" si="0"/>
        <v>6.4917102850503117E-2</v>
      </c>
      <c r="AA10" s="35">
        <f t="shared" si="0"/>
        <v>-1.1820200848333082E-2</v>
      </c>
      <c r="AB10" s="35">
        <f t="shared" si="0"/>
        <v>1.9380812925579256E-2</v>
      </c>
      <c r="AC10" s="35">
        <f t="shared" si="0"/>
        <v>3.4459492369076805E-2</v>
      </c>
      <c r="AD10" s="35">
        <f t="shared" si="0"/>
        <v>6.668899266316089E-2</v>
      </c>
      <c r="AE10" s="35">
        <f t="shared" si="0"/>
        <v>-1.9199418446662431E-3</v>
      </c>
      <c r="AF10" s="35">
        <f t="shared" si="0"/>
        <v>3.9274343957670065E-2</v>
      </c>
      <c r="AG10" s="35">
        <f t="shared" si="0"/>
        <v>1.5070379960811436E-2</v>
      </c>
      <c r="AH10" s="35">
        <f t="shared" si="0"/>
        <v>-1.6850215753498918E-2</v>
      </c>
      <c r="AI10" s="35">
        <f t="shared" si="0"/>
        <v>4.8759113784335367E-2</v>
      </c>
      <c r="AJ10" s="35">
        <f t="shared" si="0"/>
        <v>2.1480699130759884E-2</v>
      </c>
      <c r="AK10" s="35">
        <f t="shared" si="0"/>
        <v>-2.1959365794410415E-3</v>
      </c>
      <c r="AL10" s="35">
        <f t="shared" si="0"/>
        <v>-3.0529610613578964E-2</v>
      </c>
      <c r="AM10" s="35">
        <f t="shared" si="0"/>
        <v>-3.9852995245983625E-2</v>
      </c>
      <c r="AN10" s="35">
        <f t="shared" si="0"/>
        <v>-7.9526679310277903E-2</v>
      </c>
      <c r="AO10" s="35">
        <f t="shared" si="0"/>
        <v>-7.7588857687813748E-2</v>
      </c>
      <c r="AP10" s="35">
        <f t="shared" si="0"/>
        <v>-2.2979091246635105E-2</v>
      </c>
    </row>
    <row r="11" spans="1:42" x14ac:dyDescent="0.2">
      <c r="A11" s="38" t="s">
        <v>121</v>
      </c>
      <c r="E11" s="26"/>
      <c r="F11" s="26"/>
      <c r="G11" s="35">
        <f t="shared" ref="G11:AP11" si="1">IFERROR((G15-E15)/E15,"0")</f>
        <v>0.14825108548163052</v>
      </c>
      <c r="H11" s="35">
        <f t="shared" si="1"/>
        <v>0.1040747613661865</v>
      </c>
      <c r="I11" s="35">
        <f t="shared" si="1"/>
        <v>7.2426619371571771E-2</v>
      </c>
      <c r="J11" s="35">
        <f t="shared" si="1"/>
        <v>0.13452963097142939</v>
      </c>
      <c r="K11" s="35">
        <f t="shared" si="1"/>
        <v>0.17534506021112861</v>
      </c>
      <c r="L11" s="35">
        <f t="shared" si="1"/>
        <v>0.1625011308877588</v>
      </c>
      <c r="M11" s="35">
        <f t="shared" si="1"/>
        <v>0.13434195986051098</v>
      </c>
      <c r="N11" s="35">
        <f t="shared" si="1"/>
        <v>0.15777936100487761</v>
      </c>
      <c r="O11" s="35">
        <f t="shared" si="1"/>
        <v>0.13613054233112573</v>
      </c>
      <c r="P11" s="35">
        <f t="shared" si="1"/>
        <v>0.10325172817364721</v>
      </c>
      <c r="Q11" s="35">
        <f t="shared" si="1"/>
        <v>0.10422847735300267</v>
      </c>
      <c r="R11" s="35">
        <f t="shared" si="1"/>
        <v>0.14309140576930399</v>
      </c>
      <c r="S11" s="35">
        <f t="shared" si="1"/>
        <v>0.12882426310223366</v>
      </c>
      <c r="T11" s="35">
        <f t="shared" si="1"/>
        <v>8.9939345654028627E-2</v>
      </c>
      <c r="U11" s="35">
        <f t="shared" si="1"/>
        <v>2.4212439528217528E-2</v>
      </c>
      <c r="V11" s="35">
        <f t="shared" si="1"/>
        <v>0.13508408038566175</v>
      </c>
      <c r="W11" s="35">
        <f t="shared" si="1"/>
        <v>0.2035511965537245</v>
      </c>
      <c r="X11" s="35">
        <f t="shared" si="1"/>
        <v>0.11257192815425586</v>
      </c>
      <c r="Y11" s="35">
        <f t="shared" si="1"/>
        <v>0.11284269502072941</v>
      </c>
      <c r="Z11" s="35">
        <f t="shared" si="1"/>
        <v>0.12936666454365964</v>
      </c>
      <c r="AA11" s="35">
        <f t="shared" si="1"/>
        <v>5.2329568807985186E-2</v>
      </c>
      <c r="AB11" s="35">
        <f t="shared" si="1"/>
        <v>7.3315269758618597E-3</v>
      </c>
      <c r="AC11" s="35">
        <f t="shared" si="1"/>
        <v>5.4508158269771567E-2</v>
      </c>
      <c r="AD11" s="35">
        <f t="shared" si="1"/>
        <v>0.10344655386601531</v>
      </c>
      <c r="AE11" s="35">
        <f t="shared" si="1"/>
        <v>6.4641011830902012E-2</v>
      </c>
      <c r="AF11" s="35">
        <f t="shared" si="1"/>
        <v>3.7278997656617678E-2</v>
      </c>
      <c r="AG11" s="35">
        <f t="shared" si="1"/>
        <v>5.4936603204635184E-2</v>
      </c>
      <c r="AH11" s="35">
        <f t="shared" si="1"/>
        <v>-2.0337749465143603E-3</v>
      </c>
      <c r="AI11" s="35">
        <f t="shared" si="1"/>
        <v>3.1087296443620998E-2</v>
      </c>
      <c r="AJ11" s="35">
        <f t="shared" si="1"/>
        <v>7.1287192768179047E-2</v>
      </c>
      <c r="AK11" s="35">
        <f t="shared" si="1"/>
        <v>1.9237592298345641E-2</v>
      </c>
      <c r="AL11" s="35">
        <f t="shared" si="1"/>
        <v>-3.2658506104317558E-2</v>
      </c>
      <c r="AM11" s="35">
        <f t="shared" si="1"/>
        <v>-6.9165909432917894E-2</v>
      </c>
      <c r="AN11" s="35">
        <f t="shared" si="1"/>
        <v>-0.11621029818378016</v>
      </c>
      <c r="AO11" s="35">
        <f t="shared" si="1"/>
        <v>-0.15094515279470211</v>
      </c>
      <c r="AP11" s="35">
        <f t="shared" si="1"/>
        <v>-9.878502749391839E-2</v>
      </c>
    </row>
    <row r="12" spans="1:42" ht="12.75" customHeight="1" x14ac:dyDescent="0.2">
      <c r="E12" s="26"/>
      <c r="F12" s="26"/>
      <c r="G12" s="26"/>
      <c r="H12" s="35">
        <f>IFERROR((H15-E15)/E15,"0")</f>
        <v>0.13461236410888605</v>
      </c>
      <c r="I12" s="35">
        <f>IFERROR((I15-F15)/F15,"0")</f>
        <v>0.19827202502682137</v>
      </c>
      <c r="J12" s="35">
        <f t="shared" ref="J12:AP12" si="2">IFERROR((J15-G15)/G15,"0")</f>
        <v>0.1210538905853869</v>
      </c>
      <c r="K12" s="35">
        <f t="shared" si="2"/>
        <v>0.27562295116838059</v>
      </c>
      <c r="L12" s="35">
        <f t="shared" si="2"/>
        <v>0.21521267008022241</v>
      </c>
      <c r="M12" s="35">
        <f t="shared" si="2"/>
        <v>0.27541194074624309</v>
      </c>
      <c r="N12" s="35">
        <f t="shared" si="2"/>
        <v>0.1970511437703063</v>
      </c>
      <c r="O12" s="35">
        <f t="shared" si="2"/>
        <v>0.2464800432744948</v>
      </c>
      <c r="P12" s="35">
        <f t="shared" si="2"/>
        <v>0.16424216841915154</v>
      </c>
      <c r="Q12" s="35">
        <f t="shared" si="2"/>
        <v>0.18882647816530015</v>
      </c>
      <c r="R12" s="35">
        <f t="shared" si="2"/>
        <v>0.17137526663399763</v>
      </c>
      <c r="S12" s="35">
        <f t="shared" si="2"/>
        <v>0.21638257063318844</v>
      </c>
      <c r="T12" s="35">
        <f t="shared" si="2"/>
        <v>0.1562172302337978</v>
      </c>
      <c r="U12" s="35">
        <f t="shared" si="2"/>
        <v>8.9881486099855773E-2</v>
      </c>
      <c r="V12" s="35">
        <f t="shared" si="2"/>
        <v>0.16262895333170874</v>
      </c>
      <c r="W12" s="35">
        <f t="shared" si="2"/>
        <v>0.20348730590152037</v>
      </c>
      <c r="X12" s="35">
        <f t="shared" si="2"/>
        <v>0.26292972670010883</v>
      </c>
      <c r="Y12" s="35">
        <f t="shared" si="2"/>
        <v>0.17990559471827008</v>
      </c>
      <c r="Z12" s="35">
        <f t="shared" si="2"/>
        <v>0.18508521870982117</v>
      </c>
      <c r="AA12" s="35">
        <f t="shared" si="2"/>
        <v>0.11601732373734157</v>
      </c>
      <c r="AB12" s="35">
        <f t="shared" si="2"/>
        <v>7.272457131710823E-2</v>
      </c>
      <c r="AC12" s="35">
        <f t="shared" si="2"/>
        <v>4.2043660042817059E-2</v>
      </c>
      <c r="AD12" s="35">
        <f t="shared" si="2"/>
        <v>0.12483224509986766</v>
      </c>
      <c r="AE12" s="35">
        <f t="shared" si="2"/>
        <v>0.10132800065389519</v>
      </c>
      <c r="AF12" s="35">
        <f t="shared" si="2"/>
        <v>0.10645408912099073</v>
      </c>
      <c r="AG12" s="35">
        <f t="shared" si="2"/>
        <v>5.2911186276672538E-2</v>
      </c>
      <c r="AH12" s="35">
        <f t="shared" si="2"/>
        <v>3.7160693834373808E-2</v>
      </c>
      <c r="AI12" s="35">
        <f t="shared" si="2"/>
        <v>4.6626173773792183E-2</v>
      </c>
      <c r="AJ12" s="35">
        <f t="shared" si="2"/>
        <v>5.3235772436075045E-2</v>
      </c>
      <c r="AK12" s="35">
        <f t="shared" si="2"/>
        <v>6.8934714034492695E-2</v>
      </c>
      <c r="AL12" s="35">
        <f t="shared" si="2"/>
        <v>-1.1879334517244603E-2</v>
      </c>
      <c r="AM12" s="35">
        <f t="shared" si="2"/>
        <v>-7.1209962061784884E-2</v>
      </c>
      <c r="AN12" s="35">
        <f t="shared" si="2"/>
        <v>-0.14319205364452042</v>
      </c>
      <c r="AO12" s="35">
        <f t="shared" si="2"/>
        <v>-0.18478253158395419</v>
      </c>
      <c r="AP12" s="35">
        <f t="shared" si="2"/>
        <v>-0.17045566160203046</v>
      </c>
    </row>
    <row r="13" spans="1:42" ht="12.75" customHeight="1" x14ac:dyDescent="0.2">
      <c r="E13" s="26"/>
      <c r="F13" s="26"/>
      <c r="G13" s="26"/>
      <c r="H13" s="26"/>
      <c r="I13" s="35">
        <f>IFERROR((I15-E15)/E15,"0")</f>
        <v>0.23141502979280268</v>
      </c>
      <c r="J13" s="35">
        <f t="shared" ref="J13:AP13" si="3">IFERROR((J15-F15)/F15,"0")</f>
        <v>0.25260553157764853</v>
      </c>
      <c r="K13" s="35">
        <f t="shared" si="3"/>
        <v>0.26047132951729712</v>
      </c>
      <c r="L13" s="35">
        <f t="shared" si="3"/>
        <v>0.31889197902995831</v>
      </c>
      <c r="M13" s="35">
        <f t="shared" si="3"/>
        <v>0.3332432191122619</v>
      </c>
      <c r="N13" s="35">
        <f t="shared" si="3"/>
        <v>0.34591981648667697</v>
      </c>
      <c r="O13" s="35">
        <f t="shared" si="3"/>
        <v>0.2887605460452744</v>
      </c>
      <c r="P13" s="35">
        <f t="shared" si="3"/>
        <v>0.27732208087241217</v>
      </c>
      <c r="Q13" s="35">
        <f t="shared" si="3"/>
        <v>0.25454769883254008</v>
      </c>
      <c r="R13" s="35">
        <f t="shared" si="3"/>
        <v>0.26111756887542842</v>
      </c>
      <c r="S13" s="35">
        <f t="shared" si="3"/>
        <v>0.24647989724450475</v>
      </c>
      <c r="T13" s="35">
        <f t="shared" si="3"/>
        <v>0.24590029882693892</v>
      </c>
      <c r="U13" s="35">
        <f t="shared" si="3"/>
        <v>0.15615585231058121</v>
      </c>
      <c r="V13" s="35">
        <f t="shared" si="3"/>
        <v>0.23717279983785297</v>
      </c>
      <c r="W13" s="35">
        <f t="shared" si="3"/>
        <v>0.23269210711939542</v>
      </c>
      <c r="X13" s="35">
        <f t="shared" si="3"/>
        <v>0.26286268393187601</v>
      </c>
      <c r="Y13" s="35">
        <f t="shared" si="3"/>
        <v>0.33936315716827042</v>
      </c>
      <c r="Z13" s="35">
        <f t="shared" si="3"/>
        <v>0.25650164756448007</v>
      </c>
      <c r="AA13" s="35">
        <f t="shared" si="3"/>
        <v>0.17107727340228035</v>
      </c>
      <c r="AB13" s="35">
        <f t="shared" si="3"/>
        <v>0.13764664671040061</v>
      </c>
      <c r="AC13" s="35">
        <f t="shared" si="3"/>
        <v>0.10969011549653131</v>
      </c>
      <c r="AD13" s="35">
        <f t="shared" si="3"/>
        <v>0.1115365020421058</v>
      </c>
      <c r="AE13" s="35">
        <f t="shared" si="3"/>
        <v>0.12267263260427055</v>
      </c>
      <c r="AF13" s="35">
        <f t="shared" si="3"/>
        <v>0.14458193536178934</v>
      </c>
      <c r="AG13" s="35">
        <f t="shared" si="3"/>
        <v>0.12312877265323759</v>
      </c>
      <c r="AH13" s="35">
        <f t="shared" si="3"/>
        <v>3.5169405618638121E-2</v>
      </c>
      <c r="AI13" s="35">
        <f t="shared" si="3"/>
        <v>8.7731730117684259E-2</v>
      </c>
      <c r="AJ13" s="35">
        <f t="shared" si="3"/>
        <v>6.9108435715005426E-2</v>
      </c>
      <c r="AK13" s="35">
        <f t="shared" si="3"/>
        <v>5.0922933476606827E-2</v>
      </c>
      <c r="AL13" s="35">
        <f t="shared" si="3"/>
        <v>3.630055344368225E-2</v>
      </c>
      <c r="AM13" s="35">
        <f t="shared" si="3"/>
        <v>-5.1258902701187027E-2</v>
      </c>
      <c r="AN13" s="35">
        <f t="shared" si="3"/>
        <v>-0.14507354955547816</v>
      </c>
      <c r="AO13" s="35">
        <f t="shared" si="3"/>
        <v>-0.20967080346008368</v>
      </c>
      <c r="AP13" s="35">
        <f t="shared" si="3"/>
        <v>-0.20351548817653736</v>
      </c>
    </row>
    <row r="14" spans="1:42" x14ac:dyDescent="0.2">
      <c r="A14" s="38" t="s">
        <v>122</v>
      </c>
    </row>
    <row r="15" spans="1:42" x14ac:dyDescent="0.2">
      <c r="A15" s="39" t="s">
        <v>123</v>
      </c>
      <c r="E15" s="43">
        <v>2610362</v>
      </c>
      <c r="F15" s="43">
        <v>2682562</v>
      </c>
      <c r="G15" s="43">
        <v>2997351</v>
      </c>
      <c r="H15" s="43">
        <v>2961749</v>
      </c>
      <c r="I15" s="43">
        <v>3214439</v>
      </c>
      <c r="J15" s="43">
        <v>3360192</v>
      </c>
      <c r="K15" s="43">
        <v>3778075</v>
      </c>
      <c r="L15" s="43">
        <v>3906227</v>
      </c>
      <c r="M15" s="43">
        <v>4285629</v>
      </c>
      <c r="N15" s="43">
        <v>4522549</v>
      </c>
      <c r="O15" s="43">
        <v>4869034</v>
      </c>
      <c r="P15" s="43">
        <v>4989510</v>
      </c>
      <c r="Q15" s="43">
        <v>5376526</v>
      </c>
      <c r="R15" s="43">
        <v>5703466</v>
      </c>
      <c r="S15" s="43">
        <v>6069153</v>
      </c>
      <c r="T15" s="43">
        <v>6216432</v>
      </c>
      <c r="U15" s="43">
        <v>6216102</v>
      </c>
      <c r="V15" s="43">
        <v>7056173</v>
      </c>
      <c r="W15" s="43">
        <v>7481397</v>
      </c>
      <c r="X15" s="43">
        <v>7850500</v>
      </c>
      <c r="Y15" s="43">
        <v>8325618</v>
      </c>
      <c r="Z15" s="43">
        <v>8866093</v>
      </c>
      <c r="AA15" s="43">
        <v>8761294</v>
      </c>
      <c r="AB15" s="43">
        <v>8931095</v>
      </c>
      <c r="AC15" s="43">
        <v>9238856</v>
      </c>
      <c r="AD15" s="43">
        <v>9854986</v>
      </c>
      <c r="AE15" s="43">
        <v>9836065</v>
      </c>
      <c r="AF15" s="43">
        <v>10222370</v>
      </c>
      <c r="AG15" s="43">
        <v>10376425</v>
      </c>
      <c r="AH15" s="43">
        <v>10201580</v>
      </c>
      <c r="AI15" s="43">
        <v>10699000</v>
      </c>
      <c r="AJ15" s="43">
        <v>10928822</v>
      </c>
      <c r="AK15" s="43">
        <v>10904823</v>
      </c>
      <c r="AL15" s="43">
        <v>10571903</v>
      </c>
      <c r="AM15" s="43">
        <v>10150581</v>
      </c>
      <c r="AN15" s="43">
        <v>9343339</v>
      </c>
      <c r="AO15" s="43">
        <v>8618400</v>
      </c>
      <c r="AP15" s="43">
        <v>8420357</v>
      </c>
    </row>
    <row r="16" spans="1:42" x14ac:dyDescent="0.2">
      <c r="A16" s="39" t="s">
        <v>124</v>
      </c>
      <c r="E16" s="44">
        <v>10.46</v>
      </c>
      <c r="F16" s="44">
        <v>11.06</v>
      </c>
      <c r="G16" s="44">
        <v>46.94</v>
      </c>
      <c r="H16" s="44">
        <v>-4.75</v>
      </c>
      <c r="I16" s="44">
        <v>34.130000000000003</v>
      </c>
      <c r="J16" s="44">
        <v>18.14</v>
      </c>
      <c r="K16" s="44">
        <v>49.75</v>
      </c>
      <c r="L16" s="44">
        <v>13.57</v>
      </c>
      <c r="M16" s="44">
        <v>38.85</v>
      </c>
      <c r="N16" s="44">
        <v>22.11</v>
      </c>
      <c r="O16" s="44">
        <v>30.65</v>
      </c>
      <c r="P16" s="44">
        <v>9.9</v>
      </c>
      <c r="Q16" s="44">
        <v>31.03</v>
      </c>
      <c r="R16" s="44">
        <v>24.32</v>
      </c>
      <c r="S16" s="44">
        <v>25.65</v>
      </c>
      <c r="T16" s="44">
        <v>9.7100000000000009</v>
      </c>
      <c r="U16" s="44">
        <v>-0.02</v>
      </c>
      <c r="V16" s="44">
        <v>54.06</v>
      </c>
      <c r="W16" s="44">
        <v>24.11</v>
      </c>
      <c r="X16" s="44">
        <v>19.73</v>
      </c>
      <c r="Y16" s="44">
        <v>24.21</v>
      </c>
      <c r="Z16" s="44">
        <v>25.97</v>
      </c>
      <c r="AA16" s="44">
        <v>-4.7300000000000004</v>
      </c>
      <c r="AB16" s="44">
        <v>7.75</v>
      </c>
      <c r="AC16" s="44">
        <v>13.78</v>
      </c>
      <c r="AD16" s="44">
        <v>26.68</v>
      </c>
      <c r="AE16" s="44">
        <v>-0.77</v>
      </c>
      <c r="AF16" s="44">
        <v>15.71</v>
      </c>
      <c r="AG16" s="44">
        <v>6.03</v>
      </c>
      <c r="AH16" s="44">
        <v>-6.74</v>
      </c>
      <c r="AI16" s="44">
        <v>19.5</v>
      </c>
      <c r="AJ16" s="44">
        <v>8.59</v>
      </c>
      <c r="AK16" s="44">
        <v>-0.88</v>
      </c>
      <c r="AL16" s="44">
        <v>-12.21</v>
      </c>
      <c r="AM16" s="44">
        <v>-15.94</v>
      </c>
      <c r="AN16" s="44">
        <v>-31.81</v>
      </c>
      <c r="AO16" s="44">
        <v>-31.04</v>
      </c>
      <c r="AP16" s="44">
        <v>-9.19</v>
      </c>
    </row>
    <row r="17" spans="1:42" x14ac:dyDescent="0.2">
      <c r="A17" s="39" t="s">
        <v>125</v>
      </c>
      <c r="E17" s="44">
        <v>4.79</v>
      </c>
      <c r="F17" s="44">
        <v>3.74</v>
      </c>
      <c r="G17" s="44">
        <v>3.7</v>
      </c>
      <c r="H17" s="44">
        <v>4.0599999999999996</v>
      </c>
      <c r="I17" s="44">
        <v>4.26</v>
      </c>
      <c r="J17" s="44">
        <v>4.55</v>
      </c>
      <c r="K17" s="44">
        <v>4.63</v>
      </c>
      <c r="L17" s="44">
        <v>4.08</v>
      </c>
      <c r="M17" s="44">
        <v>4.6100000000000003</v>
      </c>
      <c r="N17" s="44">
        <v>6.02</v>
      </c>
      <c r="O17" s="44">
        <v>4.3499999999999996</v>
      </c>
      <c r="P17" s="44">
        <v>5.86</v>
      </c>
      <c r="Q17" s="44">
        <v>5.0599999999999996</v>
      </c>
      <c r="R17" s="44">
        <v>5.83</v>
      </c>
      <c r="S17" s="44">
        <v>6.1</v>
      </c>
      <c r="T17" s="44">
        <v>5.32</v>
      </c>
      <c r="U17" s="44">
        <v>5.51</v>
      </c>
      <c r="V17" s="44">
        <v>4.9800000000000004</v>
      </c>
      <c r="W17" s="44">
        <v>5.53</v>
      </c>
      <c r="X17" s="44">
        <v>5.23</v>
      </c>
      <c r="Y17" s="44">
        <v>4.63</v>
      </c>
      <c r="Z17" s="44">
        <v>4.16</v>
      </c>
      <c r="AA17" s="44">
        <v>4.49</v>
      </c>
      <c r="AB17" s="44">
        <v>4.4400000000000004</v>
      </c>
      <c r="AC17" s="44">
        <v>4.8</v>
      </c>
      <c r="AD17" s="44">
        <v>3.97</v>
      </c>
      <c r="AE17" s="44">
        <v>4.16</v>
      </c>
      <c r="AF17" s="44">
        <v>4</v>
      </c>
      <c r="AG17" s="44">
        <v>4.51</v>
      </c>
      <c r="AH17" s="44">
        <v>4.42</v>
      </c>
      <c r="AI17" s="44">
        <v>4.09</v>
      </c>
      <c r="AJ17" s="44">
        <v>3.69</v>
      </c>
      <c r="AK17" s="44">
        <v>3.32</v>
      </c>
      <c r="AL17" s="44">
        <v>3.71</v>
      </c>
      <c r="AM17" s="44">
        <v>3.81</v>
      </c>
      <c r="AN17" s="44">
        <v>4.0999999999999996</v>
      </c>
      <c r="AO17" s="44">
        <v>4.46</v>
      </c>
      <c r="AP17" s="44">
        <v>4.72</v>
      </c>
    </row>
    <row r="18" spans="1:42" ht="12.75" customHeight="1" x14ac:dyDescent="0.2"/>
    <row r="19" spans="1:42" x14ac:dyDescent="0.2">
      <c r="B19" s="39" t="s">
        <v>126</v>
      </c>
      <c r="E19" s="44">
        <v>4.79</v>
      </c>
      <c r="F19" s="44">
        <v>3.74</v>
      </c>
      <c r="G19" s="44">
        <v>3.7</v>
      </c>
      <c r="H19" s="44">
        <v>4.0599999999999996</v>
      </c>
      <c r="I19" s="44">
        <v>4.26</v>
      </c>
      <c r="J19" s="44">
        <v>4.55</v>
      </c>
      <c r="K19" s="44">
        <v>4.55</v>
      </c>
      <c r="L19" s="44">
        <v>4.08</v>
      </c>
      <c r="M19" s="44">
        <v>4.6100000000000003</v>
      </c>
      <c r="N19" s="44">
        <v>6.02</v>
      </c>
      <c r="O19" s="44">
        <v>4.3499999999999996</v>
      </c>
      <c r="P19" s="44">
        <v>5.86</v>
      </c>
      <c r="Q19" s="44">
        <v>5.0599999999999996</v>
      </c>
      <c r="R19" s="44">
        <v>5.83</v>
      </c>
      <c r="S19" s="44">
        <v>6.1</v>
      </c>
      <c r="T19" s="44">
        <v>5.32</v>
      </c>
      <c r="U19" s="44">
        <v>5.51</v>
      </c>
      <c r="V19" s="44">
        <v>4.9800000000000004</v>
      </c>
      <c r="W19" s="44">
        <v>5.53</v>
      </c>
      <c r="X19" s="44">
        <v>5.23</v>
      </c>
      <c r="Y19" s="44">
        <v>4.63</v>
      </c>
      <c r="Z19" s="44">
        <v>4.16</v>
      </c>
      <c r="AA19" s="44">
        <v>4.49</v>
      </c>
      <c r="AB19" s="44">
        <v>4.4400000000000004</v>
      </c>
      <c r="AC19" s="44">
        <v>4.8</v>
      </c>
      <c r="AD19" s="44">
        <v>3.97</v>
      </c>
      <c r="AE19" s="44">
        <v>4.16</v>
      </c>
      <c r="AF19" s="44">
        <v>4</v>
      </c>
      <c r="AG19" s="44">
        <v>4.51</v>
      </c>
      <c r="AH19" s="44">
        <v>4.42</v>
      </c>
      <c r="AI19" s="44">
        <v>4.09</v>
      </c>
      <c r="AJ19" s="44">
        <v>3.69</v>
      </c>
      <c r="AK19" s="44">
        <v>3.32</v>
      </c>
      <c r="AL19" s="44">
        <v>3.71</v>
      </c>
      <c r="AM19" s="44">
        <v>3.81</v>
      </c>
      <c r="AN19" s="44">
        <v>4.0999999999999996</v>
      </c>
      <c r="AO19" s="44">
        <v>4.46</v>
      </c>
      <c r="AP19" s="44">
        <v>4.72</v>
      </c>
    </row>
    <row r="20" spans="1:42" x14ac:dyDescent="0.2">
      <c r="B20" s="39" t="s">
        <v>127</v>
      </c>
      <c r="E20" s="44">
        <v>4.28</v>
      </c>
      <c r="F20" s="44">
        <v>3.05</v>
      </c>
      <c r="G20" s="44">
        <v>2.71</v>
      </c>
      <c r="H20" s="44">
        <v>2.93</v>
      </c>
      <c r="I20" s="44">
        <v>3.04</v>
      </c>
      <c r="J20" s="44">
        <v>2.41</v>
      </c>
      <c r="K20" s="44">
        <v>4.0599999999999996</v>
      </c>
      <c r="L20" s="44">
        <v>4.18</v>
      </c>
      <c r="M20" s="44">
        <v>3.45</v>
      </c>
      <c r="N20" s="44">
        <v>2.38</v>
      </c>
      <c r="O20" s="44">
        <v>3.48</v>
      </c>
      <c r="P20" s="44">
        <v>3.41</v>
      </c>
      <c r="Q20" s="44">
        <v>3.38</v>
      </c>
      <c r="R20" s="44">
        <v>3.4</v>
      </c>
      <c r="S20" s="44">
        <v>3.17</v>
      </c>
      <c r="T20" s="44">
        <v>3.15</v>
      </c>
      <c r="U20" s="44">
        <v>3.62</v>
      </c>
      <c r="V20" s="44">
        <v>3.3</v>
      </c>
      <c r="W20" s="44">
        <v>3.11</v>
      </c>
      <c r="X20" s="44">
        <v>2.85</v>
      </c>
      <c r="Y20" s="44">
        <v>2.79</v>
      </c>
      <c r="Z20" s="44">
        <v>2.6</v>
      </c>
      <c r="AA20" s="44">
        <v>2.4500000000000002</v>
      </c>
      <c r="AB20" s="44">
        <v>2.37</v>
      </c>
      <c r="AC20" s="44">
        <v>2.4300000000000002</v>
      </c>
      <c r="AD20" s="44">
        <v>2.35</v>
      </c>
      <c r="AE20" s="44">
        <v>2.19</v>
      </c>
      <c r="AF20" s="44">
        <v>2.11</v>
      </c>
      <c r="AG20" s="44">
        <v>2.06</v>
      </c>
      <c r="AH20" s="44">
        <v>2.14</v>
      </c>
      <c r="AI20" s="44">
        <v>2.02</v>
      </c>
      <c r="AJ20" s="44">
        <v>1.84</v>
      </c>
      <c r="AK20" s="44">
        <v>1.83</v>
      </c>
      <c r="AL20" s="44">
        <v>1.92</v>
      </c>
      <c r="AM20" s="44">
        <v>2.2999999999999998</v>
      </c>
      <c r="AN20" s="44">
        <v>2.44</v>
      </c>
      <c r="AO20" s="44">
        <v>2.61</v>
      </c>
      <c r="AP20" s="44">
        <v>2.46</v>
      </c>
    </row>
    <row r="21" spans="1:42" x14ac:dyDescent="0.2">
      <c r="A21" s="39" t="s">
        <v>128</v>
      </c>
      <c r="E21" s="44">
        <v>9.07</v>
      </c>
      <c r="F21" s="44">
        <v>6.79</v>
      </c>
      <c r="G21" s="44">
        <v>6.41</v>
      </c>
      <c r="H21" s="44">
        <v>6.98</v>
      </c>
      <c r="I21" s="44">
        <v>7.3</v>
      </c>
      <c r="J21" s="44">
        <v>6.97</v>
      </c>
      <c r="K21" s="44">
        <v>8.61</v>
      </c>
      <c r="L21" s="44">
        <v>8.26</v>
      </c>
      <c r="M21" s="44">
        <v>8.07</v>
      </c>
      <c r="N21" s="44">
        <v>8.4</v>
      </c>
      <c r="O21" s="44">
        <v>7.84</v>
      </c>
      <c r="P21" s="44">
        <v>9.27</v>
      </c>
      <c r="Q21" s="44">
        <v>8.44</v>
      </c>
      <c r="R21" s="44">
        <v>9.23</v>
      </c>
      <c r="S21" s="44">
        <v>9.27</v>
      </c>
      <c r="T21" s="44">
        <v>8.4700000000000006</v>
      </c>
      <c r="U21" s="44">
        <v>9.14</v>
      </c>
      <c r="V21" s="44">
        <v>8.2899999999999991</v>
      </c>
      <c r="W21" s="44">
        <v>8.64</v>
      </c>
      <c r="X21" s="44">
        <v>8.09</v>
      </c>
      <c r="Y21" s="44">
        <v>7.42</v>
      </c>
      <c r="Z21" s="44">
        <v>6.76</v>
      </c>
      <c r="AA21" s="44">
        <v>6.93</v>
      </c>
      <c r="AB21" s="44">
        <v>6.81</v>
      </c>
      <c r="AC21" s="44">
        <v>7.22</v>
      </c>
      <c r="AD21" s="44">
        <v>6.31</v>
      </c>
      <c r="AE21" s="44">
        <v>6.35</v>
      </c>
      <c r="AF21" s="44">
        <v>6.11</v>
      </c>
      <c r="AG21" s="44">
        <v>6.57</v>
      </c>
      <c r="AH21" s="44">
        <v>6.56</v>
      </c>
      <c r="AI21" s="44">
        <v>6.11</v>
      </c>
      <c r="AJ21" s="44">
        <v>5.53</v>
      </c>
      <c r="AK21" s="44">
        <v>5.16</v>
      </c>
      <c r="AL21" s="44">
        <v>5.63</v>
      </c>
      <c r="AM21" s="44">
        <v>6.1</v>
      </c>
      <c r="AN21" s="44">
        <v>6.54</v>
      </c>
      <c r="AO21" s="44">
        <v>7.07</v>
      </c>
      <c r="AP21" s="44">
        <v>7.18</v>
      </c>
    </row>
    <row r="22" spans="1:42" x14ac:dyDescent="0.2">
      <c r="A22" s="39" t="s">
        <v>129</v>
      </c>
      <c r="E22" s="44">
        <v>16.2</v>
      </c>
      <c r="F22" s="44">
        <v>16.8</v>
      </c>
      <c r="G22" s="44">
        <v>15.55</v>
      </c>
      <c r="H22" s="44">
        <v>16.57</v>
      </c>
      <c r="I22" s="44">
        <v>15.62</v>
      </c>
      <c r="J22" s="44">
        <v>16.27</v>
      </c>
      <c r="K22" s="44">
        <v>13.4</v>
      </c>
      <c r="L22" s="44">
        <v>13.56</v>
      </c>
      <c r="M22" s="44">
        <v>13.05</v>
      </c>
      <c r="N22" s="44">
        <v>12.59</v>
      </c>
      <c r="O22" s="44">
        <v>12.56</v>
      </c>
      <c r="P22" s="44">
        <v>13.15</v>
      </c>
      <c r="Q22" s="44">
        <v>12.85</v>
      </c>
      <c r="R22" s="44">
        <v>13.24</v>
      </c>
      <c r="S22" s="44">
        <v>13.32</v>
      </c>
      <c r="T22" s="44">
        <v>13.25</v>
      </c>
      <c r="U22" s="44">
        <v>13.33</v>
      </c>
      <c r="V22" s="44">
        <v>11.83</v>
      </c>
      <c r="W22" s="44">
        <v>10.55</v>
      </c>
      <c r="X22" s="44">
        <v>10.34</v>
      </c>
      <c r="Y22" s="44">
        <v>9.2899999999999991</v>
      </c>
      <c r="Z22" s="44">
        <v>8.76</v>
      </c>
      <c r="AA22" s="44">
        <v>8.4700000000000006</v>
      </c>
      <c r="AB22" s="44">
        <v>8.17</v>
      </c>
      <c r="AC22" s="44">
        <v>7.87</v>
      </c>
      <c r="AD22" s="44">
        <v>7.25</v>
      </c>
      <c r="AE22" s="44">
        <v>7.17</v>
      </c>
      <c r="AF22" s="44">
        <v>8.01</v>
      </c>
      <c r="AG22" s="44">
        <v>7.94</v>
      </c>
      <c r="AH22" s="44">
        <v>8.26</v>
      </c>
      <c r="AI22" s="44">
        <v>7.72</v>
      </c>
      <c r="AJ22" s="44">
        <v>7.71</v>
      </c>
      <c r="AK22" s="44">
        <v>6.12</v>
      </c>
      <c r="AL22" s="44">
        <v>6.21</v>
      </c>
      <c r="AM22" s="44">
        <v>6.62</v>
      </c>
      <c r="AN22" s="44">
        <v>7.43</v>
      </c>
      <c r="AO22" s="44">
        <v>8.14</v>
      </c>
      <c r="AP22" s="44">
        <v>8.36</v>
      </c>
    </row>
    <row r="23" spans="1:42" x14ac:dyDescent="0.2">
      <c r="A23" s="39" t="s">
        <v>130</v>
      </c>
      <c r="E23" s="44" t="s">
        <v>54</v>
      </c>
      <c r="F23" s="44" t="s">
        <v>54</v>
      </c>
      <c r="G23" s="44" t="s">
        <v>54</v>
      </c>
      <c r="H23" s="44" t="s">
        <v>54</v>
      </c>
      <c r="I23" s="44" t="s">
        <v>54</v>
      </c>
      <c r="J23" s="44" t="s">
        <v>54</v>
      </c>
      <c r="K23" s="44" t="s">
        <v>54</v>
      </c>
      <c r="L23" s="44" t="s">
        <v>54</v>
      </c>
      <c r="M23" s="44" t="s">
        <v>54</v>
      </c>
      <c r="N23" s="44" t="s">
        <v>54</v>
      </c>
      <c r="O23" s="44" t="s">
        <v>54</v>
      </c>
      <c r="P23" s="44" t="s">
        <v>54</v>
      </c>
      <c r="Q23" s="44" t="s">
        <v>54</v>
      </c>
      <c r="R23" s="44" t="s">
        <v>54</v>
      </c>
      <c r="S23" s="44" t="s">
        <v>54</v>
      </c>
      <c r="T23" s="44" t="s">
        <v>54</v>
      </c>
      <c r="U23" s="44" t="s">
        <v>54</v>
      </c>
      <c r="V23" s="44" t="s">
        <v>54</v>
      </c>
      <c r="W23" s="44" t="s">
        <v>54</v>
      </c>
      <c r="X23" s="44" t="s">
        <v>54</v>
      </c>
      <c r="Y23" s="44" t="s">
        <v>54</v>
      </c>
      <c r="Z23" s="44" t="s">
        <v>54</v>
      </c>
      <c r="AA23" s="44" t="s">
        <v>54</v>
      </c>
      <c r="AB23" s="44" t="s">
        <v>54</v>
      </c>
      <c r="AC23" s="44" t="s">
        <v>54</v>
      </c>
      <c r="AD23" s="44">
        <v>0</v>
      </c>
      <c r="AE23" s="44">
        <v>0</v>
      </c>
      <c r="AF23" s="44">
        <v>0.35</v>
      </c>
      <c r="AG23" s="44">
        <v>0.35</v>
      </c>
      <c r="AH23" s="44">
        <v>0.38</v>
      </c>
      <c r="AI23" s="44">
        <v>0.36</v>
      </c>
      <c r="AJ23" s="44">
        <v>0.36</v>
      </c>
      <c r="AK23" s="44">
        <v>0.36</v>
      </c>
      <c r="AL23" s="44">
        <v>0.37</v>
      </c>
      <c r="AM23" s="44">
        <v>0.39</v>
      </c>
      <c r="AN23" s="44">
        <v>0.43</v>
      </c>
      <c r="AO23" s="44">
        <v>0.47</v>
      </c>
      <c r="AP23" s="44">
        <v>0.48</v>
      </c>
    </row>
    <row r="24" spans="1:42" x14ac:dyDescent="0.2">
      <c r="A24" s="39" t="s">
        <v>131</v>
      </c>
      <c r="E24" s="44">
        <v>48.7</v>
      </c>
      <c r="F24" s="44">
        <v>48.35</v>
      </c>
      <c r="G24" s="44">
        <v>47.38</v>
      </c>
      <c r="H24" s="44">
        <v>44.93</v>
      </c>
      <c r="I24" s="44">
        <v>49.26</v>
      </c>
      <c r="J24" s="44">
        <v>52.55</v>
      </c>
      <c r="K24" s="44">
        <v>54.97</v>
      </c>
      <c r="L24" s="44">
        <v>56.02</v>
      </c>
      <c r="M24" s="44">
        <v>59.42</v>
      </c>
      <c r="N24" s="44">
        <v>60.85</v>
      </c>
      <c r="O24" s="44">
        <v>63.4</v>
      </c>
      <c r="P24" s="44">
        <v>63.11</v>
      </c>
      <c r="Q24" s="44">
        <v>65.290000000000006</v>
      </c>
      <c r="R24" s="44">
        <v>63.74</v>
      </c>
      <c r="S24" s="44">
        <v>64</v>
      </c>
      <c r="T24" s="44">
        <v>67.239999999999995</v>
      </c>
      <c r="U24" s="44">
        <v>66.91</v>
      </c>
      <c r="V24" s="44">
        <v>69.55</v>
      </c>
      <c r="W24" s="44">
        <v>69.47</v>
      </c>
      <c r="X24" s="44">
        <v>70.09</v>
      </c>
      <c r="Y24" s="44">
        <v>71.849999999999994</v>
      </c>
      <c r="Z24" s="44">
        <v>73.290000000000006</v>
      </c>
      <c r="AA24" s="44">
        <v>72.66</v>
      </c>
      <c r="AB24" s="44">
        <v>72.97</v>
      </c>
      <c r="AC24" s="44">
        <v>72.73</v>
      </c>
      <c r="AD24" s="44">
        <v>74.19</v>
      </c>
      <c r="AE24" s="44">
        <v>73.56</v>
      </c>
      <c r="AF24" s="44">
        <v>73.680000000000007</v>
      </c>
      <c r="AG24" s="44">
        <v>73.56</v>
      </c>
      <c r="AH24" s="44">
        <v>73.650000000000006</v>
      </c>
      <c r="AI24" s="44">
        <v>75.37</v>
      </c>
      <c r="AJ24" s="44">
        <v>76.040000000000006</v>
      </c>
      <c r="AK24" s="44">
        <v>77.72</v>
      </c>
      <c r="AL24" s="44">
        <v>76.88</v>
      </c>
      <c r="AM24" s="44">
        <v>75.650000000000006</v>
      </c>
      <c r="AN24" s="44">
        <v>73.41</v>
      </c>
      <c r="AO24" s="44">
        <v>71.099999999999994</v>
      </c>
      <c r="AP24" s="44">
        <v>70.05</v>
      </c>
    </row>
    <row r="25" spans="1:42" x14ac:dyDescent="0.2">
      <c r="A25" s="39" t="s">
        <v>132</v>
      </c>
      <c r="E25" s="44">
        <v>14.21</v>
      </c>
      <c r="F25" s="44">
        <v>15.05</v>
      </c>
      <c r="G25" s="44">
        <v>17.350000000000001</v>
      </c>
      <c r="H25" s="44">
        <v>18.09</v>
      </c>
      <c r="I25" s="44">
        <v>15.48</v>
      </c>
      <c r="J25" s="44">
        <v>13.97</v>
      </c>
      <c r="K25" s="44">
        <v>14.33</v>
      </c>
      <c r="L25" s="44">
        <v>13.5</v>
      </c>
      <c r="M25" s="44">
        <v>11.86</v>
      </c>
      <c r="N25" s="44">
        <v>11.03</v>
      </c>
      <c r="O25" s="44">
        <v>10.23</v>
      </c>
      <c r="P25" s="44">
        <v>9.59</v>
      </c>
      <c r="Q25" s="44">
        <v>8.5500000000000007</v>
      </c>
      <c r="R25" s="44">
        <v>8.19</v>
      </c>
      <c r="S25" s="44">
        <v>7.82</v>
      </c>
      <c r="T25" s="44">
        <v>7.42</v>
      </c>
      <c r="U25" s="44">
        <v>7.42</v>
      </c>
      <c r="V25" s="44">
        <v>6.66</v>
      </c>
      <c r="W25" s="44">
        <v>6.96</v>
      </c>
      <c r="X25" s="44">
        <v>6.86</v>
      </c>
      <c r="Y25" s="44">
        <v>6.59</v>
      </c>
      <c r="Z25" s="44">
        <v>6.51</v>
      </c>
      <c r="AA25" s="44">
        <v>7.11</v>
      </c>
      <c r="AB25" s="44">
        <v>7.16</v>
      </c>
      <c r="AC25" s="44">
        <v>79.72</v>
      </c>
      <c r="AD25" s="44">
        <v>80.97</v>
      </c>
      <c r="AE25" s="44">
        <v>80.69</v>
      </c>
      <c r="AF25" s="44">
        <v>80.58</v>
      </c>
      <c r="AG25" s="44">
        <v>80.36</v>
      </c>
      <c r="AH25" s="44">
        <v>80.59</v>
      </c>
      <c r="AI25" s="44">
        <v>81.97</v>
      </c>
      <c r="AJ25" s="44">
        <v>82.65</v>
      </c>
      <c r="AK25" s="44">
        <v>84.6</v>
      </c>
      <c r="AL25" s="44">
        <v>84.02</v>
      </c>
      <c r="AM25" s="44">
        <v>82.98</v>
      </c>
      <c r="AN25" s="44">
        <v>81.33</v>
      </c>
      <c r="AO25" s="44">
        <v>79.47</v>
      </c>
      <c r="AP25" s="44">
        <v>82.61</v>
      </c>
    </row>
    <row r="26" spans="1:42" x14ac:dyDescent="0.2">
      <c r="A26" s="39" t="s">
        <v>133</v>
      </c>
      <c r="E26" s="44">
        <v>60.51</v>
      </c>
      <c r="F26" s="44">
        <v>61.35</v>
      </c>
      <c r="G26" s="44">
        <v>60.68</v>
      </c>
      <c r="H26" s="44">
        <v>58.36</v>
      </c>
      <c r="I26" s="44">
        <v>61.61</v>
      </c>
      <c r="J26" s="44">
        <v>62.8</v>
      </c>
      <c r="K26" s="44">
        <v>63.66</v>
      </c>
      <c r="L26" s="44">
        <v>64.680000000000007</v>
      </c>
      <c r="M26" s="44">
        <v>67.02</v>
      </c>
      <c r="N26" s="44">
        <v>67.98</v>
      </c>
      <c r="O26" s="44">
        <v>69.37</v>
      </c>
      <c r="P26" s="44">
        <v>67.989999999999995</v>
      </c>
      <c r="Q26" s="44">
        <v>70.150000000000006</v>
      </c>
      <c r="R26" s="44">
        <v>69.349999999999994</v>
      </c>
      <c r="S26" s="44">
        <v>69.59</v>
      </c>
      <c r="T26" s="44">
        <v>70.849999999999994</v>
      </c>
      <c r="U26" s="44">
        <v>70.12</v>
      </c>
      <c r="V26" s="44">
        <v>73.22</v>
      </c>
      <c r="W26" s="44">
        <v>73.86</v>
      </c>
      <c r="X26" s="44">
        <v>74.709999999999994</v>
      </c>
      <c r="Y26" s="44">
        <v>76.7</v>
      </c>
      <c r="Z26" s="44">
        <v>77.98</v>
      </c>
      <c r="AA26" s="44">
        <v>77.489999999999995</v>
      </c>
      <c r="AB26" s="44">
        <v>77.87</v>
      </c>
      <c r="AC26" s="44">
        <v>5.19</v>
      </c>
      <c r="AD26" s="44">
        <v>5.48</v>
      </c>
      <c r="AE26" s="44">
        <v>5.79</v>
      </c>
      <c r="AF26" s="44">
        <v>5.3</v>
      </c>
      <c r="AG26" s="44">
        <v>5.13</v>
      </c>
      <c r="AH26" s="44">
        <v>4.59</v>
      </c>
      <c r="AI26" s="44">
        <v>4.2</v>
      </c>
      <c r="AJ26" s="44">
        <v>4.1100000000000003</v>
      </c>
      <c r="AK26" s="44">
        <v>4.12</v>
      </c>
      <c r="AL26" s="44">
        <v>4.13</v>
      </c>
      <c r="AM26" s="44">
        <v>4.29</v>
      </c>
      <c r="AN26" s="44">
        <v>4.6900000000000004</v>
      </c>
      <c r="AO26" s="44">
        <v>5.31</v>
      </c>
      <c r="AP26" s="44">
        <v>1.84</v>
      </c>
    </row>
    <row r="27" spans="1:42" x14ac:dyDescent="0.2">
      <c r="A27" s="39" t="s">
        <v>134</v>
      </c>
      <c r="E27" s="44" t="s">
        <v>54</v>
      </c>
      <c r="F27" s="44" t="s">
        <v>54</v>
      </c>
      <c r="G27" s="44" t="s">
        <v>54</v>
      </c>
      <c r="H27" s="44" t="s">
        <v>54</v>
      </c>
      <c r="I27" s="44" t="s">
        <v>54</v>
      </c>
      <c r="J27" s="44" t="s">
        <v>54</v>
      </c>
      <c r="K27" s="44" t="s">
        <v>54</v>
      </c>
      <c r="L27" s="44" t="s">
        <v>54</v>
      </c>
      <c r="M27" s="44" t="s">
        <v>54</v>
      </c>
      <c r="N27" s="44" t="s">
        <v>54</v>
      </c>
      <c r="O27" s="44" t="s">
        <v>54</v>
      </c>
      <c r="P27" s="44" t="s">
        <v>54</v>
      </c>
      <c r="Q27" s="44" t="s">
        <v>54</v>
      </c>
      <c r="R27" s="44" t="s">
        <v>54</v>
      </c>
      <c r="S27" s="44" t="s">
        <v>54</v>
      </c>
      <c r="T27" s="44" t="s">
        <v>54</v>
      </c>
      <c r="U27" s="44" t="s">
        <v>54</v>
      </c>
      <c r="V27" s="44" t="s">
        <v>54</v>
      </c>
      <c r="W27" s="44" t="s">
        <v>54</v>
      </c>
      <c r="X27" s="44" t="s">
        <v>54</v>
      </c>
      <c r="Y27" s="44" t="s">
        <v>54</v>
      </c>
      <c r="Z27" s="44" t="s">
        <v>54</v>
      </c>
      <c r="AA27" s="44" t="s">
        <v>54</v>
      </c>
      <c r="AB27" s="44" t="s">
        <v>54</v>
      </c>
      <c r="AC27" s="44" t="s">
        <v>54</v>
      </c>
      <c r="AD27" s="44" t="s">
        <v>54</v>
      </c>
      <c r="AE27" s="44" t="s">
        <v>54</v>
      </c>
      <c r="AF27" s="44" t="s">
        <v>54</v>
      </c>
      <c r="AG27" s="44" t="s">
        <v>54</v>
      </c>
      <c r="AH27" s="44" t="s">
        <v>54</v>
      </c>
      <c r="AI27" s="44" t="s">
        <v>54</v>
      </c>
      <c r="AJ27" s="44" t="s">
        <v>54</v>
      </c>
      <c r="AK27" s="44" t="s">
        <v>54</v>
      </c>
      <c r="AL27" s="44" t="s">
        <v>54</v>
      </c>
      <c r="AM27" s="44" t="s">
        <v>54</v>
      </c>
      <c r="AN27" s="44" t="s">
        <v>54</v>
      </c>
      <c r="AO27" s="44" t="s">
        <v>54</v>
      </c>
      <c r="AP27" s="44" t="s">
        <v>54</v>
      </c>
    </row>
    <row r="28" spans="1:42" x14ac:dyDescent="0.2">
      <c r="A28" s="39" t="s">
        <v>135</v>
      </c>
      <c r="E28" s="44">
        <v>60.51</v>
      </c>
      <c r="F28" s="44">
        <v>61.35</v>
      </c>
      <c r="G28" s="44">
        <v>60.68</v>
      </c>
      <c r="H28" s="44">
        <v>58.36</v>
      </c>
      <c r="I28" s="44">
        <v>61.61</v>
      </c>
      <c r="J28" s="44">
        <v>62.8</v>
      </c>
      <c r="K28" s="44">
        <v>63.66</v>
      </c>
      <c r="L28" s="44">
        <v>64.680000000000007</v>
      </c>
      <c r="M28" s="44">
        <v>67.02</v>
      </c>
      <c r="N28" s="44">
        <v>67.98</v>
      </c>
      <c r="O28" s="44">
        <v>69.37</v>
      </c>
      <c r="P28" s="44">
        <v>67.989999999999995</v>
      </c>
      <c r="Q28" s="44">
        <v>70.150000000000006</v>
      </c>
      <c r="R28" s="44">
        <v>69.349999999999994</v>
      </c>
      <c r="S28" s="44">
        <v>69.59</v>
      </c>
      <c r="T28" s="44">
        <v>70.849999999999994</v>
      </c>
      <c r="U28" s="44">
        <v>70.12</v>
      </c>
      <c r="V28" s="44">
        <v>73.22</v>
      </c>
      <c r="W28" s="44">
        <v>73.86</v>
      </c>
      <c r="X28" s="44">
        <v>74.709999999999994</v>
      </c>
      <c r="Y28" s="44">
        <v>76.7</v>
      </c>
      <c r="Z28" s="44">
        <v>77.98</v>
      </c>
      <c r="AA28" s="44">
        <v>77.489999999999995</v>
      </c>
      <c r="AB28" s="44">
        <v>77.87</v>
      </c>
      <c r="AC28" s="44">
        <v>5.19</v>
      </c>
      <c r="AD28" s="44">
        <v>5.48</v>
      </c>
      <c r="AE28" s="44">
        <v>5.79</v>
      </c>
      <c r="AF28" s="44">
        <v>5.3</v>
      </c>
      <c r="AG28" s="44">
        <v>5.13</v>
      </c>
      <c r="AH28" s="44">
        <v>4.59</v>
      </c>
      <c r="AI28" s="44">
        <v>4.2</v>
      </c>
      <c r="AJ28" s="44">
        <v>4.1100000000000003</v>
      </c>
      <c r="AK28" s="44">
        <v>4.12</v>
      </c>
      <c r="AL28" s="44">
        <v>4.13</v>
      </c>
      <c r="AM28" s="44">
        <v>4.29</v>
      </c>
      <c r="AN28" s="44">
        <v>4.6900000000000004</v>
      </c>
      <c r="AO28" s="44">
        <v>5.31</v>
      </c>
      <c r="AP28" s="44">
        <v>1.84</v>
      </c>
    </row>
    <row r="29" spans="1:42" x14ac:dyDescent="0.2">
      <c r="A29" s="39" t="s">
        <v>136</v>
      </c>
      <c r="E29" s="44">
        <v>-9.2100000000000009</v>
      </c>
      <c r="F29" s="44">
        <v>-9.6999999999999993</v>
      </c>
      <c r="G29" s="44">
        <v>-8.06</v>
      </c>
      <c r="H29" s="44">
        <v>-3.3</v>
      </c>
      <c r="I29" s="44">
        <v>-10.86</v>
      </c>
      <c r="J29" s="44">
        <v>-15.35</v>
      </c>
      <c r="K29" s="44">
        <v>-18.63</v>
      </c>
      <c r="L29" s="44">
        <v>-20.7</v>
      </c>
      <c r="M29" s="44">
        <v>-26.44</v>
      </c>
      <c r="N29" s="44">
        <v>-28.83</v>
      </c>
      <c r="O29" s="44">
        <v>-32.770000000000003</v>
      </c>
      <c r="P29" s="44">
        <v>-31.11</v>
      </c>
      <c r="Q29" s="44">
        <v>-35.44</v>
      </c>
      <c r="R29" s="44">
        <v>-33.090000000000003</v>
      </c>
      <c r="S29" s="44">
        <v>-33.590000000000003</v>
      </c>
      <c r="T29" s="44">
        <v>-38.090000000000003</v>
      </c>
      <c r="U29" s="44">
        <v>-37.03</v>
      </c>
      <c r="V29" s="44">
        <v>-42.77</v>
      </c>
      <c r="W29" s="44">
        <v>-43.33</v>
      </c>
      <c r="X29" s="44">
        <v>-44.8</v>
      </c>
      <c r="Y29" s="44">
        <v>-48.56</v>
      </c>
      <c r="Z29" s="44">
        <v>-51.27</v>
      </c>
      <c r="AA29" s="44">
        <v>-50.15</v>
      </c>
      <c r="AB29" s="44">
        <v>-50.84</v>
      </c>
      <c r="AC29" s="44">
        <v>22.09</v>
      </c>
      <c r="AD29" s="44">
        <v>20.329999999999998</v>
      </c>
      <c r="AE29" s="44">
        <v>20.65</v>
      </c>
      <c r="AF29" s="44">
        <v>21.02</v>
      </c>
      <c r="AG29" s="44">
        <v>21.31</v>
      </c>
      <c r="AH29" s="44">
        <v>21.76</v>
      </c>
      <c r="AI29" s="44">
        <v>20.43</v>
      </c>
      <c r="AJ29" s="44">
        <v>19.84</v>
      </c>
      <c r="AK29" s="44">
        <v>18.170000000000002</v>
      </c>
      <c r="AL29" s="44">
        <v>18.98</v>
      </c>
      <c r="AM29" s="44">
        <v>20.059999999999999</v>
      </c>
      <c r="AN29" s="44">
        <v>21.9</v>
      </c>
      <c r="AO29" s="44">
        <v>23.59</v>
      </c>
      <c r="AP29" s="44">
        <v>28.11</v>
      </c>
    </row>
    <row r="30" spans="1:42" ht="12.75" customHeight="1" x14ac:dyDescent="0.2"/>
    <row r="31" spans="1:42" x14ac:dyDescent="0.2">
      <c r="A31" s="39" t="s">
        <v>137</v>
      </c>
      <c r="E31" s="44">
        <v>9.07</v>
      </c>
      <c r="F31" s="44">
        <v>6.79</v>
      </c>
      <c r="G31" s="44">
        <v>6.41</v>
      </c>
      <c r="H31" s="44">
        <v>6.98</v>
      </c>
      <c r="I31" s="44">
        <v>7.3</v>
      </c>
      <c r="J31" s="44">
        <v>6.97</v>
      </c>
      <c r="K31" s="44">
        <v>8.61</v>
      </c>
      <c r="L31" s="44">
        <v>8.26</v>
      </c>
      <c r="M31" s="44">
        <v>8.07</v>
      </c>
      <c r="N31" s="44">
        <v>8.4</v>
      </c>
      <c r="O31" s="44">
        <v>7.84</v>
      </c>
      <c r="P31" s="44">
        <v>9.27</v>
      </c>
      <c r="Q31" s="44">
        <v>8.44</v>
      </c>
      <c r="R31" s="44">
        <v>9.23</v>
      </c>
      <c r="S31" s="44">
        <v>9.27</v>
      </c>
      <c r="T31" s="44">
        <v>8.4700000000000006</v>
      </c>
      <c r="U31" s="44">
        <v>9.14</v>
      </c>
      <c r="V31" s="44">
        <v>8.2899999999999991</v>
      </c>
      <c r="W31" s="44">
        <v>8.64</v>
      </c>
      <c r="X31" s="44">
        <v>8.09</v>
      </c>
      <c r="Y31" s="44">
        <v>7.42</v>
      </c>
      <c r="Z31" s="44">
        <v>6.76</v>
      </c>
      <c r="AA31" s="44">
        <v>6.93</v>
      </c>
      <c r="AB31" s="44">
        <v>6.81</v>
      </c>
      <c r="AC31" s="44">
        <v>7.22</v>
      </c>
      <c r="AD31" s="44">
        <v>6.31</v>
      </c>
      <c r="AE31" s="44">
        <v>6.35</v>
      </c>
      <c r="AF31" s="44">
        <v>6.11</v>
      </c>
      <c r="AG31" s="44">
        <v>6.57</v>
      </c>
      <c r="AH31" s="44">
        <v>6.56</v>
      </c>
      <c r="AI31" s="44">
        <v>6.11</v>
      </c>
      <c r="AJ31" s="44">
        <v>5.53</v>
      </c>
      <c r="AK31" s="44">
        <v>5.16</v>
      </c>
      <c r="AL31" s="44">
        <v>5.63</v>
      </c>
      <c r="AM31" s="44">
        <v>6.1</v>
      </c>
      <c r="AN31" s="44">
        <v>6.54</v>
      </c>
      <c r="AO31" s="44">
        <v>7.07</v>
      </c>
      <c r="AP31" s="44">
        <v>7.18</v>
      </c>
    </row>
    <row r="32" spans="1:42" x14ac:dyDescent="0.2">
      <c r="A32" s="39" t="s">
        <v>138</v>
      </c>
      <c r="E32" s="44" t="s">
        <v>54</v>
      </c>
      <c r="F32" s="44" t="s">
        <v>54</v>
      </c>
      <c r="G32" s="44" t="s">
        <v>54</v>
      </c>
      <c r="H32" s="44" t="s">
        <v>54</v>
      </c>
      <c r="I32" s="44" t="s">
        <v>54</v>
      </c>
      <c r="J32" s="44" t="s">
        <v>54</v>
      </c>
      <c r="K32" s="44" t="s">
        <v>54</v>
      </c>
      <c r="L32" s="44" t="s">
        <v>54</v>
      </c>
      <c r="M32" s="44" t="s">
        <v>54</v>
      </c>
      <c r="N32" s="44" t="s">
        <v>54</v>
      </c>
      <c r="O32" s="44" t="s">
        <v>54</v>
      </c>
      <c r="P32" s="44" t="s">
        <v>54</v>
      </c>
      <c r="Q32" s="44" t="s">
        <v>54</v>
      </c>
      <c r="R32" s="44" t="s">
        <v>54</v>
      </c>
      <c r="S32" s="44" t="s">
        <v>54</v>
      </c>
      <c r="T32" s="44" t="s">
        <v>54</v>
      </c>
      <c r="U32" s="44" t="s">
        <v>54</v>
      </c>
      <c r="V32" s="44" t="s">
        <v>54</v>
      </c>
      <c r="W32" s="44" t="s">
        <v>54</v>
      </c>
      <c r="X32" s="44" t="s">
        <v>54</v>
      </c>
      <c r="Y32" s="44" t="s">
        <v>54</v>
      </c>
      <c r="Z32" s="44" t="s">
        <v>54</v>
      </c>
      <c r="AA32" s="44" t="s">
        <v>54</v>
      </c>
      <c r="AB32" s="44" t="s">
        <v>54</v>
      </c>
      <c r="AC32" s="44" t="s">
        <v>54</v>
      </c>
      <c r="AD32" s="44">
        <v>0</v>
      </c>
      <c r="AE32" s="44">
        <v>0</v>
      </c>
      <c r="AF32" s="44">
        <v>0.35</v>
      </c>
      <c r="AG32" s="44">
        <v>0.35</v>
      </c>
      <c r="AH32" s="44">
        <v>0.38</v>
      </c>
      <c r="AI32" s="44">
        <v>0.36</v>
      </c>
      <c r="AJ32" s="44">
        <v>0.36</v>
      </c>
      <c r="AK32" s="44">
        <v>0.36</v>
      </c>
      <c r="AL32" s="44">
        <v>0.37</v>
      </c>
      <c r="AM32" s="44">
        <v>0.39</v>
      </c>
      <c r="AN32" s="44">
        <v>0.43</v>
      </c>
      <c r="AO32" s="44">
        <v>0.47</v>
      </c>
      <c r="AP32" s="44">
        <v>0.48</v>
      </c>
    </row>
    <row r="33" spans="1:42" x14ac:dyDescent="0.2">
      <c r="A33" s="39" t="s">
        <v>139</v>
      </c>
      <c r="E33" s="44">
        <v>48.7</v>
      </c>
      <c r="F33" s="44">
        <v>48.35</v>
      </c>
      <c r="G33" s="44">
        <v>47.38</v>
      </c>
      <c r="H33" s="44">
        <v>44.93</v>
      </c>
      <c r="I33" s="44">
        <v>49.26</v>
      </c>
      <c r="J33" s="44">
        <v>52.55</v>
      </c>
      <c r="K33" s="44">
        <v>54.97</v>
      </c>
      <c r="L33" s="44">
        <v>56.02</v>
      </c>
      <c r="M33" s="44">
        <v>59.42</v>
      </c>
      <c r="N33" s="44">
        <v>60.85</v>
      </c>
      <c r="O33" s="44">
        <v>63.4</v>
      </c>
      <c r="P33" s="44">
        <v>63.11</v>
      </c>
      <c r="Q33" s="44">
        <v>65.290000000000006</v>
      </c>
      <c r="R33" s="44">
        <v>63.74</v>
      </c>
      <c r="S33" s="44">
        <v>64</v>
      </c>
      <c r="T33" s="44">
        <v>67.239999999999995</v>
      </c>
      <c r="U33" s="44">
        <v>66.91</v>
      </c>
      <c r="V33" s="44">
        <v>69.55</v>
      </c>
      <c r="W33" s="44">
        <v>69.47</v>
      </c>
      <c r="X33" s="44">
        <v>70.09</v>
      </c>
      <c r="Y33" s="44">
        <v>71.849999999999994</v>
      </c>
      <c r="Z33" s="44">
        <v>73.290000000000006</v>
      </c>
      <c r="AA33" s="44">
        <v>72.66</v>
      </c>
      <c r="AB33" s="44">
        <v>72.97</v>
      </c>
      <c r="AC33" s="44">
        <v>72.73</v>
      </c>
      <c r="AD33" s="44">
        <v>74.19</v>
      </c>
      <c r="AE33" s="44">
        <v>73.56</v>
      </c>
      <c r="AF33" s="44">
        <v>73.680000000000007</v>
      </c>
      <c r="AG33" s="44">
        <v>73.56</v>
      </c>
      <c r="AH33" s="44">
        <v>73.650000000000006</v>
      </c>
      <c r="AI33" s="44">
        <v>75.37</v>
      </c>
      <c r="AJ33" s="44">
        <v>76.040000000000006</v>
      </c>
      <c r="AK33" s="44">
        <v>77.72</v>
      </c>
      <c r="AL33" s="44">
        <v>76.88</v>
      </c>
      <c r="AM33" s="44">
        <v>75.650000000000006</v>
      </c>
      <c r="AN33" s="44">
        <v>73.41</v>
      </c>
      <c r="AO33" s="44">
        <v>71.099999999999994</v>
      </c>
      <c r="AP33" s="44">
        <v>70.05</v>
      </c>
    </row>
    <row r="34" spans="1:42" x14ac:dyDescent="0.2">
      <c r="A34" s="39" t="s">
        <v>73</v>
      </c>
      <c r="E34" s="44">
        <v>60.51</v>
      </c>
      <c r="F34" s="44">
        <v>61.35</v>
      </c>
      <c r="G34" s="44">
        <v>60.68</v>
      </c>
      <c r="H34" s="44">
        <v>58.36</v>
      </c>
      <c r="I34" s="44">
        <v>61.61</v>
      </c>
      <c r="J34" s="44">
        <v>62.8</v>
      </c>
      <c r="K34" s="44">
        <v>63.66</v>
      </c>
      <c r="L34" s="44">
        <v>64.680000000000007</v>
      </c>
      <c r="M34" s="44">
        <v>67.02</v>
      </c>
      <c r="N34" s="44">
        <v>67.98</v>
      </c>
      <c r="O34" s="44">
        <v>69.37</v>
      </c>
      <c r="P34" s="44">
        <v>67.989999999999995</v>
      </c>
      <c r="Q34" s="44">
        <v>70.150000000000006</v>
      </c>
      <c r="R34" s="44">
        <v>69.349999999999994</v>
      </c>
      <c r="S34" s="44">
        <v>69.59</v>
      </c>
      <c r="T34" s="44">
        <v>70.849999999999994</v>
      </c>
      <c r="U34" s="44">
        <v>70.12</v>
      </c>
      <c r="V34" s="44">
        <v>73.22</v>
      </c>
      <c r="W34" s="44">
        <v>73.86</v>
      </c>
      <c r="X34" s="44">
        <v>74.709999999999994</v>
      </c>
      <c r="Y34" s="44">
        <v>76.7</v>
      </c>
      <c r="Z34" s="44">
        <v>77.98</v>
      </c>
      <c r="AA34" s="44">
        <v>77.489999999999995</v>
      </c>
      <c r="AB34" s="44">
        <v>77.87</v>
      </c>
      <c r="AC34" s="44">
        <v>5.19</v>
      </c>
      <c r="AD34" s="44">
        <v>5.48</v>
      </c>
      <c r="AE34" s="44">
        <v>5.79</v>
      </c>
      <c r="AF34" s="44">
        <v>5.3</v>
      </c>
      <c r="AG34" s="44">
        <v>5.13</v>
      </c>
      <c r="AH34" s="44">
        <v>4.59</v>
      </c>
      <c r="AI34" s="44">
        <v>4.2</v>
      </c>
      <c r="AJ34" s="44">
        <v>4.1100000000000003</v>
      </c>
      <c r="AK34" s="44">
        <v>4.12</v>
      </c>
      <c r="AL34" s="44">
        <v>4.13</v>
      </c>
      <c r="AM34" s="44">
        <v>4.29</v>
      </c>
      <c r="AN34" s="44">
        <v>4.6900000000000004</v>
      </c>
      <c r="AO34" s="44">
        <v>5.31</v>
      </c>
      <c r="AP34" s="44">
        <v>1.84</v>
      </c>
    </row>
    <row r="35" spans="1:42" x14ac:dyDescent="0.2">
      <c r="A35" s="39" t="s">
        <v>140</v>
      </c>
      <c r="E35" s="44">
        <v>-9.2100000000000009</v>
      </c>
      <c r="F35" s="44">
        <v>-9.6999999999999993</v>
      </c>
      <c r="G35" s="44">
        <v>-8.06</v>
      </c>
      <c r="H35" s="44">
        <v>-3.3</v>
      </c>
      <c r="I35" s="44">
        <v>-10.86</v>
      </c>
      <c r="J35" s="44">
        <v>-15.35</v>
      </c>
      <c r="K35" s="44">
        <v>-18.63</v>
      </c>
      <c r="L35" s="44">
        <v>-20.7</v>
      </c>
      <c r="M35" s="44">
        <v>-26.44</v>
      </c>
      <c r="N35" s="44">
        <v>-28.83</v>
      </c>
      <c r="O35" s="44">
        <v>-32.770000000000003</v>
      </c>
      <c r="P35" s="44">
        <v>-31.11</v>
      </c>
      <c r="Q35" s="44">
        <v>-35.44</v>
      </c>
      <c r="R35" s="44">
        <v>-33.090000000000003</v>
      </c>
      <c r="S35" s="44">
        <v>-33.590000000000003</v>
      </c>
      <c r="T35" s="44">
        <v>-38.090000000000003</v>
      </c>
      <c r="U35" s="44">
        <v>-37.03</v>
      </c>
      <c r="V35" s="44">
        <v>-42.77</v>
      </c>
      <c r="W35" s="44">
        <v>-43.33</v>
      </c>
      <c r="X35" s="44">
        <v>-44.8</v>
      </c>
      <c r="Y35" s="44">
        <v>-48.56</v>
      </c>
      <c r="Z35" s="44">
        <v>-51.27</v>
      </c>
      <c r="AA35" s="44">
        <v>-50.15</v>
      </c>
      <c r="AB35" s="44">
        <v>-50.84</v>
      </c>
      <c r="AC35" s="44">
        <v>22.09</v>
      </c>
      <c r="AD35" s="44">
        <v>20.329999999999998</v>
      </c>
      <c r="AE35" s="44">
        <v>20.65</v>
      </c>
      <c r="AF35" s="44">
        <v>21.02</v>
      </c>
      <c r="AG35" s="44">
        <v>21.31</v>
      </c>
      <c r="AH35" s="44">
        <v>21.76</v>
      </c>
      <c r="AI35" s="44">
        <v>20.43</v>
      </c>
      <c r="AJ35" s="44">
        <v>19.84</v>
      </c>
      <c r="AK35" s="44">
        <v>18.170000000000002</v>
      </c>
      <c r="AL35" s="44">
        <v>18.98</v>
      </c>
      <c r="AM35" s="44">
        <v>20.059999999999999</v>
      </c>
      <c r="AN35" s="44">
        <v>21.9</v>
      </c>
      <c r="AO35" s="44">
        <v>23.59</v>
      </c>
      <c r="AP35" s="44">
        <v>28.11</v>
      </c>
    </row>
    <row r="36" spans="1:42" ht="12.75" customHeight="1" x14ac:dyDescent="0.2"/>
    <row r="37" spans="1:42" ht="12.75" customHeight="1" x14ac:dyDescent="0.2"/>
    <row r="38" spans="1:42" ht="12.75" customHeight="1" x14ac:dyDescent="0.2"/>
    <row r="39" spans="1:42" ht="12.75" customHeight="1" x14ac:dyDescent="0.2"/>
    <row r="40" spans="1:42" x14ac:dyDescent="0.2">
      <c r="A40" s="38" t="s">
        <v>141</v>
      </c>
    </row>
    <row r="41" spans="1:42" x14ac:dyDescent="0.2">
      <c r="A41" s="39" t="s">
        <v>77</v>
      </c>
      <c r="E41" s="43">
        <v>2237227</v>
      </c>
      <c r="F41" s="43">
        <v>2282164</v>
      </c>
      <c r="G41" s="43">
        <v>2617058</v>
      </c>
      <c r="H41" s="43">
        <v>2711678</v>
      </c>
      <c r="I41" s="43">
        <v>2882021</v>
      </c>
      <c r="J41" s="43">
        <v>2997345</v>
      </c>
      <c r="K41" s="43">
        <v>3267252</v>
      </c>
      <c r="L41" s="43">
        <v>3504985</v>
      </c>
      <c r="M41" s="43">
        <v>3808917</v>
      </c>
      <c r="N41" s="43">
        <v>4028282</v>
      </c>
      <c r="O41" s="43">
        <v>4315612</v>
      </c>
      <c r="P41" s="43">
        <v>4598724</v>
      </c>
      <c r="Q41" s="43">
        <v>4747281</v>
      </c>
      <c r="R41" s="43">
        <v>5023974</v>
      </c>
      <c r="S41" s="43">
        <v>5471327</v>
      </c>
      <c r="T41" s="43">
        <v>5795273</v>
      </c>
      <c r="U41" s="43">
        <v>6022962</v>
      </c>
      <c r="V41" s="43">
        <v>6695659</v>
      </c>
      <c r="W41" s="43">
        <v>7176824</v>
      </c>
      <c r="X41" s="43">
        <v>7479634</v>
      </c>
      <c r="Y41" s="43">
        <v>7908142</v>
      </c>
      <c r="Z41" s="43">
        <v>8117518</v>
      </c>
      <c r="AA41" s="43">
        <v>8284353</v>
      </c>
      <c r="AB41" s="43">
        <v>8568389</v>
      </c>
      <c r="AC41" s="43">
        <v>8767736</v>
      </c>
      <c r="AD41" s="43">
        <v>9058730</v>
      </c>
      <c r="AE41" s="43">
        <v>9249386</v>
      </c>
      <c r="AF41" s="43">
        <v>9396739</v>
      </c>
      <c r="AG41" s="43">
        <v>9555131</v>
      </c>
      <c r="AH41" s="43">
        <v>9406378</v>
      </c>
      <c r="AI41" s="43">
        <v>9322420</v>
      </c>
      <c r="AJ41" s="43">
        <v>9201216</v>
      </c>
      <c r="AK41" s="43">
        <v>8968677</v>
      </c>
      <c r="AL41" s="43">
        <v>8932940</v>
      </c>
      <c r="AM41" s="43">
        <v>8870873</v>
      </c>
      <c r="AN41" s="43">
        <v>8755067</v>
      </c>
      <c r="AO41" s="43">
        <v>8687547</v>
      </c>
      <c r="AP41" s="43">
        <v>8402678</v>
      </c>
    </row>
    <row r="42" spans="1:42" x14ac:dyDescent="0.2">
      <c r="A42" s="39" t="s">
        <v>142</v>
      </c>
      <c r="E42" s="44">
        <v>22.49</v>
      </c>
      <c r="F42" s="44">
        <v>8.0299999999999994</v>
      </c>
      <c r="G42" s="44">
        <v>58.7</v>
      </c>
      <c r="H42" s="44">
        <v>14.46</v>
      </c>
      <c r="I42" s="44">
        <v>25.13</v>
      </c>
      <c r="J42" s="44">
        <v>16.010000000000002</v>
      </c>
      <c r="K42" s="44">
        <v>36.020000000000003</v>
      </c>
      <c r="L42" s="44">
        <v>29.1</v>
      </c>
      <c r="M42" s="44">
        <v>34.69</v>
      </c>
      <c r="N42" s="44">
        <v>23.04</v>
      </c>
      <c r="O42" s="44">
        <v>28.53</v>
      </c>
      <c r="P42" s="44">
        <v>26.24</v>
      </c>
      <c r="Q42" s="44">
        <v>12.92</v>
      </c>
      <c r="R42" s="44">
        <v>23.31</v>
      </c>
      <c r="S42" s="44">
        <v>35.619999999999997</v>
      </c>
      <c r="T42" s="44">
        <v>23.68</v>
      </c>
      <c r="U42" s="44">
        <v>15.72</v>
      </c>
      <c r="V42" s="44">
        <v>44.68</v>
      </c>
      <c r="W42" s="44">
        <v>28.74</v>
      </c>
      <c r="X42" s="44">
        <v>16.88</v>
      </c>
      <c r="Y42" s="44">
        <v>22.92</v>
      </c>
      <c r="Z42" s="44">
        <v>10.59</v>
      </c>
      <c r="AA42" s="44">
        <v>8.2200000000000006</v>
      </c>
      <c r="AB42" s="44">
        <v>13.71</v>
      </c>
      <c r="AC42" s="44">
        <v>9.31</v>
      </c>
      <c r="AD42" s="44">
        <v>13.28</v>
      </c>
      <c r="AE42" s="44">
        <v>8.42</v>
      </c>
      <c r="AF42" s="44">
        <v>6.37</v>
      </c>
      <c r="AG42" s="44">
        <v>6.74</v>
      </c>
      <c r="AH42" s="44">
        <v>-6.23</v>
      </c>
      <c r="AI42" s="44">
        <v>-3.57</v>
      </c>
      <c r="AJ42" s="44">
        <v>-5.2</v>
      </c>
      <c r="AK42" s="44">
        <v>-10.11</v>
      </c>
      <c r="AL42" s="44">
        <v>-1.59</v>
      </c>
      <c r="AM42" s="44">
        <v>-2.78</v>
      </c>
      <c r="AN42" s="44">
        <v>-5.22</v>
      </c>
      <c r="AO42" s="44">
        <v>-3.08</v>
      </c>
      <c r="AP42" s="44">
        <v>-13.12</v>
      </c>
    </row>
    <row r="43" spans="1:42" ht="12.75" customHeight="1" x14ac:dyDescent="0.2"/>
    <row r="44" spans="1:42" x14ac:dyDescent="0.2">
      <c r="B44" s="39" t="s">
        <v>143</v>
      </c>
      <c r="E44" s="44">
        <v>3.66</v>
      </c>
      <c r="F44" s="44">
        <v>3.27</v>
      </c>
      <c r="G44" s="44">
        <v>3.23</v>
      </c>
      <c r="H44" s="44">
        <v>3.81</v>
      </c>
      <c r="I44" s="44">
        <v>4.1399999999999997</v>
      </c>
      <c r="J44" s="44">
        <v>4.68</v>
      </c>
      <c r="K44" s="44">
        <v>5.07</v>
      </c>
      <c r="L44" s="44">
        <v>5.56</v>
      </c>
      <c r="M44" s="44">
        <v>4.75</v>
      </c>
      <c r="N44" s="44">
        <v>4.7300000000000004</v>
      </c>
      <c r="O44" s="44">
        <v>4.63</v>
      </c>
      <c r="P44" s="44">
        <v>4.57</v>
      </c>
      <c r="Q44" s="44">
        <v>4.2699999999999996</v>
      </c>
      <c r="R44" s="44">
        <v>4.1500000000000004</v>
      </c>
      <c r="S44" s="44">
        <v>4.2</v>
      </c>
      <c r="T44" s="44">
        <v>5.09</v>
      </c>
      <c r="U44" s="44">
        <v>5.45</v>
      </c>
      <c r="V44" s="44">
        <v>10.35</v>
      </c>
      <c r="W44" s="44">
        <v>10.98</v>
      </c>
      <c r="X44" s="44">
        <v>11.51</v>
      </c>
      <c r="Y44" s="44">
        <v>12.76</v>
      </c>
      <c r="Z44" s="44">
        <v>13.83</v>
      </c>
      <c r="AA44" s="44">
        <v>11.81</v>
      </c>
      <c r="AB44" s="44">
        <v>11.3</v>
      </c>
      <c r="AC44" s="44">
        <v>11.47</v>
      </c>
      <c r="AD44" s="44">
        <v>11.84</v>
      </c>
      <c r="AE44" s="44">
        <v>12.33</v>
      </c>
      <c r="AF44" s="44">
        <v>13.18</v>
      </c>
      <c r="AG44" s="44">
        <v>13.83</v>
      </c>
      <c r="AH44" s="44">
        <v>15.14</v>
      </c>
      <c r="AI44" s="44">
        <v>15.33</v>
      </c>
      <c r="AJ44" s="44">
        <v>16.23</v>
      </c>
      <c r="AK44" s="44">
        <v>16.02</v>
      </c>
      <c r="AL44" s="44">
        <v>15.45</v>
      </c>
      <c r="AM44" s="44">
        <v>15.44</v>
      </c>
      <c r="AN44" s="44">
        <v>15.46</v>
      </c>
      <c r="AO44" s="44">
        <v>14.24</v>
      </c>
      <c r="AP44" s="44">
        <v>13.12</v>
      </c>
    </row>
    <row r="45" spans="1:42" x14ac:dyDescent="0.2">
      <c r="B45" s="39" t="s">
        <v>144</v>
      </c>
      <c r="E45" s="44">
        <v>0.05</v>
      </c>
      <c r="F45" s="44">
        <v>0.1</v>
      </c>
      <c r="G45" s="44">
        <v>0.13</v>
      </c>
      <c r="H45" s="44">
        <v>7.0000000000000007E-2</v>
      </c>
      <c r="I45" s="44">
        <v>0.05</v>
      </c>
      <c r="J45" s="44">
        <v>0</v>
      </c>
      <c r="K45" s="44">
        <v>0.01</v>
      </c>
      <c r="L45" s="44">
        <v>0</v>
      </c>
      <c r="M45" s="44">
        <v>0.01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0</v>
      </c>
      <c r="W45" s="44">
        <v>0</v>
      </c>
      <c r="X45" s="44">
        <v>0</v>
      </c>
      <c r="Y45" s="44">
        <v>0</v>
      </c>
      <c r="Z45" s="44">
        <v>0</v>
      </c>
      <c r="AA45" s="44">
        <v>0</v>
      </c>
      <c r="AB45" s="44">
        <v>0</v>
      </c>
      <c r="AC45" s="44">
        <v>0</v>
      </c>
      <c r="AD45" s="44">
        <v>0</v>
      </c>
      <c r="AE45" s="44">
        <v>0</v>
      </c>
      <c r="AF45" s="44">
        <v>0</v>
      </c>
      <c r="AG45" s="44">
        <v>0</v>
      </c>
      <c r="AH45" s="44">
        <v>0</v>
      </c>
      <c r="AI45" s="44">
        <v>0</v>
      </c>
      <c r="AJ45" s="44">
        <v>0</v>
      </c>
      <c r="AK45" s="44">
        <v>0</v>
      </c>
      <c r="AL45" s="44">
        <v>0</v>
      </c>
      <c r="AM45" s="44">
        <v>0</v>
      </c>
      <c r="AN45" s="44">
        <v>0</v>
      </c>
      <c r="AO45" s="44">
        <v>0</v>
      </c>
      <c r="AP45" s="44">
        <v>0</v>
      </c>
    </row>
    <row r="46" spans="1:42" x14ac:dyDescent="0.2">
      <c r="C46" s="39" t="s">
        <v>145</v>
      </c>
      <c r="E46" s="44">
        <v>0.01</v>
      </c>
      <c r="F46" s="44">
        <v>0.01</v>
      </c>
      <c r="G46" s="44">
        <v>0.01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0</v>
      </c>
      <c r="U46" s="44">
        <v>0</v>
      </c>
      <c r="V46" s="44">
        <v>0</v>
      </c>
      <c r="W46" s="44">
        <v>0</v>
      </c>
      <c r="X46" s="44">
        <v>0</v>
      </c>
      <c r="Y46" s="44">
        <v>0</v>
      </c>
      <c r="Z46" s="44">
        <v>0</v>
      </c>
      <c r="AA46" s="44">
        <v>0</v>
      </c>
      <c r="AB46" s="44">
        <v>0.05</v>
      </c>
      <c r="AC46" s="44">
        <v>0.06</v>
      </c>
      <c r="AD46" s="44">
        <v>0.05</v>
      </c>
      <c r="AE46" s="44">
        <v>0.05</v>
      </c>
      <c r="AF46" s="44">
        <v>0.05</v>
      </c>
      <c r="AG46" s="44">
        <v>0.06</v>
      </c>
      <c r="AH46" s="44">
        <v>0.06</v>
      </c>
      <c r="AI46" s="44">
        <v>7.0000000000000007E-2</v>
      </c>
      <c r="AJ46" s="44">
        <v>7.0000000000000007E-2</v>
      </c>
      <c r="AK46" s="44">
        <v>0.06</v>
      </c>
      <c r="AL46" s="44">
        <v>0.06</v>
      </c>
      <c r="AM46" s="44">
        <v>0.06</v>
      </c>
      <c r="AN46" s="44">
        <v>0.05</v>
      </c>
      <c r="AO46" s="44">
        <v>0.05</v>
      </c>
      <c r="AP46" s="44">
        <v>0.05</v>
      </c>
    </row>
    <row r="47" spans="1:42" x14ac:dyDescent="0.2">
      <c r="D47" s="39" t="s">
        <v>146</v>
      </c>
      <c r="E47" s="44">
        <v>45.16</v>
      </c>
      <c r="F47" s="44">
        <v>45.73</v>
      </c>
      <c r="G47" s="44">
        <v>39.090000000000003</v>
      </c>
      <c r="H47" s="44">
        <v>37.06</v>
      </c>
      <c r="I47" s="44">
        <v>37.81</v>
      </c>
      <c r="J47" s="44">
        <v>37.700000000000003</v>
      </c>
      <c r="K47" s="44">
        <v>36.11</v>
      </c>
      <c r="L47" s="44">
        <v>35.58</v>
      </c>
      <c r="M47" s="44">
        <v>33.270000000000003</v>
      </c>
      <c r="N47" s="44">
        <v>37.880000000000003</v>
      </c>
      <c r="O47" s="44">
        <v>37.56</v>
      </c>
      <c r="P47" s="44">
        <v>29.61</v>
      </c>
      <c r="Q47" s="44">
        <v>30.08</v>
      </c>
      <c r="R47" s="44">
        <v>29.35</v>
      </c>
      <c r="S47" s="44">
        <v>27.61</v>
      </c>
      <c r="T47" s="44">
        <v>26.67</v>
      </c>
      <c r="U47" s="44">
        <v>25.08</v>
      </c>
      <c r="V47" s="44">
        <v>11.23</v>
      </c>
      <c r="W47" s="44">
        <v>10.6</v>
      </c>
      <c r="X47" s="44">
        <v>10.130000000000001</v>
      </c>
      <c r="Y47" s="44">
        <v>9.77</v>
      </c>
      <c r="Z47" s="44">
        <v>9.07</v>
      </c>
      <c r="AA47" s="44">
        <v>8.2899999999999991</v>
      </c>
      <c r="AB47" s="44">
        <v>7.96</v>
      </c>
      <c r="AC47" s="44">
        <v>8.15</v>
      </c>
      <c r="AD47" s="44">
        <v>7.88</v>
      </c>
      <c r="AE47" s="44">
        <v>7.95</v>
      </c>
      <c r="AF47" s="44">
        <v>7.77</v>
      </c>
      <c r="AG47" s="44">
        <v>7.68</v>
      </c>
      <c r="AH47" s="44">
        <v>13.67</v>
      </c>
      <c r="AI47" s="44">
        <v>13.79</v>
      </c>
      <c r="AJ47" s="44">
        <v>13.98</v>
      </c>
      <c r="AK47" s="44">
        <v>14.38</v>
      </c>
      <c r="AL47" s="44">
        <v>14.4</v>
      </c>
      <c r="AM47" s="44">
        <v>14.95</v>
      </c>
      <c r="AN47" s="44">
        <v>15.31</v>
      </c>
      <c r="AO47" s="44">
        <v>15.83</v>
      </c>
      <c r="AP47" s="44">
        <v>16.3</v>
      </c>
    </row>
    <row r="48" spans="1:42" x14ac:dyDescent="0.2">
      <c r="D48" s="39" t="s">
        <v>147</v>
      </c>
      <c r="E48" s="44">
        <v>0.02</v>
      </c>
      <c r="F48" s="44">
        <v>0.02</v>
      </c>
      <c r="G48" s="44">
        <v>0.02</v>
      </c>
      <c r="H48" s="44">
        <v>0.02</v>
      </c>
      <c r="I48" s="44">
        <v>0.02</v>
      </c>
      <c r="J48" s="44">
        <v>0.01</v>
      </c>
      <c r="K48" s="44">
        <v>0.01</v>
      </c>
      <c r="L48" s="44">
        <v>0.01</v>
      </c>
      <c r="M48" s="44">
        <v>0.01</v>
      </c>
      <c r="N48" s="44">
        <v>0.01</v>
      </c>
      <c r="O48" s="44">
        <v>0.01</v>
      </c>
      <c r="P48" s="44">
        <v>0.01</v>
      </c>
      <c r="Q48" s="44">
        <v>0.01</v>
      </c>
      <c r="R48" s="44">
        <v>0.01</v>
      </c>
      <c r="S48" s="44">
        <v>0.01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0</v>
      </c>
      <c r="Z48" s="44">
        <v>0</v>
      </c>
      <c r="AA48" s="44">
        <v>0</v>
      </c>
      <c r="AB48" s="44">
        <v>0</v>
      </c>
      <c r="AC48" s="44">
        <v>0</v>
      </c>
      <c r="AD48" s="44">
        <v>0</v>
      </c>
      <c r="AE48" s="44">
        <v>0.41</v>
      </c>
      <c r="AF48" s="44">
        <v>0.4</v>
      </c>
      <c r="AG48" s="44">
        <v>0.4</v>
      </c>
      <c r="AH48" s="44">
        <v>1.85</v>
      </c>
      <c r="AI48" s="44">
        <v>1.82</v>
      </c>
      <c r="AJ48" s="44">
        <v>1.79</v>
      </c>
      <c r="AK48" s="44">
        <v>1.77</v>
      </c>
      <c r="AL48" s="44">
        <v>1.72</v>
      </c>
      <c r="AM48" s="44">
        <v>1.69</v>
      </c>
      <c r="AN48" s="44">
        <v>1.65</v>
      </c>
      <c r="AO48" s="44">
        <v>1.65</v>
      </c>
      <c r="AP48" s="44">
        <v>1.65</v>
      </c>
    </row>
    <row r="49" spans="1:54" x14ac:dyDescent="0.2">
      <c r="C49" s="39" t="s">
        <v>148</v>
      </c>
      <c r="E49" s="44">
        <v>45.19</v>
      </c>
      <c r="F49" s="44">
        <v>45.75</v>
      </c>
      <c r="G49" s="44">
        <v>39.11</v>
      </c>
      <c r="H49" s="44">
        <v>37.08</v>
      </c>
      <c r="I49" s="44">
        <v>37.83</v>
      </c>
      <c r="J49" s="44">
        <v>37.72</v>
      </c>
      <c r="K49" s="44">
        <v>36.119999999999997</v>
      </c>
      <c r="L49" s="44">
        <v>35.58</v>
      </c>
      <c r="M49" s="44">
        <v>33.270000000000003</v>
      </c>
      <c r="N49" s="44">
        <v>37.89</v>
      </c>
      <c r="O49" s="44">
        <v>37.56</v>
      </c>
      <c r="P49" s="44">
        <v>29.62</v>
      </c>
      <c r="Q49" s="44">
        <v>30.09</v>
      </c>
      <c r="R49" s="44">
        <v>29.36</v>
      </c>
      <c r="S49" s="44">
        <v>27.61</v>
      </c>
      <c r="T49" s="44">
        <v>26.68</v>
      </c>
      <c r="U49" s="44">
        <v>25.09</v>
      </c>
      <c r="V49" s="44">
        <v>11.23</v>
      </c>
      <c r="W49" s="44">
        <v>10.6</v>
      </c>
      <c r="X49" s="44">
        <v>10.130000000000001</v>
      </c>
      <c r="Y49" s="44">
        <v>9.77</v>
      </c>
      <c r="Z49" s="44">
        <v>9.07</v>
      </c>
      <c r="AA49" s="44">
        <v>8.2899999999999991</v>
      </c>
      <c r="AB49" s="44">
        <v>7.97</v>
      </c>
      <c r="AC49" s="44">
        <v>8.15</v>
      </c>
      <c r="AD49" s="44">
        <v>7.88</v>
      </c>
      <c r="AE49" s="44">
        <v>8.3699999999999992</v>
      </c>
      <c r="AF49" s="44">
        <v>8.17</v>
      </c>
      <c r="AG49" s="44">
        <v>8.08</v>
      </c>
      <c r="AH49" s="44">
        <v>15.52</v>
      </c>
      <c r="AI49" s="44">
        <v>15.61</v>
      </c>
      <c r="AJ49" s="44">
        <v>15.77</v>
      </c>
      <c r="AK49" s="44">
        <v>16.14</v>
      </c>
      <c r="AL49" s="44">
        <v>16.13</v>
      </c>
      <c r="AM49" s="44">
        <v>16.64</v>
      </c>
      <c r="AN49" s="44">
        <v>16.96</v>
      </c>
      <c r="AO49" s="44">
        <v>17.47</v>
      </c>
      <c r="AP49" s="44">
        <v>17.95</v>
      </c>
    </row>
    <row r="50" spans="1:54" x14ac:dyDescent="0.2">
      <c r="B50" s="39" t="s">
        <v>149</v>
      </c>
      <c r="E50" s="44">
        <v>45.2</v>
      </c>
      <c r="F50" s="44">
        <v>45.77</v>
      </c>
      <c r="G50" s="44">
        <v>39.119999999999997</v>
      </c>
      <c r="H50" s="44">
        <v>37.08</v>
      </c>
      <c r="I50" s="44">
        <v>37.83</v>
      </c>
      <c r="J50" s="44">
        <v>37.72</v>
      </c>
      <c r="K50" s="44">
        <v>36.119999999999997</v>
      </c>
      <c r="L50" s="44">
        <v>35.590000000000003</v>
      </c>
      <c r="M50" s="44">
        <v>33.28</v>
      </c>
      <c r="N50" s="44">
        <v>37.89</v>
      </c>
      <c r="O50" s="44">
        <v>37.56</v>
      </c>
      <c r="P50" s="44">
        <v>29.62</v>
      </c>
      <c r="Q50" s="44">
        <v>30.09</v>
      </c>
      <c r="R50" s="44">
        <v>29.36</v>
      </c>
      <c r="S50" s="44">
        <v>27.61</v>
      </c>
      <c r="T50" s="44">
        <v>26.68</v>
      </c>
      <c r="U50" s="44">
        <v>25.09</v>
      </c>
      <c r="V50" s="44">
        <v>11.23</v>
      </c>
      <c r="W50" s="44">
        <v>10.6</v>
      </c>
      <c r="X50" s="44">
        <v>10.130000000000001</v>
      </c>
      <c r="Y50" s="44">
        <v>9.77</v>
      </c>
      <c r="Z50" s="44">
        <v>9.07</v>
      </c>
      <c r="AA50" s="44">
        <v>8.2899999999999991</v>
      </c>
      <c r="AB50" s="44">
        <v>8.01</v>
      </c>
      <c r="AC50" s="44">
        <v>8.1999999999999993</v>
      </c>
      <c r="AD50" s="44">
        <v>7.93</v>
      </c>
      <c r="AE50" s="44">
        <v>8.42</v>
      </c>
      <c r="AF50" s="44">
        <v>8.2200000000000006</v>
      </c>
      <c r="AG50" s="44">
        <v>8.14</v>
      </c>
      <c r="AH50" s="44">
        <v>15.58</v>
      </c>
      <c r="AI50" s="44">
        <v>15.68</v>
      </c>
      <c r="AJ50" s="44">
        <v>15.84</v>
      </c>
      <c r="AK50" s="44">
        <v>16.21</v>
      </c>
      <c r="AL50" s="44">
        <v>16.190000000000001</v>
      </c>
      <c r="AM50" s="44">
        <v>16.7</v>
      </c>
      <c r="AN50" s="44">
        <v>17.010000000000002</v>
      </c>
      <c r="AO50" s="44">
        <v>17.52</v>
      </c>
      <c r="AP50" s="44">
        <v>18</v>
      </c>
    </row>
    <row r="51" spans="1:54" x14ac:dyDescent="0.2">
      <c r="B51" s="39" t="s">
        <v>150</v>
      </c>
      <c r="E51" s="44">
        <v>0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0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44">
        <v>0</v>
      </c>
      <c r="Y51" s="44">
        <v>0</v>
      </c>
      <c r="Z51" s="44">
        <v>0</v>
      </c>
      <c r="AA51" s="44">
        <v>0</v>
      </c>
      <c r="AB51" s="44">
        <v>0</v>
      </c>
      <c r="AC51" s="44">
        <v>0</v>
      </c>
      <c r="AD51" s="44">
        <v>0</v>
      </c>
      <c r="AE51" s="44">
        <v>0</v>
      </c>
      <c r="AF51" s="44">
        <v>0</v>
      </c>
      <c r="AG51" s="44">
        <v>0</v>
      </c>
      <c r="AH51" s="44">
        <v>0</v>
      </c>
      <c r="AI51" s="44">
        <v>0</v>
      </c>
      <c r="AJ51" s="44">
        <v>0</v>
      </c>
      <c r="AK51" s="44">
        <v>0</v>
      </c>
      <c r="AL51" s="44">
        <v>0</v>
      </c>
      <c r="AM51" s="44">
        <v>0</v>
      </c>
      <c r="AN51" s="44">
        <v>0</v>
      </c>
      <c r="AO51" s="44">
        <v>0</v>
      </c>
      <c r="AP51" s="44">
        <v>0</v>
      </c>
    </row>
    <row r="52" spans="1:54" x14ac:dyDescent="0.2">
      <c r="B52" s="39" t="s">
        <v>151</v>
      </c>
      <c r="E52" s="44">
        <v>35.5</v>
      </c>
      <c r="F52" s="44">
        <v>34.71</v>
      </c>
      <c r="G52" s="44">
        <v>34.869999999999997</v>
      </c>
      <c r="H52" s="44">
        <v>34.51</v>
      </c>
      <c r="I52" s="44">
        <v>34.840000000000003</v>
      </c>
      <c r="J52" s="44">
        <v>34.54</v>
      </c>
      <c r="K52" s="44">
        <v>33.020000000000003</v>
      </c>
      <c r="L52" s="44">
        <v>32.200000000000003</v>
      </c>
      <c r="M52" s="44">
        <v>34.630000000000003</v>
      </c>
      <c r="N52" s="44">
        <v>34.369999999999997</v>
      </c>
      <c r="O52" s="44">
        <v>34.33</v>
      </c>
      <c r="P52" s="44">
        <v>42.83</v>
      </c>
      <c r="Q52" s="44">
        <v>43.89</v>
      </c>
      <c r="R52" s="44">
        <v>47.95</v>
      </c>
      <c r="S52" s="44">
        <v>50.44</v>
      </c>
      <c r="T52" s="44">
        <v>50.21</v>
      </c>
      <c r="U52" s="44">
        <v>52.54</v>
      </c>
      <c r="V52" s="44">
        <v>42.87</v>
      </c>
      <c r="W52" s="44">
        <v>43.38</v>
      </c>
      <c r="X52" s="44">
        <v>43.94</v>
      </c>
      <c r="Y52" s="44">
        <v>45.58</v>
      </c>
      <c r="Z52" s="44">
        <v>44.87</v>
      </c>
      <c r="AA52" s="44">
        <v>48.83</v>
      </c>
      <c r="AB52" s="44">
        <v>49.25</v>
      </c>
      <c r="AC52" s="44">
        <v>50.02</v>
      </c>
      <c r="AD52" s="44">
        <v>51.19</v>
      </c>
      <c r="AE52" s="44">
        <v>52.59</v>
      </c>
      <c r="AF52" s="44">
        <v>54.35</v>
      </c>
      <c r="AG52" s="44">
        <v>54.31</v>
      </c>
      <c r="AH52" s="44">
        <v>55.05</v>
      </c>
      <c r="AI52" s="44">
        <v>56.42</v>
      </c>
      <c r="AJ52" s="44">
        <v>55.24</v>
      </c>
      <c r="AK52" s="44">
        <v>56.23</v>
      </c>
      <c r="AL52" s="44">
        <v>56.31</v>
      </c>
      <c r="AM52" s="44">
        <v>56.5</v>
      </c>
      <c r="AN52" s="44">
        <v>56.64</v>
      </c>
      <c r="AO52" s="44">
        <v>57.73</v>
      </c>
      <c r="AP52" s="44">
        <v>58.94</v>
      </c>
    </row>
    <row r="53" spans="1:54" x14ac:dyDescent="0.2">
      <c r="B53" s="39" t="s">
        <v>152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0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0</v>
      </c>
      <c r="AO53" s="44">
        <v>0</v>
      </c>
      <c r="AP53" s="44">
        <v>0</v>
      </c>
    </row>
    <row r="54" spans="1:54" x14ac:dyDescent="0.2">
      <c r="A54" s="39" t="s">
        <v>153</v>
      </c>
      <c r="E54" s="44">
        <v>84.41</v>
      </c>
      <c r="F54" s="44">
        <v>83.84</v>
      </c>
      <c r="G54" s="44">
        <v>77.36</v>
      </c>
      <c r="H54" s="44">
        <v>75.47</v>
      </c>
      <c r="I54" s="44">
        <v>76.86</v>
      </c>
      <c r="J54" s="44">
        <v>76.94</v>
      </c>
      <c r="K54" s="44">
        <v>74.209999999999994</v>
      </c>
      <c r="L54" s="44">
        <v>73.34</v>
      </c>
      <c r="M54" s="44">
        <v>72.66</v>
      </c>
      <c r="N54" s="44">
        <v>76.989999999999995</v>
      </c>
      <c r="O54" s="44">
        <v>76.52</v>
      </c>
      <c r="P54" s="44">
        <v>77.02</v>
      </c>
      <c r="Q54" s="44">
        <v>78.239999999999995</v>
      </c>
      <c r="R54" s="44">
        <v>81.47</v>
      </c>
      <c r="S54" s="44">
        <v>82.25</v>
      </c>
      <c r="T54" s="44">
        <v>81.98</v>
      </c>
      <c r="U54" s="44">
        <v>83.08</v>
      </c>
      <c r="V54" s="44">
        <v>64.459999999999994</v>
      </c>
      <c r="W54" s="44">
        <v>64.97</v>
      </c>
      <c r="X54" s="44">
        <v>65.58</v>
      </c>
      <c r="Y54" s="44">
        <v>68.11</v>
      </c>
      <c r="Z54" s="44">
        <v>67.77</v>
      </c>
      <c r="AA54" s="44">
        <v>68.92</v>
      </c>
      <c r="AB54" s="44">
        <v>68.569999999999993</v>
      </c>
      <c r="AC54" s="44">
        <v>69.7</v>
      </c>
      <c r="AD54" s="44">
        <v>70.97</v>
      </c>
      <c r="AE54" s="44">
        <v>73.34</v>
      </c>
      <c r="AF54" s="44">
        <v>75.75</v>
      </c>
      <c r="AG54" s="44">
        <v>76.28</v>
      </c>
      <c r="AH54" s="44">
        <v>85.77</v>
      </c>
      <c r="AI54" s="44">
        <v>87.43</v>
      </c>
      <c r="AJ54" s="44">
        <v>87.31</v>
      </c>
      <c r="AK54" s="44">
        <v>88.46</v>
      </c>
      <c r="AL54" s="44">
        <v>87.95</v>
      </c>
      <c r="AM54" s="44">
        <v>88.63</v>
      </c>
      <c r="AN54" s="44">
        <v>89.11</v>
      </c>
      <c r="AO54" s="44">
        <v>89.49</v>
      </c>
      <c r="AP54" s="44">
        <v>90.06</v>
      </c>
    </row>
    <row r="55" spans="1:54" x14ac:dyDescent="0.2">
      <c r="A55" s="39" t="s">
        <v>154</v>
      </c>
      <c r="E55" s="44">
        <v>1</v>
      </c>
      <c r="F55" s="44">
        <v>1.05</v>
      </c>
      <c r="G55" s="44">
        <v>2.2799999999999998</v>
      </c>
      <c r="H55" s="44">
        <v>2.23</v>
      </c>
      <c r="I55" s="44">
        <v>1.94</v>
      </c>
      <c r="J55" s="44">
        <v>1.79</v>
      </c>
      <c r="K55" s="44">
        <v>1.8</v>
      </c>
      <c r="L55" s="44">
        <v>1.61</v>
      </c>
      <c r="M55" s="44">
        <v>1.51</v>
      </c>
      <c r="N55" s="44">
        <v>1.39</v>
      </c>
      <c r="O55" s="44">
        <v>1.26</v>
      </c>
      <c r="P55" s="44">
        <v>1.17</v>
      </c>
      <c r="Q55" s="44">
        <v>1.21</v>
      </c>
      <c r="R55" s="44">
        <v>1.1000000000000001</v>
      </c>
      <c r="S55" s="44">
        <v>1.05</v>
      </c>
      <c r="T55" s="44">
        <v>0.99</v>
      </c>
      <c r="U55" s="44">
        <v>0.96</v>
      </c>
      <c r="V55" s="44">
        <v>0.85</v>
      </c>
      <c r="W55" s="44">
        <v>1.21</v>
      </c>
      <c r="X55" s="44">
        <v>1.1599999999999999</v>
      </c>
      <c r="Y55" s="44">
        <v>1.1399999999999999</v>
      </c>
      <c r="Z55" s="44">
        <v>1.1599999999999999</v>
      </c>
      <c r="AA55" s="44">
        <v>1.28</v>
      </c>
      <c r="AB55" s="44">
        <v>1.34</v>
      </c>
      <c r="AC55" s="44">
        <v>1.19</v>
      </c>
      <c r="AD55" s="44">
        <v>1.32</v>
      </c>
      <c r="AE55" s="44">
        <v>1.2</v>
      </c>
      <c r="AF55" s="44">
        <v>1.1599999999999999</v>
      </c>
      <c r="AG55" s="44">
        <v>1.18</v>
      </c>
      <c r="AH55" s="44">
        <v>0.51</v>
      </c>
      <c r="AI55" s="44">
        <v>0.56999999999999995</v>
      </c>
      <c r="AJ55" s="44">
        <v>0.52</v>
      </c>
      <c r="AK55" s="44">
        <v>0.57999999999999996</v>
      </c>
      <c r="AL55" s="44">
        <v>0.57999999999999996</v>
      </c>
      <c r="AM55" s="44">
        <v>0.6</v>
      </c>
      <c r="AN55" s="44">
        <v>0.61</v>
      </c>
      <c r="AO55" s="44">
        <v>0.48</v>
      </c>
      <c r="AP55" s="44">
        <v>0.54</v>
      </c>
    </row>
    <row r="56" spans="1:54" x14ac:dyDescent="0.2">
      <c r="A56" s="39" t="s">
        <v>155</v>
      </c>
      <c r="E56" s="44">
        <v>4.5199999999999996</v>
      </c>
      <c r="F56" s="44">
        <v>4.82</v>
      </c>
      <c r="G56" s="44">
        <v>10.63</v>
      </c>
      <c r="H56" s="44">
        <v>12.75</v>
      </c>
      <c r="I56" s="44">
        <v>12.06</v>
      </c>
      <c r="J56" s="44">
        <v>11.76</v>
      </c>
      <c r="K56" s="44">
        <v>14.61</v>
      </c>
      <c r="L56" s="44">
        <v>14.02</v>
      </c>
      <c r="M56" s="44">
        <v>14.27</v>
      </c>
      <c r="N56" s="44">
        <v>10.32</v>
      </c>
      <c r="O56" s="44">
        <v>11.37</v>
      </c>
      <c r="P56" s="44">
        <v>11.46</v>
      </c>
      <c r="Q56" s="44">
        <v>10.52</v>
      </c>
      <c r="R56" s="44">
        <v>10.31</v>
      </c>
      <c r="S56" s="44">
        <v>10.23</v>
      </c>
      <c r="T56" s="44">
        <v>10.87</v>
      </c>
      <c r="U56" s="44">
        <v>10.029999999999999</v>
      </c>
      <c r="V56" s="44">
        <v>12.72</v>
      </c>
      <c r="W56" s="44">
        <v>11.41</v>
      </c>
      <c r="X56" s="44">
        <v>12.65</v>
      </c>
      <c r="Y56" s="44">
        <v>12.1</v>
      </c>
      <c r="Z56" s="44">
        <v>13.61</v>
      </c>
      <c r="AA56" s="44">
        <v>13.31</v>
      </c>
      <c r="AB56" s="44">
        <v>14.13</v>
      </c>
      <c r="AC56" s="44">
        <v>13.81</v>
      </c>
      <c r="AD56" s="44">
        <v>13.21</v>
      </c>
      <c r="AE56" s="44">
        <v>11.8</v>
      </c>
      <c r="AF56" s="44">
        <v>9.7899999999999991</v>
      </c>
      <c r="AG56" s="44">
        <v>9.8699999999999992</v>
      </c>
      <c r="AH56" s="44">
        <v>9.9499999999999993</v>
      </c>
      <c r="AI56" s="44">
        <v>8.24</v>
      </c>
      <c r="AJ56" s="44">
        <v>7.54</v>
      </c>
      <c r="AK56" s="44">
        <v>7.29</v>
      </c>
      <c r="AL56" s="44">
        <v>7.82</v>
      </c>
      <c r="AM56" s="44">
        <v>7.05</v>
      </c>
      <c r="AN56" s="44">
        <v>6.48</v>
      </c>
      <c r="AO56" s="44">
        <v>6.26</v>
      </c>
      <c r="AP56" s="44">
        <v>5.63</v>
      </c>
    </row>
    <row r="57" spans="1:54" x14ac:dyDescent="0.2">
      <c r="A57" s="39" t="s">
        <v>156</v>
      </c>
      <c r="E57" s="44">
        <v>10.31</v>
      </c>
      <c r="F57" s="44">
        <v>10.5</v>
      </c>
      <c r="G57" s="44">
        <v>9.92</v>
      </c>
      <c r="H57" s="44">
        <v>9.75</v>
      </c>
      <c r="I57" s="44">
        <v>9.32</v>
      </c>
      <c r="J57" s="44">
        <v>9.67</v>
      </c>
      <c r="K57" s="44">
        <v>9.56</v>
      </c>
      <c r="L57" s="44">
        <v>11.18</v>
      </c>
      <c r="M57" s="44">
        <v>11.71</v>
      </c>
      <c r="N57" s="44">
        <v>11.44</v>
      </c>
      <c r="O57" s="44">
        <v>10.99</v>
      </c>
      <c r="P57" s="44">
        <v>10.48</v>
      </c>
      <c r="Q57" s="44">
        <v>10.17</v>
      </c>
      <c r="R57" s="44">
        <v>7.26</v>
      </c>
      <c r="S57" s="44">
        <v>6.64</v>
      </c>
      <c r="T57" s="44">
        <v>6.35</v>
      </c>
      <c r="U57" s="44">
        <v>6.11</v>
      </c>
      <c r="V57" s="44">
        <v>5.4</v>
      </c>
      <c r="W57" s="44">
        <v>4.9800000000000004</v>
      </c>
      <c r="X57" s="44">
        <v>4.7</v>
      </c>
      <c r="Y57" s="44">
        <v>4.3899999999999997</v>
      </c>
      <c r="Z57" s="44">
        <v>4.26</v>
      </c>
      <c r="AA57" s="44">
        <v>4.58</v>
      </c>
      <c r="AB57" s="44">
        <v>4.8</v>
      </c>
      <c r="AC57" s="44">
        <v>4.3899999999999997</v>
      </c>
      <c r="AD57" s="44">
        <v>4.22</v>
      </c>
      <c r="AE57" s="44">
        <v>3.86</v>
      </c>
      <c r="AF57" s="44">
        <v>3.71</v>
      </c>
      <c r="AG57" s="44">
        <v>3.48</v>
      </c>
      <c r="AH57" s="44">
        <v>2.71</v>
      </c>
      <c r="AI57" s="44">
        <v>2.7</v>
      </c>
      <c r="AJ57" s="44">
        <v>3.57</v>
      </c>
      <c r="AK57" s="44">
        <v>2.6</v>
      </c>
      <c r="AL57" s="44">
        <v>2.59</v>
      </c>
      <c r="AM57" s="44">
        <v>2.67</v>
      </c>
      <c r="AN57" s="44">
        <v>2.75</v>
      </c>
      <c r="AO57" s="44">
        <v>2.68</v>
      </c>
      <c r="AP57" s="44">
        <v>2.7</v>
      </c>
    </row>
    <row r="58" spans="1:54" x14ac:dyDescent="0.2">
      <c r="A58" s="39" t="s">
        <v>157</v>
      </c>
      <c r="E58" s="44">
        <v>0</v>
      </c>
      <c r="F58" s="44">
        <v>0</v>
      </c>
      <c r="G58" s="44">
        <v>0</v>
      </c>
      <c r="H58" s="44">
        <v>0</v>
      </c>
      <c r="I58" s="44">
        <v>0</v>
      </c>
      <c r="J58" s="44">
        <v>0</v>
      </c>
      <c r="K58" s="44">
        <v>0</v>
      </c>
      <c r="L58" s="44">
        <v>0</v>
      </c>
      <c r="M58" s="44">
        <v>0</v>
      </c>
      <c r="N58" s="44">
        <v>0</v>
      </c>
      <c r="O58" s="44">
        <v>0</v>
      </c>
      <c r="P58" s="44">
        <v>0</v>
      </c>
      <c r="Q58" s="44">
        <v>0</v>
      </c>
      <c r="R58" s="44">
        <v>0</v>
      </c>
      <c r="S58" s="44">
        <v>0</v>
      </c>
      <c r="T58" s="44">
        <v>0</v>
      </c>
      <c r="U58" s="44">
        <v>0</v>
      </c>
      <c r="V58" s="44">
        <v>16.649999999999999</v>
      </c>
      <c r="W58" s="44">
        <v>17.5</v>
      </c>
      <c r="X58" s="44">
        <v>15.98</v>
      </c>
      <c r="Y58" s="44">
        <v>14.36</v>
      </c>
      <c r="Z58" s="44">
        <v>13.29</v>
      </c>
      <c r="AA58" s="44">
        <v>12.29</v>
      </c>
      <c r="AB58" s="44">
        <v>11.23</v>
      </c>
      <c r="AC58" s="44">
        <v>10.97</v>
      </c>
      <c r="AD58" s="44">
        <v>10.35</v>
      </c>
      <c r="AE58" s="44">
        <v>9.86</v>
      </c>
      <c r="AF58" s="44">
        <v>9.65</v>
      </c>
      <c r="AG58" s="44">
        <v>9.24</v>
      </c>
      <c r="AH58" s="44">
        <v>1.1200000000000001</v>
      </c>
      <c r="AI58" s="44">
        <v>1.1100000000000001</v>
      </c>
      <c r="AJ58" s="44">
        <v>1.1100000000000001</v>
      </c>
      <c r="AK58" s="44">
        <v>1.1200000000000001</v>
      </c>
      <c r="AL58" s="44">
        <v>1.1000000000000001</v>
      </c>
      <c r="AM58" s="44">
        <v>1.0900000000000001</v>
      </c>
      <c r="AN58" s="44">
        <v>1.0900000000000001</v>
      </c>
      <c r="AO58" s="44">
        <v>1.1200000000000001</v>
      </c>
      <c r="AP58" s="44">
        <v>1.1100000000000001</v>
      </c>
    </row>
    <row r="59" spans="1:54" x14ac:dyDescent="0.2">
      <c r="A59" s="39" t="s">
        <v>158</v>
      </c>
      <c r="E59" s="44">
        <v>0</v>
      </c>
      <c r="F59" s="44">
        <v>0</v>
      </c>
      <c r="G59" s="44">
        <v>0</v>
      </c>
      <c r="H59" s="44">
        <v>0</v>
      </c>
      <c r="I59" s="44">
        <v>0</v>
      </c>
      <c r="J59" s="44">
        <v>0</v>
      </c>
      <c r="K59" s="44">
        <v>0</v>
      </c>
      <c r="L59" s="44">
        <v>0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44">
        <v>0</v>
      </c>
      <c r="Y59" s="44">
        <v>0</v>
      </c>
      <c r="Z59" s="44">
        <v>0</v>
      </c>
      <c r="AA59" s="44">
        <v>0</v>
      </c>
      <c r="AB59" s="44">
        <v>0</v>
      </c>
      <c r="AC59" s="44">
        <v>0</v>
      </c>
      <c r="AD59" s="44">
        <v>0</v>
      </c>
      <c r="AE59" s="44">
        <v>0</v>
      </c>
      <c r="AF59" s="44">
        <v>0</v>
      </c>
      <c r="AG59" s="44">
        <v>0</v>
      </c>
      <c r="AH59" s="44">
        <v>0</v>
      </c>
      <c r="AI59" s="44">
        <v>0</v>
      </c>
      <c r="AJ59" s="44">
        <v>0</v>
      </c>
      <c r="AK59" s="44">
        <v>0</v>
      </c>
      <c r="AL59" s="44">
        <v>0</v>
      </c>
      <c r="AM59" s="44">
        <v>0</v>
      </c>
      <c r="AN59" s="44">
        <v>0</v>
      </c>
      <c r="AO59" s="44">
        <v>0</v>
      </c>
      <c r="AP59" s="44">
        <v>0</v>
      </c>
    </row>
    <row r="60" spans="1:54" x14ac:dyDescent="0.2">
      <c r="A60" s="39" t="s">
        <v>159</v>
      </c>
      <c r="E60" s="16" t="s">
        <v>96</v>
      </c>
      <c r="F60" s="11">
        <f>F22</f>
        <v>16.8</v>
      </c>
      <c r="G60" s="12">
        <f>IFERROR((G22-F22)/F22,"0")</f>
        <v>-7.4404761904761904E-2</v>
      </c>
      <c r="H60" s="12">
        <f t="shared" ref="H60:AP60" si="4">IFERROR((H22-G22)/G22,"0")</f>
        <v>6.5594855305466201E-2</v>
      </c>
      <c r="I60" s="12">
        <f t="shared" si="4"/>
        <v>-5.7332528666264398E-2</v>
      </c>
      <c r="J60" s="12">
        <f t="shared" si="4"/>
        <v>4.1613316261203612E-2</v>
      </c>
      <c r="K60" s="12">
        <f t="shared" si="4"/>
        <v>-0.17639827904118005</v>
      </c>
      <c r="L60" s="12">
        <f t="shared" si="4"/>
        <v>1.1940298507462697E-2</v>
      </c>
      <c r="M60" s="12">
        <f t="shared" si="4"/>
        <v>-3.7610619469026531E-2</v>
      </c>
      <c r="N60" s="12">
        <f t="shared" si="4"/>
        <v>-3.5249042145593934E-2</v>
      </c>
      <c r="O60" s="12">
        <f t="shared" si="4"/>
        <v>-2.3828435266083684E-3</v>
      </c>
      <c r="P60" s="12">
        <f t="shared" si="4"/>
        <v>4.697452229299362E-2</v>
      </c>
      <c r="Q60" s="12">
        <f t="shared" si="4"/>
        <v>-2.2813688212927809E-2</v>
      </c>
      <c r="R60" s="12">
        <f t="shared" si="4"/>
        <v>3.0350194552529228E-2</v>
      </c>
      <c r="S60" s="12">
        <f t="shared" si="4"/>
        <v>6.0422960725075581E-3</v>
      </c>
      <c r="T60" s="12">
        <f t="shared" si="4"/>
        <v>-5.2552552552552765E-3</v>
      </c>
      <c r="U60" s="12">
        <f t="shared" si="4"/>
        <v>6.0377358490566095E-3</v>
      </c>
      <c r="V60" s="12">
        <f t="shared" si="4"/>
        <v>-0.11252813203300825</v>
      </c>
      <c r="W60" s="12">
        <f t="shared" si="4"/>
        <v>-0.10819949281487738</v>
      </c>
      <c r="X60" s="12">
        <f t="shared" si="4"/>
        <v>-1.9905213270142261E-2</v>
      </c>
      <c r="Y60" s="12">
        <f t="shared" si="4"/>
        <v>-0.10154738878143141</v>
      </c>
      <c r="Z60" s="12">
        <f t="shared" si="4"/>
        <v>-5.7050592034445576E-2</v>
      </c>
      <c r="AA60" s="12">
        <f t="shared" si="4"/>
        <v>-3.3105022831050129E-2</v>
      </c>
      <c r="AB60" s="12">
        <f t="shared" si="4"/>
        <v>-3.5419126328217317E-2</v>
      </c>
      <c r="AC60" s="12">
        <f t="shared" si="4"/>
        <v>-3.6719706242350041E-2</v>
      </c>
      <c r="AD60" s="12">
        <f t="shared" si="4"/>
        <v>-7.8780177890724279E-2</v>
      </c>
      <c r="AE60" s="12">
        <f t="shared" si="4"/>
        <v>-1.1034482758620699E-2</v>
      </c>
      <c r="AF60" s="12">
        <f t="shared" si="4"/>
        <v>0.11715481171548116</v>
      </c>
      <c r="AG60" s="12">
        <f t="shared" si="4"/>
        <v>-8.7390761548064161E-3</v>
      </c>
      <c r="AH60" s="12">
        <f t="shared" si="4"/>
        <v>4.0302267002518814E-2</v>
      </c>
      <c r="AI60" s="12">
        <f t="shared" si="4"/>
        <v>-6.5375302663438259E-2</v>
      </c>
      <c r="AJ60" s="12">
        <f t="shared" si="4"/>
        <v>-1.2953367875647393E-3</v>
      </c>
      <c r="AK60" s="12">
        <f t="shared" si="4"/>
        <v>-0.20622568093385213</v>
      </c>
      <c r="AL60" s="12">
        <f t="shared" si="4"/>
        <v>1.4705882352941154E-2</v>
      </c>
      <c r="AM60" s="12">
        <f t="shared" si="4"/>
        <v>6.6022544283413878E-2</v>
      </c>
      <c r="AN60" s="12">
        <f t="shared" si="4"/>
        <v>0.12235649546827788</v>
      </c>
      <c r="AO60" s="12">
        <f t="shared" si="4"/>
        <v>9.5558546433378314E-2</v>
      </c>
      <c r="AP60" s="12">
        <f t="shared" si="4"/>
        <v>2.7027027027026886E-2</v>
      </c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x14ac:dyDescent="0.2">
      <c r="E61" s="16"/>
      <c r="F61" s="13"/>
      <c r="G61" s="13"/>
      <c r="H61" s="12">
        <f>IFERROR((H22-F22)/F22,"0")</f>
        <v>-1.3690476190476215E-2</v>
      </c>
      <c r="I61" s="12">
        <f t="shared" ref="I61:AP61" si="5">IFERROR((I22-G22)/G22,"0")</f>
        <v>4.5016077170417041E-3</v>
      </c>
      <c r="J61" s="12">
        <f t="shared" si="5"/>
        <v>-1.8105009052504568E-2</v>
      </c>
      <c r="K61" s="12">
        <f t="shared" si="5"/>
        <v>-0.14212548015364909</v>
      </c>
      <c r="L61" s="12">
        <f t="shared" si="5"/>
        <v>-0.16656422864167172</v>
      </c>
      <c r="M61" s="12">
        <f t="shared" si="5"/>
        <v>-2.6119402985074598E-2</v>
      </c>
      <c r="N61" s="12">
        <f t="shared" si="5"/>
        <v>-7.1533923303834859E-2</v>
      </c>
      <c r="O61" s="12">
        <f t="shared" si="5"/>
        <v>-3.7547892720306529E-2</v>
      </c>
      <c r="P61" s="12">
        <f t="shared" si="5"/>
        <v>4.447974583002387E-2</v>
      </c>
      <c r="Q61" s="12">
        <f t="shared" si="5"/>
        <v>2.3089171974522225E-2</v>
      </c>
      <c r="R61" s="12">
        <f t="shared" si="5"/>
        <v>6.8441064638783159E-3</v>
      </c>
      <c r="S61" s="12">
        <f t="shared" si="5"/>
        <v>3.6575875486381373E-2</v>
      </c>
      <c r="T61" s="12">
        <f t="shared" si="5"/>
        <v>7.5528700906342795E-4</v>
      </c>
      <c r="U61" s="12">
        <f t="shared" si="5"/>
        <v>7.507507507507347E-4</v>
      </c>
      <c r="V61" s="12">
        <f t="shared" si="5"/>
        <v>-0.10716981132075472</v>
      </c>
      <c r="W61" s="12">
        <f t="shared" si="5"/>
        <v>-0.20855213803450859</v>
      </c>
      <c r="X61" s="12">
        <f t="shared" si="5"/>
        <v>-0.12595097210481829</v>
      </c>
      <c r="Y61" s="12">
        <f t="shared" si="5"/>
        <v>-0.11943127962085322</v>
      </c>
      <c r="Z61" s="12">
        <f t="shared" si="5"/>
        <v>-0.15280464216634429</v>
      </c>
      <c r="AA61" s="12">
        <f t="shared" si="5"/>
        <v>-8.8266953713670465E-2</v>
      </c>
      <c r="AB61" s="12">
        <f t="shared" si="5"/>
        <v>-6.7351598173515964E-2</v>
      </c>
      <c r="AC61" s="12">
        <f t="shared" si="5"/>
        <v>-7.0838252656434536E-2</v>
      </c>
      <c r="AD61" s="12">
        <f t="shared" si="5"/>
        <v>-0.11260709914320685</v>
      </c>
      <c r="AE61" s="12">
        <f t="shared" si="5"/>
        <v>-8.8945362134688719E-2</v>
      </c>
      <c r="AF61" s="12">
        <f t="shared" si="5"/>
        <v>0.10482758620689653</v>
      </c>
      <c r="AG61" s="12">
        <f t="shared" si="5"/>
        <v>0.10739191073919115</v>
      </c>
      <c r="AH61" s="12">
        <f t="shared" si="5"/>
        <v>3.1210986267166042E-2</v>
      </c>
      <c r="AI61" s="12">
        <f t="shared" si="5"/>
        <v>-2.7707808564231818E-2</v>
      </c>
      <c r="AJ61" s="12">
        <f t="shared" si="5"/>
        <v>-6.6585956416464878E-2</v>
      </c>
      <c r="AK61" s="12">
        <f t="shared" si="5"/>
        <v>-0.20725388601036265</v>
      </c>
      <c r="AL61" s="12">
        <f t="shared" si="5"/>
        <v>-0.19455252918287938</v>
      </c>
      <c r="AM61" s="12">
        <f t="shared" si="5"/>
        <v>8.1699346405228759E-2</v>
      </c>
      <c r="AN61" s="12">
        <f t="shared" si="5"/>
        <v>0.19645732689210946</v>
      </c>
      <c r="AO61" s="12">
        <f t="shared" si="5"/>
        <v>0.22960725075528707</v>
      </c>
      <c r="AP61" s="12">
        <f t="shared" si="5"/>
        <v>0.12516823687752351</v>
      </c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>
        <f>IFERROR((I22-F22)/F22,"0")</f>
        <v>-7.0238095238095322E-2</v>
      </c>
      <c r="J62" s="12">
        <f>IFERROR((J22-G22)/G22,"0")</f>
        <v>4.6302250803858448E-2</v>
      </c>
      <c r="K62" s="12">
        <f t="shared" ref="K62:AP62" si="6">IFERROR((K22-H22)/H22,"0")</f>
        <v>-0.19130959565479783</v>
      </c>
      <c r="L62" s="12">
        <f t="shared" si="6"/>
        <v>-0.13188220230473743</v>
      </c>
      <c r="M62" s="12">
        <f t="shared" si="6"/>
        <v>-0.19791026429010442</v>
      </c>
      <c r="N62" s="12">
        <f t="shared" si="6"/>
        <v>-6.0447761194029885E-2</v>
      </c>
      <c r="O62" s="12">
        <f t="shared" si="6"/>
        <v>-7.3746312684365781E-2</v>
      </c>
      <c r="P62" s="12">
        <f t="shared" si="6"/>
        <v>7.6628352490421183E-3</v>
      </c>
      <c r="Q62" s="12">
        <f t="shared" si="6"/>
        <v>2.0651310563939616E-2</v>
      </c>
      <c r="R62" s="12">
        <f t="shared" si="6"/>
        <v>5.4140127388535006E-2</v>
      </c>
      <c r="S62" s="12">
        <f t="shared" si="6"/>
        <v>1.292775665399239E-2</v>
      </c>
      <c r="T62" s="12">
        <f t="shared" si="6"/>
        <v>3.1128404669260729E-2</v>
      </c>
      <c r="U62" s="12">
        <f t="shared" si="6"/>
        <v>6.7975830815709863E-3</v>
      </c>
      <c r="V62" s="12">
        <f t="shared" si="6"/>
        <v>-0.11186186186186188</v>
      </c>
      <c r="W62" s="12">
        <f t="shared" si="6"/>
        <v>-0.20377358490566033</v>
      </c>
      <c r="X62" s="12">
        <f t="shared" si="6"/>
        <v>-0.22430607651912979</v>
      </c>
      <c r="Y62" s="12">
        <f t="shared" si="6"/>
        <v>-0.21470836855452247</v>
      </c>
      <c r="Z62" s="12">
        <f t="shared" si="6"/>
        <v>-0.16966824644549772</v>
      </c>
      <c r="AA62" s="12">
        <f t="shared" si="6"/>
        <v>-0.18085106382978716</v>
      </c>
      <c r="AB62" s="12">
        <f t="shared" si="6"/>
        <v>-0.12055974165769638</v>
      </c>
      <c r="AC62" s="12">
        <f t="shared" si="6"/>
        <v>-0.1015981735159817</v>
      </c>
      <c r="AD62" s="12">
        <f t="shared" si="6"/>
        <v>-0.14403778040141682</v>
      </c>
      <c r="AE62" s="12">
        <f t="shared" si="6"/>
        <v>-0.12239902080783353</v>
      </c>
      <c r="AF62" s="12">
        <f t="shared" si="6"/>
        <v>1.7789072426937697E-2</v>
      </c>
      <c r="AG62" s="12">
        <f t="shared" si="6"/>
        <v>9.5172413793103497E-2</v>
      </c>
      <c r="AH62" s="12">
        <f t="shared" si="6"/>
        <v>0.1520223152022315</v>
      </c>
      <c r="AI62" s="12">
        <f t="shared" si="6"/>
        <v>-3.6204744069912614E-2</v>
      </c>
      <c r="AJ62" s="12">
        <f t="shared" si="6"/>
        <v>-2.8967254408060507E-2</v>
      </c>
      <c r="AK62" s="12">
        <f t="shared" si="6"/>
        <v>-0.25907990314769974</v>
      </c>
      <c r="AL62" s="12">
        <f t="shared" si="6"/>
        <v>-0.19559585492227977</v>
      </c>
      <c r="AM62" s="12">
        <f t="shared" si="6"/>
        <v>-0.14137483787289232</v>
      </c>
      <c r="AN62" s="12">
        <f t="shared" si="6"/>
        <v>0.21405228758169928</v>
      </c>
      <c r="AO62" s="12">
        <f t="shared" si="6"/>
        <v>0.31078904991948481</v>
      </c>
      <c r="AP62" s="12">
        <f t="shared" si="6"/>
        <v>0.26283987915407847</v>
      </c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-3.1547619047619116E-2</v>
      </c>
      <c r="K63" s="12">
        <f t="shared" ref="K63:AP63" si="7">IFERROR((K22-G22)/G22,"0")</f>
        <v>-0.13826366559485531</v>
      </c>
      <c r="L63" s="12">
        <f t="shared" si="7"/>
        <v>-0.18165359082679539</v>
      </c>
      <c r="M63" s="12">
        <f t="shared" si="7"/>
        <v>-0.16453265044814333</v>
      </c>
      <c r="N63" s="12">
        <f t="shared" si="7"/>
        <v>-0.22618315918869084</v>
      </c>
      <c r="O63" s="12">
        <f t="shared" si="7"/>
        <v>-6.2686567164179086E-2</v>
      </c>
      <c r="P63" s="12">
        <f t="shared" si="7"/>
        <v>-3.023598820058998E-2</v>
      </c>
      <c r="Q63" s="12">
        <f t="shared" si="7"/>
        <v>-1.5325670498084372E-2</v>
      </c>
      <c r="R63" s="12">
        <f t="shared" si="7"/>
        <v>5.1628276409849114E-2</v>
      </c>
      <c r="S63" s="12">
        <f t="shared" si="7"/>
        <v>6.0509554140127368E-2</v>
      </c>
      <c r="T63" s="12">
        <f t="shared" si="7"/>
        <v>7.6045627376425586E-3</v>
      </c>
      <c r="U63" s="12">
        <f t="shared" si="7"/>
        <v>3.7354085603112874E-2</v>
      </c>
      <c r="V63" s="12">
        <f t="shared" si="7"/>
        <v>-0.10649546827794563</v>
      </c>
      <c r="W63" s="12">
        <f t="shared" si="7"/>
        <v>-0.20795795795795793</v>
      </c>
      <c r="X63" s="12">
        <f t="shared" si="7"/>
        <v>-0.21962264150943397</v>
      </c>
      <c r="Y63" s="12">
        <f t="shared" si="7"/>
        <v>-0.30307576894223565</v>
      </c>
      <c r="Z63" s="12">
        <f t="shared" si="7"/>
        <v>-0.2595097210481826</v>
      </c>
      <c r="AA63" s="12">
        <f t="shared" si="7"/>
        <v>-0.19715639810426538</v>
      </c>
      <c r="AB63" s="12">
        <f t="shared" si="7"/>
        <v>-0.20986460348162475</v>
      </c>
      <c r="AC63" s="12">
        <f t="shared" si="7"/>
        <v>-0.15285252960172219</v>
      </c>
      <c r="AD63" s="12">
        <f t="shared" si="7"/>
        <v>-0.17237442922374427</v>
      </c>
      <c r="AE63" s="12">
        <f t="shared" si="7"/>
        <v>-0.15348288075560809</v>
      </c>
      <c r="AF63" s="12">
        <f t="shared" si="7"/>
        <v>-1.9583843329253385E-2</v>
      </c>
      <c r="AG63" s="12">
        <f t="shared" si="7"/>
        <v>8.8945362134689055E-3</v>
      </c>
      <c r="AH63" s="12">
        <f t="shared" si="7"/>
        <v>0.13931034482758617</v>
      </c>
      <c r="AI63" s="12">
        <f t="shared" si="7"/>
        <v>7.6708507670850745E-2</v>
      </c>
      <c r="AJ63" s="12">
        <f t="shared" si="7"/>
        <v>-3.7453183520599231E-2</v>
      </c>
      <c r="AK63" s="12">
        <f t="shared" si="7"/>
        <v>-0.22921914357682621</v>
      </c>
      <c r="AL63" s="12">
        <f t="shared" si="7"/>
        <v>-0.24818401937046003</v>
      </c>
      <c r="AM63" s="12">
        <f t="shared" si="7"/>
        <v>-0.1424870466321243</v>
      </c>
      <c r="AN63" s="12">
        <f t="shared" si="7"/>
        <v>-3.6316472114137514E-2</v>
      </c>
      <c r="AO63" s="12">
        <f t="shared" si="7"/>
        <v>0.33006535947712423</v>
      </c>
      <c r="AP63" s="12">
        <f t="shared" si="7"/>
        <v>0.34621578099838962</v>
      </c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</sheetData>
  <mergeCells count="1">
    <mergeCell ref="E60:E6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rgb="FFC00000"/>
  </sheetPr>
  <dimension ref="A1:BB63"/>
  <sheetViews>
    <sheetView workbookViewId="0"/>
  </sheetViews>
  <sheetFormatPr defaultRowHeight="12.75" x14ac:dyDescent="0.2"/>
  <cols>
    <col min="1" max="4" width="4.85546875" customWidth="1"/>
    <col min="5" max="5" width="36.42578125" customWidth="1"/>
    <col min="6" max="43" width="18.7109375" customWidth="1"/>
    <col min="257" max="260" width="4.85546875" customWidth="1"/>
    <col min="261" max="261" width="36.42578125" customWidth="1"/>
    <col min="262" max="299" width="18.7109375" customWidth="1"/>
    <col min="513" max="516" width="4.85546875" customWidth="1"/>
    <col min="517" max="517" width="36.42578125" customWidth="1"/>
    <col min="518" max="555" width="18.7109375" customWidth="1"/>
    <col min="769" max="772" width="4.85546875" customWidth="1"/>
    <col min="773" max="773" width="36.42578125" customWidth="1"/>
    <col min="774" max="811" width="18.7109375" customWidth="1"/>
    <col min="1025" max="1028" width="4.85546875" customWidth="1"/>
    <col min="1029" max="1029" width="36.42578125" customWidth="1"/>
    <col min="1030" max="1067" width="18.7109375" customWidth="1"/>
    <col min="1281" max="1284" width="4.85546875" customWidth="1"/>
    <col min="1285" max="1285" width="36.42578125" customWidth="1"/>
    <col min="1286" max="1323" width="18.7109375" customWidth="1"/>
    <col min="1537" max="1540" width="4.85546875" customWidth="1"/>
    <col min="1541" max="1541" width="36.42578125" customWidth="1"/>
    <col min="1542" max="1579" width="18.7109375" customWidth="1"/>
    <col min="1793" max="1796" width="4.85546875" customWidth="1"/>
    <col min="1797" max="1797" width="36.42578125" customWidth="1"/>
    <col min="1798" max="1835" width="18.7109375" customWidth="1"/>
    <col min="2049" max="2052" width="4.85546875" customWidth="1"/>
    <col min="2053" max="2053" width="36.42578125" customWidth="1"/>
    <col min="2054" max="2091" width="18.7109375" customWidth="1"/>
    <col min="2305" max="2308" width="4.85546875" customWidth="1"/>
    <col min="2309" max="2309" width="36.42578125" customWidth="1"/>
    <col min="2310" max="2347" width="18.7109375" customWidth="1"/>
    <col min="2561" max="2564" width="4.85546875" customWidth="1"/>
    <col min="2565" max="2565" width="36.42578125" customWidth="1"/>
    <col min="2566" max="2603" width="18.7109375" customWidth="1"/>
    <col min="2817" max="2820" width="4.85546875" customWidth="1"/>
    <col min="2821" max="2821" width="36.42578125" customWidth="1"/>
    <col min="2822" max="2859" width="18.7109375" customWidth="1"/>
    <col min="3073" max="3076" width="4.85546875" customWidth="1"/>
    <col min="3077" max="3077" width="36.42578125" customWidth="1"/>
    <col min="3078" max="3115" width="18.7109375" customWidth="1"/>
    <col min="3329" max="3332" width="4.85546875" customWidth="1"/>
    <col min="3333" max="3333" width="36.42578125" customWidth="1"/>
    <col min="3334" max="3371" width="18.7109375" customWidth="1"/>
    <col min="3585" max="3588" width="4.85546875" customWidth="1"/>
    <col min="3589" max="3589" width="36.42578125" customWidth="1"/>
    <col min="3590" max="3627" width="18.7109375" customWidth="1"/>
    <col min="3841" max="3844" width="4.85546875" customWidth="1"/>
    <col min="3845" max="3845" width="36.42578125" customWidth="1"/>
    <col min="3846" max="3883" width="18.7109375" customWidth="1"/>
    <col min="4097" max="4100" width="4.85546875" customWidth="1"/>
    <col min="4101" max="4101" width="36.42578125" customWidth="1"/>
    <col min="4102" max="4139" width="18.7109375" customWidth="1"/>
    <col min="4353" max="4356" width="4.85546875" customWidth="1"/>
    <col min="4357" max="4357" width="36.42578125" customWidth="1"/>
    <col min="4358" max="4395" width="18.7109375" customWidth="1"/>
    <col min="4609" max="4612" width="4.85546875" customWidth="1"/>
    <col min="4613" max="4613" width="36.42578125" customWidth="1"/>
    <col min="4614" max="4651" width="18.7109375" customWidth="1"/>
    <col min="4865" max="4868" width="4.85546875" customWidth="1"/>
    <col min="4869" max="4869" width="36.42578125" customWidth="1"/>
    <col min="4870" max="4907" width="18.7109375" customWidth="1"/>
    <col min="5121" max="5124" width="4.85546875" customWidth="1"/>
    <col min="5125" max="5125" width="36.42578125" customWidth="1"/>
    <col min="5126" max="5163" width="18.7109375" customWidth="1"/>
    <col min="5377" max="5380" width="4.85546875" customWidth="1"/>
    <col min="5381" max="5381" width="36.42578125" customWidth="1"/>
    <col min="5382" max="5419" width="18.7109375" customWidth="1"/>
    <col min="5633" max="5636" width="4.85546875" customWidth="1"/>
    <col min="5637" max="5637" width="36.42578125" customWidth="1"/>
    <col min="5638" max="5675" width="18.7109375" customWidth="1"/>
    <col min="5889" max="5892" width="4.85546875" customWidth="1"/>
    <col min="5893" max="5893" width="36.42578125" customWidth="1"/>
    <col min="5894" max="5931" width="18.7109375" customWidth="1"/>
    <col min="6145" max="6148" width="4.85546875" customWidth="1"/>
    <col min="6149" max="6149" width="36.42578125" customWidth="1"/>
    <col min="6150" max="6187" width="18.7109375" customWidth="1"/>
    <col min="6401" max="6404" width="4.85546875" customWidth="1"/>
    <col min="6405" max="6405" width="36.42578125" customWidth="1"/>
    <col min="6406" max="6443" width="18.7109375" customWidth="1"/>
    <col min="6657" max="6660" width="4.85546875" customWidth="1"/>
    <col min="6661" max="6661" width="36.42578125" customWidth="1"/>
    <col min="6662" max="6699" width="18.7109375" customWidth="1"/>
    <col min="6913" max="6916" width="4.85546875" customWidth="1"/>
    <col min="6917" max="6917" width="36.42578125" customWidth="1"/>
    <col min="6918" max="6955" width="18.7109375" customWidth="1"/>
    <col min="7169" max="7172" width="4.85546875" customWidth="1"/>
    <col min="7173" max="7173" width="36.42578125" customWidth="1"/>
    <col min="7174" max="7211" width="18.7109375" customWidth="1"/>
    <col min="7425" max="7428" width="4.85546875" customWidth="1"/>
    <col min="7429" max="7429" width="36.42578125" customWidth="1"/>
    <col min="7430" max="7467" width="18.7109375" customWidth="1"/>
    <col min="7681" max="7684" width="4.85546875" customWidth="1"/>
    <col min="7685" max="7685" width="36.42578125" customWidth="1"/>
    <col min="7686" max="7723" width="18.7109375" customWidth="1"/>
    <col min="7937" max="7940" width="4.85546875" customWidth="1"/>
    <col min="7941" max="7941" width="36.42578125" customWidth="1"/>
    <col min="7942" max="7979" width="18.7109375" customWidth="1"/>
    <col min="8193" max="8196" width="4.85546875" customWidth="1"/>
    <col min="8197" max="8197" width="36.42578125" customWidth="1"/>
    <col min="8198" max="8235" width="18.7109375" customWidth="1"/>
    <col min="8449" max="8452" width="4.85546875" customWidth="1"/>
    <col min="8453" max="8453" width="36.42578125" customWidth="1"/>
    <col min="8454" max="8491" width="18.7109375" customWidth="1"/>
    <col min="8705" max="8708" width="4.85546875" customWidth="1"/>
    <col min="8709" max="8709" width="36.42578125" customWidth="1"/>
    <col min="8710" max="8747" width="18.7109375" customWidth="1"/>
    <col min="8961" max="8964" width="4.85546875" customWidth="1"/>
    <col min="8965" max="8965" width="36.42578125" customWidth="1"/>
    <col min="8966" max="9003" width="18.7109375" customWidth="1"/>
    <col min="9217" max="9220" width="4.85546875" customWidth="1"/>
    <col min="9221" max="9221" width="36.42578125" customWidth="1"/>
    <col min="9222" max="9259" width="18.7109375" customWidth="1"/>
    <col min="9473" max="9476" width="4.85546875" customWidth="1"/>
    <col min="9477" max="9477" width="36.42578125" customWidth="1"/>
    <col min="9478" max="9515" width="18.7109375" customWidth="1"/>
    <col min="9729" max="9732" width="4.85546875" customWidth="1"/>
    <col min="9733" max="9733" width="36.42578125" customWidth="1"/>
    <col min="9734" max="9771" width="18.7109375" customWidth="1"/>
    <col min="9985" max="9988" width="4.85546875" customWidth="1"/>
    <col min="9989" max="9989" width="36.42578125" customWidth="1"/>
    <col min="9990" max="10027" width="18.7109375" customWidth="1"/>
    <col min="10241" max="10244" width="4.85546875" customWidth="1"/>
    <col min="10245" max="10245" width="36.42578125" customWidth="1"/>
    <col min="10246" max="10283" width="18.7109375" customWidth="1"/>
    <col min="10497" max="10500" width="4.85546875" customWidth="1"/>
    <col min="10501" max="10501" width="36.42578125" customWidth="1"/>
    <col min="10502" max="10539" width="18.7109375" customWidth="1"/>
    <col min="10753" max="10756" width="4.85546875" customWidth="1"/>
    <col min="10757" max="10757" width="36.42578125" customWidth="1"/>
    <col min="10758" max="10795" width="18.7109375" customWidth="1"/>
    <col min="11009" max="11012" width="4.85546875" customWidth="1"/>
    <col min="11013" max="11013" width="36.42578125" customWidth="1"/>
    <col min="11014" max="11051" width="18.7109375" customWidth="1"/>
    <col min="11265" max="11268" width="4.85546875" customWidth="1"/>
    <col min="11269" max="11269" width="36.42578125" customWidth="1"/>
    <col min="11270" max="11307" width="18.7109375" customWidth="1"/>
    <col min="11521" max="11524" width="4.85546875" customWidth="1"/>
    <col min="11525" max="11525" width="36.42578125" customWidth="1"/>
    <col min="11526" max="11563" width="18.7109375" customWidth="1"/>
    <col min="11777" max="11780" width="4.85546875" customWidth="1"/>
    <col min="11781" max="11781" width="36.42578125" customWidth="1"/>
    <col min="11782" max="11819" width="18.7109375" customWidth="1"/>
    <col min="12033" max="12036" width="4.85546875" customWidth="1"/>
    <col min="12037" max="12037" width="36.42578125" customWidth="1"/>
    <col min="12038" max="12075" width="18.7109375" customWidth="1"/>
    <col min="12289" max="12292" width="4.85546875" customWidth="1"/>
    <col min="12293" max="12293" width="36.42578125" customWidth="1"/>
    <col min="12294" max="12331" width="18.7109375" customWidth="1"/>
    <col min="12545" max="12548" width="4.85546875" customWidth="1"/>
    <col min="12549" max="12549" width="36.42578125" customWidth="1"/>
    <col min="12550" max="12587" width="18.7109375" customWidth="1"/>
    <col min="12801" max="12804" width="4.85546875" customWidth="1"/>
    <col min="12805" max="12805" width="36.42578125" customWidth="1"/>
    <col min="12806" max="12843" width="18.7109375" customWidth="1"/>
    <col min="13057" max="13060" width="4.85546875" customWidth="1"/>
    <col min="13061" max="13061" width="36.42578125" customWidth="1"/>
    <col min="13062" max="13099" width="18.7109375" customWidth="1"/>
    <col min="13313" max="13316" width="4.85546875" customWidth="1"/>
    <col min="13317" max="13317" width="36.42578125" customWidth="1"/>
    <col min="13318" max="13355" width="18.7109375" customWidth="1"/>
    <col min="13569" max="13572" width="4.85546875" customWidth="1"/>
    <col min="13573" max="13573" width="36.42578125" customWidth="1"/>
    <col min="13574" max="13611" width="18.7109375" customWidth="1"/>
    <col min="13825" max="13828" width="4.85546875" customWidth="1"/>
    <col min="13829" max="13829" width="36.42578125" customWidth="1"/>
    <col min="13830" max="13867" width="18.7109375" customWidth="1"/>
    <col min="14081" max="14084" width="4.85546875" customWidth="1"/>
    <col min="14085" max="14085" width="36.42578125" customWidth="1"/>
    <col min="14086" max="14123" width="18.7109375" customWidth="1"/>
    <col min="14337" max="14340" width="4.85546875" customWidth="1"/>
    <col min="14341" max="14341" width="36.42578125" customWidth="1"/>
    <col min="14342" max="14379" width="18.7109375" customWidth="1"/>
    <col min="14593" max="14596" width="4.85546875" customWidth="1"/>
    <col min="14597" max="14597" width="36.42578125" customWidth="1"/>
    <col min="14598" max="14635" width="18.7109375" customWidth="1"/>
    <col min="14849" max="14852" width="4.85546875" customWidth="1"/>
    <col min="14853" max="14853" width="36.42578125" customWidth="1"/>
    <col min="14854" max="14891" width="18.7109375" customWidth="1"/>
    <col min="15105" max="15108" width="4.85546875" customWidth="1"/>
    <col min="15109" max="15109" width="36.42578125" customWidth="1"/>
    <col min="15110" max="15147" width="18.7109375" customWidth="1"/>
    <col min="15361" max="15364" width="4.85546875" customWidth="1"/>
    <col min="15365" max="15365" width="36.42578125" customWidth="1"/>
    <col min="15366" max="15403" width="18.7109375" customWidth="1"/>
    <col min="15617" max="15620" width="4.85546875" customWidth="1"/>
    <col min="15621" max="15621" width="36.42578125" customWidth="1"/>
    <col min="15622" max="15659" width="18.7109375" customWidth="1"/>
    <col min="15873" max="15876" width="4.85546875" customWidth="1"/>
    <col min="15877" max="15877" width="36.42578125" customWidth="1"/>
    <col min="15878" max="15915" width="18.7109375" customWidth="1"/>
    <col min="16129" max="16132" width="4.85546875" customWidth="1"/>
    <col min="16133" max="16133" width="36.42578125" customWidth="1"/>
    <col min="16134" max="16171" width="18.7109375" customWidth="1"/>
  </cols>
  <sheetData>
    <row r="1" spans="1:37" ht="18" customHeight="1" x14ac:dyDescent="0.2">
      <c r="A1" s="25" t="s">
        <v>354</v>
      </c>
      <c r="E1" s="49" t="s">
        <v>1</v>
      </c>
    </row>
    <row r="2" spans="1:37" x14ac:dyDescent="0.2">
      <c r="A2" s="46" t="s">
        <v>355</v>
      </c>
    </row>
    <row r="3" spans="1:37" ht="15.75" customHeight="1" x14ac:dyDescent="0.2">
      <c r="A3" s="27" t="s">
        <v>2</v>
      </c>
    </row>
    <row r="4" spans="1:37" x14ac:dyDescent="0.2">
      <c r="A4" t="s">
        <v>356</v>
      </c>
    </row>
    <row r="5" spans="1:37" x14ac:dyDescent="0.2">
      <c r="F5" s="38" t="s">
        <v>253</v>
      </c>
      <c r="G5" s="38" t="s">
        <v>254</v>
      </c>
      <c r="H5" s="38" t="s">
        <v>255</v>
      </c>
      <c r="I5" s="38" t="s">
        <v>256</v>
      </c>
      <c r="J5" s="38" t="s">
        <v>257</v>
      </c>
      <c r="K5" s="38" t="s">
        <v>258</v>
      </c>
      <c r="L5" s="38" t="s">
        <v>259</v>
      </c>
      <c r="M5" s="38" t="s">
        <v>260</v>
      </c>
      <c r="N5" s="38" t="s">
        <v>261</v>
      </c>
      <c r="O5" s="38" t="s">
        <v>262</v>
      </c>
      <c r="P5" s="38" t="s">
        <v>263</v>
      </c>
      <c r="Q5" s="38" t="s">
        <v>264</v>
      </c>
      <c r="R5" s="38" t="s">
        <v>265</v>
      </c>
      <c r="S5" s="38" t="s">
        <v>266</v>
      </c>
      <c r="T5" s="38" t="s">
        <v>267</v>
      </c>
      <c r="U5" s="38" t="s">
        <v>268</v>
      </c>
      <c r="V5" s="38" t="s">
        <v>4</v>
      </c>
      <c r="W5" s="38" t="s">
        <v>5</v>
      </c>
      <c r="X5" s="38" t="s">
        <v>6</v>
      </c>
      <c r="Y5" s="38" t="s">
        <v>7</v>
      </c>
      <c r="Z5" s="38" t="s">
        <v>8</v>
      </c>
      <c r="AA5" s="38" t="s">
        <v>9</v>
      </c>
      <c r="AB5" s="38" t="s">
        <v>10</v>
      </c>
      <c r="AC5" s="38" t="s">
        <v>11</v>
      </c>
      <c r="AD5" s="38" t="s">
        <v>12</v>
      </c>
      <c r="AE5" s="38" t="s">
        <v>13</v>
      </c>
      <c r="AF5" s="38" t="s">
        <v>14</v>
      </c>
      <c r="AG5" s="38" t="s">
        <v>15</v>
      </c>
      <c r="AH5" s="38" t="s">
        <v>16</v>
      </c>
      <c r="AI5" s="38" t="s">
        <v>17</v>
      </c>
      <c r="AJ5" s="38" t="s">
        <v>18</v>
      </c>
      <c r="AK5" s="38" t="s">
        <v>19</v>
      </c>
    </row>
    <row r="6" spans="1:37" x14ac:dyDescent="0.2">
      <c r="A6" s="39" t="s">
        <v>53</v>
      </c>
      <c r="F6" s="40">
        <v>36891</v>
      </c>
      <c r="G6" s="40">
        <v>36981</v>
      </c>
      <c r="H6" s="40">
        <v>37072</v>
      </c>
      <c r="I6" s="40">
        <v>37164</v>
      </c>
      <c r="J6" s="40">
        <v>37256</v>
      </c>
      <c r="K6" s="40">
        <v>37346</v>
      </c>
      <c r="L6" s="40">
        <v>37437</v>
      </c>
      <c r="M6" s="40">
        <v>37529</v>
      </c>
      <c r="N6" s="40">
        <v>37621</v>
      </c>
      <c r="O6" s="40">
        <v>37711</v>
      </c>
      <c r="P6" s="40">
        <v>37802</v>
      </c>
      <c r="Q6" s="40">
        <v>37894</v>
      </c>
      <c r="R6" s="40">
        <v>37986</v>
      </c>
      <c r="S6" s="40">
        <v>38077</v>
      </c>
      <c r="T6" s="40">
        <v>38168</v>
      </c>
      <c r="U6" s="40">
        <v>38260</v>
      </c>
      <c r="V6" s="40">
        <v>38352</v>
      </c>
      <c r="W6" s="40">
        <v>38442</v>
      </c>
      <c r="X6" s="40">
        <v>38533</v>
      </c>
      <c r="Y6" s="40">
        <v>38625</v>
      </c>
      <c r="Z6" s="40">
        <v>38717</v>
      </c>
      <c r="AA6" s="40">
        <v>38807</v>
      </c>
      <c r="AB6" s="40">
        <v>38898</v>
      </c>
      <c r="AC6" s="40">
        <v>38990</v>
      </c>
      <c r="AD6" s="40">
        <v>39082</v>
      </c>
      <c r="AE6" s="40">
        <v>39172</v>
      </c>
      <c r="AF6" s="40">
        <v>39263</v>
      </c>
      <c r="AG6" s="40">
        <v>39355</v>
      </c>
      <c r="AH6" s="40">
        <v>39447</v>
      </c>
      <c r="AI6" s="40">
        <v>39538</v>
      </c>
      <c r="AJ6" s="40">
        <v>39629</v>
      </c>
      <c r="AK6" s="40">
        <v>39721</v>
      </c>
    </row>
    <row r="7" spans="1:37" x14ac:dyDescent="0.2">
      <c r="A7" s="39" t="s">
        <v>55</v>
      </c>
      <c r="F7" s="41" t="s">
        <v>54</v>
      </c>
      <c r="G7" s="41" t="s">
        <v>54</v>
      </c>
      <c r="H7" s="41" t="s">
        <v>54</v>
      </c>
      <c r="I7" s="41" t="s">
        <v>54</v>
      </c>
      <c r="J7" s="41" t="s">
        <v>54</v>
      </c>
      <c r="K7" s="41" t="s">
        <v>54</v>
      </c>
      <c r="L7" s="41" t="s">
        <v>54</v>
      </c>
      <c r="M7" s="41" t="s">
        <v>54</v>
      </c>
      <c r="N7" s="41" t="s">
        <v>54</v>
      </c>
      <c r="O7" s="41" t="s">
        <v>54</v>
      </c>
      <c r="P7" s="41" t="s">
        <v>54</v>
      </c>
      <c r="Q7" s="41" t="s">
        <v>54</v>
      </c>
      <c r="R7" s="41" t="s">
        <v>54</v>
      </c>
      <c r="S7" s="41" t="s">
        <v>54</v>
      </c>
      <c r="T7" s="41" t="s">
        <v>54</v>
      </c>
      <c r="U7" s="41" t="s">
        <v>54</v>
      </c>
      <c r="V7" s="41" t="s">
        <v>54</v>
      </c>
      <c r="W7" s="41" t="s">
        <v>54</v>
      </c>
      <c r="X7" s="41" t="s">
        <v>54</v>
      </c>
      <c r="Y7" s="41" t="s">
        <v>54</v>
      </c>
      <c r="Z7" s="41" t="s">
        <v>54</v>
      </c>
      <c r="AA7" s="41" t="s">
        <v>54</v>
      </c>
      <c r="AB7" s="41" t="s">
        <v>54</v>
      </c>
      <c r="AC7" s="41" t="s">
        <v>54</v>
      </c>
      <c r="AD7" s="41" t="s">
        <v>54</v>
      </c>
      <c r="AE7" s="41" t="s">
        <v>54</v>
      </c>
      <c r="AF7" s="41" t="s">
        <v>54</v>
      </c>
      <c r="AG7" s="41" t="s">
        <v>54</v>
      </c>
      <c r="AH7" s="41">
        <v>40068</v>
      </c>
      <c r="AI7" s="41">
        <v>40068</v>
      </c>
      <c r="AJ7" s="41">
        <v>40068</v>
      </c>
      <c r="AK7" s="41">
        <v>40068</v>
      </c>
    </row>
    <row r="8" spans="1:37" x14ac:dyDescent="0.2">
      <c r="A8" s="39" t="s">
        <v>56</v>
      </c>
      <c r="F8" s="42" t="s">
        <v>57</v>
      </c>
      <c r="G8" s="42" t="s">
        <v>57</v>
      </c>
      <c r="H8" s="42" t="s">
        <v>57</v>
      </c>
      <c r="I8" s="42" t="s">
        <v>57</v>
      </c>
      <c r="J8" s="42" t="s">
        <v>57</v>
      </c>
      <c r="K8" s="42" t="s">
        <v>57</v>
      </c>
      <c r="L8" s="42" t="s">
        <v>57</v>
      </c>
      <c r="M8" s="42" t="s">
        <v>57</v>
      </c>
      <c r="N8" s="42" t="s">
        <v>57</v>
      </c>
      <c r="O8" s="42" t="s">
        <v>57</v>
      </c>
      <c r="P8" s="42" t="s">
        <v>57</v>
      </c>
      <c r="Q8" s="42" t="s">
        <v>57</v>
      </c>
      <c r="R8" s="42" t="s">
        <v>57</v>
      </c>
      <c r="S8" s="42" t="s">
        <v>57</v>
      </c>
      <c r="T8" s="42" t="s">
        <v>57</v>
      </c>
      <c r="U8" s="42" t="s">
        <v>57</v>
      </c>
      <c r="V8" s="42" t="s">
        <v>57</v>
      </c>
      <c r="W8" s="42" t="s">
        <v>57</v>
      </c>
      <c r="X8" s="42" t="s">
        <v>57</v>
      </c>
      <c r="Y8" s="42" t="s">
        <v>57</v>
      </c>
      <c r="Z8" s="42" t="s">
        <v>57</v>
      </c>
      <c r="AA8" s="42" t="s">
        <v>57</v>
      </c>
      <c r="AB8" s="42" t="s">
        <v>57</v>
      </c>
      <c r="AC8" s="42" t="s">
        <v>57</v>
      </c>
      <c r="AD8" s="42" t="s">
        <v>57</v>
      </c>
      <c r="AE8" s="42" t="s">
        <v>57</v>
      </c>
      <c r="AF8" s="42" t="s">
        <v>57</v>
      </c>
      <c r="AG8" s="42" t="s">
        <v>57</v>
      </c>
      <c r="AH8" s="42" t="s">
        <v>57</v>
      </c>
      <c r="AI8" s="42" t="s">
        <v>57</v>
      </c>
      <c r="AJ8" s="42" t="s">
        <v>57</v>
      </c>
      <c r="AK8" s="42" t="s">
        <v>57</v>
      </c>
    </row>
    <row r="9" spans="1:37" ht="12.75" customHeight="1" x14ac:dyDescent="0.2"/>
    <row r="10" spans="1:37" x14ac:dyDescent="0.2">
      <c r="A10" s="38" t="s">
        <v>121</v>
      </c>
      <c r="F10" s="34">
        <f>F15</f>
        <v>143776000</v>
      </c>
      <c r="G10" s="35">
        <f>IFERROR((G15-F15)/F15,"0")</f>
        <v>-1.4112230135766748E-2</v>
      </c>
      <c r="H10" s="35">
        <f>IFERROR((H15-G15)/G15,"0")</f>
        <v>-1.5005608584308662E-2</v>
      </c>
      <c r="I10" s="35">
        <f>IFERROR((I15-H15)/H15,"0")</f>
        <v>0.29775103853316143</v>
      </c>
      <c r="J10" s="35">
        <f>IFERROR((J15-I15)/I15,"0")</f>
        <v>3.9433308313832842E-2</v>
      </c>
      <c r="K10" s="35">
        <f t="shared" ref="K10:AK10" si="0">IFERROR((K15-J15)/J15,"0")</f>
        <v>-4.3501807929403141E-2</v>
      </c>
      <c r="L10" s="35">
        <f t="shared" si="0"/>
        <v>7.8159694466648898E-3</v>
      </c>
      <c r="M10" s="35">
        <f t="shared" si="0"/>
        <v>4.2995946065039217E-2</v>
      </c>
      <c r="N10" s="35">
        <f t="shared" si="0"/>
        <v>1.7131570886891496E-2</v>
      </c>
      <c r="O10" s="35">
        <f t="shared" si="0"/>
        <v>2.5098389424824247E-2</v>
      </c>
      <c r="P10" s="35">
        <f t="shared" si="0"/>
        <v>3.2461151968232745E-2</v>
      </c>
      <c r="Q10" s="35">
        <f t="shared" si="0"/>
        <v>1.0174397213569133E-2</v>
      </c>
      <c r="R10" s="35">
        <f t="shared" si="0"/>
        <v>8.9996552042307901E-2</v>
      </c>
      <c r="S10" s="35">
        <f t="shared" si="0"/>
        <v>4.2361138956832446E-2</v>
      </c>
      <c r="T10" s="35">
        <f t="shared" si="0"/>
        <v>4.9957471180847923E-2</v>
      </c>
      <c r="U10" s="35">
        <f t="shared" si="0"/>
        <v>3.6739711862957825E-2</v>
      </c>
      <c r="V10" s="35">
        <f t="shared" si="0"/>
        <v>0.16482769994345667</v>
      </c>
      <c r="W10" s="35">
        <f t="shared" si="0"/>
        <v>9.4825871653031017E-3</v>
      </c>
      <c r="X10" s="35">
        <f t="shared" si="0"/>
        <v>6.348050837835852E-3</v>
      </c>
      <c r="Y10" s="35">
        <f t="shared" si="0"/>
        <v>6.7284304974399647E-2</v>
      </c>
      <c r="Z10" s="35">
        <f t="shared" si="0"/>
        <v>1.2915060315881109E-2</v>
      </c>
      <c r="AA10" s="35">
        <f t="shared" si="0"/>
        <v>1.2262349828419184E-2</v>
      </c>
      <c r="AB10" s="35">
        <f t="shared" si="0"/>
        <v>-3.711463996676663E-3</v>
      </c>
      <c r="AC10" s="35">
        <f t="shared" si="0"/>
        <v>-1.1830231461050325E-2</v>
      </c>
      <c r="AD10" s="35">
        <f t="shared" si="0"/>
        <v>0.26046421377487849</v>
      </c>
      <c r="AE10" s="35">
        <f t="shared" si="0"/>
        <v>1.8228689415875575E-3</v>
      </c>
      <c r="AF10" s="35">
        <f t="shared" si="0"/>
        <v>1.3949086687268745E-2</v>
      </c>
      <c r="AG10" s="35">
        <f t="shared" si="0"/>
        <v>2.2789925669336797E-2</v>
      </c>
      <c r="AH10" s="35">
        <f t="shared" si="0"/>
        <v>6.0846598178670878E-2</v>
      </c>
      <c r="AI10" s="35">
        <f t="shared" si="0"/>
        <v>-1.0823513762179779E-2</v>
      </c>
      <c r="AJ10" s="35">
        <f t="shared" si="0"/>
        <v>8.5527362704601127E-3</v>
      </c>
      <c r="AK10" s="35">
        <f t="shared" si="0"/>
        <v>-6.0943711957403404E-2</v>
      </c>
    </row>
    <row r="11" spans="1:37" x14ac:dyDescent="0.2">
      <c r="A11" s="38"/>
      <c r="F11" s="26"/>
      <c r="G11" s="26"/>
      <c r="H11" s="35">
        <f t="shared" ref="H11:AK11" si="1">IFERROR((H15-F15)/F15,"0")</f>
        <v>-2.8906076118406409E-2</v>
      </c>
      <c r="I11" s="35">
        <f t="shared" si="1"/>
        <v>0.27827749440905275</v>
      </c>
      <c r="J11" s="35">
        <f t="shared" si="1"/>
        <v>0.34892565535023634</v>
      </c>
      <c r="K11" s="35">
        <f t="shared" si="1"/>
        <v>-5.7839198198595962E-3</v>
      </c>
      <c r="L11" s="35">
        <f t="shared" si="1"/>
        <v>-3.6025847284389151E-2</v>
      </c>
      <c r="M11" s="35">
        <f t="shared" si="1"/>
        <v>5.1147970512478907E-2</v>
      </c>
      <c r="N11" s="35">
        <f t="shared" si="1"/>
        <v>6.0864105049792894E-2</v>
      </c>
      <c r="O11" s="35">
        <f t="shared" si="1"/>
        <v>4.2659935149293927E-2</v>
      </c>
      <c r="P11" s="35">
        <f t="shared" si="1"/>
        <v>5.8374264026334097E-2</v>
      </c>
      <c r="Q11" s="35">
        <f t="shared" si="1"/>
        <v>4.296582183593671E-2</v>
      </c>
      <c r="R11" s="35">
        <f t="shared" si="1"/>
        <v>0.10108660992420712</v>
      </c>
      <c r="S11" s="35">
        <f t="shared" si="1"/>
        <v>0.13617004744584035</v>
      </c>
      <c r="T11" s="35">
        <f t="shared" si="1"/>
        <v>9.4434865516304228E-2</v>
      </c>
      <c r="U11" s="35">
        <f t="shared" si="1"/>
        <v>8.8532606140392114E-2</v>
      </c>
      <c r="V11" s="35">
        <f t="shared" si="1"/>
        <v>0.20762313400937116</v>
      </c>
      <c r="W11" s="35">
        <f t="shared" si="1"/>
        <v>0.17587328014073003</v>
      </c>
      <c r="X11" s="35">
        <f t="shared" si="1"/>
        <v>1.5890833948538508E-2</v>
      </c>
      <c r="Y11" s="35">
        <f t="shared" si="1"/>
        <v>7.4059480000801439E-2</v>
      </c>
      <c r="Z11" s="35">
        <f t="shared" si="1"/>
        <v>8.1068346147337267E-2</v>
      </c>
      <c r="AA11" s="35">
        <f t="shared" si="1"/>
        <v>2.5335779131948764E-2</v>
      </c>
      <c r="AB11" s="35">
        <f t="shared" si="1"/>
        <v>8.5053745618396907E-3</v>
      </c>
      <c r="AC11" s="35">
        <f t="shared" si="1"/>
        <v>-1.5497787979586949E-2</v>
      </c>
      <c r="AD11" s="35">
        <f t="shared" si="1"/>
        <v>0.24555263037755087</v>
      </c>
      <c r="AE11" s="35">
        <f t="shared" si="1"/>
        <v>0.2627618748421513</v>
      </c>
      <c r="AF11" s="35">
        <f t="shared" si="1"/>
        <v>1.5797382985742039E-2</v>
      </c>
      <c r="AG11" s="35">
        <f t="shared" si="1"/>
        <v>3.7056911005363534E-2</v>
      </c>
      <c r="AH11" s="35">
        <f t="shared" si="1"/>
        <v>8.502321329773159E-2</v>
      </c>
      <c r="AI11" s="35">
        <f t="shared" si="1"/>
        <v>4.9364510423722432E-2</v>
      </c>
      <c r="AJ11" s="35">
        <f t="shared" si="1"/>
        <v>-2.3633481504472848E-3</v>
      </c>
      <c r="AK11" s="35">
        <f t="shared" si="1"/>
        <v>-5.2912211182657848E-2</v>
      </c>
    </row>
    <row r="12" spans="1:37" ht="12.75" customHeight="1" x14ac:dyDescent="0.2">
      <c r="F12" s="26"/>
      <c r="G12" s="26"/>
      <c r="H12" s="26"/>
      <c r="I12" s="35">
        <f>IFERROR((I15-F15)/F15,"0")</f>
        <v>0.26023814823058089</v>
      </c>
      <c r="J12" s="35">
        <f>IFERROR((J15-G15)/G15,"0")</f>
        <v>0.32868420495671868</v>
      </c>
      <c r="K12" s="35">
        <f t="shared" ref="K12:AK12" si="2">IFERROR((K15-H15)/H15,"0")</f>
        <v>0.2902449505801461</v>
      </c>
      <c r="L12" s="35">
        <f t="shared" si="2"/>
        <v>1.9868426862113117E-3</v>
      </c>
      <c r="M12" s="35">
        <f t="shared" si="2"/>
        <v>5.4211333938631286E-3</v>
      </c>
      <c r="N12" s="35">
        <f t="shared" si="2"/>
        <v>6.9155786481925566E-2</v>
      </c>
      <c r="O12" s="35">
        <f t="shared" si="2"/>
        <v>8.7490085485150262E-2</v>
      </c>
      <c r="P12" s="35">
        <f t="shared" si="2"/>
        <v>7.6505877755362856E-2</v>
      </c>
      <c r="Q12" s="35">
        <f t="shared" si="2"/>
        <v>6.9142584189156919E-2</v>
      </c>
      <c r="R12" s="35">
        <f t="shared" si="2"/>
        <v>0.136829149699143</v>
      </c>
      <c r="S12" s="35">
        <f t="shared" si="2"/>
        <v>0.14772989281071403</v>
      </c>
      <c r="T12" s="35">
        <f t="shared" si="2"/>
        <v>0.19293022984765854</v>
      </c>
      <c r="U12" s="35">
        <f t="shared" si="2"/>
        <v>0.13464408712814824</v>
      </c>
      <c r="V12" s="35">
        <f t="shared" si="2"/>
        <v>0.26795293192396957</v>
      </c>
      <c r="W12" s="35">
        <f t="shared" si="2"/>
        <v>0.21907452564045155</v>
      </c>
      <c r="X12" s="35">
        <f t="shared" si="2"/>
        <v>0.18333778350191618</v>
      </c>
      <c r="Y12" s="35">
        <f t="shared" si="2"/>
        <v>8.4244342640629161E-2</v>
      </c>
      <c r="Z12" s="35">
        <f t="shared" si="2"/>
        <v>8.7931022967855682E-2</v>
      </c>
      <c r="AA12" s="35">
        <f t="shared" si="2"/>
        <v>9.4324784396226477E-2</v>
      </c>
      <c r="AB12" s="35">
        <f t="shared" si="2"/>
        <v>2.1530282303196119E-2</v>
      </c>
      <c r="AC12" s="35">
        <f t="shared" si="2"/>
        <v>-3.4254774489401278E-3</v>
      </c>
      <c r="AD12" s="35">
        <f t="shared" si="2"/>
        <v>0.24092980663393868</v>
      </c>
      <c r="AE12" s="35">
        <f t="shared" si="2"/>
        <v>0.24782310958257878</v>
      </c>
      <c r="AF12" s="35">
        <f t="shared" si="2"/>
        <v>0.28037624969970248</v>
      </c>
      <c r="AG12" s="35">
        <f t="shared" si="2"/>
        <v>3.8947329839093943E-2</v>
      </c>
      <c r="AH12" s="35">
        <f t="shared" si="2"/>
        <v>0.10015829615772054</v>
      </c>
      <c r="AI12" s="35">
        <f t="shared" si="2"/>
        <v>7.3279449616319062E-2</v>
      </c>
      <c r="AJ12" s="35">
        <f t="shared" si="2"/>
        <v>5.8339448332957025E-2</v>
      </c>
      <c r="AK12" s="35">
        <f t="shared" si="2"/>
        <v>-6.3163028898914772E-2</v>
      </c>
    </row>
    <row r="13" spans="1:37" ht="12.75" customHeight="1" x14ac:dyDescent="0.2">
      <c r="F13" s="26"/>
      <c r="G13" s="26"/>
      <c r="H13" s="26"/>
      <c r="I13" s="26"/>
      <c r="J13" s="35">
        <f>IFERROR((J15-F15)/F15,"0")</f>
        <v>0.30993350767861116</v>
      </c>
      <c r="K13" s="35">
        <f t="shared" ref="K13:AK13" si="3">IFERROR((K15-G15)/G15,"0")</f>
        <v>0.27088403987385978</v>
      </c>
      <c r="L13" s="35">
        <f t="shared" si="3"/>
        <v>0.30032946569259417</v>
      </c>
      <c r="M13" s="35">
        <f t="shared" si="3"/>
        <v>4.506821493222659E-2</v>
      </c>
      <c r="N13" s="35">
        <f t="shared" si="3"/>
        <v>2.2645576811778884E-2</v>
      </c>
      <c r="O13" s="35">
        <f t="shared" si="3"/>
        <v>9.5989874766853181E-2</v>
      </c>
      <c r="P13" s="35">
        <f t="shared" si="3"/>
        <v>0.12279126641403014</v>
      </c>
      <c r="Q13" s="35">
        <f t="shared" si="3"/>
        <v>8.7458676158387816E-2</v>
      </c>
      <c r="R13" s="35">
        <f t="shared" si="3"/>
        <v>0.16536173040778393</v>
      </c>
      <c r="S13" s="35">
        <f t="shared" si="3"/>
        <v>0.18498652727972609</v>
      </c>
      <c r="T13" s="35">
        <f t="shared" si="3"/>
        <v>0.20506757585420296</v>
      </c>
      <c r="U13" s="35">
        <f t="shared" si="3"/>
        <v>0.23675814276487356</v>
      </c>
      <c r="V13" s="35">
        <f t="shared" si="3"/>
        <v>0.32166486226392399</v>
      </c>
      <c r="W13" s="35">
        <f t="shared" si="3"/>
        <v>0.27997640612244024</v>
      </c>
      <c r="X13" s="35">
        <f t="shared" si="3"/>
        <v>0.22681327270432775</v>
      </c>
      <c r="Y13" s="35">
        <f t="shared" si="3"/>
        <v>0.2629578438147892</v>
      </c>
      <c r="Z13" s="35">
        <f t="shared" si="3"/>
        <v>9.8247423722985755E-2</v>
      </c>
      <c r="AA13" s="35">
        <f t="shared" si="3"/>
        <v>0.10127161376067748</v>
      </c>
      <c r="AB13" s="35">
        <f t="shared" si="3"/>
        <v>9.0263237358268925E-2</v>
      </c>
      <c r="AC13" s="35">
        <f t="shared" si="3"/>
        <v>9.4453426190772294E-3</v>
      </c>
      <c r="AD13" s="35">
        <f t="shared" si="3"/>
        <v>0.25614652203539662</v>
      </c>
      <c r="AE13" s="35">
        <f t="shared" si="3"/>
        <v>0.24319185903714194</v>
      </c>
      <c r="AF13" s="35">
        <f t="shared" si="3"/>
        <v>0.26522910230852342</v>
      </c>
      <c r="AG13" s="35">
        <f t="shared" si="3"/>
        <v>0.30955592925914288</v>
      </c>
      <c r="AH13" s="35">
        <f t="shared" si="3"/>
        <v>0.10216374054661632</v>
      </c>
      <c r="AI13" s="35">
        <f t="shared" si="3"/>
        <v>8.8250717698681189E-2</v>
      </c>
      <c r="AJ13" s="35">
        <f t="shared" si="3"/>
        <v>8.2458925693392027E-2</v>
      </c>
      <c r="AK13" s="35">
        <f t="shared" si="3"/>
        <v>-6.1596861594039286E-3</v>
      </c>
    </row>
    <row r="14" spans="1:37" x14ac:dyDescent="0.2">
      <c r="A14" s="38" t="s">
        <v>109</v>
      </c>
    </row>
    <row r="15" spans="1:37" x14ac:dyDescent="0.2">
      <c r="A15" s="39" t="s">
        <v>60</v>
      </c>
      <c r="F15" s="43">
        <v>143776000</v>
      </c>
      <c r="G15" s="43">
        <v>141747000</v>
      </c>
      <c r="H15" s="43">
        <v>139620000</v>
      </c>
      <c r="I15" s="43">
        <v>181192000</v>
      </c>
      <c r="J15" s="43">
        <v>188337000</v>
      </c>
      <c r="K15" s="43">
        <v>180144000</v>
      </c>
      <c r="L15" s="43">
        <v>181552000</v>
      </c>
      <c r="M15" s="43">
        <v>189358000</v>
      </c>
      <c r="N15" s="43">
        <v>192602000</v>
      </c>
      <c r="O15" s="43">
        <v>197436000</v>
      </c>
      <c r="P15" s="43">
        <v>203845000</v>
      </c>
      <c r="Q15" s="43">
        <v>205919000</v>
      </c>
      <c r="R15" s="43">
        <v>224451000</v>
      </c>
      <c r="S15" s="43">
        <v>233959000</v>
      </c>
      <c r="T15" s="43">
        <v>245647000</v>
      </c>
      <c r="U15" s="43">
        <v>254672000</v>
      </c>
      <c r="V15" s="43">
        <v>296649000</v>
      </c>
      <c r="W15" s="43">
        <v>299462000</v>
      </c>
      <c r="X15" s="43">
        <v>301363000</v>
      </c>
      <c r="Y15" s="43">
        <v>321640000</v>
      </c>
      <c r="Z15" s="43">
        <v>325794000</v>
      </c>
      <c r="AA15" s="43">
        <v>329789000</v>
      </c>
      <c r="AB15" s="43">
        <v>328565000</v>
      </c>
      <c r="AC15" s="43">
        <v>324678000</v>
      </c>
      <c r="AD15" s="43">
        <v>409245000</v>
      </c>
      <c r="AE15" s="43">
        <v>409991000</v>
      </c>
      <c r="AF15" s="43">
        <v>415710000</v>
      </c>
      <c r="AG15" s="43">
        <v>425184000</v>
      </c>
      <c r="AH15" s="43">
        <v>451055000</v>
      </c>
      <c r="AI15" s="43">
        <v>446173000</v>
      </c>
      <c r="AJ15" s="43">
        <v>449989000</v>
      </c>
      <c r="AK15" s="43">
        <v>422565000</v>
      </c>
    </row>
    <row r="16" spans="1:37" x14ac:dyDescent="0.2">
      <c r="A16" s="39" t="s">
        <v>61</v>
      </c>
      <c r="F16" s="44">
        <v>9.4</v>
      </c>
      <c r="G16" s="44">
        <v>-5.64</v>
      </c>
      <c r="H16" s="44">
        <v>-6</v>
      </c>
      <c r="I16" s="44">
        <v>119.1</v>
      </c>
      <c r="J16" s="44">
        <v>15.77</v>
      </c>
      <c r="K16" s="44">
        <v>-17.399999999999999</v>
      </c>
      <c r="L16" s="44">
        <v>3.13</v>
      </c>
      <c r="M16" s="44">
        <v>17.2</v>
      </c>
      <c r="N16" s="44">
        <v>6.85</v>
      </c>
      <c r="O16" s="44">
        <v>10.039999999999999</v>
      </c>
      <c r="P16" s="44">
        <v>12.98</v>
      </c>
      <c r="Q16" s="44">
        <v>4.07</v>
      </c>
      <c r="R16" s="44">
        <v>36</v>
      </c>
      <c r="S16" s="44">
        <v>16.940000000000001</v>
      </c>
      <c r="T16" s="44">
        <v>19.98</v>
      </c>
      <c r="U16" s="44">
        <v>14.7</v>
      </c>
      <c r="V16" s="44">
        <v>65.930000000000007</v>
      </c>
      <c r="W16" s="44">
        <v>3.79</v>
      </c>
      <c r="X16" s="44">
        <v>2.54</v>
      </c>
      <c r="Y16" s="44">
        <v>26.91</v>
      </c>
      <c r="Z16" s="44">
        <v>5.17</v>
      </c>
      <c r="AA16" s="44">
        <v>4.9000000000000004</v>
      </c>
      <c r="AB16" s="44">
        <v>-1.48</v>
      </c>
      <c r="AC16" s="44">
        <v>-4.7300000000000004</v>
      </c>
      <c r="AD16" s="44">
        <v>104.19</v>
      </c>
      <c r="AE16" s="44">
        <v>0.73</v>
      </c>
      <c r="AF16" s="44">
        <v>5.58</v>
      </c>
      <c r="AG16" s="44">
        <v>9.1199999999999992</v>
      </c>
      <c r="AH16" s="44" t="s">
        <v>54</v>
      </c>
      <c r="AI16" s="44">
        <v>-4.33</v>
      </c>
      <c r="AJ16" s="44">
        <v>3.42</v>
      </c>
      <c r="AK16" s="44">
        <v>-24.38</v>
      </c>
    </row>
    <row r="17" spans="1:37" x14ac:dyDescent="0.2">
      <c r="A17" s="39" t="s">
        <v>62</v>
      </c>
      <c r="F17" s="44">
        <v>14.56</v>
      </c>
      <c r="G17" s="44">
        <v>13.72</v>
      </c>
      <c r="H17" s="44">
        <v>14.82</v>
      </c>
      <c r="I17" s="44">
        <v>13.75</v>
      </c>
      <c r="J17" s="44">
        <v>16.989999999999998</v>
      </c>
      <c r="K17" s="44">
        <v>15.15</v>
      </c>
      <c r="L17" s="44">
        <v>15.02</v>
      </c>
      <c r="M17" s="44">
        <v>17.059999999999999</v>
      </c>
      <c r="N17" s="44">
        <v>16.12</v>
      </c>
      <c r="O17" s="44">
        <v>16.420000000000002</v>
      </c>
      <c r="P17" s="44">
        <v>14.83</v>
      </c>
      <c r="Q17" s="44">
        <v>10.91</v>
      </c>
      <c r="R17" s="44">
        <v>7.3</v>
      </c>
      <c r="S17" s="44">
        <v>6.33</v>
      </c>
      <c r="T17" s="44">
        <v>3.24</v>
      </c>
      <c r="U17" s="44">
        <v>2.96</v>
      </c>
      <c r="V17" s="44">
        <v>3.52</v>
      </c>
      <c r="W17" s="44">
        <v>21.1</v>
      </c>
      <c r="X17" s="44">
        <v>21.42</v>
      </c>
      <c r="Y17" s="44">
        <v>21.61</v>
      </c>
      <c r="Z17" s="44">
        <v>21.15</v>
      </c>
      <c r="AA17" s="44">
        <v>20.78</v>
      </c>
      <c r="AB17" s="44">
        <v>20.47</v>
      </c>
      <c r="AC17" s="44">
        <v>20.07</v>
      </c>
      <c r="AD17" s="44">
        <v>16.649999999999999</v>
      </c>
      <c r="AE17" s="44">
        <v>15.84</v>
      </c>
      <c r="AF17" s="44">
        <v>15.32</v>
      </c>
      <c r="AG17" s="44">
        <v>13.94</v>
      </c>
      <c r="AH17" s="44">
        <v>13.89</v>
      </c>
      <c r="AI17" s="44">
        <v>14.2</v>
      </c>
      <c r="AJ17" s="44">
        <v>14.63</v>
      </c>
      <c r="AK17" s="44">
        <v>14.02</v>
      </c>
    </row>
    <row r="18" spans="1:37" ht="12.75" customHeight="1" x14ac:dyDescent="0.2"/>
    <row r="19" spans="1:37" x14ac:dyDescent="0.2">
      <c r="B19" s="39" t="s">
        <v>63</v>
      </c>
      <c r="F19" s="44">
        <v>14.14</v>
      </c>
      <c r="G19" s="44">
        <v>13.43</v>
      </c>
      <c r="H19" s="44">
        <v>14.55</v>
      </c>
      <c r="I19" s="44">
        <v>13.58</v>
      </c>
      <c r="J19" s="44">
        <v>16.75</v>
      </c>
      <c r="K19" s="44">
        <v>14.94</v>
      </c>
      <c r="L19" s="44">
        <v>14.81</v>
      </c>
      <c r="M19" s="44">
        <v>16.88</v>
      </c>
      <c r="N19" s="44">
        <v>15.95</v>
      </c>
      <c r="O19" s="44">
        <v>16.27</v>
      </c>
      <c r="P19" s="44">
        <v>14.53</v>
      </c>
      <c r="Q19" s="44">
        <v>10.210000000000001</v>
      </c>
      <c r="R19" s="44">
        <v>6.51</v>
      </c>
      <c r="S19" s="44">
        <v>6.18</v>
      </c>
      <c r="T19" s="44">
        <v>3.15</v>
      </c>
      <c r="U19" s="44">
        <v>2.88</v>
      </c>
      <c r="V19" s="44">
        <v>3.46</v>
      </c>
      <c r="W19" s="44">
        <v>4.29</v>
      </c>
      <c r="X19" s="44">
        <v>3.57</v>
      </c>
      <c r="Y19" s="44">
        <v>3.34</v>
      </c>
      <c r="Z19" s="44">
        <v>3.21</v>
      </c>
      <c r="AA19" s="44">
        <v>3.22</v>
      </c>
      <c r="AB19" s="44">
        <v>3.27</v>
      </c>
      <c r="AC19" s="44">
        <v>3.18</v>
      </c>
      <c r="AD19" s="44">
        <v>2.56</v>
      </c>
      <c r="AE19" s="44">
        <v>4.5999999999999996</v>
      </c>
      <c r="AF19" s="44">
        <v>4.1100000000000003</v>
      </c>
      <c r="AG19" s="44">
        <v>3.72</v>
      </c>
      <c r="AH19" s="44">
        <v>4.0199999999999996</v>
      </c>
      <c r="AI19" s="44">
        <v>4.4000000000000004</v>
      </c>
      <c r="AJ19" s="44">
        <v>4.7</v>
      </c>
      <c r="AK19" s="44">
        <v>4.79</v>
      </c>
    </row>
    <row r="20" spans="1:37" x14ac:dyDescent="0.2">
      <c r="B20" s="39" t="s">
        <v>64</v>
      </c>
      <c r="F20" s="44">
        <v>3.01</v>
      </c>
      <c r="G20" s="44">
        <v>3.48</v>
      </c>
      <c r="H20" s="44">
        <v>3.96</v>
      </c>
      <c r="I20" s="44">
        <v>2</v>
      </c>
      <c r="J20" s="44">
        <v>2.31</v>
      </c>
      <c r="K20" s="44">
        <v>2.2799999999999998</v>
      </c>
      <c r="L20" s="44">
        <v>2.3199999999999998</v>
      </c>
      <c r="M20" s="44">
        <v>2.79</v>
      </c>
      <c r="N20" s="44">
        <v>2.5099999999999998</v>
      </c>
      <c r="O20" s="44">
        <v>2.74</v>
      </c>
      <c r="P20" s="44">
        <v>3.02</v>
      </c>
      <c r="Q20" s="44">
        <v>2.81</v>
      </c>
      <c r="R20" s="44">
        <v>5.49</v>
      </c>
      <c r="S20" s="44">
        <v>6.92</v>
      </c>
      <c r="T20" s="44">
        <v>6.4</v>
      </c>
      <c r="U20" s="44">
        <v>6.16</v>
      </c>
      <c r="V20" s="44">
        <v>6.26</v>
      </c>
      <c r="W20" s="44">
        <v>6.1</v>
      </c>
      <c r="X20" s="44">
        <v>6.25</v>
      </c>
      <c r="Y20" s="44">
        <v>5.37</v>
      </c>
      <c r="Z20" s="44">
        <v>6.33</v>
      </c>
      <c r="AA20" s="44">
        <v>6.32</v>
      </c>
      <c r="AB20" s="44">
        <v>6.42</v>
      </c>
      <c r="AC20" s="44">
        <v>6.57</v>
      </c>
      <c r="AD20" s="44">
        <v>5.85</v>
      </c>
      <c r="AE20" s="44">
        <v>5.68</v>
      </c>
      <c r="AF20" s="44">
        <v>2.13</v>
      </c>
      <c r="AG20" s="44">
        <v>1.99</v>
      </c>
      <c r="AH20" s="44">
        <v>3.01</v>
      </c>
      <c r="AI20" s="44">
        <v>2.71</v>
      </c>
      <c r="AJ20" s="44">
        <v>2.4</v>
      </c>
      <c r="AK20" s="44">
        <v>2.2999999999999998</v>
      </c>
    </row>
    <row r="21" spans="1:37" x14ac:dyDescent="0.2">
      <c r="A21" s="39" t="s">
        <v>65</v>
      </c>
      <c r="F21" s="44">
        <v>17.149999999999999</v>
      </c>
      <c r="G21" s="44">
        <v>16.91</v>
      </c>
      <c r="H21" s="44">
        <v>18.5</v>
      </c>
      <c r="I21" s="44">
        <v>15.58</v>
      </c>
      <c r="J21" s="44">
        <v>19.059999999999999</v>
      </c>
      <c r="K21" s="44">
        <v>17.22</v>
      </c>
      <c r="L21" s="44">
        <v>17.12</v>
      </c>
      <c r="M21" s="44">
        <v>19.670000000000002</v>
      </c>
      <c r="N21" s="44">
        <v>18.45</v>
      </c>
      <c r="O21" s="44">
        <v>19</v>
      </c>
      <c r="P21" s="44">
        <v>17.55</v>
      </c>
      <c r="Q21" s="44">
        <v>13.01</v>
      </c>
      <c r="R21" s="44">
        <v>12</v>
      </c>
      <c r="S21" s="44">
        <v>13.1</v>
      </c>
      <c r="T21" s="44">
        <v>9.5500000000000007</v>
      </c>
      <c r="U21" s="44">
        <v>9.0399999999999991</v>
      </c>
      <c r="V21" s="44">
        <v>9.7200000000000006</v>
      </c>
      <c r="W21" s="44">
        <v>10.38</v>
      </c>
      <c r="X21" s="44">
        <v>9.82</v>
      </c>
      <c r="Y21" s="44">
        <v>8.7100000000000009</v>
      </c>
      <c r="Z21" s="44">
        <v>9.5399999999999991</v>
      </c>
      <c r="AA21" s="44">
        <v>9.5399999999999991</v>
      </c>
      <c r="AB21" s="44">
        <v>9.69</v>
      </c>
      <c r="AC21" s="44">
        <v>9.76</v>
      </c>
      <c r="AD21" s="44">
        <v>8.41</v>
      </c>
      <c r="AE21" s="44">
        <v>10.28</v>
      </c>
      <c r="AF21" s="44">
        <v>6.24</v>
      </c>
      <c r="AG21" s="44">
        <v>5.71</v>
      </c>
      <c r="AH21" s="44">
        <v>7.03</v>
      </c>
      <c r="AI21" s="44">
        <v>7.1</v>
      </c>
      <c r="AJ21" s="44">
        <v>7.1</v>
      </c>
      <c r="AK21" s="44">
        <v>7.08</v>
      </c>
    </row>
    <row r="22" spans="1:37" x14ac:dyDescent="0.2">
      <c r="A22" s="39" t="s">
        <v>66</v>
      </c>
      <c r="F22" s="44">
        <v>43.88</v>
      </c>
      <c r="G22" s="44">
        <v>44.9</v>
      </c>
      <c r="H22" s="44">
        <v>45.25</v>
      </c>
      <c r="I22" s="44">
        <v>49.54</v>
      </c>
      <c r="J22" s="44">
        <v>50.78</v>
      </c>
      <c r="K22" s="44">
        <v>55.56</v>
      </c>
      <c r="L22" s="44">
        <v>55.64</v>
      </c>
      <c r="M22" s="44">
        <v>55.34</v>
      </c>
      <c r="N22" s="44">
        <v>57.2</v>
      </c>
      <c r="O22" s="44">
        <v>58.6</v>
      </c>
      <c r="P22" s="44">
        <v>61.72</v>
      </c>
      <c r="Q22" s="44">
        <v>65.599999999999994</v>
      </c>
      <c r="R22" s="44">
        <v>68.45</v>
      </c>
      <c r="S22" s="44">
        <v>70.03</v>
      </c>
      <c r="T22" s="44">
        <v>74.349999999999994</v>
      </c>
      <c r="U22" s="44">
        <v>74.8</v>
      </c>
      <c r="V22" s="44">
        <v>71.55</v>
      </c>
      <c r="W22" s="44">
        <v>70.03</v>
      </c>
      <c r="X22" s="44">
        <v>69.72</v>
      </c>
      <c r="Y22" s="44">
        <v>68.63</v>
      </c>
      <c r="Z22" s="44">
        <v>68.180000000000007</v>
      </c>
      <c r="AA22" s="44">
        <v>67.16</v>
      </c>
      <c r="AB22" s="44">
        <v>65.680000000000007</v>
      </c>
      <c r="AC22" s="44">
        <v>64.459999999999994</v>
      </c>
      <c r="AD22" s="44">
        <v>56.46</v>
      </c>
      <c r="AE22" s="44">
        <v>53.47</v>
      </c>
      <c r="AF22" s="44">
        <v>56.58</v>
      </c>
      <c r="AG22" s="44">
        <v>54.18</v>
      </c>
      <c r="AH22" s="44">
        <v>53.75</v>
      </c>
      <c r="AI22" s="44">
        <v>55.52</v>
      </c>
      <c r="AJ22" s="44">
        <v>56.89</v>
      </c>
      <c r="AK22" s="44">
        <v>49.61</v>
      </c>
    </row>
    <row r="23" spans="1:37" x14ac:dyDescent="0.2">
      <c r="A23" s="39" t="s">
        <v>67</v>
      </c>
      <c r="F23" s="44">
        <v>19.920000000000002</v>
      </c>
      <c r="G23" s="44">
        <v>19.420000000000002</v>
      </c>
      <c r="H23" s="44">
        <v>19.09</v>
      </c>
      <c r="I23" s="44">
        <v>18.88</v>
      </c>
      <c r="J23" s="44">
        <v>17.100000000000001</v>
      </c>
      <c r="K23" s="44">
        <v>16.78</v>
      </c>
      <c r="L23" s="44">
        <v>16.399999999999999</v>
      </c>
      <c r="M23" s="44">
        <v>15.35</v>
      </c>
      <c r="N23" s="44">
        <v>14.23</v>
      </c>
      <c r="O23" s="44">
        <v>13.29</v>
      </c>
      <c r="P23" s="44">
        <v>12.28</v>
      </c>
      <c r="Q23" s="44">
        <v>11.48</v>
      </c>
      <c r="R23" s="44">
        <v>10.119999999999999</v>
      </c>
      <c r="S23" s="44">
        <v>9.34</v>
      </c>
      <c r="T23" s="44">
        <v>8.65</v>
      </c>
      <c r="U23" s="44">
        <v>8.5299999999999994</v>
      </c>
      <c r="V23" s="44">
        <v>9.75</v>
      </c>
      <c r="W23" s="44">
        <v>9.8699999999999992</v>
      </c>
      <c r="X23" s="44">
        <v>10.210000000000001</v>
      </c>
      <c r="Y23" s="44">
        <v>9.99</v>
      </c>
      <c r="Z23" s="44">
        <v>10.029999999999999</v>
      </c>
      <c r="AA23" s="44">
        <v>10.51</v>
      </c>
      <c r="AB23" s="44">
        <v>10.95</v>
      </c>
      <c r="AC23" s="44">
        <v>11.79</v>
      </c>
      <c r="AD23" s="44">
        <v>14.9</v>
      </c>
      <c r="AE23" s="44">
        <v>18.79</v>
      </c>
      <c r="AF23" s="44">
        <v>18.77</v>
      </c>
      <c r="AG23" s="44">
        <v>18.62</v>
      </c>
      <c r="AH23" s="44">
        <v>17.27</v>
      </c>
      <c r="AI23" s="44">
        <v>17.11</v>
      </c>
      <c r="AJ23" s="44">
        <v>16.100000000000001</v>
      </c>
      <c r="AK23" s="44">
        <v>20.59</v>
      </c>
    </row>
    <row r="24" spans="1:37" x14ac:dyDescent="0.2">
      <c r="A24" s="39" t="s">
        <v>68</v>
      </c>
      <c r="F24" s="44">
        <v>13.25</v>
      </c>
      <c r="G24" s="44">
        <v>13.04</v>
      </c>
      <c r="H24" s="44">
        <v>11.92</v>
      </c>
      <c r="I24" s="44">
        <v>10.220000000000001</v>
      </c>
      <c r="J24" s="44">
        <v>8.0500000000000007</v>
      </c>
      <c r="K24" s="44">
        <v>6.76</v>
      </c>
      <c r="L24" s="44">
        <v>6.07</v>
      </c>
      <c r="M24" s="44">
        <v>5.44</v>
      </c>
      <c r="N24" s="44">
        <v>6.5</v>
      </c>
      <c r="O24" s="44">
        <v>5.41</v>
      </c>
      <c r="P24" s="44">
        <v>4.92</v>
      </c>
      <c r="Q24" s="44">
        <v>4.9000000000000004</v>
      </c>
      <c r="R24" s="44">
        <v>4.34</v>
      </c>
      <c r="S24" s="44">
        <v>4.2300000000000004</v>
      </c>
      <c r="T24" s="44">
        <v>4.12</v>
      </c>
      <c r="U24" s="44">
        <v>4.2699999999999996</v>
      </c>
      <c r="V24" s="44">
        <v>5.1100000000000003</v>
      </c>
      <c r="W24" s="44">
        <v>5</v>
      </c>
      <c r="X24" s="44">
        <v>5.08</v>
      </c>
      <c r="Y24" s="44">
        <v>7.54</v>
      </c>
      <c r="Z24" s="44">
        <v>6.55</v>
      </c>
      <c r="AA24" s="44">
        <v>6.82</v>
      </c>
      <c r="AB24" s="44">
        <v>7.29</v>
      </c>
      <c r="AC24" s="44">
        <v>8.01</v>
      </c>
      <c r="AD24" s="44">
        <v>14.66</v>
      </c>
      <c r="AE24" s="44">
        <v>12.3</v>
      </c>
      <c r="AF24" s="44">
        <v>12.58</v>
      </c>
      <c r="AG24" s="44">
        <v>14.82</v>
      </c>
      <c r="AH24" s="44">
        <v>15.76</v>
      </c>
      <c r="AI24" s="44">
        <v>14.25</v>
      </c>
      <c r="AJ24" s="44">
        <v>13.51</v>
      </c>
      <c r="AK24" s="44">
        <v>18.8</v>
      </c>
    </row>
    <row r="25" spans="1:37" x14ac:dyDescent="0.2">
      <c r="A25" s="39" t="s">
        <v>69</v>
      </c>
      <c r="F25" s="44">
        <v>5.81</v>
      </c>
      <c r="G25" s="44">
        <v>5.74</v>
      </c>
      <c r="H25" s="44">
        <v>5.24</v>
      </c>
      <c r="I25" s="44">
        <v>5.77</v>
      </c>
      <c r="J25" s="44">
        <v>5.01</v>
      </c>
      <c r="K25" s="44">
        <v>3.67</v>
      </c>
      <c r="L25" s="44">
        <v>4.76</v>
      </c>
      <c r="M25" s="44">
        <v>4.2</v>
      </c>
      <c r="N25" s="44">
        <v>3.62</v>
      </c>
      <c r="O25" s="44">
        <v>3.7</v>
      </c>
      <c r="P25" s="44">
        <v>3.53</v>
      </c>
      <c r="Q25" s="44">
        <v>5.01</v>
      </c>
      <c r="R25" s="44">
        <v>5.09</v>
      </c>
      <c r="S25" s="44">
        <v>3.29</v>
      </c>
      <c r="T25" s="44">
        <v>3.33</v>
      </c>
      <c r="U25" s="44">
        <v>3.36</v>
      </c>
      <c r="V25" s="44">
        <v>3.87</v>
      </c>
      <c r="W25" s="44">
        <v>4.71</v>
      </c>
      <c r="X25" s="44">
        <v>5.18</v>
      </c>
      <c r="Y25" s="44">
        <v>5.13</v>
      </c>
      <c r="Z25" s="44">
        <v>5.69</v>
      </c>
      <c r="AA25" s="44">
        <v>5.98</v>
      </c>
      <c r="AB25" s="44">
        <v>6.38</v>
      </c>
      <c r="AC25" s="44">
        <v>5.98</v>
      </c>
      <c r="AD25" s="44">
        <v>5.57</v>
      </c>
      <c r="AE25" s="44">
        <v>5.16</v>
      </c>
      <c r="AF25" s="44">
        <v>5.84</v>
      </c>
      <c r="AG25" s="44">
        <v>6.67</v>
      </c>
      <c r="AH25" s="44">
        <v>6.19</v>
      </c>
      <c r="AI25" s="44">
        <v>6.01</v>
      </c>
      <c r="AJ25" s="44">
        <v>6.4</v>
      </c>
      <c r="AK25" s="44">
        <v>3.92</v>
      </c>
    </row>
    <row r="26" spans="1:37" x14ac:dyDescent="0.2">
      <c r="A26" s="39" t="s">
        <v>70</v>
      </c>
      <c r="F26" s="44">
        <v>19.059999999999999</v>
      </c>
      <c r="G26" s="44">
        <v>18.77</v>
      </c>
      <c r="H26" s="44">
        <v>17.16</v>
      </c>
      <c r="I26" s="44">
        <v>15.99</v>
      </c>
      <c r="J26" s="44">
        <v>13.06</v>
      </c>
      <c r="K26" s="44">
        <v>10.43</v>
      </c>
      <c r="L26" s="44">
        <v>10.83</v>
      </c>
      <c r="M26" s="44">
        <v>9.64</v>
      </c>
      <c r="N26" s="44">
        <v>10.11</v>
      </c>
      <c r="O26" s="44">
        <v>9.11</v>
      </c>
      <c r="P26" s="44">
        <v>8.4499999999999993</v>
      </c>
      <c r="Q26" s="44">
        <v>9.91</v>
      </c>
      <c r="R26" s="44">
        <v>9.43</v>
      </c>
      <c r="S26" s="44">
        <v>7.52</v>
      </c>
      <c r="T26" s="44">
        <v>7.45</v>
      </c>
      <c r="U26" s="44">
        <v>7.63</v>
      </c>
      <c r="V26" s="44">
        <v>8.98</v>
      </c>
      <c r="W26" s="44">
        <v>9.7100000000000009</v>
      </c>
      <c r="X26" s="44">
        <v>10.26</v>
      </c>
      <c r="Y26" s="44">
        <v>12.67</v>
      </c>
      <c r="Z26" s="44">
        <v>12.24</v>
      </c>
      <c r="AA26" s="44">
        <v>12.79</v>
      </c>
      <c r="AB26" s="44">
        <v>13.67</v>
      </c>
      <c r="AC26" s="44">
        <v>13.99</v>
      </c>
      <c r="AD26" s="44">
        <v>20.23</v>
      </c>
      <c r="AE26" s="44">
        <v>17.47</v>
      </c>
      <c r="AF26" s="44">
        <v>18.420000000000002</v>
      </c>
      <c r="AG26" s="44">
        <v>21.5</v>
      </c>
      <c r="AH26" s="44">
        <v>21.95</v>
      </c>
      <c r="AI26" s="44">
        <v>20.260000000000002</v>
      </c>
      <c r="AJ26" s="44">
        <v>19.91</v>
      </c>
      <c r="AK26" s="44">
        <v>22.72</v>
      </c>
    </row>
    <row r="27" spans="1:37" x14ac:dyDescent="0.2">
      <c r="A27" s="39" t="s">
        <v>71</v>
      </c>
      <c r="F27" s="44">
        <v>80.87</v>
      </c>
      <c r="G27" s="44">
        <v>81.150000000000006</v>
      </c>
      <c r="H27" s="44">
        <v>82.77</v>
      </c>
      <c r="I27" s="44">
        <v>83.68</v>
      </c>
      <c r="J27" s="44">
        <v>86.67</v>
      </c>
      <c r="K27" s="44">
        <v>89.28</v>
      </c>
      <c r="L27" s="44">
        <v>89.06</v>
      </c>
      <c r="M27" s="44">
        <v>90.27</v>
      </c>
      <c r="N27" s="44">
        <v>89.79</v>
      </c>
      <c r="O27" s="44">
        <v>90.82</v>
      </c>
      <c r="P27" s="44">
        <v>91.47</v>
      </c>
      <c r="Q27" s="44">
        <v>90.03</v>
      </c>
      <c r="R27" s="44">
        <v>86.64</v>
      </c>
      <c r="S27" s="44">
        <v>85.78</v>
      </c>
      <c r="T27" s="44">
        <v>88.05</v>
      </c>
      <c r="U27" s="44">
        <v>87.31</v>
      </c>
      <c r="V27" s="44">
        <v>86.52</v>
      </c>
      <c r="W27" s="44">
        <v>85.82</v>
      </c>
      <c r="X27" s="44">
        <v>85.39</v>
      </c>
      <c r="Y27" s="44">
        <v>83.27</v>
      </c>
      <c r="Z27" s="44">
        <v>82.61</v>
      </c>
      <c r="AA27" s="44">
        <v>82.16</v>
      </c>
      <c r="AB27" s="44">
        <v>81.510000000000005</v>
      </c>
      <c r="AC27" s="44">
        <v>81.260000000000005</v>
      </c>
      <c r="AD27" s="44">
        <v>75.83</v>
      </c>
      <c r="AE27" s="44">
        <v>78.62</v>
      </c>
      <c r="AF27" s="44">
        <v>77.63</v>
      </c>
      <c r="AG27" s="44">
        <v>74.47</v>
      </c>
      <c r="AH27" s="44">
        <v>72.84</v>
      </c>
      <c r="AI27" s="44">
        <v>74.2</v>
      </c>
      <c r="AJ27" s="44">
        <v>73.25</v>
      </c>
      <c r="AK27" s="44">
        <v>69.44</v>
      </c>
    </row>
    <row r="28" spans="1:37" ht="12.75" customHeight="1" x14ac:dyDescent="0.2"/>
    <row r="29" spans="1:37" x14ac:dyDescent="0.2">
      <c r="A29" s="39" t="s">
        <v>72</v>
      </c>
      <c r="F29" s="44">
        <v>18.21</v>
      </c>
      <c r="G29" s="44">
        <v>17.940000000000001</v>
      </c>
      <c r="H29" s="44">
        <v>19.53</v>
      </c>
      <c r="I29" s="44">
        <v>16.54</v>
      </c>
      <c r="J29" s="44">
        <v>20.07</v>
      </c>
      <c r="K29" s="44">
        <v>17.88</v>
      </c>
      <c r="L29" s="44">
        <v>17.98</v>
      </c>
      <c r="M29" s="44">
        <v>20.53</v>
      </c>
      <c r="N29" s="44">
        <v>19.149999999999999</v>
      </c>
      <c r="O29" s="44">
        <v>19.73</v>
      </c>
      <c r="P29" s="44">
        <v>18.190000000000001</v>
      </c>
      <c r="Q29" s="44">
        <v>13.7</v>
      </c>
      <c r="R29" s="44">
        <v>12.65</v>
      </c>
      <c r="S29" s="44">
        <v>13.55</v>
      </c>
      <c r="T29" s="44">
        <v>9.8800000000000008</v>
      </c>
      <c r="U29" s="44">
        <v>9.35</v>
      </c>
      <c r="V29" s="44">
        <v>10.11</v>
      </c>
      <c r="W29" s="44">
        <v>10.9</v>
      </c>
      <c r="X29" s="44">
        <v>10.35</v>
      </c>
      <c r="Y29" s="44">
        <v>9.18</v>
      </c>
      <c r="Z29" s="44">
        <v>10.119999999999999</v>
      </c>
      <c r="AA29" s="44">
        <v>10.15</v>
      </c>
      <c r="AB29" s="44">
        <v>10.35</v>
      </c>
      <c r="AC29" s="44">
        <v>10.38</v>
      </c>
      <c r="AD29" s="44">
        <v>8.91</v>
      </c>
      <c r="AE29" s="44">
        <v>10.84</v>
      </c>
      <c r="AF29" s="44">
        <v>6.62</v>
      </c>
      <c r="AG29" s="44">
        <v>6.12</v>
      </c>
      <c r="AH29" s="44">
        <v>7.5</v>
      </c>
      <c r="AI29" s="44">
        <v>7.56</v>
      </c>
      <c r="AJ29" s="44">
        <v>7.59</v>
      </c>
      <c r="AK29" s="44">
        <v>7.37</v>
      </c>
    </row>
    <row r="30" spans="1:37" x14ac:dyDescent="0.2">
      <c r="A30" s="39" t="s">
        <v>73</v>
      </c>
      <c r="F30" s="44">
        <v>14.07</v>
      </c>
      <c r="G30" s="44">
        <v>13.83</v>
      </c>
      <c r="H30" s="44">
        <v>12.58</v>
      </c>
      <c r="I30" s="44">
        <v>10.85</v>
      </c>
      <c r="J30" s="44">
        <v>8.48</v>
      </c>
      <c r="K30" s="44">
        <v>7.02</v>
      </c>
      <c r="L30" s="44">
        <v>6.38</v>
      </c>
      <c r="M30" s="44">
        <v>5.68</v>
      </c>
      <c r="N30" s="44">
        <v>6.74</v>
      </c>
      <c r="O30" s="44">
        <v>5.62</v>
      </c>
      <c r="P30" s="44">
        <v>5.0999999999999996</v>
      </c>
      <c r="Q30" s="44">
        <v>5.15</v>
      </c>
      <c r="R30" s="44">
        <v>4.57</v>
      </c>
      <c r="S30" s="44">
        <v>4.37</v>
      </c>
      <c r="T30" s="44">
        <v>4.26</v>
      </c>
      <c r="U30" s="44">
        <v>4.42</v>
      </c>
      <c r="V30" s="44">
        <v>5.31</v>
      </c>
      <c r="W30" s="44">
        <v>5.25</v>
      </c>
      <c r="X30" s="44">
        <v>5.36</v>
      </c>
      <c r="Y30" s="44">
        <v>7.95</v>
      </c>
      <c r="Z30" s="44">
        <v>6.95</v>
      </c>
      <c r="AA30" s="44">
        <v>7.25</v>
      </c>
      <c r="AB30" s="44">
        <v>7.79</v>
      </c>
      <c r="AC30" s="44">
        <v>8.52</v>
      </c>
      <c r="AD30" s="44">
        <v>15.53</v>
      </c>
      <c r="AE30" s="44">
        <v>12.97</v>
      </c>
      <c r="AF30" s="44">
        <v>13.36</v>
      </c>
      <c r="AG30" s="44">
        <v>15.88</v>
      </c>
      <c r="AH30" s="44">
        <v>16.8</v>
      </c>
      <c r="AI30" s="44">
        <v>15.16</v>
      </c>
      <c r="AJ30" s="44">
        <v>14.43</v>
      </c>
      <c r="AK30" s="44">
        <v>19.57</v>
      </c>
    </row>
    <row r="31" spans="1:37" x14ac:dyDescent="0.2">
      <c r="A31" s="39" t="s">
        <v>74</v>
      </c>
      <c r="F31" s="44">
        <v>21.14</v>
      </c>
      <c r="G31" s="44">
        <v>20.6</v>
      </c>
      <c r="H31" s="44">
        <v>20.14</v>
      </c>
      <c r="I31" s="44">
        <v>20.04</v>
      </c>
      <c r="J31" s="44">
        <v>18</v>
      </c>
      <c r="K31" s="44">
        <v>17.420000000000002</v>
      </c>
      <c r="L31" s="44">
        <v>17.22</v>
      </c>
      <c r="M31" s="44">
        <v>16.02</v>
      </c>
      <c r="N31" s="44">
        <v>14.76</v>
      </c>
      <c r="O31" s="44">
        <v>13.8</v>
      </c>
      <c r="P31" s="44">
        <v>12.73</v>
      </c>
      <c r="Q31" s="44">
        <v>12.09</v>
      </c>
      <c r="R31" s="44">
        <v>10.66</v>
      </c>
      <c r="S31" s="44">
        <v>9.66</v>
      </c>
      <c r="T31" s="44">
        <v>8.9499999999999993</v>
      </c>
      <c r="U31" s="44">
        <v>8.83</v>
      </c>
      <c r="V31" s="44">
        <v>10.15</v>
      </c>
      <c r="W31" s="44">
        <v>10.36</v>
      </c>
      <c r="X31" s="44">
        <v>10.77</v>
      </c>
      <c r="Y31" s="44">
        <v>10.53</v>
      </c>
      <c r="Z31" s="44">
        <v>10.64</v>
      </c>
      <c r="AA31" s="44">
        <v>11.17</v>
      </c>
      <c r="AB31" s="44">
        <v>11.7</v>
      </c>
      <c r="AC31" s="44">
        <v>12.54</v>
      </c>
      <c r="AD31" s="44">
        <v>15.78</v>
      </c>
      <c r="AE31" s="44">
        <v>19.809999999999999</v>
      </c>
      <c r="AF31" s="44">
        <v>19.93</v>
      </c>
      <c r="AG31" s="44">
        <v>19.95</v>
      </c>
      <c r="AH31" s="44">
        <v>18.41</v>
      </c>
      <c r="AI31" s="44">
        <v>18.21</v>
      </c>
      <c r="AJ31" s="44">
        <v>17.2</v>
      </c>
      <c r="AK31" s="44">
        <v>21.43</v>
      </c>
    </row>
    <row r="32" spans="1:37" x14ac:dyDescent="0.2">
      <c r="A32" s="39" t="s">
        <v>75</v>
      </c>
      <c r="F32" s="44">
        <v>85.86</v>
      </c>
      <c r="G32" s="44">
        <v>86.09</v>
      </c>
      <c r="H32" s="44">
        <v>87.34</v>
      </c>
      <c r="I32" s="44">
        <v>88.8</v>
      </c>
      <c r="J32" s="44">
        <v>91.24</v>
      </c>
      <c r="K32" s="44">
        <v>92.69</v>
      </c>
      <c r="L32" s="44">
        <v>93.5</v>
      </c>
      <c r="M32" s="44">
        <v>94.22</v>
      </c>
      <c r="N32" s="44">
        <v>93.16</v>
      </c>
      <c r="O32" s="44">
        <v>94.31</v>
      </c>
      <c r="P32" s="44">
        <v>94.82</v>
      </c>
      <c r="Q32" s="44">
        <v>94.78</v>
      </c>
      <c r="R32" s="44">
        <v>91.29</v>
      </c>
      <c r="S32" s="44">
        <v>88.7</v>
      </c>
      <c r="T32" s="44">
        <v>91.09</v>
      </c>
      <c r="U32" s="44">
        <v>90.35</v>
      </c>
      <c r="V32" s="44">
        <v>90.01</v>
      </c>
      <c r="W32" s="44">
        <v>90.06</v>
      </c>
      <c r="X32" s="44">
        <v>90.06</v>
      </c>
      <c r="Y32" s="44">
        <v>87.78</v>
      </c>
      <c r="Z32" s="44">
        <v>87.6</v>
      </c>
      <c r="AA32" s="44">
        <v>87.38</v>
      </c>
      <c r="AB32" s="44">
        <v>87.07</v>
      </c>
      <c r="AC32" s="44">
        <v>86.43</v>
      </c>
      <c r="AD32" s="44">
        <v>80.3</v>
      </c>
      <c r="AE32" s="44">
        <v>82.9</v>
      </c>
      <c r="AF32" s="44">
        <v>82.44</v>
      </c>
      <c r="AG32" s="44">
        <v>79.8</v>
      </c>
      <c r="AH32" s="44">
        <v>77.64</v>
      </c>
      <c r="AI32" s="44">
        <v>78.94</v>
      </c>
      <c r="AJ32" s="44">
        <v>78.260000000000005</v>
      </c>
      <c r="AK32" s="44">
        <v>72.27</v>
      </c>
    </row>
    <row r="33" spans="1:37" ht="12.75" customHeight="1" x14ac:dyDescent="0.2"/>
    <row r="34" spans="1:37" ht="12.75" customHeight="1" x14ac:dyDescent="0.2"/>
    <row r="35" spans="1:37" x14ac:dyDescent="0.2">
      <c r="A35" s="38" t="s">
        <v>110</v>
      </c>
    </row>
    <row r="36" spans="1:37" x14ac:dyDescent="0.2">
      <c r="A36" s="39" t="s">
        <v>77</v>
      </c>
      <c r="F36" s="43">
        <v>135453000</v>
      </c>
      <c r="G36" s="43">
        <v>132567000</v>
      </c>
      <c r="H36" s="43">
        <v>131427000</v>
      </c>
      <c r="I36" s="43">
        <v>179976000</v>
      </c>
      <c r="J36" s="43">
        <v>175320000</v>
      </c>
      <c r="K36" s="43">
        <v>172779000</v>
      </c>
      <c r="L36" s="43">
        <v>170281000</v>
      </c>
      <c r="M36" s="43">
        <v>166371000</v>
      </c>
      <c r="N36" s="43">
        <v>171801000</v>
      </c>
      <c r="O36" s="43">
        <v>174235000</v>
      </c>
      <c r="P36" s="43">
        <v>175621000</v>
      </c>
      <c r="Q36" s="43">
        <v>182807000</v>
      </c>
      <c r="R36" s="43">
        <v>184884000</v>
      </c>
      <c r="S36" s="43">
        <v>188030000</v>
      </c>
      <c r="T36" s="43">
        <v>195865000</v>
      </c>
      <c r="U36" s="43">
        <v>198583000</v>
      </c>
      <c r="V36" s="43">
        <v>242994000</v>
      </c>
      <c r="W36" s="43">
        <v>247232000</v>
      </c>
      <c r="X36" s="43">
        <v>250598000</v>
      </c>
      <c r="Y36" s="43">
        <v>263631000</v>
      </c>
      <c r="Z36" s="43">
        <v>271608000</v>
      </c>
      <c r="AA36" s="43">
        <v>294235000</v>
      </c>
      <c r="AB36" s="43">
        <v>296145000</v>
      </c>
      <c r="AC36" s="43">
        <v>305171000</v>
      </c>
      <c r="AD36" s="43">
        <v>438128000</v>
      </c>
      <c r="AE36" s="43">
        <v>441643000</v>
      </c>
      <c r="AF36" s="43">
        <v>451921000</v>
      </c>
      <c r="AG36" s="43">
        <v>475627000</v>
      </c>
      <c r="AH36" s="43">
        <v>485984000</v>
      </c>
      <c r="AI36" s="43">
        <v>495404000</v>
      </c>
      <c r="AJ36" s="43">
        <v>500363000</v>
      </c>
      <c r="AK36" s="43">
        <v>497336000</v>
      </c>
    </row>
    <row r="37" spans="1:37" x14ac:dyDescent="0.2">
      <c r="A37" s="39" t="s">
        <v>78</v>
      </c>
      <c r="F37" s="44">
        <v>-3.51</v>
      </c>
      <c r="G37" s="44">
        <v>-8.52</v>
      </c>
      <c r="H37" s="44">
        <v>-3.44</v>
      </c>
      <c r="I37" s="44">
        <v>147.76</v>
      </c>
      <c r="J37" s="44">
        <v>-10.35</v>
      </c>
      <c r="K37" s="44">
        <v>-5.8</v>
      </c>
      <c r="L37" s="44">
        <v>-5.78</v>
      </c>
      <c r="M37" s="44">
        <v>-9.18</v>
      </c>
      <c r="N37" s="44">
        <v>13.06</v>
      </c>
      <c r="O37" s="44">
        <v>5.67</v>
      </c>
      <c r="P37" s="44">
        <v>3.18</v>
      </c>
      <c r="Q37" s="44">
        <v>16.37</v>
      </c>
      <c r="R37" s="44">
        <v>4.54</v>
      </c>
      <c r="S37" s="44">
        <v>6.81</v>
      </c>
      <c r="T37" s="44">
        <v>16.670000000000002</v>
      </c>
      <c r="U37" s="44">
        <v>5.55</v>
      </c>
      <c r="V37" s="44">
        <v>89.46</v>
      </c>
      <c r="W37" s="44">
        <v>6.98</v>
      </c>
      <c r="X37" s="44">
        <v>5.45</v>
      </c>
      <c r="Y37" s="44">
        <v>20.8</v>
      </c>
      <c r="Z37" s="44">
        <v>12.1</v>
      </c>
      <c r="AA37" s="44">
        <v>33.32</v>
      </c>
      <c r="AB37" s="44">
        <v>2.6</v>
      </c>
      <c r="AC37" s="44">
        <v>12.19</v>
      </c>
      <c r="AD37" s="44">
        <v>174.27</v>
      </c>
      <c r="AE37" s="44">
        <v>3.21</v>
      </c>
      <c r="AF37" s="44">
        <v>9.31</v>
      </c>
      <c r="AG37" s="44">
        <v>20.98</v>
      </c>
      <c r="AH37" s="44" t="s">
        <v>54</v>
      </c>
      <c r="AI37" s="44">
        <v>7.75</v>
      </c>
      <c r="AJ37" s="44">
        <v>4</v>
      </c>
      <c r="AK37" s="44">
        <v>-2.42</v>
      </c>
    </row>
    <row r="38" spans="1:37" ht="12.75" customHeight="1" x14ac:dyDescent="0.2"/>
    <row r="39" spans="1:37" x14ac:dyDescent="0.2">
      <c r="B39" s="39" t="s">
        <v>79</v>
      </c>
      <c r="F39" s="44">
        <v>1.69</v>
      </c>
      <c r="G39" s="44">
        <v>1.61</v>
      </c>
      <c r="H39" s="44">
        <v>1.59</v>
      </c>
      <c r="I39" s="44">
        <v>3.43</v>
      </c>
      <c r="J39" s="44">
        <v>3.37</v>
      </c>
      <c r="K39" s="44">
        <v>3.37</v>
      </c>
      <c r="L39" s="44">
        <v>3.27</v>
      </c>
      <c r="M39" s="44">
        <v>4.97</v>
      </c>
      <c r="N39" s="44">
        <v>4.68</v>
      </c>
      <c r="O39" s="44">
        <v>4.72</v>
      </c>
      <c r="P39" s="44">
        <v>4.7300000000000004</v>
      </c>
      <c r="Q39" s="44">
        <v>3.94</v>
      </c>
      <c r="R39" s="44">
        <v>3.94</v>
      </c>
      <c r="S39" s="44">
        <v>4.04</v>
      </c>
      <c r="T39" s="44">
        <v>4.21</v>
      </c>
      <c r="U39" s="44">
        <v>4.4000000000000004</v>
      </c>
      <c r="V39" s="44">
        <v>6.03</v>
      </c>
      <c r="W39" s="44">
        <v>6.74</v>
      </c>
      <c r="X39" s="44">
        <v>6.84</v>
      </c>
      <c r="Y39" s="44">
        <v>6.24</v>
      </c>
      <c r="Z39" s="44">
        <v>6.27</v>
      </c>
      <c r="AA39" s="44">
        <v>6.17</v>
      </c>
      <c r="AB39" s="44">
        <v>6.5</v>
      </c>
      <c r="AC39" s="44">
        <v>6.61</v>
      </c>
      <c r="AD39" s="44">
        <v>4.74</v>
      </c>
      <c r="AE39" s="44">
        <v>4.7699999999999996</v>
      </c>
      <c r="AF39" s="44">
        <v>4.96</v>
      </c>
      <c r="AG39" s="44">
        <v>4.88</v>
      </c>
      <c r="AH39" s="44">
        <v>4.9000000000000004</v>
      </c>
      <c r="AI39" s="44">
        <v>4.83</v>
      </c>
      <c r="AJ39" s="44">
        <v>4.8099999999999996</v>
      </c>
      <c r="AK39" s="44">
        <v>4.74</v>
      </c>
    </row>
    <row r="40" spans="1:37" x14ac:dyDescent="0.2">
      <c r="B40" s="39" t="s">
        <v>80</v>
      </c>
      <c r="F40" s="44">
        <v>0.26</v>
      </c>
      <c r="G40" s="44">
        <v>0.26</v>
      </c>
      <c r="H40" s="44">
        <v>0.27</v>
      </c>
      <c r="I40" s="44">
        <v>0.28000000000000003</v>
      </c>
      <c r="J40" s="44">
        <v>0.28999999999999998</v>
      </c>
      <c r="K40" s="44">
        <v>0.31</v>
      </c>
      <c r="L40" s="44">
        <v>0.32</v>
      </c>
      <c r="M40" s="44">
        <v>0.32</v>
      </c>
      <c r="N40" s="44">
        <v>0.25</v>
      </c>
      <c r="O40" s="44">
        <v>0.25</v>
      </c>
      <c r="P40" s="44">
        <v>0.25</v>
      </c>
      <c r="Q40" s="44">
        <v>0.21</v>
      </c>
      <c r="R40" s="44">
        <v>0.13</v>
      </c>
      <c r="S40" s="44">
        <v>0.14000000000000001</v>
      </c>
      <c r="T40" s="44">
        <v>0.13</v>
      </c>
      <c r="U40" s="44">
        <v>0.13</v>
      </c>
      <c r="V40" s="44">
        <v>0.14000000000000001</v>
      </c>
      <c r="W40" s="44">
        <v>0.12</v>
      </c>
      <c r="X40" s="44">
        <v>0.12</v>
      </c>
      <c r="Y40" s="44">
        <v>0.11</v>
      </c>
      <c r="Z40" s="44">
        <v>0.12</v>
      </c>
      <c r="AA40" s="44">
        <v>0.11</v>
      </c>
      <c r="AB40" s="44">
        <v>0.12</v>
      </c>
      <c r="AC40" s="44">
        <v>0.13</v>
      </c>
      <c r="AD40" s="44">
        <v>0.11</v>
      </c>
      <c r="AE40" s="44">
        <v>0.1</v>
      </c>
      <c r="AF40" s="44">
        <v>0.1</v>
      </c>
      <c r="AG40" s="44">
        <v>0.1</v>
      </c>
      <c r="AH40" s="44">
        <v>0.13</v>
      </c>
      <c r="AI40" s="44">
        <v>0.13</v>
      </c>
      <c r="AJ40" s="44">
        <v>0.12</v>
      </c>
      <c r="AK40" s="44">
        <v>0.11</v>
      </c>
    </row>
    <row r="41" spans="1:37" x14ac:dyDescent="0.2">
      <c r="C41" s="39" t="s">
        <v>81</v>
      </c>
      <c r="F41" s="44">
        <v>0.13</v>
      </c>
      <c r="G41" s="44">
        <v>0.48</v>
      </c>
      <c r="H41" s="44">
        <v>0.67</v>
      </c>
      <c r="I41" s="44">
        <v>1.96</v>
      </c>
      <c r="J41" s="44">
        <v>2.12</v>
      </c>
      <c r="K41" s="44">
        <v>2.5</v>
      </c>
      <c r="L41" s="44">
        <v>3.55</v>
      </c>
      <c r="M41" s="44">
        <v>2.3199999999999998</v>
      </c>
      <c r="N41" s="44">
        <v>2.59</v>
      </c>
      <c r="O41" s="44">
        <v>3.7</v>
      </c>
      <c r="P41" s="44">
        <v>4.84</v>
      </c>
      <c r="Q41" s="44">
        <v>5.04</v>
      </c>
      <c r="R41" s="44">
        <v>6.19</v>
      </c>
      <c r="S41" s="44">
        <v>6.91</v>
      </c>
      <c r="T41" s="44">
        <v>7.82</v>
      </c>
      <c r="U41" s="44">
        <v>8.74</v>
      </c>
      <c r="V41" s="44">
        <v>10.43</v>
      </c>
      <c r="W41" s="44">
        <v>10.51</v>
      </c>
      <c r="X41" s="44">
        <v>10.24</v>
      </c>
      <c r="Y41" s="44">
        <v>9.7899999999999991</v>
      </c>
      <c r="Z41" s="44">
        <v>9.5500000000000007</v>
      </c>
      <c r="AA41" s="44">
        <v>8.76</v>
      </c>
      <c r="AB41" s="44">
        <v>8.7100000000000009</v>
      </c>
      <c r="AC41" s="44">
        <v>8.3000000000000007</v>
      </c>
      <c r="AD41" s="44">
        <v>6.41</v>
      </c>
      <c r="AE41" s="44">
        <v>6.12</v>
      </c>
      <c r="AF41" s="44">
        <v>5.46</v>
      </c>
      <c r="AG41" s="44">
        <v>5.04</v>
      </c>
      <c r="AH41" s="44">
        <v>5.52</v>
      </c>
      <c r="AI41" s="44">
        <v>5.63</v>
      </c>
      <c r="AJ41" s="44">
        <v>5.98</v>
      </c>
      <c r="AK41" s="44">
        <v>6.45</v>
      </c>
    </row>
    <row r="42" spans="1:37" x14ac:dyDescent="0.2">
      <c r="E42" s="39" t="s">
        <v>82</v>
      </c>
      <c r="F42" s="44">
        <v>23.22</v>
      </c>
      <c r="G42" s="44">
        <v>23.7</v>
      </c>
      <c r="H42" s="44">
        <v>24.09</v>
      </c>
      <c r="I42" s="44">
        <v>21.91</v>
      </c>
      <c r="J42" s="44">
        <v>20.75</v>
      </c>
      <c r="K42" s="44">
        <v>20.78</v>
      </c>
      <c r="L42" s="44">
        <v>20.45</v>
      </c>
      <c r="M42" s="44">
        <v>19.97</v>
      </c>
      <c r="N42" s="44">
        <v>23.72</v>
      </c>
      <c r="O42" s="44">
        <v>23.46</v>
      </c>
      <c r="P42" s="44">
        <v>24.08</v>
      </c>
      <c r="Q42" s="44">
        <v>24.81</v>
      </c>
      <c r="R42" s="44">
        <v>23.79</v>
      </c>
      <c r="S42" s="44">
        <v>23.89</v>
      </c>
      <c r="T42" s="44">
        <v>24.29</v>
      </c>
      <c r="U42" s="44">
        <v>24.31</v>
      </c>
      <c r="V42" s="44">
        <v>21.64</v>
      </c>
      <c r="W42" s="44">
        <v>22.17</v>
      </c>
      <c r="X42" s="44">
        <v>22.52</v>
      </c>
      <c r="Y42" s="44">
        <v>23.12</v>
      </c>
      <c r="Z42" s="44">
        <v>23.91</v>
      </c>
      <c r="AA42" s="44">
        <v>23.76</v>
      </c>
      <c r="AB42" s="44">
        <v>23.12</v>
      </c>
      <c r="AC42" s="44">
        <v>22.84</v>
      </c>
      <c r="AD42" s="44">
        <v>43.09</v>
      </c>
      <c r="AE42" s="44">
        <v>42.12</v>
      </c>
      <c r="AF42" s="44">
        <v>41.47</v>
      </c>
      <c r="AG42" s="44">
        <v>40.090000000000003</v>
      </c>
      <c r="AH42" s="44">
        <v>40.36</v>
      </c>
      <c r="AI42" s="44">
        <v>39.49</v>
      </c>
      <c r="AJ42" s="44">
        <v>38.380000000000003</v>
      </c>
      <c r="AK42" s="44">
        <v>37.46</v>
      </c>
    </row>
    <row r="43" spans="1:37" x14ac:dyDescent="0.2">
      <c r="E43" s="39" t="s">
        <v>83</v>
      </c>
      <c r="F43" s="44">
        <v>6.77</v>
      </c>
      <c r="G43" s="44">
        <v>5.34</v>
      </c>
      <c r="H43" s="44">
        <v>5.52</v>
      </c>
      <c r="I43" s="44">
        <v>4.12</v>
      </c>
      <c r="J43" s="44">
        <v>3.92</v>
      </c>
      <c r="K43" s="44">
        <v>3.88</v>
      </c>
      <c r="L43" s="44">
        <v>3.86</v>
      </c>
      <c r="M43" s="44">
        <v>3.8</v>
      </c>
      <c r="N43" s="44">
        <v>3.44</v>
      </c>
      <c r="O43" s="44">
        <v>3.23</v>
      </c>
      <c r="P43" s="44">
        <v>3.13</v>
      </c>
      <c r="Q43" s="44">
        <v>3.03</v>
      </c>
      <c r="R43" s="44">
        <v>2.92</v>
      </c>
      <c r="S43" s="44">
        <v>2.9</v>
      </c>
      <c r="T43" s="44">
        <v>2.83</v>
      </c>
      <c r="U43" s="44">
        <v>2.84</v>
      </c>
      <c r="V43" s="44">
        <v>2.5</v>
      </c>
      <c r="W43" s="44">
        <v>2.62</v>
      </c>
      <c r="X43" s="44">
        <v>2.78</v>
      </c>
      <c r="Y43" s="44">
        <v>2.8</v>
      </c>
      <c r="Z43" s="44">
        <v>2.91</v>
      </c>
      <c r="AA43" s="44">
        <v>2.96</v>
      </c>
      <c r="AB43" s="44">
        <v>3.29</v>
      </c>
      <c r="AC43" s="44">
        <v>3.39</v>
      </c>
      <c r="AD43" s="44">
        <v>2.5299999999999998</v>
      </c>
      <c r="AE43" s="44">
        <v>2.57</v>
      </c>
      <c r="AF43" s="44">
        <v>2.6</v>
      </c>
      <c r="AG43" s="44">
        <v>2.8</v>
      </c>
      <c r="AH43" s="44">
        <v>2.52</v>
      </c>
      <c r="AI43" s="44">
        <v>2.39</v>
      </c>
      <c r="AJ43" s="44">
        <v>2.27</v>
      </c>
      <c r="AK43" s="44">
        <v>2.2200000000000002</v>
      </c>
    </row>
    <row r="44" spans="1:37" x14ac:dyDescent="0.2">
      <c r="D44" s="39" t="s">
        <v>84</v>
      </c>
      <c r="F44" s="44">
        <v>29.99</v>
      </c>
      <c r="G44" s="44">
        <v>29.05</v>
      </c>
      <c r="H44" s="44">
        <v>29.61</v>
      </c>
      <c r="I44" s="44">
        <v>26.03</v>
      </c>
      <c r="J44" s="44">
        <v>24.67</v>
      </c>
      <c r="K44" s="44">
        <v>24.66</v>
      </c>
      <c r="L44" s="44">
        <v>24.31</v>
      </c>
      <c r="M44" s="44">
        <v>23.78</v>
      </c>
      <c r="N44" s="44">
        <v>27.16</v>
      </c>
      <c r="O44" s="44">
        <v>26.69</v>
      </c>
      <c r="P44" s="44">
        <v>27.22</v>
      </c>
      <c r="Q44" s="44">
        <v>27.84</v>
      </c>
      <c r="R44" s="44">
        <v>26.71</v>
      </c>
      <c r="S44" s="44">
        <v>26.79</v>
      </c>
      <c r="T44" s="44">
        <v>27.12</v>
      </c>
      <c r="U44" s="44">
        <v>27.15</v>
      </c>
      <c r="V44" s="44">
        <v>24.14</v>
      </c>
      <c r="W44" s="44">
        <v>24.79</v>
      </c>
      <c r="X44" s="44">
        <v>25.3</v>
      </c>
      <c r="Y44" s="44">
        <v>25.92</v>
      </c>
      <c r="Z44" s="44">
        <v>26.83</v>
      </c>
      <c r="AA44" s="44">
        <v>26.71</v>
      </c>
      <c r="AB44" s="44">
        <v>26.41</v>
      </c>
      <c r="AC44" s="44">
        <v>26.23</v>
      </c>
      <c r="AD44" s="44">
        <v>45.62</v>
      </c>
      <c r="AE44" s="44">
        <v>44.69</v>
      </c>
      <c r="AF44" s="44">
        <v>44.07</v>
      </c>
      <c r="AG44" s="44">
        <v>42.89</v>
      </c>
      <c r="AH44" s="44">
        <v>42.88</v>
      </c>
      <c r="AI44" s="44">
        <v>41.87</v>
      </c>
      <c r="AJ44" s="44">
        <v>40.65</v>
      </c>
      <c r="AK44" s="44">
        <v>39.67</v>
      </c>
    </row>
    <row r="45" spans="1:37" x14ac:dyDescent="0.2">
      <c r="B45" s="39" t="s">
        <v>85</v>
      </c>
      <c r="F45" s="44">
        <v>30.11</v>
      </c>
      <c r="G45" s="44">
        <v>29.53</v>
      </c>
      <c r="H45" s="44">
        <v>30.27</v>
      </c>
      <c r="I45" s="44">
        <v>27.99</v>
      </c>
      <c r="J45" s="44">
        <v>26.79</v>
      </c>
      <c r="K45" s="44">
        <v>27.16</v>
      </c>
      <c r="L45" s="44">
        <v>27.86</v>
      </c>
      <c r="M45" s="44">
        <v>26.1</v>
      </c>
      <c r="N45" s="44">
        <v>29.75</v>
      </c>
      <c r="O45" s="44">
        <v>30.39</v>
      </c>
      <c r="P45" s="44">
        <v>32.06</v>
      </c>
      <c r="Q45" s="44">
        <v>32.880000000000003</v>
      </c>
      <c r="R45" s="44">
        <v>32.9</v>
      </c>
      <c r="S45" s="44">
        <v>33.71</v>
      </c>
      <c r="T45" s="44">
        <v>34.94</v>
      </c>
      <c r="U45" s="44">
        <v>35.89</v>
      </c>
      <c r="V45" s="44">
        <v>34.57</v>
      </c>
      <c r="W45" s="44">
        <v>35.299999999999997</v>
      </c>
      <c r="X45" s="44">
        <v>35.54</v>
      </c>
      <c r="Y45" s="44">
        <v>35.71</v>
      </c>
      <c r="Z45" s="44">
        <v>36.380000000000003</v>
      </c>
      <c r="AA45" s="44">
        <v>35.47</v>
      </c>
      <c r="AB45" s="44">
        <v>35.119999999999997</v>
      </c>
      <c r="AC45" s="44">
        <v>34.53</v>
      </c>
      <c r="AD45" s="44">
        <v>52.03</v>
      </c>
      <c r="AE45" s="44">
        <v>50.81</v>
      </c>
      <c r="AF45" s="44">
        <v>49.53</v>
      </c>
      <c r="AG45" s="44">
        <v>47.93</v>
      </c>
      <c r="AH45" s="44">
        <v>48.4</v>
      </c>
      <c r="AI45" s="44">
        <v>47.5</v>
      </c>
      <c r="AJ45" s="44">
        <v>46.63</v>
      </c>
      <c r="AK45" s="44">
        <v>46.13</v>
      </c>
    </row>
    <row r="46" spans="1:37" x14ac:dyDescent="0.2">
      <c r="B46" s="39" t="s">
        <v>86</v>
      </c>
      <c r="F46" s="44">
        <v>1.94</v>
      </c>
      <c r="G46" s="44">
        <v>2.1</v>
      </c>
      <c r="H46" s="44">
        <v>2.15</v>
      </c>
      <c r="I46" s="44">
        <v>2</v>
      </c>
      <c r="J46" s="44">
        <v>2.09</v>
      </c>
      <c r="K46" s="44">
        <v>2.23</v>
      </c>
      <c r="L46" s="44">
        <v>2.3199999999999998</v>
      </c>
      <c r="M46" s="44">
        <v>1.73</v>
      </c>
      <c r="N46" s="44">
        <v>1.89</v>
      </c>
      <c r="O46" s="44">
        <v>1.86</v>
      </c>
      <c r="P46" s="44">
        <v>1.87</v>
      </c>
      <c r="Q46" s="44">
        <v>2.08</v>
      </c>
      <c r="R46" s="44">
        <v>2.02</v>
      </c>
      <c r="S46" s="44">
        <v>1.9</v>
      </c>
      <c r="T46" s="44">
        <v>1.8</v>
      </c>
      <c r="U46" s="44">
        <v>1.71</v>
      </c>
      <c r="V46" s="44">
        <v>1.98</v>
      </c>
      <c r="W46" s="44">
        <v>1.74</v>
      </c>
      <c r="X46" s="44">
        <v>1.64</v>
      </c>
      <c r="Y46" s="44">
        <v>1.59</v>
      </c>
      <c r="Z46" s="44">
        <v>1.49</v>
      </c>
      <c r="AA46" s="44">
        <v>1.34</v>
      </c>
      <c r="AB46" s="44">
        <v>1.3</v>
      </c>
      <c r="AC46" s="44">
        <v>1.18</v>
      </c>
      <c r="AD46" s="44">
        <v>1.94</v>
      </c>
      <c r="AE46" s="44">
        <v>1.91</v>
      </c>
      <c r="AF46" s="44">
        <v>1.78</v>
      </c>
      <c r="AG46" s="44">
        <v>1.7</v>
      </c>
      <c r="AH46" s="44">
        <v>1.02</v>
      </c>
      <c r="AI46" s="44">
        <v>1.01</v>
      </c>
      <c r="AJ46" s="44">
        <v>1.08</v>
      </c>
      <c r="AK46" s="44">
        <v>1.17</v>
      </c>
    </row>
    <row r="47" spans="1:37" x14ac:dyDescent="0.2">
      <c r="B47" s="39" t="s">
        <v>87</v>
      </c>
      <c r="F47" s="44">
        <v>10.77</v>
      </c>
      <c r="G47" s="44">
        <v>11.33</v>
      </c>
      <c r="H47" s="44">
        <v>11.38</v>
      </c>
      <c r="I47" s="44">
        <v>12.82</v>
      </c>
      <c r="J47" s="44">
        <v>13.32</v>
      </c>
      <c r="K47" s="44">
        <v>13.58</v>
      </c>
      <c r="L47" s="44">
        <v>14</v>
      </c>
      <c r="M47" s="44">
        <v>13.59</v>
      </c>
      <c r="N47" s="44">
        <v>13.43</v>
      </c>
      <c r="O47" s="44">
        <v>13.29</v>
      </c>
      <c r="P47" s="44">
        <v>13.11</v>
      </c>
      <c r="Q47" s="44">
        <v>12.34</v>
      </c>
      <c r="R47" s="44">
        <v>12.56</v>
      </c>
      <c r="S47" s="44">
        <v>12.54</v>
      </c>
      <c r="T47" s="44">
        <v>12.1</v>
      </c>
      <c r="U47" s="44">
        <v>12.85</v>
      </c>
      <c r="V47" s="44">
        <v>12.49</v>
      </c>
      <c r="W47" s="44">
        <v>13.13</v>
      </c>
      <c r="X47" s="44">
        <v>13.23</v>
      </c>
      <c r="Y47" s="44">
        <v>14.56</v>
      </c>
      <c r="Z47" s="44">
        <v>14.64</v>
      </c>
      <c r="AA47" s="44">
        <v>13.42</v>
      </c>
      <c r="AB47" s="44">
        <v>13.45</v>
      </c>
      <c r="AC47" s="44">
        <v>13.79</v>
      </c>
      <c r="AD47" s="44">
        <v>10.34</v>
      </c>
      <c r="AE47" s="44">
        <v>10.58</v>
      </c>
      <c r="AF47" s="44">
        <v>10.66</v>
      </c>
      <c r="AG47" s="44">
        <v>10.5</v>
      </c>
      <c r="AH47" s="44">
        <v>9.8000000000000007</v>
      </c>
      <c r="AI47" s="44">
        <v>9.64</v>
      </c>
      <c r="AJ47" s="44">
        <v>9.73</v>
      </c>
      <c r="AK47" s="44">
        <v>9.75</v>
      </c>
    </row>
    <row r="48" spans="1:37" x14ac:dyDescent="0.2">
      <c r="B48" s="39" t="s">
        <v>88</v>
      </c>
      <c r="F48" s="44">
        <v>0</v>
      </c>
      <c r="G48" s="44">
        <v>0</v>
      </c>
      <c r="H48" s="44">
        <v>0</v>
      </c>
      <c r="I48" s="44">
        <v>0</v>
      </c>
      <c r="J48" s="44">
        <v>0</v>
      </c>
      <c r="K48" s="44">
        <v>0</v>
      </c>
      <c r="L48" s="44">
        <v>0</v>
      </c>
      <c r="M48" s="44">
        <v>0</v>
      </c>
      <c r="N48" s="44">
        <v>0</v>
      </c>
      <c r="O48" s="44">
        <v>0</v>
      </c>
      <c r="P48" s="44">
        <v>0</v>
      </c>
      <c r="Q48" s="44">
        <v>0.55000000000000004</v>
      </c>
      <c r="R48" s="44">
        <v>0</v>
      </c>
      <c r="S48" s="44">
        <v>0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0</v>
      </c>
      <c r="Z48" s="44">
        <v>0</v>
      </c>
      <c r="AA48" s="44">
        <v>0</v>
      </c>
      <c r="AB48" s="44">
        <v>0</v>
      </c>
      <c r="AC48" s="44">
        <v>0</v>
      </c>
      <c r="AD48" s="44">
        <v>0</v>
      </c>
      <c r="AE48" s="44">
        <v>7.0000000000000007E-2</v>
      </c>
      <c r="AF48" s="44">
        <v>0.36</v>
      </c>
      <c r="AG48" s="44">
        <v>0.42</v>
      </c>
      <c r="AH48" s="44">
        <v>0.49</v>
      </c>
      <c r="AI48" s="44">
        <v>0.34</v>
      </c>
      <c r="AJ48" s="44">
        <v>0.37</v>
      </c>
      <c r="AK48" s="44">
        <v>0.35</v>
      </c>
    </row>
    <row r="49" spans="1:54" x14ac:dyDescent="0.2">
      <c r="A49" s="39" t="s">
        <v>89</v>
      </c>
      <c r="F49" s="44">
        <v>44.77</v>
      </c>
      <c r="G49" s="44">
        <v>44.83</v>
      </c>
      <c r="H49" s="44">
        <v>45.66</v>
      </c>
      <c r="I49" s="44">
        <v>46.52</v>
      </c>
      <c r="J49" s="44">
        <v>45.88</v>
      </c>
      <c r="K49" s="44">
        <v>46.64</v>
      </c>
      <c r="L49" s="44">
        <v>47.77</v>
      </c>
      <c r="M49" s="44">
        <v>46.72</v>
      </c>
      <c r="N49" s="44">
        <v>50</v>
      </c>
      <c r="O49" s="44">
        <v>50.51</v>
      </c>
      <c r="P49" s="44">
        <v>52.01</v>
      </c>
      <c r="Q49" s="44">
        <v>52</v>
      </c>
      <c r="R49" s="44">
        <v>51.56</v>
      </c>
      <c r="S49" s="44">
        <v>52.33</v>
      </c>
      <c r="T49" s="44">
        <v>53.17</v>
      </c>
      <c r="U49" s="44">
        <v>54.99</v>
      </c>
      <c r="V49" s="44">
        <v>55.21</v>
      </c>
      <c r="W49" s="44">
        <v>57.04</v>
      </c>
      <c r="X49" s="44">
        <v>57.38</v>
      </c>
      <c r="Y49" s="44">
        <v>58.21</v>
      </c>
      <c r="Z49" s="44">
        <v>58.9</v>
      </c>
      <c r="AA49" s="44">
        <v>56.51</v>
      </c>
      <c r="AB49" s="44">
        <v>56.5</v>
      </c>
      <c r="AC49" s="44">
        <v>56.24</v>
      </c>
      <c r="AD49" s="44">
        <v>69.16</v>
      </c>
      <c r="AE49" s="44">
        <v>68.25</v>
      </c>
      <c r="AF49" s="44">
        <v>67.400000000000006</v>
      </c>
      <c r="AG49" s="44">
        <v>65.540000000000006</v>
      </c>
      <c r="AH49" s="44">
        <v>64.760000000000005</v>
      </c>
      <c r="AI49" s="44">
        <v>63.45</v>
      </c>
      <c r="AJ49" s="44">
        <v>62.75</v>
      </c>
      <c r="AK49" s="44">
        <v>62.25</v>
      </c>
    </row>
    <row r="50" spans="1:54" x14ac:dyDescent="0.2">
      <c r="A50" s="39" t="s">
        <v>90</v>
      </c>
      <c r="F50" s="44">
        <v>0.36</v>
      </c>
      <c r="G50" s="44">
        <v>0.34</v>
      </c>
      <c r="H50" s="44">
        <v>0.33</v>
      </c>
      <c r="I50" s="44">
        <v>0.28999999999999998</v>
      </c>
      <c r="J50" s="44">
        <v>0.35</v>
      </c>
      <c r="K50" s="44">
        <v>0.31</v>
      </c>
      <c r="L50" s="44">
        <v>0.3</v>
      </c>
      <c r="M50" s="44">
        <v>0.31</v>
      </c>
      <c r="N50" s="44">
        <v>0.31</v>
      </c>
      <c r="O50" s="44">
        <v>0.28000000000000003</v>
      </c>
      <c r="P50" s="44">
        <v>0.26</v>
      </c>
      <c r="Q50" s="44">
        <v>0.23</v>
      </c>
      <c r="R50" s="44">
        <v>0.2</v>
      </c>
      <c r="S50" s="44">
        <v>0.16</v>
      </c>
      <c r="T50" s="44">
        <v>0.16</v>
      </c>
      <c r="U50" s="44">
        <v>0.16</v>
      </c>
      <c r="V50" s="44">
        <v>0.17</v>
      </c>
      <c r="W50" s="44">
        <v>0.15</v>
      </c>
      <c r="X50" s="44">
        <v>0.15</v>
      </c>
      <c r="Y50" s="44">
        <v>0.19</v>
      </c>
      <c r="Z50" s="44">
        <v>0.19</v>
      </c>
      <c r="AA50" s="44">
        <v>0.16</v>
      </c>
      <c r="AB50" s="44">
        <v>0.15</v>
      </c>
      <c r="AC50" s="44">
        <v>0.14000000000000001</v>
      </c>
      <c r="AD50" s="44">
        <v>0.11</v>
      </c>
      <c r="AE50" s="44">
        <v>0.1</v>
      </c>
      <c r="AF50" s="44">
        <v>0.09</v>
      </c>
      <c r="AG50" s="44">
        <v>0.09</v>
      </c>
      <c r="AH50" s="44">
        <v>0.13</v>
      </c>
      <c r="AI50" s="44">
        <v>0.11</v>
      </c>
      <c r="AJ50" s="44">
        <v>0.09</v>
      </c>
      <c r="AK50" s="44">
        <v>0.09</v>
      </c>
    </row>
    <row r="51" spans="1:54" x14ac:dyDescent="0.2">
      <c r="A51" s="39" t="s">
        <v>91</v>
      </c>
      <c r="F51" s="44">
        <v>31.89</v>
      </c>
      <c r="G51" s="44">
        <v>30.17</v>
      </c>
      <c r="H51" s="44">
        <v>30.51</v>
      </c>
      <c r="I51" s="44">
        <v>29.36</v>
      </c>
      <c r="J51" s="44">
        <v>28.05</v>
      </c>
      <c r="K51" s="44">
        <v>28.07</v>
      </c>
      <c r="L51" s="44">
        <v>27.38</v>
      </c>
      <c r="M51" s="44">
        <v>26.39</v>
      </c>
      <c r="N51" s="44">
        <v>25.11</v>
      </c>
      <c r="O51" s="44">
        <v>25.35</v>
      </c>
      <c r="P51" s="44">
        <v>23.85</v>
      </c>
      <c r="Q51" s="44">
        <v>21.83</v>
      </c>
      <c r="R51" s="44">
        <v>22.04</v>
      </c>
      <c r="S51" s="44">
        <v>21.47</v>
      </c>
      <c r="T51" s="44">
        <v>20.54</v>
      </c>
      <c r="U51" s="44">
        <v>21.01</v>
      </c>
      <c r="V51" s="44">
        <v>23.02</v>
      </c>
      <c r="W51" s="44">
        <v>22.53</v>
      </c>
      <c r="X51" s="44">
        <v>22.47</v>
      </c>
      <c r="Y51" s="44">
        <v>21.58</v>
      </c>
      <c r="Z51" s="44">
        <v>21.72</v>
      </c>
      <c r="AA51" s="44">
        <v>21.06</v>
      </c>
      <c r="AB51" s="44">
        <v>21.5</v>
      </c>
      <c r="AC51" s="44">
        <v>22.03</v>
      </c>
      <c r="AD51" s="44">
        <v>15.25</v>
      </c>
      <c r="AE51" s="44">
        <v>15.74</v>
      </c>
      <c r="AF51" s="44">
        <v>16.39</v>
      </c>
      <c r="AG51" s="44">
        <v>17.29</v>
      </c>
      <c r="AH51" s="44">
        <v>16.920000000000002</v>
      </c>
      <c r="AI51" s="44">
        <v>17.829999999999998</v>
      </c>
      <c r="AJ51" s="44">
        <v>17.91</v>
      </c>
      <c r="AK51" s="44">
        <v>18.899999999999999</v>
      </c>
    </row>
    <row r="52" spans="1:54" x14ac:dyDescent="0.2">
      <c r="A52" s="39" t="s">
        <v>92</v>
      </c>
      <c r="F52" s="44">
        <v>4.9400000000000004</v>
      </c>
      <c r="G52" s="44">
        <v>5.35</v>
      </c>
      <c r="H52" s="44">
        <v>5.76</v>
      </c>
      <c r="I52" s="44">
        <v>8.9</v>
      </c>
      <c r="J52" s="44">
        <v>9.5</v>
      </c>
      <c r="K52" s="44">
        <v>9.8699999999999992</v>
      </c>
      <c r="L52" s="44">
        <v>9.9</v>
      </c>
      <c r="M52" s="44">
        <v>10.36</v>
      </c>
      <c r="N52" s="44">
        <v>10.28</v>
      </c>
      <c r="O52" s="44">
        <v>10.35</v>
      </c>
      <c r="P52" s="44">
        <v>10.18</v>
      </c>
      <c r="Q52" s="44">
        <v>9.68</v>
      </c>
      <c r="R52" s="44">
        <v>9.65</v>
      </c>
      <c r="S52" s="44">
        <v>9.82</v>
      </c>
      <c r="T52" s="44">
        <v>8.9600000000000009</v>
      </c>
      <c r="U52" s="44">
        <v>8.4600000000000009</v>
      </c>
      <c r="V52" s="44">
        <v>7.51</v>
      </c>
      <c r="W52" s="44">
        <v>7.44</v>
      </c>
      <c r="X52" s="44">
        <v>7.2</v>
      </c>
      <c r="Y52" s="44">
        <v>7.33</v>
      </c>
      <c r="Z52" s="44">
        <v>6.19</v>
      </c>
      <c r="AA52" s="44">
        <v>10.63</v>
      </c>
      <c r="AB52" s="44">
        <v>10.199999999999999</v>
      </c>
      <c r="AC52" s="44">
        <v>10.210000000000001</v>
      </c>
      <c r="AD52" s="44">
        <v>7.11</v>
      </c>
      <c r="AE52" s="44">
        <v>7.51</v>
      </c>
      <c r="AF52" s="44">
        <v>7.6</v>
      </c>
      <c r="AG52" s="44">
        <v>7.84</v>
      </c>
      <c r="AH52" s="44">
        <v>7.64</v>
      </c>
      <c r="AI52" s="44">
        <v>8.02</v>
      </c>
      <c r="AJ52" s="44">
        <v>8.52</v>
      </c>
      <c r="AK52" s="44">
        <v>8.35</v>
      </c>
    </row>
    <row r="53" spans="1:54" x14ac:dyDescent="0.2">
      <c r="A53" s="39" t="s">
        <v>93</v>
      </c>
      <c r="F53" s="44">
        <v>9.84</v>
      </c>
      <c r="G53" s="44">
        <v>10.78</v>
      </c>
      <c r="H53" s="44">
        <v>9.27</v>
      </c>
      <c r="I53" s="44">
        <v>7.67</v>
      </c>
      <c r="J53" s="44">
        <v>8.6999999999999993</v>
      </c>
      <c r="K53" s="44">
        <v>7.6</v>
      </c>
      <c r="L53" s="44">
        <v>7.44</v>
      </c>
      <c r="M53" s="44">
        <v>8.65</v>
      </c>
      <c r="N53" s="44">
        <v>6.9</v>
      </c>
      <c r="O53" s="44">
        <v>6.19</v>
      </c>
      <c r="P53" s="44">
        <v>6.32</v>
      </c>
      <c r="Q53" s="44">
        <v>8.9700000000000006</v>
      </c>
      <c r="R53" s="44">
        <v>9.18</v>
      </c>
      <c r="S53" s="44">
        <v>9.01</v>
      </c>
      <c r="T53" s="44">
        <v>10.07</v>
      </c>
      <c r="U53" s="44">
        <v>8.23</v>
      </c>
      <c r="V53" s="44">
        <v>7.69</v>
      </c>
      <c r="W53" s="44">
        <v>6.51</v>
      </c>
      <c r="X53" s="44">
        <v>6.58</v>
      </c>
      <c r="Y53" s="44">
        <v>6.69</v>
      </c>
      <c r="Z53" s="44">
        <v>7.1</v>
      </c>
      <c r="AA53" s="44">
        <v>6.21</v>
      </c>
      <c r="AB53" s="44">
        <v>6.24</v>
      </c>
      <c r="AC53" s="44">
        <v>6.09</v>
      </c>
      <c r="AD53" s="44">
        <v>4.6500000000000004</v>
      </c>
      <c r="AE53" s="44">
        <v>5.19</v>
      </c>
      <c r="AF53" s="44">
        <v>5.38</v>
      </c>
      <c r="AG53" s="44">
        <v>6.25</v>
      </c>
      <c r="AH53" s="44">
        <v>7.64</v>
      </c>
      <c r="AI53" s="44">
        <v>7.78</v>
      </c>
      <c r="AJ53" s="44">
        <v>8.1199999999999992</v>
      </c>
      <c r="AK53" s="44">
        <v>7.92</v>
      </c>
    </row>
    <row r="54" spans="1:54" x14ac:dyDescent="0.2">
      <c r="A54" s="39" t="s">
        <v>94</v>
      </c>
      <c r="F54" s="44">
        <v>8.3800000000000008</v>
      </c>
      <c r="G54" s="44">
        <v>8.7200000000000006</v>
      </c>
      <c r="H54" s="44">
        <v>8.68</v>
      </c>
      <c r="I54" s="44">
        <v>7.41</v>
      </c>
      <c r="J54" s="44">
        <v>7.67</v>
      </c>
      <c r="K54" s="44">
        <v>7.67</v>
      </c>
      <c r="L54" s="44">
        <v>7.37</v>
      </c>
      <c r="M54" s="44">
        <v>7.67</v>
      </c>
      <c r="N54" s="44">
        <v>7.42</v>
      </c>
      <c r="O54" s="44">
        <v>7.37</v>
      </c>
      <c r="P54" s="44">
        <v>7.43</v>
      </c>
      <c r="Q54" s="44">
        <v>7.33</v>
      </c>
      <c r="R54" s="44">
        <v>7.43</v>
      </c>
      <c r="S54" s="44">
        <v>7.27</v>
      </c>
      <c r="T54" s="44">
        <v>7.15</v>
      </c>
      <c r="U54" s="44">
        <v>7.21</v>
      </c>
      <c r="V54" s="44">
        <v>6.51</v>
      </c>
      <c r="W54" s="44">
        <v>6.43</v>
      </c>
      <c r="X54" s="44">
        <v>6.32</v>
      </c>
      <c r="Y54" s="44">
        <v>6.1</v>
      </c>
      <c r="Z54" s="44">
        <v>6</v>
      </c>
      <c r="AA54" s="44">
        <v>5.55</v>
      </c>
      <c r="AB54" s="44">
        <v>5.51</v>
      </c>
      <c r="AC54" s="44">
        <v>5.38</v>
      </c>
      <c r="AD54" s="44">
        <v>3.78</v>
      </c>
      <c r="AE54" s="44">
        <v>3.26</v>
      </c>
      <c r="AF54" s="44">
        <v>3.2</v>
      </c>
      <c r="AG54" s="44">
        <v>3.04</v>
      </c>
      <c r="AH54" s="44">
        <v>2.98</v>
      </c>
      <c r="AI54" s="44">
        <v>2.9</v>
      </c>
      <c r="AJ54" s="44">
        <v>2.7</v>
      </c>
      <c r="AK54" s="44">
        <v>2.59</v>
      </c>
    </row>
    <row r="55" spans="1:54" x14ac:dyDescent="0.2">
      <c r="A55" s="39" t="s">
        <v>95</v>
      </c>
      <c r="F55" s="44">
        <v>0.19</v>
      </c>
      <c r="G55" s="44">
        <v>0.19</v>
      </c>
      <c r="H55" s="44">
        <v>0.21</v>
      </c>
      <c r="I55" s="44">
        <v>0.15</v>
      </c>
      <c r="J55" s="44">
        <v>0.15</v>
      </c>
      <c r="K55" s="44">
        <v>0.16</v>
      </c>
      <c r="L55" s="44">
        <v>0.16</v>
      </c>
      <c r="M55" s="44">
        <v>0.1</v>
      </c>
      <c r="N55" s="44">
        <v>0.02</v>
      </c>
      <c r="O55" s="44">
        <v>0.05</v>
      </c>
      <c r="P55" s="44">
        <v>0.05</v>
      </c>
      <c r="Q55" s="44">
        <v>0.05</v>
      </c>
      <c r="R55" s="44">
        <v>0.06</v>
      </c>
      <c r="S55" s="44">
        <v>0.06</v>
      </c>
      <c r="T55" s="44">
        <v>0.06</v>
      </c>
      <c r="U55" s="44">
        <v>0.06</v>
      </c>
      <c r="V55" s="44">
        <v>0.11</v>
      </c>
      <c r="W55" s="44">
        <v>0.1</v>
      </c>
      <c r="X55" s="44">
        <v>0.1</v>
      </c>
      <c r="Y55" s="44">
        <v>0.1</v>
      </c>
      <c r="Z55" s="44">
        <v>0.1</v>
      </c>
      <c r="AA55" s="44">
        <v>0.11</v>
      </c>
      <c r="AB55" s="44">
        <v>0.1</v>
      </c>
      <c r="AC55" s="44">
        <v>0.1</v>
      </c>
      <c r="AD55" s="44">
        <v>7.0000000000000007E-2</v>
      </c>
      <c r="AE55" s="44">
        <v>0.05</v>
      </c>
      <c r="AF55" s="44">
        <v>0.06</v>
      </c>
      <c r="AG55" s="44">
        <v>0.05</v>
      </c>
      <c r="AH55" s="44">
        <v>7.0000000000000007E-2</v>
      </c>
      <c r="AI55" s="44">
        <v>0.09</v>
      </c>
      <c r="AJ55" s="44">
        <v>0.1</v>
      </c>
      <c r="AK55" s="44">
        <v>0.1</v>
      </c>
    </row>
    <row r="60" spans="1:54" x14ac:dyDescent="0.2">
      <c r="E60" s="16" t="s">
        <v>96</v>
      </c>
      <c r="F60" s="11">
        <f>F22</f>
        <v>43.88</v>
      </c>
      <c r="G60" s="12">
        <f>IFERROR((G22-F22)/F22,"0")</f>
        <v>2.3245214220601548E-2</v>
      </c>
      <c r="H60" s="12">
        <f t="shared" ref="H60:AK60" si="4">IFERROR((H22-G22)/G22,"0")</f>
        <v>7.7951002227171808E-3</v>
      </c>
      <c r="I60" s="12">
        <f t="shared" si="4"/>
        <v>9.4806629834254127E-2</v>
      </c>
      <c r="J60" s="12">
        <f t="shared" si="4"/>
        <v>2.5030278562777595E-2</v>
      </c>
      <c r="K60" s="12">
        <f t="shared" si="4"/>
        <v>9.4131547853485639E-2</v>
      </c>
      <c r="L60" s="12">
        <f t="shared" si="4"/>
        <v>1.4398848092152319E-3</v>
      </c>
      <c r="M60" s="12">
        <f t="shared" si="4"/>
        <v>-5.3918044572249671E-3</v>
      </c>
      <c r="N60" s="12">
        <f t="shared" si="4"/>
        <v>3.361040838453197E-2</v>
      </c>
      <c r="O60" s="12">
        <f t="shared" si="4"/>
        <v>2.4475524475524448E-2</v>
      </c>
      <c r="P60" s="12">
        <f t="shared" si="4"/>
        <v>5.3242320819112586E-2</v>
      </c>
      <c r="Q60" s="12">
        <f t="shared" si="4"/>
        <v>6.2864549578742643E-2</v>
      </c>
      <c r="R60" s="12">
        <f t="shared" si="4"/>
        <v>4.3445121951219648E-2</v>
      </c>
      <c r="S60" s="12">
        <f t="shared" si="4"/>
        <v>2.3082542001460895E-2</v>
      </c>
      <c r="T60" s="12">
        <f t="shared" si="4"/>
        <v>6.1687848065114854E-2</v>
      </c>
      <c r="U60" s="12">
        <f t="shared" si="4"/>
        <v>6.0524546065904893E-3</v>
      </c>
      <c r="V60" s="12">
        <f t="shared" si="4"/>
        <v>-4.3449197860962567E-2</v>
      </c>
      <c r="W60" s="12">
        <f t="shared" si="4"/>
        <v>-2.1243885394828736E-2</v>
      </c>
      <c r="X60" s="12">
        <f t="shared" si="4"/>
        <v>-4.4266742824504105E-3</v>
      </c>
      <c r="Y60" s="12">
        <f t="shared" si="4"/>
        <v>-1.5633964429145202E-2</v>
      </c>
      <c r="Z60" s="12">
        <f t="shared" si="4"/>
        <v>-6.5568993151681283E-3</v>
      </c>
      <c r="AA60" s="12">
        <f t="shared" si="4"/>
        <v>-1.4960398943971987E-2</v>
      </c>
      <c r="AB60" s="12">
        <f t="shared" si="4"/>
        <v>-2.2036926742108248E-2</v>
      </c>
      <c r="AC60" s="12">
        <f t="shared" si="4"/>
        <v>-1.8574908647990454E-2</v>
      </c>
      <c r="AD60" s="12">
        <f t="shared" si="4"/>
        <v>-0.12410797393732538</v>
      </c>
      <c r="AE60" s="12">
        <f t="shared" si="4"/>
        <v>-5.2957846262840981E-2</v>
      </c>
      <c r="AF60" s="12">
        <f t="shared" si="4"/>
        <v>5.8163456143631935E-2</v>
      </c>
      <c r="AG60" s="12">
        <f t="shared" si="4"/>
        <v>-4.2417815482502626E-2</v>
      </c>
      <c r="AH60" s="12">
        <f t="shared" si="4"/>
        <v>-7.9365079365079309E-3</v>
      </c>
      <c r="AI60" s="12">
        <f t="shared" si="4"/>
        <v>3.2930232558139594E-2</v>
      </c>
      <c r="AJ60" s="12">
        <f t="shared" si="4"/>
        <v>2.4675792507204565E-2</v>
      </c>
      <c r="AK60" s="12">
        <f t="shared" si="4"/>
        <v>-0.12796625065916684</v>
      </c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x14ac:dyDescent="0.2">
      <c r="E61" s="16"/>
      <c r="F61" s="13"/>
      <c r="G61" s="13"/>
      <c r="H61" s="12">
        <f>IFERROR((H22-F22)/F22,"0")</f>
        <v>3.1221513217866849E-2</v>
      </c>
      <c r="I61" s="12">
        <f t="shared" ref="I61:AK61" si="5">IFERROR((I22-G22)/G22,"0")</f>
        <v>0.10334075723830737</v>
      </c>
      <c r="J61" s="12">
        <f t="shared" si="5"/>
        <v>0.12220994475138124</v>
      </c>
      <c r="K61" s="12">
        <f t="shared" si="5"/>
        <v>0.12151796528058141</v>
      </c>
      <c r="L61" s="12">
        <f t="shared" si="5"/>
        <v>9.5706971248523023E-2</v>
      </c>
      <c r="M61" s="12">
        <f t="shared" si="5"/>
        <v>-3.959683225341952E-3</v>
      </c>
      <c r="N61" s="12">
        <f t="shared" si="5"/>
        <v>2.8037383177570135E-2</v>
      </c>
      <c r="O61" s="12">
        <f t="shared" si="5"/>
        <v>5.8908565233104407E-2</v>
      </c>
      <c r="P61" s="12">
        <f t="shared" si="5"/>
        <v>7.9020979020978946E-2</v>
      </c>
      <c r="Q61" s="12">
        <f t="shared" si="5"/>
        <v>0.11945392491467564</v>
      </c>
      <c r="R61" s="12">
        <f t="shared" si="5"/>
        <v>0.10904082955281925</v>
      </c>
      <c r="S61" s="12">
        <f t="shared" si="5"/>
        <v>6.7530487804878164E-2</v>
      </c>
      <c r="T61" s="12">
        <f t="shared" si="5"/>
        <v>8.6194302410518495E-2</v>
      </c>
      <c r="U61" s="12">
        <f t="shared" si="5"/>
        <v>6.81136655718977E-2</v>
      </c>
      <c r="V61" s="12">
        <f t="shared" si="5"/>
        <v>-3.7659717552118326E-2</v>
      </c>
      <c r="W61" s="12">
        <f t="shared" si="5"/>
        <v>-6.3770053475935784E-2</v>
      </c>
      <c r="X61" s="12">
        <f t="shared" si="5"/>
        <v>-2.5576519916142536E-2</v>
      </c>
      <c r="Y61" s="12">
        <f t="shared" si="5"/>
        <v>-1.9991432243324371E-2</v>
      </c>
      <c r="Z61" s="12">
        <f t="shared" si="5"/>
        <v>-2.2088353413654505E-2</v>
      </c>
      <c r="AA61" s="12">
        <f t="shared" si="5"/>
        <v>-2.1419204429549744E-2</v>
      </c>
      <c r="AB61" s="12">
        <f t="shared" si="5"/>
        <v>-3.6667644470519213E-2</v>
      </c>
      <c r="AC61" s="12">
        <f t="shared" si="5"/>
        <v>-4.0202501488981579E-2</v>
      </c>
      <c r="AD61" s="12">
        <f t="shared" si="5"/>
        <v>-0.14037758830694283</v>
      </c>
      <c r="AE61" s="12">
        <f t="shared" si="5"/>
        <v>-0.17049332919640081</v>
      </c>
      <c r="AF61" s="12">
        <f t="shared" si="5"/>
        <v>2.1253985122209962E-3</v>
      </c>
      <c r="AG61" s="12">
        <f t="shared" si="5"/>
        <v>1.3278473910604093E-2</v>
      </c>
      <c r="AH61" s="12">
        <f t="shared" si="5"/>
        <v>-5.0017674089784345E-2</v>
      </c>
      <c r="AI61" s="12">
        <f t="shared" si="5"/>
        <v>2.4732373569582935E-2</v>
      </c>
      <c r="AJ61" s="12">
        <f t="shared" si="5"/>
        <v>5.8418604651162803E-2</v>
      </c>
      <c r="AK61" s="12">
        <f t="shared" si="5"/>
        <v>-0.1064481268011528</v>
      </c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x14ac:dyDescent="0.2">
      <c r="E62" s="16"/>
      <c r="F62" s="13"/>
      <c r="G62" s="13"/>
      <c r="H62" s="13"/>
      <c r="I62" s="12">
        <f>IFERROR((I22-F22)/F22,"0")</f>
        <v>0.12898814949863255</v>
      </c>
      <c r="J62" s="12">
        <f>IFERROR((J22-G22)/G22,"0")</f>
        <v>0.13095768374164818</v>
      </c>
      <c r="K62" s="12">
        <f t="shared" ref="K62:AK62" si="6">IFERROR((K22-H22)/H22,"0")</f>
        <v>0.22784530386740337</v>
      </c>
      <c r="L62" s="12">
        <f t="shared" si="6"/>
        <v>0.1231328219620509</v>
      </c>
      <c r="M62" s="12">
        <f t="shared" si="6"/>
        <v>8.979913351713277E-2</v>
      </c>
      <c r="N62" s="12">
        <f t="shared" si="6"/>
        <v>2.9517638588912896E-2</v>
      </c>
      <c r="O62" s="12">
        <f t="shared" si="6"/>
        <v>5.3199137311286858E-2</v>
      </c>
      <c r="P62" s="12">
        <f t="shared" si="6"/>
        <v>0.11528731478135155</v>
      </c>
      <c r="Q62" s="12">
        <f t="shared" si="6"/>
        <v>0.14685314685314671</v>
      </c>
      <c r="R62" s="12">
        <f t="shared" si="6"/>
        <v>0.16808873720136522</v>
      </c>
      <c r="S62" s="12">
        <f t="shared" si="6"/>
        <v>0.13464031108230723</v>
      </c>
      <c r="T62" s="12">
        <f t="shared" si="6"/>
        <v>0.13338414634146342</v>
      </c>
      <c r="U62" s="12">
        <f t="shared" si="6"/>
        <v>9.2768444119795387E-2</v>
      </c>
      <c r="V62" s="12">
        <f t="shared" si="6"/>
        <v>2.1704983578466314E-2</v>
      </c>
      <c r="W62" s="12">
        <f t="shared" si="6"/>
        <v>-5.8103564223268241E-2</v>
      </c>
      <c r="X62" s="12">
        <f t="shared" si="6"/>
        <v>-6.7914438502673771E-2</v>
      </c>
      <c r="Y62" s="12">
        <f t="shared" si="6"/>
        <v>-4.0810621942697439E-2</v>
      </c>
      <c r="Z62" s="12">
        <f t="shared" si="6"/>
        <v>-2.6417249750107015E-2</v>
      </c>
      <c r="AA62" s="12">
        <f t="shared" si="6"/>
        <v>-3.6718301778542774E-2</v>
      </c>
      <c r="AB62" s="12">
        <f t="shared" si="6"/>
        <v>-4.2984117732769764E-2</v>
      </c>
      <c r="AC62" s="12">
        <f t="shared" si="6"/>
        <v>-5.4561454972132779E-2</v>
      </c>
      <c r="AD62" s="12">
        <f t="shared" si="6"/>
        <v>-0.15932102441929716</v>
      </c>
      <c r="AE62" s="12">
        <f t="shared" si="6"/>
        <v>-0.18590133982947635</v>
      </c>
      <c r="AF62" s="12">
        <f t="shared" si="6"/>
        <v>-0.12224635432826553</v>
      </c>
      <c r="AG62" s="12">
        <f t="shared" si="6"/>
        <v>-4.0382571732199807E-2</v>
      </c>
      <c r="AH62" s="12">
        <f t="shared" si="6"/>
        <v>5.2365812605199387E-3</v>
      </c>
      <c r="AI62" s="12">
        <f t="shared" si="6"/>
        <v>-1.8734535171438586E-2</v>
      </c>
      <c r="AJ62" s="12">
        <f t="shared" si="6"/>
        <v>5.0018456995201195E-2</v>
      </c>
      <c r="AK62" s="12">
        <f t="shared" si="6"/>
        <v>-7.7023255813953501E-2</v>
      </c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x14ac:dyDescent="0.2">
      <c r="E63" s="16"/>
      <c r="F63" s="13"/>
      <c r="G63" s="13"/>
      <c r="H63" s="13"/>
      <c r="I63" s="13"/>
      <c r="J63" s="12">
        <f>IFERROR((J22-F22)/F22,"0")</f>
        <v>0.15724703737465812</v>
      </c>
      <c r="K63" s="12">
        <f t="shared" ref="K63:AK63" si="7">IFERROR((K22-G22)/G22,"0")</f>
        <v>0.2374164810690424</v>
      </c>
      <c r="L63" s="12">
        <f t="shared" si="7"/>
        <v>0.22961325966850829</v>
      </c>
      <c r="M63" s="12">
        <f t="shared" si="7"/>
        <v>0.11707710940654026</v>
      </c>
      <c r="N63" s="12">
        <f t="shared" si="7"/>
        <v>0.12642772745175268</v>
      </c>
      <c r="O63" s="12">
        <f t="shared" si="7"/>
        <v>5.4715622750179965E-2</v>
      </c>
      <c r="P63" s="12">
        <f t="shared" si="7"/>
        <v>0.109273903666427</v>
      </c>
      <c r="Q63" s="12">
        <f t="shared" si="7"/>
        <v>0.18539934947596656</v>
      </c>
      <c r="R63" s="12">
        <f t="shared" si="7"/>
        <v>0.19667832167832167</v>
      </c>
      <c r="S63" s="12">
        <f t="shared" si="7"/>
        <v>0.19505119453924913</v>
      </c>
      <c r="T63" s="12">
        <f t="shared" si="7"/>
        <v>0.20463383020090725</v>
      </c>
      <c r="U63" s="12">
        <f t="shared" si="7"/>
        <v>0.14024390243902446</v>
      </c>
      <c r="V63" s="12">
        <f t="shared" si="7"/>
        <v>4.5288531775018175E-2</v>
      </c>
      <c r="W63" s="12">
        <f t="shared" si="7"/>
        <v>0</v>
      </c>
      <c r="X63" s="12">
        <f t="shared" si="7"/>
        <v>-6.2273032952252803E-2</v>
      </c>
      <c r="Y63" s="12">
        <f t="shared" si="7"/>
        <v>-8.2486631016042811E-2</v>
      </c>
      <c r="Z63" s="12">
        <f t="shared" si="7"/>
        <v>-4.7099930118797907E-2</v>
      </c>
      <c r="AA63" s="12">
        <f t="shared" si="7"/>
        <v>-4.0982436098814856E-2</v>
      </c>
      <c r="AB63" s="12">
        <f t="shared" si="7"/>
        <v>-5.7946069994262654E-2</v>
      </c>
      <c r="AC63" s="12">
        <f t="shared" si="7"/>
        <v>-6.0760600320559549E-2</v>
      </c>
      <c r="AD63" s="12">
        <f t="shared" si="7"/>
        <v>-0.17189791727779413</v>
      </c>
      <c r="AE63" s="12">
        <f t="shared" si="7"/>
        <v>-0.20384157236450265</v>
      </c>
      <c r="AF63" s="12">
        <f t="shared" si="7"/>
        <v>-0.13855054811205858</v>
      </c>
      <c r="AG63" s="12">
        <f t="shared" si="7"/>
        <v>-0.15947874650946314</v>
      </c>
      <c r="AH63" s="12">
        <f t="shared" si="7"/>
        <v>-4.7998583067658536E-2</v>
      </c>
      <c r="AI63" s="12">
        <f t="shared" si="7"/>
        <v>3.833925565737805E-2</v>
      </c>
      <c r="AJ63" s="12">
        <f t="shared" si="7"/>
        <v>5.4789678331566326E-3</v>
      </c>
      <c r="AK63" s="12">
        <f t="shared" si="7"/>
        <v>-8.4348468069398302E-2</v>
      </c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</sheetData>
  <mergeCells count="1">
    <mergeCell ref="E60:E63"/>
  </mergeCells>
  <hyperlinks>
    <hyperlink ref="E1" location="Summary!A1" display="Summary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83</vt:i4>
      </vt:variant>
    </vt:vector>
  </HeadingPairs>
  <TitlesOfParts>
    <vt:vector size="83" baseType="lpstr">
      <vt:lpstr>Case Studies</vt:lpstr>
      <vt:lpstr>ALLY</vt:lpstr>
      <vt:lpstr>AXP</vt:lpstr>
      <vt:lpstr>BAC</vt:lpstr>
      <vt:lpstr>BBT</vt:lpstr>
      <vt:lpstr>BBVA</vt:lpstr>
      <vt:lpstr>BK</vt:lpstr>
      <vt:lpstr>BMO</vt:lpstr>
      <vt:lpstr>BPOP</vt:lpstr>
      <vt:lpstr>C</vt:lpstr>
      <vt:lpstr>Manufacturers</vt:lpstr>
      <vt:lpstr>TOWN</vt:lpstr>
      <vt:lpstr>Comenity</vt:lpstr>
      <vt:lpstr>Celtic</vt:lpstr>
      <vt:lpstr>WEB</vt:lpstr>
      <vt:lpstr>MFIN</vt:lpstr>
      <vt:lpstr>CNTL</vt:lpstr>
      <vt:lpstr>WFB</vt:lpstr>
      <vt:lpstr>LCA</vt:lpstr>
      <vt:lpstr>ENER</vt:lpstr>
      <vt:lpstr>AMP</vt:lpstr>
      <vt:lpstr>Amalgamated</vt:lpstr>
      <vt:lpstr>SBNY</vt:lpstr>
      <vt:lpstr>FMBL</vt:lpstr>
      <vt:lpstr>BMW</vt:lpstr>
      <vt:lpstr>Sabadell</vt:lpstr>
      <vt:lpstr>FBAK</vt:lpstr>
      <vt:lpstr>CARE</vt:lpstr>
      <vt:lpstr>CFG</vt:lpstr>
      <vt:lpstr>CIT</vt:lpstr>
      <vt:lpstr>CMA</vt:lpstr>
      <vt:lpstr>COF</vt:lpstr>
      <vt:lpstr>DFS</vt:lpstr>
      <vt:lpstr>EWBC</vt:lpstr>
      <vt:lpstr>FCNCA</vt:lpstr>
      <vt:lpstr>FITB</vt:lpstr>
      <vt:lpstr>FRC</vt:lpstr>
      <vt:lpstr>GS</vt:lpstr>
      <vt:lpstr>HBAN</vt:lpstr>
      <vt:lpstr>HSBC</vt:lpstr>
      <vt:lpstr>JPM</vt:lpstr>
      <vt:lpstr>KEY</vt:lpstr>
      <vt:lpstr>MT</vt:lpstr>
      <vt:lpstr>MS</vt:lpstr>
      <vt:lpstr>MUFG</vt:lpstr>
      <vt:lpstr>MTB</vt:lpstr>
      <vt:lpstr>NTRS</vt:lpstr>
      <vt:lpstr>NYCB</vt:lpstr>
      <vt:lpstr>PBCT</vt:lpstr>
      <vt:lpstr>PNC</vt:lpstr>
      <vt:lpstr>RBC</vt:lpstr>
      <vt:lpstr>STT</vt:lpstr>
      <vt:lpstr>SAN</vt:lpstr>
      <vt:lpstr>SIVB</vt:lpstr>
      <vt:lpstr>SCHW</vt:lpstr>
      <vt:lpstr>STI</vt:lpstr>
      <vt:lpstr>TD</vt:lpstr>
      <vt:lpstr>RF</vt:lpstr>
      <vt:lpstr>UMBF</vt:lpstr>
      <vt:lpstr>USB</vt:lpstr>
      <vt:lpstr>WFC</vt:lpstr>
      <vt:lpstr>ZION</vt:lpstr>
      <vt:lpstr>1stFedBank</vt:lpstr>
      <vt:lpstr>AMCORE</vt:lpstr>
      <vt:lpstr>AmTrust</vt:lpstr>
      <vt:lpstr>BankUnited</vt:lpstr>
      <vt:lpstr>Corus</vt:lpstr>
      <vt:lpstr>CBColorado</vt:lpstr>
      <vt:lpstr>Colonial</vt:lpstr>
      <vt:lpstr>Doral</vt:lpstr>
      <vt:lpstr>Downey</vt:lpstr>
      <vt:lpstr>FBOP</vt:lpstr>
      <vt:lpstr>Frontier</vt:lpstr>
      <vt:lpstr>Imperial</vt:lpstr>
      <vt:lpstr>IntegraNA</vt:lpstr>
      <vt:lpstr>IndyMac</vt:lpstr>
      <vt:lpstr>RG</vt:lpstr>
      <vt:lpstr>Silverton</vt:lpstr>
      <vt:lpstr>Superior</vt:lpstr>
      <vt:lpstr>UCBank</vt:lpstr>
      <vt:lpstr>WaMu</vt:lpstr>
      <vt:lpstr>Western</vt:lpstr>
      <vt:lpstr>Wach</vt:lpstr>
    </vt:vector>
  </TitlesOfParts>
  <Company>KPMG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Caleb Mutti - KPMG</dc:creator>
  <cp:lastModifiedBy>Caleb Mutti - KPMG</cp:lastModifiedBy>
  <dcterms:created xsi:type="dcterms:W3CDTF">2019-02-20T05:11:06Z</dcterms:created>
  <dcterms:modified xsi:type="dcterms:W3CDTF">2019-02-20T05:18:16Z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{52061D14-C9DB-4F1E-9493-4DD789B2E32E}</vt:lpwstr>
  </property>
</Properties>
</file>